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uc\Desktop\"/>
    </mc:Choice>
  </mc:AlternateContent>
  <bookViews>
    <workbookView xWindow="0" yWindow="0" windowWidth="28800" windowHeight="11528" tabRatio="800"/>
  </bookViews>
  <sheets>
    <sheet name="Cover" sheetId="30" r:id="rId1"/>
    <sheet name="Version Control" sheetId="31" r:id="rId2"/>
    <sheet name="Entry_Eq.Chal_Summary" sheetId="29" r:id="rId3"/>
    <sheet name="1.0_Entry_RAW_Data&gt;&gt;&gt;" sheetId="13" r:id="rId4"/>
    <sheet name="1.1_RAW_Data_Orig" sheetId="1" r:id="rId5"/>
    <sheet name="1.2_RAW_Data_MatChange" sheetId="9" r:id="rId6"/>
    <sheet name="1.3_RAW_Data_Orig_MC" sheetId="10" r:id="rId7"/>
    <sheet name="1.4_RAW_Data_Rebase" sheetId="2" r:id="rId8"/>
    <sheet name="1.5_RAW_Data_MR" sheetId="23" r:id="rId9"/>
    <sheet name="2.0_Entry_Input_Data&gt;&gt;&gt;" sheetId="14" r:id="rId10"/>
    <sheet name="2.1_Input_Data_Orig" sheetId="12" r:id="rId11"/>
    <sheet name="2.2_Input_Data_MatChange" sheetId="11" r:id="rId12"/>
    <sheet name="2.3_Input_Data_Orig_MC" sheetId="3" r:id="rId13"/>
    <sheet name="2.4_Input_Data_Rebase" sheetId="4" r:id="rId14"/>
    <sheet name="2.5_Input_Data_MR" sheetId="24" r:id="rId15"/>
    <sheet name="3.0_Entry_Check_1_Volume&gt;&gt;&gt;" sheetId="21" r:id="rId16"/>
    <sheet name="3.1_Check_1_Volume_Summary" sheetId="27" r:id="rId17"/>
    <sheet name="3.2_Check_1_Volume" sheetId="5" r:id="rId18"/>
    <sheet name="4.0_Entry_Check_2_Impact&gt;&gt;&gt;" sheetId="22" r:id="rId19"/>
    <sheet name="4.1_Check_2_Impact_Summary" sheetId="28" state="hidden" r:id="rId20"/>
    <sheet name="4.2_Check_2_Art.Risk" sheetId="6" state="hidden" r:id="rId21"/>
    <sheet name="5.0_Entry_Check_3_PTO&gt;&gt;&gt;" sheetId="17" r:id="rId22"/>
    <sheet name="5.1_Check_3_PTO_Summary" sheetId="26" r:id="rId23"/>
    <sheet name="5.2_Check_3.1_Crit_PTO" sheetId="16" r:id="rId24"/>
    <sheet name="5.3_Check_3.2_AH_PTO" sheetId="18" r:id="rId25"/>
    <sheet name="0.1_Coefficients" sheetId="8" state="hidden" r:id="rId26"/>
    <sheet name="0.2_MR_Weighting" sheetId="25" r:id="rId27"/>
  </sheets>
  <externalReferences>
    <externalReference r:id="rId28"/>
    <externalReference r:id="rId29"/>
    <externalReference r:id="rId3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0</definedName>
    <definedName name="_xlnm.Print_Area" localSheetId="0">Cover!$A$2:$G$38</definedName>
    <definedName name="_xlnm.Print_Titles" localSheetId="0">Cover!$2:$4</definedName>
    <definedName name="RiskAfterRecalcMacro" hidden="1">"Simulation"</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APsysID" hidden="1">"708C5W7SBKP804JT78WJ0JNKI"</definedName>
    <definedName name="SAPwbID" hidden="1">"ARS"</definedName>
    <definedName name="WDA_Dis">'[1]fis-Standard Data'!$B$41</definedName>
    <definedName name="WDA_FYA">'[1]fis-Standard Data'!$B$40</definedName>
    <definedName name="WDA_LLA">'[1]fis-Standard Data'!$B$39</definedName>
    <definedName name="WDA_Plant">'[1]fis-Standard Data'!$B$38</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77" i="1" l="1"/>
  <c r="AZ177" i="1"/>
  <c r="AY177" i="1"/>
  <c r="AX177" i="1"/>
  <c r="AW177" i="1"/>
  <c r="AV177" i="1"/>
  <c r="AT177" i="1"/>
  <c r="AS177" i="1"/>
  <c r="AR177" i="1"/>
  <c r="AQ177" i="1"/>
  <c r="AP177" i="1"/>
  <c r="AO177" i="1"/>
  <c r="AM177" i="1"/>
  <c r="AL177" i="1"/>
  <c r="AK177" i="1"/>
  <c r="AJ177" i="1"/>
  <c r="AI177" i="1"/>
  <c r="AH177" i="1"/>
  <c r="AF177" i="1"/>
  <c r="AE177" i="1"/>
  <c r="AD177" i="1"/>
  <c r="AC177" i="1"/>
  <c r="AB177" i="1"/>
  <c r="AA177" i="1"/>
  <c r="Y177" i="1"/>
  <c r="X177" i="1"/>
  <c r="W177" i="1"/>
  <c r="V177" i="1"/>
  <c r="U177" i="1"/>
  <c r="T177" i="1"/>
  <c r="R177" i="1"/>
  <c r="Q177" i="1"/>
  <c r="P177" i="1"/>
  <c r="O177" i="1"/>
  <c r="N177" i="1"/>
  <c r="M177" i="1"/>
  <c r="K177" i="1"/>
  <c r="J177" i="1"/>
  <c r="I177" i="1"/>
  <c r="H177" i="1"/>
  <c r="G177" i="1"/>
  <c r="F177" i="1"/>
  <c r="BA176" i="1"/>
  <c r="AZ176" i="1"/>
  <c r="AY176" i="1"/>
  <c r="AX176" i="1"/>
  <c r="AW176" i="1"/>
  <c r="AV176" i="1"/>
  <c r="AT176" i="1"/>
  <c r="AS176" i="1"/>
  <c r="AR176" i="1"/>
  <c r="AQ176" i="1"/>
  <c r="AP176" i="1"/>
  <c r="AO176" i="1"/>
  <c r="AM176" i="1"/>
  <c r="AL176" i="1"/>
  <c r="AK176" i="1"/>
  <c r="AJ176" i="1"/>
  <c r="AI176" i="1"/>
  <c r="AH176" i="1"/>
  <c r="AF176" i="1"/>
  <c r="AE176" i="1"/>
  <c r="AD176" i="1"/>
  <c r="AC176" i="1"/>
  <c r="AB176" i="1"/>
  <c r="AA176" i="1"/>
  <c r="Y176" i="1"/>
  <c r="X176" i="1"/>
  <c r="W176" i="1"/>
  <c r="V176" i="1"/>
  <c r="U176" i="1"/>
  <c r="T176" i="1"/>
  <c r="R176" i="1"/>
  <c r="Q176" i="1"/>
  <c r="P176" i="1"/>
  <c r="O176" i="1"/>
  <c r="N176" i="1"/>
  <c r="M176" i="1"/>
  <c r="K176" i="1"/>
  <c r="J176" i="1"/>
  <c r="I176" i="1"/>
  <c r="H176" i="1"/>
  <c r="G176" i="1"/>
  <c r="F176" i="1"/>
  <c r="BA175" i="1"/>
  <c r="AZ175" i="1"/>
  <c r="AY175" i="1"/>
  <c r="AX175" i="1"/>
  <c r="AW175" i="1"/>
  <c r="AV175" i="1"/>
  <c r="AT175" i="1"/>
  <c r="AS175" i="1"/>
  <c r="AR175" i="1"/>
  <c r="AQ175" i="1"/>
  <c r="AP175" i="1"/>
  <c r="AO175" i="1"/>
  <c r="AM175" i="1"/>
  <c r="AL175" i="1"/>
  <c r="AK175" i="1"/>
  <c r="AJ175" i="1"/>
  <c r="AI175" i="1"/>
  <c r="AH175" i="1"/>
  <c r="AF175" i="1"/>
  <c r="AE175" i="1"/>
  <c r="AD175" i="1"/>
  <c r="AC175" i="1"/>
  <c r="AB175" i="1"/>
  <c r="AA175" i="1"/>
  <c r="Y175" i="1"/>
  <c r="X175" i="1"/>
  <c r="W175" i="1"/>
  <c r="V175" i="1"/>
  <c r="U175" i="1"/>
  <c r="T175" i="1"/>
  <c r="R175" i="1"/>
  <c r="Q175" i="1"/>
  <c r="P175" i="1"/>
  <c r="O175" i="1"/>
  <c r="N175" i="1"/>
  <c r="M175" i="1"/>
  <c r="K175" i="1"/>
  <c r="J175" i="1"/>
  <c r="I175" i="1"/>
  <c r="H175" i="1"/>
  <c r="G175" i="1"/>
  <c r="F175" i="1"/>
  <c r="BA174" i="1"/>
  <c r="AZ174" i="1"/>
  <c r="AY174" i="1"/>
  <c r="AX174" i="1"/>
  <c r="AW174" i="1"/>
  <c r="AV174" i="1"/>
  <c r="AT174" i="1"/>
  <c r="AS174" i="1"/>
  <c r="AR174" i="1"/>
  <c r="AQ174" i="1"/>
  <c r="AP174" i="1"/>
  <c r="AO174" i="1"/>
  <c r="AM174" i="1"/>
  <c r="AL174" i="1"/>
  <c r="AK174" i="1"/>
  <c r="AJ174" i="1"/>
  <c r="AI174" i="1"/>
  <c r="AH174" i="1"/>
  <c r="AF174" i="1"/>
  <c r="AE174" i="1"/>
  <c r="AD174" i="1"/>
  <c r="AC174" i="1"/>
  <c r="AB174" i="1"/>
  <c r="AA174" i="1"/>
  <c r="Y174" i="1"/>
  <c r="X174" i="1"/>
  <c r="W174" i="1"/>
  <c r="V174" i="1"/>
  <c r="U174" i="1"/>
  <c r="T174" i="1"/>
  <c r="R174" i="1"/>
  <c r="Q174" i="1"/>
  <c r="P174" i="1"/>
  <c r="O174" i="1"/>
  <c r="N174" i="1"/>
  <c r="M174" i="1"/>
  <c r="K174" i="1"/>
  <c r="J174" i="1"/>
  <c r="I174" i="1"/>
  <c r="H174" i="1"/>
  <c r="G174" i="1"/>
  <c r="F174" i="1"/>
  <c r="BA173" i="1"/>
  <c r="AZ173" i="1"/>
  <c r="AY173" i="1"/>
  <c r="AX173" i="1"/>
  <c r="AW173" i="1"/>
  <c r="AV173" i="1"/>
  <c r="AT173" i="1"/>
  <c r="AS173" i="1"/>
  <c r="AR173" i="1"/>
  <c r="AQ173" i="1"/>
  <c r="AP173" i="1"/>
  <c r="AO173" i="1"/>
  <c r="AM173" i="1"/>
  <c r="AL173" i="1"/>
  <c r="AK173" i="1"/>
  <c r="AJ173" i="1"/>
  <c r="AI173" i="1"/>
  <c r="AH173" i="1"/>
  <c r="AF173" i="1"/>
  <c r="AE173" i="1"/>
  <c r="AD173" i="1"/>
  <c r="AC173" i="1"/>
  <c r="AB173" i="1"/>
  <c r="AA173" i="1"/>
  <c r="Y173" i="1"/>
  <c r="X173" i="1"/>
  <c r="W173" i="1"/>
  <c r="V173" i="1"/>
  <c r="U173" i="1"/>
  <c r="T173" i="1"/>
  <c r="R173" i="1"/>
  <c r="Q173" i="1"/>
  <c r="P173" i="1"/>
  <c r="O173" i="1"/>
  <c r="N173" i="1"/>
  <c r="M173" i="1"/>
  <c r="K173" i="1"/>
  <c r="J173" i="1"/>
  <c r="I173" i="1"/>
  <c r="H173" i="1"/>
  <c r="G173" i="1"/>
  <c r="F173" i="1"/>
  <c r="BA172" i="1"/>
  <c r="AZ172" i="1"/>
  <c r="AY172" i="1"/>
  <c r="AX172" i="1"/>
  <c r="AW172" i="1"/>
  <c r="AV172" i="1"/>
  <c r="AT172" i="1"/>
  <c r="AS172" i="1"/>
  <c r="AR172" i="1"/>
  <c r="AQ172" i="1"/>
  <c r="AP172" i="1"/>
  <c r="AO172" i="1"/>
  <c r="AM172" i="1"/>
  <c r="AL172" i="1"/>
  <c r="AK172" i="1"/>
  <c r="AJ172" i="1"/>
  <c r="AI172" i="1"/>
  <c r="AH172" i="1"/>
  <c r="AF172" i="1"/>
  <c r="AE172" i="1"/>
  <c r="AD172" i="1"/>
  <c r="AC172" i="1"/>
  <c r="AB172" i="1"/>
  <c r="AA172" i="1"/>
  <c r="Y172" i="1"/>
  <c r="X172" i="1"/>
  <c r="W172" i="1"/>
  <c r="V172" i="1"/>
  <c r="U172" i="1"/>
  <c r="T172" i="1"/>
  <c r="R172" i="1"/>
  <c r="Q172" i="1"/>
  <c r="P172" i="1"/>
  <c r="O172" i="1"/>
  <c r="N172" i="1"/>
  <c r="M172" i="1"/>
  <c r="K172" i="1"/>
  <c r="J172" i="1"/>
  <c r="I172" i="1"/>
  <c r="H172" i="1"/>
  <c r="G172" i="1"/>
  <c r="F172" i="1"/>
  <c r="BA171" i="1"/>
  <c r="AZ171" i="1"/>
  <c r="AY171" i="1"/>
  <c r="AX171" i="1"/>
  <c r="AW171" i="1"/>
  <c r="AV171" i="1"/>
  <c r="AT171" i="1"/>
  <c r="AS171" i="1"/>
  <c r="AR171" i="1"/>
  <c r="AQ171" i="1"/>
  <c r="AP171" i="1"/>
  <c r="AO171" i="1"/>
  <c r="AM171" i="1"/>
  <c r="AL171" i="1"/>
  <c r="AK171" i="1"/>
  <c r="AJ171" i="1"/>
  <c r="AI171" i="1"/>
  <c r="AH171" i="1"/>
  <c r="AF171" i="1"/>
  <c r="AE171" i="1"/>
  <c r="AD171" i="1"/>
  <c r="AC171" i="1"/>
  <c r="AB171" i="1"/>
  <c r="AA171" i="1"/>
  <c r="Y171" i="1"/>
  <c r="X171" i="1"/>
  <c r="W171" i="1"/>
  <c r="V171" i="1"/>
  <c r="U171" i="1"/>
  <c r="T171" i="1"/>
  <c r="R171" i="1"/>
  <c r="Q171" i="1"/>
  <c r="P171" i="1"/>
  <c r="O171" i="1"/>
  <c r="N171" i="1"/>
  <c r="M171" i="1"/>
  <c r="K171" i="1"/>
  <c r="J171" i="1"/>
  <c r="I171" i="1"/>
  <c r="H171" i="1"/>
  <c r="G171" i="1"/>
  <c r="F171" i="1"/>
  <c r="BA170" i="1"/>
  <c r="AZ170" i="1"/>
  <c r="AY170" i="1"/>
  <c r="AX170" i="1"/>
  <c r="AW170" i="1"/>
  <c r="AV170" i="1"/>
  <c r="AT170" i="1"/>
  <c r="AS170" i="1"/>
  <c r="AR170" i="1"/>
  <c r="AQ170" i="1"/>
  <c r="AP170" i="1"/>
  <c r="AO170" i="1"/>
  <c r="AM170" i="1"/>
  <c r="AL170" i="1"/>
  <c r="AK170" i="1"/>
  <c r="AJ170" i="1"/>
  <c r="AI170" i="1"/>
  <c r="AH170" i="1"/>
  <c r="AF170" i="1"/>
  <c r="AE170" i="1"/>
  <c r="AD170" i="1"/>
  <c r="AC170" i="1"/>
  <c r="AB170" i="1"/>
  <c r="AA170" i="1"/>
  <c r="Y170" i="1"/>
  <c r="X170" i="1"/>
  <c r="W170" i="1"/>
  <c r="V170" i="1"/>
  <c r="U170" i="1"/>
  <c r="T170" i="1"/>
  <c r="R170" i="1"/>
  <c r="Q170" i="1"/>
  <c r="P170" i="1"/>
  <c r="O170" i="1"/>
  <c r="N170" i="1"/>
  <c r="M170" i="1"/>
  <c r="K170" i="1"/>
  <c r="J170" i="1"/>
  <c r="I170" i="1"/>
  <c r="H170" i="1"/>
  <c r="G170" i="1"/>
  <c r="F170" i="1"/>
  <c r="BA169" i="1"/>
  <c r="AZ169" i="1"/>
  <c r="AY169" i="1"/>
  <c r="AX169" i="1"/>
  <c r="AW169" i="1"/>
  <c r="AV169" i="1"/>
  <c r="AT169" i="1"/>
  <c r="AS169" i="1"/>
  <c r="AR169" i="1"/>
  <c r="AQ169" i="1"/>
  <c r="AP169" i="1"/>
  <c r="AO169" i="1"/>
  <c r="AM169" i="1"/>
  <c r="AL169" i="1"/>
  <c r="AK169" i="1"/>
  <c r="AJ169" i="1"/>
  <c r="AI169" i="1"/>
  <c r="AH169" i="1"/>
  <c r="AF169" i="1"/>
  <c r="AE169" i="1"/>
  <c r="AD169" i="1"/>
  <c r="AC169" i="1"/>
  <c r="AB169" i="1"/>
  <c r="AA169" i="1"/>
  <c r="Y169" i="1"/>
  <c r="X169" i="1"/>
  <c r="W169" i="1"/>
  <c r="V169" i="1"/>
  <c r="U169" i="1"/>
  <c r="T169" i="1"/>
  <c r="R169" i="1"/>
  <c r="Q169" i="1"/>
  <c r="P169" i="1"/>
  <c r="O169" i="1"/>
  <c r="N169" i="1"/>
  <c r="M169" i="1"/>
  <c r="K169" i="1"/>
  <c r="J169" i="1"/>
  <c r="I169" i="1"/>
  <c r="H169" i="1"/>
  <c r="G169" i="1"/>
  <c r="F169" i="1"/>
  <c r="BA168" i="1"/>
  <c r="AZ168" i="1"/>
  <c r="AY168" i="1"/>
  <c r="AX168" i="1"/>
  <c r="AW168" i="1"/>
  <c r="AV168" i="1"/>
  <c r="AT168" i="1"/>
  <c r="AS168" i="1"/>
  <c r="AR168" i="1"/>
  <c r="AQ168" i="1"/>
  <c r="AP168" i="1"/>
  <c r="AO168" i="1"/>
  <c r="AM168" i="1"/>
  <c r="AL168" i="1"/>
  <c r="AK168" i="1"/>
  <c r="AJ168" i="1"/>
  <c r="AI168" i="1"/>
  <c r="AH168" i="1"/>
  <c r="AF168" i="1"/>
  <c r="AE168" i="1"/>
  <c r="AD168" i="1"/>
  <c r="AC168" i="1"/>
  <c r="AB168" i="1"/>
  <c r="AA168" i="1"/>
  <c r="Y168" i="1"/>
  <c r="X168" i="1"/>
  <c r="W168" i="1"/>
  <c r="V168" i="1"/>
  <c r="U168" i="1"/>
  <c r="T168" i="1"/>
  <c r="R168" i="1"/>
  <c r="Q168" i="1"/>
  <c r="P168" i="1"/>
  <c r="O168" i="1"/>
  <c r="N168" i="1"/>
  <c r="M168" i="1"/>
  <c r="K168" i="1"/>
  <c r="J168" i="1"/>
  <c r="I168" i="1"/>
  <c r="H168" i="1"/>
  <c r="G168" i="1"/>
  <c r="F168" i="1"/>
  <c r="BA167" i="1"/>
  <c r="AZ167" i="1"/>
  <c r="AY167" i="1"/>
  <c r="AX167" i="1"/>
  <c r="AW167" i="1"/>
  <c r="AV167" i="1"/>
  <c r="AT167" i="1"/>
  <c r="AS167" i="1"/>
  <c r="AR167" i="1"/>
  <c r="AQ167" i="1"/>
  <c r="AP167" i="1"/>
  <c r="AO167" i="1"/>
  <c r="AM167" i="1"/>
  <c r="AL167" i="1"/>
  <c r="AK167" i="1"/>
  <c r="AJ167" i="1"/>
  <c r="AI167" i="1"/>
  <c r="AH167" i="1"/>
  <c r="AF167" i="1"/>
  <c r="AE167" i="1"/>
  <c r="AD167" i="1"/>
  <c r="AC167" i="1"/>
  <c r="AB167" i="1"/>
  <c r="AA167" i="1"/>
  <c r="Y167" i="1"/>
  <c r="X167" i="1"/>
  <c r="W167" i="1"/>
  <c r="V167" i="1"/>
  <c r="U167" i="1"/>
  <c r="T167" i="1"/>
  <c r="R167" i="1"/>
  <c r="Q167" i="1"/>
  <c r="P167" i="1"/>
  <c r="O167" i="1"/>
  <c r="N167" i="1"/>
  <c r="M167" i="1"/>
  <c r="K167" i="1"/>
  <c r="J167" i="1"/>
  <c r="I167" i="1"/>
  <c r="H167" i="1"/>
  <c r="G167" i="1"/>
  <c r="F167" i="1"/>
  <c r="BA166" i="1"/>
  <c r="AZ166" i="1"/>
  <c r="AY166" i="1"/>
  <c r="AX166" i="1"/>
  <c r="AW166" i="1"/>
  <c r="AV166" i="1"/>
  <c r="AT166" i="1"/>
  <c r="AS166" i="1"/>
  <c r="AR166" i="1"/>
  <c r="AQ166" i="1"/>
  <c r="AP166" i="1"/>
  <c r="AO166" i="1"/>
  <c r="AM166" i="1"/>
  <c r="AL166" i="1"/>
  <c r="AK166" i="1"/>
  <c r="AJ166" i="1"/>
  <c r="AI166" i="1"/>
  <c r="AH166" i="1"/>
  <c r="AF166" i="1"/>
  <c r="AE166" i="1"/>
  <c r="AD166" i="1"/>
  <c r="AC166" i="1"/>
  <c r="AB166" i="1"/>
  <c r="AA166" i="1"/>
  <c r="Y166" i="1"/>
  <c r="X166" i="1"/>
  <c r="W166" i="1"/>
  <c r="V166" i="1"/>
  <c r="U166" i="1"/>
  <c r="T166" i="1"/>
  <c r="R166" i="1"/>
  <c r="Q166" i="1"/>
  <c r="P166" i="1"/>
  <c r="O166" i="1"/>
  <c r="N166" i="1"/>
  <c r="M166" i="1"/>
  <c r="K166" i="1"/>
  <c r="J166" i="1"/>
  <c r="I166" i="1"/>
  <c r="H166" i="1"/>
  <c r="G166" i="1"/>
  <c r="F166" i="1"/>
  <c r="BA165" i="1"/>
  <c r="AZ165" i="1"/>
  <c r="AY165" i="1"/>
  <c r="AX165" i="1"/>
  <c r="AW165" i="1"/>
  <c r="AV165" i="1"/>
  <c r="AT165" i="1"/>
  <c r="AS165" i="1"/>
  <c r="AR165" i="1"/>
  <c r="AQ165" i="1"/>
  <c r="AP165" i="1"/>
  <c r="AO165" i="1"/>
  <c r="AM165" i="1"/>
  <c r="AL165" i="1"/>
  <c r="AK165" i="1"/>
  <c r="AJ165" i="1"/>
  <c r="AI165" i="1"/>
  <c r="AH165" i="1"/>
  <c r="AF165" i="1"/>
  <c r="AE165" i="1"/>
  <c r="AD165" i="1"/>
  <c r="AC165" i="1"/>
  <c r="AB165" i="1"/>
  <c r="AA165" i="1"/>
  <c r="Y165" i="1"/>
  <c r="X165" i="1"/>
  <c r="W165" i="1"/>
  <c r="V165" i="1"/>
  <c r="U165" i="1"/>
  <c r="T165" i="1"/>
  <c r="R165" i="1"/>
  <c r="Q165" i="1"/>
  <c r="P165" i="1"/>
  <c r="O165" i="1"/>
  <c r="N165" i="1"/>
  <c r="M165" i="1"/>
  <c r="K165" i="1"/>
  <c r="J165" i="1"/>
  <c r="I165" i="1"/>
  <c r="H165" i="1"/>
  <c r="G165" i="1"/>
  <c r="F165" i="1"/>
  <c r="BA164" i="1"/>
  <c r="AZ164" i="1"/>
  <c r="AY164" i="1"/>
  <c r="AX164" i="1"/>
  <c r="AW164" i="1"/>
  <c r="AV164" i="1"/>
  <c r="AT164" i="1"/>
  <c r="AS164" i="1"/>
  <c r="AR164" i="1"/>
  <c r="AQ164" i="1"/>
  <c r="AP164" i="1"/>
  <c r="AO164" i="1"/>
  <c r="AM164" i="1"/>
  <c r="AL164" i="1"/>
  <c r="AK164" i="1"/>
  <c r="AJ164" i="1"/>
  <c r="AI164" i="1"/>
  <c r="AH164" i="1"/>
  <c r="AF164" i="1"/>
  <c r="AE164" i="1"/>
  <c r="AD164" i="1"/>
  <c r="AC164" i="1"/>
  <c r="AB164" i="1"/>
  <c r="AA164" i="1"/>
  <c r="Y164" i="1"/>
  <c r="X164" i="1"/>
  <c r="W164" i="1"/>
  <c r="V164" i="1"/>
  <c r="U164" i="1"/>
  <c r="T164" i="1"/>
  <c r="R164" i="1"/>
  <c r="Q164" i="1"/>
  <c r="P164" i="1"/>
  <c r="O164" i="1"/>
  <c r="N164" i="1"/>
  <c r="M164" i="1"/>
  <c r="K164" i="1"/>
  <c r="J164" i="1"/>
  <c r="I164" i="1"/>
  <c r="H164" i="1"/>
  <c r="G164" i="1"/>
  <c r="F164" i="1"/>
  <c r="BA163" i="1"/>
  <c r="AZ163" i="1"/>
  <c r="AY163" i="1"/>
  <c r="AX163" i="1"/>
  <c r="AW163" i="1"/>
  <c r="AV163" i="1"/>
  <c r="AT163" i="1"/>
  <c r="AS163" i="1"/>
  <c r="AR163" i="1"/>
  <c r="AQ163" i="1"/>
  <c r="AP163" i="1"/>
  <c r="AO163" i="1"/>
  <c r="AM163" i="1"/>
  <c r="AL163" i="1"/>
  <c r="AK163" i="1"/>
  <c r="AJ163" i="1"/>
  <c r="AI163" i="1"/>
  <c r="AH163" i="1"/>
  <c r="AF163" i="1"/>
  <c r="AE163" i="1"/>
  <c r="AD163" i="1"/>
  <c r="AC163" i="1"/>
  <c r="AB163" i="1"/>
  <c r="AA163" i="1"/>
  <c r="Y163" i="1"/>
  <c r="X163" i="1"/>
  <c r="W163" i="1"/>
  <c r="V163" i="1"/>
  <c r="U163" i="1"/>
  <c r="T163" i="1"/>
  <c r="R163" i="1"/>
  <c r="Q163" i="1"/>
  <c r="P163" i="1"/>
  <c r="O163" i="1"/>
  <c r="N163" i="1"/>
  <c r="M163" i="1"/>
  <c r="K163" i="1"/>
  <c r="J163" i="1"/>
  <c r="I163" i="1"/>
  <c r="H163" i="1"/>
  <c r="G163" i="1"/>
  <c r="F163" i="1"/>
  <c r="BA162" i="1"/>
  <c r="AZ162" i="1"/>
  <c r="AY162" i="1"/>
  <c r="AX162" i="1"/>
  <c r="AW162" i="1"/>
  <c r="AV162" i="1"/>
  <c r="AT162" i="1"/>
  <c r="AS162" i="1"/>
  <c r="AR162" i="1"/>
  <c r="AQ162" i="1"/>
  <c r="AP162" i="1"/>
  <c r="AO162" i="1"/>
  <c r="AM162" i="1"/>
  <c r="AL162" i="1"/>
  <c r="AK162" i="1"/>
  <c r="AJ162" i="1"/>
  <c r="AI162" i="1"/>
  <c r="AH162" i="1"/>
  <c r="AF162" i="1"/>
  <c r="AE162" i="1"/>
  <c r="AD162" i="1"/>
  <c r="AC162" i="1"/>
  <c r="AB162" i="1"/>
  <c r="AA162" i="1"/>
  <c r="Y162" i="1"/>
  <c r="X162" i="1"/>
  <c r="W162" i="1"/>
  <c r="V162" i="1"/>
  <c r="U162" i="1"/>
  <c r="T162" i="1"/>
  <c r="R162" i="1"/>
  <c r="Q162" i="1"/>
  <c r="P162" i="1"/>
  <c r="O162" i="1"/>
  <c r="N162" i="1"/>
  <c r="M162" i="1"/>
  <c r="K162" i="1"/>
  <c r="J162" i="1"/>
  <c r="I162" i="1"/>
  <c r="H162" i="1"/>
  <c r="G162" i="1"/>
  <c r="F162" i="1"/>
  <c r="BA161" i="1"/>
  <c r="AZ161" i="1"/>
  <c r="AY161" i="1"/>
  <c r="AX161" i="1"/>
  <c r="AW161" i="1"/>
  <c r="AV161" i="1"/>
  <c r="AT161" i="1"/>
  <c r="AS161" i="1"/>
  <c r="AR161" i="1"/>
  <c r="AQ161" i="1"/>
  <c r="AP161" i="1"/>
  <c r="AO161" i="1"/>
  <c r="AM161" i="1"/>
  <c r="AL161" i="1"/>
  <c r="AK161" i="1"/>
  <c r="AJ161" i="1"/>
  <c r="AI161" i="1"/>
  <c r="AH161" i="1"/>
  <c r="AF161" i="1"/>
  <c r="AE161" i="1"/>
  <c r="AD161" i="1"/>
  <c r="AC161" i="1"/>
  <c r="AB161" i="1"/>
  <c r="AA161" i="1"/>
  <c r="Y161" i="1"/>
  <c r="X161" i="1"/>
  <c r="W161" i="1"/>
  <c r="V161" i="1"/>
  <c r="U161" i="1"/>
  <c r="T161" i="1"/>
  <c r="R161" i="1"/>
  <c r="Q161" i="1"/>
  <c r="P161" i="1"/>
  <c r="O161" i="1"/>
  <c r="N161" i="1"/>
  <c r="M161" i="1"/>
  <c r="K161" i="1"/>
  <c r="J161" i="1"/>
  <c r="I161" i="1"/>
  <c r="H161" i="1"/>
  <c r="G161" i="1"/>
  <c r="F161" i="1"/>
  <c r="BA160" i="1"/>
  <c r="AZ160" i="1"/>
  <c r="AY160" i="1"/>
  <c r="AX160" i="1"/>
  <c r="AW160" i="1"/>
  <c r="AV160" i="1"/>
  <c r="AT160" i="1"/>
  <c r="AS160" i="1"/>
  <c r="AR160" i="1"/>
  <c r="AQ160" i="1"/>
  <c r="AP160" i="1"/>
  <c r="AO160" i="1"/>
  <c r="AM160" i="1"/>
  <c r="AL160" i="1"/>
  <c r="AK160" i="1"/>
  <c r="AJ160" i="1"/>
  <c r="AI160" i="1"/>
  <c r="AH160" i="1"/>
  <c r="AF160" i="1"/>
  <c r="AE160" i="1"/>
  <c r="AD160" i="1"/>
  <c r="AC160" i="1"/>
  <c r="AB160" i="1"/>
  <c r="AA160" i="1"/>
  <c r="Y160" i="1"/>
  <c r="X160" i="1"/>
  <c r="W160" i="1"/>
  <c r="V160" i="1"/>
  <c r="U160" i="1"/>
  <c r="T160" i="1"/>
  <c r="R160" i="1"/>
  <c r="Q160" i="1"/>
  <c r="P160" i="1"/>
  <c r="O160" i="1"/>
  <c r="N160" i="1"/>
  <c r="M160" i="1"/>
  <c r="K160" i="1"/>
  <c r="J160" i="1"/>
  <c r="I160" i="1"/>
  <c r="H160" i="1"/>
  <c r="G160" i="1"/>
  <c r="F160" i="1"/>
  <c r="BA159" i="1"/>
  <c r="AZ159" i="1"/>
  <c r="AY159" i="1"/>
  <c r="AX159" i="1"/>
  <c r="AW159" i="1"/>
  <c r="AV159" i="1"/>
  <c r="AT159" i="1"/>
  <c r="AS159" i="1"/>
  <c r="AR159" i="1"/>
  <c r="AQ159" i="1"/>
  <c r="AP159" i="1"/>
  <c r="AO159" i="1"/>
  <c r="AM159" i="1"/>
  <c r="AL159" i="1"/>
  <c r="AK159" i="1"/>
  <c r="AJ159" i="1"/>
  <c r="AI159" i="1"/>
  <c r="AH159" i="1"/>
  <c r="AF159" i="1"/>
  <c r="AE159" i="1"/>
  <c r="AD159" i="1"/>
  <c r="AC159" i="1"/>
  <c r="AB159" i="1"/>
  <c r="AA159" i="1"/>
  <c r="Y159" i="1"/>
  <c r="X159" i="1"/>
  <c r="W159" i="1"/>
  <c r="V159" i="1"/>
  <c r="U159" i="1"/>
  <c r="T159" i="1"/>
  <c r="R159" i="1"/>
  <c r="Q159" i="1"/>
  <c r="P159" i="1"/>
  <c r="O159" i="1"/>
  <c r="N159" i="1"/>
  <c r="M159" i="1"/>
  <c r="K159" i="1"/>
  <c r="J159" i="1"/>
  <c r="I159" i="1"/>
  <c r="H159" i="1"/>
  <c r="G159" i="1"/>
  <c r="F159" i="1"/>
  <c r="BA158" i="1"/>
  <c r="AZ158" i="1"/>
  <c r="AY158" i="1"/>
  <c r="AX158" i="1"/>
  <c r="AW158" i="1"/>
  <c r="AV158" i="1"/>
  <c r="AT158" i="1"/>
  <c r="AS158" i="1"/>
  <c r="AR158" i="1"/>
  <c r="AQ158" i="1"/>
  <c r="AP158" i="1"/>
  <c r="AO158" i="1"/>
  <c r="AM158" i="1"/>
  <c r="AL158" i="1"/>
  <c r="AK158" i="1"/>
  <c r="AJ158" i="1"/>
  <c r="AI158" i="1"/>
  <c r="AH158" i="1"/>
  <c r="AF158" i="1"/>
  <c r="AE158" i="1"/>
  <c r="AD158" i="1"/>
  <c r="AC158" i="1"/>
  <c r="AB158" i="1"/>
  <c r="AA158" i="1"/>
  <c r="Y158" i="1"/>
  <c r="X158" i="1"/>
  <c r="W158" i="1"/>
  <c r="V158" i="1"/>
  <c r="U158" i="1"/>
  <c r="T158" i="1"/>
  <c r="R158" i="1"/>
  <c r="Q158" i="1"/>
  <c r="P158" i="1"/>
  <c r="O158" i="1"/>
  <c r="N158" i="1"/>
  <c r="M158" i="1"/>
  <c r="K158" i="1"/>
  <c r="J158" i="1"/>
  <c r="I158" i="1"/>
  <c r="H158" i="1"/>
  <c r="G158" i="1"/>
  <c r="F158" i="1"/>
  <c r="BA157" i="1"/>
  <c r="AZ157" i="1"/>
  <c r="AY157" i="1"/>
  <c r="AX157" i="1"/>
  <c r="AW157" i="1"/>
  <c r="AV157" i="1"/>
  <c r="AT157" i="1"/>
  <c r="AS157" i="1"/>
  <c r="AR157" i="1"/>
  <c r="AQ157" i="1"/>
  <c r="AP157" i="1"/>
  <c r="AO157" i="1"/>
  <c r="AM157" i="1"/>
  <c r="AL157" i="1"/>
  <c r="AK157" i="1"/>
  <c r="AJ157" i="1"/>
  <c r="AI157" i="1"/>
  <c r="AH157" i="1"/>
  <c r="AF157" i="1"/>
  <c r="AE157" i="1"/>
  <c r="AD157" i="1"/>
  <c r="AC157" i="1"/>
  <c r="AB157" i="1"/>
  <c r="AA157" i="1"/>
  <c r="Y157" i="1"/>
  <c r="X157" i="1"/>
  <c r="W157" i="1"/>
  <c r="V157" i="1"/>
  <c r="U157" i="1"/>
  <c r="T157" i="1"/>
  <c r="R157" i="1"/>
  <c r="Q157" i="1"/>
  <c r="P157" i="1"/>
  <c r="O157" i="1"/>
  <c r="N157" i="1"/>
  <c r="M157" i="1"/>
  <c r="K157" i="1"/>
  <c r="J157" i="1"/>
  <c r="I157" i="1"/>
  <c r="H157" i="1"/>
  <c r="G157" i="1"/>
  <c r="F157" i="1"/>
  <c r="BA156" i="1"/>
  <c r="AZ156" i="1"/>
  <c r="AY156" i="1"/>
  <c r="AX156" i="1"/>
  <c r="AW156" i="1"/>
  <c r="AV156" i="1"/>
  <c r="AT156" i="1"/>
  <c r="AS156" i="1"/>
  <c r="AR156" i="1"/>
  <c r="AQ156" i="1"/>
  <c r="AP156" i="1"/>
  <c r="AO156" i="1"/>
  <c r="AM156" i="1"/>
  <c r="AL156" i="1"/>
  <c r="AK156" i="1"/>
  <c r="AJ156" i="1"/>
  <c r="AI156" i="1"/>
  <c r="AH156" i="1"/>
  <c r="AF156" i="1"/>
  <c r="AE156" i="1"/>
  <c r="AD156" i="1"/>
  <c r="AC156" i="1"/>
  <c r="AB156" i="1"/>
  <c r="AA156" i="1"/>
  <c r="Y156" i="1"/>
  <c r="X156" i="1"/>
  <c r="W156" i="1"/>
  <c r="V156" i="1"/>
  <c r="U156" i="1"/>
  <c r="T156" i="1"/>
  <c r="R156" i="1"/>
  <c r="Q156" i="1"/>
  <c r="P156" i="1"/>
  <c r="O156" i="1"/>
  <c r="N156" i="1"/>
  <c r="M156" i="1"/>
  <c r="K156" i="1"/>
  <c r="J156" i="1"/>
  <c r="I156" i="1"/>
  <c r="H156" i="1"/>
  <c r="G156" i="1"/>
  <c r="F156" i="1"/>
  <c r="BA155" i="1"/>
  <c r="AZ155" i="1"/>
  <c r="AY155" i="1"/>
  <c r="AX155" i="1"/>
  <c r="AW155" i="1"/>
  <c r="AV155" i="1"/>
  <c r="AT155" i="1"/>
  <c r="AS155" i="1"/>
  <c r="AR155" i="1"/>
  <c r="AQ155" i="1"/>
  <c r="AP155" i="1"/>
  <c r="AO155" i="1"/>
  <c r="AM155" i="1"/>
  <c r="AL155" i="1"/>
  <c r="AK155" i="1"/>
  <c r="AJ155" i="1"/>
  <c r="AI155" i="1"/>
  <c r="AH155" i="1"/>
  <c r="AF155" i="1"/>
  <c r="AE155" i="1"/>
  <c r="AD155" i="1"/>
  <c r="AC155" i="1"/>
  <c r="AB155" i="1"/>
  <c r="AA155" i="1"/>
  <c r="Y155" i="1"/>
  <c r="X155" i="1"/>
  <c r="W155" i="1"/>
  <c r="V155" i="1"/>
  <c r="U155" i="1"/>
  <c r="T155" i="1"/>
  <c r="R155" i="1"/>
  <c r="Q155" i="1"/>
  <c r="P155" i="1"/>
  <c r="O155" i="1"/>
  <c r="N155" i="1"/>
  <c r="M155" i="1"/>
  <c r="K155" i="1"/>
  <c r="J155" i="1"/>
  <c r="I155" i="1"/>
  <c r="H155" i="1"/>
  <c r="G155" i="1"/>
  <c r="F155" i="1"/>
  <c r="BA154" i="1"/>
  <c r="AZ154" i="1"/>
  <c r="AY154" i="1"/>
  <c r="AX154" i="1"/>
  <c r="AW154" i="1"/>
  <c r="AV154" i="1"/>
  <c r="AT154" i="1"/>
  <c r="AS154" i="1"/>
  <c r="AR154" i="1"/>
  <c r="AQ154" i="1"/>
  <c r="AP154" i="1"/>
  <c r="AO154" i="1"/>
  <c r="AM154" i="1"/>
  <c r="AL154" i="1"/>
  <c r="AK154" i="1"/>
  <c r="AJ154" i="1"/>
  <c r="AI154" i="1"/>
  <c r="AH154" i="1"/>
  <c r="AF154" i="1"/>
  <c r="AE154" i="1"/>
  <c r="AD154" i="1"/>
  <c r="AC154" i="1"/>
  <c r="AB154" i="1"/>
  <c r="AA154" i="1"/>
  <c r="Y154" i="1"/>
  <c r="X154" i="1"/>
  <c r="W154" i="1"/>
  <c r="V154" i="1"/>
  <c r="U154" i="1"/>
  <c r="T154" i="1"/>
  <c r="R154" i="1"/>
  <c r="Q154" i="1"/>
  <c r="P154" i="1"/>
  <c r="O154" i="1"/>
  <c r="N154" i="1"/>
  <c r="M154" i="1"/>
  <c r="K154" i="1"/>
  <c r="J154" i="1"/>
  <c r="I154" i="1"/>
  <c r="H154" i="1"/>
  <c r="G154" i="1"/>
  <c r="F154" i="1"/>
  <c r="BA153" i="1"/>
  <c r="AZ153" i="1"/>
  <c r="AY153" i="1"/>
  <c r="AX153" i="1"/>
  <c r="AW153" i="1"/>
  <c r="AV153" i="1"/>
  <c r="AT153" i="1"/>
  <c r="AS153" i="1"/>
  <c r="AR153" i="1"/>
  <c r="AQ153" i="1"/>
  <c r="AP153" i="1"/>
  <c r="AO153" i="1"/>
  <c r="AM153" i="1"/>
  <c r="AL153" i="1"/>
  <c r="AK153" i="1"/>
  <c r="AJ153" i="1"/>
  <c r="AI153" i="1"/>
  <c r="AH153" i="1"/>
  <c r="AF153" i="1"/>
  <c r="AE153" i="1"/>
  <c r="AD153" i="1"/>
  <c r="AC153" i="1"/>
  <c r="AB153" i="1"/>
  <c r="AA153" i="1"/>
  <c r="Y153" i="1"/>
  <c r="X153" i="1"/>
  <c r="W153" i="1"/>
  <c r="V153" i="1"/>
  <c r="U153" i="1"/>
  <c r="T153" i="1"/>
  <c r="R153" i="1"/>
  <c r="Q153" i="1"/>
  <c r="P153" i="1"/>
  <c r="O153" i="1"/>
  <c r="N153" i="1"/>
  <c r="M153" i="1"/>
  <c r="K153" i="1"/>
  <c r="J153" i="1"/>
  <c r="I153" i="1"/>
  <c r="H153" i="1"/>
  <c r="G153" i="1"/>
  <c r="F153" i="1"/>
  <c r="BA152" i="1"/>
  <c r="AZ152" i="1"/>
  <c r="AY152" i="1"/>
  <c r="AX152" i="1"/>
  <c r="AW152" i="1"/>
  <c r="AV152" i="1"/>
  <c r="AT152" i="1"/>
  <c r="AS152" i="1"/>
  <c r="AR152" i="1"/>
  <c r="AQ152" i="1"/>
  <c r="AP152" i="1"/>
  <c r="AO152" i="1"/>
  <c r="AM152" i="1"/>
  <c r="AL152" i="1"/>
  <c r="AK152" i="1"/>
  <c r="AJ152" i="1"/>
  <c r="AI152" i="1"/>
  <c r="AH152" i="1"/>
  <c r="AF152" i="1"/>
  <c r="AE152" i="1"/>
  <c r="AD152" i="1"/>
  <c r="AC152" i="1"/>
  <c r="AB152" i="1"/>
  <c r="AA152" i="1"/>
  <c r="Y152" i="1"/>
  <c r="X152" i="1"/>
  <c r="W152" i="1"/>
  <c r="V152" i="1"/>
  <c r="U152" i="1"/>
  <c r="T152" i="1"/>
  <c r="R152" i="1"/>
  <c r="Q152" i="1"/>
  <c r="P152" i="1"/>
  <c r="O152" i="1"/>
  <c r="N152" i="1"/>
  <c r="M152" i="1"/>
  <c r="K152" i="1"/>
  <c r="J152" i="1"/>
  <c r="I152" i="1"/>
  <c r="H152" i="1"/>
  <c r="G152" i="1"/>
  <c r="F152" i="1"/>
  <c r="BA151" i="1"/>
  <c r="AZ151" i="1"/>
  <c r="AY151" i="1"/>
  <c r="AX151" i="1"/>
  <c r="AW151" i="1"/>
  <c r="AV151" i="1"/>
  <c r="AT151" i="1"/>
  <c r="AS151" i="1"/>
  <c r="AR151" i="1"/>
  <c r="AQ151" i="1"/>
  <c r="AP151" i="1"/>
  <c r="AO151" i="1"/>
  <c r="AM151" i="1"/>
  <c r="AL151" i="1"/>
  <c r="AK151" i="1"/>
  <c r="AJ151" i="1"/>
  <c r="AI151" i="1"/>
  <c r="AH151" i="1"/>
  <c r="AF151" i="1"/>
  <c r="AE151" i="1"/>
  <c r="AD151" i="1"/>
  <c r="AC151" i="1"/>
  <c r="AB151" i="1"/>
  <c r="AA151" i="1"/>
  <c r="Y151" i="1"/>
  <c r="X151" i="1"/>
  <c r="W151" i="1"/>
  <c r="V151" i="1"/>
  <c r="U151" i="1"/>
  <c r="T151" i="1"/>
  <c r="R151" i="1"/>
  <c r="Q151" i="1"/>
  <c r="P151" i="1"/>
  <c r="O151" i="1"/>
  <c r="N151" i="1"/>
  <c r="M151" i="1"/>
  <c r="K151" i="1"/>
  <c r="J151" i="1"/>
  <c r="I151" i="1"/>
  <c r="H151" i="1"/>
  <c r="G151" i="1"/>
  <c r="F151" i="1"/>
  <c r="BA150" i="1"/>
  <c r="AZ150" i="1"/>
  <c r="AY150" i="1"/>
  <c r="AX150" i="1"/>
  <c r="AW150" i="1"/>
  <c r="AV150" i="1"/>
  <c r="AT150" i="1"/>
  <c r="AS150" i="1"/>
  <c r="AR150" i="1"/>
  <c r="AQ150" i="1"/>
  <c r="AP150" i="1"/>
  <c r="AO150" i="1"/>
  <c r="AM150" i="1"/>
  <c r="AL150" i="1"/>
  <c r="AK150" i="1"/>
  <c r="AJ150" i="1"/>
  <c r="AI150" i="1"/>
  <c r="AH150" i="1"/>
  <c r="AF150" i="1"/>
  <c r="AE150" i="1"/>
  <c r="AD150" i="1"/>
  <c r="AC150" i="1"/>
  <c r="AB150" i="1"/>
  <c r="AA150" i="1"/>
  <c r="Y150" i="1"/>
  <c r="X150" i="1"/>
  <c r="W150" i="1"/>
  <c r="V150" i="1"/>
  <c r="U150" i="1"/>
  <c r="T150" i="1"/>
  <c r="R150" i="1"/>
  <c r="Q150" i="1"/>
  <c r="P150" i="1"/>
  <c r="O150" i="1"/>
  <c r="N150" i="1"/>
  <c r="M150" i="1"/>
  <c r="K150" i="1"/>
  <c r="J150" i="1"/>
  <c r="I150" i="1"/>
  <c r="H150" i="1"/>
  <c r="G150" i="1"/>
  <c r="F150" i="1"/>
  <c r="BA149" i="1"/>
  <c r="AZ149" i="1"/>
  <c r="AY149" i="1"/>
  <c r="AX149" i="1"/>
  <c r="AW149" i="1"/>
  <c r="AV149" i="1"/>
  <c r="AT149" i="1"/>
  <c r="AS149" i="1"/>
  <c r="AR149" i="1"/>
  <c r="AQ149" i="1"/>
  <c r="AP149" i="1"/>
  <c r="AO149" i="1"/>
  <c r="AM149" i="1"/>
  <c r="AL149" i="1"/>
  <c r="AK149" i="1"/>
  <c r="AJ149" i="1"/>
  <c r="AI149" i="1"/>
  <c r="AH149" i="1"/>
  <c r="AF149" i="1"/>
  <c r="AE149" i="1"/>
  <c r="AD149" i="1"/>
  <c r="AC149" i="1"/>
  <c r="AB149" i="1"/>
  <c r="AA149" i="1"/>
  <c r="Y149" i="1"/>
  <c r="X149" i="1"/>
  <c r="W149" i="1"/>
  <c r="V149" i="1"/>
  <c r="U149" i="1"/>
  <c r="T149" i="1"/>
  <c r="R149" i="1"/>
  <c r="Q149" i="1"/>
  <c r="P149" i="1"/>
  <c r="O149" i="1"/>
  <c r="N149" i="1"/>
  <c r="M149" i="1"/>
  <c r="K149" i="1"/>
  <c r="J149" i="1"/>
  <c r="I149" i="1"/>
  <c r="H149" i="1"/>
  <c r="G149" i="1"/>
  <c r="F149" i="1"/>
  <c r="BA148" i="1"/>
  <c r="AZ148" i="1"/>
  <c r="AY148" i="1"/>
  <c r="AX148" i="1"/>
  <c r="AW148" i="1"/>
  <c r="AV148" i="1"/>
  <c r="AT148" i="1"/>
  <c r="AS148" i="1"/>
  <c r="AR148" i="1"/>
  <c r="AQ148" i="1"/>
  <c r="AP148" i="1"/>
  <c r="AO148" i="1"/>
  <c r="AM148" i="1"/>
  <c r="AL148" i="1"/>
  <c r="AK148" i="1"/>
  <c r="AJ148" i="1"/>
  <c r="AI148" i="1"/>
  <c r="AH148" i="1"/>
  <c r="AF148" i="1"/>
  <c r="AE148" i="1"/>
  <c r="AD148" i="1"/>
  <c r="AC148" i="1"/>
  <c r="AB148" i="1"/>
  <c r="AA148" i="1"/>
  <c r="Y148" i="1"/>
  <c r="X148" i="1"/>
  <c r="W148" i="1"/>
  <c r="V148" i="1"/>
  <c r="U148" i="1"/>
  <c r="T148" i="1"/>
  <c r="R148" i="1"/>
  <c r="Q148" i="1"/>
  <c r="P148" i="1"/>
  <c r="O148" i="1"/>
  <c r="N148" i="1"/>
  <c r="M148" i="1"/>
  <c r="K148" i="1"/>
  <c r="J148" i="1"/>
  <c r="I148" i="1"/>
  <c r="H148" i="1"/>
  <c r="G148" i="1"/>
  <c r="F148" i="1"/>
  <c r="BA147" i="1"/>
  <c r="AZ147" i="1"/>
  <c r="AY147" i="1"/>
  <c r="AX147" i="1"/>
  <c r="AW147" i="1"/>
  <c r="AV147" i="1"/>
  <c r="AT147" i="1"/>
  <c r="AS147" i="1"/>
  <c r="AR147" i="1"/>
  <c r="AQ147" i="1"/>
  <c r="AP147" i="1"/>
  <c r="AO147" i="1"/>
  <c r="AM147" i="1"/>
  <c r="AL147" i="1"/>
  <c r="AK147" i="1"/>
  <c r="AJ147" i="1"/>
  <c r="AI147" i="1"/>
  <c r="AH147" i="1"/>
  <c r="AF147" i="1"/>
  <c r="AE147" i="1"/>
  <c r="AD147" i="1"/>
  <c r="AC147" i="1"/>
  <c r="AB147" i="1"/>
  <c r="AA147" i="1"/>
  <c r="Y147" i="1"/>
  <c r="X147" i="1"/>
  <c r="W147" i="1"/>
  <c r="V147" i="1"/>
  <c r="U147" i="1"/>
  <c r="T147" i="1"/>
  <c r="R147" i="1"/>
  <c r="Q147" i="1"/>
  <c r="P147" i="1"/>
  <c r="O147" i="1"/>
  <c r="N147" i="1"/>
  <c r="M147" i="1"/>
  <c r="K147" i="1"/>
  <c r="J147" i="1"/>
  <c r="I147" i="1"/>
  <c r="H147" i="1"/>
  <c r="G147" i="1"/>
  <c r="F147" i="1"/>
  <c r="BA146" i="1"/>
  <c r="AZ146" i="1"/>
  <c r="AY146" i="1"/>
  <c r="AX146" i="1"/>
  <c r="AW146" i="1"/>
  <c r="AV146" i="1"/>
  <c r="AT146" i="1"/>
  <c r="AS146" i="1"/>
  <c r="AR146" i="1"/>
  <c r="AQ146" i="1"/>
  <c r="AP146" i="1"/>
  <c r="AO146" i="1"/>
  <c r="AM146" i="1"/>
  <c r="AL146" i="1"/>
  <c r="AK146" i="1"/>
  <c r="AJ146" i="1"/>
  <c r="AI146" i="1"/>
  <c r="AH146" i="1"/>
  <c r="AF146" i="1"/>
  <c r="AE146" i="1"/>
  <c r="AD146" i="1"/>
  <c r="AC146" i="1"/>
  <c r="AB146" i="1"/>
  <c r="AA146" i="1"/>
  <c r="Y146" i="1"/>
  <c r="X146" i="1"/>
  <c r="W146" i="1"/>
  <c r="V146" i="1"/>
  <c r="U146" i="1"/>
  <c r="T146" i="1"/>
  <c r="R146" i="1"/>
  <c r="Q146" i="1"/>
  <c r="P146" i="1"/>
  <c r="O146" i="1"/>
  <c r="N146" i="1"/>
  <c r="M146" i="1"/>
  <c r="K146" i="1"/>
  <c r="J146" i="1"/>
  <c r="I146" i="1"/>
  <c r="H146" i="1"/>
  <c r="G146" i="1"/>
  <c r="F146" i="1"/>
  <c r="BA145" i="1"/>
  <c r="AZ145" i="1"/>
  <c r="AY145" i="1"/>
  <c r="AX145" i="1"/>
  <c r="AW145" i="1"/>
  <c r="AV145" i="1"/>
  <c r="AT145" i="1"/>
  <c r="AS145" i="1"/>
  <c r="AR145" i="1"/>
  <c r="AQ145" i="1"/>
  <c r="AP145" i="1"/>
  <c r="AO145" i="1"/>
  <c r="AM145" i="1"/>
  <c r="AL145" i="1"/>
  <c r="AK145" i="1"/>
  <c r="AJ145" i="1"/>
  <c r="AI145" i="1"/>
  <c r="AH145" i="1"/>
  <c r="AF145" i="1"/>
  <c r="AE145" i="1"/>
  <c r="AD145" i="1"/>
  <c r="AC145" i="1"/>
  <c r="AB145" i="1"/>
  <c r="AA145" i="1"/>
  <c r="Y145" i="1"/>
  <c r="X145" i="1"/>
  <c r="W145" i="1"/>
  <c r="V145" i="1"/>
  <c r="U145" i="1"/>
  <c r="T145" i="1"/>
  <c r="R145" i="1"/>
  <c r="Q145" i="1"/>
  <c r="P145" i="1"/>
  <c r="O145" i="1"/>
  <c r="N145" i="1"/>
  <c r="M145" i="1"/>
  <c r="K145" i="1"/>
  <c r="J145" i="1"/>
  <c r="I145" i="1"/>
  <c r="H145" i="1"/>
  <c r="G145" i="1"/>
  <c r="F145" i="1"/>
  <c r="BA144" i="1"/>
  <c r="AZ144" i="1"/>
  <c r="AY144" i="1"/>
  <c r="AX144" i="1"/>
  <c r="AW144" i="1"/>
  <c r="AV144" i="1"/>
  <c r="AT144" i="1"/>
  <c r="AS144" i="1"/>
  <c r="AR144" i="1"/>
  <c r="AQ144" i="1"/>
  <c r="AP144" i="1"/>
  <c r="AO144" i="1"/>
  <c r="AM144" i="1"/>
  <c r="AL144" i="1"/>
  <c r="AK144" i="1"/>
  <c r="AJ144" i="1"/>
  <c r="AI144" i="1"/>
  <c r="AH144" i="1"/>
  <c r="AF144" i="1"/>
  <c r="AE144" i="1"/>
  <c r="AD144" i="1"/>
  <c r="AC144" i="1"/>
  <c r="AB144" i="1"/>
  <c r="AA144" i="1"/>
  <c r="Y144" i="1"/>
  <c r="X144" i="1"/>
  <c r="W144" i="1"/>
  <c r="V144" i="1"/>
  <c r="U144" i="1"/>
  <c r="T144" i="1"/>
  <c r="R144" i="1"/>
  <c r="Q144" i="1"/>
  <c r="P144" i="1"/>
  <c r="O144" i="1"/>
  <c r="N144" i="1"/>
  <c r="M144" i="1"/>
  <c r="K144" i="1"/>
  <c r="J144" i="1"/>
  <c r="I144" i="1"/>
  <c r="H144" i="1"/>
  <c r="G144" i="1"/>
  <c r="F144" i="1"/>
  <c r="BA143" i="1"/>
  <c r="AZ143" i="1"/>
  <c r="AY143" i="1"/>
  <c r="AX143" i="1"/>
  <c r="AW143" i="1"/>
  <c r="AV143" i="1"/>
  <c r="AT143" i="1"/>
  <c r="AS143" i="1"/>
  <c r="AR143" i="1"/>
  <c r="AQ143" i="1"/>
  <c r="AP143" i="1"/>
  <c r="AO143" i="1"/>
  <c r="AM143" i="1"/>
  <c r="AL143" i="1"/>
  <c r="AK143" i="1"/>
  <c r="AJ143" i="1"/>
  <c r="AI143" i="1"/>
  <c r="AH143" i="1"/>
  <c r="AF143" i="1"/>
  <c r="AE143" i="1"/>
  <c r="AD143" i="1"/>
  <c r="AC143" i="1"/>
  <c r="AB143" i="1"/>
  <c r="AA143" i="1"/>
  <c r="Y143" i="1"/>
  <c r="X143" i="1"/>
  <c r="W143" i="1"/>
  <c r="V143" i="1"/>
  <c r="U143" i="1"/>
  <c r="T143" i="1"/>
  <c r="R143" i="1"/>
  <c r="Q143" i="1"/>
  <c r="P143" i="1"/>
  <c r="O143" i="1"/>
  <c r="N143" i="1"/>
  <c r="M143" i="1"/>
  <c r="K143" i="1"/>
  <c r="J143" i="1"/>
  <c r="I143" i="1"/>
  <c r="H143" i="1"/>
  <c r="G143" i="1"/>
  <c r="F143" i="1"/>
  <c r="BA142" i="1"/>
  <c r="AZ142" i="1"/>
  <c r="AY142" i="1"/>
  <c r="AX142" i="1"/>
  <c r="AW142" i="1"/>
  <c r="AV142" i="1"/>
  <c r="AT142" i="1"/>
  <c r="AS142" i="1"/>
  <c r="AR142" i="1"/>
  <c r="AQ142" i="1"/>
  <c r="AP142" i="1"/>
  <c r="AO142" i="1"/>
  <c r="AM142" i="1"/>
  <c r="AL142" i="1"/>
  <c r="AK142" i="1"/>
  <c r="AJ142" i="1"/>
  <c r="AI142" i="1"/>
  <c r="AH142" i="1"/>
  <c r="AF142" i="1"/>
  <c r="AE142" i="1"/>
  <c r="AD142" i="1"/>
  <c r="AC142" i="1"/>
  <c r="AB142" i="1"/>
  <c r="AA142" i="1"/>
  <c r="Y142" i="1"/>
  <c r="X142" i="1"/>
  <c r="W142" i="1"/>
  <c r="V142" i="1"/>
  <c r="U142" i="1"/>
  <c r="T142" i="1"/>
  <c r="R142" i="1"/>
  <c r="Q142" i="1"/>
  <c r="P142" i="1"/>
  <c r="O142" i="1"/>
  <c r="N142" i="1"/>
  <c r="M142" i="1"/>
  <c r="K142" i="1"/>
  <c r="J142" i="1"/>
  <c r="I142" i="1"/>
  <c r="H142" i="1"/>
  <c r="G142" i="1"/>
  <c r="F142" i="1"/>
  <c r="BA141" i="1"/>
  <c r="AZ141" i="1"/>
  <c r="AY141" i="1"/>
  <c r="AX141" i="1"/>
  <c r="AW141" i="1"/>
  <c r="AV141" i="1"/>
  <c r="AT141" i="1"/>
  <c r="AS141" i="1"/>
  <c r="AR141" i="1"/>
  <c r="AQ141" i="1"/>
  <c r="AP141" i="1"/>
  <c r="AO141" i="1"/>
  <c r="AM141" i="1"/>
  <c r="AL141" i="1"/>
  <c r="AK141" i="1"/>
  <c r="AJ141" i="1"/>
  <c r="AI141" i="1"/>
  <c r="AH141" i="1"/>
  <c r="AF141" i="1"/>
  <c r="AE141" i="1"/>
  <c r="AD141" i="1"/>
  <c r="AC141" i="1"/>
  <c r="AB141" i="1"/>
  <c r="AA141" i="1"/>
  <c r="Y141" i="1"/>
  <c r="X141" i="1"/>
  <c r="W141" i="1"/>
  <c r="V141" i="1"/>
  <c r="U141" i="1"/>
  <c r="T141" i="1"/>
  <c r="R141" i="1"/>
  <c r="Q141" i="1"/>
  <c r="P141" i="1"/>
  <c r="O141" i="1"/>
  <c r="N141" i="1"/>
  <c r="M141" i="1"/>
  <c r="K141" i="1"/>
  <c r="J141" i="1"/>
  <c r="I141" i="1"/>
  <c r="H141" i="1"/>
  <c r="G141" i="1"/>
  <c r="F141" i="1"/>
  <c r="BA140" i="1"/>
  <c r="AZ140" i="1"/>
  <c r="AY140" i="1"/>
  <c r="AX140" i="1"/>
  <c r="AW140" i="1"/>
  <c r="AV140" i="1"/>
  <c r="AT140" i="1"/>
  <c r="AS140" i="1"/>
  <c r="AR140" i="1"/>
  <c r="AQ140" i="1"/>
  <c r="AP140" i="1"/>
  <c r="AO140" i="1"/>
  <c r="AM140" i="1"/>
  <c r="AL140" i="1"/>
  <c r="AK140" i="1"/>
  <c r="AJ140" i="1"/>
  <c r="AI140" i="1"/>
  <c r="AH140" i="1"/>
  <c r="AF140" i="1"/>
  <c r="AE140" i="1"/>
  <c r="AD140" i="1"/>
  <c r="AC140" i="1"/>
  <c r="AB140" i="1"/>
  <c r="AA140" i="1"/>
  <c r="Y140" i="1"/>
  <c r="X140" i="1"/>
  <c r="W140" i="1"/>
  <c r="V140" i="1"/>
  <c r="U140" i="1"/>
  <c r="T140" i="1"/>
  <c r="R140" i="1"/>
  <c r="Q140" i="1"/>
  <c r="P140" i="1"/>
  <c r="O140" i="1"/>
  <c r="N140" i="1"/>
  <c r="M140" i="1"/>
  <c r="K140" i="1"/>
  <c r="J140" i="1"/>
  <c r="I140" i="1"/>
  <c r="H140" i="1"/>
  <c r="G140" i="1"/>
  <c r="F140" i="1"/>
  <c r="BA139" i="1"/>
  <c r="AZ139" i="1"/>
  <c r="AY139" i="1"/>
  <c r="AX139" i="1"/>
  <c r="AW139" i="1"/>
  <c r="AV139" i="1"/>
  <c r="AT139" i="1"/>
  <c r="AS139" i="1"/>
  <c r="AR139" i="1"/>
  <c r="AQ139" i="1"/>
  <c r="AP139" i="1"/>
  <c r="AO139" i="1"/>
  <c r="AM139" i="1"/>
  <c r="AL139" i="1"/>
  <c r="AK139" i="1"/>
  <c r="AJ139" i="1"/>
  <c r="AI139" i="1"/>
  <c r="AH139" i="1"/>
  <c r="AF139" i="1"/>
  <c r="AE139" i="1"/>
  <c r="AD139" i="1"/>
  <c r="AC139" i="1"/>
  <c r="AB139" i="1"/>
  <c r="AA139" i="1"/>
  <c r="Y139" i="1"/>
  <c r="X139" i="1"/>
  <c r="W139" i="1"/>
  <c r="V139" i="1"/>
  <c r="U139" i="1"/>
  <c r="T139" i="1"/>
  <c r="R139" i="1"/>
  <c r="Q139" i="1"/>
  <c r="P139" i="1"/>
  <c r="O139" i="1"/>
  <c r="N139" i="1"/>
  <c r="M139" i="1"/>
  <c r="K139" i="1"/>
  <c r="J139" i="1"/>
  <c r="I139" i="1"/>
  <c r="H139" i="1"/>
  <c r="G139" i="1"/>
  <c r="F139" i="1"/>
  <c r="BA138" i="1"/>
  <c r="AZ138" i="1"/>
  <c r="AY138" i="1"/>
  <c r="AX138" i="1"/>
  <c r="AW138" i="1"/>
  <c r="AV138" i="1"/>
  <c r="AT138" i="1"/>
  <c r="AS138" i="1"/>
  <c r="AR138" i="1"/>
  <c r="AQ138" i="1"/>
  <c r="AP138" i="1"/>
  <c r="AO138" i="1"/>
  <c r="AM138" i="1"/>
  <c r="AL138" i="1"/>
  <c r="AK138" i="1"/>
  <c r="AJ138" i="1"/>
  <c r="AI138" i="1"/>
  <c r="AH138" i="1"/>
  <c r="AF138" i="1"/>
  <c r="AE138" i="1"/>
  <c r="AD138" i="1"/>
  <c r="AC138" i="1"/>
  <c r="AB138" i="1"/>
  <c r="AA138" i="1"/>
  <c r="Y138" i="1"/>
  <c r="X138" i="1"/>
  <c r="W138" i="1"/>
  <c r="V138" i="1"/>
  <c r="U138" i="1"/>
  <c r="T138" i="1"/>
  <c r="R138" i="1"/>
  <c r="Q138" i="1"/>
  <c r="P138" i="1"/>
  <c r="O138" i="1"/>
  <c r="N138" i="1"/>
  <c r="M138" i="1"/>
  <c r="K138" i="1"/>
  <c r="J138" i="1"/>
  <c r="I138" i="1"/>
  <c r="H138" i="1"/>
  <c r="G138" i="1"/>
  <c r="F138" i="1"/>
  <c r="BA137" i="1"/>
  <c r="AZ137" i="1"/>
  <c r="AY137" i="1"/>
  <c r="AX137" i="1"/>
  <c r="AW137" i="1"/>
  <c r="AV137" i="1"/>
  <c r="AT137" i="1"/>
  <c r="AS137" i="1"/>
  <c r="AR137" i="1"/>
  <c r="AQ137" i="1"/>
  <c r="AP137" i="1"/>
  <c r="AO137" i="1"/>
  <c r="AM137" i="1"/>
  <c r="AL137" i="1"/>
  <c r="AK137" i="1"/>
  <c r="AJ137" i="1"/>
  <c r="AI137" i="1"/>
  <c r="AH137" i="1"/>
  <c r="AF137" i="1"/>
  <c r="AE137" i="1"/>
  <c r="AD137" i="1"/>
  <c r="AC137" i="1"/>
  <c r="AB137" i="1"/>
  <c r="AA137" i="1"/>
  <c r="Y137" i="1"/>
  <c r="X137" i="1"/>
  <c r="W137" i="1"/>
  <c r="V137" i="1"/>
  <c r="U137" i="1"/>
  <c r="T137" i="1"/>
  <c r="R137" i="1"/>
  <c r="Q137" i="1"/>
  <c r="P137" i="1"/>
  <c r="O137" i="1"/>
  <c r="N137" i="1"/>
  <c r="M137" i="1"/>
  <c r="K137" i="1"/>
  <c r="J137" i="1"/>
  <c r="I137" i="1"/>
  <c r="H137" i="1"/>
  <c r="G137" i="1"/>
  <c r="F137" i="1"/>
  <c r="BA136" i="1"/>
  <c r="AZ136" i="1"/>
  <c r="AY136" i="1"/>
  <c r="AX136" i="1"/>
  <c r="AW136" i="1"/>
  <c r="AV136" i="1"/>
  <c r="AT136" i="1"/>
  <c r="AS136" i="1"/>
  <c r="AR136" i="1"/>
  <c r="AQ136" i="1"/>
  <c r="AP136" i="1"/>
  <c r="AO136" i="1"/>
  <c r="AM136" i="1"/>
  <c r="AL136" i="1"/>
  <c r="AK136" i="1"/>
  <c r="AJ136" i="1"/>
  <c r="AI136" i="1"/>
  <c r="AH136" i="1"/>
  <c r="AF136" i="1"/>
  <c r="AE136" i="1"/>
  <c r="AD136" i="1"/>
  <c r="AC136" i="1"/>
  <c r="AB136" i="1"/>
  <c r="AA136" i="1"/>
  <c r="Y136" i="1"/>
  <c r="X136" i="1"/>
  <c r="W136" i="1"/>
  <c r="V136" i="1"/>
  <c r="U136" i="1"/>
  <c r="T136" i="1"/>
  <c r="R136" i="1"/>
  <c r="Q136" i="1"/>
  <c r="P136" i="1"/>
  <c r="O136" i="1"/>
  <c r="N136" i="1"/>
  <c r="M136" i="1"/>
  <c r="K136" i="1"/>
  <c r="J136" i="1"/>
  <c r="I136" i="1"/>
  <c r="H136" i="1"/>
  <c r="G136" i="1"/>
  <c r="F136" i="1"/>
  <c r="BA135" i="1"/>
  <c r="AZ135" i="1"/>
  <c r="AY135" i="1"/>
  <c r="AX135" i="1"/>
  <c r="AW135" i="1"/>
  <c r="AV135" i="1"/>
  <c r="AT135" i="1"/>
  <c r="AS135" i="1"/>
  <c r="AR135" i="1"/>
  <c r="AQ135" i="1"/>
  <c r="AP135" i="1"/>
  <c r="AO135" i="1"/>
  <c r="AM135" i="1"/>
  <c r="AL135" i="1"/>
  <c r="AK135" i="1"/>
  <c r="AJ135" i="1"/>
  <c r="AI135" i="1"/>
  <c r="AH135" i="1"/>
  <c r="AF135" i="1"/>
  <c r="AE135" i="1"/>
  <c r="AD135" i="1"/>
  <c r="AC135" i="1"/>
  <c r="AB135" i="1"/>
  <c r="AA135" i="1"/>
  <c r="Y135" i="1"/>
  <c r="X135" i="1"/>
  <c r="W135" i="1"/>
  <c r="V135" i="1"/>
  <c r="U135" i="1"/>
  <c r="T135" i="1"/>
  <c r="R135" i="1"/>
  <c r="Q135" i="1"/>
  <c r="P135" i="1"/>
  <c r="O135" i="1"/>
  <c r="N135" i="1"/>
  <c r="M135" i="1"/>
  <c r="K135" i="1"/>
  <c r="J135" i="1"/>
  <c r="I135" i="1"/>
  <c r="H135" i="1"/>
  <c r="G135" i="1"/>
  <c r="F135" i="1"/>
  <c r="BA134" i="1"/>
  <c r="AZ134" i="1"/>
  <c r="AY134" i="1"/>
  <c r="AX134" i="1"/>
  <c r="AW134" i="1"/>
  <c r="AV134" i="1"/>
  <c r="AT134" i="1"/>
  <c r="AS134" i="1"/>
  <c r="AR134" i="1"/>
  <c r="AQ134" i="1"/>
  <c r="AP134" i="1"/>
  <c r="AO134" i="1"/>
  <c r="AM134" i="1"/>
  <c r="AL134" i="1"/>
  <c r="AK134" i="1"/>
  <c r="AJ134" i="1"/>
  <c r="AI134" i="1"/>
  <c r="AH134" i="1"/>
  <c r="AF134" i="1"/>
  <c r="AE134" i="1"/>
  <c r="AD134" i="1"/>
  <c r="AC134" i="1"/>
  <c r="AB134" i="1"/>
  <c r="AA134" i="1"/>
  <c r="Y134" i="1"/>
  <c r="X134" i="1"/>
  <c r="W134" i="1"/>
  <c r="V134" i="1"/>
  <c r="U134" i="1"/>
  <c r="T134" i="1"/>
  <c r="R134" i="1"/>
  <c r="Q134" i="1"/>
  <c r="P134" i="1"/>
  <c r="O134" i="1"/>
  <c r="N134" i="1"/>
  <c r="M134" i="1"/>
  <c r="K134" i="1"/>
  <c r="J134" i="1"/>
  <c r="I134" i="1"/>
  <c r="H134" i="1"/>
  <c r="G134" i="1"/>
  <c r="F134" i="1"/>
  <c r="BA133" i="1"/>
  <c r="AZ133" i="1"/>
  <c r="AY133" i="1"/>
  <c r="AX133" i="1"/>
  <c r="AW133" i="1"/>
  <c r="AV133" i="1"/>
  <c r="AT133" i="1"/>
  <c r="AS133" i="1"/>
  <c r="AR133" i="1"/>
  <c r="AQ133" i="1"/>
  <c r="AP133" i="1"/>
  <c r="AO133" i="1"/>
  <c r="AM133" i="1"/>
  <c r="AL133" i="1"/>
  <c r="AK133" i="1"/>
  <c r="AJ133" i="1"/>
  <c r="AI133" i="1"/>
  <c r="AH133" i="1"/>
  <c r="AF133" i="1"/>
  <c r="AE133" i="1"/>
  <c r="AD133" i="1"/>
  <c r="AC133" i="1"/>
  <c r="AB133" i="1"/>
  <c r="AA133" i="1"/>
  <c r="Y133" i="1"/>
  <c r="X133" i="1"/>
  <c r="W133" i="1"/>
  <c r="V133" i="1"/>
  <c r="U133" i="1"/>
  <c r="T133" i="1"/>
  <c r="R133" i="1"/>
  <c r="Q133" i="1"/>
  <c r="P133" i="1"/>
  <c r="O133" i="1"/>
  <c r="N133" i="1"/>
  <c r="M133" i="1"/>
  <c r="K133" i="1"/>
  <c r="J133" i="1"/>
  <c r="I133" i="1"/>
  <c r="H133" i="1"/>
  <c r="G133" i="1"/>
  <c r="F133" i="1"/>
  <c r="BA132" i="1"/>
  <c r="AZ132" i="1"/>
  <c r="AY132" i="1"/>
  <c r="AX132" i="1"/>
  <c r="AW132" i="1"/>
  <c r="AV132" i="1"/>
  <c r="AT132" i="1"/>
  <c r="AS132" i="1"/>
  <c r="AR132" i="1"/>
  <c r="AQ132" i="1"/>
  <c r="AP132" i="1"/>
  <c r="AO132" i="1"/>
  <c r="AM132" i="1"/>
  <c r="AL132" i="1"/>
  <c r="AK132" i="1"/>
  <c r="AJ132" i="1"/>
  <c r="AI132" i="1"/>
  <c r="AH132" i="1"/>
  <c r="AF132" i="1"/>
  <c r="AE132" i="1"/>
  <c r="AD132" i="1"/>
  <c r="AC132" i="1"/>
  <c r="AB132" i="1"/>
  <c r="AA132" i="1"/>
  <c r="Y132" i="1"/>
  <c r="X132" i="1"/>
  <c r="W132" i="1"/>
  <c r="V132" i="1"/>
  <c r="U132" i="1"/>
  <c r="T132" i="1"/>
  <c r="R132" i="1"/>
  <c r="Q132" i="1"/>
  <c r="P132" i="1"/>
  <c r="O132" i="1"/>
  <c r="N132" i="1"/>
  <c r="M132" i="1"/>
  <c r="K132" i="1"/>
  <c r="J132" i="1"/>
  <c r="I132" i="1"/>
  <c r="H132" i="1"/>
  <c r="G132" i="1"/>
  <c r="F132" i="1"/>
  <c r="BA131" i="1"/>
  <c r="AZ131" i="1"/>
  <c r="AY131" i="1"/>
  <c r="AX131" i="1"/>
  <c r="AW131" i="1"/>
  <c r="AV131" i="1"/>
  <c r="AT131" i="1"/>
  <c r="AS131" i="1"/>
  <c r="AR131" i="1"/>
  <c r="AQ131" i="1"/>
  <c r="AP131" i="1"/>
  <c r="AO131" i="1"/>
  <c r="AM131" i="1"/>
  <c r="AL131" i="1"/>
  <c r="AK131" i="1"/>
  <c r="AJ131" i="1"/>
  <c r="AI131" i="1"/>
  <c r="AH131" i="1"/>
  <c r="AF131" i="1"/>
  <c r="AE131" i="1"/>
  <c r="AD131" i="1"/>
  <c r="AC131" i="1"/>
  <c r="AB131" i="1"/>
  <c r="AA131" i="1"/>
  <c r="Y131" i="1"/>
  <c r="X131" i="1"/>
  <c r="W131" i="1"/>
  <c r="V131" i="1"/>
  <c r="U131" i="1"/>
  <c r="T131" i="1"/>
  <c r="R131" i="1"/>
  <c r="Q131" i="1"/>
  <c r="P131" i="1"/>
  <c r="O131" i="1"/>
  <c r="N131" i="1"/>
  <c r="M131" i="1"/>
  <c r="K131" i="1"/>
  <c r="J131" i="1"/>
  <c r="I131" i="1"/>
  <c r="H131" i="1"/>
  <c r="G131" i="1"/>
  <c r="F131" i="1"/>
  <c r="BA130" i="1"/>
  <c r="AZ130" i="1"/>
  <c r="AY130" i="1"/>
  <c r="AX130" i="1"/>
  <c r="AW130" i="1"/>
  <c r="AV130" i="1"/>
  <c r="AT130" i="1"/>
  <c r="AS130" i="1"/>
  <c r="AR130" i="1"/>
  <c r="AQ130" i="1"/>
  <c r="AP130" i="1"/>
  <c r="AO130" i="1"/>
  <c r="AM130" i="1"/>
  <c r="AL130" i="1"/>
  <c r="AK130" i="1"/>
  <c r="AJ130" i="1"/>
  <c r="AI130" i="1"/>
  <c r="AH130" i="1"/>
  <c r="AF130" i="1"/>
  <c r="AE130" i="1"/>
  <c r="AD130" i="1"/>
  <c r="AC130" i="1"/>
  <c r="AB130" i="1"/>
  <c r="AA130" i="1"/>
  <c r="Y130" i="1"/>
  <c r="X130" i="1"/>
  <c r="W130" i="1"/>
  <c r="V130" i="1"/>
  <c r="U130" i="1"/>
  <c r="T130" i="1"/>
  <c r="R130" i="1"/>
  <c r="Q130" i="1"/>
  <c r="P130" i="1"/>
  <c r="O130" i="1"/>
  <c r="N130" i="1"/>
  <c r="M130" i="1"/>
  <c r="K130" i="1"/>
  <c r="J130" i="1"/>
  <c r="I130" i="1"/>
  <c r="H130" i="1"/>
  <c r="G130" i="1"/>
  <c r="F130" i="1"/>
  <c r="BA129" i="1"/>
  <c r="AZ129" i="1"/>
  <c r="AY129" i="1"/>
  <c r="AX129" i="1"/>
  <c r="AW129" i="1"/>
  <c r="AV129" i="1"/>
  <c r="AT129" i="1"/>
  <c r="AS129" i="1"/>
  <c r="AR129" i="1"/>
  <c r="AQ129" i="1"/>
  <c r="AP129" i="1"/>
  <c r="AO129" i="1"/>
  <c r="AM129" i="1"/>
  <c r="AL129" i="1"/>
  <c r="AK129" i="1"/>
  <c r="AJ129" i="1"/>
  <c r="AI129" i="1"/>
  <c r="AH129" i="1"/>
  <c r="AF129" i="1"/>
  <c r="AE129" i="1"/>
  <c r="AD129" i="1"/>
  <c r="AC129" i="1"/>
  <c r="AB129" i="1"/>
  <c r="AA129" i="1"/>
  <c r="Y129" i="1"/>
  <c r="X129" i="1"/>
  <c r="W129" i="1"/>
  <c r="V129" i="1"/>
  <c r="U129" i="1"/>
  <c r="T129" i="1"/>
  <c r="R129" i="1"/>
  <c r="Q129" i="1"/>
  <c r="P129" i="1"/>
  <c r="O129" i="1"/>
  <c r="N129" i="1"/>
  <c r="M129" i="1"/>
  <c r="K129" i="1"/>
  <c r="J129" i="1"/>
  <c r="I129" i="1"/>
  <c r="H129" i="1"/>
  <c r="G129" i="1"/>
  <c r="F129" i="1"/>
  <c r="BA128" i="1"/>
  <c r="AZ128" i="1"/>
  <c r="AY128" i="1"/>
  <c r="AX128" i="1"/>
  <c r="AW128" i="1"/>
  <c r="AV128" i="1"/>
  <c r="AT128" i="1"/>
  <c r="AS128" i="1"/>
  <c r="AR128" i="1"/>
  <c r="AQ128" i="1"/>
  <c r="AP128" i="1"/>
  <c r="AO128" i="1"/>
  <c r="AM128" i="1"/>
  <c r="AL128" i="1"/>
  <c r="AK128" i="1"/>
  <c r="AJ128" i="1"/>
  <c r="AI128" i="1"/>
  <c r="AH128" i="1"/>
  <c r="AF128" i="1"/>
  <c r="AE128" i="1"/>
  <c r="AD128" i="1"/>
  <c r="AC128" i="1"/>
  <c r="AB128" i="1"/>
  <c r="AA128" i="1"/>
  <c r="Y128" i="1"/>
  <c r="X128" i="1"/>
  <c r="W128" i="1"/>
  <c r="V128" i="1"/>
  <c r="U128" i="1"/>
  <c r="T128" i="1"/>
  <c r="R128" i="1"/>
  <c r="Q128" i="1"/>
  <c r="P128" i="1"/>
  <c r="O128" i="1"/>
  <c r="N128" i="1"/>
  <c r="M128" i="1"/>
  <c r="K128" i="1"/>
  <c r="J128" i="1"/>
  <c r="I128" i="1"/>
  <c r="H128" i="1"/>
  <c r="G128" i="1"/>
  <c r="F128" i="1"/>
  <c r="BA127" i="1"/>
  <c r="AZ127" i="1"/>
  <c r="AY127" i="1"/>
  <c r="AX127" i="1"/>
  <c r="AW127" i="1"/>
  <c r="AV127" i="1"/>
  <c r="AT127" i="1"/>
  <c r="AS127" i="1"/>
  <c r="AR127" i="1"/>
  <c r="AQ127" i="1"/>
  <c r="AP127" i="1"/>
  <c r="AO127" i="1"/>
  <c r="AM127" i="1"/>
  <c r="AL127" i="1"/>
  <c r="AK127" i="1"/>
  <c r="AJ127" i="1"/>
  <c r="AI127" i="1"/>
  <c r="AH127" i="1"/>
  <c r="AF127" i="1"/>
  <c r="AE127" i="1"/>
  <c r="AD127" i="1"/>
  <c r="AC127" i="1"/>
  <c r="AB127" i="1"/>
  <c r="AA127" i="1"/>
  <c r="Y127" i="1"/>
  <c r="X127" i="1"/>
  <c r="W127" i="1"/>
  <c r="V127" i="1"/>
  <c r="U127" i="1"/>
  <c r="T127" i="1"/>
  <c r="R127" i="1"/>
  <c r="Q127" i="1"/>
  <c r="P127" i="1"/>
  <c r="O127" i="1"/>
  <c r="N127" i="1"/>
  <c r="M127" i="1"/>
  <c r="K127" i="1"/>
  <c r="J127" i="1"/>
  <c r="I127" i="1"/>
  <c r="H127" i="1"/>
  <c r="G127" i="1"/>
  <c r="F127" i="1"/>
  <c r="BA126" i="1"/>
  <c r="AZ126" i="1"/>
  <c r="AY126" i="1"/>
  <c r="AX126" i="1"/>
  <c r="AW126" i="1"/>
  <c r="AV126" i="1"/>
  <c r="AT126" i="1"/>
  <c r="AS126" i="1"/>
  <c r="AR126" i="1"/>
  <c r="AQ126" i="1"/>
  <c r="AP126" i="1"/>
  <c r="AO126" i="1"/>
  <c r="AM126" i="1"/>
  <c r="AL126" i="1"/>
  <c r="AK126" i="1"/>
  <c r="AJ126" i="1"/>
  <c r="AI126" i="1"/>
  <c r="AH126" i="1"/>
  <c r="AF126" i="1"/>
  <c r="AE126" i="1"/>
  <c r="AD126" i="1"/>
  <c r="AC126" i="1"/>
  <c r="AB126" i="1"/>
  <c r="AA126" i="1"/>
  <c r="Y126" i="1"/>
  <c r="X126" i="1"/>
  <c r="W126" i="1"/>
  <c r="V126" i="1"/>
  <c r="U126" i="1"/>
  <c r="T126" i="1"/>
  <c r="R126" i="1"/>
  <c r="Q126" i="1"/>
  <c r="P126" i="1"/>
  <c r="O126" i="1"/>
  <c r="N126" i="1"/>
  <c r="M126" i="1"/>
  <c r="K126" i="1"/>
  <c r="J126" i="1"/>
  <c r="I126" i="1"/>
  <c r="H126" i="1"/>
  <c r="G126" i="1"/>
  <c r="F126" i="1"/>
  <c r="BA125" i="1"/>
  <c r="AZ125" i="1"/>
  <c r="AY125" i="1"/>
  <c r="AX125" i="1"/>
  <c r="AW125" i="1"/>
  <c r="AV125" i="1"/>
  <c r="AT125" i="1"/>
  <c r="AS125" i="1"/>
  <c r="AR125" i="1"/>
  <c r="AQ125" i="1"/>
  <c r="AP125" i="1"/>
  <c r="AO125" i="1"/>
  <c r="AM125" i="1"/>
  <c r="AL125" i="1"/>
  <c r="AK125" i="1"/>
  <c r="AJ125" i="1"/>
  <c r="AI125" i="1"/>
  <c r="AH125" i="1"/>
  <c r="AF125" i="1"/>
  <c r="AE125" i="1"/>
  <c r="AD125" i="1"/>
  <c r="AC125" i="1"/>
  <c r="AB125" i="1"/>
  <c r="AA125" i="1"/>
  <c r="Y125" i="1"/>
  <c r="X125" i="1"/>
  <c r="W125" i="1"/>
  <c r="V125" i="1"/>
  <c r="U125" i="1"/>
  <c r="T125" i="1"/>
  <c r="R125" i="1"/>
  <c r="Q125" i="1"/>
  <c r="P125" i="1"/>
  <c r="O125" i="1"/>
  <c r="N125" i="1"/>
  <c r="M125" i="1"/>
  <c r="K125" i="1"/>
  <c r="J125" i="1"/>
  <c r="I125" i="1"/>
  <c r="H125" i="1"/>
  <c r="G125" i="1"/>
  <c r="F125" i="1"/>
  <c r="BA124" i="1"/>
  <c r="AZ124" i="1"/>
  <c r="AY124" i="1"/>
  <c r="AX124" i="1"/>
  <c r="AW124" i="1"/>
  <c r="AV124" i="1"/>
  <c r="AT124" i="1"/>
  <c r="AS124" i="1"/>
  <c r="AR124" i="1"/>
  <c r="AQ124" i="1"/>
  <c r="AP124" i="1"/>
  <c r="AO124" i="1"/>
  <c r="AM124" i="1"/>
  <c r="AL124" i="1"/>
  <c r="AK124" i="1"/>
  <c r="AJ124" i="1"/>
  <c r="AI124" i="1"/>
  <c r="AH124" i="1"/>
  <c r="AF124" i="1"/>
  <c r="AE124" i="1"/>
  <c r="AD124" i="1"/>
  <c r="AC124" i="1"/>
  <c r="AB124" i="1"/>
  <c r="AA124" i="1"/>
  <c r="Y124" i="1"/>
  <c r="X124" i="1"/>
  <c r="W124" i="1"/>
  <c r="V124" i="1"/>
  <c r="U124" i="1"/>
  <c r="T124" i="1"/>
  <c r="R124" i="1"/>
  <c r="Q124" i="1"/>
  <c r="P124" i="1"/>
  <c r="O124" i="1"/>
  <c r="N124" i="1"/>
  <c r="M124" i="1"/>
  <c r="K124" i="1"/>
  <c r="J124" i="1"/>
  <c r="I124" i="1"/>
  <c r="H124" i="1"/>
  <c r="G124" i="1"/>
  <c r="F124" i="1"/>
  <c r="BA123" i="1"/>
  <c r="AZ123" i="1"/>
  <c r="AY123" i="1"/>
  <c r="AX123" i="1"/>
  <c r="AW123" i="1"/>
  <c r="AV123" i="1"/>
  <c r="AT123" i="1"/>
  <c r="AS123" i="1"/>
  <c r="AR123" i="1"/>
  <c r="AQ123" i="1"/>
  <c r="AP123" i="1"/>
  <c r="AO123" i="1"/>
  <c r="AM123" i="1"/>
  <c r="AL123" i="1"/>
  <c r="AK123" i="1"/>
  <c r="AJ123" i="1"/>
  <c r="AI123" i="1"/>
  <c r="AH123" i="1"/>
  <c r="AF123" i="1"/>
  <c r="AE123" i="1"/>
  <c r="AD123" i="1"/>
  <c r="AC123" i="1"/>
  <c r="AB123" i="1"/>
  <c r="AA123" i="1"/>
  <c r="Y123" i="1"/>
  <c r="X123" i="1"/>
  <c r="W123" i="1"/>
  <c r="V123" i="1"/>
  <c r="U123" i="1"/>
  <c r="T123" i="1"/>
  <c r="R123" i="1"/>
  <c r="Q123" i="1"/>
  <c r="P123" i="1"/>
  <c r="O123" i="1"/>
  <c r="N123" i="1"/>
  <c r="M123" i="1"/>
  <c r="K123" i="1"/>
  <c r="J123" i="1"/>
  <c r="I123" i="1"/>
  <c r="H123" i="1"/>
  <c r="G123" i="1"/>
  <c r="F123" i="1"/>
  <c r="BA122" i="1"/>
  <c r="AZ122" i="1"/>
  <c r="AY122" i="1"/>
  <c r="AX122" i="1"/>
  <c r="AW122" i="1"/>
  <c r="AV122" i="1"/>
  <c r="AT122" i="1"/>
  <c r="AS122" i="1"/>
  <c r="AR122" i="1"/>
  <c r="AQ122" i="1"/>
  <c r="AP122" i="1"/>
  <c r="AO122" i="1"/>
  <c r="AM122" i="1"/>
  <c r="AL122" i="1"/>
  <c r="AK122" i="1"/>
  <c r="AJ122" i="1"/>
  <c r="AI122" i="1"/>
  <c r="AH122" i="1"/>
  <c r="AF122" i="1"/>
  <c r="AE122" i="1"/>
  <c r="AD122" i="1"/>
  <c r="AC122" i="1"/>
  <c r="AB122" i="1"/>
  <c r="AA122" i="1"/>
  <c r="Y122" i="1"/>
  <c r="X122" i="1"/>
  <c r="W122" i="1"/>
  <c r="V122" i="1"/>
  <c r="U122" i="1"/>
  <c r="T122" i="1"/>
  <c r="R122" i="1"/>
  <c r="Q122" i="1"/>
  <c r="P122" i="1"/>
  <c r="O122" i="1"/>
  <c r="N122" i="1"/>
  <c r="M122" i="1"/>
  <c r="K122" i="1"/>
  <c r="J122" i="1"/>
  <c r="I122" i="1"/>
  <c r="H122" i="1"/>
  <c r="G122" i="1"/>
  <c r="F122" i="1"/>
  <c r="BA121" i="1"/>
  <c r="AZ121" i="1"/>
  <c r="AY121" i="1"/>
  <c r="AX121" i="1"/>
  <c r="AW121" i="1"/>
  <c r="AV121" i="1"/>
  <c r="AT121" i="1"/>
  <c r="AS121" i="1"/>
  <c r="AR121" i="1"/>
  <c r="AQ121" i="1"/>
  <c r="AP121" i="1"/>
  <c r="AO121" i="1"/>
  <c r="AM121" i="1"/>
  <c r="AL121" i="1"/>
  <c r="AK121" i="1"/>
  <c r="AJ121" i="1"/>
  <c r="AI121" i="1"/>
  <c r="AH121" i="1"/>
  <c r="AF121" i="1"/>
  <c r="AE121" i="1"/>
  <c r="AD121" i="1"/>
  <c r="AC121" i="1"/>
  <c r="AB121" i="1"/>
  <c r="AA121" i="1"/>
  <c r="Y121" i="1"/>
  <c r="X121" i="1"/>
  <c r="W121" i="1"/>
  <c r="V121" i="1"/>
  <c r="U121" i="1"/>
  <c r="T121" i="1"/>
  <c r="R121" i="1"/>
  <c r="Q121" i="1"/>
  <c r="P121" i="1"/>
  <c r="O121" i="1"/>
  <c r="N121" i="1"/>
  <c r="M121" i="1"/>
  <c r="K121" i="1"/>
  <c r="J121" i="1"/>
  <c r="I121" i="1"/>
  <c r="H121" i="1"/>
  <c r="G121" i="1"/>
  <c r="F121" i="1"/>
  <c r="BA120" i="1"/>
  <c r="AZ120" i="1"/>
  <c r="AY120" i="1"/>
  <c r="AX120" i="1"/>
  <c r="AW120" i="1"/>
  <c r="AV120" i="1"/>
  <c r="AT120" i="1"/>
  <c r="AS120" i="1"/>
  <c r="AR120" i="1"/>
  <c r="AQ120" i="1"/>
  <c r="AP120" i="1"/>
  <c r="AO120" i="1"/>
  <c r="AM120" i="1"/>
  <c r="AL120" i="1"/>
  <c r="AK120" i="1"/>
  <c r="AJ120" i="1"/>
  <c r="AI120" i="1"/>
  <c r="AH120" i="1"/>
  <c r="AF120" i="1"/>
  <c r="AE120" i="1"/>
  <c r="AD120" i="1"/>
  <c r="AC120" i="1"/>
  <c r="AB120" i="1"/>
  <c r="AA120" i="1"/>
  <c r="Y120" i="1"/>
  <c r="X120" i="1"/>
  <c r="W120" i="1"/>
  <c r="V120" i="1"/>
  <c r="U120" i="1"/>
  <c r="T120" i="1"/>
  <c r="R120" i="1"/>
  <c r="Q120" i="1"/>
  <c r="P120" i="1"/>
  <c r="O120" i="1"/>
  <c r="N120" i="1"/>
  <c r="M120" i="1"/>
  <c r="K120" i="1"/>
  <c r="J120" i="1"/>
  <c r="I120" i="1"/>
  <c r="H120" i="1"/>
  <c r="G120" i="1"/>
  <c r="F120" i="1"/>
  <c r="BA119" i="1"/>
  <c r="AZ119" i="1"/>
  <c r="AY119" i="1"/>
  <c r="AX119" i="1"/>
  <c r="AW119" i="1"/>
  <c r="AV119" i="1"/>
  <c r="AT119" i="1"/>
  <c r="AS119" i="1"/>
  <c r="AR119" i="1"/>
  <c r="AQ119" i="1"/>
  <c r="AP119" i="1"/>
  <c r="AO119" i="1"/>
  <c r="AM119" i="1"/>
  <c r="AL119" i="1"/>
  <c r="AK119" i="1"/>
  <c r="AJ119" i="1"/>
  <c r="AI119" i="1"/>
  <c r="AH119" i="1"/>
  <c r="AF119" i="1"/>
  <c r="AE119" i="1"/>
  <c r="AD119" i="1"/>
  <c r="AC119" i="1"/>
  <c r="AB119" i="1"/>
  <c r="AA119" i="1"/>
  <c r="Y119" i="1"/>
  <c r="X119" i="1"/>
  <c r="W119" i="1"/>
  <c r="V119" i="1"/>
  <c r="U119" i="1"/>
  <c r="T119" i="1"/>
  <c r="R119" i="1"/>
  <c r="Q119" i="1"/>
  <c r="P119" i="1"/>
  <c r="O119" i="1"/>
  <c r="N119" i="1"/>
  <c r="M119" i="1"/>
  <c r="K119" i="1"/>
  <c r="J119" i="1"/>
  <c r="I119" i="1"/>
  <c r="H119" i="1"/>
  <c r="G119" i="1"/>
  <c r="F119" i="1"/>
  <c r="BA118" i="1"/>
  <c r="AZ118" i="1"/>
  <c r="AY118" i="1"/>
  <c r="AX118" i="1"/>
  <c r="AW118" i="1"/>
  <c r="AV118" i="1"/>
  <c r="AT118" i="1"/>
  <c r="AS118" i="1"/>
  <c r="AR118" i="1"/>
  <c r="AQ118" i="1"/>
  <c r="AP118" i="1"/>
  <c r="AO118" i="1"/>
  <c r="AM118" i="1"/>
  <c r="AL118" i="1"/>
  <c r="AK118" i="1"/>
  <c r="AJ118" i="1"/>
  <c r="AI118" i="1"/>
  <c r="AH118" i="1"/>
  <c r="AF118" i="1"/>
  <c r="AE118" i="1"/>
  <c r="AD118" i="1"/>
  <c r="AC118" i="1"/>
  <c r="AB118" i="1"/>
  <c r="AA118" i="1"/>
  <c r="Y118" i="1"/>
  <c r="X118" i="1"/>
  <c r="W118" i="1"/>
  <c r="V118" i="1"/>
  <c r="U118" i="1"/>
  <c r="T118" i="1"/>
  <c r="R118" i="1"/>
  <c r="Q118" i="1"/>
  <c r="P118" i="1"/>
  <c r="O118" i="1"/>
  <c r="N118" i="1"/>
  <c r="M118" i="1"/>
  <c r="K118" i="1"/>
  <c r="J118" i="1"/>
  <c r="I118" i="1"/>
  <c r="H118" i="1"/>
  <c r="G118" i="1"/>
  <c r="F118" i="1"/>
  <c r="BA117" i="1"/>
  <c r="AZ117" i="1"/>
  <c r="AY117" i="1"/>
  <c r="AX117" i="1"/>
  <c r="AW117" i="1"/>
  <c r="AV117" i="1"/>
  <c r="AT117" i="1"/>
  <c r="AS117" i="1"/>
  <c r="AR117" i="1"/>
  <c r="AQ117" i="1"/>
  <c r="AP117" i="1"/>
  <c r="AO117" i="1"/>
  <c r="AM117" i="1"/>
  <c r="AL117" i="1"/>
  <c r="AK117" i="1"/>
  <c r="AJ117" i="1"/>
  <c r="AI117" i="1"/>
  <c r="AH117" i="1"/>
  <c r="AF117" i="1"/>
  <c r="AE117" i="1"/>
  <c r="AD117" i="1"/>
  <c r="AC117" i="1"/>
  <c r="AB117" i="1"/>
  <c r="AA117" i="1"/>
  <c r="Y117" i="1"/>
  <c r="X117" i="1"/>
  <c r="W117" i="1"/>
  <c r="V117" i="1"/>
  <c r="U117" i="1"/>
  <c r="T117" i="1"/>
  <c r="R117" i="1"/>
  <c r="Q117" i="1"/>
  <c r="P117" i="1"/>
  <c r="O117" i="1"/>
  <c r="N117" i="1"/>
  <c r="M117" i="1"/>
  <c r="K117" i="1"/>
  <c r="J117" i="1"/>
  <c r="I117" i="1"/>
  <c r="H117" i="1"/>
  <c r="G117" i="1"/>
  <c r="F117" i="1"/>
  <c r="BA116" i="1"/>
  <c r="AZ116" i="1"/>
  <c r="AY116" i="1"/>
  <c r="AX116" i="1"/>
  <c r="AW116" i="1"/>
  <c r="AV116" i="1"/>
  <c r="AT116" i="1"/>
  <c r="AS116" i="1"/>
  <c r="AR116" i="1"/>
  <c r="AQ116" i="1"/>
  <c r="AP116" i="1"/>
  <c r="AO116" i="1"/>
  <c r="AM116" i="1"/>
  <c r="AL116" i="1"/>
  <c r="AK116" i="1"/>
  <c r="AJ116" i="1"/>
  <c r="AI116" i="1"/>
  <c r="AH116" i="1"/>
  <c r="AF116" i="1"/>
  <c r="AE116" i="1"/>
  <c r="AD116" i="1"/>
  <c r="AC116" i="1"/>
  <c r="AB116" i="1"/>
  <c r="AA116" i="1"/>
  <c r="Y116" i="1"/>
  <c r="X116" i="1"/>
  <c r="W116" i="1"/>
  <c r="V116" i="1"/>
  <c r="U116" i="1"/>
  <c r="T116" i="1"/>
  <c r="R116" i="1"/>
  <c r="Q116" i="1"/>
  <c r="P116" i="1"/>
  <c r="O116" i="1"/>
  <c r="N116" i="1"/>
  <c r="M116" i="1"/>
  <c r="K116" i="1"/>
  <c r="J116" i="1"/>
  <c r="I116" i="1"/>
  <c r="H116" i="1"/>
  <c r="G116" i="1"/>
  <c r="F116" i="1"/>
  <c r="BA115" i="1"/>
  <c r="AZ115" i="1"/>
  <c r="AY115" i="1"/>
  <c r="AX115" i="1"/>
  <c r="AW115" i="1"/>
  <c r="AV115" i="1"/>
  <c r="AT115" i="1"/>
  <c r="AS115" i="1"/>
  <c r="AR115" i="1"/>
  <c r="AQ115" i="1"/>
  <c r="AP115" i="1"/>
  <c r="AO115" i="1"/>
  <c r="AM115" i="1"/>
  <c r="AL115" i="1"/>
  <c r="AK115" i="1"/>
  <c r="AJ115" i="1"/>
  <c r="AI115" i="1"/>
  <c r="AH115" i="1"/>
  <c r="AF115" i="1"/>
  <c r="AE115" i="1"/>
  <c r="AD115" i="1"/>
  <c r="AC115" i="1"/>
  <c r="AB115" i="1"/>
  <c r="AA115" i="1"/>
  <c r="Y115" i="1"/>
  <c r="X115" i="1"/>
  <c r="W115" i="1"/>
  <c r="V115" i="1"/>
  <c r="U115" i="1"/>
  <c r="T115" i="1"/>
  <c r="R115" i="1"/>
  <c r="Q115" i="1"/>
  <c r="P115" i="1"/>
  <c r="O115" i="1"/>
  <c r="N115" i="1"/>
  <c r="M115" i="1"/>
  <c r="K115" i="1"/>
  <c r="J115" i="1"/>
  <c r="I115" i="1"/>
  <c r="H115" i="1"/>
  <c r="G115" i="1"/>
  <c r="F115" i="1"/>
  <c r="BA114" i="1"/>
  <c r="AZ114" i="1"/>
  <c r="AY114" i="1"/>
  <c r="AX114" i="1"/>
  <c r="AW114" i="1"/>
  <c r="AV114" i="1"/>
  <c r="AT114" i="1"/>
  <c r="AS114" i="1"/>
  <c r="AR114" i="1"/>
  <c r="AQ114" i="1"/>
  <c r="AP114" i="1"/>
  <c r="AO114" i="1"/>
  <c r="AM114" i="1"/>
  <c r="AL114" i="1"/>
  <c r="AK114" i="1"/>
  <c r="AJ114" i="1"/>
  <c r="AI114" i="1"/>
  <c r="AH114" i="1"/>
  <c r="AF114" i="1"/>
  <c r="AE114" i="1"/>
  <c r="AD114" i="1"/>
  <c r="AC114" i="1"/>
  <c r="AB114" i="1"/>
  <c r="AA114" i="1"/>
  <c r="Y114" i="1"/>
  <c r="X114" i="1"/>
  <c r="W114" i="1"/>
  <c r="V114" i="1"/>
  <c r="U114" i="1"/>
  <c r="T114" i="1"/>
  <c r="R114" i="1"/>
  <c r="Q114" i="1"/>
  <c r="P114" i="1"/>
  <c r="O114" i="1"/>
  <c r="N114" i="1"/>
  <c r="M114" i="1"/>
  <c r="K114" i="1"/>
  <c r="J114" i="1"/>
  <c r="I114" i="1"/>
  <c r="H114" i="1"/>
  <c r="G114" i="1"/>
  <c r="F114" i="1"/>
  <c r="BA113" i="1"/>
  <c r="AZ113" i="1"/>
  <c r="AY113" i="1"/>
  <c r="AX113" i="1"/>
  <c r="AW113" i="1"/>
  <c r="AV113" i="1"/>
  <c r="AT113" i="1"/>
  <c r="AS113" i="1"/>
  <c r="AR113" i="1"/>
  <c r="AQ113" i="1"/>
  <c r="AP113" i="1"/>
  <c r="AO113" i="1"/>
  <c r="AM113" i="1"/>
  <c r="AL113" i="1"/>
  <c r="AK113" i="1"/>
  <c r="AJ113" i="1"/>
  <c r="AI113" i="1"/>
  <c r="AH113" i="1"/>
  <c r="AF113" i="1"/>
  <c r="AE113" i="1"/>
  <c r="AD113" i="1"/>
  <c r="AC113" i="1"/>
  <c r="AB113" i="1"/>
  <c r="AA113" i="1"/>
  <c r="Y113" i="1"/>
  <c r="X113" i="1"/>
  <c r="W113" i="1"/>
  <c r="V113" i="1"/>
  <c r="U113" i="1"/>
  <c r="T113" i="1"/>
  <c r="R113" i="1"/>
  <c r="Q113" i="1"/>
  <c r="P113" i="1"/>
  <c r="O113" i="1"/>
  <c r="N113" i="1"/>
  <c r="M113" i="1"/>
  <c r="K113" i="1"/>
  <c r="J113" i="1"/>
  <c r="I113" i="1"/>
  <c r="H113" i="1"/>
  <c r="G113" i="1"/>
  <c r="F113" i="1"/>
  <c r="BA112" i="1"/>
  <c r="AZ112" i="1"/>
  <c r="AY112" i="1"/>
  <c r="AX112" i="1"/>
  <c r="AW112" i="1"/>
  <c r="AV112" i="1"/>
  <c r="AT112" i="1"/>
  <c r="AS112" i="1"/>
  <c r="AR112" i="1"/>
  <c r="AQ112" i="1"/>
  <c r="AP112" i="1"/>
  <c r="AO112" i="1"/>
  <c r="AM112" i="1"/>
  <c r="AL112" i="1"/>
  <c r="AK112" i="1"/>
  <c r="AJ112" i="1"/>
  <c r="AI112" i="1"/>
  <c r="AH112" i="1"/>
  <c r="AF112" i="1"/>
  <c r="AE112" i="1"/>
  <c r="AD112" i="1"/>
  <c r="AC112" i="1"/>
  <c r="AB112" i="1"/>
  <c r="AA112" i="1"/>
  <c r="Y112" i="1"/>
  <c r="X112" i="1"/>
  <c r="W112" i="1"/>
  <c r="V112" i="1"/>
  <c r="U112" i="1"/>
  <c r="T112" i="1"/>
  <c r="R112" i="1"/>
  <c r="Q112" i="1"/>
  <c r="P112" i="1"/>
  <c r="O112" i="1"/>
  <c r="N112" i="1"/>
  <c r="M112" i="1"/>
  <c r="K112" i="1"/>
  <c r="J112" i="1"/>
  <c r="I112" i="1"/>
  <c r="H112" i="1"/>
  <c r="G112" i="1"/>
  <c r="F112" i="1"/>
  <c r="BA111" i="1"/>
  <c r="AZ111" i="1"/>
  <c r="AY111" i="1"/>
  <c r="AX111" i="1"/>
  <c r="AW111" i="1"/>
  <c r="AV111" i="1"/>
  <c r="AT111" i="1"/>
  <c r="AS111" i="1"/>
  <c r="AR111" i="1"/>
  <c r="AQ111" i="1"/>
  <c r="AP111" i="1"/>
  <c r="AO111" i="1"/>
  <c r="AM111" i="1"/>
  <c r="AL111" i="1"/>
  <c r="AK111" i="1"/>
  <c r="AJ111" i="1"/>
  <c r="AI111" i="1"/>
  <c r="AH111" i="1"/>
  <c r="AF111" i="1"/>
  <c r="AE111" i="1"/>
  <c r="AD111" i="1"/>
  <c r="AC111" i="1"/>
  <c r="AB111" i="1"/>
  <c r="AA111" i="1"/>
  <c r="Y111" i="1"/>
  <c r="X111" i="1"/>
  <c r="W111" i="1"/>
  <c r="V111" i="1"/>
  <c r="U111" i="1"/>
  <c r="T111" i="1"/>
  <c r="R111" i="1"/>
  <c r="Q111" i="1"/>
  <c r="P111" i="1"/>
  <c r="O111" i="1"/>
  <c r="N111" i="1"/>
  <c r="M111" i="1"/>
  <c r="K111" i="1"/>
  <c r="J111" i="1"/>
  <c r="I111" i="1"/>
  <c r="H111" i="1"/>
  <c r="G111" i="1"/>
  <c r="F111" i="1"/>
  <c r="BA110" i="1"/>
  <c r="AZ110" i="1"/>
  <c r="AY110" i="1"/>
  <c r="AX110" i="1"/>
  <c r="AW110" i="1"/>
  <c r="AV110" i="1"/>
  <c r="AT110" i="1"/>
  <c r="AS110" i="1"/>
  <c r="AR110" i="1"/>
  <c r="AQ110" i="1"/>
  <c r="AP110" i="1"/>
  <c r="AO110" i="1"/>
  <c r="AM110" i="1"/>
  <c r="AL110" i="1"/>
  <c r="AK110" i="1"/>
  <c r="AJ110" i="1"/>
  <c r="AI110" i="1"/>
  <c r="AH110" i="1"/>
  <c r="AF110" i="1"/>
  <c r="AE110" i="1"/>
  <c r="AD110" i="1"/>
  <c r="AC110" i="1"/>
  <c r="AB110" i="1"/>
  <c r="AA110" i="1"/>
  <c r="Y110" i="1"/>
  <c r="X110" i="1"/>
  <c r="W110" i="1"/>
  <c r="V110" i="1"/>
  <c r="U110" i="1"/>
  <c r="T110" i="1"/>
  <c r="R110" i="1"/>
  <c r="Q110" i="1"/>
  <c r="P110" i="1"/>
  <c r="O110" i="1"/>
  <c r="N110" i="1"/>
  <c r="M110" i="1"/>
  <c r="K110" i="1"/>
  <c r="J110" i="1"/>
  <c r="I110" i="1"/>
  <c r="H110" i="1"/>
  <c r="G110" i="1"/>
  <c r="F110" i="1"/>
  <c r="BA109" i="1"/>
  <c r="AZ109" i="1"/>
  <c r="AY109" i="1"/>
  <c r="AX109" i="1"/>
  <c r="AW109" i="1"/>
  <c r="AV109" i="1"/>
  <c r="AT109" i="1"/>
  <c r="AS109" i="1"/>
  <c r="AR109" i="1"/>
  <c r="AQ109" i="1"/>
  <c r="AP109" i="1"/>
  <c r="AO109" i="1"/>
  <c r="AM109" i="1"/>
  <c r="AL109" i="1"/>
  <c r="AK109" i="1"/>
  <c r="AJ109" i="1"/>
  <c r="AI109" i="1"/>
  <c r="AH109" i="1"/>
  <c r="AF109" i="1"/>
  <c r="AE109" i="1"/>
  <c r="AD109" i="1"/>
  <c r="AC109" i="1"/>
  <c r="AB109" i="1"/>
  <c r="AA109" i="1"/>
  <c r="Y109" i="1"/>
  <c r="X109" i="1"/>
  <c r="W109" i="1"/>
  <c r="V109" i="1"/>
  <c r="U109" i="1"/>
  <c r="T109" i="1"/>
  <c r="R109" i="1"/>
  <c r="Q109" i="1"/>
  <c r="P109" i="1"/>
  <c r="O109" i="1"/>
  <c r="N109" i="1"/>
  <c r="M109" i="1"/>
  <c r="K109" i="1"/>
  <c r="J109" i="1"/>
  <c r="I109" i="1"/>
  <c r="H109" i="1"/>
  <c r="G109" i="1"/>
  <c r="F109" i="1"/>
  <c r="BA108" i="1"/>
  <c r="AZ108" i="1"/>
  <c r="AY108" i="1"/>
  <c r="AX108" i="1"/>
  <c r="AW108" i="1"/>
  <c r="AV108" i="1"/>
  <c r="AT108" i="1"/>
  <c r="AS108" i="1"/>
  <c r="AR108" i="1"/>
  <c r="AQ108" i="1"/>
  <c r="AP108" i="1"/>
  <c r="AO108" i="1"/>
  <c r="AM108" i="1"/>
  <c r="AL108" i="1"/>
  <c r="AK108" i="1"/>
  <c r="AJ108" i="1"/>
  <c r="AI108" i="1"/>
  <c r="AH108" i="1"/>
  <c r="AF108" i="1"/>
  <c r="AE108" i="1"/>
  <c r="AD108" i="1"/>
  <c r="AC108" i="1"/>
  <c r="AB108" i="1"/>
  <c r="AA108" i="1"/>
  <c r="Y108" i="1"/>
  <c r="X108" i="1"/>
  <c r="W108" i="1"/>
  <c r="V108" i="1"/>
  <c r="U108" i="1"/>
  <c r="T108" i="1"/>
  <c r="R108" i="1"/>
  <c r="Q108" i="1"/>
  <c r="P108" i="1"/>
  <c r="O108" i="1"/>
  <c r="N108" i="1"/>
  <c r="M108" i="1"/>
  <c r="K108" i="1"/>
  <c r="J108" i="1"/>
  <c r="I108" i="1"/>
  <c r="H108" i="1"/>
  <c r="G108" i="1"/>
  <c r="F108" i="1"/>
  <c r="BA107" i="1"/>
  <c r="AZ107" i="1"/>
  <c r="AY107" i="1"/>
  <c r="AX107" i="1"/>
  <c r="AW107" i="1"/>
  <c r="AV107" i="1"/>
  <c r="AT107" i="1"/>
  <c r="AS107" i="1"/>
  <c r="AR107" i="1"/>
  <c r="AQ107" i="1"/>
  <c r="AP107" i="1"/>
  <c r="AO107" i="1"/>
  <c r="AM107" i="1"/>
  <c r="AL107" i="1"/>
  <c r="AK107" i="1"/>
  <c r="AJ107" i="1"/>
  <c r="AI107" i="1"/>
  <c r="AH107" i="1"/>
  <c r="AF107" i="1"/>
  <c r="AE107" i="1"/>
  <c r="AD107" i="1"/>
  <c r="AC107" i="1"/>
  <c r="AB107" i="1"/>
  <c r="AA107" i="1"/>
  <c r="Y107" i="1"/>
  <c r="X107" i="1"/>
  <c r="W107" i="1"/>
  <c r="V107" i="1"/>
  <c r="U107" i="1"/>
  <c r="T107" i="1"/>
  <c r="R107" i="1"/>
  <c r="Q107" i="1"/>
  <c r="P107" i="1"/>
  <c r="O107" i="1"/>
  <c r="N107" i="1"/>
  <c r="M107" i="1"/>
  <c r="K107" i="1"/>
  <c r="J107" i="1"/>
  <c r="I107" i="1"/>
  <c r="H107" i="1"/>
  <c r="G107" i="1"/>
  <c r="F107" i="1"/>
  <c r="BA106" i="1"/>
  <c r="AZ106" i="1"/>
  <c r="AY106" i="1"/>
  <c r="AX106" i="1"/>
  <c r="AW106" i="1"/>
  <c r="AV106" i="1"/>
  <c r="AT106" i="1"/>
  <c r="AS106" i="1"/>
  <c r="AR106" i="1"/>
  <c r="AQ106" i="1"/>
  <c r="AP106" i="1"/>
  <c r="AO106" i="1"/>
  <c r="AM106" i="1"/>
  <c r="AL106" i="1"/>
  <c r="AK106" i="1"/>
  <c r="AJ106" i="1"/>
  <c r="AI106" i="1"/>
  <c r="AH106" i="1"/>
  <c r="AF106" i="1"/>
  <c r="AE106" i="1"/>
  <c r="AD106" i="1"/>
  <c r="AC106" i="1"/>
  <c r="AB106" i="1"/>
  <c r="AA106" i="1"/>
  <c r="Y106" i="1"/>
  <c r="X106" i="1"/>
  <c r="W106" i="1"/>
  <c r="V106" i="1"/>
  <c r="U106" i="1"/>
  <c r="T106" i="1"/>
  <c r="R106" i="1"/>
  <c r="Q106" i="1"/>
  <c r="P106" i="1"/>
  <c r="O106" i="1"/>
  <c r="N106" i="1"/>
  <c r="M106" i="1"/>
  <c r="K106" i="1"/>
  <c r="J106" i="1"/>
  <c r="I106" i="1"/>
  <c r="H106" i="1"/>
  <c r="G106" i="1"/>
  <c r="F106" i="1"/>
  <c r="BA105" i="1"/>
  <c r="AZ105" i="1"/>
  <c r="AY105" i="1"/>
  <c r="AX105" i="1"/>
  <c r="AW105" i="1"/>
  <c r="AV105" i="1"/>
  <c r="AT105" i="1"/>
  <c r="AS105" i="1"/>
  <c r="AR105" i="1"/>
  <c r="AQ105" i="1"/>
  <c r="AP105" i="1"/>
  <c r="AO105" i="1"/>
  <c r="AM105" i="1"/>
  <c r="AL105" i="1"/>
  <c r="AK105" i="1"/>
  <c r="AJ105" i="1"/>
  <c r="AI105" i="1"/>
  <c r="AH105" i="1"/>
  <c r="AF105" i="1"/>
  <c r="AE105" i="1"/>
  <c r="AD105" i="1"/>
  <c r="AC105" i="1"/>
  <c r="AB105" i="1"/>
  <c r="AA105" i="1"/>
  <c r="Y105" i="1"/>
  <c r="X105" i="1"/>
  <c r="W105" i="1"/>
  <c r="V105" i="1"/>
  <c r="U105" i="1"/>
  <c r="T105" i="1"/>
  <c r="R105" i="1"/>
  <c r="Q105" i="1"/>
  <c r="P105" i="1"/>
  <c r="O105" i="1"/>
  <c r="N105" i="1"/>
  <c r="M105" i="1"/>
  <c r="K105" i="1"/>
  <c r="J105" i="1"/>
  <c r="I105" i="1"/>
  <c r="H105" i="1"/>
  <c r="G105" i="1"/>
  <c r="F105" i="1"/>
  <c r="BA104" i="1"/>
  <c r="AZ104" i="1"/>
  <c r="AY104" i="1"/>
  <c r="AX104" i="1"/>
  <c r="AW104" i="1"/>
  <c r="AV104" i="1"/>
  <c r="AT104" i="1"/>
  <c r="AS104" i="1"/>
  <c r="AR104" i="1"/>
  <c r="AQ104" i="1"/>
  <c r="AP104" i="1"/>
  <c r="AO104" i="1"/>
  <c r="AM104" i="1"/>
  <c r="AL104" i="1"/>
  <c r="AK104" i="1"/>
  <c r="AJ104" i="1"/>
  <c r="AI104" i="1"/>
  <c r="AH104" i="1"/>
  <c r="AF104" i="1"/>
  <c r="AE104" i="1"/>
  <c r="AD104" i="1"/>
  <c r="AC104" i="1"/>
  <c r="AB104" i="1"/>
  <c r="AA104" i="1"/>
  <c r="Y104" i="1"/>
  <c r="X104" i="1"/>
  <c r="W104" i="1"/>
  <c r="V104" i="1"/>
  <c r="U104" i="1"/>
  <c r="T104" i="1"/>
  <c r="R104" i="1"/>
  <c r="Q104" i="1"/>
  <c r="P104" i="1"/>
  <c r="O104" i="1"/>
  <c r="N104" i="1"/>
  <c r="M104" i="1"/>
  <c r="K104" i="1"/>
  <c r="J104" i="1"/>
  <c r="I104" i="1"/>
  <c r="H104" i="1"/>
  <c r="G104" i="1"/>
  <c r="F104" i="1"/>
  <c r="BA103" i="1"/>
  <c r="AZ103" i="1"/>
  <c r="AY103" i="1"/>
  <c r="AX103" i="1"/>
  <c r="AW103" i="1"/>
  <c r="AV103" i="1"/>
  <c r="AT103" i="1"/>
  <c r="AS103" i="1"/>
  <c r="AR103" i="1"/>
  <c r="AQ103" i="1"/>
  <c r="AP103" i="1"/>
  <c r="AO103" i="1"/>
  <c r="AM103" i="1"/>
  <c r="AL103" i="1"/>
  <c r="AK103" i="1"/>
  <c r="AJ103" i="1"/>
  <c r="AI103" i="1"/>
  <c r="AH103" i="1"/>
  <c r="AF103" i="1"/>
  <c r="AE103" i="1"/>
  <c r="AD103" i="1"/>
  <c r="AC103" i="1"/>
  <c r="AB103" i="1"/>
  <c r="AA103" i="1"/>
  <c r="Y103" i="1"/>
  <c r="X103" i="1"/>
  <c r="W103" i="1"/>
  <c r="V103" i="1"/>
  <c r="U103" i="1"/>
  <c r="T103" i="1"/>
  <c r="R103" i="1"/>
  <c r="Q103" i="1"/>
  <c r="P103" i="1"/>
  <c r="O103" i="1"/>
  <c r="N103" i="1"/>
  <c r="M103" i="1"/>
  <c r="K103" i="1"/>
  <c r="J103" i="1"/>
  <c r="I103" i="1"/>
  <c r="H103" i="1"/>
  <c r="G103" i="1"/>
  <c r="F103" i="1"/>
  <c r="BA102" i="1"/>
  <c r="AZ102" i="1"/>
  <c r="AY102" i="1"/>
  <c r="AX102" i="1"/>
  <c r="AW102" i="1"/>
  <c r="AV102" i="1"/>
  <c r="AT102" i="1"/>
  <c r="AS102" i="1"/>
  <c r="AR102" i="1"/>
  <c r="AQ102" i="1"/>
  <c r="AP102" i="1"/>
  <c r="AO102" i="1"/>
  <c r="AM102" i="1"/>
  <c r="AL102" i="1"/>
  <c r="AK102" i="1"/>
  <c r="AJ102" i="1"/>
  <c r="AI102" i="1"/>
  <c r="AH102" i="1"/>
  <c r="AF102" i="1"/>
  <c r="AE102" i="1"/>
  <c r="AD102" i="1"/>
  <c r="AC102" i="1"/>
  <c r="AB102" i="1"/>
  <c r="AA102" i="1"/>
  <c r="Y102" i="1"/>
  <c r="X102" i="1"/>
  <c r="W102" i="1"/>
  <c r="V102" i="1"/>
  <c r="U102" i="1"/>
  <c r="T102" i="1"/>
  <c r="R102" i="1"/>
  <c r="Q102" i="1"/>
  <c r="P102" i="1"/>
  <c r="O102" i="1"/>
  <c r="N102" i="1"/>
  <c r="M102" i="1"/>
  <c r="K102" i="1"/>
  <c r="J102" i="1"/>
  <c r="I102" i="1"/>
  <c r="H102" i="1"/>
  <c r="G102" i="1"/>
  <c r="F102" i="1"/>
  <c r="BA101" i="1"/>
  <c r="AZ101" i="1"/>
  <c r="AY101" i="1"/>
  <c r="AX101" i="1"/>
  <c r="AW101" i="1"/>
  <c r="AV101" i="1"/>
  <c r="AT101" i="1"/>
  <c r="AS101" i="1"/>
  <c r="AR101" i="1"/>
  <c r="AQ101" i="1"/>
  <c r="AP101" i="1"/>
  <c r="AO101" i="1"/>
  <c r="AM101" i="1"/>
  <c r="AL101" i="1"/>
  <c r="AK101" i="1"/>
  <c r="AJ101" i="1"/>
  <c r="AI101" i="1"/>
  <c r="AH101" i="1"/>
  <c r="AF101" i="1"/>
  <c r="AE101" i="1"/>
  <c r="AD101" i="1"/>
  <c r="AC101" i="1"/>
  <c r="AB101" i="1"/>
  <c r="AA101" i="1"/>
  <c r="Y101" i="1"/>
  <c r="X101" i="1"/>
  <c r="W101" i="1"/>
  <c r="V101" i="1"/>
  <c r="U101" i="1"/>
  <c r="T101" i="1"/>
  <c r="R101" i="1"/>
  <c r="Q101" i="1"/>
  <c r="P101" i="1"/>
  <c r="O101" i="1"/>
  <c r="N101" i="1"/>
  <c r="M101" i="1"/>
  <c r="K101" i="1"/>
  <c r="J101" i="1"/>
  <c r="I101" i="1"/>
  <c r="H101" i="1"/>
  <c r="G101" i="1"/>
  <c r="F101" i="1"/>
  <c r="BA100" i="1"/>
  <c r="AZ100" i="1"/>
  <c r="AY100" i="1"/>
  <c r="AX100" i="1"/>
  <c r="AW100" i="1"/>
  <c r="AV100" i="1"/>
  <c r="AT100" i="1"/>
  <c r="AS100" i="1"/>
  <c r="AR100" i="1"/>
  <c r="AQ100" i="1"/>
  <c r="AP100" i="1"/>
  <c r="AO100" i="1"/>
  <c r="AM100" i="1"/>
  <c r="AL100" i="1"/>
  <c r="AK100" i="1"/>
  <c r="AJ100" i="1"/>
  <c r="AI100" i="1"/>
  <c r="AH100" i="1"/>
  <c r="AF100" i="1"/>
  <c r="AE100" i="1"/>
  <c r="AD100" i="1"/>
  <c r="AC100" i="1"/>
  <c r="AB100" i="1"/>
  <c r="AA100" i="1"/>
  <c r="Y100" i="1"/>
  <c r="X100" i="1"/>
  <c r="W100" i="1"/>
  <c r="V100" i="1"/>
  <c r="U100" i="1"/>
  <c r="T100" i="1"/>
  <c r="R100" i="1"/>
  <c r="Q100" i="1"/>
  <c r="P100" i="1"/>
  <c r="O100" i="1"/>
  <c r="N100" i="1"/>
  <c r="M100" i="1"/>
  <c r="K100" i="1"/>
  <c r="J100" i="1"/>
  <c r="I100" i="1"/>
  <c r="H100" i="1"/>
  <c r="G100" i="1"/>
  <c r="F100" i="1"/>
  <c r="BA99" i="1"/>
  <c r="AZ99" i="1"/>
  <c r="AY99" i="1"/>
  <c r="AX99" i="1"/>
  <c r="AW99" i="1"/>
  <c r="AV99" i="1"/>
  <c r="AT99" i="1"/>
  <c r="AS99" i="1"/>
  <c r="AR99" i="1"/>
  <c r="AQ99" i="1"/>
  <c r="AP99" i="1"/>
  <c r="AO99" i="1"/>
  <c r="AM99" i="1"/>
  <c r="AL99" i="1"/>
  <c r="AK99" i="1"/>
  <c r="AJ99" i="1"/>
  <c r="AI99" i="1"/>
  <c r="AH99" i="1"/>
  <c r="AF99" i="1"/>
  <c r="AE99" i="1"/>
  <c r="AD99" i="1"/>
  <c r="AC99" i="1"/>
  <c r="AB99" i="1"/>
  <c r="AA99" i="1"/>
  <c r="Y99" i="1"/>
  <c r="X99" i="1"/>
  <c r="W99" i="1"/>
  <c r="V99" i="1"/>
  <c r="U99" i="1"/>
  <c r="T99" i="1"/>
  <c r="R99" i="1"/>
  <c r="Q99" i="1"/>
  <c r="P99" i="1"/>
  <c r="O99" i="1"/>
  <c r="N99" i="1"/>
  <c r="M99" i="1"/>
  <c r="K99" i="1"/>
  <c r="J99" i="1"/>
  <c r="I99" i="1"/>
  <c r="H99" i="1"/>
  <c r="G99" i="1"/>
  <c r="F99" i="1"/>
  <c r="BA98" i="1"/>
  <c r="AZ98" i="1"/>
  <c r="AY98" i="1"/>
  <c r="AX98" i="1"/>
  <c r="AW98" i="1"/>
  <c r="AV98" i="1"/>
  <c r="AT98" i="1"/>
  <c r="AS98" i="1"/>
  <c r="AR98" i="1"/>
  <c r="AQ98" i="1"/>
  <c r="AP98" i="1"/>
  <c r="AO98" i="1"/>
  <c r="AM98" i="1"/>
  <c r="AL98" i="1"/>
  <c r="AK98" i="1"/>
  <c r="AJ98" i="1"/>
  <c r="AI98" i="1"/>
  <c r="AH98" i="1"/>
  <c r="AF98" i="1"/>
  <c r="AE98" i="1"/>
  <c r="AD98" i="1"/>
  <c r="AC98" i="1"/>
  <c r="AB98" i="1"/>
  <c r="AA98" i="1"/>
  <c r="Y98" i="1"/>
  <c r="X98" i="1"/>
  <c r="W98" i="1"/>
  <c r="V98" i="1"/>
  <c r="U98" i="1"/>
  <c r="T98" i="1"/>
  <c r="R98" i="1"/>
  <c r="Q98" i="1"/>
  <c r="P98" i="1"/>
  <c r="O98" i="1"/>
  <c r="N98" i="1"/>
  <c r="M98" i="1"/>
  <c r="K98" i="1"/>
  <c r="J98" i="1"/>
  <c r="I98" i="1"/>
  <c r="H98" i="1"/>
  <c r="G98" i="1"/>
  <c r="F98" i="1"/>
  <c r="BA97" i="1"/>
  <c r="AZ97" i="1"/>
  <c r="AY97" i="1"/>
  <c r="AX97" i="1"/>
  <c r="AW97" i="1"/>
  <c r="AV97" i="1"/>
  <c r="AT97" i="1"/>
  <c r="AS97" i="1"/>
  <c r="AR97" i="1"/>
  <c r="AQ97" i="1"/>
  <c r="AP97" i="1"/>
  <c r="AO97" i="1"/>
  <c r="AM97" i="1"/>
  <c r="AL97" i="1"/>
  <c r="AK97" i="1"/>
  <c r="AJ97" i="1"/>
  <c r="AI97" i="1"/>
  <c r="AH97" i="1"/>
  <c r="AF97" i="1"/>
  <c r="AE97" i="1"/>
  <c r="AD97" i="1"/>
  <c r="AC97" i="1"/>
  <c r="AB97" i="1"/>
  <c r="AA97" i="1"/>
  <c r="Y97" i="1"/>
  <c r="X97" i="1"/>
  <c r="W97" i="1"/>
  <c r="V97" i="1"/>
  <c r="U97" i="1"/>
  <c r="T97" i="1"/>
  <c r="R97" i="1"/>
  <c r="Q97" i="1"/>
  <c r="P97" i="1"/>
  <c r="O97" i="1"/>
  <c r="N97" i="1"/>
  <c r="M97" i="1"/>
  <c r="K97" i="1"/>
  <c r="J97" i="1"/>
  <c r="I97" i="1"/>
  <c r="H97" i="1"/>
  <c r="G97" i="1"/>
  <c r="F97" i="1"/>
  <c r="BA96" i="1"/>
  <c r="AZ96" i="1"/>
  <c r="AY96" i="1"/>
  <c r="AX96" i="1"/>
  <c r="AW96" i="1"/>
  <c r="AV96" i="1"/>
  <c r="AT96" i="1"/>
  <c r="AS96" i="1"/>
  <c r="AR96" i="1"/>
  <c r="AQ96" i="1"/>
  <c r="AP96" i="1"/>
  <c r="AO96" i="1"/>
  <c r="AM96" i="1"/>
  <c r="AL96" i="1"/>
  <c r="AK96" i="1"/>
  <c r="AJ96" i="1"/>
  <c r="AI96" i="1"/>
  <c r="AH96" i="1"/>
  <c r="AF96" i="1"/>
  <c r="AE96" i="1"/>
  <c r="AD96" i="1"/>
  <c r="AC96" i="1"/>
  <c r="AB96" i="1"/>
  <c r="AA96" i="1"/>
  <c r="Y96" i="1"/>
  <c r="X96" i="1"/>
  <c r="W96" i="1"/>
  <c r="V96" i="1"/>
  <c r="U96" i="1"/>
  <c r="T96" i="1"/>
  <c r="R96" i="1"/>
  <c r="Q96" i="1"/>
  <c r="P96" i="1"/>
  <c r="O96" i="1"/>
  <c r="N96" i="1"/>
  <c r="M96" i="1"/>
  <c r="K96" i="1"/>
  <c r="J96" i="1"/>
  <c r="I96" i="1"/>
  <c r="H96" i="1"/>
  <c r="G96" i="1"/>
  <c r="F96" i="1"/>
  <c r="BA95" i="1"/>
  <c r="AZ95" i="1"/>
  <c r="AY95" i="1"/>
  <c r="AX95" i="1"/>
  <c r="AW95" i="1"/>
  <c r="AV95" i="1"/>
  <c r="AT95" i="1"/>
  <c r="AS95" i="1"/>
  <c r="AR95" i="1"/>
  <c r="AQ95" i="1"/>
  <c r="AP95" i="1"/>
  <c r="AO95" i="1"/>
  <c r="AM95" i="1"/>
  <c r="AL95" i="1"/>
  <c r="AK95" i="1"/>
  <c r="AJ95" i="1"/>
  <c r="AI95" i="1"/>
  <c r="AH95" i="1"/>
  <c r="AF95" i="1"/>
  <c r="AE95" i="1"/>
  <c r="AD95" i="1"/>
  <c r="AC95" i="1"/>
  <c r="AB95" i="1"/>
  <c r="AA95" i="1"/>
  <c r="Y95" i="1"/>
  <c r="X95" i="1"/>
  <c r="W95" i="1"/>
  <c r="V95" i="1"/>
  <c r="U95" i="1"/>
  <c r="T95" i="1"/>
  <c r="R95" i="1"/>
  <c r="Q95" i="1"/>
  <c r="P95" i="1"/>
  <c r="O95" i="1"/>
  <c r="N95" i="1"/>
  <c r="M95" i="1"/>
  <c r="K95" i="1"/>
  <c r="J95" i="1"/>
  <c r="I95" i="1"/>
  <c r="H95" i="1"/>
  <c r="G95" i="1"/>
  <c r="F95" i="1"/>
  <c r="BA94" i="1"/>
  <c r="AZ94" i="1"/>
  <c r="AY94" i="1"/>
  <c r="AX94" i="1"/>
  <c r="AW94" i="1"/>
  <c r="AV94" i="1"/>
  <c r="AT94" i="1"/>
  <c r="AS94" i="1"/>
  <c r="AR94" i="1"/>
  <c r="AQ94" i="1"/>
  <c r="AP94" i="1"/>
  <c r="AO94" i="1"/>
  <c r="AM94" i="1"/>
  <c r="AL94" i="1"/>
  <c r="AK94" i="1"/>
  <c r="AJ94" i="1"/>
  <c r="AI94" i="1"/>
  <c r="AH94" i="1"/>
  <c r="AF94" i="1"/>
  <c r="AE94" i="1"/>
  <c r="AD94" i="1"/>
  <c r="AC94" i="1"/>
  <c r="AB94" i="1"/>
  <c r="AA94" i="1"/>
  <c r="Y94" i="1"/>
  <c r="X94" i="1"/>
  <c r="W94" i="1"/>
  <c r="V94" i="1"/>
  <c r="U94" i="1"/>
  <c r="T94" i="1"/>
  <c r="R94" i="1"/>
  <c r="Q94" i="1"/>
  <c r="P94" i="1"/>
  <c r="O94" i="1"/>
  <c r="N94" i="1"/>
  <c r="M94" i="1"/>
  <c r="K94" i="1"/>
  <c r="J94" i="1"/>
  <c r="I94" i="1"/>
  <c r="H94" i="1"/>
  <c r="G94" i="1"/>
  <c r="F94" i="1"/>
  <c r="BA93" i="1"/>
  <c r="AZ93" i="1"/>
  <c r="AY93" i="1"/>
  <c r="AX93" i="1"/>
  <c r="AW93" i="1"/>
  <c r="AV93" i="1"/>
  <c r="AT93" i="1"/>
  <c r="AS93" i="1"/>
  <c r="AR93" i="1"/>
  <c r="AQ93" i="1"/>
  <c r="AP93" i="1"/>
  <c r="AO93" i="1"/>
  <c r="AM93" i="1"/>
  <c r="AL93" i="1"/>
  <c r="AK93" i="1"/>
  <c r="AJ93" i="1"/>
  <c r="AI93" i="1"/>
  <c r="AH93" i="1"/>
  <c r="AF93" i="1"/>
  <c r="AE93" i="1"/>
  <c r="AD93" i="1"/>
  <c r="AC93" i="1"/>
  <c r="AB93" i="1"/>
  <c r="AA93" i="1"/>
  <c r="Y93" i="1"/>
  <c r="X93" i="1"/>
  <c r="W93" i="1"/>
  <c r="V93" i="1"/>
  <c r="U93" i="1"/>
  <c r="T93" i="1"/>
  <c r="R93" i="1"/>
  <c r="Q93" i="1"/>
  <c r="P93" i="1"/>
  <c r="O93" i="1"/>
  <c r="N93" i="1"/>
  <c r="M93" i="1"/>
  <c r="K93" i="1"/>
  <c r="J93" i="1"/>
  <c r="I93" i="1"/>
  <c r="H93" i="1"/>
  <c r="G93" i="1"/>
  <c r="F93" i="1"/>
  <c r="BA92" i="1"/>
  <c r="AZ92" i="1"/>
  <c r="AY92" i="1"/>
  <c r="AX92" i="1"/>
  <c r="AW92" i="1"/>
  <c r="AV92" i="1"/>
  <c r="AT92" i="1"/>
  <c r="AS92" i="1"/>
  <c r="AR92" i="1"/>
  <c r="AQ92" i="1"/>
  <c r="AP92" i="1"/>
  <c r="AO92" i="1"/>
  <c r="AM92" i="1"/>
  <c r="AL92" i="1"/>
  <c r="AK92" i="1"/>
  <c r="AJ92" i="1"/>
  <c r="AI92" i="1"/>
  <c r="AH92" i="1"/>
  <c r="AF92" i="1"/>
  <c r="AE92" i="1"/>
  <c r="AD92" i="1"/>
  <c r="AC92" i="1"/>
  <c r="AB92" i="1"/>
  <c r="AA92" i="1"/>
  <c r="Y92" i="1"/>
  <c r="X92" i="1"/>
  <c r="W92" i="1"/>
  <c r="V92" i="1"/>
  <c r="U92" i="1"/>
  <c r="T92" i="1"/>
  <c r="R92" i="1"/>
  <c r="Q92" i="1"/>
  <c r="P92" i="1"/>
  <c r="O92" i="1"/>
  <c r="N92" i="1"/>
  <c r="M92" i="1"/>
  <c r="K92" i="1"/>
  <c r="J92" i="1"/>
  <c r="I92" i="1"/>
  <c r="H92" i="1"/>
  <c r="G92" i="1"/>
  <c r="F92" i="1"/>
  <c r="BA91" i="1"/>
  <c r="AZ91" i="1"/>
  <c r="AY91" i="1"/>
  <c r="AX91" i="1"/>
  <c r="AW91" i="1"/>
  <c r="AV91" i="1"/>
  <c r="AT91" i="1"/>
  <c r="AS91" i="1"/>
  <c r="AR91" i="1"/>
  <c r="AQ91" i="1"/>
  <c r="AP91" i="1"/>
  <c r="AO91" i="1"/>
  <c r="AM91" i="1"/>
  <c r="AL91" i="1"/>
  <c r="AK91" i="1"/>
  <c r="AJ91" i="1"/>
  <c r="AI91" i="1"/>
  <c r="AH91" i="1"/>
  <c r="AF91" i="1"/>
  <c r="AE91" i="1"/>
  <c r="AD91" i="1"/>
  <c r="AC91" i="1"/>
  <c r="AB91" i="1"/>
  <c r="AA91" i="1"/>
  <c r="Y91" i="1"/>
  <c r="X91" i="1"/>
  <c r="W91" i="1"/>
  <c r="V91" i="1"/>
  <c r="U91" i="1"/>
  <c r="T91" i="1"/>
  <c r="R91" i="1"/>
  <c r="Q91" i="1"/>
  <c r="P91" i="1"/>
  <c r="O91" i="1"/>
  <c r="N91" i="1"/>
  <c r="M91" i="1"/>
  <c r="K91" i="1"/>
  <c r="J91" i="1"/>
  <c r="I91" i="1"/>
  <c r="H91" i="1"/>
  <c r="G91" i="1"/>
  <c r="F91" i="1"/>
  <c r="BA90" i="1"/>
  <c r="AZ90" i="1"/>
  <c r="AY90" i="1"/>
  <c r="AX90" i="1"/>
  <c r="AW90" i="1"/>
  <c r="AV90" i="1"/>
  <c r="AT90" i="1"/>
  <c r="AS90" i="1"/>
  <c r="AR90" i="1"/>
  <c r="AQ90" i="1"/>
  <c r="AP90" i="1"/>
  <c r="AO90" i="1"/>
  <c r="AM90" i="1"/>
  <c r="AL90" i="1"/>
  <c r="AK90" i="1"/>
  <c r="AJ90" i="1"/>
  <c r="AI90" i="1"/>
  <c r="AH90" i="1"/>
  <c r="AF90" i="1"/>
  <c r="AE90" i="1"/>
  <c r="AD90" i="1"/>
  <c r="AC90" i="1"/>
  <c r="AB90" i="1"/>
  <c r="AA90" i="1"/>
  <c r="Y90" i="1"/>
  <c r="X90" i="1"/>
  <c r="W90" i="1"/>
  <c r="V90" i="1"/>
  <c r="U90" i="1"/>
  <c r="T90" i="1"/>
  <c r="R90" i="1"/>
  <c r="Q90" i="1"/>
  <c r="P90" i="1"/>
  <c r="O90" i="1"/>
  <c r="N90" i="1"/>
  <c r="M90" i="1"/>
  <c r="K90" i="1"/>
  <c r="J90" i="1"/>
  <c r="I90" i="1"/>
  <c r="H90" i="1"/>
  <c r="G90" i="1"/>
  <c r="F90" i="1"/>
  <c r="BA89" i="1"/>
  <c r="AZ89" i="1"/>
  <c r="AY89" i="1"/>
  <c r="AX89" i="1"/>
  <c r="AW89" i="1"/>
  <c r="AV89" i="1"/>
  <c r="AT89" i="1"/>
  <c r="AS89" i="1"/>
  <c r="AR89" i="1"/>
  <c r="AQ89" i="1"/>
  <c r="AP89" i="1"/>
  <c r="AO89" i="1"/>
  <c r="AM89" i="1"/>
  <c r="AL89" i="1"/>
  <c r="AK89" i="1"/>
  <c r="AJ89" i="1"/>
  <c r="AI89" i="1"/>
  <c r="AH89" i="1"/>
  <c r="AF89" i="1"/>
  <c r="AE89" i="1"/>
  <c r="AD89" i="1"/>
  <c r="AC89" i="1"/>
  <c r="AB89" i="1"/>
  <c r="AA89" i="1"/>
  <c r="Y89" i="1"/>
  <c r="X89" i="1"/>
  <c r="W89" i="1"/>
  <c r="V89" i="1"/>
  <c r="U89" i="1"/>
  <c r="T89" i="1"/>
  <c r="R89" i="1"/>
  <c r="Q89" i="1"/>
  <c r="P89" i="1"/>
  <c r="O89" i="1"/>
  <c r="N89" i="1"/>
  <c r="M89" i="1"/>
  <c r="K89" i="1"/>
  <c r="J89" i="1"/>
  <c r="I89" i="1"/>
  <c r="H89" i="1"/>
  <c r="G89" i="1"/>
  <c r="F89" i="1"/>
  <c r="BA88" i="1"/>
  <c r="AZ88" i="1"/>
  <c r="AY88" i="1"/>
  <c r="AX88" i="1"/>
  <c r="AW88" i="1"/>
  <c r="AV88" i="1"/>
  <c r="AT88" i="1"/>
  <c r="AS88" i="1"/>
  <c r="AR88" i="1"/>
  <c r="AQ88" i="1"/>
  <c r="AP88" i="1"/>
  <c r="AO88" i="1"/>
  <c r="AM88" i="1"/>
  <c r="AL88" i="1"/>
  <c r="AK88" i="1"/>
  <c r="AJ88" i="1"/>
  <c r="AI88" i="1"/>
  <c r="AH88" i="1"/>
  <c r="AF88" i="1"/>
  <c r="AE88" i="1"/>
  <c r="AD88" i="1"/>
  <c r="AC88" i="1"/>
  <c r="AB88" i="1"/>
  <c r="AA88" i="1"/>
  <c r="Y88" i="1"/>
  <c r="X88" i="1"/>
  <c r="W88" i="1"/>
  <c r="V88" i="1"/>
  <c r="U88" i="1"/>
  <c r="T88" i="1"/>
  <c r="R88" i="1"/>
  <c r="Q88" i="1"/>
  <c r="P88" i="1"/>
  <c r="O88" i="1"/>
  <c r="N88" i="1"/>
  <c r="M88" i="1"/>
  <c r="K88" i="1"/>
  <c r="J88" i="1"/>
  <c r="I88" i="1"/>
  <c r="H88" i="1"/>
  <c r="G88" i="1"/>
  <c r="F88" i="1"/>
  <c r="BA87" i="1"/>
  <c r="AZ87" i="1"/>
  <c r="AY87" i="1"/>
  <c r="AX87" i="1"/>
  <c r="AW87" i="1"/>
  <c r="AV87" i="1"/>
  <c r="AT87" i="1"/>
  <c r="AS87" i="1"/>
  <c r="AR87" i="1"/>
  <c r="AQ87" i="1"/>
  <c r="AP87" i="1"/>
  <c r="AO87" i="1"/>
  <c r="AM87" i="1"/>
  <c r="AL87" i="1"/>
  <c r="AK87" i="1"/>
  <c r="AJ87" i="1"/>
  <c r="AI87" i="1"/>
  <c r="AH87" i="1"/>
  <c r="AF87" i="1"/>
  <c r="AE87" i="1"/>
  <c r="AD87" i="1"/>
  <c r="AC87" i="1"/>
  <c r="AB87" i="1"/>
  <c r="AA87" i="1"/>
  <c r="Y87" i="1"/>
  <c r="X87" i="1"/>
  <c r="W87" i="1"/>
  <c r="V87" i="1"/>
  <c r="U87" i="1"/>
  <c r="T87" i="1"/>
  <c r="R87" i="1"/>
  <c r="Q87" i="1"/>
  <c r="P87" i="1"/>
  <c r="O87" i="1"/>
  <c r="N87" i="1"/>
  <c r="M87" i="1"/>
  <c r="K87" i="1"/>
  <c r="J87" i="1"/>
  <c r="I87" i="1"/>
  <c r="H87" i="1"/>
  <c r="G87" i="1"/>
  <c r="F87" i="1"/>
  <c r="BA86" i="1"/>
  <c r="AZ86" i="1"/>
  <c r="AY86" i="1"/>
  <c r="AX86" i="1"/>
  <c r="AW86" i="1"/>
  <c r="AV86" i="1"/>
  <c r="AT86" i="1"/>
  <c r="AS86" i="1"/>
  <c r="AR86" i="1"/>
  <c r="AQ86" i="1"/>
  <c r="AP86" i="1"/>
  <c r="AO86" i="1"/>
  <c r="AM86" i="1"/>
  <c r="AL86" i="1"/>
  <c r="AK86" i="1"/>
  <c r="AJ86" i="1"/>
  <c r="AI86" i="1"/>
  <c r="AH86" i="1"/>
  <c r="AF86" i="1"/>
  <c r="AE86" i="1"/>
  <c r="AD86" i="1"/>
  <c r="AC86" i="1"/>
  <c r="AB86" i="1"/>
  <c r="AA86" i="1"/>
  <c r="Y86" i="1"/>
  <c r="X86" i="1"/>
  <c r="W86" i="1"/>
  <c r="V86" i="1"/>
  <c r="U86" i="1"/>
  <c r="T86" i="1"/>
  <c r="R86" i="1"/>
  <c r="Q86" i="1"/>
  <c r="P86" i="1"/>
  <c r="O86" i="1"/>
  <c r="N86" i="1"/>
  <c r="M86" i="1"/>
  <c r="K86" i="1"/>
  <c r="J86" i="1"/>
  <c r="I86" i="1"/>
  <c r="H86" i="1"/>
  <c r="G86" i="1"/>
  <c r="F86" i="1"/>
  <c r="BA85" i="1"/>
  <c r="AZ85" i="1"/>
  <c r="AY85" i="1"/>
  <c r="AX85" i="1"/>
  <c r="AW85" i="1"/>
  <c r="AV85" i="1"/>
  <c r="AT85" i="1"/>
  <c r="AS85" i="1"/>
  <c r="AR85" i="1"/>
  <c r="AQ85" i="1"/>
  <c r="AP85" i="1"/>
  <c r="AO85" i="1"/>
  <c r="AM85" i="1"/>
  <c r="AL85" i="1"/>
  <c r="AK85" i="1"/>
  <c r="AJ85" i="1"/>
  <c r="AI85" i="1"/>
  <c r="AH85" i="1"/>
  <c r="AF85" i="1"/>
  <c r="AE85" i="1"/>
  <c r="AD85" i="1"/>
  <c r="AC85" i="1"/>
  <c r="AB85" i="1"/>
  <c r="AA85" i="1"/>
  <c r="Y85" i="1"/>
  <c r="X85" i="1"/>
  <c r="W85" i="1"/>
  <c r="V85" i="1"/>
  <c r="U85" i="1"/>
  <c r="T85" i="1"/>
  <c r="R85" i="1"/>
  <c r="Q85" i="1"/>
  <c r="P85" i="1"/>
  <c r="O85" i="1"/>
  <c r="N85" i="1"/>
  <c r="M85" i="1"/>
  <c r="K85" i="1"/>
  <c r="J85" i="1"/>
  <c r="I85" i="1"/>
  <c r="H85" i="1"/>
  <c r="G85" i="1"/>
  <c r="F85" i="1"/>
  <c r="BA84" i="1"/>
  <c r="AZ84" i="1"/>
  <c r="AY84" i="1"/>
  <c r="AX84" i="1"/>
  <c r="AW84" i="1"/>
  <c r="AV84" i="1"/>
  <c r="AT84" i="1"/>
  <c r="AS84" i="1"/>
  <c r="AR84" i="1"/>
  <c r="AQ84" i="1"/>
  <c r="AP84" i="1"/>
  <c r="AO84" i="1"/>
  <c r="AM84" i="1"/>
  <c r="AL84" i="1"/>
  <c r="AK84" i="1"/>
  <c r="AJ84" i="1"/>
  <c r="AI84" i="1"/>
  <c r="AH84" i="1"/>
  <c r="AF84" i="1"/>
  <c r="AE84" i="1"/>
  <c r="AD84" i="1"/>
  <c r="AC84" i="1"/>
  <c r="AB84" i="1"/>
  <c r="AA84" i="1"/>
  <c r="Y84" i="1"/>
  <c r="X84" i="1"/>
  <c r="W84" i="1"/>
  <c r="V84" i="1"/>
  <c r="U84" i="1"/>
  <c r="T84" i="1"/>
  <c r="R84" i="1"/>
  <c r="Q84" i="1"/>
  <c r="P84" i="1"/>
  <c r="O84" i="1"/>
  <c r="N84" i="1"/>
  <c r="M84" i="1"/>
  <c r="K84" i="1"/>
  <c r="J84" i="1"/>
  <c r="I84" i="1"/>
  <c r="H84" i="1"/>
  <c r="G84" i="1"/>
  <c r="F84" i="1"/>
  <c r="BA83" i="1"/>
  <c r="AZ83" i="1"/>
  <c r="AY83" i="1"/>
  <c r="AX83" i="1"/>
  <c r="AW83" i="1"/>
  <c r="AV83" i="1"/>
  <c r="AT83" i="1"/>
  <c r="AS83" i="1"/>
  <c r="AR83" i="1"/>
  <c r="AQ83" i="1"/>
  <c r="AP83" i="1"/>
  <c r="AO83" i="1"/>
  <c r="AM83" i="1"/>
  <c r="AL83" i="1"/>
  <c r="AK83" i="1"/>
  <c r="AJ83" i="1"/>
  <c r="AI83" i="1"/>
  <c r="AH83" i="1"/>
  <c r="AF83" i="1"/>
  <c r="AE83" i="1"/>
  <c r="AD83" i="1"/>
  <c r="AC83" i="1"/>
  <c r="AB83" i="1"/>
  <c r="AA83" i="1"/>
  <c r="Y83" i="1"/>
  <c r="X83" i="1"/>
  <c r="W83" i="1"/>
  <c r="V83" i="1"/>
  <c r="U83" i="1"/>
  <c r="T83" i="1"/>
  <c r="R83" i="1"/>
  <c r="Q83" i="1"/>
  <c r="P83" i="1"/>
  <c r="O83" i="1"/>
  <c r="N83" i="1"/>
  <c r="M83" i="1"/>
  <c r="K83" i="1"/>
  <c r="J83" i="1"/>
  <c r="I83" i="1"/>
  <c r="H83" i="1"/>
  <c r="G83" i="1"/>
  <c r="F83" i="1"/>
  <c r="BA82" i="1"/>
  <c r="AZ82" i="1"/>
  <c r="AY82" i="1"/>
  <c r="AX82" i="1"/>
  <c r="AW82" i="1"/>
  <c r="AV82" i="1"/>
  <c r="AT82" i="1"/>
  <c r="AS82" i="1"/>
  <c r="AR82" i="1"/>
  <c r="AQ82" i="1"/>
  <c r="AP82" i="1"/>
  <c r="AO82" i="1"/>
  <c r="AM82" i="1"/>
  <c r="AL82" i="1"/>
  <c r="AK82" i="1"/>
  <c r="AJ82" i="1"/>
  <c r="AI82" i="1"/>
  <c r="AH82" i="1"/>
  <c r="AF82" i="1"/>
  <c r="AE82" i="1"/>
  <c r="AD82" i="1"/>
  <c r="AC82" i="1"/>
  <c r="AB82" i="1"/>
  <c r="AA82" i="1"/>
  <c r="Y82" i="1"/>
  <c r="X82" i="1"/>
  <c r="W82" i="1"/>
  <c r="V82" i="1"/>
  <c r="U82" i="1"/>
  <c r="T82" i="1"/>
  <c r="R82" i="1"/>
  <c r="Q82" i="1"/>
  <c r="P82" i="1"/>
  <c r="O82" i="1"/>
  <c r="N82" i="1"/>
  <c r="M82" i="1"/>
  <c r="K82" i="1"/>
  <c r="J82" i="1"/>
  <c r="I82" i="1"/>
  <c r="H82" i="1"/>
  <c r="G82" i="1"/>
  <c r="F82" i="1"/>
  <c r="BA81" i="1"/>
  <c r="AZ81" i="1"/>
  <c r="AY81" i="1"/>
  <c r="AX81" i="1"/>
  <c r="AW81" i="1"/>
  <c r="AV81" i="1"/>
  <c r="AT81" i="1"/>
  <c r="AS81" i="1"/>
  <c r="AR81" i="1"/>
  <c r="AQ81" i="1"/>
  <c r="AP81" i="1"/>
  <c r="AO81" i="1"/>
  <c r="AM81" i="1"/>
  <c r="AL81" i="1"/>
  <c r="AK81" i="1"/>
  <c r="AJ81" i="1"/>
  <c r="AI81" i="1"/>
  <c r="AH81" i="1"/>
  <c r="AF81" i="1"/>
  <c r="AE81" i="1"/>
  <c r="AD81" i="1"/>
  <c r="AC81" i="1"/>
  <c r="AB81" i="1"/>
  <c r="AA81" i="1"/>
  <c r="Y81" i="1"/>
  <c r="X81" i="1"/>
  <c r="W81" i="1"/>
  <c r="V81" i="1"/>
  <c r="U81" i="1"/>
  <c r="T81" i="1"/>
  <c r="R81" i="1"/>
  <c r="Q81" i="1"/>
  <c r="P81" i="1"/>
  <c r="O81" i="1"/>
  <c r="N81" i="1"/>
  <c r="M81" i="1"/>
  <c r="K81" i="1"/>
  <c r="J81" i="1"/>
  <c r="I81" i="1"/>
  <c r="H81" i="1"/>
  <c r="G81" i="1"/>
  <c r="F81" i="1"/>
  <c r="BA80" i="1"/>
  <c r="AZ80" i="1"/>
  <c r="AY80" i="1"/>
  <c r="AX80" i="1"/>
  <c r="AW80" i="1"/>
  <c r="AV80" i="1"/>
  <c r="AT80" i="1"/>
  <c r="AS80" i="1"/>
  <c r="AR80" i="1"/>
  <c r="AQ80" i="1"/>
  <c r="AP80" i="1"/>
  <c r="AO80" i="1"/>
  <c r="AM80" i="1"/>
  <c r="AL80" i="1"/>
  <c r="AK80" i="1"/>
  <c r="AJ80" i="1"/>
  <c r="AI80" i="1"/>
  <c r="AH80" i="1"/>
  <c r="AF80" i="1"/>
  <c r="AE80" i="1"/>
  <c r="AD80" i="1"/>
  <c r="AC80" i="1"/>
  <c r="AB80" i="1"/>
  <c r="AA80" i="1"/>
  <c r="Y80" i="1"/>
  <c r="X80" i="1"/>
  <c r="W80" i="1"/>
  <c r="V80" i="1"/>
  <c r="U80" i="1"/>
  <c r="T80" i="1"/>
  <c r="R80" i="1"/>
  <c r="Q80" i="1"/>
  <c r="P80" i="1"/>
  <c r="O80" i="1"/>
  <c r="N80" i="1"/>
  <c r="M80" i="1"/>
  <c r="K80" i="1"/>
  <c r="J80" i="1"/>
  <c r="I80" i="1"/>
  <c r="H80" i="1"/>
  <c r="G80" i="1"/>
  <c r="F80" i="1"/>
  <c r="BA79" i="1"/>
  <c r="AZ79" i="1"/>
  <c r="AY79" i="1"/>
  <c r="AX79" i="1"/>
  <c r="AW79" i="1"/>
  <c r="AV79" i="1"/>
  <c r="AT79" i="1"/>
  <c r="AS79" i="1"/>
  <c r="AR79" i="1"/>
  <c r="AQ79" i="1"/>
  <c r="AP79" i="1"/>
  <c r="AO79" i="1"/>
  <c r="AM79" i="1"/>
  <c r="AL79" i="1"/>
  <c r="AK79" i="1"/>
  <c r="AJ79" i="1"/>
  <c r="AI79" i="1"/>
  <c r="AH79" i="1"/>
  <c r="AF79" i="1"/>
  <c r="AE79" i="1"/>
  <c r="AD79" i="1"/>
  <c r="AC79" i="1"/>
  <c r="AB79" i="1"/>
  <c r="AA79" i="1"/>
  <c r="Y79" i="1"/>
  <c r="X79" i="1"/>
  <c r="W79" i="1"/>
  <c r="V79" i="1"/>
  <c r="U79" i="1"/>
  <c r="T79" i="1"/>
  <c r="R79" i="1"/>
  <c r="Q79" i="1"/>
  <c r="P79" i="1"/>
  <c r="O79" i="1"/>
  <c r="N79" i="1"/>
  <c r="M79" i="1"/>
  <c r="K79" i="1"/>
  <c r="J79" i="1"/>
  <c r="I79" i="1"/>
  <c r="H79" i="1"/>
  <c r="G79" i="1"/>
  <c r="F79" i="1"/>
  <c r="BA78" i="1"/>
  <c r="AZ78" i="1"/>
  <c r="AY78" i="1"/>
  <c r="AX78" i="1"/>
  <c r="AW78" i="1"/>
  <c r="AV78" i="1"/>
  <c r="AT78" i="1"/>
  <c r="AS78" i="1"/>
  <c r="AR78" i="1"/>
  <c r="AQ78" i="1"/>
  <c r="AP78" i="1"/>
  <c r="AO78" i="1"/>
  <c r="AM78" i="1"/>
  <c r="AL78" i="1"/>
  <c r="AK78" i="1"/>
  <c r="AJ78" i="1"/>
  <c r="AI78" i="1"/>
  <c r="AH78" i="1"/>
  <c r="AF78" i="1"/>
  <c r="AE78" i="1"/>
  <c r="AD78" i="1"/>
  <c r="AC78" i="1"/>
  <c r="AB78" i="1"/>
  <c r="AA78" i="1"/>
  <c r="Y78" i="1"/>
  <c r="X78" i="1"/>
  <c r="W78" i="1"/>
  <c r="V78" i="1"/>
  <c r="U78" i="1"/>
  <c r="T78" i="1"/>
  <c r="R78" i="1"/>
  <c r="Q78" i="1"/>
  <c r="P78" i="1"/>
  <c r="O78" i="1"/>
  <c r="N78" i="1"/>
  <c r="M78" i="1"/>
  <c r="K78" i="1"/>
  <c r="J78" i="1"/>
  <c r="I78" i="1"/>
  <c r="H78" i="1"/>
  <c r="G78" i="1"/>
  <c r="F78" i="1"/>
  <c r="BA77" i="1"/>
  <c r="AZ77" i="1"/>
  <c r="AY77" i="1"/>
  <c r="AX77" i="1"/>
  <c r="AW77" i="1"/>
  <c r="AV77" i="1"/>
  <c r="AT77" i="1"/>
  <c r="AS77" i="1"/>
  <c r="AR77" i="1"/>
  <c r="AQ77" i="1"/>
  <c r="AP77" i="1"/>
  <c r="AO77" i="1"/>
  <c r="AM77" i="1"/>
  <c r="AL77" i="1"/>
  <c r="AK77" i="1"/>
  <c r="AJ77" i="1"/>
  <c r="AI77" i="1"/>
  <c r="AH77" i="1"/>
  <c r="AF77" i="1"/>
  <c r="AE77" i="1"/>
  <c r="AD77" i="1"/>
  <c r="AC77" i="1"/>
  <c r="AB77" i="1"/>
  <c r="AA77" i="1"/>
  <c r="Y77" i="1"/>
  <c r="X77" i="1"/>
  <c r="W77" i="1"/>
  <c r="V77" i="1"/>
  <c r="U77" i="1"/>
  <c r="T77" i="1"/>
  <c r="R77" i="1"/>
  <c r="Q77" i="1"/>
  <c r="P77" i="1"/>
  <c r="O77" i="1"/>
  <c r="N77" i="1"/>
  <c r="M77" i="1"/>
  <c r="K77" i="1"/>
  <c r="J77" i="1"/>
  <c r="I77" i="1"/>
  <c r="H77" i="1"/>
  <c r="G77" i="1"/>
  <c r="F77" i="1"/>
  <c r="BA76" i="1"/>
  <c r="AZ76" i="1"/>
  <c r="AY76" i="1"/>
  <c r="AX76" i="1"/>
  <c r="AW76" i="1"/>
  <c r="AV76" i="1"/>
  <c r="AT76" i="1"/>
  <c r="AS76" i="1"/>
  <c r="AR76" i="1"/>
  <c r="AQ76" i="1"/>
  <c r="AP76" i="1"/>
  <c r="AO76" i="1"/>
  <c r="AM76" i="1"/>
  <c r="AL76" i="1"/>
  <c r="AK76" i="1"/>
  <c r="AJ76" i="1"/>
  <c r="AI76" i="1"/>
  <c r="AH76" i="1"/>
  <c r="AF76" i="1"/>
  <c r="AE76" i="1"/>
  <c r="AD76" i="1"/>
  <c r="AC76" i="1"/>
  <c r="AB76" i="1"/>
  <c r="AA76" i="1"/>
  <c r="Y76" i="1"/>
  <c r="X76" i="1"/>
  <c r="W76" i="1"/>
  <c r="V76" i="1"/>
  <c r="U76" i="1"/>
  <c r="T76" i="1"/>
  <c r="R76" i="1"/>
  <c r="Q76" i="1"/>
  <c r="P76" i="1"/>
  <c r="O76" i="1"/>
  <c r="N76" i="1"/>
  <c r="M76" i="1"/>
  <c r="K76" i="1"/>
  <c r="J76" i="1"/>
  <c r="I76" i="1"/>
  <c r="H76" i="1"/>
  <c r="G76" i="1"/>
  <c r="F76" i="1"/>
  <c r="BA75" i="1"/>
  <c r="AZ75" i="1"/>
  <c r="AY75" i="1"/>
  <c r="AX75" i="1"/>
  <c r="AW75" i="1"/>
  <c r="AV75" i="1"/>
  <c r="AT75" i="1"/>
  <c r="AS75" i="1"/>
  <c r="AR75" i="1"/>
  <c r="AQ75" i="1"/>
  <c r="AP75" i="1"/>
  <c r="AO75" i="1"/>
  <c r="AM75" i="1"/>
  <c r="AL75" i="1"/>
  <c r="AK75" i="1"/>
  <c r="AJ75" i="1"/>
  <c r="AI75" i="1"/>
  <c r="AH75" i="1"/>
  <c r="AF75" i="1"/>
  <c r="AE75" i="1"/>
  <c r="AD75" i="1"/>
  <c r="AC75" i="1"/>
  <c r="AB75" i="1"/>
  <c r="AA75" i="1"/>
  <c r="Y75" i="1"/>
  <c r="X75" i="1"/>
  <c r="W75" i="1"/>
  <c r="V75" i="1"/>
  <c r="U75" i="1"/>
  <c r="T75" i="1"/>
  <c r="R75" i="1"/>
  <c r="Q75" i="1"/>
  <c r="P75" i="1"/>
  <c r="O75" i="1"/>
  <c r="N75" i="1"/>
  <c r="M75" i="1"/>
  <c r="K75" i="1"/>
  <c r="J75" i="1"/>
  <c r="I75" i="1"/>
  <c r="H75" i="1"/>
  <c r="G75" i="1"/>
  <c r="F75" i="1"/>
  <c r="BA74" i="1"/>
  <c r="AZ74" i="1"/>
  <c r="AY74" i="1"/>
  <c r="AX74" i="1"/>
  <c r="AW74" i="1"/>
  <c r="AV74" i="1"/>
  <c r="AT74" i="1"/>
  <c r="AS74" i="1"/>
  <c r="AR74" i="1"/>
  <c r="AQ74" i="1"/>
  <c r="AP74" i="1"/>
  <c r="AO74" i="1"/>
  <c r="AM74" i="1"/>
  <c r="AL74" i="1"/>
  <c r="AK74" i="1"/>
  <c r="AJ74" i="1"/>
  <c r="AI74" i="1"/>
  <c r="AH74" i="1"/>
  <c r="AF74" i="1"/>
  <c r="AE74" i="1"/>
  <c r="AD74" i="1"/>
  <c r="AC74" i="1"/>
  <c r="AB74" i="1"/>
  <c r="AA74" i="1"/>
  <c r="Y74" i="1"/>
  <c r="X74" i="1"/>
  <c r="W74" i="1"/>
  <c r="V74" i="1"/>
  <c r="U74" i="1"/>
  <c r="T74" i="1"/>
  <c r="R74" i="1"/>
  <c r="Q74" i="1"/>
  <c r="P74" i="1"/>
  <c r="O74" i="1"/>
  <c r="N74" i="1"/>
  <c r="M74" i="1"/>
  <c r="K74" i="1"/>
  <c r="J74" i="1"/>
  <c r="I74" i="1"/>
  <c r="H74" i="1"/>
  <c r="G74" i="1"/>
  <c r="F74" i="1"/>
  <c r="BA73" i="1"/>
  <c r="AZ73" i="1"/>
  <c r="AY73" i="1"/>
  <c r="AX73" i="1"/>
  <c r="AW73" i="1"/>
  <c r="AV73" i="1"/>
  <c r="AT73" i="1"/>
  <c r="AS73" i="1"/>
  <c r="AR73" i="1"/>
  <c r="AQ73" i="1"/>
  <c r="AP73" i="1"/>
  <c r="AO73" i="1"/>
  <c r="AM73" i="1"/>
  <c r="AL73" i="1"/>
  <c r="AK73" i="1"/>
  <c r="AJ73" i="1"/>
  <c r="AI73" i="1"/>
  <c r="AH73" i="1"/>
  <c r="AF73" i="1"/>
  <c r="AE73" i="1"/>
  <c r="AD73" i="1"/>
  <c r="AC73" i="1"/>
  <c r="AB73" i="1"/>
  <c r="AA73" i="1"/>
  <c r="Y73" i="1"/>
  <c r="X73" i="1"/>
  <c r="W73" i="1"/>
  <c r="V73" i="1"/>
  <c r="U73" i="1"/>
  <c r="T73" i="1"/>
  <c r="R73" i="1"/>
  <c r="Q73" i="1"/>
  <c r="P73" i="1"/>
  <c r="O73" i="1"/>
  <c r="N73" i="1"/>
  <c r="M73" i="1"/>
  <c r="K73" i="1"/>
  <c r="J73" i="1"/>
  <c r="I73" i="1"/>
  <c r="H73" i="1"/>
  <c r="G73" i="1"/>
  <c r="F73" i="1"/>
  <c r="BA72" i="1"/>
  <c r="AZ72" i="1"/>
  <c r="AY72" i="1"/>
  <c r="AX72" i="1"/>
  <c r="AW72" i="1"/>
  <c r="AV72" i="1"/>
  <c r="AT72" i="1"/>
  <c r="AS72" i="1"/>
  <c r="AR72" i="1"/>
  <c r="AQ72" i="1"/>
  <c r="AP72" i="1"/>
  <c r="AO72" i="1"/>
  <c r="AM72" i="1"/>
  <c r="AL72" i="1"/>
  <c r="AK72" i="1"/>
  <c r="AJ72" i="1"/>
  <c r="AI72" i="1"/>
  <c r="AH72" i="1"/>
  <c r="AF72" i="1"/>
  <c r="AE72" i="1"/>
  <c r="AD72" i="1"/>
  <c r="AC72" i="1"/>
  <c r="AB72" i="1"/>
  <c r="AA72" i="1"/>
  <c r="Y72" i="1"/>
  <c r="X72" i="1"/>
  <c r="W72" i="1"/>
  <c r="V72" i="1"/>
  <c r="U72" i="1"/>
  <c r="T72" i="1"/>
  <c r="R72" i="1"/>
  <c r="Q72" i="1"/>
  <c r="P72" i="1"/>
  <c r="O72" i="1"/>
  <c r="N72" i="1"/>
  <c r="M72" i="1"/>
  <c r="K72" i="1"/>
  <c r="J72" i="1"/>
  <c r="I72" i="1"/>
  <c r="H72" i="1"/>
  <c r="G72" i="1"/>
  <c r="F72" i="1"/>
  <c r="BA71" i="1"/>
  <c r="AZ71" i="1"/>
  <c r="AY71" i="1"/>
  <c r="AX71" i="1"/>
  <c r="AW71" i="1"/>
  <c r="AV71" i="1"/>
  <c r="AT71" i="1"/>
  <c r="AS71" i="1"/>
  <c r="AR71" i="1"/>
  <c r="AQ71" i="1"/>
  <c r="AP71" i="1"/>
  <c r="AO71" i="1"/>
  <c r="AM71" i="1"/>
  <c r="AL71" i="1"/>
  <c r="AK71" i="1"/>
  <c r="AJ71" i="1"/>
  <c r="AI71" i="1"/>
  <c r="AH71" i="1"/>
  <c r="AF71" i="1"/>
  <c r="AE71" i="1"/>
  <c r="AD71" i="1"/>
  <c r="AC71" i="1"/>
  <c r="AB71" i="1"/>
  <c r="AA71" i="1"/>
  <c r="Y71" i="1"/>
  <c r="X71" i="1"/>
  <c r="W71" i="1"/>
  <c r="V71" i="1"/>
  <c r="U71" i="1"/>
  <c r="T71" i="1"/>
  <c r="R71" i="1"/>
  <c r="Q71" i="1"/>
  <c r="P71" i="1"/>
  <c r="O71" i="1"/>
  <c r="N71" i="1"/>
  <c r="M71" i="1"/>
  <c r="K71" i="1"/>
  <c r="J71" i="1"/>
  <c r="I71" i="1"/>
  <c r="H71" i="1"/>
  <c r="G71" i="1"/>
  <c r="F71" i="1"/>
  <c r="BA70" i="1"/>
  <c r="AZ70" i="1"/>
  <c r="AY70" i="1"/>
  <c r="AX70" i="1"/>
  <c r="AW70" i="1"/>
  <c r="AV70" i="1"/>
  <c r="AT70" i="1"/>
  <c r="AS70" i="1"/>
  <c r="AR70" i="1"/>
  <c r="AQ70" i="1"/>
  <c r="AP70" i="1"/>
  <c r="AO70" i="1"/>
  <c r="AM70" i="1"/>
  <c r="AL70" i="1"/>
  <c r="AK70" i="1"/>
  <c r="AJ70" i="1"/>
  <c r="AI70" i="1"/>
  <c r="AH70" i="1"/>
  <c r="AF70" i="1"/>
  <c r="AE70" i="1"/>
  <c r="AD70" i="1"/>
  <c r="AC70" i="1"/>
  <c r="AB70" i="1"/>
  <c r="AA70" i="1"/>
  <c r="Y70" i="1"/>
  <c r="X70" i="1"/>
  <c r="W70" i="1"/>
  <c r="V70" i="1"/>
  <c r="U70" i="1"/>
  <c r="T70" i="1"/>
  <c r="R70" i="1"/>
  <c r="Q70" i="1"/>
  <c r="P70" i="1"/>
  <c r="O70" i="1"/>
  <c r="N70" i="1"/>
  <c r="M70" i="1"/>
  <c r="K70" i="1"/>
  <c r="J70" i="1"/>
  <c r="I70" i="1"/>
  <c r="H70" i="1"/>
  <c r="G70" i="1"/>
  <c r="F70" i="1"/>
  <c r="BA69" i="1"/>
  <c r="AZ69" i="1"/>
  <c r="AY69" i="1"/>
  <c r="AX69" i="1"/>
  <c r="AW69" i="1"/>
  <c r="AV69" i="1"/>
  <c r="AT69" i="1"/>
  <c r="AS69" i="1"/>
  <c r="AR69" i="1"/>
  <c r="AQ69" i="1"/>
  <c r="AP69" i="1"/>
  <c r="AO69" i="1"/>
  <c r="AM69" i="1"/>
  <c r="AL69" i="1"/>
  <c r="AK69" i="1"/>
  <c r="AJ69" i="1"/>
  <c r="AI69" i="1"/>
  <c r="AH69" i="1"/>
  <c r="AF69" i="1"/>
  <c r="AE69" i="1"/>
  <c r="AD69" i="1"/>
  <c r="AC69" i="1"/>
  <c r="AB69" i="1"/>
  <c r="AA69" i="1"/>
  <c r="Y69" i="1"/>
  <c r="X69" i="1"/>
  <c r="W69" i="1"/>
  <c r="V69" i="1"/>
  <c r="U69" i="1"/>
  <c r="T69" i="1"/>
  <c r="R69" i="1"/>
  <c r="Q69" i="1"/>
  <c r="P69" i="1"/>
  <c r="O69" i="1"/>
  <c r="N69" i="1"/>
  <c r="M69" i="1"/>
  <c r="K69" i="1"/>
  <c r="J69" i="1"/>
  <c r="I69" i="1"/>
  <c r="H69" i="1"/>
  <c r="G69" i="1"/>
  <c r="F69" i="1"/>
  <c r="BA68" i="1"/>
  <c r="AZ68" i="1"/>
  <c r="AY68" i="1"/>
  <c r="AX68" i="1"/>
  <c r="AW68" i="1"/>
  <c r="AV68" i="1"/>
  <c r="AT68" i="1"/>
  <c r="AS68" i="1"/>
  <c r="AR68" i="1"/>
  <c r="AQ68" i="1"/>
  <c r="AP68" i="1"/>
  <c r="AO68" i="1"/>
  <c r="AM68" i="1"/>
  <c r="AL68" i="1"/>
  <c r="AK68" i="1"/>
  <c r="AJ68" i="1"/>
  <c r="AI68" i="1"/>
  <c r="AH68" i="1"/>
  <c r="AF68" i="1"/>
  <c r="AE68" i="1"/>
  <c r="AD68" i="1"/>
  <c r="AC68" i="1"/>
  <c r="AB68" i="1"/>
  <c r="AA68" i="1"/>
  <c r="Y68" i="1"/>
  <c r="X68" i="1"/>
  <c r="W68" i="1"/>
  <c r="V68" i="1"/>
  <c r="U68" i="1"/>
  <c r="T68" i="1"/>
  <c r="R68" i="1"/>
  <c r="Q68" i="1"/>
  <c r="P68" i="1"/>
  <c r="O68" i="1"/>
  <c r="N68" i="1"/>
  <c r="M68" i="1"/>
  <c r="K68" i="1"/>
  <c r="J68" i="1"/>
  <c r="I68" i="1"/>
  <c r="H68" i="1"/>
  <c r="G68" i="1"/>
  <c r="F68" i="1"/>
  <c r="BA67" i="1"/>
  <c r="AZ67" i="1"/>
  <c r="AY67" i="1"/>
  <c r="AX67" i="1"/>
  <c r="AW67" i="1"/>
  <c r="AV67" i="1"/>
  <c r="AT67" i="1"/>
  <c r="AS67" i="1"/>
  <c r="AR67" i="1"/>
  <c r="AQ67" i="1"/>
  <c r="AP67" i="1"/>
  <c r="AO67" i="1"/>
  <c r="AM67" i="1"/>
  <c r="AL67" i="1"/>
  <c r="AK67" i="1"/>
  <c r="AJ67" i="1"/>
  <c r="AI67" i="1"/>
  <c r="AH67" i="1"/>
  <c r="AF67" i="1"/>
  <c r="AE67" i="1"/>
  <c r="AD67" i="1"/>
  <c r="AC67" i="1"/>
  <c r="AB67" i="1"/>
  <c r="AA67" i="1"/>
  <c r="Y67" i="1"/>
  <c r="X67" i="1"/>
  <c r="W67" i="1"/>
  <c r="V67" i="1"/>
  <c r="U67" i="1"/>
  <c r="T67" i="1"/>
  <c r="R67" i="1"/>
  <c r="Q67" i="1"/>
  <c r="P67" i="1"/>
  <c r="O67" i="1"/>
  <c r="N67" i="1"/>
  <c r="M67" i="1"/>
  <c r="K67" i="1"/>
  <c r="J67" i="1"/>
  <c r="I67" i="1"/>
  <c r="H67" i="1"/>
  <c r="G67" i="1"/>
  <c r="F67" i="1"/>
  <c r="BA66" i="1"/>
  <c r="AZ66" i="1"/>
  <c r="AY66" i="1"/>
  <c r="AX66" i="1"/>
  <c r="AW66" i="1"/>
  <c r="AV66" i="1"/>
  <c r="AT66" i="1"/>
  <c r="AS66" i="1"/>
  <c r="AR66" i="1"/>
  <c r="AQ66" i="1"/>
  <c r="AP66" i="1"/>
  <c r="AO66" i="1"/>
  <c r="AM66" i="1"/>
  <c r="AL66" i="1"/>
  <c r="AK66" i="1"/>
  <c r="AJ66" i="1"/>
  <c r="AI66" i="1"/>
  <c r="AH66" i="1"/>
  <c r="AF66" i="1"/>
  <c r="AE66" i="1"/>
  <c r="AD66" i="1"/>
  <c r="AC66" i="1"/>
  <c r="AB66" i="1"/>
  <c r="AA66" i="1"/>
  <c r="Y66" i="1"/>
  <c r="X66" i="1"/>
  <c r="W66" i="1"/>
  <c r="V66" i="1"/>
  <c r="U66" i="1"/>
  <c r="T66" i="1"/>
  <c r="R66" i="1"/>
  <c r="Q66" i="1"/>
  <c r="P66" i="1"/>
  <c r="O66" i="1"/>
  <c r="N66" i="1"/>
  <c r="M66" i="1"/>
  <c r="K66" i="1"/>
  <c r="J66" i="1"/>
  <c r="I66" i="1"/>
  <c r="H66" i="1"/>
  <c r="G66" i="1"/>
  <c r="F66" i="1"/>
  <c r="BA65" i="1"/>
  <c r="AZ65" i="1"/>
  <c r="AY65" i="1"/>
  <c r="AX65" i="1"/>
  <c r="AW65" i="1"/>
  <c r="AV65" i="1"/>
  <c r="AT65" i="1"/>
  <c r="AS65" i="1"/>
  <c r="AR65" i="1"/>
  <c r="AQ65" i="1"/>
  <c r="AP65" i="1"/>
  <c r="AO65" i="1"/>
  <c r="AM65" i="1"/>
  <c r="AL65" i="1"/>
  <c r="AK65" i="1"/>
  <c r="AJ65" i="1"/>
  <c r="AI65" i="1"/>
  <c r="AH65" i="1"/>
  <c r="AF65" i="1"/>
  <c r="AE65" i="1"/>
  <c r="AD65" i="1"/>
  <c r="AC65" i="1"/>
  <c r="AB65" i="1"/>
  <c r="AA65" i="1"/>
  <c r="Y65" i="1"/>
  <c r="X65" i="1"/>
  <c r="W65" i="1"/>
  <c r="V65" i="1"/>
  <c r="U65" i="1"/>
  <c r="T65" i="1"/>
  <c r="R65" i="1"/>
  <c r="Q65" i="1"/>
  <c r="P65" i="1"/>
  <c r="O65" i="1"/>
  <c r="N65" i="1"/>
  <c r="M65" i="1"/>
  <c r="K65" i="1"/>
  <c r="J65" i="1"/>
  <c r="I65" i="1"/>
  <c r="H65" i="1"/>
  <c r="G65" i="1"/>
  <c r="F65" i="1"/>
  <c r="BA64" i="1"/>
  <c r="AZ64" i="1"/>
  <c r="AY64" i="1"/>
  <c r="AX64" i="1"/>
  <c r="AW64" i="1"/>
  <c r="AV64" i="1"/>
  <c r="AT64" i="1"/>
  <c r="AS64" i="1"/>
  <c r="AR64" i="1"/>
  <c r="AQ64" i="1"/>
  <c r="AP64" i="1"/>
  <c r="AO64" i="1"/>
  <c r="AM64" i="1"/>
  <c r="AL64" i="1"/>
  <c r="AK64" i="1"/>
  <c r="AJ64" i="1"/>
  <c r="AI64" i="1"/>
  <c r="AH64" i="1"/>
  <c r="AF64" i="1"/>
  <c r="AE64" i="1"/>
  <c r="AD64" i="1"/>
  <c r="AC64" i="1"/>
  <c r="AB64" i="1"/>
  <c r="AA64" i="1"/>
  <c r="Y64" i="1"/>
  <c r="X64" i="1"/>
  <c r="W64" i="1"/>
  <c r="V64" i="1"/>
  <c r="U64" i="1"/>
  <c r="T64" i="1"/>
  <c r="R64" i="1"/>
  <c r="Q64" i="1"/>
  <c r="P64" i="1"/>
  <c r="O64" i="1"/>
  <c r="N64" i="1"/>
  <c r="M64" i="1"/>
  <c r="K64" i="1"/>
  <c r="J64" i="1"/>
  <c r="I64" i="1"/>
  <c r="H64" i="1"/>
  <c r="G64" i="1"/>
  <c r="F64" i="1"/>
  <c r="BA63" i="1"/>
  <c r="AZ63" i="1"/>
  <c r="AY63" i="1"/>
  <c r="AX63" i="1"/>
  <c r="AW63" i="1"/>
  <c r="AV63" i="1"/>
  <c r="AT63" i="1"/>
  <c r="AS63" i="1"/>
  <c r="AR63" i="1"/>
  <c r="AQ63" i="1"/>
  <c r="AP63" i="1"/>
  <c r="AO63" i="1"/>
  <c r="AM63" i="1"/>
  <c r="AL63" i="1"/>
  <c r="AK63" i="1"/>
  <c r="AJ63" i="1"/>
  <c r="AI63" i="1"/>
  <c r="AH63" i="1"/>
  <c r="AF63" i="1"/>
  <c r="AE63" i="1"/>
  <c r="AD63" i="1"/>
  <c r="AC63" i="1"/>
  <c r="AB63" i="1"/>
  <c r="AA63" i="1"/>
  <c r="Y63" i="1"/>
  <c r="X63" i="1"/>
  <c r="W63" i="1"/>
  <c r="V63" i="1"/>
  <c r="U63" i="1"/>
  <c r="T63" i="1"/>
  <c r="R63" i="1"/>
  <c r="Q63" i="1"/>
  <c r="P63" i="1"/>
  <c r="O63" i="1"/>
  <c r="N63" i="1"/>
  <c r="M63" i="1"/>
  <c r="K63" i="1"/>
  <c r="J63" i="1"/>
  <c r="I63" i="1"/>
  <c r="H63" i="1"/>
  <c r="G63" i="1"/>
  <c r="F63" i="1"/>
  <c r="BA62" i="1"/>
  <c r="AZ62" i="1"/>
  <c r="AY62" i="1"/>
  <c r="AX62" i="1"/>
  <c r="AW62" i="1"/>
  <c r="AV62" i="1"/>
  <c r="AT62" i="1"/>
  <c r="AS62" i="1"/>
  <c r="AR62" i="1"/>
  <c r="AQ62" i="1"/>
  <c r="AP62" i="1"/>
  <c r="AO62" i="1"/>
  <c r="AM62" i="1"/>
  <c r="AL62" i="1"/>
  <c r="AK62" i="1"/>
  <c r="AJ62" i="1"/>
  <c r="AI62" i="1"/>
  <c r="AH62" i="1"/>
  <c r="AF62" i="1"/>
  <c r="AE62" i="1"/>
  <c r="AD62" i="1"/>
  <c r="AC62" i="1"/>
  <c r="AB62" i="1"/>
  <c r="AA62" i="1"/>
  <c r="Y62" i="1"/>
  <c r="X62" i="1"/>
  <c r="W62" i="1"/>
  <c r="V62" i="1"/>
  <c r="U62" i="1"/>
  <c r="T62" i="1"/>
  <c r="R62" i="1"/>
  <c r="Q62" i="1"/>
  <c r="P62" i="1"/>
  <c r="O62" i="1"/>
  <c r="N62" i="1"/>
  <c r="M62" i="1"/>
  <c r="K62" i="1"/>
  <c r="J62" i="1"/>
  <c r="I62" i="1"/>
  <c r="H62" i="1"/>
  <c r="G62" i="1"/>
  <c r="F62" i="1"/>
  <c r="BA61" i="1"/>
  <c r="AZ61" i="1"/>
  <c r="AY61" i="1"/>
  <c r="AX61" i="1"/>
  <c r="AW61" i="1"/>
  <c r="AV61" i="1"/>
  <c r="AT61" i="1"/>
  <c r="AS61" i="1"/>
  <c r="AR61" i="1"/>
  <c r="AQ61" i="1"/>
  <c r="AP61" i="1"/>
  <c r="AO61" i="1"/>
  <c r="AM61" i="1"/>
  <c r="AL61" i="1"/>
  <c r="AK61" i="1"/>
  <c r="AJ61" i="1"/>
  <c r="AI61" i="1"/>
  <c r="AH61" i="1"/>
  <c r="AF61" i="1"/>
  <c r="AE61" i="1"/>
  <c r="AD61" i="1"/>
  <c r="AC61" i="1"/>
  <c r="AB61" i="1"/>
  <c r="AA61" i="1"/>
  <c r="Y61" i="1"/>
  <c r="X61" i="1"/>
  <c r="W61" i="1"/>
  <c r="V61" i="1"/>
  <c r="U61" i="1"/>
  <c r="T61" i="1"/>
  <c r="R61" i="1"/>
  <c r="Q61" i="1"/>
  <c r="P61" i="1"/>
  <c r="O61" i="1"/>
  <c r="N61" i="1"/>
  <c r="M61" i="1"/>
  <c r="K61" i="1"/>
  <c r="J61" i="1"/>
  <c r="I61" i="1"/>
  <c r="H61" i="1"/>
  <c r="G61" i="1"/>
  <c r="F61" i="1"/>
  <c r="BA60" i="1"/>
  <c r="AZ60" i="1"/>
  <c r="AY60" i="1"/>
  <c r="AX60" i="1"/>
  <c r="AW60" i="1"/>
  <c r="AV60" i="1"/>
  <c r="AT60" i="1"/>
  <c r="AS60" i="1"/>
  <c r="AR60" i="1"/>
  <c r="AQ60" i="1"/>
  <c r="AP60" i="1"/>
  <c r="AO60" i="1"/>
  <c r="AM60" i="1"/>
  <c r="AL60" i="1"/>
  <c r="AK60" i="1"/>
  <c r="AJ60" i="1"/>
  <c r="AI60" i="1"/>
  <c r="AH60" i="1"/>
  <c r="AF60" i="1"/>
  <c r="AE60" i="1"/>
  <c r="AD60" i="1"/>
  <c r="AC60" i="1"/>
  <c r="AB60" i="1"/>
  <c r="AA60" i="1"/>
  <c r="Y60" i="1"/>
  <c r="X60" i="1"/>
  <c r="W60" i="1"/>
  <c r="V60" i="1"/>
  <c r="U60" i="1"/>
  <c r="T60" i="1"/>
  <c r="R60" i="1"/>
  <c r="Q60" i="1"/>
  <c r="P60" i="1"/>
  <c r="O60" i="1"/>
  <c r="N60" i="1"/>
  <c r="M60" i="1"/>
  <c r="K60" i="1"/>
  <c r="J60" i="1"/>
  <c r="I60" i="1"/>
  <c r="H60" i="1"/>
  <c r="G60" i="1"/>
  <c r="F60" i="1"/>
  <c r="BA59" i="1"/>
  <c r="AZ59" i="1"/>
  <c r="AY59" i="1"/>
  <c r="AX59" i="1"/>
  <c r="AW59" i="1"/>
  <c r="AV59" i="1"/>
  <c r="AT59" i="1"/>
  <c r="AS59" i="1"/>
  <c r="AR59" i="1"/>
  <c r="AQ59" i="1"/>
  <c r="AP59" i="1"/>
  <c r="AO59" i="1"/>
  <c r="AM59" i="1"/>
  <c r="AL59" i="1"/>
  <c r="AK59" i="1"/>
  <c r="AJ59" i="1"/>
  <c r="AI59" i="1"/>
  <c r="AH59" i="1"/>
  <c r="AF59" i="1"/>
  <c r="AE59" i="1"/>
  <c r="AD59" i="1"/>
  <c r="AC59" i="1"/>
  <c r="AB59" i="1"/>
  <c r="AA59" i="1"/>
  <c r="Y59" i="1"/>
  <c r="X59" i="1"/>
  <c r="W59" i="1"/>
  <c r="V59" i="1"/>
  <c r="U59" i="1"/>
  <c r="T59" i="1"/>
  <c r="R59" i="1"/>
  <c r="Q59" i="1"/>
  <c r="P59" i="1"/>
  <c r="O59" i="1"/>
  <c r="N59" i="1"/>
  <c r="M59" i="1"/>
  <c r="K59" i="1"/>
  <c r="J59" i="1"/>
  <c r="I59" i="1"/>
  <c r="H59" i="1"/>
  <c r="G59" i="1"/>
  <c r="F59" i="1"/>
  <c r="BA58" i="1"/>
  <c r="AZ58" i="1"/>
  <c r="AY58" i="1"/>
  <c r="AX58" i="1"/>
  <c r="AW58" i="1"/>
  <c r="AV58" i="1"/>
  <c r="AT58" i="1"/>
  <c r="AS58" i="1"/>
  <c r="AR58" i="1"/>
  <c r="AQ58" i="1"/>
  <c r="AP58" i="1"/>
  <c r="AO58" i="1"/>
  <c r="AM58" i="1"/>
  <c r="AL58" i="1"/>
  <c r="AK58" i="1"/>
  <c r="AJ58" i="1"/>
  <c r="AI58" i="1"/>
  <c r="AH58" i="1"/>
  <c r="AF58" i="1"/>
  <c r="AE58" i="1"/>
  <c r="AD58" i="1"/>
  <c r="AC58" i="1"/>
  <c r="AB58" i="1"/>
  <c r="AA58" i="1"/>
  <c r="Y58" i="1"/>
  <c r="X58" i="1"/>
  <c r="W58" i="1"/>
  <c r="V58" i="1"/>
  <c r="U58" i="1"/>
  <c r="T58" i="1"/>
  <c r="R58" i="1"/>
  <c r="Q58" i="1"/>
  <c r="P58" i="1"/>
  <c r="O58" i="1"/>
  <c r="N58" i="1"/>
  <c r="M58" i="1"/>
  <c r="K58" i="1"/>
  <c r="J58" i="1"/>
  <c r="I58" i="1"/>
  <c r="H58" i="1"/>
  <c r="G58" i="1"/>
  <c r="F58" i="1"/>
  <c r="BA57" i="1"/>
  <c r="AZ57" i="1"/>
  <c r="AY57" i="1"/>
  <c r="AX57" i="1"/>
  <c r="AW57" i="1"/>
  <c r="AV57" i="1"/>
  <c r="AT57" i="1"/>
  <c r="AS57" i="1"/>
  <c r="AR57" i="1"/>
  <c r="AQ57" i="1"/>
  <c r="AP57" i="1"/>
  <c r="AO57" i="1"/>
  <c r="AM57" i="1"/>
  <c r="AL57" i="1"/>
  <c r="AK57" i="1"/>
  <c r="AJ57" i="1"/>
  <c r="AI57" i="1"/>
  <c r="AH57" i="1"/>
  <c r="AF57" i="1"/>
  <c r="AE57" i="1"/>
  <c r="AD57" i="1"/>
  <c r="AC57" i="1"/>
  <c r="AB57" i="1"/>
  <c r="AA57" i="1"/>
  <c r="Y57" i="1"/>
  <c r="X57" i="1"/>
  <c r="W57" i="1"/>
  <c r="V57" i="1"/>
  <c r="U57" i="1"/>
  <c r="T57" i="1"/>
  <c r="R57" i="1"/>
  <c r="Q57" i="1"/>
  <c r="P57" i="1"/>
  <c r="O57" i="1"/>
  <c r="N57" i="1"/>
  <c r="M57" i="1"/>
  <c r="K57" i="1"/>
  <c r="J57" i="1"/>
  <c r="I57" i="1"/>
  <c r="H57" i="1"/>
  <c r="G57" i="1"/>
  <c r="F57" i="1"/>
  <c r="BA56" i="1"/>
  <c r="AZ56" i="1"/>
  <c r="AY56" i="1"/>
  <c r="AX56" i="1"/>
  <c r="AW56" i="1"/>
  <c r="AV56" i="1"/>
  <c r="AT56" i="1"/>
  <c r="AS56" i="1"/>
  <c r="AR56" i="1"/>
  <c r="AQ56" i="1"/>
  <c r="AP56" i="1"/>
  <c r="AO56" i="1"/>
  <c r="AM56" i="1"/>
  <c r="AL56" i="1"/>
  <c r="AK56" i="1"/>
  <c r="AJ56" i="1"/>
  <c r="AI56" i="1"/>
  <c r="AH56" i="1"/>
  <c r="AF56" i="1"/>
  <c r="AE56" i="1"/>
  <c r="AD56" i="1"/>
  <c r="AC56" i="1"/>
  <c r="AB56" i="1"/>
  <c r="AA56" i="1"/>
  <c r="Y56" i="1"/>
  <c r="X56" i="1"/>
  <c r="W56" i="1"/>
  <c r="V56" i="1"/>
  <c r="U56" i="1"/>
  <c r="T56" i="1"/>
  <c r="R56" i="1"/>
  <c r="Q56" i="1"/>
  <c r="P56" i="1"/>
  <c r="O56" i="1"/>
  <c r="N56" i="1"/>
  <c r="M56" i="1"/>
  <c r="K56" i="1"/>
  <c r="J56" i="1"/>
  <c r="I56" i="1"/>
  <c r="H56" i="1"/>
  <c r="G56" i="1"/>
  <c r="F56" i="1"/>
  <c r="BA55" i="1"/>
  <c r="AZ55" i="1"/>
  <c r="AY55" i="1"/>
  <c r="AX55" i="1"/>
  <c r="AW55" i="1"/>
  <c r="AV55" i="1"/>
  <c r="AT55" i="1"/>
  <c r="AS55" i="1"/>
  <c r="AR55" i="1"/>
  <c r="AQ55" i="1"/>
  <c r="AP55" i="1"/>
  <c r="AO55" i="1"/>
  <c r="AM55" i="1"/>
  <c r="AL55" i="1"/>
  <c r="AK55" i="1"/>
  <c r="AJ55" i="1"/>
  <c r="AI55" i="1"/>
  <c r="AH55" i="1"/>
  <c r="AF55" i="1"/>
  <c r="AE55" i="1"/>
  <c r="AD55" i="1"/>
  <c r="AC55" i="1"/>
  <c r="AB55" i="1"/>
  <c r="AA55" i="1"/>
  <c r="Y55" i="1"/>
  <c r="X55" i="1"/>
  <c r="W55" i="1"/>
  <c r="V55" i="1"/>
  <c r="U55" i="1"/>
  <c r="T55" i="1"/>
  <c r="R55" i="1"/>
  <c r="Q55" i="1"/>
  <c r="P55" i="1"/>
  <c r="O55" i="1"/>
  <c r="N55" i="1"/>
  <c r="M55" i="1"/>
  <c r="K55" i="1"/>
  <c r="J55" i="1"/>
  <c r="I55" i="1"/>
  <c r="H55" i="1"/>
  <c r="G55" i="1"/>
  <c r="F55" i="1"/>
  <c r="BA54" i="1"/>
  <c r="AZ54" i="1"/>
  <c r="AY54" i="1"/>
  <c r="AX54" i="1"/>
  <c r="AW54" i="1"/>
  <c r="AV54" i="1"/>
  <c r="AT54" i="1"/>
  <c r="AS54" i="1"/>
  <c r="AR54" i="1"/>
  <c r="AQ54" i="1"/>
  <c r="AP54" i="1"/>
  <c r="AO54" i="1"/>
  <c r="AM54" i="1"/>
  <c r="AL54" i="1"/>
  <c r="AK54" i="1"/>
  <c r="AJ54" i="1"/>
  <c r="AI54" i="1"/>
  <c r="AH54" i="1"/>
  <c r="AF54" i="1"/>
  <c r="AE54" i="1"/>
  <c r="AD54" i="1"/>
  <c r="AC54" i="1"/>
  <c r="AB54" i="1"/>
  <c r="AA54" i="1"/>
  <c r="Y54" i="1"/>
  <c r="X54" i="1"/>
  <c r="W54" i="1"/>
  <c r="V54" i="1"/>
  <c r="U54" i="1"/>
  <c r="T54" i="1"/>
  <c r="R54" i="1"/>
  <c r="Q54" i="1"/>
  <c r="P54" i="1"/>
  <c r="O54" i="1"/>
  <c r="N54" i="1"/>
  <c r="M54" i="1"/>
  <c r="K54" i="1"/>
  <c r="J54" i="1"/>
  <c r="I54" i="1"/>
  <c r="H54" i="1"/>
  <c r="G54" i="1"/>
  <c r="F54" i="1"/>
  <c r="BA53" i="1"/>
  <c r="AZ53" i="1"/>
  <c r="AY53" i="1"/>
  <c r="AX53" i="1"/>
  <c r="AW53" i="1"/>
  <c r="AV53" i="1"/>
  <c r="AT53" i="1"/>
  <c r="AS53" i="1"/>
  <c r="AR53" i="1"/>
  <c r="AQ53" i="1"/>
  <c r="AP53" i="1"/>
  <c r="AO53" i="1"/>
  <c r="AM53" i="1"/>
  <c r="AL53" i="1"/>
  <c r="AK53" i="1"/>
  <c r="AJ53" i="1"/>
  <c r="AI53" i="1"/>
  <c r="AH53" i="1"/>
  <c r="AF53" i="1"/>
  <c r="AE53" i="1"/>
  <c r="AD53" i="1"/>
  <c r="AC53" i="1"/>
  <c r="AB53" i="1"/>
  <c r="AA53" i="1"/>
  <c r="Y53" i="1"/>
  <c r="X53" i="1"/>
  <c r="W53" i="1"/>
  <c r="V53" i="1"/>
  <c r="U53" i="1"/>
  <c r="T53" i="1"/>
  <c r="R53" i="1"/>
  <c r="Q53" i="1"/>
  <c r="P53" i="1"/>
  <c r="O53" i="1"/>
  <c r="N53" i="1"/>
  <c r="M53" i="1"/>
  <c r="K53" i="1"/>
  <c r="J53" i="1"/>
  <c r="I53" i="1"/>
  <c r="H53" i="1"/>
  <c r="G53" i="1"/>
  <c r="F53" i="1"/>
  <c r="BA52" i="1"/>
  <c r="AZ52" i="1"/>
  <c r="AY52" i="1"/>
  <c r="AX52" i="1"/>
  <c r="AW52" i="1"/>
  <c r="AV52" i="1"/>
  <c r="AT52" i="1"/>
  <c r="AS52" i="1"/>
  <c r="AR52" i="1"/>
  <c r="AQ52" i="1"/>
  <c r="AP52" i="1"/>
  <c r="AO52" i="1"/>
  <c r="AM52" i="1"/>
  <c r="AL52" i="1"/>
  <c r="AK52" i="1"/>
  <c r="AJ52" i="1"/>
  <c r="AI52" i="1"/>
  <c r="AH52" i="1"/>
  <c r="AF52" i="1"/>
  <c r="AE52" i="1"/>
  <c r="AD52" i="1"/>
  <c r="AC52" i="1"/>
  <c r="AB52" i="1"/>
  <c r="AA52" i="1"/>
  <c r="Y52" i="1"/>
  <c r="X52" i="1"/>
  <c r="W52" i="1"/>
  <c r="V52" i="1"/>
  <c r="U52" i="1"/>
  <c r="T52" i="1"/>
  <c r="R52" i="1"/>
  <c r="Q52" i="1"/>
  <c r="P52" i="1"/>
  <c r="O52" i="1"/>
  <c r="N52" i="1"/>
  <c r="M52" i="1"/>
  <c r="K52" i="1"/>
  <c r="J52" i="1"/>
  <c r="I52" i="1"/>
  <c r="H52" i="1"/>
  <c r="G52" i="1"/>
  <c r="F52" i="1"/>
  <c r="BA51" i="1"/>
  <c r="AZ51" i="1"/>
  <c r="AY51" i="1"/>
  <c r="AX51" i="1"/>
  <c r="AW51" i="1"/>
  <c r="AV51" i="1"/>
  <c r="AT51" i="1"/>
  <c r="AS51" i="1"/>
  <c r="AR51" i="1"/>
  <c r="AQ51" i="1"/>
  <c r="AP51" i="1"/>
  <c r="AO51" i="1"/>
  <c r="AM51" i="1"/>
  <c r="AL51" i="1"/>
  <c r="AK51" i="1"/>
  <c r="AJ51" i="1"/>
  <c r="AI51" i="1"/>
  <c r="AH51" i="1"/>
  <c r="AF51" i="1"/>
  <c r="AE51" i="1"/>
  <c r="AD51" i="1"/>
  <c r="AC51" i="1"/>
  <c r="AB51" i="1"/>
  <c r="AA51" i="1"/>
  <c r="Y51" i="1"/>
  <c r="X51" i="1"/>
  <c r="W51" i="1"/>
  <c r="V51" i="1"/>
  <c r="U51" i="1"/>
  <c r="T51" i="1"/>
  <c r="R51" i="1"/>
  <c r="Q51" i="1"/>
  <c r="P51" i="1"/>
  <c r="O51" i="1"/>
  <c r="N51" i="1"/>
  <c r="M51" i="1"/>
  <c r="K51" i="1"/>
  <c r="J51" i="1"/>
  <c r="I51" i="1"/>
  <c r="H51" i="1"/>
  <c r="G51" i="1"/>
  <c r="F51" i="1"/>
  <c r="BA50" i="1"/>
  <c r="AZ50" i="1"/>
  <c r="AY50" i="1"/>
  <c r="AX50" i="1"/>
  <c r="AW50" i="1"/>
  <c r="AV50" i="1"/>
  <c r="AT50" i="1"/>
  <c r="AS50" i="1"/>
  <c r="AR50" i="1"/>
  <c r="AQ50" i="1"/>
  <c r="AP50" i="1"/>
  <c r="AO50" i="1"/>
  <c r="AM50" i="1"/>
  <c r="AL50" i="1"/>
  <c r="AK50" i="1"/>
  <c r="AJ50" i="1"/>
  <c r="AI50" i="1"/>
  <c r="AH50" i="1"/>
  <c r="AF50" i="1"/>
  <c r="AE50" i="1"/>
  <c r="AD50" i="1"/>
  <c r="AC50" i="1"/>
  <c r="AB50" i="1"/>
  <c r="AA50" i="1"/>
  <c r="Y50" i="1"/>
  <c r="X50" i="1"/>
  <c r="W50" i="1"/>
  <c r="V50" i="1"/>
  <c r="U50" i="1"/>
  <c r="T50" i="1"/>
  <c r="R50" i="1"/>
  <c r="Q50" i="1"/>
  <c r="P50" i="1"/>
  <c r="O50" i="1"/>
  <c r="N50" i="1"/>
  <c r="M50" i="1"/>
  <c r="K50" i="1"/>
  <c r="J50" i="1"/>
  <c r="I50" i="1"/>
  <c r="H50" i="1"/>
  <c r="G50" i="1"/>
  <c r="F50" i="1"/>
  <c r="BA49" i="1"/>
  <c r="AZ49" i="1"/>
  <c r="AY49" i="1"/>
  <c r="AX49" i="1"/>
  <c r="AW49" i="1"/>
  <c r="AV49" i="1"/>
  <c r="AT49" i="1"/>
  <c r="AS49" i="1"/>
  <c r="AR49" i="1"/>
  <c r="AQ49" i="1"/>
  <c r="AP49" i="1"/>
  <c r="AO49" i="1"/>
  <c r="AM49" i="1"/>
  <c r="AL49" i="1"/>
  <c r="AK49" i="1"/>
  <c r="AJ49" i="1"/>
  <c r="AI49" i="1"/>
  <c r="AH49" i="1"/>
  <c r="AF49" i="1"/>
  <c r="AE49" i="1"/>
  <c r="AD49" i="1"/>
  <c r="AC49" i="1"/>
  <c r="AB49" i="1"/>
  <c r="AA49" i="1"/>
  <c r="Y49" i="1"/>
  <c r="X49" i="1"/>
  <c r="W49" i="1"/>
  <c r="V49" i="1"/>
  <c r="U49" i="1"/>
  <c r="T49" i="1"/>
  <c r="R49" i="1"/>
  <c r="Q49" i="1"/>
  <c r="P49" i="1"/>
  <c r="O49" i="1"/>
  <c r="N49" i="1"/>
  <c r="M49" i="1"/>
  <c r="K49" i="1"/>
  <c r="J49" i="1"/>
  <c r="I49" i="1"/>
  <c r="H49" i="1"/>
  <c r="G49" i="1"/>
  <c r="F49" i="1"/>
  <c r="BA48" i="1"/>
  <c r="AZ48" i="1"/>
  <c r="AY48" i="1"/>
  <c r="AX48" i="1"/>
  <c r="AW48" i="1"/>
  <c r="AV48" i="1"/>
  <c r="AT48" i="1"/>
  <c r="AS48" i="1"/>
  <c r="AR48" i="1"/>
  <c r="AQ48" i="1"/>
  <c r="AP48" i="1"/>
  <c r="AO48" i="1"/>
  <c r="AM48" i="1"/>
  <c r="AL48" i="1"/>
  <c r="AK48" i="1"/>
  <c r="AJ48" i="1"/>
  <c r="AI48" i="1"/>
  <c r="AH48" i="1"/>
  <c r="AF48" i="1"/>
  <c r="AE48" i="1"/>
  <c r="AD48" i="1"/>
  <c r="AC48" i="1"/>
  <c r="AB48" i="1"/>
  <c r="AA48" i="1"/>
  <c r="Y48" i="1"/>
  <c r="X48" i="1"/>
  <c r="W48" i="1"/>
  <c r="V48" i="1"/>
  <c r="U48" i="1"/>
  <c r="T48" i="1"/>
  <c r="R48" i="1"/>
  <c r="Q48" i="1"/>
  <c r="P48" i="1"/>
  <c r="O48" i="1"/>
  <c r="N48" i="1"/>
  <c r="M48" i="1"/>
  <c r="K48" i="1"/>
  <c r="J48" i="1"/>
  <c r="I48" i="1"/>
  <c r="H48" i="1"/>
  <c r="G48" i="1"/>
  <c r="F48" i="1"/>
  <c r="BA47" i="1"/>
  <c r="AZ47" i="1"/>
  <c r="AY47" i="1"/>
  <c r="AX47" i="1"/>
  <c r="AW47" i="1"/>
  <c r="AV47" i="1"/>
  <c r="AT47" i="1"/>
  <c r="AS47" i="1"/>
  <c r="AR47" i="1"/>
  <c r="AQ47" i="1"/>
  <c r="AP47" i="1"/>
  <c r="AO47" i="1"/>
  <c r="AM47" i="1"/>
  <c r="AL47" i="1"/>
  <c r="AK47" i="1"/>
  <c r="AJ47" i="1"/>
  <c r="AI47" i="1"/>
  <c r="AH47" i="1"/>
  <c r="AF47" i="1"/>
  <c r="AE47" i="1"/>
  <c r="AD47" i="1"/>
  <c r="AC47" i="1"/>
  <c r="AB47" i="1"/>
  <c r="AA47" i="1"/>
  <c r="Y47" i="1"/>
  <c r="X47" i="1"/>
  <c r="W47" i="1"/>
  <c r="V47" i="1"/>
  <c r="U47" i="1"/>
  <c r="T47" i="1"/>
  <c r="R47" i="1"/>
  <c r="Q47" i="1"/>
  <c r="P47" i="1"/>
  <c r="O47" i="1"/>
  <c r="N47" i="1"/>
  <c r="M47" i="1"/>
  <c r="K47" i="1"/>
  <c r="J47" i="1"/>
  <c r="I47" i="1"/>
  <c r="H47" i="1"/>
  <c r="G47" i="1"/>
  <c r="F47" i="1"/>
  <c r="BA46" i="1"/>
  <c r="AZ46" i="1"/>
  <c r="AY46" i="1"/>
  <c r="AX46" i="1"/>
  <c r="AW46" i="1"/>
  <c r="AV46" i="1"/>
  <c r="AT46" i="1"/>
  <c r="AS46" i="1"/>
  <c r="AR46" i="1"/>
  <c r="AQ46" i="1"/>
  <c r="AP46" i="1"/>
  <c r="AO46" i="1"/>
  <c r="AM46" i="1"/>
  <c r="AL46" i="1"/>
  <c r="AK46" i="1"/>
  <c r="AJ46" i="1"/>
  <c r="AI46" i="1"/>
  <c r="AH46" i="1"/>
  <c r="AF46" i="1"/>
  <c r="AE46" i="1"/>
  <c r="AD46" i="1"/>
  <c r="AC46" i="1"/>
  <c r="AB46" i="1"/>
  <c r="AA46" i="1"/>
  <c r="Y46" i="1"/>
  <c r="X46" i="1"/>
  <c r="W46" i="1"/>
  <c r="V46" i="1"/>
  <c r="U46" i="1"/>
  <c r="T46" i="1"/>
  <c r="R46" i="1"/>
  <c r="Q46" i="1"/>
  <c r="P46" i="1"/>
  <c r="O46" i="1"/>
  <c r="N46" i="1"/>
  <c r="M46" i="1"/>
  <c r="K46" i="1"/>
  <c r="J46" i="1"/>
  <c r="I46" i="1"/>
  <c r="H46" i="1"/>
  <c r="G46" i="1"/>
  <c r="F46" i="1"/>
  <c r="BA45" i="1"/>
  <c r="AZ45" i="1"/>
  <c r="AY45" i="1"/>
  <c r="AX45" i="1"/>
  <c r="AW45" i="1"/>
  <c r="AV45" i="1"/>
  <c r="AT45" i="1"/>
  <c r="AS45" i="1"/>
  <c r="AR45" i="1"/>
  <c r="AQ45" i="1"/>
  <c r="AP45" i="1"/>
  <c r="AO45" i="1"/>
  <c r="AM45" i="1"/>
  <c r="AL45" i="1"/>
  <c r="AK45" i="1"/>
  <c r="AJ45" i="1"/>
  <c r="AI45" i="1"/>
  <c r="AH45" i="1"/>
  <c r="AF45" i="1"/>
  <c r="AE45" i="1"/>
  <c r="AD45" i="1"/>
  <c r="AC45" i="1"/>
  <c r="AB45" i="1"/>
  <c r="AA45" i="1"/>
  <c r="Y45" i="1"/>
  <c r="X45" i="1"/>
  <c r="W45" i="1"/>
  <c r="V45" i="1"/>
  <c r="U45" i="1"/>
  <c r="T45" i="1"/>
  <c r="R45" i="1"/>
  <c r="Q45" i="1"/>
  <c r="P45" i="1"/>
  <c r="O45" i="1"/>
  <c r="N45" i="1"/>
  <c r="M45" i="1"/>
  <c r="K45" i="1"/>
  <c r="J45" i="1"/>
  <c r="I45" i="1"/>
  <c r="H45" i="1"/>
  <c r="G45" i="1"/>
  <c r="F45" i="1"/>
  <c r="BA44" i="1"/>
  <c r="AZ44" i="1"/>
  <c r="AY44" i="1"/>
  <c r="AX44" i="1"/>
  <c r="AW44" i="1"/>
  <c r="AV44" i="1"/>
  <c r="AT44" i="1"/>
  <c r="AS44" i="1"/>
  <c r="AR44" i="1"/>
  <c r="AQ44" i="1"/>
  <c r="AP44" i="1"/>
  <c r="AO44" i="1"/>
  <c r="AM44" i="1"/>
  <c r="AL44" i="1"/>
  <c r="AK44" i="1"/>
  <c r="AJ44" i="1"/>
  <c r="AI44" i="1"/>
  <c r="AH44" i="1"/>
  <c r="AF44" i="1"/>
  <c r="AE44" i="1"/>
  <c r="AD44" i="1"/>
  <c r="AC44" i="1"/>
  <c r="AB44" i="1"/>
  <c r="AA44" i="1"/>
  <c r="Y44" i="1"/>
  <c r="X44" i="1"/>
  <c r="W44" i="1"/>
  <c r="V44" i="1"/>
  <c r="U44" i="1"/>
  <c r="T44" i="1"/>
  <c r="R44" i="1"/>
  <c r="Q44" i="1"/>
  <c r="P44" i="1"/>
  <c r="O44" i="1"/>
  <c r="N44" i="1"/>
  <c r="M44" i="1"/>
  <c r="K44" i="1"/>
  <c r="J44" i="1"/>
  <c r="I44" i="1"/>
  <c r="H44" i="1"/>
  <c r="G44" i="1"/>
  <c r="F44" i="1"/>
  <c r="BA43" i="1"/>
  <c r="AZ43" i="1"/>
  <c r="AY43" i="1"/>
  <c r="AX43" i="1"/>
  <c r="AW43" i="1"/>
  <c r="AV43" i="1"/>
  <c r="AT43" i="1"/>
  <c r="AS43" i="1"/>
  <c r="AR43" i="1"/>
  <c r="AQ43" i="1"/>
  <c r="AP43" i="1"/>
  <c r="AO43" i="1"/>
  <c r="AM43" i="1"/>
  <c r="AL43" i="1"/>
  <c r="AK43" i="1"/>
  <c r="AJ43" i="1"/>
  <c r="AI43" i="1"/>
  <c r="AH43" i="1"/>
  <c r="AF43" i="1"/>
  <c r="AE43" i="1"/>
  <c r="AD43" i="1"/>
  <c r="AC43" i="1"/>
  <c r="AB43" i="1"/>
  <c r="AA43" i="1"/>
  <c r="Y43" i="1"/>
  <c r="X43" i="1"/>
  <c r="W43" i="1"/>
  <c r="V43" i="1"/>
  <c r="U43" i="1"/>
  <c r="T43" i="1"/>
  <c r="R43" i="1"/>
  <c r="Q43" i="1"/>
  <c r="P43" i="1"/>
  <c r="O43" i="1"/>
  <c r="N43" i="1"/>
  <c r="M43" i="1"/>
  <c r="K43" i="1"/>
  <c r="J43" i="1"/>
  <c r="I43" i="1"/>
  <c r="H43" i="1"/>
  <c r="G43" i="1"/>
  <c r="F43" i="1"/>
  <c r="BA42" i="1"/>
  <c r="AZ42" i="1"/>
  <c r="AY42" i="1"/>
  <c r="AX42" i="1"/>
  <c r="AW42" i="1"/>
  <c r="AV42" i="1"/>
  <c r="AT42" i="1"/>
  <c r="AS42" i="1"/>
  <c r="AR42" i="1"/>
  <c r="AQ42" i="1"/>
  <c r="AP42" i="1"/>
  <c r="AO42" i="1"/>
  <c r="AM42" i="1"/>
  <c r="AL42" i="1"/>
  <c r="AK42" i="1"/>
  <c r="AJ42" i="1"/>
  <c r="AI42" i="1"/>
  <c r="AH42" i="1"/>
  <c r="AF42" i="1"/>
  <c r="AE42" i="1"/>
  <c r="AD42" i="1"/>
  <c r="AC42" i="1"/>
  <c r="AB42" i="1"/>
  <c r="AA42" i="1"/>
  <c r="Y42" i="1"/>
  <c r="X42" i="1"/>
  <c r="W42" i="1"/>
  <c r="V42" i="1"/>
  <c r="U42" i="1"/>
  <c r="T42" i="1"/>
  <c r="R42" i="1"/>
  <c r="Q42" i="1"/>
  <c r="P42" i="1"/>
  <c r="O42" i="1"/>
  <c r="N42" i="1"/>
  <c r="M42" i="1"/>
  <c r="K42" i="1"/>
  <c r="J42" i="1"/>
  <c r="I42" i="1"/>
  <c r="H42" i="1"/>
  <c r="G42" i="1"/>
  <c r="F42" i="1"/>
  <c r="BA41" i="1"/>
  <c r="AZ41" i="1"/>
  <c r="AY41" i="1"/>
  <c r="AX41" i="1"/>
  <c r="AW41" i="1"/>
  <c r="AV41" i="1"/>
  <c r="AT41" i="1"/>
  <c r="AS41" i="1"/>
  <c r="AR41" i="1"/>
  <c r="AQ41" i="1"/>
  <c r="AP41" i="1"/>
  <c r="AO41" i="1"/>
  <c r="AM41" i="1"/>
  <c r="AL41" i="1"/>
  <c r="AK41" i="1"/>
  <c r="AJ41" i="1"/>
  <c r="AI41" i="1"/>
  <c r="AH41" i="1"/>
  <c r="AF41" i="1"/>
  <c r="AE41" i="1"/>
  <c r="AD41" i="1"/>
  <c r="AC41" i="1"/>
  <c r="AB41" i="1"/>
  <c r="AA41" i="1"/>
  <c r="Y41" i="1"/>
  <c r="X41" i="1"/>
  <c r="W41" i="1"/>
  <c r="V41" i="1"/>
  <c r="U41" i="1"/>
  <c r="T41" i="1"/>
  <c r="R41" i="1"/>
  <c r="Q41" i="1"/>
  <c r="P41" i="1"/>
  <c r="O41" i="1"/>
  <c r="N41" i="1"/>
  <c r="M41" i="1"/>
  <c r="K41" i="1"/>
  <c r="J41" i="1"/>
  <c r="I41" i="1"/>
  <c r="H41" i="1"/>
  <c r="G41" i="1"/>
  <c r="F41" i="1"/>
  <c r="BA40" i="1"/>
  <c r="AZ40" i="1"/>
  <c r="AY40" i="1"/>
  <c r="AX40" i="1"/>
  <c r="AW40" i="1"/>
  <c r="AV40" i="1"/>
  <c r="AT40" i="1"/>
  <c r="AS40" i="1"/>
  <c r="AR40" i="1"/>
  <c r="AQ40" i="1"/>
  <c r="AP40" i="1"/>
  <c r="AO40" i="1"/>
  <c r="AM40" i="1"/>
  <c r="AL40" i="1"/>
  <c r="AK40" i="1"/>
  <c r="AJ40" i="1"/>
  <c r="AI40" i="1"/>
  <c r="AH40" i="1"/>
  <c r="AF40" i="1"/>
  <c r="AE40" i="1"/>
  <c r="AD40" i="1"/>
  <c r="AC40" i="1"/>
  <c r="AB40" i="1"/>
  <c r="AA40" i="1"/>
  <c r="Y40" i="1"/>
  <c r="X40" i="1"/>
  <c r="W40" i="1"/>
  <c r="V40" i="1"/>
  <c r="U40" i="1"/>
  <c r="T40" i="1"/>
  <c r="R40" i="1"/>
  <c r="Q40" i="1"/>
  <c r="P40" i="1"/>
  <c r="O40" i="1"/>
  <c r="N40" i="1"/>
  <c r="M40" i="1"/>
  <c r="K40" i="1"/>
  <c r="J40" i="1"/>
  <c r="I40" i="1"/>
  <c r="H40" i="1"/>
  <c r="G40" i="1"/>
  <c r="F40" i="1"/>
  <c r="BA39" i="1"/>
  <c r="AZ39" i="1"/>
  <c r="AY39" i="1"/>
  <c r="AX39" i="1"/>
  <c r="AW39" i="1"/>
  <c r="AV39" i="1"/>
  <c r="AT39" i="1"/>
  <c r="AS39" i="1"/>
  <c r="AR39" i="1"/>
  <c r="AQ39" i="1"/>
  <c r="AP39" i="1"/>
  <c r="AO39" i="1"/>
  <c r="AM39" i="1"/>
  <c r="AL39" i="1"/>
  <c r="AK39" i="1"/>
  <c r="AJ39" i="1"/>
  <c r="AI39" i="1"/>
  <c r="AH39" i="1"/>
  <c r="AF39" i="1"/>
  <c r="AE39" i="1"/>
  <c r="AD39" i="1"/>
  <c r="AC39" i="1"/>
  <c r="AB39" i="1"/>
  <c r="AA39" i="1"/>
  <c r="Y39" i="1"/>
  <c r="X39" i="1"/>
  <c r="W39" i="1"/>
  <c r="V39" i="1"/>
  <c r="U39" i="1"/>
  <c r="T39" i="1"/>
  <c r="R39" i="1"/>
  <c r="Q39" i="1"/>
  <c r="P39" i="1"/>
  <c r="O39" i="1"/>
  <c r="N39" i="1"/>
  <c r="M39" i="1"/>
  <c r="K39" i="1"/>
  <c r="J39" i="1"/>
  <c r="I39" i="1"/>
  <c r="H39" i="1"/>
  <c r="G39" i="1"/>
  <c r="F39" i="1"/>
  <c r="BA38" i="1"/>
  <c r="AZ38" i="1"/>
  <c r="AY38" i="1"/>
  <c r="AX38" i="1"/>
  <c r="AW38" i="1"/>
  <c r="AV38" i="1"/>
  <c r="AT38" i="1"/>
  <c r="AS38" i="1"/>
  <c r="AR38" i="1"/>
  <c r="AQ38" i="1"/>
  <c r="AP38" i="1"/>
  <c r="AO38" i="1"/>
  <c r="AM38" i="1"/>
  <c r="AL38" i="1"/>
  <c r="AK38" i="1"/>
  <c r="AJ38" i="1"/>
  <c r="AI38" i="1"/>
  <c r="AH38" i="1"/>
  <c r="AF38" i="1"/>
  <c r="AE38" i="1"/>
  <c r="AD38" i="1"/>
  <c r="AC38" i="1"/>
  <c r="AB38" i="1"/>
  <c r="AA38" i="1"/>
  <c r="Y38" i="1"/>
  <c r="X38" i="1"/>
  <c r="W38" i="1"/>
  <c r="V38" i="1"/>
  <c r="U38" i="1"/>
  <c r="T38" i="1"/>
  <c r="R38" i="1"/>
  <c r="Q38" i="1"/>
  <c r="P38" i="1"/>
  <c r="O38" i="1"/>
  <c r="N38" i="1"/>
  <c r="M38" i="1"/>
  <c r="K38" i="1"/>
  <c r="J38" i="1"/>
  <c r="I38" i="1"/>
  <c r="H38" i="1"/>
  <c r="G38" i="1"/>
  <c r="F38" i="1"/>
  <c r="BA37" i="1"/>
  <c r="AZ37" i="1"/>
  <c r="AY37" i="1"/>
  <c r="AX37" i="1"/>
  <c r="AW37" i="1"/>
  <c r="AV37" i="1"/>
  <c r="AT37" i="1"/>
  <c r="AS37" i="1"/>
  <c r="AR37" i="1"/>
  <c r="AQ37" i="1"/>
  <c r="AP37" i="1"/>
  <c r="AO37" i="1"/>
  <c r="AM37" i="1"/>
  <c r="AL37" i="1"/>
  <c r="AK37" i="1"/>
  <c r="AJ37" i="1"/>
  <c r="AI37" i="1"/>
  <c r="AH37" i="1"/>
  <c r="AF37" i="1"/>
  <c r="AE37" i="1"/>
  <c r="AD37" i="1"/>
  <c r="AC37" i="1"/>
  <c r="AB37" i="1"/>
  <c r="AA37" i="1"/>
  <c r="Y37" i="1"/>
  <c r="X37" i="1"/>
  <c r="W37" i="1"/>
  <c r="V37" i="1"/>
  <c r="U37" i="1"/>
  <c r="T37" i="1"/>
  <c r="R37" i="1"/>
  <c r="Q37" i="1"/>
  <c r="P37" i="1"/>
  <c r="O37" i="1"/>
  <c r="N37" i="1"/>
  <c r="M37" i="1"/>
  <c r="K37" i="1"/>
  <c r="J37" i="1"/>
  <c r="I37" i="1"/>
  <c r="H37" i="1"/>
  <c r="G37" i="1"/>
  <c r="F37" i="1"/>
  <c r="BA36" i="1"/>
  <c r="AZ36" i="1"/>
  <c r="AY36" i="1"/>
  <c r="AX36" i="1"/>
  <c r="AW36" i="1"/>
  <c r="AV36" i="1"/>
  <c r="AT36" i="1"/>
  <c r="AS36" i="1"/>
  <c r="AR36" i="1"/>
  <c r="AQ36" i="1"/>
  <c r="AP36" i="1"/>
  <c r="AO36" i="1"/>
  <c r="AM36" i="1"/>
  <c r="AL36" i="1"/>
  <c r="AK36" i="1"/>
  <c r="AJ36" i="1"/>
  <c r="AI36" i="1"/>
  <c r="AH36" i="1"/>
  <c r="AF36" i="1"/>
  <c r="AE36" i="1"/>
  <c r="AD36" i="1"/>
  <c r="AC36" i="1"/>
  <c r="AB36" i="1"/>
  <c r="AA36" i="1"/>
  <c r="Y36" i="1"/>
  <c r="X36" i="1"/>
  <c r="W36" i="1"/>
  <c r="V36" i="1"/>
  <c r="U36" i="1"/>
  <c r="T36" i="1"/>
  <c r="R36" i="1"/>
  <c r="Q36" i="1"/>
  <c r="P36" i="1"/>
  <c r="O36" i="1"/>
  <c r="N36" i="1"/>
  <c r="M36" i="1"/>
  <c r="K36" i="1"/>
  <c r="J36" i="1"/>
  <c r="I36" i="1"/>
  <c r="H36" i="1"/>
  <c r="G36" i="1"/>
  <c r="F36" i="1"/>
  <c r="BA35" i="1"/>
  <c r="AZ35" i="1"/>
  <c r="AY35" i="1"/>
  <c r="AX35" i="1"/>
  <c r="AW35" i="1"/>
  <c r="AV35" i="1"/>
  <c r="AT35" i="1"/>
  <c r="AS35" i="1"/>
  <c r="AR35" i="1"/>
  <c r="AQ35" i="1"/>
  <c r="AP35" i="1"/>
  <c r="AO35" i="1"/>
  <c r="AM35" i="1"/>
  <c r="AL35" i="1"/>
  <c r="AK35" i="1"/>
  <c r="AJ35" i="1"/>
  <c r="AI35" i="1"/>
  <c r="AH35" i="1"/>
  <c r="AF35" i="1"/>
  <c r="AE35" i="1"/>
  <c r="AD35" i="1"/>
  <c r="AC35" i="1"/>
  <c r="AB35" i="1"/>
  <c r="AA35" i="1"/>
  <c r="Y35" i="1"/>
  <c r="X35" i="1"/>
  <c r="W35" i="1"/>
  <c r="V35" i="1"/>
  <c r="U35" i="1"/>
  <c r="T35" i="1"/>
  <c r="R35" i="1"/>
  <c r="Q35" i="1"/>
  <c r="P35" i="1"/>
  <c r="O35" i="1"/>
  <c r="N35" i="1"/>
  <c r="M35" i="1"/>
  <c r="K35" i="1"/>
  <c r="J35" i="1"/>
  <c r="I35" i="1"/>
  <c r="H35" i="1"/>
  <c r="G35" i="1"/>
  <c r="F35" i="1"/>
  <c r="BA34" i="1"/>
  <c r="AZ34" i="1"/>
  <c r="AY34" i="1"/>
  <c r="AX34" i="1"/>
  <c r="AW34" i="1"/>
  <c r="AV34" i="1"/>
  <c r="AT34" i="1"/>
  <c r="AS34" i="1"/>
  <c r="AR34" i="1"/>
  <c r="AQ34" i="1"/>
  <c r="AP34" i="1"/>
  <c r="AO34" i="1"/>
  <c r="AM34" i="1"/>
  <c r="AL34" i="1"/>
  <c r="AK34" i="1"/>
  <c r="AJ34" i="1"/>
  <c r="AI34" i="1"/>
  <c r="AH34" i="1"/>
  <c r="AF34" i="1"/>
  <c r="AE34" i="1"/>
  <c r="AD34" i="1"/>
  <c r="AC34" i="1"/>
  <c r="AB34" i="1"/>
  <c r="AA34" i="1"/>
  <c r="Y34" i="1"/>
  <c r="X34" i="1"/>
  <c r="W34" i="1"/>
  <c r="V34" i="1"/>
  <c r="U34" i="1"/>
  <c r="T34" i="1"/>
  <c r="R34" i="1"/>
  <c r="Q34" i="1"/>
  <c r="P34" i="1"/>
  <c r="O34" i="1"/>
  <c r="N34" i="1"/>
  <c r="M34" i="1"/>
  <c r="K34" i="1"/>
  <c r="J34" i="1"/>
  <c r="I34" i="1"/>
  <c r="H34" i="1"/>
  <c r="G34" i="1"/>
  <c r="F34" i="1"/>
  <c r="BA33" i="1"/>
  <c r="AZ33" i="1"/>
  <c r="AY33" i="1"/>
  <c r="AX33" i="1"/>
  <c r="AW33" i="1"/>
  <c r="AV33" i="1"/>
  <c r="AT33" i="1"/>
  <c r="AS33" i="1"/>
  <c r="AR33" i="1"/>
  <c r="AQ33" i="1"/>
  <c r="AP33" i="1"/>
  <c r="AO33" i="1"/>
  <c r="AM33" i="1"/>
  <c r="AL33" i="1"/>
  <c r="AK33" i="1"/>
  <c r="AJ33" i="1"/>
  <c r="AI33" i="1"/>
  <c r="AH33" i="1"/>
  <c r="AF33" i="1"/>
  <c r="AE33" i="1"/>
  <c r="AD33" i="1"/>
  <c r="AC33" i="1"/>
  <c r="AB33" i="1"/>
  <c r="AA33" i="1"/>
  <c r="Y33" i="1"/>
  <c r="X33" i="1"/>
  <c r="W33" i="1"/>
  <c r="V33" i="1"/>
  <c r="U33" i="1"/>
  <c r="T33" i="1"/>
  <c r="R33" i="1"/>
  <c r="Q33" i="1"/>
  <c r="P33" i="1"/>
  <c r="O33" i="1"/>
  <c r="N33" i="1"/>
  <c r="M33" i="1"/>
  <c r="K33" i="1"/>
  <c r="J33" i="1"/>
  <c r="I33" i="1"/>
  <c r="H33" i="1"/>
  <c r="G33" i="1"/>
  <c r="F33" i="1"/>
  <c r="BA32" i="1"/>
  <c r="AZ32" i="1"/>
  <c r="AY32" i="1"/>
  <c r="AX32" i="1"/>
  <c r="AW32" i="1"/>
  <c r="AV32" i="1"/>
  <c r="AT32" i="1"/>
  <c r="AS32" i="1"/>
  <c r="AR32" i="1"/>
  <c r="AQ32" i="1"/>
  <c r="AP32" i="1"/>
  <c r="AO32" i="1"/>
  <c r="AM32" i="1"/>
  <c r="AL32" i="1"/>
  <c r="AK32" i="1"/>
  <c r="AJ32" i="1"/>
  <c r="AI32" i="1"/>
  <c r="AH32" i="1"/>
  <c r="AF32" i="1"/>
  <c r="AE32" i="1"/>
  <c r="AD32" i="1"/>
  <c r="AC32" i="1"/>
  <c r="AB32" i="1"/>
  <c r="AA32" i="1"/>
  <c r="Y32" i="1"/>
  <c r="X32" i="1"/>
  <c r="W32" i="1"/>
  <c r="V32" i="1"/>
  <c r="U32" i="1"/>
  <c r="T32" i="1"/>
  <c r="R32" i="1"/>
  <c r="Q32" i="1"/>
  <c r="P32" i="1"/>
  <c r="O32" i="1"/>
  <c r="N32" i="1"/>
  <c r="M32" i="1"/>
  <c r="K32" i="1"/>
  <c r="J32" i="1"/>
  <c r="I32" i="1"/>
  <c r="H32" i="1"/>
  <c r="G32" i="1"/>
  <c r="F32" i="1"/>
  <c r="BA31" i="1"/>
  <c r="AZ31" i="1"/>
  <c r="AY31" i="1"/>
  <c r="AX31" i="1"/>
  <c r="AW31" i="1"/>
  <c r="AV31" i="1"/>
  <c r="AT31" i="1"/>
  <c r="AS31" i="1"/>
  <c r="AR31" i="1"/>
  <c r="AQ31" i="1"/>
  <c r="AP31" i="1"/>
  <c r="AO31" i="1"/>
  <c r="AM31" i="1"/>
  <c r="AL31" i="1"/>
  <c r="AK31" i="1"/>
  <c r="AJ31" i="1"/>
  <c r="AI31" i="1"/>
  <c r="AH31" i="1"/>
  <c r="AF31" i="1"/>
  <c r="AE31" i="1"/>
  <c r="AD31" i="1"/>
  <c r="AC31" i="1"/>
  <c r="AB31" i="1"/>
  <c r="AA31" i="1"/>
  <c r="Y31" i="1"/>
  <c r="X31" i="1"/>
  <c r="W31" i="1"/>
  <c r="V31" i="1"/>
  <c r="U31" i="1"/>
  <c r="T31" i="1"/>
  <c r="R31" i="1"/>
  <c r="Q31" i="1"/>
  <c r="P31" i="1"/>
  <c r="O31" i="1"/>
  <c r="N31" i="1"/>
  <c r="M31" i="1"/>
  <c r="K31" i="1"/>
  <c r="J31" i="1"/>
  <c r="I31" i="1"/>
  <c r="H31" i="1"/>
  <c r="G31" i="1"/>
  <c r="F31" i="1"/>
  <c r="BA30" i="1"/>
  <c r="AZ30" i="1"/>
  <c r="AY30" i="1"/>
  <c r="AX30" i="1"/>
  <c r="AW30" i="1"/>
  <c r="AV30" i="1"/>
  <c r="AT30" i="1"/>
  <c r="AS30" i="1"/>
  <c r="AR30" i="1"/>
  <c r="AQ30" i="1"/>
  <c r="AP30" i="1"/>
  <c r="AO30" i="1"/>
  <c r="AM30" i="1"/>
  <c r="AL30" i="1"/>
  <c r="AK30" i="1"/>
  <c r="AJ30" i="1"/>
  <c r="AI30" i="1"/>
  <c r="AH30" i="1"/>
  <c r="AF30" i="1"/>
  <c r="AE30" i="1"/>
  <c r="AD30" i="1"/>
  <c r="AC30" i="1"/>
  <c r="AB30" i="1"/>
  <c r="AA30" i="1"/>
  <c r="Y30" i="1"/>
  <c r="X30" i="1"/>
  <c r="W30" i="1"/>
  <c r="V30" i="1"/>
  <c r="U30" i="1"/>
  <c r="T30" i="1"/>
  <c r="R30" i="1"/>
  <c r="Q30" i="1"/>
  <c r="P30" i="1"/>
  <c r="O30" i="1"/>
  <c r="N30" i="1"/>
  <c r="M30" i="1"/>
  <c r="K30" i="1"/>
  <c r="J30" i="1"/>
  <c r="I30" i="1"/>
  <c r="H30" i="1"/>
  <c r="G30" i="1"/>
  <c r="F30" i="1"/>
  <c r="BA29" i="1"/>
  <c r="AZ29" i="1"/>
  <c r="AY29" i="1"/>
  <c r="AX29" i="1"/>
  <c r="AW29" i="1"/>
  <c r="AV29" i="1"/>
  <c r="AT29" i="1"/>
  <c r="AS29" i="1"/>
  <c r="AR29" i="1"/>
  <c r="AQ29" i="1"/>
  <c r="AP29" i="1"/>
  <c r="AO29" i="1"/>
  <c r="AM29" i="1"/>
  <c r="AL29" i="1"/>
  <c r="AK29" i="1"/>
  <c r="AJ29" i="1"/>
  <c r="AI29" i="1"/>
  <c r="AH29" i="1"/>
  <c r="AF29" i="1"/>
  <c r="AE29" i="1"/>
  <c r="AD29" i="1"/>
  <c r="AC29" i="1"/>
  <c r="AB29" i="1"/>
  <c r="AA29" i="1"/>
  <c r="Y29" i="1"/>
  <c r="X29" i="1"/>
  <c r="W29" i="1"/>
  <c r="V29" i="1"/>
  <c r="U29" i="1"/>
  <c r="T29" i="1"/>
  <c r="R29" i="1"/>
  <c r="Q29" i="1"/>
  <c r="P29" i="1"/>
  <c r="O29" i="1"/>
  <c r="N29" i="1"/>
  <c r="M29" i="1"/>
  <c r="K29" i="1"/>
  <c r="J29" i="1"/>
  <c r="I29" i="1"/>
  <c r="H29" i="1"/>
  <c r="G29" i="1"/>
  <c r="F29" i="1"/>
  <c r="BA28" i="1"/>
  <c r="AZ28" i="1"/>
  <c r="AY28" i="1"/>
  <c r="AX28" i="1"/>
  <c r="AW28" i="1"/>
  <c r="AV28" i="1"/>
  <c r="AT28" i="1"/>
  <c r="AS28" i="1"/>
  <c r="AR28" i="1"/>
  <c r="AQ28" i="1"/>
  <c r="AP28" i="1"/>
  <c r="AO28" i="1"/>
  <c r="AM28" i="1"/>
  <c r="AL28" i="1"/>
  <c r="AK28" i="1"/>
  <c r="AJ28" i="1"/>
  <c r="AI28" i="1"/>
  <c r="AH28" i="1"/>
  <c r="AF28" i="1"/>
  <c r="AE28" i="1"/>
  <c r="AD28" i="1"/>
  <c r="AC28" i="1"/>
  <c r="AB28" i="1"/>
  <c r="AA28" i="1"/>
  <c r="Y28" i="1"/>
  <c r="X28" i="1"/>
  <c r="W28" i="1"/>
  <c r="V28" i="1"/>
  <c r="U28" i="1"/>
  <c r="T28" i="1"/>
  <c r="R28" i="1"/>
  <c r="Q28" i="1"/>
  <c r="P28" i="1"/>
  <c r="O28" i="1"/>
  <c r="N28" i="1"/>
  <c r="M28" i="1"/>
  <c r="K28" i="1"/>
  <c r="J28" i="1"/>
  <c r="I28" i="1"/>
  <c r="H28" i="1"/>
  <c r="G28" i="1"/>
  <c r="F28" i="1"/>
  <c r="BA27" i="1"/>
  <c r="AZ27" i="1"/>
  <c r="AY27" i="1"/>
  <c r="AX27" i="1"/>
  <c r="AW27" i="1"/>
  <c r="AV27" i="1"/>
  <c r="AT27" i="1"/>
  <c r="AS27" i="1"/>
  <c r="AR27" i="1"/>
  <c r="AQ27" i="1"/>
  <c r="AP27" i="1"/>
  <c r="AO27" i="1"/>
  <c r="AM27" i="1"/>
  <c r="AL27" i="1"/>
  <c r="AK27" i="1"/>
  <c r="AJ27" i="1"/>
  <c r="AI27" i="1"/>
  <c r="AH27" i="1"/>
  <c r="AF27" i="1"/>
  <c r="AE27" i="1"/>
  <c r="AD27" i="1"/>
  <c r="AC27" i="1"/>
  <c r="AB27" i="1"/>
  <c r="AA27" i="1"/>
  <c r="Y27" i="1"/>
  <c r="X27" i="1"/>
  <c r="W27" i="1"/>
  <c r="V27" i="1"/>
  <c r="U27" i="1"/>
  <c r="T27" i="1"/>
  <c r="R27" i="1"/>
  <c r="Q27" i="1"/>
  <c r="P27" i="1"/>
  <c r="O27" i="1"/>
  <c r="N27" i="1"/>
  <c r="M27" i="1"/>
  <c r="K27" i="1"/>
  <c r="J27" i="1"/>
  <c r="I27" i="1"/>
  <c r="H27" i="1"/>
  <c r="G27" i="1"/>
  <c r="F27" i="1"/>
  <c r="BA26" i="1"/>
  <c r="AZ26" i="1"/>
  <c r="AY26" i="1"/>
  <c r="AX26" i="1"/>
  <c r="AW26" i="1"/>
  <c r="AV26" i="1"/>
  <c r="AT26" i="1"/>
  <c r="AS26" i="1"/>
  <c r="AR26" i="1"/>
  <c r="AQ26" i="1"/>
  <c r="AP26" i="1"/>
  <c r="AO26" i="1"/>
  <c r="AM26" i="1"/>
  <c r="AL26" i="1"/>
  <c r="AK26" i="1"/>
  <c r="AJ26" i="1"/>
  <c r="AI26" i="1"/>
  <c r="AH26" i="1"/>
  <c r="AF26" i="1"/>
  <c r="AE26" i="1"/>
  <c r="AD26" i="1"/>
  <c r="AC26" i="1"/>
  <c r="AB26" i="1"/>
  <c r="AA26" i="1"/>
  <c r="Y26" i="1"/>
  <c r="X26" i="1"/>
  <c r="W26" i="1"/>
  <c r="V26" i="1"/>
  <c r="U26" i="1"/>
  <c r="T26" i="1"/>
  <c r="R26" i="1"/>
  <c r="Q26" i="1"/>
  <c r="P26" i="1"/>
  <c r="O26" i="1"/>
  <c r="N26" i="1"/>
  <c r="M26" i="1"/>
  <c r="K26" i="1"/>
  <c r="J26" i="1"/>
  <c r="I26" i="1"/>
  <c r="H26" i="1"/>
  <c r="G26" i="1"/>
  <c r="F26" i="1"/>
  <c r="BA25" i="1"/>
  <c r="AZ25" i="1"/>
  <c r="AY25" i="1"/>
  <c r="AX25" i="1"/>
  <c r="AW25" i="1"/>
  <c r="AV25" i="1"/>
  <c r="AT25" i="1"/>
  <c r="AS25" i="1"/>
  <c r="AR25" i="1"/>
  <c r="AQ25" i="1"/>
  <c r="AP25" i="1"/>
  <c r="AO25" i="1"/>
  <c r="AM25" i="1"/>
  <c r="AL25" i="1"/>
  <c r="AK25" i="1"/>
  <c r="AJ25" i="1"/>
  <c r="AI25" i="1"/>
  <c r="AH25" i="1"/>
  <c r="AF25" i="1"/>
  <c r="AE25" i="1"/>
  <c r="AD25" i="1"/>
  <c r="AC25" i="1"/>
  <c r="AB25" i="1"/>
  <c r="AA25" i="1"/>
  <c r="Y25" i="1"/>
  <c r="X25" i="1"/>
  <c r="W25" i="1"/>
  <c r="V25" i="1"/>
  <c r="U25" i="1"/>
  <c r="T25" i="1"/>
  <c r="R25" i="1"/>
  <c r="Q25" i="1"/>
  <c r="P25" i="1"/>
  <c r="O25" i="1"/>
  <c r="N25" i="1"/>
  <c r="M25" i="1"/>
  <c r="K25" i="1"/>
  <c r="J25" i="1"/>
  <c r="I25" i="1"/>
  <c r="H25" i="1"/>
  <c r="G25" i="1"/>
  <c r="F25" i="1"/>
  <c r="BA24" i="1"/>
  <c r="AZ24" i="1"/>
  <c r="AY24" i="1"/>
  <c r="AX24" i="1"/>
  <c r="AW24" i="1"/>
  <c r="AV24" i="1"/>
  <c r="AT24" i="1"/>
  <c r="AS24" i="1"/>
  <c r="AR24" i="1"/>
  <c r="AQ24" i="1"/>
  <c r="AP24" i="1"/>
  <c r="AO24" i="1"/>
  <c r="AM24" i="1"/>
  <c r="AL24" i="1"/>
  <c r="AK24" i="1"/>
  <c r="AJ24" i="1"/>
  <c r="AI24" i="1"/>
  <c r="AH24" i="1"/>
  <c r="AF24" i="1"/>
  <c r="AE24" i="1"/>
  <c r="AD24" i="1"/>
  <c r="AC24" i="1"/>
  <c r="AB24" i="1"/>
  <c r="AA24" i="1"/>
  <c r="Y24" i="1"/>
  <c r="X24" i="1"/>
  <c r="W24" i="1"/>
  <c r="V24" i="1"/>
  <c r="U24" i="1"/>
  <c r="T24" i="1"/>
  <c r="R24" i="1"/>
  <c r="Q24" i="1"/>
  <c r="P24" i="1"/>
  <c r="O24" i="1"/>
  <c r="N24" i="1"/>
  <c r="M24" i="1"/>
  <c r="K24" i="1"/>
  <c r="J24" i="1"/>
  <c r="I24" i="1"/>
  <c r="H24" i="1"/>
  <c r="G24" i="1"/>
  <c r="F24" i="1"/>
  <c r="BA23" i="1"/>
  <c r="AZ23" i="1"/>
  <c r="AY23" i="1"/>
  <c r="AX23" i="1"/>
  <c r="AW23" i="1"/>
  <c r="AV23" i="1"/>
  <c r="AT23" i="1"/>
  <c r="AS23" i="1"/>
  <c r="AR23" i="1"/>
  <c r="AQ23" i="1"/>
  <c r="AP23" i="1"/>
  <c r="AO23" i="1"/>
  <c r="AM23" i="1"/>
  <c r="AL23" i="1"/>
  <c r="AK23" i="1"/>
  <c r="AJ23" i="1"/>
  <c r="AI23" i="1"/>
  <c r="AH23" i="1"/>
  <c r="AF23" i="1"/>
  <c r="AE23" i="1"/>
  <c r="AD23" i="1"/>
  <c r="AC23" i="1"/>
  <c r="AB23" i="1"/>
  <c r="AA23" i="1"/>
  <c r="Y23" i="1"/>
  <c r="X23" i="1"/>
  <c r="W23" i="1"/>
  <c r="V23" i="1"/>
  <c r="U23" i="1"/>
  <c r="T23" i="1"/>
  <c r="R23" i="1"/>
  <c r="Q23" i="1"/>
  <c r="P23" i="1"/>
  <c r="O23" i="1"/>
  <c r="N23" i="1"/>
  <c r="M23" i="1"/>
  <c r="K23" i="1"/>
  <c r="J23" i="1"/>
  <c r="I23" i="1"/>
  <c r="H23" i="1"/>
  <c r="G23" i="1"/>
  <c r="F23" i="1"/>
  <c r="BA22" i="1"/>
  <c r="AZ22" i="1"/>
  <c r="AY22" i="1"/>
  <c r="AX22" i="1"/>
  <c r="AW22" i="1"/>
  <c r="AV22" i="1"/>
  <c r="AT22" i="1"/>
  <c r="AS22" i="1"/>
  <c r="AR22" i="1"/>
  <c r="AQ22" i="1"/>
  <c r="AP22" i="1"/>
  <c r="AO22" i="1"/>
  <c r="AM22" i="1"/>
  <c r="AL22" i="1"/>
  <c r="AK22" i="1"/>
  <c r="AJ22" i="1"/>
  <c r="AI22" i="1"/>
  <c r="AH22" i="1"/>
  <c r="AF22" i="1"/>
  <c r="AE22" i="1"/>
  <c r="AD22" i="1"/>
  <c r="AC22" i="1"/>
  <c r="AB22" i="1"/>
  <c r="AA22" i="1"/>
  <c r="Y22" i="1"/>
  <c r="X22" i="1"/>
  <c r="W22" i="1"/>
  <c r="V22" i="1"/>
  <c r="U22" i="1"/>
  <c r="T22" i="1"/>
  <c r="R22" i="1"/>
  <c r="Q22" i="1"/>
  <c r="P22" i="1"/>
  <c r="O22" i="1"/>
  <c r="N22" i="1"/>
  <c r="M22" i="1"/>
  <c r="K22" i="1"/>
  <c r="J22" i="1"/>
  <c r="I22" i="1"/>
  <c r="H22" i="1"/>
  <c r="G22" i="1"/>
  <c r="F22" i="1"/>
  <c r="BA21" i="1"/>
  <c r="AZ21" i="1"/>
  <c r="AY21" i="1"/>
  <c r="AX21" i="1"/>
  <c r="AW21" i="1"/>
  <c r="AV21" i="1"/>
  <c r="AT21" i="1"/>
  <c r="AS21" i="1"/>
  <c r="AR21" i="1"/>
  <c r="AQ21" i="1"/>
  <c r="AP21" i="1"/>
  <c r="AO21" i="1"/>
  <c r="AM21" i="1"/>
  <c r="AL21" i="1"/>
  <c r="AK21" i="1"/>
  <c r="AJ21" i="1"/>
  <c r="AI21" i="1"/>
  <c r="AH21" i="1"/>
  <c r="AF21" i="1"/>
  <c r="AE21" i="1"/>
  <c r="AD21" i="1"/>
  <c r="AC21" i="1"/>
  <c r="AB21" i="1"/>
  <c r="AA21" i="1"/>
  <c r="Y21" i="1"/>
  <c r="X21" i="1"/>
  <c r="W21" i="1"/>
  <c r="V21" i="1"/>
  <c r="U21" i="1"/>
  <c r="T21" i="1"/>
  <c r="R21" i="1"/>
  <c r="Q21" i="1"/>
  <c r="P21" i="1"/>
  <c r="O21" i="1"/>
  <c r="N21" i="1"/>
  <c r="M21" i="1"/>
  <c r="K21" i="1"/>
  <c r="J21" i="1"/>
  <c r="I21" i="1"/>
  <c r="H21" i="1"/>
  <c r="G21" i="1"/>
  <c r="F21" i="1"/>
  <c r="BA20" i="1"/>
  <c r="AZ20" i="1"/>
  <c r="AY20" i="1"/>
  <c r="AX20" i="1"/>
  <c r="AW20" i="1"/>
  <c r="AV20" i="1"/>
  <c r="AT20" i="1"/>
  <c r="AS20" i="1"/>
  <c r="AR20" i="1"/>
  <c r="AQ20" i="1"/>
  <c r="AP20" i="1"/>
  <c r="AO20" i="1"/>
  <c r="AM20" i="1"/>
  <c r="AL20" i="1"/>
  <c r="AK20" i="1"/>
  <c r="AJ20" i="1"/>
  <c r="AI20" i="1"/>
  <c r="AH20" i="1"/>
  <c r="AF20" i="1"/>
  <c r="AE20" i="1"/>
  <c r="AD20" i="1"/>
  <c r="AC20" i="1"/>
  <c r="AB20" i="1"/>
  <c r="AA20" i="1"/>
  <c r="Y20" i="1"/>
  <c r="X20" i="1"/>
  <c r="W20" i="1"/>
  <c r="V20" i="1"/>
  <c r="U20" i="1"/>
  <c r="T20" i="1"/>
  <c r="R20" i="1"/>
  <c r="Q20" i="1"/>
  <c r="P20" i="1"/>
  <c r="O20" i="1"/>
  <c r="N20" i="1"/>
  <c r="M20" i="1"/>
  <c r="K20" i="1"/>
  <c r="J20" i="1"/>
  <c r="I20" i="1"/>
  <c r="H20" i="1"/>
  <c r="G20" i="1"/>
  <c r="F20" i="1"/>
  <c r="BA19" i="1"/>
  <c r="AZ19" i="1"/>
  <c r="AY19" i="1"/>
  <c r="AX19" i="1"/>
  <c r="AW19" i="1"/>
  <c r="AV19" i="1"/>
  <c r="AT19" i="1"/>
  <c r="AS19" i="1"/>
  <c r="AR19" i="1"/>
  <c r="AQ19" i="1"/>
  <c r="AP19" i="1"/>
  <c r="AO19" i="1"/>
  <c r="AM19" i="1"/>
  <c r="AL19" i="1"/>
  <c r="AK19" i="1"/>
  <c r="AJ19" i="1"/>
  <c r="AI19" i="1"/>
  <c r="AH19" i="1"/>
  <c r="AF19" i="1"/>
  <c r="AE19" i="1"/>
  <c r="AD19" i="1"/>
  <c r="AC19" i="1"/>
  <c r="AB19" i="1"/>
  <c r="AA19" i="1"/>
  <c r="Y19" i="1"/>
  <c r="X19" i="1"/>
  <c r="W19" i="1"/>
  <c r="V19" i="1"/>
  <c r="U19" i="1"/>
  <c r="T19" i="1"/>
  <c r="R19" i="1"/>
  <c r="Q19" i="1"/>
  <c r="P19" i="1"/>
  <c r="O19" i="1"/>
  <c r="N19" i="1"/>
  <c r="M19" i="1"/>
  <c r="K19" i="1"/>
  <c r="J19" i="1"/>
  <c r="I19" i="1"/>
  <c r="H19" i="1"/>
  <c r="G19" i="1"/>
  <c r="F19" i="1"/>
  <c r="BA18" i="1"/>
  <c r="AZ18" i="1"/>
  <c r="AY18" i="1"/>
  <c r="AX18" i="1"/>
  <c r="AW18" i="1"/>
  <c r="AV18" i="1"/>
  <c r="AT18" i="1"/>
  <c r="AS18" i="1"/>
  <c r="AR18" i="1"/>
  <c r="AQ18" i="1"/>
  <c r="AP18" i="1"/>
  <c r="AO18" i="1"/>
  <c r="AM18" i="1"/>
  <c r="AL18" i="1"/>
  <c r="AK18" i="1"/>
  <c r="AJ18" i="1"/>
  <c r="AI18" i="1"/>
  <c r="AH18" i="1"/>
  <c r="AF18" i="1"/>
  <c r="AE18" i="1"/>
  <c r="AD18" i="1"/>
  <c r="AC18" i="1"/>
  <c r="AB18" i="1"/>
  <c r="AA18" i="1"/>
  <c r="Y18" i="1"/>
  <c r="X18" i="1"/>
  <c r="W18" i="1"/>
  <c r="V18" i="1"/>
  <c r="U18" i="1"/>
  <c r="T18" i="1"/>
  <c r="R18" i="1"/>
  <c r="Q18" i="1"/>
  <c r="P18" i="1"/>
  <c r="O18" i="1"/>
  <c r="N18" i="1"/>
  <c r="M18" i="1"/>
  <c r="K18" i="1"/>
  <c r="J18" i="1"/>
  <c r="I18" i="1"/>
  <c r="H18" i="1"/>
  <c r="G18" i="1"/>
  <c r="F18" i="1"/>
  <c r="BA17" i="1"/>
  <c r="AZ17" i="1"/>
  <c r="AY17" i="1"/>
  <c r="AX17" i="1"/>
  <c r="AW17" i="1"/>
  <c r="AV17" i="1"/>
  <c r="AT17" i="1"/>
  <c r="AS17" i="1"/>
  <c r="AR17" i="1"/>
  <c r="AQ17" i="1"/>
  <c r="AP17" i="1"/>
  <c r="AO17" i="1"/>
  <c r="AM17" i="1"/>
  <c r="AL17" i="1"/>
  <c r="AK17" i="1"/>
  <c r="AJ17" i="1"/>
  <c r="AI17" i="1"/>
  <c r="AH17" i="1"/>
  <c r="AF17" i="1"/>
  <c r="AE17" i="1"/>
  <c r="AD17" i="1"/>
  <c r="AC17" i="1"/>
  <c r="AB17" i="1"/>
  <c r="AA17" i="1"/>
  <c r="Y17" i="1"/>
  <c r="X17" i="1"/>
  <c r="W17" i="1"/>
  <c r="V17" i="1"/>
  <c r="U17" i="1"/>
  <c r="T17" i="1"/>
  <c r="R17" i="1"/>
  <c r="Q17" i="1"/>
  <c r="P17" i="1"/>
  <c r="O17" i="1"/>
  <c r="N17" i="1"/>
  <c r="M17" i="1"/>
  <c r="K17" i="1"/>
  <c r="J17" i="1"/>
  <c r="I17" i="1"/>
  <c r="H17" i="1"/>
  <c r="G17" i="1"/>
  <c r="F17" i="1"/>
  <c r="BA16" i="1"/>
  <c r="AZ16" i="1"/>
  <c r="AY16" i="1"/>
  <c r="AX16" i="1"/>
  <c r="AW16" i="1"/>
  <c r="AV16" i="1"/>
  <c r="AT16" i="1"/>
  <c r="AS16" i="1"/>
  <c r="AR16" i="1"/>
  <c r="AQ16" i="1"/>
  <c r="AP16" i="1"/>
  <c r="AO16" i="1"/>
  <c r="AM16" i="1"/>
  <c r="AL16" i="1"/>
  <c r="AK16" i="1"/>
  <c r="AJ16" i="1"/>
  <c r="AI16" i="1"/>
  <c r="AH16" i="1"/>
  <c r="AF16" i="1"/>
  <c r="AE16" i="1"/>
  <c r="AD16" i="1"/>
  <c r="AC16" i="1"/>
  <c r="AB16" i="1"/>
  <c r="AA16" i="1"/>
  <c r="Y16" i="1"/>
  <c r="X16" i="1"/>
  <c r="W16" i="1"/>
  <c r="V16" i="1"/>
  <c r="U16" i="1"/>
  <c r="T16" i="1"/>
  <c r="R16" i="1"/>
  <c r="Q16" i="1"/>
  <c r="P16" i="1"/>
  <c r="O16" i="1"/>
  <c r="N16" i="1"/>
  <c r="M16" i="1"/>
  <c r="K16" i="1"/>
  <c r="J16" i="1"/>
  <c r="I16" i="1"/>
  <c r="H16" i="1"/>
  <c r="G16" i="1"/>
  <c r="F16" i="1"/>
  <c r="BA15" i="1"/>
  <c r="AZ15" i="1"/>
  <c r="AY15" i="1"/>
  <c r="AX15" i="1"/>
  <c r="AW15" i="1"/>
  <c r="AV15" i="1"/>
  <c r="AT15" i="1"/>
  <c r="AS15" i="1"/>
  <c r="AR15" i="1"/>
  <c r="AQ15" i="1"/>
  <c r="AP15" i="1"/>
  <c r="AO15" i="1"/>
  <c r="AM15" i="1"/>
  <c r="AL15" i="1"/>
  <c r="AK15" i="1"/>
  <c r="AJ15" i="1"/>
  <c r="AI15" i="1"/>
  <c r="AH15" i="1"/>
  <c r="AF15" i="1"/>
  <c r="AE15" i="1"/>
  <c r="AD15" i="1"/>
  <c r="AC15" i="1"/>
  <c r="AB15" i="1"/>
  <c r="AA15" i="1"/>
  <c r="Y15" i="1"/>
  <c r="X15" i="1"/>
  <c r="W15" i="1"/>
  <c r="V15" i="1"/>
  <c r="U15" i="1"/>
  <c r="T15" i="1"/>
  <c r="R15" i="1"/>
  <c r="Q15" i="1"/>
  <c r="P15" i="1"/>
  <c r="O15" i="1"/>
  <c r="N15" i="1"/>
  <c r="M15" i="1"/>
  <c r="K15" i="1"/>
  <c r="J15" i="1"/>
  <c r="I15" i="1"/>
  <c r="H15" i="1"/>
  <c r="G15" i="1"/>
  <c r="F15" i="1"/>
  <c r="BA14" i="1"/>
  <c r="AZ14" i="1"/>
  <c r="AY14" i="1"/>
  <c r="AX14" i="1"/>
  <c r="AW14" i="1"/>
  <c r="AV14" i="1"/>
  <c r="AT14" i="1"/>
  <c r="AS14" i="1"/>
  <c r="AR14" i="1"/>
  <c r="AQ14" i="1"/>
  <c r="AP14" i="1"/>
  <c r="AO14" i="1"/>
  <c r="AM14" i="1"/>
  <c r="AL14" i="1"/>
  <c r="AK14" i="1"/>
  <c r="AJ14" i="1"/>
  <c r="AI14" i="1"/>
  <c r="AH14" i="1"/>
  <c r="AF14" i="1"/>
  <c r="AE14" i="1"/>
  <c r="AD14" i="1"/>
  <c r="AC14" i="1"/>
  <c r="AB14" i="1"/>
  <c r="AA14" i="1"/>
  <c r="Y14" i="1"/>
  <c r="X14" i="1"/>
  <c r="W14" i="1"/>
  <c r="V14" i="1"/>
  <c r="U14" i="1"/>
  <c r="T14" i="1"/>
  <c r="R14" i="1"/>
  <c r="Q14" i="1"/>
  <c r="P14" i="1"/>
  <c r="O14" i="1"/>
  <c r="N14" i="1"/>
  <c r="M14" i="1"/>
  <c r="K14" i="1"/>
  <c r="J14" i="1"/>
  <c r="I14" i="1"/>
  <c r="H14" i="1"/>
  <c r="G14" i="1"/>
  <c r="F14" i="1"/>
  <c r="BA13" i="1"/>
  <c r="AZ13" i="1"/>
  <c r="AY13" i="1"/>
  <c r="AX13" i="1"/>
  <c r="AW13" i="1"/>
  <c r="AV13" i="1"/>
  <c r="AT13" i="1"/>
  <c r="AS13" i="1"/>
  <c r="AR13" i="1"/>
  <c r="AQ13" i="1"/>
  <c r="AP13" i="1"/>
  <c r="AO13" i="1"/>
  <c r="AM13" i="1"/>
  <c r="AL13" i="1"/>
  <c r="AK13" i="1"/>
  <c r="AJ13" i="1"/>
  <c r="AI13" i="1"/>
  <c r="AH13" i="1"/>
  <c r="AF13" i="1"/>
  <c r="AE13" i="1"/>
  <c r="AD13" i="1"/>
  <c r="AC13" i="1"/>
  <c r="AB13" i="1"/>
  <c r="AA13" i="1"/>
  <c r="Y13" i="1"/>
  <c r="X13" i="1"/>
  <c r="W13" i="1"/>
  <c r="V13" i="1"/>
  <c r="U13" i="1"/>
  <c r="T13" i="1"/>
  <c r="R13" i="1"/>
  <c r="Q13" i="1"/>
  <c r="P13" i="1"/>
  <c r="O13" i="1"/>
  <c r="N13" i="1"/>
  <c r="M13" i="1"/>
  <c r="K13" i="1"/>
  <c r="J13" i="1"/>
  <c r="I13" i="1"/>
  <c r="H13" i="1"/>
  <c r="G13" i="1"/>
  <c r="F13" i="1"/>
  <c r="BA12" i="1"/>
  <c r="AZ12" i="1"/>
  <c r="AY12" i="1"/>
  <c r="AX12" i="1"/>
  <c r="AW12" i="1"/>
  <c r="AV12" i="1"/>
  <c r="AT12" i="1"/>
  <c r="AS12" i="1"/>
  <c r="AR12" i="1"/>
  <c r="AQ12" i="1"/>
  <c r="AP12" i="1"/>
  <c r="AO12" i="1"/>
  <c r="AM12" i="1"/>
  <c r="AL12" i="1"/>
  <c r="AK12" i="1"/>
  <c r="AJ12" i="1"/>
  <c r="AI12" i="1"/>
  <c r="AH12" i="1"/>
  <c r="AF12" i="1"/>
  <c r="AE12" i="1"/>
  <c r="AD12" i="1"/>
  <c r="AC12" i="1"/>
  <c r="AB12" i="1"/>
  <c r="AA12" i="1"/>
  <c r="Y12" i="1"/>
  <c r="X12" i="1"/>
  <c r="W12" i="1"/>
  <c r="V12" i="1"/>
  <c r="U12" i="1"/>
  <c r="T12" i="1"/>
  <c r="R12" i="1"/>
  <c r="Q12" i="1"/>
  <c r="P12" i="1"/>
  <c r="O12" i="1"/>
  <c r="N12" i="1"/>
  <c r="M12" i="1"/>
  <c r="K12" i="1"/>
  <c r="J12" i="1"/>
  <c r="I12" i="1"/>
  <c r="H12" i="1"/>
  <c r="G12" i="1"/>
  <c r="F12" i="1"/>
  <c r="BA11" i="1"/>
  <c r="AZ11" i="1"/>
  <c r="AY11" i="1"/>
  <c r="AX11" i="1"/>
  <c r="AW11" i="1"/>
  <c r="AV11" i="1"/>
  <c r="AT11" i="1"/>
  <c r="AS11" i="1"/>
  <c r="AR11" i="1"/>
  <c r="AQ11" i="1"/>
  <c r="AP11" i="1"/>
  <c r="AO11" i="1"/>
  <c r="AM11" i="1"/>
  <c r="AL11" i="1"/>
  <c r="AK11" i="1"/>
  <c r="AJ11" i="1"/>
  <c r="AI11" i="1"/>
  <c r="AH11" i="1"/>
  <c r="AF11" i="1"/>
  <c r="AE11" i="1"/>
  <c r="AD11" i="1"/>
  <c r="AC11" i="1"/>
  <c r="AB11" i="1"/>
  <c r="AA11" i="1"/>
  <c r="Y11" i="1"/>
  <c r="X11" i="1"/>
  <c r="W11" i="1"/>
  <c r="V11" i="1"/>
  <c r="U11" i="1"/>
  <c r="T11" i="1"/>
  <c r="R11" i="1"/>
  <c r="Q11" i="1"/>
  <c r="P11" i="1"/>
  <c r="O11" i="1"/>
  <c r="N11" i="1"/>
  <c r="M11" i="1"/>
  <c r="K11" i="1"/>
  <c r="J11" i="1"/>
  <c r="I11" i="1"/>
  <c r="H11" i="1"/>
  <c r="G11" i="1"/>
  <c r="F11" i="1"/>
  <c r="BA10" i="1"/>
  <c r="AZ10" i="1"/>
  <c r="AY10" i="1"/>
  <c r="AX10" i="1"/>
  <c r="AW10" i="1"/>
  <c r="AV10" i="1"/>
  <c r="AT10" i="1"/>
  <c r="AS10" i="1"/>
  <c r="AR10" i="1"/>
  <c r="AQ10" i="1"/>
  <c r="AP10" i="1"/>
  <c r="AO10" i="1"/>
  <c r="AM10" i="1"/>
  <c r="AL10" i="1"/>
  <c r="AK10" i="1"/>
  <c r="AJ10" i="1"/>
  <c r="AI10" i="1"/>
  <c r="AH10" i="1"/>
  <c r="AF10" i="1"/>
  <c r="AE10" i="1"/>
  <c r="AD10" i="1"/>
  <c r="AC10" i="1"/>
  <c r="AB10" i="1"/>
  <c r="AA10" i="1"/>
  <c r="Y10" i="1"/>
  <c r="X10" i="1"/>
  <c r="W10" i="1"/>
  <c r="V10" i="1"/>
  <c r="U10" i="1"/>
  <c r="T10" i="1"/>
  <c r="R10" i="1"/>
  <c r="Q10" i="1"/>
  <c r="P10" i="1"/>
  <c r="O10" i="1"/>
  <c r="N10" i="1"/>
  <c r="M10" i="1"/>
  <c r="K10" i="1"/>
  <c r="J10" i="1"/>
  <c r="I10" i="1"/>
  <c r="H10" i="1"/>
  <c r="G10" i="1"/>
  <c r="F10" i="1"/>
  <c r="Y177" i="9"/>
  <c r="X177" i="9"/>
  <c r="W177" i="9"/>
  <c r="V177" i="9"/>
  <c r="U177" i="9"/>
  <c r="T177" i="9"/>
  <c r="R177" i="9"/>
  <c r="Q177" i="9"/>
  <c r="P177" i="9"/>
  <c r="O177" i="9"/>
  <c r="N177" i="9"/>
  <c r="M177" i="9"/>
  <c r="K177" i="9"/>
  <c r="J177" i="9"/>
  <c r="I177" i="9"/>
  <c r="H177" i="9"/>
  <c r="G177" i="9"/>
  <c r="F177" i="9"/>
  <c r="Y176" i="9"/>
  <c r="X176" i="9"/>
  <c r="W176" i="9"/>
  <c r="V176" i="9"/>
  <c r="U176" i="9"/>
  <c r="T176" i="9"/>
  <c r="R176" i="9"/>
  <c r="Q176" i="9"/>
  <c r="P176" i="9"/>
  <c r="O176" i="9"/>
  <c r="N176" i="9"/>
  <c r="M176" i="9"/>
  <c r="K176" i="9"/>
  <c r="J176" i="9"/>
  <c r="I176" i="9"/>
  <c r="H176" i="9"/>
  <c r="G176" i="9"/>
  <c r="F176" i="9"/>
  <c r="Y175" i="9"/>
  <c r="X175" i="9"/>
  <c r="W175" i="9"/>
  <c r="V175" i="9"/>
  <c r="U175" i="9"/>
  <c r="T175" i="9"/>
  <c r="R175" i="9"/>
  <c r="Q175" i="9"/>
  <c r="P175" i="9"/>
  <c r="O175" i="9"/>
  <c r="N175" i="9"/>
  <c r="M175" i="9"/>
  <c r="K175" i="9"/>
  <c r="J175" i="9"/>
  <c r="I175" i="9"/>
  <c r="H175" i="9"/>
  <c r="G175" i="9"/>
  <c r="F175" i="9"/>
  <c r="Y174" i="9"/>
  <c r="X174" i="9"/>
  <c r="W174" i="9"/>
  <c r="V174" i="9"/>
  <c r="U174" i="9"/>
  <c r="T174" i="9"/>
  <c r="R174" i="9"/>
  <c r="Q174" i="9"/>
  <c r="P174" i="9"/>
  <c r="O174" i="9"/>
  <c r="N174" i="9"/>
  <c r="M174" i="9"/>
  <c r="K174" i="9"/>
  <c r="J174" i="9"/>
  <c r="I174" i="9"/>
  <c r="H174" i="9"/>
  <c r="G174" i="9"/>
  <c r="F174" i="9"/>
  <c r="Y173" i="9"/>
  <c r="X173" i="9"/>
  <c r="W173" i="9"/>
  <c r="V173" i="9"/>
  <c r="U173" i="9"/>
  <c r="T173" i="9"/>
  <c r="R173" i="9"/>
  <c r="Q173" i="9"/>
  <c r="P173" i="9"/>
  <c r="O173" i="9"/>
  <c r="N173" i="9"/>
  <c r="M173" i="9"/>
  <c r="K173" i="9"/>
  <c r="J173" i="9"/>
  <c r="I173" i="9"/>
  <c r="H173" i="9"/>
  <c r="G173" i="9"/>
  <c r="F173" i="9"/>
  <c r="Y172" i="9"/>
  <c r="X172" i="9"/>
  <c r="W172" i="9"/>
  <c r="V172" i="9"/>
  <c r="U172" i="9"/>
  <c r="T172" i="9"/>
  <c r="R172" i="9"/>
  <c r="Q172" i="9"/>
  <c r="P172" i="9"/>
  <c r="O172" i="9"/>
  <c r="N172" i="9"/>
  <c r="M172" i="9"/>
  <c r="K172" i="9"/>
  <c r="J172" i="9"/>
  <c r="I172" i="9"/>
  <c r="H172" i="9"/>
  <c r="G172" i="9"/>
  <c r="F172" i="9"/>
  <c r="Y171" i="9"/>
  <c r="X171" i="9"/>
  <c r="W171" i="9"/>
  <c r="V171" i="9"/>
  <c r="U171" i="9"/>
  <c r="T171" i="9"/>
  <c r="R171" i="9"/>
  <c r="Q171" i="9"/>
  <c r="P171" i="9"/>
  <c r="O171" i="9"/>
  <c r="N171" i="9"/>
  <c r="M171" i="9"/>
  <c r="K171" i="9"/>
  <c r="J171" i="9"/>
  <c r="I171" i="9"/>
  <c r="H171" i="9"/>
  <c r="G171" i="9"/>
  <c r="F171" i="9"/>
  <c r="Y170" i="9"/>
  <c r="X170" i="9"/>
  <c r="W170" i="9"/>
  <c r="V170" i="9"/>
  <c r="U170" i="9"/>
  <c r="T170" i="9"/>
  <c r="R170" i="9"/>
  <c r="Q170" i="9"/>
  <c r="P170" i="9"/>
  <c r="O170" i="9"/>
  <c r="N170" i="9"/>
  <c r="M170" i="9"/>
  <c r="K170" i="9"/>
  <c r="J170" i="9"/>
  <c r="I170" i="9"/>
  <c r="H170" i="9"/>
  <c r="G170" i="9"/>
  <c r="F170" i="9"/>
  <c r="Y169" i="9"/>
  <c r="X169" i="9"/>
  <c r="W169" i="9"/>
  <c r="V169" i="9"/>
  <c r="U169" i="9"/>
  <c r="T169" i="9"/>
  <c r="R169" i="9"/>
  <c r="Q169" i="9"/>
  <c r="P169" i="9"/>
  <c r="O169" i="9"/>
  <c r="N169" i="9"/>
  <c r="M169" i="9"/>
  <c r="K169" i="9"/>
  <c r="J169" i="9"/>
  <c r="I169" i="9"/>
  <c r="H169" i="9"/>
  <c r="G169" i="9"/>
  <c r="F169" i="9"/>
  <c r="Y168" i="9"/>
  <c r="X168" i="9"/>
  <c r="W168" i="9"/>
  <c r="V168" i="9"/>
  <c r="U168" i="9"/>
  <c r="T168" i="9"/>
  <c r="R168" i="9"/>
  <c r="Q168" i="9"/>
  <c r="P168" i="9"/>
  <c r="O168" i="9"/>
  <c r="N168" i="9"/>
  <c r="M168" i="9"/>
  <c r="K168" i="9"/>
  <c r="J168" i="9"/>
  <c r="I168" i="9"/>
  <c r="H168" i="9"/>
  <c r="G168" i="9"/>
  <c r="F168" i="9"/>
  <c r="Y167" i="9"/>
  <c r="X167" i="9"/>
  <c r="W167" i="9"/>
  <c r="V167" i="9"/>
  <c r="U167" i="9"/>
  <c r="T167" i="9"/>
  <c r="R167" i="9"/>
  <c r="Q167" i="9"/>
  <c r="P167" i="9"/>
  <c r="O167" i="9"/>
  <c r="N167" i="9"/>
  <c r="M167" i="9"/>
  <c r="K167" i="9"/>
  <c r="J167" i="9"/>
  <c r="I167" i="9"/>
  <c r="H167" i="9"/>
  <c r="G167" i="9"/>
  <c r="F167" i="9"/>
  <c r="Y166" i="9"/>
  <c r="X166" i="9"/>
  <c r="W166" i="9"/>
  <c r="V166" i="9"/>
  <c r="U166" i="9"/>
  <c r="T166" i="9"/>
  <c r="R166" i="9"/>
  <c r="Q166" i="9"/>
  <c r="P166" i="9"/>
  <c r="O166" i="9"/>
  <c r="N166" i="9"/>
  <c r="M166" i="9"/>
  <c r="K166" i="9"/>
  <c r="J166" i="9"/>
  <c r="I166" i="9"/>
  <c r="H166" i="9"/>
  <c r="G166" i="9"/>
  <c r="F166" i="9"/>
  <c r="Y165" i="9"/>
  <c r="X165" i="9"/>
  <c r="W165" i="9"/>
  <c r="V165" i="9"/>
  <c r="U165" i="9"/>
  <c r="T165" i="9"/>
  <c r="R165" i="9"/>
  <c r="Q165" i="9"/>
  <c r="P165" i="9"/>
  <c r="O165" i="9"/>
  <c r="N165" i="9"/>
  <c r="M165" i="9"/>
  <c r="K165" i="9"/>
  <c r="J165" i="9"/>
  <c r="I165" i="9"/>
  <c r="H165" i="9"/>
  <c r="G165" i="9"/>
  <c r="F165" i="9"/>
  <c r="Y164" i="9"/>
  <c r="X164" i="9"/>
  <c r="W164" i="9"/>
  <c r="V164" i="9"/>
  <c r="U164" i="9"/>
  <c r="T164" i="9"/>
  <c r="R164" i="9"/>
  <c r="Q164" i="9"/>
  <c r="P164" i="9"/>
  <c r="O164" i="9"/>
  <c r="N164" i="9"/>
  <c r="M164" i="9"/>
  <c r="K164" i="9"/>
  <c r="J164" i="9"/>
  <c r="I164" i="9"/>
  <c r="H164" i="9"/>
  <c r="G164" i="9"/>
  <c r="F164" i="9"/>
  <c r="Y163" i="9"/>
  <c r="X163" i="9"/>
  <c r="W163" i="9"/>
  <c r="V163" i="9"/>
  <c r="U163" i="9"/>
  <c r="T163" i="9"/>
  <c r="R163" i="9"/>
  <c r="Q163" i="9"/>
  <c r="P163" i="9"/>
  <c r="O163" i="9"/>
  <c r="N163" i="9"/>
  <c r="M163" i="9"/>
  <c r="K163" i="9"/>
  <c r="J163" i="9"/>
  <c r="I163" i="9"/>
  <c r="H163" i="9"/>
  <c r="G163" i="9"/>
  <c r="F163" i="9"/>
  <c r="Y162" i="9"/>
  <c r="X162" i="9"/>
  <c r="W162" i="9"/>
  <c r="V162" i="9"/>
  <c r="U162" i="9"/>
  <c r="T162" i="9"/>
  <c r="R162" i="9"/>
  <c r="Q162" i="9"/>
  <c r="P162" i="9"/>
  <c r="O162" i="9"/>
  <c r="N162" i="9"/>
  <c r="M162" i="9"/>
  <c r="K162" i="9"/>
  <c r="J162" i="9"/>
  <c r="I162" i="9"/>
  <c r="H162" i="9"/>
  <c r="G162" i="9"/>
  <c r="F162" i="9"/>
  <c r="Y161" i="9"/>
  <c r="X161" i="9"/>
  <c r="W161" i="9"/>
  <c r="V161" i="9"/>
  <c r="U161" i="9"/>
  <c r="T161" i="9"/>
  <c r="R161" i="9"/>
  <c r="Q161" i="9"/>
  <c r="P161" i="9"/>
  <c r="O161" i="9"/>
  <c r="N161" i="9"/>
  <c r="M161" i="9"/>
  <c r="K161" i="9"/>
  <c r="J161" i="9"/>
  <c r="I161" i="9"/>
  <c r="H161" i="9"/>
  <c r="G161" i="9"/>
  <c r="F161" i="9"/>
  <c r="Y160" i="9"/>
  <c r="X160" i="9"/>
  <c r="W160" i="9"/>
  <c r="V160" i="9"/>
  <c r="U160" i="9"/>
  <c r="T160" i="9"/>
  <c r="R160" i="9"/>
  <c r="Q160" i="9"/>
  <c r="P160" i="9"/>
  <c r="O160" i="9"/>
  <c r="N160" i="9"/>
  <c r="M160" i="9"/>
  <c r="K160" i="9"/>
  <c r="J160" i="9"/>
  <c r="I160" i="9"/>
  <c r="H160" i="9"/>
  <c r="G160" i="9"/>
  <c r="F160" i="9"/>
  <c r="Y159" i="9"/>
  <c r="X159" i="9"/>
  <c r="W159" i="9"/>
  <c r="V159" i="9"/>
  <c r="U159" i="9"/>
  <c r="T159" i="9"/>
  <c r="R159" i="9"/>
  <c r="Q159" i="9"/>
  <c r="P159" i="9"/>
  <c r="O159" i="9"/>
  <c r="N159" i="9"/>
  <c r="M159" i="9"/>
  <c r="K159" i="9"/>
  <c r="J159" i="9"/>
  <c r="I159" i="9"/>
  <c r="H159" i="9"/>
  <c r="G159" i="9"/>
  <c r="F159" i="9"/>
  <c r="Y158" i="9"/>
  <c r="X158" i="9"/>
  <c r="W158" i="9"/>
  <c r="V158" i="9"/>
  <c r="U158" i="9"/>
  <c r="T158" i="9"/>
  <c r="R158" i="9"/>
  <c r="Q158" i="9"/>
  <c r="P158" i="9"/>
  <c r="O158" i="9"/>
  <c r="N158" i="9"/>
  <c r="M158" i="9"/>
  <c r="K158" i="9"/>
  <c r="J158" i="9"/>
  <c r="I158" i="9"/>
  <c r="H158" i="9"/>
  <c r="G158" i="9"/>
  <c r="F158" i="9"/>
  <c r="Y157" i="9"/>
  <c r="X157" i="9"/>
  <c r="W157" i="9"/>
  <c r="V157" i="9"/>
  <c r="U157" i="9"/>
  <c r="T157" i="9"/>
  <c r="R157" i="9"/>
  <c r="Q157" i="9"/>
  <c r="P157" i="9"/>
  <c r="O157" i="9"/>
  <c r="N157" i="9"/>
  <c r="M157" i="9"/>
  <c r="K157" i="9"/>
  <c r="J157" i="9"/>
  <c r="I157" i="9"/>
  <c r="H157" i="9"/>
  <c r="G157" i="9"/>
  <c r="F157" i="9"/>
  <c r="Y156" i="9"/>
  <c r="X156" i="9"/>
  <c r="W156" i="9"/>
  <c r="V156" i="9"/>
  <c r="U156" i="9"/>
  <c r="T156" i="9"/>
  <c r="R156" i="9"/>
  <c r="Q156" i="9"/>
  <c r="P156" i="9"/>
  <c r="O156" i="9"/>
  <c r="N156" i="9"/>
  <c r="M156" i="9"/>
  <c r="K156" i="9"/>
  <c r="J156" i="9"/>
  <c r="I156" i="9"/>
  <c r="H156" i="9"/>
  <c r="G156" i="9"/>
  <c r="F156" i="9"/>
  <c r="Y155" i="9"/>
  <c r="X155" i="9"/>
  <c r="W155" i="9"/>
  <c r="V155" i="9"/>
  <c r="U155" i="9"/>
  <c r="T155" i="9"/>
  <c r="R155" i="9"/>
  <c r="Q155" i="9"/>
  <c r="P155" i="9"/>
  <c r="O155" i="9"/>
  <c r="N155" i="9"/>
  <c r="M155" i="9"/>
  <c r="K155" i="9"/>
  <c r="J155" i="9"/>
  <c r="I155" i="9"/>
  <c r="H155" i="9"/>
  <c r="G155" i="9"/>
  <c r="F155" i="9"/>
  <c r="Y154" i="9"/>
  <c r="X154" i="9"/>
  <c r="W154" i="9"/>
  <c r="V154" i="9"/>
  <c r="U154" i="9"/>
  <c r="T154" i="9"/>
  <c r="R154" i="9"/>
  <c r="Q154" i="9"/>
  <c r="P154" i="9"/>
  <c r="O154" i="9"/>
  <c r="N154" i="9"/>
  <c r="M154" i="9"/>
  <c r="K154" i="9"/>
  <c r="J154" i="9"/>
  <c r="I154" i="9"/>
  <c r="H154" i="9"/>
  <c r="G154" i="9"/>
  <c r="F154" i="9"/>
  <c r="Y153" i="9"/>
  <c r="X153" i="9"/>
  <c r="W153" i="9"/>
  <c r="V153" i="9"/>
  <c r="U153" i="9"/>
  <c r="T153" i="9"/>
  <c r="R153" i="9"/>
  <c r="Q153" i="9"/>
  <c r="P153" i="9"/>
  <c r="O153" i="9"/>
  <c r="N153" i="9"/>
  <c r="M153" i="9"/>
  <c r="K153" i="9"/>
  <c r="J153" i="9"/>
  <c r="I153" i="9"/>
  <c r="H153" i="9"/>
  <c r="G153" i="9"/>
  <c r="F153" i="9"/>
  <c r="Y152" i="9"/>
  <c r="X152" i="9"/>
  <c r="W152" i="9"/>
  <c r="V152" i="9"/>
  <c r="U152" i="9"/>
  <c r="T152" i="9"/>
  <c r="R152" i="9"/>
  <c r="Q152" i="9"/>
  <c r="P152" i="9"/>
  <c r="O152" i="9"/>
  <c r="N152" i="9"/>
  <c r="M152" i="9"/>
  <c r="K152" i="9"/>
  <c r="J152" i="9"/>
  <c r="I152" i="9"/>
  <c r="H152" i="9"/>
  <c r="G152" i="9"/>
  <c r="F152" i="9"/>
  <c r="Y151" i="9"/>
  <c r="X151" i="9"/>
  <c r="W151" i="9"/>
  <c r="V151" i="9"/>
  <c r="U151" i="9"/>
  <c r="T151" i="9"/>
  <c r="R151" i="9"/>
  <c r="Q151" i="9"/>
  <c r="P151" i="9"/>
  <c r="O151" i="9"/>
  <c r="N151" i="9"/>
  <c r="M151" i="9"/>
  <c r="K151" i="9"/>
  <c r="J151" i="9"/>
  <c r="I151" i="9"/>
  <c r="H151" i="9"/>
  <c r="G151" i="9"/>
  <c r="F151" i="9"/>
  <c r="Y150" i="9"/>
  <c r="X150" i="9"/>
  <c r="W150" i="9"/>
  <c r="V150" i="9"/>
  <c r="U150" i="9"/>
  <c r="T150" i="9"/>
  <c r="R150" i="9"/>
  <c r="Q150" i="9"/>
  <c r="P150" i="9"/>
  <c r="O150" i="9"/>
  <c r="N150" i="9"/>
  <c r="M150" i="9"/>
  <c r="K150" i="9"/>
  <c r="J150" i="9"/>
  <c r="I150" i="9"/>
  <c r="H150" i="9"/>
  <c r="G150" i="9"/>
  <c r="F150" i="9"/>
  <c r="Y149" i="9"/>
  <c r="X149" i="9"/>
  <c r="W149" i="9"/>
  <c r="V149" i="9"/>
  <c r="U149" i="9"/>
  <c r="T149" i="9"/>
  <c r="R149" i="9"/>
  <c r="Q149" i="9"/>
  <c r="P149" i="9"/>
  <c r="O149" i="9"/>
  <c r="N149" i="9"/>
  <c r="M149" i="9"/>
  <c r="K149" i="9"/>
  <c r="J149" i="9"/>
  <c r="I149" i="9"/>
  <c r="H149" i="9"/>
  <c r="G149" i="9"/>
  <c r="F149" i="9"/>
  <c r="Y148" i="9"/>
  <c r="X148" i="9"/>
  <c r="W148" i="9"/>
  <c r="V148" i="9"/>
  <c r="U148" i="9"/>
  <c r="T148" i="9"/>
  <c r="R148" i="9"/>
  <c r="Q148" i="9"/>
  <c r="P148" i="9"/>
  <c r="O148" i="9"/>
  <c r="N148" i="9"/>
  <c r="M148" i="9"/>
  <c r="K148" i="9"/>
  <c r="J148" i="9"/>
  <c r="I148" i="9"/>
  <c r="H148" i="9"/>
  <c r="G148" i="9"/>
  <c r="F148" i="9"/>
  <c r="Y147" i="9"/>
  <c r="X147" i="9"/>
  <c r="W147" i="9"/>
  <c r="V147" i="9"/>
  <c r="U147" i="9"/>
  <c r="T147" i="9"/>
  <c r="R147" i="9"/>
  <c r="Q147" i="9"/>
  <c r="P147" i="9"/>
  <c r="O147" i="9"/>
  <c r="N147" i="9"/>
  <c r="M147" i="9"/>
  <c r="K147" i="9"/>
  <c r="J147" i="9"/>
  <c r="I147" i="9"/>
  <c r="H147" i="9"/>
  <c r="G147" i="9"/>
  <c r="F147" i="9"/>
  <c r="Y146" i="9"/>
  <c r="X146" i="9"/>
  <c r="W146" i="9"/>
  <c r="V146" i="9"/>
  <c r="U146" i="9"/>
  <c r="T146" i="9"/>
  <c r="R146" i="9"/>
  <c r="Q146" i="9"/>
  <c r="P146" i="9"/>
  <c r="O146" i="9"/>
  <c r="N146" i="9"/>
  <c r="M146" i="9"/>
  <c r="K146" i="9"/>
  <c r="J146" i="9"/>
  <c r="I146" i="9"/>
  <c r="H146" i="9"/>
  <c r="G146" i="9"/>
  <c r="F146" i="9"/>
  <c r="Y145" i="9"/>
  <c r="X145" i="9"/>
  <c r="W145" i="9"/>
  <c r="V145" i="9"/>
  <c r="U145" i="9"/>
  <c r="T145" i="9"/>
  <c r="R145" i="9"/>
  <c r="Q145" i="9"/>
  <c r="P145" i="9"/>
  <c r="O145" i="9"/>
  <c r="N145" i="9"/>
  <c r="M145" i="9"/>
  <c r="K145" i="9"/>
  <c r="J145" i="9"/>
  <c r="I145" i="9"/>
  <c r="H145" i="9"/>
  <c r="G145" i="9"/>
  <c r="F145" i="9"/>
  <c r="Y144" i="9"/>
  <c r="X144" i="9"/>
  <c r="W144" i="9"/>
  <c r="V144" i="9"/>
  <c r="U144" i="9"/>
  <c r="T144" i="9"/>
  <c r="R144" i="9"/>
  <c r="Q144" i="9"/>
  <c r="P144" i="9"/>
  <c r="O144" i="9"/>
  <c r="N144" i="9"/>
  <c r="M144" i="9"/>
  <c r="K144" i="9"/>
  <c r="J144" i="9"/>
  <c r="I144" i="9"/>
  <c r="H144" i="9"/>
  <c r="G144" i="9"/>
  <c r="F144" i="9"/>
  <c r="Y143" i="9"/>
  <c r="X143" i="9"/>
  <c r="W143" i="9"/>
  <c r="V143" i="9"/>
  <c r="U143" i="9"/>
  <c r="T143" i="9"/>
  <c r="R143" i="9"/>
  <c r="Q143" i="9"/>
  <c r="P143" i="9"/>
  <c r="O143" i="9"/>
  <c r="N143" i="9"/>
  <c r="M143" i="9"/>
  <c r="K143" i="9"/>
  <c r="J143" i="9"/>
  <c r="I143" i="9"/>
  <c r="H143" i="9"/>
  <c r="G143" i="9"/>
  <c r="F143" i="9"/>
  <c r="Y142" i="9"/>
  <c r="X142" i="9"/>
  <c r="W142" i="9"/>
  <c r="V142" i="9"/>
  <c r="U142" i="9"/>
  <c r="T142" i="9"/>
  <c r="R142" i="9"/>
  <c r="Q142" i="9"/>
  <c r="P142" i="9"/>
  <c r="O142" i="9"/>
  <c r="N142" i="9"/>
  <c r="M142" i="9"/>
  <c r="K142" i="9"/>
  <c r="J142" i="9"/>
  <c r="I142" i="9"/>
  <c r="H142" i="9"/>
  <c r="G142" i="9"/>
  <c r="F142" i="9"/>
  <c r="Y141" i="9"/>
  <c r="X141" i="9"/>
  <c r="W141" i="9"/>
  <c r="V141" i="9"/>
  <c r="U141" i="9"/>
  <c r="T141" i="9"/>
  <c r="R141" i="9"/>
  <c r="Q141" i="9"/>
  <c r="P141" i="9"/>
  <c r="O141" i="9"/>
  <c r="N141" i="9"/>
  <c r="M141" i="9"/>
  <c r="K141" i="9"/>
  <c r="J141" i="9"/>
  <c r="I141" i="9"/>
  <c r="H141" i="9"/>
  <c r="G141" i="9"/>
  <c r="F141" i="9"/>
  <c r="Y140" i="9"/>
  <c r="X140" i="9"/>
  <c r="W140" i="9"/>
  <c r="V140" i="9"/>
  <c r="U140" i="9"/>
  <c r="T140" i="9"/>
  <c r="R140" i="9"/>
  <c r="Q140" i="9"/>
  <c r="P140" i="9"/>
  <c r="O140" i="9"/>
  <c r="N140" i="9"/>
  <c r="M140" i="9"/>
  <c r="K140" i="9"/>
  <c r="J140" i="9"/>
  <c r="I140" i="9"/>
  <c r="H140" i="9"/>
  <c r="G140" i="9"/>
  <c r="F140" i="9"/>
  <c r="Y139" i="9"/>
  <c r="X139" i="9"/>
  <c r="W139" i="9"/>
  <c r="V139" i="9"/>
  <c r="U139" i="9"/>
  <c r="T139" i="9"/>
  <c r="R139" i="9"/>
  <c r="Q139" i="9"/>
  <c r="P139" i="9"/>
  <c r="O139" i="9"/>
  <c r="N139" i="9"/>
  <c r="M139" i="9"/>
  <c r="K139" i="9"/>
  <c r="J139" i="9"/>
  <c r="I139" i="9"/>
  <c r="H139" i="9"/>
  <c r="G139" i="9"/>
  <c r="F139" i="9"/>
  <c r="Y138" i="9"/>
  <c r="X138" i="9"/>
  <c r="W138" i="9"/>
  <c r="V138" i="9"/>
  <c r="U138" i="9"/>
  <c r="T138" i="9"/>
  <c r="R138" i="9"/>
  <c r="Q138" i="9"/>
  <c r="P138" i="9"/>
  <c r="O138" i="9"/>
  <c r="N138" i="9"/>
  <c r="M138" i="9"/>
  <c r="K138" i="9"/>
  <c r="J138" i="9"/>
  <c r="I138" i="9"/>
  <c r="H138" i="9"/>
  <c r="G138" i="9"/>
  <c r="F138" i="9"/>
  <c r="Y137" i="9"/>
  <c r="X137" i="9"/>
  <c r="W137" i="9"/>
  <c r="V137" i="9"/>
  <c r="U137" i="9"/>
  <c r="T137" i="9"/>
  <c r="R137" i="9"/>
  <c r="Q137" i="9"/>
  <c r="P137" i="9"/>
  <c r="O137" i="9"/>
  <c r="N137" i="9"/>
  <c r="M137" i="9"/>
  <c r="K137" i="9"/>
  <c r="J137" i="9"/>
  <c r="I137" i="9"/>
  <c r="H137" i="9"/>
  <c r="G137" i="9"/>
  <c r="F137" i="9"/>
  <c r="Y136" i="9"/>
  <c r="X136" i="9"/>
  <c r="W136" i="9"/>
  <c r="V136" i="9"/>
  <c r="U136" i="9"/>
  <c r="T136" i="9"/>
  <c r="R136" i="9"/>
  <c r="Q136" i="9"/>
  <c r="P136" i="9"/>
  <c r="O136" i="9"/>
  <c r="N136" i="9"/>
  <c r="M136" i="9"/>
  <c r="K136" i="9"/>
  <c r="J136" i="9"/>
  <c r="I136" i="9"/>
  <c r="H136" i="9"/>
  <c r="G136" i="9"/>
  <c r="F136" i="9"/>
  <c r="Y135" i="9"/>
  <c r="X135" i="9"/>
  <c r="W135" i="9"/>
  <c r="V135" i="9"/>
  <c r="U135" i="9"/>
  <c r="T135" i="9"/>
  <c r="R135" i="9"/>
  <c r="Q135" i="9"/>
  <c r="P135" i="9"/>
  <c r="O135" i="9"/>
  <c r="N135" i="9"/>
  <c r="M135" i="9"/>
  <c r="K135" i="9"/>
  <c r="J135" i="9"/>
  <c r="I135" i="9"/>
  <c r="H135" i="9"/>
  <c r="G135" i="9"/>
  <c r="F135" i="9"/>
  <c r="Y134" i="9"/>
  <c r="X134" i="9"/>
  <c r="W134" i="9"/>
  <c r="V134" i="9"/>
  <c r="U134" i="9"/>
  <c r="T134" i="9"/>
  <c r="R134" i="9"/>
  <c r="Q134" i="9"/>
  <c r="P134" i="9"/>
  <c r="O134" i="9"/>
  <c r="N134" i="9"/>
  <c r="M134" i="9"/>
  <c r="K134" i="9"/>
  <c r="J134" i="9"/>
  <c r="I134" i="9"/>
  <c r="H134" i="9"/>
  <c r="G134" i="9"/>
  <c r="F134" i="9"/>
  <c r="Y133" i="9"/>
  <c r="X133" i="9"/>
  <c r="W133" i="9"/>
  <c r="V133" i="9"/>
  <c r="U133" i="9"/>
  <c r="T133" i="9"/>
  <c r="R133" i="9"/>
  <c r="Q133" i="9"/>
  <c r="P133" i="9"/>
  <c r="O133" i="9"/>
  <c r="N133" i="9"/>
  <c r="M133" i="9"/>
  <c r="K133" i="9"/>
  <c r="J133" i="9"/>
  <c r="I133" i="9"/>
  <c r="H133" i="9"/>
  <c r="G133" i="9"/>
  <c r="F133" i="9"/>
  <c r="Y132" i="9"/>
  <c r="X132" i="9"/>
  <c r="W132" i="9"/>
  <c r="V132" i="9"/>
  <c r="U132" i="9"/>
  <c r="T132" i="9"/>
  <c r="R132" i="9"/>
  <c r="Q132" i="9"/>
  <c r="P132" i="9"/>
  <c r="O132" i="9"/>
  <c r="N132" i="9"/>
  <c r="M132" i="9"/>
  <c r="K132" i="9"/>
  <c r="J132" i="9"/>
  <c r="I132" i="9"/>
  <c r="H132" i="9"/>
  <c r="G132" i="9"/>
  <c r="F132" i="9"/>
  <c r="Y131" i="9"/>
  <c r="X131" i="9"/>
  <c r="W131" i="9"/>
  <c r="V131" i="9"/>
  <c r="U131" i="9"/>
  <c r="T131" i="9"/>
  <c r="R131" i="9"/>
  <c r="Q131" i="9"/>
  <c r="P131" i="9"/>
  <c r="O131" i="9"/>
  <c r="N131" i="9"/>
  <c r="M131" i="9"/>
  <c r="K131" i="9"/>
  <c r="J131" i="9"/>
  <c r="I131" i="9"/>
  <c r="H131" i="9"/>
  <c r="G131" i="9"/>
  <c r="F131" i="9"/>
  <c r="Y130" i="9"/>
  <c r="X130" i="9"/>
  <c r="W130" i="9"/>
  <c r="V130" i="9"/>
  <c r="U130" i="9"/>
  <c r="T130" i="9"/>
  <c r="R130" i="9"/>
  <c r="Q130" i="9"/>
  <c r="P130" i="9"/>
  <c r="O130" i="9"/>
  <c r="N130" i="9"/>
  <c r="M130" i="9"/>
  <c r="K130" i="9"/>
  <c r="J130" i="9"/>
  <c r="I130" i="9"/>
  <c r="H130" i="9"/>
  <c r="G130" i="9"/>
  <c r="F130" i="9"/>
  <c r="Y129" i="9"/>
  <c r="X129" i="9"/>
  <c r="W129" i="9"/>
  <c r="V129" i="9"/>
  <c r="U129" i="9"/>
  <c r="T129" i="9"/>
  <c r="R129" i="9"/>
  <c r="Q129" i="9"/>
  <c r="P129" i="9"/>
  <c r="O129" i="9"/>
  <c r="N129" i="9"/>
  <c r="M129" i="9"/>
  <c r="K129" i="9"/>
  <c r="J129" i="9"/>
  <c r="I129" i="9"/>
  <c r="H129" i="9"/>
  <c r="G129" i="9"/>
  <c r="F129" i="9"/>
  <c r="Y128" i="9"/>
  <c r="X128" i="9"/>
  <c r="W128" i="9"/>
  <c r="V128" i="9"/>
  <c r="U128" i="9"/>
  <c r="T128" i="9"/>
  <c r="R128" i="9"/>
  <c r="Q128" i="9"/>
  <c r="P128" i="9"/>
  <c r="O128" i="9"/>
  <c r="N128" i="9"/>
  <c r="M128" i="9"/>
  <c r="K128" i="9"/>
  <c r="J128" i="9"/>
  <c r="I128" i="9"/>
  <c r="H128" i="9"/>
  <c r="G128" i="9"/>
  <c r="F128" i="9"/>
  <c r="Y127" i="9"/>
  <c r="X127" i="9"/>
  <c r="W127" i="9"/>
  <c r="V127" i="9"/>
  <c r="U127" i="9"/>
  <c r="T127" i="9"/>
  <c r="R127" i="9"/>
  <c r="Q127" i="9"/>
  <c r="P127" i="9"/>
  <c r="O127" i="9"/>
  <c r="N127" i="9"/>
  <c r="M127" i="9"/>
  <c r="K127" i="9"/>
  <c r="J127" i="9"/>
  <c r="I127" i="9"/>
  <c r="H127" i="9"/>
  <c r="G127" i="9"/>
  <c r="F127" i="9"/>
  <c r="Y126" i="9"/>
  <c r="X126" i="9"/>
  <c r="W126" i="9"/>
  <c r="V126" i="9"/>
  <c r="U126" i="9"/>
  <c r="T126" i="9"/>
  <c r="R126" i="9"/>
  <c r="Q126" i="9"/>
  <c r="P126" i="9"/>
  <c r="O126" i="9"/>
  <c r="N126" i="9"/>
  <c r="M126" i="9"/>
  <c r="K126" i="9"/>
  <c r="J126" i="9"/>
  <c r="I126" i="9"/>
  <c r="H126" i="9"/>
  <c r="G126" i="9"/>
  <c r="F126" i="9"/>
  <c r="Y125" i="9"/>
  <c r="X125" i="9"/>
  <c r="W125" i="9"/>
  <c r="V125" i="9"/>
  <c r="U125" i="9"/>
  <c r="T125" i="9"/>
  <c r="R125" i="9"/>
  <c r="Q125" i="9"/>
  <c r="P125" i="9"/>
  <c r="O125" i="9"/>
  <c r="N125" i="9"/>
  <c r="M125" i="9"/>
  <c r="K125" i="9"/>
  <c r="J125" i="9"/>
  <c r="I125" i="9"/>
  <c r="H125" i="9"/>
  <c r="G125" i="9"/>
  <c r="F125" i="9"/>
  <c r="Y124" i="9"/>
  <c r="X124" i="9"/>
  <c r="W124" i="9"/>
  <c r="V124" i="9"/>
  <c r="U124" i="9"/>
  <c r="T124" i="9"/>
  <c r="R124" i="9"/>
  <c r="Q124" i="9"/>
  <c r="P124" i="9"/>
  <c r="O124" i="9"/>
  <c r="N124" i="9"/>
  <c r="M124" i="9"/>
  <c r="K124" i="9"/>
  <c r="J124" i="9"/>
  <c r="I124" i="9"/>
  <c r="H124" i="9"/>
  <c r="G124" i="9"/>
  <c r="F124" i="9"/>
  <c r="Y123" i="9"/>
  <c r="X123" i="9"/>
  <c r="W123" i="9"/>
  <c r="V123" i="9"/>
  <c r="U123" i="9"/>
  <c r="T123" i="9"/>
  <c r="R123" i="9"/>
  <c r="Q123" i="9"/>
  <c r="P123" i="9"/>
  <c r="O123" i="9"/>
  <c r="N123" i="9"/>
  <c r="M123" i="9"/>
  <c r="K123" i="9"/>
  <c r="J123" i="9"/>
  <c r="I123" i="9"/>
  <c r="H123" i="9"/>
  <c r="G123" i="9"/>
  <c r="F123" i="9"/>
  <c r="Y122" i="9"/>
  <c r="X122" i="9"/>
  <c r="W122" i="9"/>
  <c r="V122" i="9"/>
  <c r="U122" i="9"/>
  <c r="T122" i="9"/>
  <c r="R122" i="9"/>
  <c r="Q122" i="9"/>
  <c r="P122" i="9"/>
  <c r="O122" i="9"/>
  <c r="N122" i="9"/>
  <c r="M122" i="9"/>
  <c r="K122" i="9"/>
  <c r="J122" i="9"/>
  <c r="I122" i="9"/>
  <c r="H122" i="9"/>
  <c r="G122" i="9"/>
  <c r="F122" i="9"/>
  <c r="Y121" i="9"/>
  <c r="X121" i="9"/>
  <c r="W121" i="9"/>
  <c r="V121" i="9"/>
  <c r="U121" i="9"/>
  <c r="T121" i="9"/>
  <c r="R121" i="9"/>
  <c r="Q121" i="9"/>
  <c r="P121" i="9"/>
  <c r="O121" i="9"/>
  <c r="N121" i="9"/>
  <c r="M121" i="9"/>
  <c r="K121" i="9"/>
  <c r="J121" i="9"/>
  <c r="I121" i="9"/>
  <c r="H121" i="9"/>
  <c r="G121" i="9"/>
  <c r="F121" i="9"/>
  <c r="Y120" i="9"/>
  <c r="X120" i="9"/>
  <c r="W120" i="9"/>
  <c r="V120" i="9"/>
  <c r="U120" i="9"/>
  <c r="T120" i="9"/>
  <c r="R120" i="9"/>
  <c r="Q120" i="9"/>
  <c r="P120" i="9"/>
  <c r="O120" i="9"/>
  <c r="N120" i="9"/>
  <c r="M120" i="9"/>
  <c r="K120" i="9"/>
  <c r="J120" i="9"/>
  <c r="I120" i="9"/>
  <c r="H120" i="9"/>
  <c r="G120" i="9"/>
  <c r="F120" i="9"/>
  <c r="Y119" i="9"/>
  <c r="X119" i="9"/>
  <c r="W119" i="9"/>
  <c r="V119" i="9"/>
  <c r="U119" i="9"/>
  <c r="T119" i="9"/>
  <c r="R119" i="9"/>
  <c r="Q119" i="9"/>
  <c r="P119" i="9"/>
  <c r="O119" i="9"/>
  <c r="N119" i="9"/>
  <c r="M119" i="9"/>
  <c r="K119" i="9"/>
  <c r="J119" i="9"/>
  <c r="I119" i="9"/>
  <c r="H119" i="9"/>
  <c r="G119" i="9"/>
  <c r="F119" i="9"/>
  <c r="Y118" i="9"/>
  <c r="X118" i="9"/>
  <c r="W118" i="9"/>
  <c r="V118" i="9"/>
  <c r="U118" i="9"/>
  <c r="T118" i="9"/>
  <c r="R118" i="9"/>
  <c r="Q118" i="9"/>
  <c r="P118" i="9"/>
  <c r="O118" i="9"/>
  <c r="N118" i="9"/>
  <c r="M118" i="9"/>
  <c r="K118" i="9"/>
  <c r="J118" i="9"/>
  <c r="I118" i="9"/>
  <c r="H118" i="9"/>
  <c r="G118" i="9"/>
  <c r="F118" i="9"/>
  <c r="Y117" i="9"/>
  <c r="X117" i="9"/>
  <c r="W117" i="9"/>
  <c r="V117" i="9"/>
  <c r="U117" i="9"/>
  <c r="T117" i="9"/>
  <c r="R117" i="9"/>
  <c r="Q117" i="9"/>
  <c r="P117" i="9"/>
  <c r="O117" i="9"/>
  <c r="N117" i="9"/>
  <c r="M117" i="9"/>
  <c r="K117" i="9"/>
  <c r="J117" i="9"/>
  <c r="I117" i="9"/>
  <c r="H117" i="9"/>
  <c r="G117" i="9"/>
  <c r="F117" i="9"/>
  <c r="Y116" i="9"/>
  <c r="X116" i="9"/>
  <c r="W116" i="9"/>
  <c r="V116" i="9"/>
  <c r="U116" i="9"/>
  <c r="T116" i="9"/>
  <c r="R116" i="9"/>
  <c r="Q116" i="9"/>
  <c r="P116" i="9"/>
  <c r="O116" i="9"/>
  <c r="N116" i="9"/>
  <c r="M116" i="9"/>
  <c r="K116" i="9"/>
  <c r="J116" i="9"/>
  <c r="I116" i="9"/>
  <c r="H116" i="9"/>
  <c r="G116" i="9"/>
  <c r="F116" i="9"/>
  <c r="Y115" i="9"/>
  <c r="X115" i="9"/>
  <c r="W115" i="9"/>
  <c r="V115" i="9"/>
  <c r="U115" i="9"/>
  <c r="T115" i="9"/>
  <c r="R115" i="9"/>
  <c r="Q115" i="9"/>
  <c r="P115" i="9"/>
  <c r="O115" i="9"/>
  <c r="N115" i="9"/>
  <c r="M115" i="9"/>
  <c r="K115" i="9"/>
  <c r="J115" i="9"/>
  <c r="I115" i="9"/>
  <c r="H115" i="9"/>
  <c r="G115" i="9"/>
  <c r="F115" i="9"/>
  <c r="Y114" i="9"/>
  <c r="X114" i="9"/>
  <c r="W114" i="9"/>
  <c r="V114" i="9"/>
  <c r="U114" i="9"/>
  <c r="T114" i="9"/>
  <c r="R114" i="9"/>
  <c r="Q114" i="9"/>
  <c r="P114" i="9"/>
  <c r="O114" i="9"/>
  <c r="N114" i="9"/>
  <c r="M114" i="9"/>
  <c r="K114" i="9"/>
  <c r="J114" i="9"/>
  <c r="I114" i="9"/>
  <c r="H114" i="9"/>
  <c r="G114" i="9"/>
  <c r="F114" i="9"/>
  <c r="Y113" i="9"/>
  <c r="X113" i="9"/>
  <c r="W113" i="9"/>
  <c r="V113" i="9"/>
  <c r="U113" i="9"/>
  <c r="T113" i="9"/>
  <c r="R113" i="9"/>
  <c r="Q113" i="9"/>
  <c r="P113" i="9"/>
  <c r="O113" i="9"/>
  <c r="N113" i="9"/>
  <c r="M113" i="9"/>
  <c r="K113" i="9"/>
  <c r="J113" i="9"/>
  <c r="I113" i="9"/>
  <c r="H113" i="9"/>
  <c r="G113" i="9"/>
  <c r="F113" i="9"/>
  <c r="Y112" i="9"/>
  <c r="X112" i="9"/>
  <c r="W112" i="9"/>
  <c r="V112" i="9"/>
  <c r="U112" i="9"/>
  <c r="T112" i="9"/>
  <c r="R112" i="9"/>
  <c r="Q112" i="9"/>
  <c r="P112" i="9"/>
  <c r="O112" i="9"/>
  <c r="N112" i="9"/>
  <c r="M112" i="9"/>
  <c r="K112" i="9"/>
  <c r="J112" i="9"/>
  <c r="I112" i="9"/>
  <c r="H112" i="9"/>
  <c r="G112" i="9"/>
  <c r="F112" i="9"/>
  <c r="Y111" i="9"/>
  <c r="X111" i="9"/>
  <c r="W111" i="9"/>
  <c r="V111" i="9"/>
  <c r="U111" i="9"/>
  <c r="T111" i="9"/>
  <c r="R111" i="9"/>
  <c r="Q111" i="9"/>
  <c r="P111" i="9"/>
  <c r="O111" i="9"/>
  <c r="N111" i="9"/>
  <c r="M111" i="9"/>
  <c r="K111" i="9"/>
  <c r="J111" i="9"/>
  <c r="I111" i="9"/>
  <c r="H111" i="9"/>
  <c r="G111" i="9"/>
  <c r="F111" i="9"/>
  <c r="Y110" i="9"/>
  <c r="X110" i="9"/>
  <c r="W110" i="9"/>
  <c r="V110" i="9"/>
  <c r="U110" i="9"/>
  <c r="T110" i="9"/>
  <c r="R110" i="9"/>
  <c r="Q110" i="9"/>
  <c r="P110" i="9"/>
  <c r="O110" i="9"/>
  <c r="N110" i="9"/>
  <c r="M110" i="9"/>
  <c r="K110" i="9"/>
  <c r="J110" i="9"/>
  <c r="I110" i="9"/>
  <c r="H110" i="9"/>
  <c r="G110" i="9"/>
  <c r="F110" i="9"/>
  <c r="Y109" i="9"/>
  <c r="X109" i="9"/>
  <c r="W109" i="9"/>
  <c r="V109" i="9"/>
  <c r="U109" i="9"/>
  <c r="T109" i="9"/>
  <c r="R109" i="9"/>
  <c r="Q109" i="9"/>
  <c r="P109" i="9"/>
  <c r="O109" i="9"/>
  <c r="N109" i="9"/>
  <c r="M109" i="9"/>
  <c r="K109" i="9"/>
  <c r="J109" i="9"/>
  <c r="I109" i="9"/>
  <c r="H109" i="9"/>
  <c r="G109" i="9"/>
  <c r="F109" i="9"/>
  <c r="Y108" i="9"/>
  <c r="X108" i="9"/>
  <c r="W108" i="9"/>
  <c r="V108" i="9"/>
  <c r="U108" i="9"/>
  <c r="T108" i="9"/>
  <c r="R108" i="9"/>
  <c r="Q108" i="9"/>
  <c r="P108" i="9"/>
  <c r="O108" i="9"/>
  <c r="N108" i="9"/>
  <c r="M108" i="9"/>
  <c r="K108" i="9"/>
  <c r="J108" i="9"/>
  <c r="I108" i="9"/>
  <c r="H108" i="9"/>
  <c r="G108" i="9"/>
  <c r="F108" i="9"/>
  <c r="Y107" i="9"/>
  <c r="X107" i="9"/>
  <c r="W107" i="9"/>
  <c r="V107" i="9"/>
  <c r="U107" i="9"/>
  <c r="T107" i="9"/>
  <c r="R107" i="9"/>
  <c r="Q107" i="9"/>
  <c r="P107" i="9"/>
  <c r="O107" i="9"/>
  <c r="N107" i="9"/>
  <c r="M107" i="9"/>
  <c r="K107" i="9"/>
  <c r="J107" i="9"/>
  <c r="I107" i="9"/>
  <c r="H107" i="9"/>
  <c r="G107" i="9"/>
  <c r="F107" i="9"/>
  <c r="Y106" i="9"/>
  <c r="X106" i="9"/>
  <c r="W106" i="9"/>
  <c r="V106" i="9"/>
  <c r="U106" i="9"/>
  <c r="T106" i="9"/>
  <c r="R106" i="9"/>
  <c r="Q106" i="9"/>
  <c r="P106" i="9"/>
  <c r="O106" i="9"/>
  <c r="N106" i="9"/>
  <c r="M106" i="9"/>
  <c r="K106" i="9"/>
  <c r="J106" i="9"/>
  <c r="I106" i="9"/>
  <c r="H106" i="9"/>
  <c r="G106" i="9"/>
  <c r="F106" i="9"/>
  <c r="Y105" i="9"/>
  <c r="X105" i="9"/>
  <c r="W105" i="9"/>
  <c r="V105" i="9"/>
  <c r="U105" i="9"/>
  <c r="T105" i="9"/>
  <c r="R105" i="9"/>
  <c r="Q105" i="9"/>
  <c r="P105" i="9"/>
  <c r="O105" i="9"/>
  <c r="N105" i="9"/>
  <c r="M105" i="9"/>
  <c r="K105" i="9"/>
  <c r="J105" i="9"/>
  <c r="I105" i="9"/>
  <c r="H105" i="9"/>
  <c r="G105" i="9"/>
  <c r="F105" i="9"/>
  <c r="Y104" i="9"/>
  <c r="X104" i="9"/>
  <c r="W104" i="9"/>
  <c r="V104" i="9"/>
  <c r="U104" i="9"/>
  <c r="T104" i="9"/>
  <c r="R104" i="9"/>
  <c r="Q104" i="9"/>
  <c r="P104" i="9"/>
  <c r="O104" i="9"/>
  <c r="N104" i="9"/>
  <c r="M104" i="9"/>
  <c r="K104" i="9"/>
  <c r="J104" i="9"/>
  <c r="I104" i="9"/>
  <c r="H104" i="9"/>
  <c r="G104" i="9"/>
  <c r="F104" i="9"/>
  <c r="Y103" i="9"/>
  <c r="X103" i="9"/>
  <c r="W103" i="9"/>
  <c r="V103" i="9"/>
  <c r="U103" i="9"/>
  <c r="T103" i="9"/>
  <c r="R103" i="9"/>
  <c r="Q103" i="9"/>
  <c r="P103" i="9"/>
  <c r="O103" i="9"/>
  <c r="N103" i="9"/>
  <c r="M103" i="9"/>
  <c r="K103" i="9"/>
  <c r="J103" i="9"/>
  <c r="I103" i="9"/>
  <c r="H103" i="9"/>
  <c r="G103" i="9"/>
  <c r="F103" i="9"/>
  <c r="Y102" i="9"/>
  <c r="X102" i="9"/>
  <c r="W102" i="9"/>
  <c r="V102" i="9"/>
  <c r="U102" i="9"/>
  <c r="T102" i="9"/>
  <c r="R102" i="9"/>
  <c r="Q102" i="9"/>
  <c r="P102" i="9"/>
  <c r="O102" i="9"/>
  <c r="N102" i="9"/>
  <c r="M102" i="9"/>
  <c r="K102" i="9"/>
  <c r="J102" i="9"/>
  <c r="I102" i="9"/>
  <c r="H102" i="9"/>
  <c r="G102" i="9"/>
  <c r="F102" i="9"/>
  <c r="Y101" i="9"/>
  <c r="X101" i="9"/>
  <c r="W101" i="9"/>
  <c r="V101" i="9"/>
  <c r="U101" i="9"/>
  <c r="T101" i="9"/>
  <c r="R101" i="9"/>
  <c r="Q101" i="9"/>
  <c r="P101" i="9"/>
  <c r="O101" i="9"/>
  <c r="N101" i="9"/>
  <c r="M101" i="9"/>
  <c r="K101" i="9"/>
  <c r="J101" i="9"/>
  <c r="I101" i="9"/>
  <c r="H101" i="9"/>
  <c r="G101" i="9"/>
  <c r="F101" i="9"/>
  <c r="Y100" i="9"/>
  <c r="X100" i="9"/>
  <c r="W100" i="9"/>
  <c r="V100" i="9"/>
  <c r="U100" i="9"/>
  <c r="T100" i="9"/>
  <c r="R100" i="9"/>
  <c r="Q100" i="9"/>
  <c r="P100" i="9"/>
  <c r="O100" i="9"/>
  <c r="N100" i="9"/>
  <c r="M100" i="9"/>
  <c r="K100" i="9"/>
  <c r="J100" i="9"/>
  <c r="I100" i="9"/>
  <c r="H100" i="9"/>
  <c r="G100" i="9"/>
  <c r="F100" i="9"/>
  <c r="Y99" i="9"/>
  <c r="X99" i="9"/>
  <c r="W99" i="9"/>
  <c r="V99" i="9"/>
  <c r="U99" i="9"/>
  <c r="T99" i="9"/>
  <c r="R99" i="9"/>
  <c r="Q99" i="9"/>
  <c r="P99" i="9"/>
  <c r="O99" i="9"/>
  <c r="N99" i="9"/>
  <c r="M99" i="9"/>
  <c r="K99" i="9"/>
  <c r="J99" i="9"/>
  <c r="I99" i="9"/>
  <c r="H99" i="9"/>
  <c r="G99" i="9"/>
  <c r="F99" i="9"/>
  <c r="Y98" i="9"/>
  <c r="X98" i="9"/>
  <c r="W98" i="9"/>
  <c r="V98" i="9"/>
  <c r="U98" i="9"/>
  <c r="T98" i="9"/>
  <c r="R98" i="9"/>
  <c r="Q98" i="9"/>
  <c r="P98" i="9"/>
  <c r="O98" i="9"/>
  <c r="N98" i="9"/>
  <c r="M98" i="9"/>
  <c r="K98" i="9"/>
  <c r="J98" i="9"/>
  <c r="I98" i="9"/>
  <c r="H98" i="9"/>
  <c r="G98" i="9"/>
  <c r="F98" i="9"/>
  <c r="Y97" i="9"/>
  <c r="X97" i="9"/>
  <c r="W97" i="9"/>
  <c r="V97" i="9"/>
  <c r="U97" i="9"/>
  <c r="T97" i="9"/>
  <c r="R97" i="9"/>
  <c r="Q97" i="9"/>
  <c r="P97" i="9"/>
  <c r="O97" i="9"/>
  <c r="N97" i="9"/>
  <c r="M97" i="9"/>
  <c r="K97" i="9"/>
  <c r="J97" i="9"/>
  <c r="I97" i="9"/>
  <c r="H97" i="9"/>
  <c r="G97" i="9"/>
  <c r="F97" i="9"/>
  <c r="Y96" i="9"/>
  <c r="X96" i="9"/>
  <c r="W96" i="9"/>
  <c r="V96" i="9"/>
  <c r="U96" i="9"/>
  <c r="T96" i="9"/>
  <c r="R96" i="9"/>
  <c r="Q96" i="9"/>
  <c r="P96" i="9"/>
  <c r="O96" i="9"/>
  <c r="N96" i="9"/>
  <c r="M96" i="9"/>
  <c r="K96" i="9"/>
  <c r="J96" i="9"/>
  <c r="I96" i="9"/>
  <c r="H96" i="9"/>
  <c r="G96" i="9"/>
  <c r="F96" i="9"/>
  <c r="Y95" i="9"/>
  <c r="X95" i="9"/>
  <c r="W95" i="9"/>
  <c r="V95" i="9"/>
  <c r="U95" i="9"/>
  <c r="T95" i="9"/>
  <c r="R95" i="9"/>
  <c r="Q95" i="9"/>
  <c r="P95" i="9"/>
  <c r="O95" i="9"/>
  <c r="N95" i="9"/>
  <c r="M95" i="9"/>
  <c r="K95" i="9"/>
  <c r="J95" i="9"/>
  <c r="I95" i="9"/>
  <c r="H95" i="9"/>
  <c r="G95" i="9"/>
  <c r="F95" i="9"/>
  <c r="Y94" i="9"/>
  <c r="X94" i="9"/>
  <c r="W94" i="9"/>
  <c r="V94" i="9"/>
  <c r="U94" i="9"/>
  <c r="T94" i="9"/>
  <c r="R94" i="9"/>
  <c r="Q94" i="9"/>
  <c r="P94" i="9"/>
  <c r="O94" i="9"/>
  <c r="N94" i="9"/>
  <c r="M94" i="9"/>
  <c r="K94" i="9"/>
  <c r="J94" i="9"/>
  <c r="I94" i="9"/>
  <c r="H94" i="9"/>
  <c r="G94" i="9"/>
  <c r="F94" i="9"/>
  <c r="Y93" i="9"/>
  <c r="X93" i="9"/>
  <c r="W93" i="9"/>
  <c r="V93" i="9"/>
  <c r="U93" i="9"/>
  <c r="T93" i="9"/>
  <c r="R93" i="9"/>
  <c r="Q93" i="9"/>
  <c r="P93" i="9"/>
  <c r="O93" i="9"/>
  <c r="N93" i="9"/>
  <c r="M93" i="9"/>
  <c r="K93" i="9"/>
  <c r="J93" i="9"/>
  <c r="I93" i="9"/>
  <c r="H93" i="9"/>
  <c r="G93" i="9"/>
  <c r="F93" i="9"/>
  <c r="Y92" i="9"/>
  <c r="X92" i="9"/>
  <c r="W92" i="9"/>
  <c r="V92" i="9"/>
  <c r="U92" i="9"/>
  <c r="T92" i="9"/>
  <c r="R92" i="9"/>
  <c r="Q92" i="9"/>
  <c r="P92" i="9"/>
  <c r="O92" i="9"/>
  <c r="N92" i="9"/>
  <c r="M92" i="9"/>
  <c r="K92" i="9"/>
  <c r="J92" i="9"/>
  <c r="I92" i="9"/>
  <c r="H92" i="9"/>
  <c r="G92" i="9"/>
  <c r="F92" i="9"/>
  <c r="Y91" i="9"/>
  <c r="X91" i="9"/>
  <c r="W91" i="9"/>
  <c r="V91" i="9"/>
  <c r="U91" i="9"/>
  <c r="T91" i="9"/>
  <c r="R91" i="9"/>
  <c r="Q91" i="9"/>
  <c r="P91" i="9"/>
  <c r="O91" i="9"/>
  <c r="N91" i="9"/>
  <c r="M91" i="9"/>
  <c r="K91" i="9"/>
  <c r="J91" i="9"/>
  <c r="I91" i="9"/>
  <c r="H91" i="9"/>
  <c r="G91" i="9"/>
  <c r="F91" i="9"/>
  <c r="Y90" i="9"/>
  <c r="X90" i="9"/>
  <c r="W90" i="9"/>
  <c r="V90" i="9"/>
  <c r="U90" i="9"/>
  <c r="T90" i="9"/>
  <c r="R90" i="9"/>
  <c r="Q90" i="9"/>
  <c r="P90" i="9"/>
  <c r="O90" i="9"/>
  <c r="N90" i="9"/>
  <c r="M90" i="9"/>
  <c r="K90" i="9"/>
  <c r="J90" i="9"/>
  <c r="I90" i="9"/>
  <c r="H90" i="9"/>
  <c r="G90" i="9"/>
  <c r="F90" i="9"/>
  <c r="Y89" i="9"/>
  <c r="X89" i="9"/>
  <c r="W89" i="9"/>
  <c r="V89" i="9"/>
  <c r="U89" i="9"/>
  <c r="T89" i="9"/>
  <c r="R89" i="9"/>
  <c r="Q89" i="9"/>
  <c r="P89" i="9"/>
  <c r="O89" i="9"/>
  <c r="N89" i="9"/>
  <c r="M89" i="9"/>
  <c r="K89" i="9"/>
  <c r="J89" i="9"/>
  <c r="I89" i="9"/>
  <c r="H89" i="9"/>
  <c r="G89" i="9"/>
  <c r="F89" i="9"/>
  <c r="Y88" i="9"/>
  <c r="X88" i="9"/>
  <c r="W88" i="9"/>
  <c r="V88" i="9"/>
  <c r="U88" i="9"/>
  <c r="T88" i="9"/>
  <c r="R88" i="9"/>
  <c r="Q88" i="9"/>
  <c r="P88" i="9"/>
  <c r="O88" i="9"/>
  <c r="N88" i="9"/>
  <c r="M88" i="9"/>
  <c r="K88" i="9"/>
  <c r="J88" i="9"/>
  <c r="I88" i="9"/>
  <c r="H88" i="9"/>
  <c r="G88" i="9"/>
  <c r="F88" i="9"/>
  <c r="Y87" i="9"/>
  <c r="X87" i="9"/>
  <c r="W87" i="9"/>
  <c r="V87" i="9"/>
  <c r="U87" i="9"/>
  <c r="T87" i="9"/>
  <c r="R87" i="9"/>
  <c r="Q87" i="9"/>
  <c r="P87" i="9"/>
  <c r="O87" i="9"/>
  <c r="N87" i="9"/>
  <c r="M87" i="9"/>
  <c r="K87" i="9"/>
  <c r="J87" i="9"/>
  <c r="I87" i="9"/>
  <c r="H87" i="9"/>
  <c r="G87" i="9"/>
  <c r="F87" i="9"/>
  <c r="Y86" i="9"/>
  <c r="X86" i="9"/>
  <c r="W86" i="9"/>
  <c r="V86" i="9"/>
  <c r="U86" i="9"/>
  <c r="T86" i="9"/>
  <c r="R86" i="9"/>
  <c r="Q86" i="9"/>
  <c r="P86" i="9"/>
  <c r="O86" i="9"/>
  <c r="N86" i="9"/>
  <c r="M86" i="9"/>
  <c r="K86" i="9"/>
  <c r="J86" i="9"/>
  <c r="I86" i="9"/>
  <c r="H86" i="9"/>
  <c r="G86" i="9"/>
  <c r="F86" i="9"/>
  <c r="Y85" i="9"/>
  <c r="X85" i="9"/>
  <c r="W85" i="9"/>
  <c r="V85" i="9"/>
  <c r="U85" i="9"/>
  <c r="T85" i="9"/>
  <c r="R85" i="9"/>
  <c r="Q85" i="9"/>
  <c r="P85" i="9"/>
  <c r="O85" i="9"/>
  <c r="N85" i="9"/>
  <c r="M85" i="9"/>
  <c r="K85" i="9"/>
  <c r="J85" i="9"/>
  <c r="I85" i="9"/>
  <c r="H85" i="9"/>
  <c r="G85" i="9"/>
  <c r="F85" i="9"/>
  <c r="Y84" i="9"/>
  <c r="X84" i="9"/>
  <c r="W84" i="9"/>
  <c r="V84" i="9"/>
  <c r="U84" i="9"/>
  <c r="T84" i="9"/>
  <c r="R84" i="9"/>
  <c r="Q84" i="9"/>
  <c r="P84" i="9"/>
  <c r="O84" i="9"/>
  <c r="N84" i="9"/>
  <c r="M84" i="9"/>
  <c r="K84" i="9"/>
  <c r="J84" i="9"/>
  <c r="I84" i="9"/>
  <c r="H84" i="9"/>
  <c r="G84" i="9"/>
  <c r="F84" i="9"/>
  <c r="Y83" i="9"/>
  <c r="X83" i="9"/>
  <c r="W83" i="9"/>
  <c r="V83" i="9"/>
  <c r="U83" i="9"/>
  <c r="T83" i="9"/>
  <c r="R83" i="9"/>
  <c r="Q83" i="9"/>
  <c r="P83" i="9"/>
  <c r="O83" i="9"/>
  <c r="N83" i="9"/>
  <c r="M83" i="9"/>
  <c r="K83" i="9"/>
  <c r="J83" i="9"/>
  <c r="I83" i="9"/>
  <c r="H83" i="9"/>
  <c r="G83" i="9"/>
  <c r="F83" i="9"/>
  <c r="Y82" i="9"/>
  <c r="X82" i="9"/>
  <c r="W82" i="9"/>
  <c r="V82" i="9"/>
  <c r="U82" i="9"/>
  <c r="T82" i="9"/>
  <c r="R82" i="9"/>
  <c r="Q82" i="9"/>
  <c r="P82" i="9"/>
  <c r="O82" i="9"/>
  <c r="N82" i="9"/>
  <c r="M82" i="9"/>
  <c r="K82" i="9"/>
  <c r="J82" i="9"/>
  <c r="I82" i="9"/>
  <c r="H82" i="9"/>
  <c r="G82" i="9"/>
  <c r="F82" i="9"/>
  <c r="Y81" i="9"/>
  <c r="X81" i="9"/>
  <c r="W81" i="9"/>
  <c r="V81" i="9"/>
  <c r="U81" i="9"/>
  <c r="T81" i="9"/>
  <c r="R81" i="9"/>
  <c r="Q81" i="9"/>
  <c r="P81" i="9"/>
  <c r="O81" i="9"/>
  <c r="N81" i="9"/>
  <c r="M81" i="9"/>
  <c r="K81" i="9"/>
  <c r="J81" i="9"/>
  <c r="I81" i="9"/>
  <c r="H81" i="9"/>
  <c r="G81" i="9"/>
  <c r="F81" i="9"/>
  <c r="Y80" i="9"/>
  <c r="X80" i="9"/>
  <c r="W80" i="9"/>
  <c r="V80" i="9"/>
  <c r="U80" i="9"/>
  <c r="T80" i="9"/>
  <c r="R80" i="9"/>
  <c r="Q80" i="9"/>
  <c r="P80" i="9"/>
  <c r="O80" i="9"/>
  <c r="N80" i="9"/>
  <c r="M80" i="9"/>
  <c r="K80" i="9"/>
  <c r="J80" i="9"/>
  <c r="I80" i="9"/>
  <c r="H80" i="9"/>
  <c r="G80" i="9"/>
  <c r="F80" i="9"/>
  <c r="Y79" i="9"/>
  <c r="X79" i="9"/>
  <c r="W79" i="9"/>
  <c r="V79" i="9"/>
  <c r="U79" i="9"/>
  <c r="T79" i="9"/>
  <c r="R79" i="9"/>
  <c r="Q79" i="9"/>
  <c r="P79" i="9"/>
  <c r="O79" i="9"/>
  <c r="N79" i="9"/>
  <c r="M79" i="9"/>
  <c r="K79" i="9"/>
  <c r="J79" i="9"/>
  <c r="I79" i="9"/>
  <c r="H79" i="9"/>
  <c r="G79" i="9"/>
  <c r="F79" i="9"/>
  <c r="Y78" i="9"/>
  <c r="X78" i="9"/>
  <c r="W78" i="9"/>
  <c r="V78" i="9"/>
  <c r="U78" i="9"/>
  <c r="T78" i="9"/>
  <c r="R78" i="9"/>
  <c r="Q78" i="9"/>
  <c r="P78" i="9"/>
  <c r="O78" i="9"/>
  <c r="N78" i="9"/>
  <c r="M78" i="9"/>
  <c r="K78" i="9"/>
  <c r="J78" i="9"/>
  <c r="I78" i="9"/>
  <c r="H78" i="9"/>
  <c r="G78" i="9"/>
  <c r="F78" i="9"/>
  <c r="Y77" i="9"/>
  <c r="X77" i="9"/>
  <c r="W77" i="9"/>
  <c r="V77" i="9"/>
  <c r="U77" i="9"/>
  <c r="T77" i="9"/>
  <c r="R77" i="9"/>
  <c r="Q77" i="9"/>
  <c r="P77" i="9"/>
  <c r="O77" i="9"/>
  <c r="N77" i="9"/>
  <c r="M77" i="9"/>
  <c r="K77" i="9"/>
  <c r="J77" i="9"/>
  <c r="I77" i="9"/>
  <c r="H77" i="9"/>
  <c r="G77" i="9"/>
  <c r="F77" i="9"/>
  <c r="Y76" i="9"/>
  <c r="X76" i="9"/>
  <c r="W76" i="9"/>
  <c r="V76" i="9"/>
  <c r="U76" i="9"/>
  <c r="T76" i="9"/>
  <c r="R76" i="9"/>
  <c r="Q76" i="9"/>
  <c r="P76" i="9"/>
  <c r="O76" i="9"/>
  <c r="N76" i="9"/>
  <c r="M76" i="9"/>
  <c r="K76" i="9"/>
  <c r="J76" i="9"/>
  <c r="I76" i="9"/>
  <c r="H76" i="9"/>
  <c r="G76" i="9"/>
  <c r="F76" i="9"/>
  <c r="Y75" i="9"/>
  <c r="X75" i="9"/>
  <c r="W75" i="9"/>
  <c r="V75" i="9"/>
  <c r="U75" i="9"/>
  <c r="T75" i="9"/>
  <c r="R75" i="9"/>
  <c r="Q75" i="9"/>
  <c r="P75" i="9"/>
  <c r="O75" i="9"/>
  <c r="N75" i="9"/>
  <c r="M75" i="9"/>
  <c r="K75" i="9"/>
  <c r="J75" i="9"/>
  <c r="I75" i="9"/>
  <c r="H75" i="9"/>
  <c r="G75" i="9"/>
  <c r="F75" i="9"/>
  <c r="Y74" i="9"/>
  <c r="X74" i="9"/>
  <c r="W74" i="9"/>
  <c r="V74" i="9"/>
  <c r="U74" i="9"/>
  <c r="T74" i="9"/>
  <c r="R74" i="9"/>
  <c r="Q74" i="9"/>
  <c r="P74" i="9"/>
  <c r="O74" i="9"/>
  <c r="N74" i="9"/>
  <c r="M74" i="9"/>
  <c r="K74" i="9"/>
  <c r="J74" i="9"/>
  <c r="I74" i="9"/>
  <c r="H74" i="9"/>
  <c r="G74" i="9"/>
  <c r="F74" i="9"/>
  <c r="Y73" i="9"/>
  <c r="X73" i="9"/>
  <c r="W73" i="9"/>
  <c r="V73" i="9"/>
  <c r="U73" i="9"/>
  <c r="T73" i="9"/>
  <c r="R73" i="9"/>
  <c r="Q73" i="9"/>
  <c r="P73" i="9"/>
  <c r="O73" i="9"/>
  <c r="N73" i="9"/>
  <c r="M73" i="9"/>
  <c r="K73" i="9"/>
  <c r="J73" i="9"/>
  <c r="I73" i="9"/>
  <c r="H73" i="9"/>
  <c r="G73" i="9"/>
  <c r="F73" i="9"/>
  <c r="Y72" i="9"/>
  <c r="X72" i="9"/>
  <c r="W72" i="9"/>
  <c r="V72" i="9"/>
  <c r="U72" i="9"/>
  <c r="T72" i="9"/>
  <c r="R72" i="9"/>
  <c r="Q72" i="9"/>
  <c r="P72" i="9"/>
  <c r="O72" i="9"/>
  <c r="N72" i="9"/>
  <c r="M72" i="9"/>
  <c r="K72" i="9"/>
  <c r="J72" i="9"/>
  <c r="I72" i="9"/>
  <c r="H72" i="9"/>
  <c r="G72" i="9"/>
  <c r="F72" i="9"/>
  <c r="Y71" i="9"/>
  <c r="X71" i="9"/>
  <c r="W71" i="9"/>
  <c r="V71" i="9"/>
  <c r="U71" i="9"/>
  <c r="T71" i="9"/>
  <c r="R71" i="9"/>
  <c r="Q71" i="9"/>
  <c r="P71" i="9"/>
  <c r="O71" i="9"/>
  <c r="N71" i="9"/>
  <c r="M71" i="9"/>
  <c r="K71" i="9"/>
  <c r="J71" i="9"/>
  <c r="I71" i="9"/>
  <c r="H71" i="9"/>
  <c r="G71" i="9"/>
  <c r="F71" i="9"/>
  <c r="Y70" i="9"/>
  <c r="X70" i="9"/>
  <c r="W70" i="9"/>
  <c r="V70" i="9"/>
  <c r="U70" i="9"/>
  <c r="T70" i="9"/>
  <c r="R70" i="9"/>
  <c r="Q70" i="9"/>
  <c r="P70" i="9"/>
  <c r="O70" i="9"/>
  <c r="N70" i="9"/>
  <c r="M70" i="9"/>
  <c r="K70" i="9"/>
  <c r="J70" i="9"/>
  <c r="I70" i="9"/>
  <c r="H70" i="9"/>
  <c r="G70" i="9"/>
  <c r="F70" i="9"/>
  <c r="Y69" i="9"/>
  <c r="X69" i="9"/>
  <c r="W69" i="9"/>
  <c r="V69" i="9"/>
  <c r="U69" i="9"/>
  <c r="T69" i="9"/>
  <c r="R69" i="9"/>
  <c r="Q69" i="9"/>
  <c r="P69" i="9"/>
  <c r="O69" i="9"/>
  <c r="N69" i="9"/>
  <c r="M69" i="9"/>
  <c r="K69" i="9"/>
  <c r="J69" i="9"/>
  <c r="I69" i="9"/>
  <c r="H69" i="9"/>
  <c r="G69" i="9"/>
  <c r="F69" i="9"/>
  <c r="Y68" i="9"/>
  <c r="X68" i="9"/>
  <c r="W68" i="9"/>
  <c r="V68" i="9"/>
  <c r="U68" i="9"/>
  <c r="T68" i="9"/>
  <c r="R68" i="9"/>
  <c r="Q68" i="9"/>
  <c r="P68" i="9"/>
  <c r="O68" i="9"/>
  <c r="N68" i="9"/>
  <c r="M68" i="9"/>
  <c r="K68" i="9"/>
  <c r="J68" i="9"/>
  <c r="I68" i="9"/>
  <c r="H68" i="9"/>
  <c r="G68" i="9"/>
  <c r="F68" i="9"/>
  <c r="Y67" i="9"/>
  <c r="X67" i="9"/>
  <c r="W67" i="9"/>
  <c r="V67" i="9"/>
  <c r="U67" i="9"/>
  <c r="T67" i="9"/>
  <c r="R67" i="9"/>
  <c r="Q67" i="9"/>
  <c r="P67" i="9"/>
  <c r="O67" i="9"/>
  <c r="N67" i="9"/>
  <c r="M67" i="9"/>
  <c r="K67" i="9"/>
  <c r="J67" i="9"/>
  <c r="I67" i="9"/>
  <c r="H67" i="9"/>
  <c r="G67" i="9"/>
  <c r="F67" i="9"/>
  <c r="Y66" i="9"/>
  <c r="X66" i="9"/>
  <c r="W66" i="9"/>
  <c r="V66" i="9"/>
  <c r="U66" i="9"/>
  <c r="T66" i="9"/>
  <c r="R66" i="9"/>
  <c r="Q66" i="9"/>
  <c r="P66" i="9"/>
  <c r="O66" i="9"/>
  <c r="N66" i="9"/>
  <c r="M66" i="9"/>
  <c r="K66" i="9"/>
  <c r="J66" i="9"/>
  <c r="I66" i="9"/>
  <c r="H66" i="9"/>
  <c r="G66" i="9"/>
  <c r="F66" i="9"/>
  <c r="Y65" i="9"/>
  <c r="X65" i="9"/>
  <c r="W65" i="9"/>
  <c r="V65" i="9"/>
  <c r="U65" i="9"/>
  <c r="T65" i="9"/>
  <c r="R65" i="9"/>
  <c r="Q65" i="9"/>
  <c r="P65" i="9"/>
  <c r="O65" i="9"/>
  <c r="N65" i="9"/>
  <c r="M65" i="9"/>
  <c r="K65" i="9"/>
  <c r="J65" i="9"/>
  <c r="I65" i="9"/>
  <c r="H65" i="9"/>
  <c r="G65" i="9"/>
  <c r="F65" i="9"/>
  <c r="Y64" i="9"/>
  <c r="X64" i="9"/>
  <c r="W64" i="9"/>
  <c r="V64" i="9"/>
  <c r="U64" i="9"/>
  <c r="T64" i="9"/>
  <c r="R64" i="9"/>
  <c r="Q64" i="9"/>
  <c r="P64" i="9"/>
  <c r="O64" i="9"/>
  <c r="N64" i="9"/>
  <c r="M64" i="9"/>
  <c r="K64" i="9"/>
  <c r="J64" i="9"/>
  <c r="I64" i="9"/>
  <c r="H64" i="9"/>
  <c r="G64" i="9"/>
  <c r="F64" i="9"/>
  <c r="Y63" i="9"/>
  <c r="X63" i="9"/>
  <c r="W63" i="9"/>
  <c r="V63" i="9"/>
  <c r="U63" i="9"/>
  <c r="T63" i="9"/>
  <c r="R63" i="9"/>
  <c r="Q63" i="9"/>
  <c r="P63" i="9"/>
  <c r="O63" i="9"/>
  <c r="N63" i="9"/>
  <c r="M63" i="9"/>
  <c r="K63" i="9"/>
  <c r="J63" i="9"/>
  <c r="I63" i="9"/>
  <c r="H63" i="9"/>
  <c r="G63" i="9"/>
  <c r="F63" i="9"/>
  <c r="Y62" i="9"/>
  <c r="X62" i="9"/>
  <c r="W62" i="9"/>
  <c r="V62" i="9"/>
  <c r="U62" i="9"/>
  <c r="T62" i="9"/>
  <c r="R62" i="9"/>
  <c r="Q62" i="9"/>
  <c r="P62" i="9"/>
  <c r="O62" i="9"/>
  <c r="N62" i="9"/>
  <c r="M62" i="9"/>
  <c r="K62" i="9"/>
  <c r="J62" i="9"/>
  <c r="I62" i="9"/>
  <c r="H62" i="9"/>
  <c r="G62" i="9"/>
  <c r="F62" i="9"/>
  <c r="Y61" i="9"/>
  <c r="X61" i="9"/>
  <c r="W61" i="9"/>
  <c r="V61" i="9"/>
  <c r="U61" i="9"/>
  <c r="T61" i="9"/>
  <c r="R61" i="9"/>
  <c r="Q61" i="9"/>
  <c r="P61" i="9"/>
  <c r="O61" i="9"/>
  <c r="N61" i="9"/>
  <c r="M61" i="9"/>
  <c r="K61" i="9"/>
  <c r="J61" i="9"/>
  <c r="I61" i="9"/>
  <c r="H61" i="9"/>
  <c r="G61" i="9"/>
  <c r="F61" i="9"/>
  <c r="Y60" i="9"/>
  <c r="X60" i="9"/>
  <c r="W60" i="9"/>
  <c r="V60" i="9"/>
  <c r="U60" i="9"/>
  <c r="T60" i="9"/>
  <c r="R60" i="9"/>
  <c r="Q60" i="9"/>
  <c r="P60" i="9"/>
  <c r="O60" i="9"/>
  <c r="N60" i="9"/>
  <c r="M60" i="9"/>
  <c r="K60" i="9"/>
  <c r="J60" i="9"/>
  <c r="I60" i="9"/>
  <c r="H60" i="9"/>
  <c r="G60" i="9"/>
  <c r="F60" i="9"/>
  <c r="Y59" i="9"/>
  <c r="X59" i="9"/>
  <c r="W59" i="9"/>
  <c r="V59" i="9"/>
  <c r="U59" i="9"/>
  <c r="T59" i="9"/>
  <c r="R59" i="9"/>
  <c r="Q59" i="9"/>
  <c r="P59" i="9"/>
  <c r="O59" i="9"/>
  <c r="N59" i="9"/>
  <c r="M59" i="9"/>
  <c r="K59" i="9"/>
  <c r="J59" i="9"/>
  <c r="I59" i="9"/>
  <c r="H59" i="9"/>
  <c r="G59" i="9"/>
  <c r="F59" i="9"/>
  <c r="Y58" i="9"/>
  <c r="X58" i="9"/>
  <c r="W58" i="9"/>
  <c r="V58" i="9"/>
  <c r="U58" i="9"/>
  <c r="T58" i="9"/>
  <c r="R58" i="9"/>
  <c r="Q58" i="9"/>
  <c r="P58" i="9"/>
  <c r="O58" i="9"/>
  <c r="N58" i="9"/>
  <c r="M58" i="9"/>
  <c r="K58" i="9"/>
  <c r="J58" i="9"/>
  <c r="I58" i="9"/>
  <c r="H58" i="9"/>
  <c r="G58" i="9"/>
  <c r="F58" i="9"/>
  <c r="Y57" i="9"/>
  <c r="X57" i="9"/>
  <c r="W57" i="9"/>
  <c r="V57" i="9"/>
  <c r="U57" i="9"/>
  <c r="T57" i="9"/>
  <c r="R57" i="9"/>
  <c r="Q57" i="9"/>
  <c r="P57" i="9"/>
  <c r="O57" i="9"/>
  <c r="N57" i="9"/>
  <c r="M57" i="9"/>
  <c r="K57" i="9"/>
  <c r="J57" i="9"/>
  <c r="I57" i="9"/>
  <c r="H57" i="9"/>
  <c r="G57" i="9"/>
  <c r="F57" i="9"/>
  <c r="Y56" i="9"/>
  <c r="X56" i="9"/>
  <c r="W56" i="9"/>
  <c r="V56" i="9"/>
  <c r="U56" i="9"/>
  <c r="T56" i="9"/>
  <c r="R56" i="9"/>
  <c r="Q56" i="9"/>
  <c r="P56" i="9"/>
  <c r="O56" i="9"/>
  <c r="N56" i="9"/>
  <c r="M56" i="9"/>
  <c r="K56" i="9"/>
  <c r="J56" i="9"/>
  <c r="I56" i="9"/>
  <c r="H56" i="9"/>
  <c r="G56" i="9"/>
  <c r="F56" i="9"/>
  <c r="Y55" i="9"/>
  <c r="X55" i="9"/>
  <c r="W55" i="9"/>
  <c r="V55" i="9"/>
  <c r="U55" i="9"/>
  <c r="T55" i="9"/>
  <c r="R55" i="9"/>
  <c r="Q55" i="9"/>
  <c r="P55" i="9"/>
  <c r="O55" i="9"/>
  <c r="N55" i="9"/>
  <c r="M55" i="9"/>
  <c r="K55" i="9"/>
  <c r="J55" i="9"/>
  <c r="I55" i="9"/>
  <c r="H55" i="9"/>
  <c r="G55" i="9"/>
  <c r="F55" i="9"/>
  <c r="Y54" i="9"/>
  <c r="X54" i="9"/>
  <c r="W54" i="9"/>
  <c r="V54" i="9"/>
  <c r="U54" i="9"/>
  <c r="T54" i="9"/>
  <c r="R54" i="9"/>
  <c r="Q54" i="9"/>
  <c r="P54" i="9"/>
  <c r="O54" i="9"/>
  <c r="N54" i="9"/>
  <c r="M54" i="9"/>
  <c r="K54" i="9"/>
  <c r="J54" i="9"/>
  <c r="I54" i="9"/>
  <c r="H54" i="9"/>
  <c r="G54" i="9"/>
  <c r="F54" i="9"/>
  <c r="Y53" i="9"/>
  <c r="X53" i="9"/>
  <c r="W53" i="9"/>
  <c r="V53" i="9"/>
  <c r="U53" i="9"/>
  <c r="T53" i="9"/>
  <c r="R53" i="9"/>
  <c r="Q53" i="9"/>
  <c r="P53" i="9"/>
  <c r="O53" i="9"/>
  <c r="N53" i="9"/>
  <c r="M53" i="9"/>
  <c r="K53" i="9"/>
  <c r="J53" i="9"/>
  <c r="I53" i="9"/>
  <c r="H53" i="9"/>
  <c r="G53" i="9"/>
  <c r="F53" i="9"/>
  <c r="Y52" i="9"/>
  <c r="X52" i="9"/>
  <c r="W52" i="9"/>
  <c r="V52" i="9"/>
  <c r="U52" i="9"/>
  <c r="T52" i="9"/>
  <c r="R52" i="9"/>
  <c r="Q52" i="9"/>
  <c r="P52" i="9"/>
  <c r="O52" i="9"/>
  <c r="N52" i="9"/>
  <c r="M52" i="9"/>
  <c r="K52" i="9"/>
  <c r="J52" i="9"/>
  <c r="I52" i="9"/>
  <c r="H52" i="9"/>
  <c r="G52" i="9"/>
  <c r="F52" i="9"/>
  <c r="Y51" i="9"/>
  <c r="X51" i="9"/>
  <c r="W51" i="9"/>
  <c r="V51" i="9"/>
  <c r="U51" i="9"/>
  <c r="T51" i="9"/>
  <c r="R51" i="9"/>
  <c r="Q51" i="9"/>
  <c r="P51" i="9"/>
  <c r="O51" i="9"/>
  <c r="N51" i="9"/>
  <c r="M51" i="9"/>
  <c r="K51" i="9"/>
  <c r="J51" i="9"/>
  <c r="I51" i="9"/>
  <c r="H51" i="9"/>
  <c r="G51" i="9"/>
  <c r="F51" i="9"/>
  <c r="Y50" i="9"/>
  <c r="X50" i="9"/>
  <c r="W50" i="9"/>
  <c r="V50" i="9"/>
  <c r="U50" i="9"/>
  <c r="T50" i="9"/>
  <c r="R50" i="9"/>
  <c r="Q50" i="9"/>
  <c r="P50" i="9"/>
  <c r="O50" i="9"/>
  <c r="N50" i="9"/>
  <c r="M50" i="9"/>
  <c r="K50" i="9"/>
  <c r="J50" i="9"/>
  <c r="I50" i="9"/>
  <c r="H50" i="9"/>
  <c r="G50" i="9"/>
  <c r="F50" i="9"/>
  <c r="Y49" i="9"/>
  <c r="X49" i="9"/>
  <c r="W49" i="9"/>
  <c r="V49" i="9"/>
  <c r="U49" i="9"/>
  <c r="T49" i="9"/>
  <c r="R49" i="9"/>
  <c r="Q49" i="9"/>
  <c r="P49" i="9"/>
  <c r="O49" i="9"/>
  <c r="N49" i="9"/>
  <c r="M49" i="9"/>
  <c r="K49" i="9"/>
  <c r="J49" i="9"/>
  <c r="I49" i="9"/>
  <c r="H49" i="9"/>
  <c r="G49" i="9"/>
  <c r="F49" i="9"/>
  <c r="Y48" i="9"/>
  <c r="X48" i="9"/>
  <c r="W48" i="9"/>
  <c r="V48" i="9"/>
  <c r="U48" i="9"/>
  <c r="T48" i="9"/>
  <c r="R48" i="9"/>
  <c r="Q48" i="9"/>
  <c r="P48" i="9"/>
  <c r="O48" i="9"/>
  <c r="N48" i="9"/>
  <c r="M48" i="9"/>
  <c r="K48" i="9"/>
  <c r="J48" i="9"/>
  <c r="I48" i="9"/>
  <c r="H48" i="9"/>
  <c r="G48" i="9"/>
  <c r="F48" i="9"/>
  <c r="Y47" i="9"/>
  <c r="X47" i="9"/>
  <c r="W47" i="9"/>
  <c r="V47" i="9"/>
  <c r="U47" i="9"/>
  <c r="T47" i="9"/>
  <c r="R47" i="9"/>
  <c r="Q47" i="9"/>
  <c r="P47" i="9"/>
  <c r="O47" i="9"/>
  <c r="N47" i="9"/>
  <c r="M47" i="9"/>
  <c r="K47" i="9"/>
  <c r="J47" i="9"/>
  <c r="I47" i="9"/>
  <c r="H47" i="9"/>
  <c r="G47" i="9"/>
  <c r="F47" i="9"/>
  <c r="Y46" i="9"/>
  <c r="X46" i="9"/>
  <c r="W46" i="9"/>
  <c r="V46" i="9"/>
  <c r="U46" i="9"/>
  <c r="T46" i="9"/>
  <c r="R46" i="9"/>
  <c r="Q46" i="9"/>
  <c r="P46" i="9"/>
  <c r="O46" i="9"/>
  <c r="N46" i="9"/>
  <c r="M46" i="9"/>
  <c r="K46" i="9"/>
  <c r="J46" i="9"/>
  <c r="I46" i="9"/>
  <c r="H46" i="9"/>
  <c r="G46" i="9"/>
  <c r="F46" i="9"/>
  <c r="Y45" i="9"/>
  <c r="X45" i="9"/>
  <c r="W45" i="9"/>
  <c r="V45" i="9"/>
  <c r="U45" i="9"/>
  <c r="T45" i="9"/>
  <c r="R45" i="9"/>
  <c r="Q45" i="9"/>
  <c r="P45" i="9"/>
  <c r="O45" i="9"/>
  <c r="N45" i="9"/>
  <c r="M45" i="9"/>
  <c r="K45" i="9"/>
  <c r="J45" i="9"/>
  <c r="I45" i="9"/>
  <c r="H45" i="9"/>
  <c r="G45" i="9"/>
  <c r="F45" i="9"/>
  <c r="Y44" i="9"/>
  <c r="X44" i="9"/>
  <c r="W44" i="9"/>
  <c r="V44" i="9"/>
  <c r="U44" i="9"/>
  <c r="T44" i="9"/>
  <c r="R44" i="9"/>
  <c r="Q44" i="9"/>
  <c r="P44" i="9"/>
  <c r="O44" i="9"/>
  <c r="N44" i="9"/>
  <c r="M44" i="9"/>
  <c r="K44" i="9"/>
  <c r="J44" i="9"/>
  <c r="I44" i="9"/>
  <c r="H44" i="9"/>
  <c r="G44" i="9"/>
  <c r="F44" i="9"/>
  <c r="Y43" i="9"/>
  <c r="X43" i="9"/>
  <c r="W43" i="9"/>
  <c r="V43" i="9"/>
  <c r="U43" i="9"/>
  <c r="T43" i="9"/>
  <c r="R43" i="9"/>
  <c r="Q43" i="9"/>
  <c r="P43" i="9"/>
  <c r="O43" i="9"/>
  <c r="N43" i="9"/>
  <c r="M43" i="9"/>
  <c r="K43" i="9"/>
  <c r="J43" i="9"/>
  <c r="I43" i="9"/>
  <c r="H43" i="9"/>
  <c r="G43" i="9"/>
  <c r="F43" i="9"/>
  <c r="Y42" i="9"/>
  <c r="X42" i="9"/>
  <c r="W42" i="9"/>
  <c r="V42" i="9"/>
  <c r="U42" i="9"/>
  <c r="T42" i="9"/>
  <c r="R42" i="9"/>
  <c r="Q42" i="9"/>
  <c r="P42" i="9"/>
  <c r="O42" i="9"/>
  <c r="N42" i="9"/>
  <c r="M42" i="9"/>
  <c r="K42" i="9"/>
  <c r="J42" i="9"/>
  <c r="I42" i="9"/>
  <c r="H42" i="9"/>
  <c r="G42" i="9"/>
  <c r="F42" i="9"/>
  <c r="Y41" i="9"/>
  <c r="X41" i="9"/>
  <c r="W41" i="9"/>
  <c r="V41" i="9"/>
  <c r="U41" i="9"/>
  <c r="T41" i="9"/>
  <c r="R41" i="9"/>
  <c r="Q41" i="9"/>
  <c r="P41" i="9"/>
  <c r="O41" i="9"/>
  <c r="N41" i="9"/>
  <c r="M41" i="9"/>
  <c r="K41" i="9"/>
  <c r="J41" i="9"/>
  <c r="I41" i="9"/>
  <c r="H41" i="9"/>
  <c r="G41" i="9"/>
  <c r="F41" i="9"/>
  <c r="Y40" i="9"/>
  <c r="X40" i="9"/>
  <c r="W40" i="9"/>
  <c r="V40" i="9"/>
  <c r="U40" i="9"/>
  <c r="T40" i="9"/>
  <c r="R40" i="9"/>
  <c r="Q40" i="9"/>
  <c r="P40" i="9"/>
  <c r="O40" i="9"/>
  <c r="N40" i="9"/>
  <c r="M40" i="9"/>
  <c r="K40" i="9"/>
  <c r="J40" i="9"/>
  <c r="I40" i="9"/>
  <c r="H40" i="9"/>
  <c r="G40" i="9"/>
  <c r="F40" i="9"/>
  <c r="Y39" i="9"/>
  <c r="X39" i="9"/>
  <c r="W39" i="9"/>
  <c r="V39" i="9"/>
  <c r="U39" i="9"/>
  <c r="T39" i="9"/>
  <c r="R39" i="9"/>
  <c r="Q39" i="9"/>
  <c r="P39" i="9"/>
  <c r="O39" i="9"/>
  <c r="N39" i="9"/>
  <c r="M39" i="9"/>
  <c r="K39" i="9"/>
  <c r="J39" i="9"/>
  <c r="I39" i="9"/>
  <c r="H39" i="9"/>
  <c r="G39" i="9"/>
  <c r="F39" i="9"/>
  <c r="Y38" i="9"/>
  <c r="X38" i="9"/>
  <c r="W38" i="9"/>
  <c r="V38" i="9"/>
  <c r="U38" i="9"/>
  <c r="T38" i="9"/>
  <c r="R38" i="9"/>
  <c r="Q38" i="9"/>
  <c r="P38" i="9"/>
  <c r="O38" i="9"/>
  <c r="N38" i="9"/>
  <c r="M38" i="9"/>
  <c r="K38" i="9"/>
  <c r="J38" i="9"/>
  <c r="I38" i="9"/>
  <c r="H38" i="9"/>
  <c r="G38" i="9"/>
  <c r="F38" i="9"/>
  <c r="Y37" i="9"/>
  <c r="X37" i="9"/>
  <c r="W37" i="9"/>
  <c r="V37" i="9"/>
  <c r="U37" i="9"/>
  <c r="T37" i="9"/>
  <c r="R37" i="9"/>
  <c r="Q37" i="9"/>
  <c r="P37" i="9"/>
  <c r="O37" i="9"/>
  <c r="N37" i="9"/>
  <c r="M37" i="9"/>
  <c r="K37" i="9"/>
  <c r="J37" i="9"/>
  <c r="I37" i="9"/>
  <c r="H37" i="9"/>
  <c r="G37" i="9"/>
  <c r="F37" i="9"/>
  <c r="Y36" i="9"/>
  <c r="X36" i="9"/>
  <c r="W36" i="9"/>
  <c r="V36" i="9"/>
  <c r="U36" i="9"/>
  <c r="T36" i="9"/>
  <c r="R36" i="9"/>
  <c r="Q36" i="9"/>
  <c r="P36" i="9"/>
  <c r="O36" i="9"/>
  <c r="N36" i="9"/>
  <c r="M36" i="9"/>
  <c r="K36" i="9"/>
  <c r="J36" i="9"/>
  <c r="I36" i="9"/>
  <c r="H36" i="9"/>
  <c r="G36" i="9"/>
  <c r="F36" i="9"/>
  <c r="Y35" i="9"/>
  <c r="X35" i="9"/>
  <c r="W35" i="9"/>
  <c r="V35" i="9"/>
  <c r="U35" i="9"/>
  <c r="T35" i="9"/>
  <c r="R35" i="9"/>
  <c r="Q35" i="9"/>
  <c r="P35" i="9"/>
  <c r="O35" i="9"/>
  <c r="N35" i="9"/>
  <c r="M35" i="9"/>
  <c r="K35" i="9"/>
  <c r="J35" i="9"/>
  <c r="I35" i="9"/>
  <c r="H35" i="9"/>
  <c r="G35" i="9"/>
  <c r="F35" i="9"/>
  <c r="Y34" i="9"/>
  <c r="X34" i="9"/>
  <c r="W34" i="9"/>
  <c r="V34" i="9"/>
  <c r="U34" i="9"/>
  <c r="T34" i="9"/>
  <c r="R34" i="9"/>
  <c r="Q34" i="9"/>
  <c r="P34" i="9"/>
  <c r="O34" i="9"/>
  <c r="N34" i="9"/>
  <c r="M34" i="9"/>
  <c r="K34" i="9"/>
  <c r="J34" i="9"/>
  <c r="I34" i="9"/>
  <c r="H34" i="9"/>
  <c r="G34" i="9"/>
  <c r="F34" i="9"/>
  <c r="Y33" i="9"/>
  <c r="X33" i="9"/>
  <c r="W33" i="9"/>
  <c r="V33" i="9"/>
  <c r="U33" i="9"/>
  <c r="T33" i="9"/>
  <c r="R33" i="9"/>
  <c r="Q33" i="9"/>
  <c r="P33" i="9"/>
  <c r="O33" i="9"/>
  <c r="N33" i="9"/>
  <c r="M33" i="9"/>
  <c r="K33" i="9"/>
  <c r="J33" i="9"/>
  <c r="I33" i="9"/>
  <c r="H33" i="9"/>
  <c r="G33" i="9"/>
  <c r="F33" i="9"/>
  <c r="Y32" i="9"/>
  <c r="X32" i="9"/>
  <c r="W32" i="9"/>
  <c r="V32" i="9"/>
  <c r="U32" i="9"/>
  <c r="T32" i="9"/>
  <c r="R32" i="9"/>
  <c r="Q32" i="9"/>
  <c r="P32" i="9"/>
  <c r="O32" i="9"/>
  <c r="N32" i="9"/>
  <c r="M32" i="9"/>
  <c r="K32" i="9"/>
  <c r="J32" i="9"/>
  <c r="I32" i="9"/>
  <c r="H32" i="9"/>
  <c r="G32" i="9"/>
  <c r="F32" i="9"/>
  <c r="Y31" i="9"/>
  <c r="X31" i="9"/>
  <c r="W31" i="9"/>
  <c r="V31" i="9"/>
  <c r="U31" i="9"/>
  <c r="T31" i="9"/>
  <c r="R31" i="9"/>
  <c r="Q31" i="9"/>
  <c r="P31" i="9"/>
  <c r="O31" i="9"/>
  <c r="N31" i="9"/>
  <c r="M31" i="9"/>
  <c r="K31" i="9"/>
  <c r="J31" i="9"/>
  <c r="I31" i="9"/>
  <c r="H31" i="9"/>
  <c r="G31" i="9"/>
  <c r="F31" i="9"/>
  <c r="Y30" i="9"/>
  <c r="X30" i="9"/>
  <c r="W30" i="9"/>
  <c r="V30" i="9"/>
  <c r="U30" i="9"/>
  <c r="T30" i="9"/>
  <c r="R30" i="9"/>
  <c r="Q30" i="9"/>
  <c r="P30" i="9"/>
  <c r="O30" i="9"/>
  <c r="N30" i="9"/>
  <c r="M30" i="9"/>
  <c r="K30" i="9"/>
  <c r="J30" i="9"/>
  <c r="I30" i="9"/>
  <c r="H30" i="9"/>
  <c r="G30" i="9"/>
  <c r="F30" i="9"/>
  <c r="Y29" i="9"/>
  <c r="X29" i="9"/>
  <c r="W29" i="9"/>
  <c r="V29" i="9"/>
  <c r="U29" i="9"/>
  <c r="T29" i="9"/>
  <c r="R29" i="9"/>
  <c r="Q29" i="9"/>
  <c r="P29" i="9"/>
  <c r="O29" i="9"/>
  <c r="N29" i="9"/>
  <c r="M29" i="9"/>
  <c r="K29" i="9"/>
  <c r="J29" i="9"/>
  <c r="I29" i="9"/>
  <c r="H29" i="9"/>
  <c r="G29" i="9"/>
  <c r="F29" i="9"/>
  <c r="Y28" i="9"/>
  <c r="X28" i="9"/>
  <c r="W28" i="9"/>
  <c r="V28" i="9"/>
  <c r="U28" i="9"/>
  <c r="T28" i="9"/>
  <c r="R28" i="9"/>
  <c r="Q28" i="9"/>
  <c r="P28" i="9"/>
  <c r="O28" i="9"/>
  <c r="N28" i="9"/>
  <c r="M28" i="9"/>
  <c r="K28" i="9"/>
  <c r="J28" i="9"/>
  <c r="I28" i="9"/>
  <c r="H28" i="9"/>
  <c r="G28" i="9"/>
  <c r="F28" i="9"/>
  <c r="Y27" i="9"/>
  <c r="X27" i="9"/>
  <c r="W27" i="9"/>
  <c r="V27" i="9"/>
  <c r="U27" i="9"/>
  <c r="T27" i="9"/>
  <c r="R27" i="9"/>
  <c r="Q27" i="9"/>
  <c r="P27" i="9"/>
  <c r="O27" i="9"/>
  <c r="N27" i="9"/>
  <c r="M27" i="9"/>
  <c r="K27" i="9"/>
  <c r="J27" i="9"/>
  <c r="I27" i="9"/>
  <c r="H27" i="9"/>
  <c r="G27" i="9"/>
  <c r="F27" i="9"/>
  <c r="Y26" i="9"/>
  <c r="X26" i="9"/>
  <c r="W26" i="9"/>
  <c r="V26" i="9"/>
  <c r="U26" i="9"/>
  <c r="T26" i="9"/>
  <c r="R26" i="9"/>
  <c r="Q26" i="9"/>
  <c r="P26" i="9"/>
  <c r="O26" i="9"/>
  <c r="N26" i="9"/>
  <c r="M26" i="9"/>
  <c r="K26" i="9"/>
  <c r="J26" i="9"/>
  <c r="I26" i="9"/>
  <c r="H26" i="9"/>
  <c r="G26" i="9"/>
  <c r="F26" i="9"/>
  <c r="Y25" i="9"/>
  <c r="X25" i="9"/>
  <c r="W25" i="9"/>
  <c r="V25" i="9"/>
  <c r="U25" i="9"/>
  <c r="T25" i="9"/>
  <c r="R25" i="9"/>
  <c r="Q25" i="9"/>
  <c r="P25" i="9"/>
  <c r="O25" i="9"/>
  <c r="N25" i="9"/>
  <c r="M25" i="9"/>
  <c r="K25" i="9"/>
  <c r="J25" i="9"/>
  <c r="I25" i="9"/>
  <c r="H25" i="9"/>
  <c r="G25" i="9"/>
  <c r="F25" i="9"/>
  <c r="Y24" i="9"/>
  <c r="X24" i="9"/>
  <c r="W24" i="9"/>
  <c r="V24" i="9"/>
  <c r="U24" i="9"/>
  <c r="T24" i="9"/>
  <c r="R24" i="9"/>
  <c r="Q24" i="9"/>
  <c r="P24" i="9"/>
  <c r="O24" i="9"/>
  <c r="N24" i="9"/>
  <c r="M24" i="9"/>
  <c r="K24" i="9"/>
  <c r="J24" i="9"/>
  <c r="I24" i="9"/>
  <c r="H24" i="9"/>
  <c r="G24" i="9"/>
  <c r="F24" i="9"/>
  <c r="Y23" i="9"/>
  <c r="X23" i="9"/>
  <c r="W23" i="9"/>
  <c r="V23" i="9"/>
  <c r="U23" i="9"/>
  <c r="T23" i="9"/>
  <c r="R23" i="9"/>
  <c r="Q23" i="9"/>
  <c r="P23" i="9"/>
  <c r="O23" i="9"/>
  <c r="N23" i="9"/>
  <c r="M23" i="9"/>
  <c r="K23" i="9"/>
  <c r="J23" i="9"/>
  <c r="I23" i="9"/>
  <c r="H23" i="9"/>
  <c r="G23" i="9"/>
  <c r="F23" i="9"/>
  <c r="Y22" i="9"/>
  <c r="X22" i="9"/>
  <c r="W22" i="9"/>
  <c r="V22" i="9"/>
  <c r="U22" i="9"/>
  <c r="T22" i="9"/>
  <c r="R22" i="9"/>
  <c r="Q22" i="9"/>
  <c r="P22" i="9"/>
  <c r="O22" i="9"/>
  <c r="N22" i="9"/>
  <c r="M22" i="9"/>
  <c r="K22" i="9"/>
  <c r="J22" i="9"/>
  <c r="I22" i="9"/>
  <c r="H22" i="9"/>
  <c r="G22" i="9"/>
  <c r="F22" i="9"/>
  <c r="Y21" i="9"/>
  <c r="X21" i="9"/>
  <c r="W21" i="9"/>
  <c r="V21" i="9"/>
  <c r="U21" i="9"/>
  <c r="T21" i="9"/>
  <c r="R21" i="9"/>
  <c r="Q21" i="9"/>
  <c r="P21" i="9"/>
  <c r="O21" i="9"/>
  <c r="N21" i="9"/>
  <c r="M21" i="9"/>
  <c r="K21" i="9"/>
  <c r="J21" i="9"/>
  <c r="I21" i="9"/>
  <c r="H21" i="9"/>
  <c r="G21" i="9"/>
  <c r="F21" i="9"/>
  <c r="Y20" i="9"/>
  <c r="X20" i="9"/>
  <c r="W20" i="9"/>
  <c r="V20" i="9"/>
  <c r="U20" i="9"/>
  <c r="T20" i="9"/>
  <c r="R20" i="9"/>
  <c r="Q20" i="9"/>
  <c r="P20" i="9"/>
  <c r="O20" i="9"/>
  <c r="N20" i="9"/>
  <c r="M20" i="9"/>
  <c r="K20" i="9"/>
  <c r="J20" i="9"/>
  <c r="I20" i="9"/>
  <c r="H20" i="9"/>
  <c r="G20" i="9"/>
  <c r="F20" i="9"/>
  <c r="Y19" i="9"/>
  <c r="X19" i="9"/>
  <c r="W19" i="9"/>
  <c r="V19" i="9"/>
  <c r="U19" i="9"/>
  <c r="T19" i="9"/>
  <c r="R19" i="9"/>
  <c r="Q19" i="9"/>
  <c r="P19" i="9"/>
  <c r="O19" i="9"/>
  <c r="N19" i="9"/>
  <c r="M19" i="9"/>
  <c r="K19" i="9"/>
  <c r="J19" i="9"/>
  <c r="I19" i="9"/>
  <c r="H19" i="9"/>
  <c r="G19" i="9"/>
  <c r="F19" i="9"/>
  <c r="Y18" i="9"/>
  <c r="X18" i="9"/>
  <c r="W18" i="9"/>
  <c r="V18" i="9"/>
  <c r="U18" i="9"/>
  <c r="T18" i="9"/>
  <c r="R18" i="9"/>
  <c r="Q18" i="9"/>
  <c r="P18" i="9"/>
  <c r="O18" i="9"/>
  <c r="N18" i="9"/>
  <c r="M18" i="9"/>
  <c r="K18" i="9"/>
  <c r="J18" i="9"/>
  <c r="I18" i="9"/>
  <c r="H18" i="9"/>
  <c r="G18" i="9"/>
  <c r="F18" i="9"/>
  <c r="Y17" i="9"/>
  <c r="X17" i="9"/>
  <c r="W17" i="9"/>
  <c r="V17" i="9"/>
  <c r="U17" i="9"/>
  <c r="T17" i="9"/>
  <c r="R17" i="9"/>
  <c r="Q17" i="9"/>
  <c r="P17" i="9"/>
  <c r="O17" i="9"/>
  <c r="N17" i="9"/>
  <c r="M17" i="9"/>
  <c r="K17" i="9"/>
  <c r="J17" i="9"/>
  <c r="I17" i="9"/>
  <c r="H17" i="9"/>
  <c r="G17" i="9"/>
  <c r="F17" i="9"/>
  <c r="Y16" i="9"/>
  <c r="X16" i="9"/>
  <c r="W16" i="9"/>
  <c r="V16" i="9"/>
  <c r="U16" i="9"/>
  <c r="T16" i="9"/>
  <c r="R16" i="9"/>
  <c r="Q16" i="9"/>
  <c r="P16" i="9"/>
  <c r="O16" i="9"/>
  <c r="N16" i="9"/>
  <c r="M16" i="9"/>
  <c r="K16" i="9"/>
  <c r="J16" i="9"/>
  <c r="I16" i="9"/>
  <c r="H16" i="9"/>
  <c r="G16" i="9"/>
  <c r="F16" i="9"/>
  <c r="Y15" i="9"/>
  <c r="X15" i="9"/>
  <c r="W15" i="9"/>
  <c r="V15" i="9"/>
  <c r="U15" i="9"/>
  <c r="T15" i="9"/>
  <c r="R15" i="9"/>
  <c r="Q15" i="9"/>
  <c r="P15" i="9"/>
  <c r="O15" i="9"/>
  <c r="N15" i="9"/>
  <c r="M15" i="9"/>
  <c r="K15" i="9"/>
  <c r="J15" i="9"/>
  <c r="I15" i="9"/>
  <c r="H15" i="9"/>
  <c r="G15" i="9"/>
  <c r="F15" i="9"/>
  <c r="Y14" i="9"/>
  <c r="X14" i="9"/>
  <c r="W14" i="9"/>
  <c r="V14" i="9"/>
  <c r="U14" i="9"/>
  <c r="T14" i="9"/>
  <c r="R14" i="9"/>
  <c r="Q14" i="9"/>
  <c r="P14" i="9"/>
  <c r="O14" i="9"/>
  <c r="N14" i="9"/>
  <c r="M14" i="9"/>
  <c r="K14" i="9"/>
  <c r="J14" i="9"/>
  <c r="I14" i="9"/>
  <c r="H14" i="9"/>
  <c r="G14" i="9"/>
  <c r="F14" i="9"/>
  <c r="Y13" i="9"/>
  <c r="X13" i="9"/>
  <c r="W13" i="9"/>
  <c r="V13" i="9"/>
  <c r="U13" i="9"/>
  <c r="T13" i="9"/>
  <c r="R13" i="9"/>
  <c r="Q13" i="9"/>
  <c r="P13" i="9"/>
  <c r="O13" i="9"/>
  <c r="N13" i="9"/>
  <c r="M13" i="9"/>
  <c r="K13" i="9"/>
  <c r="J13" i="9"/>
  <c r="I13" i="9"/>
  <c r="H13" i="9"/>
  <c r="G13" i="9"/>
  <c r="F13" i="9"/>
  <c r="Y12" i="9"/>
  <c r="X12" i="9"/>
  <c r="W12" i="9"/>
  <c r="V12" i="9"/>
  <c r="U12" i="9"/>
  <c r="T12" i="9"/>
  <c r="R12" i="9"/>
  <c r="Q12" i="9"/>
  <c r="P12" i="9"/>
  <c r="O12" i="9"/>
  <c r="N12" i="9"/>
  <c r="M12" i="9"/>
  <c r="K12" i="9"/>
  <c r="J12" i="9"/>
  <c r="I12" i="9"/>
  <c r="H12" i="9"/>
  <c r="G12" i="9"/>
  <c r="F12" i="9"/>
  <c r="Y11" i="9"/>
  <c r="X11" i="9"/>
  <c r="W11" i="9"/>
  <c r="V11" i="9"/>
  <c r="U11" i="9"/>
  <c r="T11" i="9"/>
  <c r="R11" i="9"/>
  <c r="Q11" i="9"/>
  <c r="P11" i="9"/>
  <c r="O11" i="9"/>
  <c r="N11" i="9"/>
  <c r="M11" i="9"/>
  <c r="K11" i="9"/>
  <c r="J11" i="9"/>
  <c r="I11" i="9"/>
  <c r="H11" i="9"/>
  <c r="G11" i="9"/>
  <c r="F11" i="9"/>
  <c r="Y10" i="9"/>
  <c r="X10" i="9"/>
  <c r="W10" i="9"/>
  <c r="V10" i="9"/>
  <c r="U10" i="9"/>
  <c r="T10" i="9"/>
  <c r="R10" i="9"/>
  <c r="Q10" i="9"/>
  <c r="P10" i="9"/>
  <c r="O10" i="9"/>
  <c r="N10" i="9"/>
  <c r="M10" i="9"/>
  <c r="K10" i="9"/>
  <c r="J10" i="9"/>
  <c r="I10" i="9"/>
  <c r="H10" i="9"/>
  <c r="G10" i="9"/>
  <c r="F10" i="9"/>
  <c r="BA177" i="10"/>
  <c r="AZ177" i="10"/>
  <c r="AY177" i="10"/>
  <c r="AX177" i="10"/>
  <c r="AW177" i="10"/>
  <c r="AV177" i="10"/>
  <c r="AT177" i="10"/>
  <c r="AS177" i="10"/>
  <c r="AR177" i="10"/>
  <c r="AQ177" i="10"/>
  <c r="AP177" i="10"/>
  <c r="AO177" i="10"/>
  <c r="AM177" i="10"/>
  <c r="AL177" i="10"/>
  <c r="AK177" i="10"/>
  <c r="AJ177" i="10"/>
  <c r="AI177" i="10"/>
  <c r="AH177" i="10"/>
  <c r="AF177" i="10"/>
  <c r="AE177" i="10"/>
  <c r="AD177" i="10"/>
  <c r="AC177" i="10"/>
  <c r="AB177" i="10"/>
  <c r="AA177" i="10"/>
  <c r="Y177" i="10"/>
  <c r="X177" i="10"/>
  <c r="W177" i="10"/>
  <c r="V177" i="10"/>
  <c r="U177" i="10"/>
  <c r="T177" i="10"/>
  <c r="R177" i="10"/>
  <c r="Q177" i="10"/>
  <c r="P177" i="10"/>
  <c r="O177" i="10"/>
  <c r="N177" i="10"/>
  <c r="M177" i="10"/>
  <c r="K177" i="10"/>
  <c r="J177" i="10"/>
  <c r="I177" i="10"/>
  <c r="H177" i="10"/>
  <c r="G177" i="10"/>
  <c r="F177" i="10"/>
  <c r="BA176" i="10"/>
  <c r="AZ176" i="10"/>
  <c r="AY176" i="10"/>
  <c r="AX176" i="10"/>
  <c r="AW176" i="10"/>
  <c r="AV176" i="10"/>
  <c r="AT176" i="10"/>
  <c r="AS176" i="10"/>
  <c r="AR176" i="10"/>
  <c r="AQ176" i="10"/>
  <c r="AP176" i="10"/>
  <c r="AO176" i="10"/>
  <c r="AM176" i="10"/>
  <c r="AL176" i="10"/>
  <c r="AK176" i="10"/>
  <c r="AJ176" i="10"/>
  <c r="AI176" i="10"/>
  <c r="AH176" i="10"/>
  <c r="AF176" i="10"/>
  <c r="AE176" i="10"/>
  <c r="AD176" i="10"/>
  <c r="AC176" i="10"/>
  <c r="AB176" i="10"/>
  <c r="AA176" i="10"/>
  <c r="Y176" i="10"/>
  <c r="X176" i="10"/>
  <c r="W176" i="10"/>
  <c r="V176" i="10"/>
  <c r="U176" i="10"/>
  <c r="T176" i="10"/>
  <c r="R176" i="10"/>
  <c r="Q176" i="10"/>
  <c r="P176" i="10"/>
  <c r="O176" i="10"/>
  <c r="N176" i="10"/>
  <c r="M176" i="10"/>
  <c r="K176" i="10"/>
  <c r="J176" i="10"/>
  <c r="I176" i="10"/>
  <c r="H176" i="10"/>
  <c r="G176" i="10"/>
  <c r="F176" i="10"/>
  <c r="BA175" i="10"/>
  <c r="AZ175" i="10"/>
  <c r="AY175" i="10"/>
  <c r="AX175" i="10"/>
  <c r="AW175" i="10"/>
  <c r="AV175" i="10"/>
  <c r="AT175" i="10"/>
  <c r="AS175" i="10"/>
  <c r="AR175" i="10"/>
  <c r="AQ175" i="10"/>
  <c r="AP175" i="10"/>
  <c r="AO175" i="10"/>
  <c r="AM175" i="10"/>
  <c r="AL175" i="10"/>
  <c r="AK175" i="10"/>
  <c r="AJ175" i="10"/>
  <c r="AI175" i="10"/>
  <c r="AH175" i="10"/>
  <c r="AF175" i="10"/>
  <c r="AE175" i="10"/>
  <c r="AD175" i="10"/>
  <c r="AC175" i="10"/>
  <c r="AB175" i="10"/>
  <c r="AA175" i="10"/>
  <c r="Y175" i="10"/>
  <c r="X175" i="10"/>
  <c r="W175" i="10"/>
  <c r="V175" i="10"/>
  <c r="U175" i="10"/>
  <c r="T175" i="10"/>
  <c r="R175" i="10"/>
  <c r="Q175" i="10"/>
  <c r="P175" i="10"/>
  <c r="O175" i="10"/>
  <c r="N175" i="10"/>
  <c r="M175" i="10"/>
  <c r="K175" i="10"/>
  <c r="J175" i="10"/>
  <c r="I175" i="10"/>
  <c r="H175" i="10"/>
  <c r="G175" i="10"/>
  <c r="F175" i="10"/>
  <c r="BA174" i="10"/>
  <c r="AZ174" i="10"/>
  <c r="AY174" i="10"/>
  <c r="AX174" i="10"/>
  <c r="AW174" i="10"/>
  <c r="AV174" i="10"/>
  <c r="AT174" i="10"/>
  <c r="AS174" i="10"/>
  <c r="AR174" i="10"/>
  <c r="AQ174" i="10"/>
  <c r="AP174" i="10"/>
  <c r="AO174" i="10"/>
  <c r="AM174" i="10"/>
  <c r="AL174" i="10"/>
  <c r="AK174" i="10"/>
  <c r="AJ174" i="10"/>
  <c r="AI174" i="10"/>
  <c r="AH174" i="10"/>
  <c r="AF174" i="10"/>
  <c r="AE174" i="10"/>
  <c r="AD174" i="10"/>
  <c r="AC174" i="10"/>
  <c r="AB174" i="10"/>
  <c r="AA174" i="10"/>
  <c r="Y174" i="10"/>
  <c r="X174" i="10"/>
  <c r="W174" i="10"/>
  <c r="V174" i="10"/>
  <c r="U174" i="10"/>
  <c r="T174" i="10"/>
  <c r="R174" i="10"/>
  <c r="Q174" i="10"/>
  <c r="P174" i="10"/>
  <c r="O174" i="10"/>
  <c r="N174" i="10"/>
  <c r="M174" i="10"/>
  <c r="K174" i="10"/>
  <c r="J174" i="10"/>
  <c r="I174" i="10"/>
  <c r="H174" i="10"/>
  <c r="G174" i="10"/>
  <c r="F174" i="10"/>
  <c r="BA173" i="10"/>
  <c r="AZ173" i="10"/>
  <c r="AY173" i="10"/>
  <c r="AX173" i="10"/>
  <c r="AW173" i="10"/>
  <c r="AV173" i="10"/>
  <c r="AT173" i="10"/>
  <c r="AS173" i="10"/>
  <c r="AR173" i="10"/>
  <c r="AQ173" i="10"/>
  <c r="AP173" i="10"/>
  <c r="AO173" i="10"/>
  <c r="AM173" i="10"/>
  <c r="AL173" i="10"/>
  <c r="AK173" i="10"/>
  <c r="AJ173" i="10"/>
  <c r="AI173" i="10"/>
  <c r="AH173" i="10"/>
  <c r="AF173" i="10"/>
  <c r="AE173" i="10"/>
  <c r="AD173" i="10"/>
  <c r="AC173" i="10"/>
  <c r="AB173" i="10"/>
  <c r="AA173" i="10"/>
  <c r="Y173" i="10"/>
  <c r="X173" i="10"/>
  <c r="W173" i="10"/>
  <c r="V173" i="10"/>
  <c r="U173" i="10"/>
  <c r="T173" i="10"/>
  <c r="R173" i="10"/>
  <c r="Q173" i="10"/>
  <c r="P173" i="10"/>
  <c r="O173" i="10"/>
  <c r="N173" i="10"/>
  <c r="M173" i="10"/>
  <c r="K173" i="10"/>
  <c r="J173" i="10"/>
  <c r="I173" i="10"/>
  <c r="H173" i="10"/>
  <c r="G173" i="10"/>
  <c r="F173" i="10"/>
  <c r="BA172" i="10"/>
  <c r="AZ172" i="10"/>
  <c r="AY172" i="10"/>
  <c r="AX172" i="10"/>
  <c r="AW172" i="10"/>
  <c r="AV172" i="10"/>
  <c r="AT172" i="10"/>
  <c r="AS172" i="10"/>
  <c r="AR172" i="10"/>
  <c r="AQ172" i="10"/>
  <c r="AP172" i="10"/>
  <c r="AO172" i="10"/>
  <c r="AM172" i="10"/>
  <c r="AL172" i="10"/>
  <c r="AK172" i="10"/>
  <c r="AJ172" i="10"/>
  <c r="AI172" i="10"/>
  <c r="AH172" i="10"/>
  <c r="AF172" i="10"/>
  <c r="AE172" i="10"/>
  <c r="AD172" i="10"/>
  <c r="AC172" i="10"/>
  <c r="AB172" i="10"/>
  <c r="AA172" i="10"/>
  <c r="Y172" i="10"/>
  <c r="X172" i="10"/>
  <c r="W172" i="10"/>
  <c r="V172" i="10"/>
  <c r="U172" i="10"/>
  <c r="T172" i="10"/>
  <c r="R172" i="10"/>
  <c r="Q172" i="10"/>
  <c r="P172" i="10"/>
  <c r="O172" i="10"/>
  <c r="N172" i="10"/>
  <c r="M172" i="10"/>
  <c r="K172" i="10"/>
  <c r="J172" i="10"/>
  <c r="I172" i="10"/>
  <c r="H172" i="10"/>
  <c r="G172" i="10"/>
  <c r="F172" i="10"/>
  <c r="BA171" i="10"/>
  <c r="AZ171" i="10"/>
  <c r="AY171" i="10"/>
  <c r="AX171" i="10"/>
  <c r="AW171" i="10"/>
  <c r="AV171" i="10"/>
  <c r="AT171" i="10"/>
  <c r="AS171" i="10"/>
  <c r="AR171" i="10"/>
  <c r="AQ171" i="10"/>
  <c r="AP171" i="10"/>
  <c r="AO171" i="10"/>
  <c r="AM171" i="10"/>
  <c r="AL171" i="10"/>
  <c r="AK171" i="10"/>
  <c r="AJ171" i="10"/>
  <c r="AI171" i="10"/>
  <c r="AH171" i="10"/>
  <c r="AF171" i="10"/>
  <c r="AE171" i="10"/>
  <c r="AD171" i="10"/>
  <c r="AC171" i="10"/>
  <c r="AB171" i="10"/>
  <c r="AA171" i="10"/>
  <c r="Y171" i="10"/>
  <c r="X171" i="10"/>
  <c r="W171" i="10"/>
  <c r="V171" i="10"/>
  <c r="U171" i="10"/>
  <c r="T171" i="10"/>
  <c r="R171" i="10"/>
  <c r="Q171" i="10"/>
  <c r="P171" i="10"/>
  <c r="O171" i="10"/>
  <c r="N171" i="10"/>
  <c r="M171" i="10"/>
  <c r="K171" i="10"/>
  <c r="J171" i="10"/>
  <c r="I171" i="10"/>
  <c r="H171" i="10"/>
  <c r="G171" i="10"/>
  <c r="F171" i="10"/>
  <c r="BA170" i="10"/>
  <c r="AZ170" i="10"/>
  <c r="AY170" i="10"/>
  <c r="AX170" i="10"/>
  <c r="AW170" i="10"/>
  <c r="AV170" i="10"/>
  <c r="AT170" i="10"/>
  <c r="AS170" i="10"/>
  <c r="AR170" i="10"/>
  <c r="AQ170" i="10"/>
  <c r="AP170" i="10"/>
  <c r="AO170" i="10"/>
  <c r="AM170" i="10"/>
  <c r="AL170" i="10"/>
  <c r="AK170" i="10"/>
  <c r="AJ170" i="10"/>
  <c r="AI170" i="10"/>
  <c r="AH170" i="10"/>
  <c r="AF170" i="10"/>
  <c r="AE170" i="10"/>
  <c r="AD170" i="10"/>
  <c r="AC170" i="10"/>
  <c r="AB170" i="10"/>
  <c r="AA170" i="10"/>
  <c r="Y170" i="10"/>
  <c r="X170" i="10"/>
  <c r="W170" i="10"/>
  <c r="V170" i="10"/>
  <c r="U170" i="10"/>
  <c r="T170" i="10"/>
  <c r="R170" i="10"/>
  <c r="Q170" i="10"/>
  <c r="P170" i="10"/>
  <c r="O170" i="10"/>
  <c r="N170" i="10"/>
  <c r="M170" i="10"/>
  <c r="K170" i="10"/>
  <c r="J170" i="10"/>
  <c r="I170" i="10"/>
  <c r="H170" i="10"/>
  <c r="G170" i="10"/>
  <c r="F170" i="10"/>
  <c r="BA169" i="10"/>
  <c r="AZ169" i="10"/>
  <c r="AY169" i="10"/>
  <c r="AX169" i="10"/>
  <c r="AW169" i="10"/>
  <c r="AV169" i="10"/>
  <c r="AT169" i="10"/>
  <c r="AS169" i="10"/>
  <c r="AR169" i="10"/>
  <c r="AQ169" i="10"/>
  <c r="AP169" i="10"/>
  <c r="AO169" i="10"/>
  <c r="AM169" i="10"/>
  <c r="AL169" i="10"/>
  <c r="AK169" i="10"/>
  <c r="AJ169" i="10"/>
  <c r="AI169" i="10"/>
  <c r="AH169" i="10"/>
  <c r="AF169" i="10"/>
  <c r="AE169" i="10"/>
  <c r="AD169" i="10"/>
  <c r="AC169" i="10"/>
  <c r="AB169" i="10"/>
  <c r="AA169" i="10"/>
  <c r="Y169" i="10"/>
  <c r="X169" i="10"/>
  <c r="W169" i="10"/>
  <c r="V169" i="10"/>
  <c r="U169" i="10"/>
  <c r="T169" i="10"/>
  <c r="R169" i="10"/>
  <c r="Q169" i="10"/>
  <c r="P169" i="10"/>
  <c r="O169" i="10"/>
  <c r="N169" i="10"/>
  <c r="M169" i="10"/>
  <c r="K169" i="10"/>
  <c r="J169" i="10"/>
  <c r="I169" i="10"/>
  <c r="H169" i="10"/>
  <c r="G169" i="10"/>
  <c r="F169" i="10"/>
  <c r="BA168" i="10"/>
  <c r="AZ168" i="10"/>
  <c r="AY168" i="10"/>
  <c r="AX168" i="10"/>
  <c r="AW168" i="10"/>
  <c r="AV168" i="10"/>
  <c r="AT168" i="10"/>
  <c r="AS168" i="10"/>
  <c r="AR168" i="10"/>
  <c r="AQ168" i="10"/>
  <c r="AP168" i="10"/>
  <c r="AO168" i="10"/>
  <c r="AM168" i="10"/>
  <c r="AL168" i="10"/>
  <c r="AK168" i="10"/>
  <c r="AJ168" i="10"/>
  <c r="AI168" i="10"/>
  <c r="AH168" i="10"/>
  <c r="AF168" i="10"/>
  <c r="AE168" i="10"/>
  <c r="AD168" i="10"/>
  <c r="AC168" i="10"/>
  <c r="AB168" i="10"/>
  <c r="AA168" i="10"/>
  <c r="Y168" i="10"/>
  <c r="X168" i="10"/>
  <c r="W168" i="10"/>
  <c r="V168" i="10"/>
  <c r="U168" i="10"/>
  <c r="T168" i="10"/>
  <c r="R168" i="10"/>
  <c r="Q168" i="10"/>
  <c r="P168" i="10"/>
  <c r="O168" i="10"/>
  <c r="N168" i="10"/>
  <c r="M168" i="10"/>
  <c r="K168" i="10"/>
  <c r="J168" i="10"/>
  <c r="I168" i="10"/>
  <c r="H168" i="10"/>
  <c r="G168" i="10"/>
  <c r="F168" i="10"/>
  <c r="BA167" i="10"/>
  <c r="AZ167" i="10"/>
  <c r="AY167" i="10"/>
  <c r="AX167" i="10"/>
  <c r="AW167" i="10"/>
  <c r="AV167" i="10"/>
  <c r="AT167" i="10"/>
  <c r="AS167" i="10"/>
  <c r="AR167" i="10"/>
  <c r="AQ167" i="10"/>
  <c r="AP167" i="10"/>
  <c r="AO167" i="10"/>
  <c r="AM167" i="10"/>
  <c r="AL167" i="10"/>
  <c r="AK167" i="10"/>
  <c r="AJ167" i="10"/>
  <c r="AI167" i="10"/>
  <c r="AH167" i="10"/>
  <c r="AF167" i="10"/>
  <c r="AE167" i="10"/>
  <c r="AD167" i="10"/>
  <c r="AC167" i="10"/>
  <c r="AB167" i="10"/>
  <c r="AA167" i="10"/>
  <c r="Y167" i="10"/>
  <c r="X167" i="10"/>
  <c r="W167" i="10"/>
  <c r="V167" i="10"/>
  <c r="U167" i="10"/>
  <c r="T167" i="10"/>
  <c r="R167" i="10"/>
  <c r="Q167" i="10"/>
  <c r="P167" i="10"/>
  <c r="O167" i="10"/>
  <c r="N167" i="10"/>
  <c r="M167" i="10"/>
  <c r="K167" i="10"/>
  <c r="J167" i="10"/>
  <c r="I167" i="10"/>
  <c r="H167" i="10"/>
  <c r="G167" i="10"/>
  <c r="F167" i="10"/>
  <c r="BA166" i="10"/>
  <c r="AZ166" i="10"/>
  <c r="AY166" i="10"/>
  <c r="AX166" i="10"/>
  <c r="AW166" i="10"/>
  <c r="AV166" i="10"/>
  <c r="AT166" i="10"/>
  <c r="AS166" i="10"/>
  <c r="AR166" i="10"/>
  <c r="AQ166" i="10"/>
  <c r="AP166" i="10"/>
  <c r="AO166" i="10"/>
  <c r="AM166" i="10"/>
  <c r="AL166" i="10"/>
  <c r="AK166" i="10"/>
  <c r="AJ166" i="10"/>
  <c r="AI166" i="10"/>
  <c r="AH166" i="10"/>
  <c r="AF166" i="10"/>
  <c r="AE166" i="10"/>
  <c r="AD166" i="10"/>
  <c r="AC166" i="10"/>
  <c r="AB166" i="10"/>
  <c r="AA166" i="10"/>
  <c r="Y166" i="10"/>
  <c r="X166" i="10"/>
  <c r="W166" i="10"/>
  <c r="V166" i="10"/>
  <c r="U166" i="10"/>
  <c r="T166" i="10"/>
  <c r="R166" i="10"/>
  <c r="Q166" i="10"/>
  <c r="P166" i="10"/>
  <c r="O166" i="10"/>
  <c r="N166" i="10"/>
  <c r="M166" i="10"/>
  <c r="K166" i="10"/>
  <c r="J166" i="10"/>
  <c r="I166" i="10"/>
  <c r="H166" i="10"/>
  <c r="G166" i="10"/>
  <c r="F166" i="10"/>
  <c r="BA165" i="10"/>
  <c r="AZ165" i="10"/>
  <c r="AY165" i="10"/>
  <c r="AX165" i="10"/>
  <c r="AW165" i="10"/>
  <c r="AV165" i="10"/>
  <c r="AT165" i="10"/>
  <c r="AS165" i="10"/>
  <c r="AR165" i="10"/>
  <c r="AQ165" i="10"/>
  <c r="AP165" i="10"/>
  <c r="AO165" i="10"/>
  <c r="AM165" i="10"/>
  <c r="AL165" i="10"/>
  <c r="AK165" i="10"/>
  <c r="AJ165" i="10"/>
  <c r="AI165" i="10"/>
  <c r="AH165" i="10"/>
  <c r="AF165" i="10"/>
  <c r="AE165" i="10"/>
  <c r="AD165" i="10"/>
  <c r="AC165" i="10"/>
  <c r="AB165" i="10"/>
  <c r="AA165" i="10"/>
  <c r="Y165" i="10"/>
  <c r="X165" i="10"/>
  <c r="W165" i="10"/>
  <c r="V165" i="10"/>
  <c r="U165" i="10"/>
  <c r="T165" i="10"/>
  <c r="R165" i="10"/>
  <c r="Q165" i="10"/>
  <c r="P165" i="10"/>
  <c r="O165" i="10"/>
  <c r="N165" i="10"/>
  <c r="M165" i="10"/>
  <c r="K165" i="10"/>
  <c r="J165" i="10"/>
  <c r="I165" i="10"/>
  <c r="H165" i="10"/>
  <c r="G165" i="10"/>
  <c r="F165" i="10"/>
  <c r="BA164" i="10"/>
  <c r="AZ164" i="10"/>
  <c r="AY164" i="10"/>
  <c r="AX164" i="10"/>
  <c r="AW164" i="10"/>
  <c r="AV164" i="10"/>
  <c r="AT164" i="10"/>
  <c r="AS164" i="10"/>
  <c r="AR164" i="10"/>
  <c r="AQ164" i="10"/>
  <c r="AP164" i="10"/>
  <c r="AO164" i="10"/>
  <c r="AM164" i="10"/>
  <c r="AL164" i="10"/>
  <c r="AK164" i="10"/>
  <c r="AJ164" i="10"/>
  <c r="AI164" i="10"/>
  <c r="AH164" i="10"/>
  <c r="AF164" i="10"/>
  <c r="AE164" i="10"/>
  <c r="AD164" i="10"/>
  <c r="AC164" i="10"/>
  <c r="AB164" i="10"/>
  <c r="AA164" i="10"/>
  <c r="Y164" i="10"/>
  <c r="X164" i="10"/>
  <c r="W164" i="10"/>
  <c r="V164" i="10"/>
  <c r="U164" i="10"/>
  <c r="T164" i="10"/>
  <c r="R164" i="10"/>
  <c r="Q164" i="10"/>
  <c r="P164" i="10"/>
  <c r="O164" i="10"/>
  <c r="N164" i="10"/>
  <c r="M164" i="10"/>
  <c r="K164" i="10"/>
  <c r="J164" i="10"/>
  <c r="I164" i="10"/>
  <c r="H164" i="10"/>
  <c r="G164" i="10"/>
  <c r="F164" i="10"/>
  <c r="BA163" i="10"/>
  <c r="AZ163" i="10"/>
  <c r="AY163" i="10"/>
  <c r="AX163" i="10"/>
  <c r="AW163" i="10"/>
  <c r="AV163" i="10"/>
  <c r="AT163" i="10"/>
  <c r="AS163" i="10"/>
  <c r="AR163" i="10"/>
  <c r="AQ163" i="10"/>
  <c r="AP163" i="10"/>
  <c r="AO163" i="10"/>
  <c r="AM163" i="10"/>
  <c r="AL163" i="10"/>
  <c r="AK163" i="10"/>
  <c r="AJ163" i="10"/>
  <c r="AI163" i="10"/>
  <c r="AH163" i="10"/>
  <c r="AF163" i="10"/>
  <c r="AE163" i="10"/>
  <c r="AD163" i="10"/>
  <c r="AC163" i="10"/>
  <c r="AB163" i="10"/>
  <c r="AA163" i="10"/>
  <c r="Y163" i="10"/>
  <c r="X163" i="10"/>
  <c r="W163" i="10"/>
  <c r="V163" i="10"/>
  <c r="U163" i="10"/>
  <c r="T163" i="10"/>
  <c r="R163" i="10"/>
  <c r="Q163" i="10"/>
  <c r="P163" i="10"/>
  <c r="O163" i="10"/>
  <c r="N163" i="10"/>
  <c r="M163" i="10"/>
  <c r="K163" i="10"/>
  <c r="J163" i="10"/>
  <c r="I163" i="10"/>
  <c r="H163" i="10"/>
  <c r="G163" i="10"/>
  <c r="F163" i="10"/>
  <c r="BA162" i="10"/>
  <c r="AZ162" i="10"/>
  <c r="AY162" i="10"/>
  <c r="AX162" i="10"/>
  <c r="AW162" i="10"/>
  <c r="AV162" i="10"/>
  <c r="AT162" i="10"/>
  <c r="AS162" i="10"/>
  <c r="AR162" i="10"/>
  <c r="AQ162" i="10"/>
  <c r="AP162" i="10"/>
  <c r="AO162" i="10"/>
  <c r="AM162" i="10"/>
  <c r="AL162" i="10"/>
  <c r="AK162" i="10"/>
  <c r="AJ162" i="10"/>
  <c r="AI162" i="10"/>
  <c r="AH162" i="10"/>
  <c r="AF162" i="10"/>
  <c r="AE162" i="10"/>
  <c r="AD162" i="10"/>
  <c r="AC162" i="10"/>
  <c r="AB162" i="10"/>
  <c r="AA162" i="10"/>
  <c r="Y162" i="10"/>
  <c r="X162" i="10"/>
  <c r="W162" i="10"/>
  <c r="V162" i="10"/>
  <c r="U162" i="10"/>
  <c r="T162" i="10"/>
  <c r="R162" i="10"/>
  <c r="Q162" i="10"/>
  <c r="P162" i="10"/>
  <c r="O162" i="10"/>
  <c r="N162" i="10"/>
  <c r="M162" i="10"/>
  <c r="K162" i="10"/>
  <c r="J162" i="10"/>
  <c r="I162" i="10"/>
  <c r="H162" i="10"/>
  <c r="G162" i="10"/>
  <c r="F162" i="10"/>
  <c r="BA161" i="10"/>
  <c r="AZ161" i="10"/>
  <c r="AY161" i="10"/>
  <c r="AX161" i="10"/>
  <c r="AW161" i="10"/>
  <c r="AV161" i="10"/>
  <c r="AT161" i="10"/>
  <c r="AS161" i="10"/>
  <c r="AR161" i="10"/>
  <c r="AQ161" i="10"/>
  <c r="AP161" i="10"/>
  <c r="AO161" i="10"/>
  <c r="AM161" i="10"/>
  <c r="AL161" i="10"/>
  <c r="AK161" i="10"/>
  <c r="AJ161" i="10"/>
  <c r="AI161" i="10"/>
  <c r="AH161" i="10"/>
  <c r="AF161" i="10"/>
  <c r="AE161" i="10"/>
  <c r="AD161" i="10"/>
  <c r="AC161" i="10"/>
  <c r="AB161" i="10"/>
  <c r="AA161" i="10"/>
  <c r="Y161" i="10"/>
  <c r="X161" i="10"/>
  <c r="W161" i="10"/>
  <c r="V161" i="10"/>
  <c r="U161" i="10"/>
  <c r="T161" i="10"/>
  <c r="R161" i="10"/>
  <c r="Q161" i="10"/>
  <c r="P161" i="10"/>
  <c r="O161" i="10"/>
  <c r="N161" i="10"/>
  <c r="M161" i="10"/>
  <c r="K161" i="10"/>
  <c r="J161" i="10"/>
  <c r="I161" i="10"/>
  <c r="H161" i="10"/>
  <c r="G161" i="10"/>
  <c r="F161" i="10"/>
  <c r="BA160" i="10"/>
  <c r="AZ160" i="10"/>
  <c r="AY160" i="10"/>
  <c r="AX160" i="10"/>
  <c r="AW160" i="10"/>
  <c r="AV160" i="10"/>
  <c r="AT160" i="10"/>
  <c r="AS160" i="10"/>
  <c r="AR160" i="10"/>
  <c r="AQ160" i="10"/>
  <c r="AP160" i="10"/>
  <c r="AO160" i="10"/>
  <c r="AM160" i="10"/>
  <c r="AL160" i="10"/>
  <c r="AK160" i="10"/>
  <c r="AJ160" i="10"/>
  <c r="AI160" i="10"/>
  <c r="AH160" i="10"/>
  <c r="AF160" i="10"/>
  <c r="AE160" i="10"/>
  <c r="AD160" i="10"/>
  <c r="AC160" i="10"/>
  <c r="AB160" i="10"/>
  <c r="AA160" i="10"/>
  <c r="Y160" i="10"/>
  <c r="X160" i="10"/>
  <c r="W160" i="10"/>
  <c r="V160" i="10"/>
  <c r="U160" i="10"/>
  <c r="T160" i="10"/>
  <c r="R160" i="10"/>
  <c r="Q160" i="10"/>
  <c r="P160" i="10"/>
  <c r="O160" i="10"/>
  <c r="N160" i="10"/>
  <c r="M160" i="10"/>
  <c r="K160" i="10"/>
  <c r="J160" i="10"/>
  <c r="I160" i="10"/>
  <c r="H160" i="10"/>
  <c r="G160" i="10"/>
  <c r="F160" i="10"/>
  <c r="BA159" i="10"/>
  <c r="AZ159" i="10"/>
  <c r="AY159" i="10"/>
  <c r="AX159" i="10"/>
  <c r="AW159" i="10"/>
  <c r="AV159" i="10"/>
  <c r="AT159" i="10"/>
  <c r="AS159" i="10"/>
  <c r="AR159" i="10"/>
  <c r="AQ159" i="10"/>
  <c r="AP159" i="10"/>
  <c r="AO159" i="10"/>
  <c r="AM159" i="10"/>
  <c r="AL159" i="10"/>
  <c r="AK159" i="10"/>
  <c r="AJ159" i="10"/>
  <c r="AI159" i="10"/>
  <c r="AH159" i="10"/>
  <c r="AF159" i="10"/>
  <c r="AE159" i="10"/>
  <c r="AD159" i="10"/>
  <c r="AC159" i="10"/>
  <c r="AB159" i="10"/>
  <c r="AA159" i="10"/>
  <c r="Y159" i="10"/>
  <c r="X159" i="10"/>
  <c r="W159" i="10"/>
  <c r="V159" i="10"/>
  <c r="U159" i="10"/>
  <c r="T159" i="10"/>
  <c r="R159" i="10"/>
  <c r="Q159" i="10"/>
  <c r="P159" i="10"/>
  <c r="O159" i="10"/>
  <c r="N159" i="10"/>
  <c r="M159" i="10"/>
  <c r="K159" i="10"/>
  <c r="J159" i="10"/>
  <c r="I159" i="10"/>
  <c r="H159" i="10"/>
  <c r="G159" i="10"/>
  <c r="F159" i="10"/>
  <c r="BA158" i="10"/>
  <c r="AZ158" i="10"/>
  <c r="AY158" i="10"/>
  <c r="AX158" i="10"/>
  <c r="AW158" i="10"/>
  <c r="AV158" i="10"/>
  <c r="AT158" i="10"/>
  <c r="AS158" i="10"/>
  <c r="AR158" i="10"/>
  <c r="AQ158" i="10"/>
  <c r="AP158" i="10"/>
  <c r="AO158" i="10"/>
  <c r="AM158" i="10"/>
  <c r="AL158" i="10"/>
  <c r="AK158" i="10"/>
  <c r="AJ158" i="10"/>
  <c r="AI158" i="10"/>
  <c r="AH158" i="10"/>
  <c r="AF158" i="10"/>
  <c r="AE158" i="10"/>
  <c r="AD158" i="10"/>
  <c r="AC158" i="10"/>
  <c r="AB158" i="10"/>
  <c r="AA158" i="10"/>
  <c r="Y158" i="10"/>
  <c r="X158" i="10"/>
  <c r="W158" i="10"/>
  <c r="V158" i="10"/>
  <c r="U158" i="10"/>
  <c r="T158" i="10"/>
  <c r="R158" i="10"/>
  <c r="Q158" i="10"/>
  <c r="P158" i="10"/>
  <c r="O158" i="10"/>
  <c r="N158" i="10"/>
  <c r="M158" i="10"/>
  <c r="K158" i="10"/>
  <c r="J158" i="10"/>
  <c r="I158" i="10"/>
  <c r="H158" i="10"/>
  <c r="G158" i="10"/>
  <c r="F158" i="10"/>
  <c r="BA157" i="10"/>
  <c r="AZ157" i="10"/>
  <c r="AY157" i="10"/>
  <c r="AX157" i="10"/>
  <c r="AW157" i="10"/>
  <c r="AV157" i="10"/>
  <c r="AT157" i="10"/>
  <c r="AS157" i="10"/>
  <c r="AR157" i="10"/>
  <c r="AQ157" i="10"/>
  <c r="AP157" i="10"/>
  <c r="AO157" i="10"/>
  <c r="AM157" i="10"/>
  <c r="AL157" i="10"/>
  <c r="AK157" i="10"/>
  <c r="AJ157" i="10"/>
  <c r="AI157" i="10"/>
  <c r="AH157" i="10"/>
  <c r="AF157" i="10"/>
  <c r="AE157" i="10"/>
  <c r="AD157" i="10"/>
  <c r="AC157" i="10"/>
  <c r="AB157" i="10"/>
  <c r="AA157" i="10"/>
  <c r="Y157" i="10"/>
  <c r="X157" i="10"/>
  <c r="W157" i="10"/>
  <c r="V157" i="10"/>
  <c r="U157" i="10"/>
  <c r="T157" i="10"/>
  <c r="R157" i="10"/>
  <c r="Q157" i="10"/>
  <c r="P157" i="10"/>
  <c r="O157" i="10"/>
  <c r="N157" i="10"/>
  <c r="M157" i="10"/>
  <c r="K157" i="10"/>
  <c r="J157" i="10"/>
  <c r="I157" i="10"/>
  <c r="H157" i="10"/>
  <c r="G157" i="10"/>
  <c r="F157" i="10"/>
  <c r="BA156" i="10"/>
  <c r="AZ156" i="10"/>
  <c r="AY156" i="10"/>
  <c r="AX156" i="10"/>
  <c r="AW156" i="10"/>
  <c r="AV156" i="10"/>
  <c r="AT156" i="10"/>
  <c r="AS156" i="10"/>
  <c r="AR156" i="10"/>
  <c r="AQ156" i="10"/>
  <c r="AP156" i="10"/>
  <c r="AO156" i="10"/>
  <c r="AM156" i="10"/>
  <c r="AL156" i="10"/>
  <c r="AK156" i="10"/>
  <c r="AJ156" i="10"/>
  <c r="AI156" i="10"/>
  <c r="AH156" i="10"/>
  <c r="AF156" i="10"/>
  <c r="AE156" i="10"/>
  <c r="AD156" i="10"/>
  <c r="AC156" i="10"/>
  <c r="AB156" i="10"/>
  <c r="AA156" i="10"/>
  <c r="Y156" i="10"/>
  <c r="X156" i="10"/>
  <c r="W156" i="10"/>
  <c r="V156" i="10"/>
  <c r="U156" i="10"/>
  <c r="T156" i="10"/>
  <c r="R156" i="10"/>
  <c r="Q156" i="10"/>
  <c r="P156" i="10"/>
  <c r="O156" i="10"/>
  <c r="N156" i="10"/>
  <c r="M156" i="10"/>
  <c r="K156" i="10"/>
  <c r="J156" i="10"/>
  <c r="I156" i="10"/>
  <c r="H156" i="10"/>
  <c r="G156" i="10"/>
  <c r="F156" i="10"/>
  <c r="BA155" i="10"/>
  <c r="AZ155" i="10"/>
  <c r="AY155" i="10"/>
  <c r="AX155" i="10"/>
  <c r="AW155" i="10"/>
  <c r="AV155" i="10"/>
  <c r="AT155" i="10"/>
  <c r="AS155" i="10"/>
  <c r="AR155" i="10"/>
  <c r="AQ155" i="10"/>
  <c r="AP155" i="10"/>
  <c r="AO155" i="10"/>
  <c r="AM155" i="10"/>
  <c r="AL155" i="10"/>
  <c r="AK155" i="10"/>
  <c r="AJ155" i="10"/>
  <c r="AI155" i="10"/>
  <c r="AH155" i="10"/>
  <c r="AF155" i="10"/>
  <c r="AE155" i="10"/>
  <c r="AD155" i="10"/>
  <c r="AC155" i="10"/>
  <c r="AB155" i="10"/>
  <c r="AA155" i="10"/>
  <c r="Y155" i="10"/>
  <c r="X155" i="10"/>
  <c r="W155" i="10"/>
  <c r="V155" i="10"/>
  <c r="U155" i="10"/>
  <c r="T155" i="10"/>
  <c r="R155" i="10"/>
  <c r="Q155" i="10"/>
  <c r="P155" i="10"/>
  <c r="O155" i="10"/>
  <c r="N155" i="10"/>
  <c r="M155" i="10"/>
  <c r="K155" i="10"/>
  <c r="J155" i="10"/>
  <c r="I155" i="10"/>
  <c r="H155" i="10"/>
  <c r="G155" i="10"/>
  <c r="F155" i="10"/>
  <c r="BA154" i="10"/>
  <c r="AZ154" i="10"/>
  <c r="AY154" i="10"/>
  <c r="AX154" i="10"/>
  <c r="AW154" i="10"/>
  <c r="AV154" i="10"/>
  <c r="AT154" i="10"/>
  <c r="AS154" i="10"/>
  <c r="AR154" i="10"/>
  <c r="AQ154" i="10"/>
  <c r="AP154" i="10"/>
  <c r="AO154" i="10"/>
  <c r="AM154" i="10"/>
  <c r="AL154" i="10"/>
  <c r="AK154" i="10"/>
  <c r="AJ154" i="10"/>
  <c r="AI154" i="10"/>
  <c r="AH154" i="10"/>
  <c r="AF154" i="10"/>
  <c r="AE154" i="10"/>
  <c r="AD154" i="10"/>
  <c r="AC154" i="10"/>
  <c r="AB154" i="10"/>
  <c r="AA154" i="10"/>
  <c r="Y154" i="10"/>
  <c r="X154" i="10"/>
  <c r="W154" i="10"/>
  <c r="V154" i="10"/>
  <c r="U154" i="10"/>
  <c r="T154" i="10"/>
  <c r="R154" i="10"/>
  <c r="Q154" i="10"/>
  <c r="P154" i="10"/>
  <c r="O154" i="10"/>
  <c r="N154" i="10"/>
  <c r="M154" i="10"/>
  <c r="K154" i="10"/>
  <c r="J154" i="10"/>
  <c r="I154" i="10"/>
  <c r="H154" i="10"/>
  <c r="G154" i="10"/>
  <c r="F154" i="10"/>
  <c r="BA153" i="10"/>
  <c r="AZ153" i="10"/>
  <c r="AY153" i="10"/>
  <c r="AX153" i="10"/>
  <c r="AW153" i="10"/>
  <c r="AV153" i="10"/>
  <c r="AT153" i="10"/>
  <c r="AS153" i="10"/>
  <c r="AR153" i="10"/>
  <c r="AQ153" i="10"/>
  <c r="AP153" i="10"/>
  <c r="AO153" i="10"/>
  <c r="AM153" i="10"/>
  <c r="AL153" i="10"/>
  <c r="AK153" i="10"/>
  <c r="AJ153" i="10"/>
  <c r="AI153" i="10"/>
  <c r="AH153" i="10"/>
  <c r="AF153" i="10"/>
  <c r="AE153" i="10"/>
  <c r="AD153" i="10"/>
  <c r="AC153" i="10"/>
  <c r="AB153" i="10"/>
  <c r="AA153" i="10"/>
  <c r="Y153" i="10"/>
  <c r="X153" i="10"/>
  <c r="W153" i="10"/>
  <c r="V153" i="10"/>
  <c r="U153" i="10"/>
  <c r="T153" i="10"/>
  <c r="R153" i="10"/>
  <c r="Q153" i="10"/>
  <c r="P153" i="10"/>
  <c r="O153" i="10"/>
  <c r="N153" i="10"/>
  <c r="M153" i="10"/>
  <c r="K153" i="10"/>
  <c r="J153" i="10"/>
  <c r="I153" i="10"/>
  <c r="H153" i="10"/>
  <c r="G153" i="10"/>
  <c r="F153" i="10"/>
  <c r="BA152" i="10"/>
  <c r="AZ152" i="10"/>
  <c r="AY152" i="10"/>
  <c r="AX152" i="10"/>
  <c r="AW152" i="10"/>
  <c r="AV152" i="10"/>
  <c r="AT152" i="10"/>
  <c r="AS152" i="10"/>
  <c r="AR152" i="10"/>
  <c r="AQ152" i="10"/>
  <c r="AP152" i="10"/>
  <c r="AO152" i="10"/>
  <c r="AM152" i="10"/>
  <c r="AL152" i="10"/>
  <c r="AK152" i="10"/>
  <c r="AJ152" i="10"/>
  <c r="AI152" i="10"/>
  <c r="AH152" i="10"/>
  <c r="AF152" i="10"/>
  <c r="AE152" i="10"/>
  <c r="AD152" i="10"/>
  <c r="AC152" i="10"/>
  <c r="AB152" i="10"/>
  <c r="AA152" i="10"/>
  <c r="Y152" i="10"/>
  <c r="X152" i="10"/>
  <c r="W152" i="10"/>
  <c r="V152" i="10"/>
  <c r="U152" i="10"/>
  <c r="T152" i="10"/>
  <c r="R152" i="10"/>
  <c r="Q152" i="10"/>
  <c r="P152" i="10"/>
  <c r="O152" i="10"/>
  <c r="N152" i="10"/>
  <c r="M152" i="10"/>
  <c r="K152" i="10"/>
  <c r="J152" i="10"/>
  <c r="I152" i="10"/>
  <c r="H152" i="10"/>
  <c r="G152" i="10"/>
  <c r="F152" i="10"/>
  <c r="BA151" i="10"/>
  <c r="AZ151" i="10"/>
  <c r="AY151" i="10"/>
  <c r="AX151" i="10"/>
  <c r="AW151" i="10"/>
  <c r="AV151" i="10"/>
  <c r="AT151" i="10"/>
  <c r="AS151" i="10"/>
  <c r="AR151" i="10"/>
  <c r="AQ151" i="10"/>
  <c r="AP151" i="10"/>
  <c r="AO151" i="10"/>
  <c r="AM151" i="10"/>
  <c r="AL151" i="10"/>
  <c r="AK151" i="10"/>
  <c r="AJ151" i="10"/>
  <c r="AI151" i="10"/>
  <c r="AH151" i="10"/>
  <c r="AF151" i="10"/>
  <c r="AE151" i="10"/>
  <c r="AD151" i="10"/>
  <c r="AC151" i="10"/>
  <c r="AB151" i="10"/>
  <c r="AA151" i="10"/>
  <c r="Y151" i="10"/>
  <c r="X151" i="10"/>
  <c r="W151" i="10"/>
  <c r="V151" i="10"/>
  <c r="U151" i="10"/>
  <c r="T151" i="10"/>
  <c r="R151" i="10"/>
  <c r="Q151" i="10"/>
  <c r="P151" i="10"/>
  <c r="O151" i="10"/>
  <c r="N151" i="10"/>
  <c r="M151" i="10"/>
  <c r="K151" i="10"/>
  <c r="J151" i="10"/>
  <c r="I151" i="10"/>
  <c r="H151" i="10"/>
  <c r="G151" i="10"/>
  <c r="F151" i="10"/>
  <c r="BA150" i="10"/>
  <c r="AZ150" i="10"/>
  <c r="AY150" i="10"/>
  <c r="AX150" i="10"/>
  <c r="AW150" i="10"/>
  <c r="AV150" i="10"/>
  <c r="AT150" i="10"/>
  <c r="AS150" i="10"/>
  <c r="AR150" i="10"/>
  <c r="AQ150" i="10"/>
  <c r="AP150" i="10"/>
  <c r="AO150" i="10"/>
  <c r="AM150" i="10"/>
  <c r="AL150" i="10"/>
  <c r="AK150" i="10"/>
  <c r="AJ150" i="10"/>
  <c r="AI150" i="10"/>
  <c r="AH150" i="10"/>
  <c r="AF150" i="10"/>
  <c r="AE150" i="10"/>
  <c r="AD150" i="10"/>
  <c r="AC150" i="10"/>
  <c r="AB150" i="10"/>
  <c r="AA150" i="10"/>
  <c r="Y150" i="10"/>
  <c r="X150" i="10"/>
  <c r="W150" i="10"/>
  <c r="V150" i="10"/>
  <c r="U150" i="10"/>
  <c r="T150" i="10"/>
  <c r="R150" i="10"/>
  <c r="Q150" i="10"/>
  <c r="P150" i="10"/>
  <c r="O150" i="10"/>
  <c r="N150" i="10"/>
  <c r="M150" i="10"/>
  <c r="K150" i="10"/>
  <c r="J150" i="10"/>
  <c r="I150" i="10"/>
  <c r="H150" i="10"/>
  <c r="G150" i="10"/>
  <c r="F150" i="10"/>
  <c r="BA149" i="10"/>
  <c r="AZ149" i="10"/>
  <c r="AY149" i="10"/>
  <c r="AX149" i="10"/>
  <c r="AW149" i="10"/>
  <c r="AV149" i="10"/>
  <c r="AT149" i="10"/>
  <c r="AS149" i="10"/>
  <c r="AR149" i="10"/>
  <c r="AQ149" i="10"/>
  <c r="AP149" i="10"/>
  <c r="AO149" i="10"/>
  <c r="AM149" i="10"/>
  <c r="AL149" i="10"/>
  <c r="AK149" i="10"/>
  <c r="AJ149" i="10"/>
  <c r="AI149" i="10"/>
  <c r="AH149" i="10"/>
  <c r="AF149" i="10"/>
  <c r="AE149" i="10"/>
  <c r="AD149" i="10"/>
  <c r="AC149" i="10"/>
  <c r="AB149" i="10"/>
  <c r="AA149" i="10"/>
  <c r="Y149" i="10"/>
  <c r="X149" i="10"/>
  <c r="W149" i="10"/>
  <c r="V149" i="10"/>
  <c r="U149" i="10"/>
  <c r="T149" i="10"/>
  <c r="R149" i="10"/>
  <c r="Q149" i="10"/>
  <c r="P149" i="10"/>
  <c r="O149" i="10"/>
  <c r="N149" i="10"/>
  <c r="M149" i="10"/>
  <c r="K149" i="10"/>
  <c r="J149" i="10"/>
  <c r="I149" i="10"/>
  <c r="H149" i="10"/>
  <c r="G149" i="10"/>
  <c r="F149" i="10"/>
  <c r="BA148" i="10"/>
  <c r="AZ148" i="10"/>
  <c r="AY148" i="10"/>
  <c r="AX148" i="10"/>
  <c r="AW148" i="10"/>
  <c r="AV148" i="10"/>
  <c r="AT148" i="10"/>
  <c r="AS148" i="10"/>
  <c r="AR148" i="10"/>
  <c r="AQ148" i="10"/>
  <c r="AP148" i="10"/>
  <c r="AO148" i="10"/>
  <c r="AM148" i="10"/>
  <c r="AL148" i="10"/>
  <c r="AK148" i="10"/>
  <c r="AJ148" i="10"/>
  <c r="AI148" i="10"/>
  <c r="AH148" i="10"/>
  <c r="AF148" i="10"/>
  <c r="AE148" i="10"/>
  <c r="AD148" i="10"/>
  <c r="AC148" i="10"/>
  <c r="AB148" i="10"/>
  <c r="AA148" i="10"/>
  <c r="Y148" i="10"/>
  <c r="X148" i="10"/>
  <c r="W148" i="10"/>
  <c r="V148" i="10"/>
  <c r="U148" i="10"/>
  <c r="T148" i="10"/>
  <c r="R148" i="10"/>
  <c r="Q148" i="10"/>
  <c r="P148" i="10"/>
  <c r="O148" i="10"/>
  <c r="N148" i="10"/>
  <c r="M148" i="10"/>
  <c r="K148" i="10"/>
  <c r="J148" i="10"/>
  <c r="I148" i="10"/>
  <c r="H148" i="10"/>
  <c r="G148" i="10"/>
  <c r="F148" i="10"/>
  <c r="BA147" i="10"/>
  <c r="AZ147" i="10"/>
  <c r="AY147" i="10"/>
  <c r="AX147" i="10"/>
  <c r="AW147" i="10"/>
  <c r="AV147" i="10"/>
  <c r="AT147" i="10"/>
  <c r="AS147" i="10"/>
  <c r="AR147" i="10"/>
  <c r="AQ147" i="10"/>
  <c r="AP147" i="10"/>
  <c r="AO147" i="10"/>
  <c r="AM147" i="10"/>
  <c r="AL147" i="10"/>
  <c r="AK147" i="10"/>
  <c r="AJ147" i="10"/>
  <c r="AI147" i="10"/>
  <c r="AH147" i="10"/>
  <c r="AF147" i="10"/>
  <c r="AE147" i="10"/>
  <c r="AD147" i="10"/>
  <c r="AC147" i="10"/>
  <c r="AB147" i="10"/>
  <c r="AA147" i="10"/>
  <c r="Y147" i="10"/>
  <c r="X147" i="10"/>
  <c r="W147" i="10"/>
  <c r="V147" i="10"/>
  <c r="U147" i="10"/>
  <c r="T147" i="10"/>
  <c r="R147" i="10"/>
  <c r="Q147" i="10"/>
  <c r="P147" i="10"/>
  <c r="O147" i="10"/>
  <c r="N147" i="10"/>
  <c r="M147" i="10"/>
  <c r="K147" i="10"/>
  <c r="J147" i="10"/>
  <c r="I147" i="10"/>
  <c r="H147" i="10"/>
  <c r="G147" i="10"/>
  <c r="F147" i="10"/>
  <c r="BA146" i="10"/>
  <c r="AZ146" i="10"/>
  <c r="AY146" i="10"/>
  <c r="AX146" i="10"/>
  <c r="AW146" i="10"/>
  <c r="AV146" i="10"/>
  <c r="AT146" i="10"/>
  <c r="AS146" i="10"/>
  <c r="AR146" i="10"/>
  <c r="AQ146" i="10"/>
  <c r="AP146" i="10"/>
  <c r="AO146" i="10"/>
  <c r="AM146" i="10"/>
  <c r="AL146" i="10"/>
  <c r="AK146" i="10"/>
  <c r="AJ146" i="10"/>
  <c r="AI146" i="10"/>
  <c r="AH146" i="10"/>
  <c r="AF146" i="10"/>
  <c r="AE146" i="10"/>
  <c r="AD146" i="10"/>
  <c r="AC146" i="10"/>
  <c r="AB146" i="10"/>
  <c r="AA146" i="10"/>
  <c r="Y146" i="10"/>
  <c r="X146" i="10"/>
  <c r="W146" i="10"/>
  <c r="V146" i="10"/>
  <c r="U146" i="10"/>
  <c r="T146" i="10"/>
  <c r="R146" i="10"/>
  <c r="Q146" i="10"/>
  <c r="P146" i="10"/>
  <c r="O146" i="10"/>
  <c r="N146" i="10"/>
  <c r="M146" i="10"/>
  <c r="K146" i="10"/>
  <c r="J146" i="10"/>
  <c r="I146" i="10"/>
  <c r="H146" i="10"/>
  <c r="G146" i="10"/>
  <c r="F146" i="10"/>
  <c r="BA145" i="10"/>
  <c r="AZ145" i="10"/>
  <c r="AY145" i="10"/>
  <c r="AX145" i="10"/>
  <c r="AW145" i="10"/>
  <c r="AV145" i="10"/>
  <c r="AT145" i="10"/>
  <c r="AS145" i="10"/>
  <c r="AR145" i="10"/>
  <c r="AQ145" i="10"/>
  <c r="AP145" i="10"/>
  <c r="AO145" i="10"/>
  <c r="AM145" i="10"/>
  <c r="AL145" i="10"/>
  <c r="AK145" i="10"/>
  <c r="AJ145" i="10"/>
  <c r="AI145" i="10"/>
  <c r="AH145" i="10"/>
  <c r="AF145" i="10"/>
  <c r="AE145" i="10"/>
  <c r="AD145" i="10"/>
  <c r="AC145" i="10"/>
  <c r="AB145" i="10"/>
  <c r="AA145" i="10"/>
  <c r="Y145" i="10"/>
  <c r="X145" i="10"/>
  <c r="W145" i="10"/>
  <c r="V145" i="10"/>
  <c r="U145" i="10"/>
  <c r="T145" i="10"/>
  <c r="R145" i="10"/>
  <c r="Q145" i="10"/>
  <c r="P145" i="10"/>
  <c r="O145" i="10"/>
  <c r="N145" i="10"/>
  <c r="M145" i="10"/>
  <c r="K145" i="10"/>
  <c r="J145" i="10"/>
  <c r="I145" i="10"/>
  <c r="H145" i="10"/>
  <c r="G145" i="10"/>
  <c r="F145" i="10"/>
  <c r="BA144" i="10"/>
  <c r="AZ144" i="10"/>
  <c r="AY144" i="10"/>
  <c r="AX144" i="10"/>
  <c r="AW144" i="10"/>
  <c r="AV144" i="10"/>
  <c r="AT144" i="10"/>
  <c r="AS144" i="10"/>
  <c r="AR144" i="10"/>
  <c r="AQ144" i="10"/>
  <c r="AP144" i="10"/>
  <c r="AO144" i="10"/>
  <c r="AM144" i="10"/>
  <c r="AL144" i="10"/>
  <c r="AK144" i="10"/>
  <c r="AJ144" i="10"/>
  <c r="AI144" i="10"/>
  <c r="AH144" i="10"/>
  <c r="AF144" i="10"/>
  <c r="AE144" i="10"/>
  <c r="AD144" i="10"/>
  <c r="AC144" i="10"/>
  <c r="AB144" i="10"/>
  <c r="AA144" i="10"/>
  <c r="Y144" i="10"/>
  <c r="X144" i="10"/>
  <c r="W144" i="10"/>
  <c r="V144" i="10"/>
  <c r="U144" i="10"/>
  <c r="T144" i="10"/>
  <c r="R144" i="10"/>
  <c r="Q144" i="10"/>
  <c r="P144" i="10"/>
  <c r="O144" i="10"/>
  <c r="N144" i="10"/>
  <c r="M144" i="10"/>
  <c r="K144" i="10"/>
  <c r="J144" i="10"/>
  <c r="I144" i="10"/>
  <c r="H144" i="10"/>
  <c r="G144" i="10"/>
  <c r="F144" i="10"/>
  <c r="BA143" i="10"/>
  <c r="AZ143" i="10"/>
  <c r="AY143" i="10"/>
  <c r="AX143" i="10"/>
  <c r="AW143" i="10"/>
  <c r="AV143" i="10"/>
  <c r="AT143" i="10"/>
  <c r="AS143" i="10"/>
  <c r="AR143" i="10"/>
  <c r="AQ143" i="10"/>
  <c r="AP143" i="10"/>
  <c r="AO143" i="10"/>
  <c r="AM143" i="10"/>
  <c r="AL143" i="10"/>
  <c r="AK143" i="10"/>
  <c r="AJ143" i="10"/>
  <c r="AI143" i="10"/>
  <c r="AH143" i="10"/>
  <c r="AF143" i="10"/>
  <c r="AE143" i="10"/>
  <c r="AD143" i="10"/>
  <c r="AC143" i="10"/>
  <c r="AB143" i="10"/>
  <c r="AA143" i="10"/>
  <c r="Y143" i="10"/>
  <c r="X143" i="10"/>
  <c r="W143" i="10"/>
  <c r="V143" i="10"/>
  <c r="U143" i="10"/>
  <c r="T143" i="10"/>
  <c r="R143" i="10"/>
  <c r="Q143" i="10"/>
  <c r="P143" i="10"/>
  <c r="O143" i="10"/>
  <c r="N143" i="10"/>
  <c r="M143" i="10"/>
  <c r="K143" i="10"/>
  <c r="J143" i="10"/>
  <c r="I143" i="10"/>
  <c r="H143" i="10"/>
  <c r="G143" i="10"/>
  <c r="F143" i="10"/>
  <c r="BA142" i="10"/>
  <c r="AZ142" i="10"/>
  <c r="AY142" i="10"/>
  <c r="AX142" i="10"/>
  <c r="AW142" i="10"/>
  <c r="AV142" i="10"/>
  <c r="AT142" i="10"/>
  <c r="AS142" i="10"/>
  <c r="AR142" i="10"/>
  <c r="AQ142" i="10"/>
  <c r="AP142" i="10"/>
  <c r="AO142" i="10"/>
  <c r="AM142" i="10"/>
  <c r="AL142" i="10"/>
  <c r="AK142" i="10"/>
  <c r="AJ142" i="10"/>
  <c r="AI142" i="10"/>
  <c r="AH142" i="10"/>
  <c r="AF142" i="10"/>
  <c r="AE142" i="10"/>
  <c r="AD142" i="10"/>
  <c r="AC142" i="10"/>
  <c r="AB142" i="10"/>
  <c r="AA142" i="10"/>
  <c r="Y142" i="10"/>
  <c r="X142" i="10"/>
  <c r="W142" i="10"/>
  <c r="V142" i="10"/>
  <c r="U142" i="10"/>
  <c r="T142" i="10"/>
  <c r="R142" i="10"/>
  <c r="Q142" i="10"/>
  <c r="P142" i="10"/>
  <c r="O142" i="10"/>
  <c r="N142" i="10"/>
  <c r="M142" i="10"/>
  <c r="K142" i="10"/>
  <c r="J142" i="10"/>
  <c r="I142" i="10"/>
  <c r="H142" i="10"/>
  <c r="G142" i="10"/>
  <c r="F142" i="10"/>
  <c r="BA141" i="10"/>
  <c r="AZ141" i="10"/>
  <c r="AY141" i="10"/>
  <c r="AX141" i="10"/>
  <c r="AW141" i="10"/>
  <c r="AV141" i="10"/>
  <c r="AT141" i="10"/>
  <c r="AS141" i="10"/>
  <c r="AR141" i="10"/>
  <c r="AQ141" i="10"/>
  <c r="AP141" i="10"/>
  <c r="AO141" i="10"/>
  <c r="AM141" i="10"/>
  <c r="AL141" i="10"/>
  <c r="AK141" i="10"/>
  <c r="AJ141" i="10"/>
  <c r="AI141" i="10"/>
  <c r="AH141" i="10"/>
  <c r="AF141" i="10"/>
  <c r="AE141" i="10"/>
  <c r="AD141" i="10"/>
  <c r="AC141" i="10"/>
  <c r="AB141" i="10"/>
  <c r="AA141" i="10"/>
  <c r="Y141" i="10"/>
  <c r="X141" i="10"/>
  <c r="W141" i="10"/>
  <c r="V141" i="10"/>
  <c r="U141" i="10"/>
  <c r="T141" i="10"/>
  <c r="R141" i="10"/>
  <c r="Q141" i="10"/>
  <c r="P141" i="10"/>
  <c r="O141" i="10"/>
  <c r="N141" i="10"/>
  <c r="M141" i="10"/>
  <c r="K141" i="10"/>
  <c r="J141" i="10"/>
  <c r="I141" i="10"/>
  <c r="H141" i="10"/>
  <c r="G141" i="10"/>
  <c r="F141" i="10"/>
  <c r="BA140" i="10"/>
  <c r="AZ140" i="10"/>
  <c r="AY140" i="10"/>
  <c r="AX140" i="10"/>
  <c r="AW140" i="10"/>
  <c r="AV140" i="10"/>
  <c r="AT140" i="10"/>
  <c r="AS140" i="10"/>
  <c r="AR140" i="10"/>
  <c r="AQ140" i="10"/>
  <c r="AP140" i="10"/>
  <c r="AO140" i="10"/>
  <c r="AM140" i="10"/>
  <c r="AL140" i="10"/>
  <c r="AK140" i="10"/>
  <c r="AJ140" i="10"/>
  <c r="AI140" i="10"/>
  <c r="AH140" i="10"/>
  <c r="AF140" i="10"/>
  <c r="AE140" i="10"/>
  <c r="AD140" i="10"/>
  <c r="AC140" i="10"/>
  <c r="AB140" i="10"/>
  <c r="AA140" i="10"/>
  <c r="Y140" i="10"/>
  <c r="X140" i="10"/>
  <c r="W140" i="10"/>
  <c r="V140" i="10"/>
  <c r="U140" i="10"/>
  <c r="T140" i="10"/>
  <c r="R140" i="10"/>
  <c r="Q140" i="10"/>
  <c r="P140" i="10"/>
  <c r="O140" i="10"/>
  <c r="N140" i="10"/>
  <c r="M140" i="10"/>
  <c r="K140" i="10"/>
  <c r="J140" i="10"/>
  <c r="I140" i="10"/>
  <c r="H140" i="10"/>
  <c r="G140" i="10"/>
  <c r="F140" i="10"/>
  <c r="BA139" i="10"/>
  <c r="AZ139" i="10"/>
  <c r="AY139" i="10"/>
  <c r="AX139" i="10"/>
  <c r="AW139" i="10"/>
  <c r="AV139" i="10"/>
  <c r="AT139" i="10"/>
  <c r="AS139" i="10"/>
  <c r="AR139" i="10"/>
  <c r="AQ139" i="10"/>
  <c r="AP139" i="10"/>
  <c r="AO139" i="10"/>
  <c r="AM139" i="10"/>
  <c r="AL139" i="10"/>
  <c r="AK139" i="10"/>
  <c r="AJ139" i="10"/>
  <c r="AI139" i="10"/>
  <c r="AH139" i="10"/>
  <c r="AF139" i="10"/>
  <c r="AE139" i="10"/>
  <c r="AD139" i="10"/>
  <c r="AC139" i="10"/>
  <c r="AB139" i="10"/>
  <c r="AA139" i="10"/>
  <c r="Y139" i="10"/>
  <c r="X139" i="10"/>
  <c r="W139" i="10"/>
  <c r="V139" i="10"/>
  <c r="U139" i="10"/>
  <c r="T139" i="10"/>
  <c r="R139" i="10"/>
  <c r="Q139" i="10"/>
  <c r="P139" i="10"/>
  <c r="O139" i="10"/>
  <c r="N139" i="10"/>
  <c r="M139" i="10"/>
  <c r="K139" i="10"/>
  <c r="J139" i="10"/>
  <c r="I139" i="10"/>
  <c r="H139" i="10"/>
  <c r="G139" i="10"/>
  <c r="F139" i="10"/>
  <c r="BA138" i="10"/>
  <c r="AZ138" i="10"/>
  <c r="AY138" i="10"/>
  <c r="AX138" i="10"/>
  <c r="AW138" i="10"/>
  <c r="AV138" i="10"/>
  <c r="AT138" i="10"/>
  <c r="AS138" i="10"/>
  <c r="AR138" i="10"/>
  <c r="AQ138" i="10"/>
  <c r="AP138" i="10"/>
  <c r="AO138" i="10"/>
  <c r="AM138" i="10"/>
  <c r="AL138" i="10"/>
  <c r="AK138" i="10"/>
  <c r="AJ138" i="10"/>
  <c r="AI138" i="10"/>
  <c r="AH138" i="10"/>
  <c r="AF138" i="10"/>
  <c r="AE138" i="10"/>
  <c r="AD138" i="10"/>
  <c r="AC138" i="10"/>
  <c r="AB138" i="10"/>
  <c r="AA138" i="10"/>
  <c r="Y138" i="10"/>
  <c r="X138" i="10"/>
  <c r="W138" i="10"/>
  <c r="V138" i="10"/>
  <c r="U138" i="10"/>
  <c r="T138" i="10"/>
  <c r="R138" i="10"/>
  <c r="Q138" i="10"/>
  <c r="P138" i="10"/>
  <c r="O138" i="10"/>
  <c r="N138" i="10"/>
  <c r="M138" i="10"/>
  <c r="K138" i="10"/>
  <c r="J138" i="10"/>
  <c r="I138" i="10"/>
  <c r="H138" i="10"/>
  <c r="G138" i="10"/>
  <c r="F138" i="10"/>
  <c r="BA137" i="10"/>
  <c r="AZ137" i="10"/>
  <c r="AY137" i="10"/>
  <c r="AX137" i="10"/>
  <c r="AW137" i="10"/>
  <c r="AV137" i="10"/>
  <c r="AT137" i="10"/>
  <c r="AS137" i="10"/>
  <c r="AR137" i="10"/>
  <c r="AQ137" i="10"/>
  <c r="AP137" i="10"/>
  <c r="AO137" i="10"/>
  <c r="AM137" i="10"/>
  <c r="AL137" i="10"/>
  <c r="AK137" i="10"/>
  <c r="AJ137" i="10"/>
  <c r="AI137" i="10"/>
  <c r="AH137" i="10"/>
  <c r="AF137" i="10"/>
  <c r="AE137" i="10"/>
  <c r="AD137" i="10"/>
  <c r="AC137" i="10"/>
  <c r="AB137" i="10"/>
  <c r="AA137" i="10"/>
  <c r="Y137" i="10"/>
  <c r="X137" i="10"/>
  <c r="W137" i="10"/>
  <c r="V137" i="10"/>
  <c r="U137" i="10"/>
  <c r="T137" i="10"/>
  <c r="R137" i="10"/>
  <c r="Q137" i="10"/>
  <c r="P137" i="10"/>
  <c r="O137" i="10"/>
  <c r="N137" i="10"/>
  <c r="M137" i="10"/>
  <c r="K137" i="10"/>
  <c r="J137" i="10"/>
  <c r="I137" i="10"/>
  <c r="H137" i="10"/>
  <c r="G137" i="10"/>
  <c r="F137" i="10"/>
  <c r="BA136" i="10"/>
  <c r="AZ136" i="10"/>
  <c r="AY136" i="10"/>
  <c r="AX136" i="10"/>
  <c r="AW136" i="10"/>
  <c r="AV136" i="10"/>
  <c r="AT136" i="10"/>
  <c r="AS136" i="10"/>
  <c r="AR136" i="10"/>
  <c r="AQ136" i="10"/>
  <c r="AP136" i="10"/>
  <c r="AO136" i="10"/>
  <c r="AM136" i="10"/>
  <c r="AL136" i="10"/>
  <c r="AK136" i="10"/>
  <c r="AJ136" i="10"/>
  <c r="AI136" i="10"/>
  <c r="AH136" i="10"/>
  <c r="AF136" i="10"/>
  <c r="AE136" i="10"/>
  <c r="AD136" i="10"/>
  <c r="AC136" i="10"/>
  <c r="AB136" i="10"/>
  <c r="AA136" i="10"/>
  <c r="Y136" i="10"/>
  <c r="X136" i="10"/>
  <c r="W136" i="10"/>
  <c r="V136" i="10"/>
  <c r="U136" i="10"/>
  <c r="T136" i="10"/>
  <c r="R136" i="10"/>
  <c r="Q136" i="10"/>
  <c r="P136" i="10"/>
  <c r="O136" i="10"/>
  <c r="N136" i="10"/>
  <c r="M136" i="10"/>
  <c r="K136" i="10"/>
  <c r="J136" i="10"/>
  <c r="I136" i="10"/>
  <c r="H136" i="10"/>
  <c r="G136" i="10"/>
  <c r="F136" i="10"/>
  <c r="BA135" i="10"/>
  <c r="AZ135" i="10"/>
  <c r="AY135" i="10"/>
  <c r="AX135" i="10"/>
  <c r="AW135" i="10"/>
  <c r="AV135" i="10"/>
  <c r="AT135" i="10"/>
  <c r="AS135" i="10"/>
  <c r="AR135" i="10"/>
  <c r="AQ135" i="10"/>
  <c r="AP135" i="10"/>
  <c r="AO135" i="10"/>
  <c r="AM135" i="10"/>
  <c r="AL135" i="10"/>
  <c r="AK135" i="10"/>
  <c r="AJ135" i="10"/>
  <c r="AI135" i="10"/>
  <c r="AH135" i="10"/>
  <c r="AF135" i="10"/>
  <c r="AE135" i="10"/>
  <c r="AD135" i="10"/>
  <c r="AC135" i="10"/>
  <c r="AB135" i="10"/>
  <c r="AA135" i="10"/>
  <c r="Y135" i="10"/>
  <c r="X135" i="10"/>
  <c r="W135" i="10"/>
  <c r="V135" i="10"/>
  <c r="U135" i="10"/>
  <c r="T135" i="10"/>
  <c r="R135" i="10"/>
  <c r="Q135" i="10"/>
  <c r="P135" i="10"/>
  <c r="O135" i="10"/>
  <c r="N135" i="10"/>
  <c r="M135" i="10"/>
  <c r="K135" i="10"/>
  <c r="J135" i="10"/>
  <c r="I135" i="10"/>
  <c r="H135" i="10"/>
  <c r="G135" i="10"/>
  <c r="F135" i="10"/>
  <c r="BA134" i="10"/>
  <c r="AZ134" i="10"/>
  <c r="AY134" i="10"/>
  <c r="AX134" i="10"/>
  <c r="AW134" i="10"/>
  <c r="AV134" i="10"/>
  <c r="AT134" i="10"/>
  <c r="AS134" i="10"/>
  <c r="AR134" i="10"/>
  <c r="AQ134" i="10"/>
  <c r="AP134" i="10"/>
  <c r="AO134" i="10"/>
  <c r="AM134" i="10"/>
  <c r="AL134" i="10"/>
  <c r="AK134" i="10"/>
  <c r="AJ134" i="10"/>
  <c r="AI134" i="10"/>
  <c r="AH134" i="10"/>
  <c r="AF134" i="10"/>
  <c r="AE134" i="10"/>
  <c r="AD134" i="10"/>
  <c r="AC134" i="10"/>
  <c r="AB134" i="10"/>
  <c r="AA134" i="10"/>
  <c r="Y134" i="10"/>
  <c r="X134" i="10"/>
  <c r="W134" i="10"/>
  <c r="V134" i="10"/>
  <c r="U134" i="10"/>
  <c r="T134" i="10"/>
  <c r="R134" i="10"/>
  <c r="Q134" i="10"/>
  <c r="P134" i="10"/>
  <c r="O134" i="10"/>
  <c r="N134" i="10"/>
  <c r="M134" i="10"/>
  <c r="K134" i="10"/>
  <c r="J134" i="10"/>
  <c r="I134" i="10"/>
  <c r="H134" i="10"/>
  <c r="G134" i="10"/>
  <c r="F134" i="10"/>
  <c r="BA133" i="10"/>
  <c r="AZ133" i="10"/>
  <c r="AY133" i="10"/>
  <c r="AX133" i="10"/>
  <c r="AW133" i="10"/>
  <c r="AV133" i="10"/>
  <c r="AT133" i="10"/>
  <c r="AS133" i="10"/>
  <c r="AR133" i="10"/>
  <c r="AQ133" i="10"/>
  <c r="AP133" i="10"/>
  <c r="AO133" i="10"/>
  <c r="AM133" i="10"/>
  <c r="AL133" i="10"/>
  <c r="AK133" i="10"/>
  <c r="AJ133" i="10"/>
  <c r="AI133" i="10"/>
  <c r="AH133" i="10"/>
  <c r="AF133" i="10"/>
  <c r="AE133" i="10"/>
  <c r="AD133" i="10"/>
  <c r="AC133" i="10"/>
  <c r="AB133" i="10"/>
  <c r="AA133" i="10"/>
  <c r="Y133" i="10"/>
  <c r="X133" i="10"/>
  <c r="W133" i="10"/>
  <c r="V133" i="10"/>
  <c r="U133" i="10"/>
  <c r="T133" i="10"/>
  <c r="R133" i="10"/>
  <c r="Q133" i="10"/>
  <c r="P133" i="10"/>
  <c r="O133" i="10"/>
  <c r="N133" i="10"/>
  <c r="M133" i="10"/>
  <c r="K133" i="10"/>
  <c r="J133" i="10"/>
  <c r="I133" i="10"/>
  <c r="H133" i="10"/>
  <c r="G133" i="10"/>
  <c r="F133" i="10"/>
  <c r="BA132" i="10"/>
  <c r="AZ132" i="10"/>
  <c r="AY132" i="10"/>
  <c r="AX132" i="10"/>
  <c r="AW132" i="10"/>
  <c r="AV132" i="10"/>
  <c r="AT132" i="10"/>
  <c r="AS132" i="10"/>
  <c r="AR132" i="10"/>
  <c r="AQ132" i="10"/>
  <c r="AP132" i="10"/>
  <c r="AO132" i="10"/>
  <c r="AM132" i="10"/>
  <c r="AL132" i="10"/>
  <c r="AK132" i="10"/>
  <c r="AJ132" i="10"/>
  <c r="AI132" i="10"/>
  <c r="AH132" i="10"/>
  <c r="AF132" i="10"/>
  <c r="AE132" i="10"/>
  <c r="AD132" i="10"/>
  <c r="AC132" i="10"/>
  <c r="AB132" i="10"/>
  <c r="AA132" i="10"/>
  <c r="Y132" i="10"/>
  <c r="X132" i="10"/>
  <c r="W132" i="10"/>
  <c r="V132" i="10"/>
  <c r="U132" i="10"/>
  <c r="T132" i="10"/>
  <c r="R132" i="10"/>
  <c r="Q132" i="10"/>
  <c r="P132" i="10"/>
  <c r="O132" i="10"/>
  <c r="N132" i="10"/>
  <c r="M132" i="10"/>
  <c r="K132" i="10"/>
  <c r="J132" i="10"/>
  <c r="I132" i="10"/>
  <c r="H132" i="10"/>
  <c r="G132" i="10"/>
  <c r="F132" i="10"/>
  <c r="BA131" i="10"/>
  <c r="AZ131" i="10"/>
  <c r="AY131" i="10"/>
  <c r="AX131" i="10"/>
  <c r="AW131" i="10"/>
  <c r="AV131" i="10"/>
  <c r="AT131" i="10"/>
  <c r="AS131" i="10"/>
  <c r="AR131" i="10"/>
  <c r="AQ131" i="10"/>
  <c r="AP131" i="10"/>
  <c r="AO131" i="10"/>
  <c r="AM131" i="10"/>
  <c r="AL131" i="10"/>
  <c r="AK131" i="10"/>
  <c r="AJ131" i="10"/>
  <c r="AI131" i="10"/>
  <c r="AH131" i="10"/>
  <c r="AF131" i="10"/>
  <c r="AE131" i="10"/>
  <c r="AD131" i="10"/>
  <c r="AC131" i="10"/>
  <c r="AB131" i="10"/>
  <c r="AA131" i="10"/>
  <c r="Y131" i="10"/>
  <c r="X131" i="10"/>
  <c r="W131" i="10"/>
  <c r="V131" i="10"/>
  <c r="U131" i="10"/>
  <c r="T131" i="10"/>
  <c r="R131" i="10"/>
  <c r="Q131" i="10"/>
  <c r="P131" i="10"/>
  <c r="O131" i="10"/>
  <c r="N131" i="10"/>
  <c r="M131" i="10"/>
  <c r="K131" i="10"/>
  <c r="J131" i="10"/>
  <c r="I131" i="10"/>
  <c r="H131" i="10"/>
  <c r="G131" i="10"/>
  <c r="F131" i="10"/>
  <c r="BA130" i="10"/>
  <c r="AZ130" i="10"/>
  <c r="AY130" i="10"/>
  <c r="AX130" i="10"/>
  <c r="AW130" i="10"/>
  <c r="AV130" i="10"/>
  <c r="AT130" i="10"/>
  <c r="AS130" i="10"/>
  <c r="AR130" i="10"/>
  <c r="AQ130" i="10"/>
  <c r="AP130" i="10"/>
  <c r="AO130" i="10"/>
  <c r="AM130" i="10"/>
  <c r="AL130" i="10"/>
  <c r="AK130" i="10"/>
  <c r="AJ130" i="10"/>
  <c r="AI130" i="10"/>
  <c r="AH130" i="10"/>
  <c r="AF130" i="10"/>
  <c r="AE130" i="10"/>
  <c r="AD130" i="10"/>
  <c r="AC130" i="10"/>
  <c r="AB130" i="10"/>
  <c r="AA130" i="10"/>
  <c r="Y130" i="10"/>
  <c r="X130" i="10"/>
  <c r="W130" i="10"/>
  <c r="V130" i="10"/>
  <c r="U130" i="10"/>
  <c r="T130" i="10"/>
  <c r="R130" i="10"/>
  <c r="Q130" i="10"/>
  <c r="P130" i="10"/>
  <c r="O130" i="10"/>
  <c r="N130" i="10"/>
  <c r="M130" i="10"/>
  <c r="K130" i="10"/>
  <c r="J130" i="10"/>
  <c r="I130" i="10"/>
  <c r="H130" i="10"/>
  <c r="G130" i="10"/>
  <c r="F130" i="10"/>
  <c r="BA129" i="10"/>
  <c r="AZ129" i="10"/>
  <c r="AY129" i="10"/>
  <c r="AX129" i="10"/>
  <c r="AW129" i="10"/>
  <c r="AV129" i="10"/>
  <c r="AT129" i="10"/>
  <c r="AS129" i="10"/>
  <c r="AR129" i="10"/>
  <c r="AQ129" i="10"/>
  <c r="AP129" i="10"/>
  <c r="AO129" i="10"/>
  <c r="AM129" i="10"/>
  <c r="AL129" i="10"/>
  <c r="AK129" i="10"/>
  <c r="AJ129" i="10"/>
  <c r="AI129" i="10"/>
  <c r="AH129" i="10"/>
  <c r="AF129" i="10"/>
  <c r="AE129" i="10"/>
  <c r="AD129" i="10"/>
  <c r="AC129" i="10"/>
  <c r="AB129" i="10"/>
  <c r="AA129" i="10"/>
  <c r="Y129" i="10"/>
  <c r="X129" i="10"/>
  <c r="W129" i="10"/>
  <c r="V129" i="10"/>
  <c r="U129" i="10"/>
  <c r="T129" i="10"/>
  <c r="R129" i="10"/>
  <c r="Q129" i="10"/>
  <c r="P129" i="10"/>
  <c r="O129" i="10"/>
  <c r="N129" i="10"/>
  <c r="M129" i="10"/>
  <c r="K129" i="10"/>
  <c r="J129" i="10"/>
  <c r="I129" i="10"/>
  <c r="H129" i="10"/>
  <c r="G129" i="10"/>
  <c r="F129" i="10"/>
  <c r="BA128" i="10"/>
  <c r="AZ128" i="10"/>
  <c r="AY128" i="10"/>
  <c r="AX128" i="10"/>
  <c r="AW128" i="10"/>
  <c r="AV128" i="10"/>
  <c r="AT128" i="10"/>
  <c r="AS128" i="10"/>
  <c r="AR128" i="10"/>
  <c r="AQ128" i="10"/>
  <c r="AP128" i="10"/>
  <c r="AO128" i="10"/>
  <c r="AM128" i="10"/>
  <c r="AL128" i="10"/>
  <c r="AK128" i="10"/>
  <c r="AJ128" i="10"/>
  <c r="AI128" i="10"/>
  <c r="AH128" i="10"/>
  <c r="AF128" i="10"/>
  <c r="AE128" i="10"/>
  <c r="AD128" i="10"/>
  <c r="AC128" i="10"/>
  <c r="AB128" i="10"/>
  <c r="AA128" i="10"/>
  <c r="Y128" i="10"/>
  <c r="X128" i="10"/>
  <c r="W128" i="10"/>
  <c r="V128" i="10"/>
  <c r="U128" i="10"/>
  <c r="T128" i="10"/>
  <c r="R128" i="10"/>
  <c r="Q128" i="10"/>
  <c r="P128" i="10"/>
  <c r="O128" i="10"/>
  <c r="N128" i="10"/>
  <c r="M128" i="10"/>
  <c r="K128" i="10"/>
  <c r="J128" i="10"/>
  <c r="I128" i="10"/>
  <c r="H128" i="10"/>
  <c r="G128" i="10"/>
  <c r="F128" i="10"/>
  <c r="BA127" i="10"/>
  <c r="AZ127" i="10"/>
  <c r="AY127" i="10"/>
  <c r="AX127" i="10"/>
  <c r="AW127" i="10"/>
  <c r="AV127" i="10"/>
  <c r="AT127" i="10"/>
  <c r="AS127" i="10"/>
  <c r="AR127" i="10"/>
  <c r="AQ127" i="10"/>
  <c r="AP127" i="10"/>
  <c r="AO127" i="10"/>
  <c r="AM127" i="10"/>
  <c r="AL127" i="10"/>
  <c r="AK127" i="10"/>
  <c r="AJ127" i="10"/>
  <c r="AI127" i="10"/>
  <c r="AH127" i="10"/>
  <c r="AF127" i="10"/>
  <c r="AE127" i="10"/>
  <c r="AD127" i="10"/>
  <c r="AC127" i="10"/>
  <c r="AB127" i="10"/>
  <c r="AA127" i="10"/>
  <c r="Y127" i="10"/>
  <c r="X127" i="10"/>
  <c r="W127" i="10"/>
  <c r="V127" i="10"/>
  <c r="U127" i="10"/>
  <c r="T127" i="10"/>
  <c r="R127" i="10"/>
  <c r="Q127" i="10"/>
  <c r="P127" i="10"/>
  <c r="O127" i="10"/>
  <c r="N127" i="10"/>
  <c r="M127" i="10"/>
  <c r="K127" i="10"/>
  <c r="J127" i="10"/>
  <c r="I127" i="10"/>
  <c r="H127" i="10"/>
  <c r="G127" i="10"/>
  <c r="F127" i="10"/>
  <c r="BA126" i="10"/>
  <c r="AZ126" i="10"/>
  <c r="AY126" i="10"/>
  <c r="AX126" i="10"/>
  <c r="AW126" i="10"/>
  <c r="AV126" i="10"/>
  <c r="AT126" i="10"/>
  <c r="AS126" i="10"/>
  <c r="AR126" i="10"/>
  <c r="AQ126" i="10"/>
  <c r="AP126" i="10"/>
  <c r="AO126" i="10"/>
  <c r="AM126" i="10"/>
  <c r="AL126" i="10"/>
  <c r="AK126" i="10"/>
  <c r="AJ126" i="10"/>
  <c r="AI126" i="10"/>
  <c r="AH126" i="10"/>
  <c r="AF126" i="10"/>
  <c r="AE126" i="10"/>
  <c r="AD126" i="10"/>
  <c r="AC126" i="10"/>
  <c r="AB126" i="10"/>
  <c r="AA126" i="10"/>
  <c r="Y126" i="10"/>
  <c r="X126" i="10"/>
  <c r="W126" i="10"/>
  <c r="V126" i="10"/>
  <c r="U126" i="10"/>
  <c r="T126" i="10"/>
  <c r="R126" i="10"/>
  <c r="Q126" i="10"/>
  <c r="P126" i="10"/>
  <c r="O126" i="10"/>
  <c r="N126" i="10"/>
  <c r="M126" i="10"/>
  <c r="K126" i="10"/>
  <c r="J126" i="10"/>
  <c r="I126" i="10"/>
  <c r="H126" i="10"/>
  <c r="G126" i="10"/>
  <c r="F126" i="10"/>
  <c r="BA125" i="10"/>
  <c r="AZ125" i="10"/>
  <c r="AY125" i="10"/>
  <c r="AX125" i="10"/>
  <c r="AW125" i="10"/>
  <c r="AV125" i="10"/>
  <c r="AT125" i="10"/>
  <c r="AS125" i="10"/>
  <c r="AR125" i="10"/>
  <c r="AQ125" i="10"/>
  <c r="AP125" i="10"/>
  <c r="AO125" i="10"/>
  <c r="AM125" i="10"/>
  <c r="AL125" i="10"/>
  <c r="AK125" i="10"/>
  <c r="AJ125" i="10"/>
  <c r="AI125" i="10"/>
  <c r="AH125" i="10"/>
  <c r="AF125" i="10"/>
  <c r="AE125" i="10"/>
  <c r="AD125" i="10"/>
  <c r="AC125" i="10"/>
  <c r="AB125" i="10"/>
  <c r="AA125" i="10"/>
  <c r="Y125" i="10"/>
  <c r="X125" i="10"/>
  <c r="W125" i="10"/>
  <c r="V125" i="10"/>
  <c r="U125" i="10"/>
  <c r="T125" i="10"/>
  <c r="R125" i="10"/>
  <c r="Q125" i="10"/>
  <c r="P125" i="10"/>
  <c r="O125" i="10"/>
  <c r="N125" i="10"/>
  <c r="M125" i="10"/>
  <c r="K125" i="10"/>
  <c r="J125" i="10"/>
  <c r="I125" i="10"/>
  <c r="H125" i="10"/>
  <c r="G125" i="10"/>
  <c r="F125" i="10"/>
  <c r="BA124" i="10"/>
  <c r="AZ124" i="10"/>
  <c r="AY124" i="10"/>
  <c r="AX124" i="10"/>
  <c r="AW124" i="10"/>
  <c r="AV124" i="10"/>
  <c r="AT124" i="10"/>
  <c r="AS124" i="10"/>
  <c r="AR124" i="10"/>
  <c r="AQ124" i="10"/>
  <c r="AP124" i="10"/>
  <c r="AO124" i="10"/>
  <c r="AM124" i="10"/>
  <c r="AL124" i="10"/>
  <c r="AK124" i="10"/>
  <c r="AJ124" i="10"/>
  <c r="AI124" i="10"/>
  <c r="AH124" i="10"/>
  <c r="AF124" i="10"/>
  <c r="AE124" i="10"/>
  <c r="AD124" i="10"/>
  <c r="AC124" i="10"/>
  <c r="AB124" i="10"/>
  <c r="AA124" i="10"/>
  <c r="Y124" i="10"/>
  <c r="X124" i="10"/>
  <c r="W124" i="10"/>
  <c r="V124" i="10"/>
  <c r="U124" i="10"/>
  <c r="T124" i="10"/>
  <c r="R124" i="10"/>
  <c r="Q124" i="10"/>
  <c r="P124" i="10"/>
  <c r="O124" i="10"/>
  <c r="N124" i="10"/>
  <c r="M124" i="10"/>
  <c r="K124" i="10"/>
  <c r="J124" i="10"/>
  <c r="I124" i="10"/>
  <c r="H124" i="10"/>
  <c r="G124" i="10"/>
  <c r="F124" i="10"/>
  <c r="BA123" i="10"/>
  <c r="AZ123" i="10"/>
  <c r="AY123" i="10"/>
  <c r="AX123" i="10"/>
  <c r="AW123" i="10"/>
  <c r="AV123" i="10"/>
  <c r="AT123" i="10"/>
  <c r="AS123" i="10"/>
  <c r="AR123" i="10"/>
  <c r="AQ123" i="10"/>
  <c r="AP123" i="10"/>
  <c r="AO123" i="10"/>
  <c r="AM123" i="10"/>
  <c r="AL123" i="10"/>
  <c r="AK123" i="10"/>
  <c r="AJ123" i="10"/>
  <c r="AI123" i="10"/>
  <c r="AH123" i="10"/>
  <c r="AF123" i="10"/>
  <c r="AE123" i="10"/>
  <c r="AD123" i="10"/>
  <c r="AC123" i="10"/>
  <c r="AB123" i="10"/>
  <c r="AA123" i="10"/>
  <c r="Y123" i="10"/>
  <c r="X123" i="10"/>
  <c r="W123" i="10"/>
  <c r="V123" i="10"/>
  <c r="U123" i="10"/>
  <c r="T123" i="10"/>
  <c r="R123" i="10"/>
  <c r="Q123" i="10"/>
  <c r="P123" i="10"/>
  <c r="O123" i="10"/>
  <c r="N123" i="10"/>
  <c r="M123" i="10"/>
  <c r="K123" i="10"/>
  <c r="J123" i="10"/>
  <c r="I123" i="10"/>
  <c r="H123" i="10"/>
  <c r="G123" i="10"/>
  <c r="F123" i="10"/>
  <c r="BA122" i="10"/>
  <c r="AZ122" i="10"/>
  <c r="AY122" i="10"/>
  <c r="AX122" i="10"/>
  <c r="AW122" i="10"/>
  <c r="AV122" i="10"/>
  <c r="AT122" i="10"/>
  <c r="AS122" i="10"/>
  <c r="AR122" i="10"/>
  <c r="AQ122" i="10"/>
  <c r="AP122" i="10"/>
  <c r="AO122" i="10"/>
  <c r="AM122" i="10"/>
  <c r="AL122" i="10"/>
  <c r="AK122" i="10"/>
  <c r="AJ122" i="10"/>
  <c r="AI122" i="10"/>
  <c r="AH122" i="10"/>
  <c r="AF122" i="10"/>
  <c r="AE122" i="10"/>
  <c r="AD122" i="10"/>
  <c r="AC122" i="10"/>
  <c r="AB122" i="10"/>
  <c r="AA122" i="10"/>
  <c r="Y122" i="10"/>
  <c r="X122" i="10"/>
  <c r="W122" i="10"/>
  <c r="V122" i="10"/>
  <c r="U122" i="10"/>
  <c r="T122" i="10"/>
  <c r="R122" i="10"/>
  <c r="Q122" i="10"/>
  <c r="P122" i="10"/>
  <c r="O122" i="10"/>
  <c r="N122" i="10"/>
  <c r="M122" i="10"/>
  <c r="K122" i="10"/>
  <c r="J122" i="10"/>
  <c r="I122" i="10"/>
  <c r="H122" i="10"/>
  <c r="G122" i="10"/>
  <c r="F122" i="10"/>
  <c r="BA121" i="10"/>
  <c r="AZ121" i="10"/>
  <c r="AY121" i="10"/>
  <c r="AX121" i="10"/>
  <c r="AW121" i="10"/>
  <c r="AV121" i="10"/>
  <c r="AT121" i="10"/>
  <c r="AS121" i="10"/>
  <c r="AR121" i="10"/>
  <c r="AQ121" i="10"/>
  <c r="AP121" i="10"/>
  <c r="AO121" i="10"/>
  <c r="AM121" i="10"/>
  <c r="AL121" i="10"/>
  <c r="AK121" i="10"/>
  <c r="AJ121" i="10"/>
  <c r="AI121" i="10"/>
  <c r="AH121" i="10"/>
  <c r="AF121" i="10"/>
  <c r="AE121" i="10"/>
  <c r="AD121" i="10"/>
  <c r="AC121" i="10"/>
  <c r="AB121" i="10"/>
  <c r="AA121" i="10"/>
  <c r="Y121" i="10"/>
  <c r="X121" i="10"/>
  <c r="W121" i="10"/>
  <c r="V121" i="10"/>
  <c r="U121" i="10"/>
  <c r="T121" i="10"/>
  <c r="R121" i="10"/>
  <c r="Q121" i="10"/>
  <c r="P121" i="10"/>
  <c r="O121" i="10"/>
  <c r="N121" i="10"/>
  <c r="M121" i="10"/>
  <c r="K121" i="10"/>
  <c r="J121" i="10"/>
  <c r="I121" i="10"/>
  <c r="H121" i="10"/>
  <c r="G121" i="10"/>
  <c r="F121" i="10"/>
  <c r="BA120" i="10"/>
  <c r="AZ120" i="10"/>
  <c r="AY120" i="10"/>
  <c r="AX120" i="10"/>
  <c r="AW120" i="10"/>
  <c r="AV120" i="10"/>
  <c r="AT120" i="10"/>
  <c r="AS120" i="10"/>
  <c r="AR120" i="10"/>
  <c r="AQ120" i="10"/>
  <c r="AP120" i="10"/>
  <c r="AO120" i="10"/>
  <c r="AM120" i="10"/>
  <c r="AL120" i="10"/>
  <c r="AK120" i="10"/>
  <c r="AJ120" i="10"/>
  <c r="AI120" i="10"/>
  <c r="AH120" i="10"/>
  <c r="AF120" i="10"/>
  <c r="AE120" i="10"/>
  <c r="AD120" i="10"/>
  <c r="AC120" i="10"/>
  <c r="AB120" i="10"/>
  <c r="AA120" i="10"/>
  <c r="Y120" i="10"/>
  <c r="X120" i="10"/>
  <c r="W120" i="10"/>
  <c r="V120" i="10"/>
  <c r="U120" i="10"/>
  <c r="T120" i="10"/>
  <c r="R120" i="10"/>
  <c r="Q120" i="10"/>
  <c r="P120" i="10"/>
  <c r="O120" i="10"/>
  <c r="N120" i="10"/>
  <c r="M120" i="10"/>
  <c r="K120" i="10"/>
  <c r="J120" i="10"/>
  <c r="I120" i="10"/>
  <c r="H120" i="10"/>
  <c r="G120" i="10"/>
  <c r="F120" i="10"/>
  <c r="BA119" i="10"/>
  <c r="AZ119" i="10"/>
  <c r="AY119" i="10"/>
  <c r="AX119" i="10"/>
  <c r="AW119" i="10"/>
  <c r="AV119" i="10"/>
  <c r="AT119" i="10"/>
  <c r="AS119" i="10"/>
  <c r="AR119" i="10"/>
  <c r="AQ119" i="10"/>
  <c r="AP119" i="10"/>
  <c r="AO119" i="10"/>
  <c r="AM119" i="10"/>
  <c r="AL119" i="10"/>
  <c r="AK119" i="10"/>
  <c r="AJ119" i="10"/>
  <c r="AI119" i="10"/>
  <c r="AH119" i="10"/>
  <c r="AF119" i="10"/>
  <c r="AE119" i="10"/>
  <c r="AD119" i="10"/>
  <c r="AC119" i="10"/>
  <c r="AB119" i="10"/>
  <c r="AA119" i="10"/>
  <c r="Y119" i="10"/>
  <c r="X119" i="10"/>
  <c r="W119" i="10"/>
  <c r="V119" i="10"/>
  <c r="U119" i="10"/>
  <c r="T119" i="10"/>
  <c r="R119" i="10"/>
  <c r="Q119" i="10"/>
  <c r="P119" i="10"/>
  <c r="O119" i="10"/>
  <c r="N119" i="10"/>
  <c r="M119" i="10"/>
  <c r="K119" i="10"/>
  <c r="J119" i="10"/>
  <c r="I119" i="10"/>
  <c r="H119" i="10"/>
  <c r="G119" i="10"/>
  <c r="F119" i="10"/>
  <c r="BA118" i="10"/>
  <c r="AZ118" i="10"/>
  <c r="AY118" i="10"/>
  <c r="AX118" i="10"/>
  <c r="AW118" i="10"/>
  <c r="AV118" i="10"/>
  <c r="AT118" i="10"/>
  <c r="AS118" i="10"/>
  <c r="AR118" i="10"/>
  <c r="AQ118" i="10"/>
  <c r="AP118" i="10"/>
  <c r="AO118" i="10"/>
  <c r="AM118" i="10"/>
  <c r="AL118" i="10"/>
  <c r="AK118" i="10"/>
  <c r="AJ118" i="10"/>
  <c r="AI118" i="10"/>
  <c r="AH118" i="10"/>
  <c r="AF118" i="10"/>
  <c r="AE118" i="10"/>
  <c r="AD118" i="10"/>
  <c r="AC118" i="10"/>
  <c r="AB118" i="10"/>
  <c r="AA118" i="10"/>
  <c r="Y118" i="10"/>
  <c r="X118" i="10"/>
  <c r="W118" i="10"/>
  <c r="V118" i="10"/>
  <c r="U118" i="10"/>
  <c r="T118" i="10"/>
  <c r="R118" i="10"/>
  <c r="Q118" i="10"/>
  <c r="P118" i="10"/>
  <c r="O118" i="10"/>
  <c r="N118" i="10"/>
  <c r="M118" i="10"/>
  <c r="K118" i="10"/>
  <c r="J118" i="10"/>
  <c r="I118" i="10"/>
  <c r="H118" i="10"/>
  <c r="G118" i="10"/>
  <c r="F118" i="10"/>
  <c r="BA117" i="10"/>
  <c r="AZ117" i="10"/>
  <c r="AY117" i="10"/>
  <c r="AX117" i="10"/>
  <c r="AW117" i="10"/>
  <c r="AV117" i="10"/>
  <c r="AT117" i="10"/>
  <c r="AS117" i="10"/>
  <c r="AR117" i="10"/>
  <c r="AQ117" i="10"/>
  <c r="AP117" i="10"/>
  <c r="AO117" i="10"/>
  <c r="AM117" i="10"/>
  <c r="AL117" i="10"/>
  <c r="AK117" i="10"/>
  <c r="AJ117" i="10"/>
  <c r="AI117" i="10"/>
  <c r="AH117" i="10"/>
  <c r="AF117" i="10"/>
  <c r="AE117" i="10"/>
  <c r="AD117" i="10"/>
  <c r="AC117" i="10"/>
  <c r="AB117" i="10"/>
  <c r="AA117" i="10"/>
  <c r="Y117" i="10"/>
  <c r="X117" i="10"/>
  <c r="W117" i="10"/>
  <c r="V117" i="10"/>
  <c r="U117" i="10"/>
  <c r="T117" i="10"/>
  <c r="R117" i="10"/>
  <c r="Q117" i="10"/>
  <c r="P117" i="10"/>
  <c r="O117" i="10"/>
  <c r="N117" i="10"/>
  <c r="M117" i="10"/>
  <c r="K117" i="10"/>
  <c r="J117" i="10"/>
  <c r="I117" i="10"/>
  <c r="H117" i="10"/>
  <c r="G117" i="10"/>
  <c r="F117" i="10"/>
  <c r="BA116" i="10"/>
  <c r="AZ116" i="10"/>
  <c r="AY116" i="10"/>
  <c r="AX116" i="10"/>
  <c r="AW116" i="10"/>
  <c r="AV116" i="10"/>
  <c r="AT116" i="10"/>
  <c r="AS116" i="10"/>
  <c r="AR116" i="10"/>
  <c r="AQ116" i="10"/>
  <c r="AP116" i="10"/>
  <c r="AO116" i="10"/>
  <c r="AM116" i="10"/>
  <c r="AL116" i="10"/>
  <c r="AK116" i="10"/>
  <c r="AJ116" i="10"/>
  <c r="AI116" i="10"/>
  <c r="AH116" i="10"/>
  <c r="AF116" i="10"/>
  <c r="AE116" i="10"/>
  <c r="AD116" i="10"/>
  <c r="AC116" i="10"/>
  <c r="AB116" i="10"/>
  <c r="AA116" i="10"/>
  <c r="Y116" i="10"/>
  <c r="X116" i="10"/>
  <c r="W116" i="10"/>
  <c r="V116" i="10"/>
  <c r="U116" i="10"/>
  <c r="T116" i="10"/>
  <c r="R116" i="10"/>
  <c r="Q116" i="10"/>
  <c r="P116" i="10"/>
  <c r="O116" i="10"/>
  <c r="N116" i="10"/>
  <c r="M116" i="10"/>
  <c r="K116" i="10"/>
  <c r="J116" i="10"/>
  <c r="I116" i="10"/>
  <c r="H116" i="10"/>
  <c r="G116" i="10"/>
  <c r="F116" i="10"/>
  <c r="BA115" i="10"/>
  <c r="AZ115" i="10"/>
  <c r="AY115" i="10"/>
  <c r="AX115" i="10"/>
  <c r="AW115" i="10"/>
  <c r="AV115" i="10"/>
  <c r="AT115" i="10"/>
  <c r="AS115" i="10"/>
  <c r="AR115" i="10"/>
  <c r="AQ115" i="10"/>
  <c r="AP115" i="10"/>
  <c r="AO115" i="10"/>
  <c r="AM115" i="10"/>
  <c r="AL115" i="10"/>
  <c r="AK115" i="10"/>
  <c r="AJ115" i="10"/>
  <c r="AI115" i="10"/>
  <c r="AH115" i="10"/>
  <c r="AF115" i="10"/>
  <c r="AE115" i="10"/>
  <c r="AD115" i="10"/>
  <c r="AC115" i="10"/>
  <c r="AB115" i="10"/>
  <c r="AA115" i="10"/>
  <c r="Y115" i="10"/>
  <c r="X115" i="10"/>
  <c r="W115" i="10"/>
  <c r="V115" i="10"/>
  <c r="U115" i="10"/>
  <c r="T115" i="10"/>
  <c r="R115" i="10"/>
  <c r="Q115" i="10"/>
  <c r="P115" i="10"/>
  <c r="O115" i="10"/>
  <c r="N115" i="10"/>
  <c r="M115" i="10"/>
  <c r="K115" i="10"/>
  <c r="J115" i="10"/>
  <c r="I115" i="10"/>
  <c r="H115" i="10"/>
  <c r="G115" i="10"/>
  <c r="F115" i="10"/>
  <c r="BA114" i="10"/>
  <c r="AZ114" i="10"/>
  <c r="AY114" i="10"/>
  <c r="AX114" i="10"/>
  <c r="AW114" i="10"/>
  <c r="AV114" i="10"/>
  <c r="AT114" i="10"/>
  <c r="AS114" i="10"/>
  <c r="AR114" i="10"/>
  <c r="AQ114" i="10"/>
  <c r="AP114" i="10"/>
  <c r="AO114" i="10"/>
  <c r="AM114" i="10"/>
  <c r="AL114" i="10"/>
  <c r="AK114" i="10"/>
  <c r="AJ114" i="10"/>
  <c r="AI114" i="10"/>
  <c r="AH114" i="10"/>
  <c r="AF114" i="10"/>
  <c r="AE114" i="10"/>
  <c r="AD114" i="10"/>
  <c r="AC114" i="10"/>
  <c r="AB114" i="10"/>
  <c r="AA114" i="10"/>
  <c r="Y114" i="10"/>
  <c r="X114" i="10"/>
  <c r="W114" i="10"/>
  <c r="V114" i="10"/>
  <c r="U114" i="10"/>
  <c r="T114" i="10"/>
  <c r="R114" i="10"/>
  <c r="Q114" i="10"/>
  <c r="P114" i="10"/>
  <c r="O114" i="10"/>
  <c r="N114" i="10"/>
  <c r="M114" i="10"/>
  <c r="K114" i="10"/>
  <c r="J114" i="10"/>
  <c r="I114" i="10"/>
  <c r="H114" i="10"/>
  <c r="G114" i="10"/>
  <c r="F114" i="10"/>
  <c r="BA113" i="10"/>
  <c r="AZ113" i="10"/>
  <c r="AY113" i="10"/>
  <c r="AX113" i="10"/>
  <c r="AW113" i="10"/>
  <c r="AV113" i="10"/>
  <c r="AT113" i="10"/>
  <c r="AS113" i="10"/>
  <c r="AR113" i="10"/>
  <c r="AQ113" i="10"/>
  <c r="AP113" i="10"/>
  <c r="AO113" i="10"/>
  <c r="AM113" i="10"/>
  <c r="AL113" i="10"/>
  <c r="AK113" i="10"/>
  <c r="AJ113" i="10"/>
  <c r="AI113" i="10"/>
  <c r="AH113" i="10"/>
  <c r="AF113" i="10"/>
  <c r="AE113" i="10"/>
  <c r="AD113" i="10"/>
  <c r="AC113" i="10"/>
  <c r="AB113" i="10"/>
  <c r="AA113" i="10"/>
  <c r="Y113" i="10"/>
  <c r="X113" i="10"/>
  <c r="W113" i="10"/>
  <c r="V113" i="10"/>
  <c r="U113" i="10"/>
  <c r="T113" i="10"/>
  <c r="R113" i="10"/>
  <c r="Q113" i="10"/>
  <c r="P113" i="10"/>
  <c r="O113" i="10"/>
  <c r="N113" i="10"/>
  <c r="M113" i="10"/>
  <c r="K113" i="10"/>
  <c r="J113" i="10"/>
  <c r="I113" i="10"/>
  <c r="H113" i="10"/>
  <c r="G113" i="10"/>
  <c r="F113" i="10"/>
  <c r="BA112" i="10"/>
  <c r="AZ112" i="10"/>
  <c r="AY112" i="10"/>
  <c r="AX112" i="10"/>
  <c r="AW112" i="10"/>
  <c r="AV112" i="10"/>
  <c r="AT112" i="10"/>
  <c r="AS112" i="10"/>
  <c r="AR112" i="10"/>
  <c r="AQ112" i="10"/>
  <c r="AP112" i="10"/>
  <c r="AO112" i="10"/>
  <c r="AM112" i="10"/>
  <c r="AL112" i="10"/>
  <c r="AK112" i="10"/>
  <c r="AJ112" i="10"/>
  <c r="AI112" i="10"/>
  <c r="AH112" i="10"/>
  <c r="AF112" i="10"/>
  <c r="AE112" i="10"/>
  <c r="AD112" i="10"/>
  <c r="AC112" i="10"/>
  <c r="AB112" i="10"/>
  <c r="AA112" i="10"/>
  <c r="Y112" i="10"/>
  <c r="X112" i="10"/>
  <c r="W112" i="10"/>
  <c r="V112" i="10"/>
  <c r="U112" i="10"/>
  <c r="T112" i="10"/>
  <c r="R112" i="10"/>
  <c r="Q112" i="10"/>
  <c r="P112" i="10"/>
  <c r="O112" i="10"/>
  <c r="N112" i="10"/>
  <c r="M112" i="10"/>
  <c r="K112" i="10"/>
  <c r="J112" i="10"/>
  <c r="I112" i="10"/>
  <c r="H112" i="10"/>
  <c r="G112" i="10"/>
  <c r="F112" i="10"/>
  <c r="BA111" i="10"/>
  <c r="AZ111" i="10"/>
  <c r="AY111" i="10"/>
  <c r="AX111" i="10"/>
  <c r="AW111" i="10"/>
  <c r="AV111" i="10"/>
  <c r="AT111" i="10"/>
  <c r="AS111" i="10"/>
  <c r="AR111" i="10"/>
  <c r="AQ111" i="10"/>
  <c r="AP111" i="10"/>
  <c r="AO111" i="10"/>
  <c r="AM111" i="10"/>
  <c r="AL111" i="10"/>
  <c r="AK111" i="10"/>
  <c r="AJ111" i="10"/>
  <c r="AI111" i="10"/>
  <c r="AH111" i="10"/>
  <c r="AF111" i="10"/>
  <c r="AE111" i="10"/>
  <c r="AD111" i="10"/>
  <c r="AC111" i="10"/>
  <c r="AB111" i="10"/>
  <c r="AA111" i="10"/>
  <c r="Y111" i="10"/>
  <c r="X111" i="10"/>
  <c r="W111" i="10"/>
  <c r="V111" i="10"/>
  <c r="U111" i="10"/>
  <c r="T111" i="10"/>
  <c r="R111" i="10"/>
  <c r="Q111" i="10"/>
  <c r="P111" i="10"/>
  <c r="O111" i="10"/>
  <c r="N111" i="10"/>
  <c r="M111" i="10"/>
  <c r="K111" i="10"/>
  <c r="J111" i="10"/>
  <c r="I111" i="10"/>
  <c r="H111" i="10"/>
  <c r="G111" i="10"/>
  <c r="F111" i="10"/>
  <c r="BA110" i="10"/>
  <c r="AZ110" i="10"/>
  <c r="AY110" i="10"/>
  <c r="AX110" i="10"/>
  <c r="AW110" i="10"/>
  <c r="AV110" i="10"/>
  <c r="AT110" i="10"/>
  <c r="AS110" i="10"/>
  <c r="AR110" i="10"/>
  <c r="AQ110" i="10"/>
  <c r="AP110" i="10"/>
  <c r="AO110" i="10"/>
  <c r="AM110" i="10"/>
  <c r="AL110" i="10"/>
  <c r="AK110" i="10"/>
  <c r="AJ110" i="10"/>
  <c r="AI110" i="10"/>
  <c r="AH110" i="10"/>
  <c r="AF110" i="10"/>
  <c r="AE110" i="10"/>
  <c r="AD110" i="10"/>
  <c r="AC110" i="10"/>
  <c r="AB110" i="10"/>
  <c r="AA110" i="10"/>
  <c r="Y110" i="10"/>
  <c r="X110" i="10"/>
  <c r="W110" i="10"/>
  <c r="V110" i="10"/>
  <c r="U110" i="10"/>
  <c r="T110" i="10"/>
  <c r="R110" i="10"/>
  <c r="Q110" i="10"/>
  <c r="P110" i="10"/>
  <c r="O110" i="10"/>
  <c r="N110" i="10"/>
  <c r="M110" i="10"/>
  <c r="K110" i="10"/>
  <c r="J110" i="10"/>
  <c r="I110" i="10"/>
  <c r="H110" i="10"/>
  <c r="G110" i="10"/>
  <c r="F110" i="10"/>
  <c r="BA109" i="10"/>
  <c r="AZ109" i="10"/>
  <c r="AY109" i="10"/>
  <c r="AX109" i="10"/>
  <c r="AW109" i="10"/>
  <c r="AV109" i="10"/>
  <c r="AT109" i="10"/>
  <c r="AS109" i="10"/>
  <c r="AR109" i="10"/>
  <c r="AQ109" i="10"/>
  <c r="AP109" i="10"/>
  <c r="AO109" i="10"/>
  <c r="AM109" i="10"/>
  <c r="AL109" i="10"/>
  <c r="AK109" i="10"/>
  <c r="AJ109" i="10"/>
  <c r="AI109" i="10"/>
  <c r="AH109" i="10"/>
  <c r="AF109" i="10"/>
  <c r="AE109" i="10"/>
  <c r="AD109" i="10"/>
  <c r="AC109" i="10"/>
  <c r="AB109" i="10"/>
  <c r="AA109" i="10"/>
  <c r="Y109" i="10"/>
  <c r="X109" i="10"/>
  <c r="W109" i="10"/>
  <c r="V109" i="10"/>
  <c r="U109" i="10"/>
  <c r="T109" i="10"/>
  <c r="R109" i="10"/>
  <c r="Q109" i="10"/>
  <c r="P109" i="10"/>
  <c r="O109" i="10"/>
  <c r="N109" i="10"/>
  <c r="M109" i="10"/>
  <c r="K109" i="10"/>
  <c r="J109" i="10"/>
  <c r="I109" i="10"/>
  <c r="H109" i="10"/>
  <c r="G109" i="10"/>
  <c r="F109" i="10"/>
  <c r="BA108" i="10"/>
  <c r="AZ108" i="10"/>
  <c r="AY108" i="10"/>
  <c r="AX108" i="10"/>
  <c r="AW108" i="10"/>
  <c r="AV108" i="10"/>
  <c r="AT108" i="10"/>
  <c r="AS108" i="10"/>
  <c r="AR108" i="10"/>
  <c r="AQ108" i="10"/>
  <c r="AP108" i="10"/>
  <c r="AO108" i="10"/>
  <c r="AM108" i="10"/>
  <c r="AL108" i="10"/>
  <c r="AK108" i="10"/>
  <c r="AJ108" i="10"/>
  <c r="AI108" i="10"/>
  <c r="AH108" i="10"/>
  <c r="AF108" i="10"/>
  <c r="AE108" i="10"/>
  <c r="AD108" i="10"/>
  <c r="AC108" i="10"/>
  <c r="AB108" i="10"/>
  <c r="AA108" i="10"/>
  <c r="Y108" i="10"/>
  <c r="X108" i="10"/>
  <c r="W108" i="10"/>
  <c r="V108" i="10"/>
  <c r="U108" i="10"/>
  <c r="T108" i="10"/>
  <c r="R108" i="10"/>
  <c r="Q108" i="10"/>
  <c r="P108" i="10"/>
  <c r="O108" i="10"/>
  <c r="N108" i="10"/>
  <c r="M108" i="10"/>
  <c r="K108" i="10"/>
  <c r="J108" i="10"/>
  <c r="I108" i="10"/>
  <c r="H108" i="10"/>
  <c r="G108" i="10"/>
  <c r="F108" i="10"/>
  <c r="BA107" i="10"/>
  <c r="AZ107" i="10"/>
  <c r="AY107" i="10"/>
  <c r="AX107" i="10"/>
  <c r="AW107" i="10"/>
  <c r="AV107" i="10"/>
  <c r="AT107" i="10"/>
  <c r="AS107" i="10"/>
  <c r="AR107" i="10"/>
  <c r="AQ107" i="10"/>
  <c r="AP107" i="10"/>
  <c r="AO107" i="10"/>
  <c r="AM107" i="10"/>
  <c r="AL107" i="10"/>
  <c r="AK107" i="10"/>
  <c r="AJ107" i="10"/>
  <c r="AI107" i="10"/>
  <c r="AH107" i="10"/>
  <c r="AF107" i="10"/>
  <c r="AE107" i="10"/>
  <c r="AD107" i="10"/>
  <c r="AC107" i="10"/>
  <c r="AB107" i="10"/>
  <c r="AA107" i="10"/>
  <c r="Y107" i="10"/>
  <c r="X107" i="10"/>
  <c r="W107" i="10"/>
  <c r="V107" i="10"/>
  <c r="U107" i="10"/>
  <c r="T107" i="10"/>
  <c r="R107" i="10"/>
  <c r="Q107" i="10"/>
  <c r="P107" i="10"/>
  <c r="O107" i="10"/>
  <c r="N107" i="10"/>
  <c r="M107" i="10"/>
  <c r="K107" i="10"/>
  <c r="J107" i="10"/>
  <c r="I107" i="10"/>
  <c r="H107" i="10"/>
  <c r="G107" i="10"/>
  <c r="F107" i="10"/>
  <c r="BA106" i="10"/>
  <c r="AZ106" i="10"/>
  <c r="AY106" i="10"/>
  <c r="AX106" i="10"/>
  <c r="AW106" i="10"/>
  <c r="AV106" i="10"/>
  <c r="AT106" i="10"/>
  <c r="AS106" i="10"/>
  <c r="AR106" i="10"/>
  <c r="AQ106" i="10"/>
  <c r="AP106" i="10"/>
  <c r="AO106" i="10"/>
  <c r="AM106" i="10"/>
  <c r="AL106" i="10"/>
  <c r="AK106" i="10"/>
  <c r="AJ106" i="10"/>
  <c r="AI106" i="10"/>
  <c r="AH106" i="10"/>
  <c r="AF106" i="10"/>
  <c r="AE106" i="10"/>
  <c r="AD106" i="10"/>
  <c r="AC106" i="10"/>
  <c r="AB106" i="10"/>
  <c r="AA106" i="10"/>
  <c r="Y106" i="10"/>
  <c r="X106" i="10"/>
  <c r="W106" i="10"/>
  <c r="V106" i="10"/>
  <c r="U106" i="10"/>
  <c r="T106" i="10"/>
  <c r="R106" i="10"/>
  <c r="Q106" i="10"/>
  <c r="P106" i="10"/>
  <c r="O106" i="10"/>
  <c r="N106" i="10"/>
  <c r="M106" i="10"/>
  <c r="K106" i="10"/>
  <c r="J106" i="10"/>
  <c r="I106" i="10"/>
  <c r="H106" i="10"/>
  <c r="G106" i="10"/>
  <c r="F106" i="10"/>
  <c r="BA105" i="10"/>
  <c r="AZ105" i="10"/>
  <c r="AY105" i="10"/>
  <c r="AX105" i="10"/>
  <c r="AW105" i="10"/>
  <c r="AV105" i="10"/>
  <c r="AT105" i="10"/>
  <c r="AS105" i="10"/>
  <c r="AR105" i="10"/>
  <c r="AQ105" i="10"/>
  <c r="AP105" i="10"/>
  <c r="AO105" i="10"/>
  <c r="AM105" i="10"/>
  <c r="AL105" i="10"/>
  <c r="AK105" i="10"/>
  <c r="AJ105" i="10"/>
  <c r="AI105" i="10"/>
  <c r="AH105" i="10"/>
  <c r="AF105" i="10"/>
  <c r="AE105" i="10"/>
  <c r="AD105" i="10"/>
  <c r="AC105" i="10"/>
  <c r="AB105" i="10"/>
  <c r="AA105" i="10"/>
  <c r="Y105" i="10"/>
  <c r="X105" i="10"/>
  <c r="W105" i="10"/>
  <c r="V105" i="10"/>
  <c r="U105" i="10"/>
  <c r="T105" i="10"/>
  <c r="R105" i="10"/>
  <c r="Q105" i="10"/>
  <c r="P105" i="10"/>
  <c r="O105" i="10"/>
  <c r="N105" i="10"/>
  <c r="M105" i="10"/>
  <c r="K105" i="10"/>
  <c r="J105" i="10"/>
  <c r="I105" i="10"/>
  <c r="H105" i="10"/>
  <c r="G105" i="10"/>
  <c r="F105" i="10"/>
  <c r="BA104" i="10"/>
  <c r="AZ104" i="10"/>
  <c r="AY104" i="10"/>
  <c r="AX104" i="10"/>
  <c r="AW104" i="10"/>
  <c r="AV104" i="10"/>
  <c r="AT104" i="10"/>
  <c r="AS104" i="10"/>
  <c r="AR104" i="10"/>
  <c r="AQ104" i="10"/>
  <c r="AP104" i="10"/>
  <c r="AO104" i="10"/>
  <c r="AM104" i="10"/>
  <c r="AL104" i="10"/>
  <c r="AK104" i="10"/>
  <c r="AJ104" i="10"/>
  <c r="AI104" i="10"/>
  <c r="AH104" i="10"/>
  <c r="AF104" i="10"/>
  <c r="AE104" i="10"/>
  <c r="AD104" i="10"/>
  <c r="AC104" i="10"/>
  <c r="AB104" i="10"/>
  <c r="AA104" i="10"/>
  <c r="Y104" i="10"/>
  <c r="X104" i="10"/>
  <c r="W104" i="10"/>
  <c r="V104" i="10"/>
  <c r="U104" i="10"/>
  <c r="T104" i="10"/>
  <c r="R104" i="10"/>
  <c r="Q104" i="10"/>
  <c r="P104" i="10"/>
  <c r="O104" i="10"/>
  <c r="N104" i="10"/>
  <c r="M104" i="10"/>
  <c r="K104" i="10"/>
  <c r="J104" i="10"/>
  <c r="I104" i="10"/>
  <c r="H104" i="10"/>
  <c r="G104" i="10"/>
  <c r="F104" i="10"/>
  <c r="BA103" i="10"/>
  <c r="AZ103" i="10"/>
  <c r="AY103" i="10"/>
  <c r="AX103" i="10"/>
  <c r="AW103" i="10"/>
  <c r="AV103" i="10"/>
  <c r="AT103" i="10"/>
  <c r="AS103" i="10"/>
  <c r="AR103" i="10"/>
  <c r="AQ103" i="10"/>
  <c r="AP103" i="10"/>
  <c r="AO103" i="10"/>
  <c r="AM103" i="10"/>
  <c r="AL103" i="10"/>
  <c r="AK103" i="10"/>
  <c r="AJ103" i="10"/>
  <c r="AI103" i="10"/>
  <c r="AH103" i="10"/>
  <c r="AF103" i="10"/>
  <c r="AE103" i="10"/>
  <c r="AD103" i="10"/>
  <c r="AC103" i="10"/>
  <c r="AB103" i="10"/>
  <c r="AA103" i="10"/>
  <c r="Y103" i="10"/>
  <c r="X103" i="10"/>
  <c r="W103" i="10"/>
  <c r="V103" i="10"/>
  <c r="U103" i="10"/>
  <c r="T103" i="10"/>
  <c r="R103" i="10"/>
  <c r="Q103" i="10"/>
  <c r="P103" i="10"/>
  <c r="O103" i="10"/>
  <c r="N103" i="10"/>
  <c r="M103" i="10"/>
  <c r="K103" i="10"/>
  <c r="J103" i="10"/>
  <c r="I103" i="10"/>
  <c r="H103" i="10"/>
  <c r="G103" i="10"/>
  <c r="F103" i="10"/>
  <c r="BA102" i="10"/>
  <c r="AZ102" i="10"/>
  <c r="AY102" i="10"/>
  <c r="AX102" i="10"/>
  <c r="AW102" i="10"/>
  <c r="AV102" i="10"/>
  <c r="AT102" i="10"/>
  <c r="AS102" i="10"/>
  <c r="AR102" i="10"/>
  <c r="AQ102" i="10"/>
  <c r="AP102" i="10"/>
  <c r="AO102" i="10"/>
  <c r="AM102" i="10"/>
  <c r="AL102" i="10"/>
  <c r="AK102" i="10"/>
  <c r="AJ102" i="10"/>
  <c r="AI102" i="10"/>
  <c r="AH102" i="10"/>
  <c r="AF102" i="10"/>
  <c r="AE102" i="10"/>
  <c r="AD102" i="10"/>
  <c r="AC102" i="10"/>
  <c r="AB102" i="10"/>
  <c r="AA102" i="10"/>
  <c r="Y102" i="10"/>
  <c r="X102" i="10"/>
  <c r="W102" i="10"/>
  <c r="V102" i="10"/>
  <c r="U102" i="10"/>
  <c r="T102" i="10"/>
  <c r="R102" i="10"/>
  <c r="Q102" i="10"/>
  <c r="P102" i="10"/>
  <c r="O102" i="10"/>
  <c r="N102" i="10"/>
  <c r="M102" i="10"/>
  <c r="K102" i="10"/>
  <c r="J102" i="10"/>
  <c r="I102" i="10"/>
  <c r="H102" i="10"/>
  <c r="G102" i="10"/>
  <c r="F102" i="10"/>
  <c r="BA101" i="10"/>
  <c r="AZ101" i="10"/>
  <c r="AY101" i="10"/>
  <c r="AX101" i="10"/>
  <c r="AW101" i="10"/>
  <c r="AV101" i="10"/>
  <c r="AT101" i="10"/>
  <c r="AS101" i="10"/>
  <c r="AR101" i="10"/>
  <c r="AQ101" i="10"/>
  <c r="AP101" i="10"/>
  <c r="AO101" i="10"/>
  <c r="AM101" i="10"/>
  <c r="AL101" i="10"/>
  <c r="AK101" i="10"/>
  <c r="AJ101" i="10"/>
  <c r="AI101" i="10"/>
  <c r="AH101" i="10"/>
  <c r="AF101" i="10"/>
  <c r="AE101" i="10"/>
  <c r="AD101" i="10"/>
  <c r="AC101" i="10"/>
  <c r="AB101" i="10"/>
  <c r="AA101" i="10"/>
  <c r="Y101" i="10"/>
  <c r="X101" i="10"/>
  <c r="W101" i="10"/>
  <c r="V101" i="10"/>
  <c r="U101" i="10"/>
  <c r="T101" i="10"/>
  <c r="R101" i="10"/>
  <c r="Q101" i="10"/>
  <c r="P101" i="10"/>
  <c r="O101" i="10"/>
  <c r="N101" i="10"/>
  <c r="M101" i="10"/>
  <c r="K101" i="10"/>
  <c r="J101" i="10"/>
  <c r="I101" i="10"/>
  <c r="H101" i="10"/>
  <c r="G101" i="10"/>
  <c r="F101" i="10"/>
  <c r="BA100" i="10"/>
  <c r="AZ100" i="10"/>
  <c r="AY100" i="10"/>
  <c r="AX100" i="10"/>
  <c r="AW100" i="10"/>
  <c r="AV100" i="10"/>
  <c r="AT100" i="10"/>
  <c r="AS100" i="10"/>
  <c r="AR100" i="10"/>
  <c r="AQ100" i="10"/>
  <c r="AP100" i="10"/>
  <c r="AO100" i="10"/>
  <c r="AM100" i="10"/>
  <c r="AL100" i="10"/>
  <c r="AK100" i="10"/>
  <c r="AJ100" i="10"/>
  <c r="AI100" i="10"/>
  <c r="AH100" i="10"/>
  <c r="AF100" i="10"/>
  <c r="AE100" i="10"/>
  <c r="AD100" i="10"/>
  <c r="AC100" i="10"/>
  <c r="AB100" i="10"/>
  <c r="AA100" i="10"/>
  <c r="Y100" i="10"/>
  <c r="X100" i="10"/>
  <c r="W100" i="10"/>
  <c r="V100" i="10"/>
  <c r="U100" i="10"/>
  <c r="T100" i="10"/>
  <c r="R100" i="10"/>
  <c r="Q100" i="10"/>
  <c r="P100" i="10"/>
  <c r="O100" i="10"/>
  <c r="N100" i="10"/>
  <c r="M100" i="10"/>
  <c r="K100" i="10"/>
  <c r="J100" i="10"/>
  <c r="I100" i="10"/>
  <c r="H100" i="10"/>
  <c r="G100" i="10"/>
  <c r="F100" i="10"/>
  <c r="BA99" i="10"/>
  <c r="AZ99" i="10"/>
  <c r="AY99" i="10"/>
  <c r="AX99" i="10"/>
  <c r="AW99" i="10"/>
  <c r="AV99" i="10"/>
  <c r="AT99" i="10"/>
  <c r="AS99" i="10"/>
  <c r="AR99" i="10"/>
  <c r="AQ99" i="10"/>
  <c r="AP99" i="10"/>
  <c r="AO99" i="10"/>
  <c r="AM99" i="10"/>
  <c r="AL99" i="10"/>
  <c r="AK99" i="10"/>
  <c r="AJ99" i="10"/>
  <c r="AI99" i="10"/>
  <c r="AH99" i="10"/>
  <c r="AF99" i="10"/>
  <c r="AE99" i="10"/>
  <c r="AD99" i="10"/>
  <c r="AC99" i="10"/>
  <c r="AB99" i="10"/>
  <c r="AA99" i="10"/>
  <c r="Y99" i="10"/>
  <c r="X99" i="10"/>
  <c r="W99" i="10"/>
  <c r="V99" i="10"/>
  <c r="U99" i="10"/>
  <c r="T99" i="10"/>
  <c r="R99" i="10"/>
  <c r="Q99" i="10"/>
  <c r="P99" i="10"/>
  <c r="O99" i="10"/>
  <c r="N99" i="10"/>
  <c r="M99" i="10"/>
  <c r="K99" i="10"/>
  <c r="J99" i="10"/>
  <c r="I99" i="10"/>
  <c r="H99" i="10"/>
  <c r="G99" i="10"/>
  <c r="F99" i="10"/>
  <c r="BA98" i="10"/>
  <c r="AZ98" i="10"/>
  <c r="AY98" i="10"/>
  <c r="AX98" i="10"/>
  <c r="AW98" i="10"/>
  <c r="AV98" i="10"/>
  <c r="AT98" i="10"/>
  <c r="AS98" i="10"/>
  <c r="AR98" i="10"/>
  <c r="AQ98" i="10"/>
  <c r="AP98" i="10"/>
  <c r="AO98" i="10"/>
  <c r="AM98" i="10"/>
  <c r="AL98" i="10"/>
  <c r="AK98" i="10"/>
  <c r="AJ98" i="10"/>
  <c r="AI98" i="10"/>
  <c r="AH98" i="10"/>
  <c r="AF98" i="10"/>
  <c r="AE98" i="10"/>
  <c r="AD98" i="10"/>
  <c r="AC98" i="10"/>
  <c r="AB98" i="10"/>
  <c r="AA98" i="10"/>
  <c r="Y98" i="10"/>
  <c r="X98" i="10"/>
  <c r="W98" i="10"/>
  <c r="V98" i="10"/>
  <c r="U98" i="10"/>
  <c r="T98" i="10"/>
  <c r="R98" i="10"/>
  <c r="Q98" i="10"/>
  <c r="P98" i="10"/>
  <c r="O98" i="10"/>
  <c r="N98" i="10"/>
  <c r="M98" i="10"/>
  <c r="K98" i="10"/>
  <c r="J98" i="10"/>
  <c r="I98" i="10"/>
  <c r="H98" i="10"/>
  <c r="G98" i="10"/>
  <c r="F98" i="10"/>
  <c r="BA97" i="10"/>
  <c r="AZ97" i="10"/>
  <c r="AY97" i="10"/>
  <c r="AX97" i="10"/>
  <c r="AW97" i="10"/>
  <c r="AV97" i="10"/>
  <c r="AT97" i="10"/>
  <c r="AS97" i="10"/>
  <c r="AR97" i="10"/>
  <c r="AQ97" i="10"/>
  <c r="AP97" i="10"/>
  <c r="AO97" i="10"/>
  <c r="AM97" i="10"/>
  <c r="AL97" i="10"/>
  <c r="AK97" i="10"/>
  <c r="AJ97" i="10"/>
  <c r="AI97" i="10"/>
  <c r="AH97" i="10"/>
  <c r="AF97" i="10"/>
  <c r="AE97" i="10"/>
  <c r="AD97" i="10"/>
  <c r="AC97" i="10"/>
  <c r="AB97" i="10"/>
  <c r="AA97" i="10"/>
  <c r="Y97" i="10"/>
  <c r="X97" i="10"/>
  <c r="W97" i="10"/>
  <c r="V97" i="10"/>
  <c r="U97" i="10"/>
  <c r="T97" i="10"/>
  <c r="R97" i="10"/>
  <c r="Q97" i="10"/>
  <c r="P97" i="10"/>
  <c r="O97" i="10"/>
  <c r="N97" i="10"/>
  <c r="M97" i="10"/>
  <c r="K97" i="10"/>
  <c r="J97" i="10"/>
  <c r="I97" i="10"/>
  <c r="H97" i="10"/>
  <c r="G97" i="10"/>
  <c r="F97" i="10"/>
  <c r="BA96" i="10"/>
  <c r="AZ96" i="10"/>
  <c r="AY96" i="10"/>
  <c r="AX96" i="10"/>
  <c r="AW96" i="10"/>
  <c r="AV96" i="10"/>
  <c r="AT96" i="10"/>
  <c r="AS96" i="10"/>
  <c r="AR96" i="10"/>
  <c r="AQ96" i="10"/>
  <c r="AP96" i="10"/>
  <c r="AO96" i="10"/>
  <c r="AM96" i="10"/>
  <c r="AL96" i="10"/>
  <c r="AK96" i="10"/>
  <c r="AJ96" i="10"/>
  <c r="AI96" i="10"/>
  <c r="AH96" i="10"/>
  <c r="AF96" i="10"/>
  <c r="AE96" i="10"/>
  <c r="AD96" i="10"/>
  <c r="AC96" i="10"/>
  <c r="AB96" i="10"/>
  <c r="AA96" i="10"/>
  <c r="Y96" i="10"/>
  <c r="X96" i="10"/>
  <c r="W96" i="10"/>
  <c r="V96" i="10"/>
  <c r="U96" i="10"/>
  <c r="T96" i="10"/>
  <c r="R96" i="10"/>
  <c r="Q96" i="10"/>
  <c r="P96" i="10"/>
  <c r="O96" i="10"/>
  <c r="N96" i="10"/>
  <c r="M96" i="10"/>
  <c r="K96" i="10"/>
  <c r="J96" i="10"/>
  <c r="I96" i="10"/>
  <c r="H96" i="10"/>
  <c r="G96" i="10"/>
  <c r="F96" i="10"/>
  <c r="BA95" i="10"/>
  <c r="AZ95" i="10"/>
  <c r="AY95" i="10"/>
  <c r="AX95" i="10"/>
  <c r="AW95" i="10"/>
  <c r="AV95" i="10"/>
  <c r="AT95" i="10"/>
  <c r="AS95" i="10"/>
  <c r="AR95" i="10"/>
  <c r="AQ95" i="10"/>
  <c r="AP95" i="10"/>
  <c r="AO95" i="10"/>
  <c r="AM95" i="10"/>
  <c r="AL95" i="10"/>
  <c r="AK95" i="10"/>
  <c r="AJ95" i="10"/>
  <c r="AI95" i="10"/>
  <c r="AH95" i="10"/>
  <c r="AF95" i="10"/>
  <c r="AE95" i="10"/>
  <c r="AD95" i="10"/>
  <c r="AC95" i="10"/>
  <c r="AB95" i="10"/>
  <c r="AA95" i="10"/>
  <c r="Y95" i="10"/>
  <c r="X95" i="10"/>
  <c r="W95" i="10"/>
  <c r="V95" i="10"/>
  <c r="U95" i="10"/>
  <c r="T95" i="10"/>
  <c r="R95" i="10"/>
  <c r="Q95" i="10"/>
  <c r="P95" i="10"/>
  <c r="O95" i="10"/>
  <c r="N95" i="10"/>
  <c r="M95" i="10"/>
  <c r="K95" i="10"/>
  <c r="J95" i="10"/>
  <c r="I95" i="10"/>
  <c r="H95" i="10"/>
  <c r="G95" i="10"/>
  <c r="F95" i="10"/>
  <c r="BA94" i="10"/>
  <c r="AZ94" i="10"/>
  <c r="AY94" i="10"/>
  <c r="AX94" i="10"/>
  <c r="AW94" i="10"/>
  <c r="AV94" i="10"/>
  <c r="AT94" i="10"/>
  <c r="AS94" i="10"/>
  <c r="AR94" i="10"/>
  <c r="AQ94" i="10"/>
  <c r="AP94" i="10"/>
  <c r="AO94" i="10"/>
  <c r="AM94" i="10"/>
  <c r="AL94" i="10"/>
  <c r="AK94" i="10"/>
  <c r="AJ94" i="10"/>
  <c r="AI94" i="10"/>
  <c r="AH94" i="10"/>
  <c r="AF94" i="10"/>
  <c r="AE94" i="10"/>
  <c r="AD94" i="10"/>
  <c r="AC94" i="10"/>
  <c r="AB94" i="10"/>
  <c r="AA94" i="10"/>
  <c r="Y94" i="10"/>
  <c r="X94" i="10"/>
  <c r="W94" i="10"/>
  <c r="V94" i="10"/>
  <c r="U94" i="10"/>
  <c r="T94" i="10"/>
  <c r="R94" i="10"/>
  <c r="Q94" i="10"/>
  <c r="P94" i="10"/>
  <c r="O94" i="10"/>
  <c r="N94" i="10"/>
  <c r="M94" i="10"/>
  <c r="K94" i="10"/>
  <c r="J94" i="10"/>
  <c r="I94" i="10"/>
  <c r="H94" i="10"/>
  <c r="G94" i="10"/>
  <c r="F94" i="10"/>
  <c r="BA93" i="10"/>
  <c r="AZ93" i="10"/>
  <c r="AY93" i="10"/>
  <c r="AX93" i="10"/>
  <c r="AW93" i="10"/>
  <c r="AV93" i="10"/>
  <c r="AT93" i="10"/>
  <c r="AS93" i="10"/>
  <c r="AR93" i="10"/>
  <c r="AQ93" i="10"/>
  <c r="AP93" i="10"/>
  <c r="AO93" i="10"/>
  <c r="AM93" i="10"/>
  <c r="AL93" i="10"/>
  <c r="AK93" i="10"/>
  <c r="AJ93" i="10"/>
  <c r="AI93" i="10"/>
  <c r="AH93" i="10"/>
  <c r="AF93" i="10"/>
  <c r="AE93" i="10"/>
  <c r="AD93" i="10"/>
  <c r="AC93" i="10"/>
  <c r="AB93" i="10"/>
  <c r="AA93" i="10"/>
  <c r="Y93" i="10"/>
  <c r="X93" i="10"/>
  <c r="W93" i="10"/>
  <c r="V93" i="10"/>
  <c r="U93" i="10"/>
  <c r="T93" i="10"/>
  <c r="R93" i="10"/>
  <c r="Q93" i="10"/>
  <c r="P93" i="10"/>
  <c r="O93" i="10"/>
  <c r="N93" i="10"/>
  <c r="M93" i="10"/>
  <c r="K93" i="10"/>
  <c r="J93" i="10"/>
  <c r="I93" i="10"/>
  <c r="H93" i="10"/>
  <c r="G93" i="10"/>
  <c r="F93" i="10"/>
  <c r="BA92" i="10"/>
  <c r="AZ92" i="10"/>
  <c r="AY92" i="10"/>
  <c r="AX92" i="10"/>
  <c r="AW92" i="10"/>
  <c r="AV92" i="10"/>
  <c r="AT92" i="10"/>
  <c r="AS92" i="10"/>
  <c r="AR92" i="10"/>
  <c r="AQ92" i="10"/>
  <c r="AP92" i="10"/>
  <c r="AO92" i="10"/>
  <c r="AM92" i="10"/>
  <c r="AL92" i="10"/>
  <c r="AK92" i="10"/>
  <c r="AJ92" i="10"/>
  <c r="AI92" i="10"/>
  <c r="AH92" i="10"/>
  <c r="AF92" i="10"/>
  <c r="AE92" i="10"/>
  <c r="AD92" i="10"/>
  <c r="AC92" i="10"/>
  <c r="AB92" i="10"/>
  <c r="AA92" i="10"/>
  <c r="Y92" i="10"/>
  <c r="X92" i="10"/>
  <c r="W92" i="10"/>
  <c r="V92" i="10"/>
  <c r="U92" i="10"/>
  <c r="T92" i="10"/>
  <c r="R92" i="10"/>
  <c r="Q92" i="10"/>
  <c r="P92" i="10"/>
  <c r="O92" i="10"/>
  <c r="N92" i="10"/>
  <c r="M92" i="10"/>
  <c r="K92" i="10"/>
  <c r="J92" i="10"/>
  <c r="I92" i="10"/>
  <c r="H92" i="10"/>
  <c r="G92" i="10"/>
  <c r="F92" i="10"/>
  <c r="BA91" i="10"/>
  <c r="AZ91" i="10"/>
  <c r="AY91" i="10"/>
  <c r="AX91" i="10"/>
  <c r="AW91" i="10"/>
  <c r="AV91" i="10"/>
  <c r="AT91" i="10"/>
  <c r="AS91" i="10"/>
  <c r="AR91" i="10"/>
  <c r="AQ91" i="10"/>
  <c r="AP91" i="10"/>
  <c r="AO91" i="10"/>
  <c r="AM91" i="10"/>
  <c r="AL91" i="10"/>
  <c r="AK91" i="10"/>
  <c r="AJ91" i="10"/>
  <c r="AI91" i="10"/>
  <c r="AH91" i="10"/>
  <c r="AF91" i="10"/>
  <c r="AE91" i="10"/>
  <c r="AD91" i="10"/>
  <c r="AC91" i="10"/>
  <c r="AB91" i="10"/>
  <c r="AA91" i="10"/>
  <c r="Y91" i="10"/>
  <c r="X91" i="10"/>
  <c r="W91" i="10"/>
  <c r="V91" i="10"/>
  <c r="U91" i="10"/>
  <c r="T91" i="10"/>
  <c r="R91" i="10"/>
  <c r="Q91" i="10"/>
  <c r="P91" i="10"/>
  <c r="O91" i="10"/>
  <c r="N91" i="10"/>
  <c r="M91" i="10"/>
  <c r="K91" i="10"/>
  <c r="J91" i="10"/>
  <c r="I91" i="10"/>
  <c r="H91" i="10"/>
  <c r="G91" i="10"/>
  <c r="F91" i="10"/>
  <c r="BA90" i="10"/>
  <c r="AZ90" i="10"/>
  <c r="AY90" i="10"/>
  <c r="AX90" i="10"/>
  <c r="AW90" i="10"/>
  <c r="AV90" i="10"/>
  <c r="AT90" i="10"/>
  <c r="AS90" i="10"/>
  <c r="AR90" i="10"/>
  <c r="AQ90" i="10"/>
  <c r="AP90" i="10"/>
  <c r="AO90" i="10"/>
  <c r="AM90" i="10"/>
  <c r="AL90" i="10"/>
  <c r="AK90" i="10"/>
  <c r="AJ90" i="10"/>
  <c r="AI90" i="10"/>
  <c r="AH90" i="10"/>
  <c r="AF90" i="10"/>
  <c r="AE90" i="10"/>
  <c r="AD90" i="10"/>
  <c r="AC90" i="10"/>
  <c r="AB90" i="10"/>
  <c r="AA90" i="10"/>
  <c r="Y90" i="10"/>
  <c r="X90" i="10"/>
  <c r="W90" i="10"/>
  <c r="V90" i="10"/>
  <c r="U90" i="10"/>
  <c r="T90" i="10"/>
  <c r="R90" i="10"/>
  <c r="Q90" i="10"/>
  <c r="P90" i="10"/>
  <c r="O90" i="10"/>
  <c r="N90" i="10"/>
  <c r="M90" i="10"/>
  <c r="K90" i="10"/>
  <c r="J90" i="10"/>
  <c r="I90" i="10"/>
  <c r="H90" i="10"/>
  <c r="G90" i="10"/>
  <c r="F90" i="10"/>
  <c r="BA89" i="10"/>
  <c r="AZ89" i="10"/>
  <c r="AY89" i="10"/>
  <c r="AX89" i="10"/>
  <c r="AW89" i="10"/>
  <c r="AV89" i="10"/>
  <c r="AT89" i="10"/>
  <c r="AS89" i="10"/>
  <c r="AR89" i="10"/>
  <c r="AQ89" i="10"/>
  <c r="AP89" i="10"/>
  <c r="AO89" i="10"/>
  <c r="AM89" i="10"/>
  <c r="AL89" i="10"/>
  <c r="AK89" i="10"/>
  <c r="AJ89" i="10"/>
  <c r="AI89" i="10"/>
  <c r="AH89" i="10"/>
  <c r="AF89" i="10"/>
  <c r="AE89" i="10"/>
  <c r="AD89" i="10"/>
  <c r="AC89" i="10"/>
  <c r="AB89" i="10"/>
  <c r="AA89" i="10"/>
  <c r="Y89" i="10"/>
  <c r="X89" i="10"/>
  <c r="W89" i="10"/>
  <c r="V89" i="10"/>
  <c r="U89" i="10"/>
  <c r="T89" i="10"/>
  <c r="R89" i="10"/>
  <c r="Q89" i="10"/>
  <c r="P89" i="10"/>
  <c r="O89" i="10"/>
  <c r="N89" i="10"/>
  <c r="M89" i="10"/>
  <c r="K89" i="10"/>
  <c r="J89" i="10"/>
  <c r="I89" i="10"/>
  <c r="H89" i="10"/>
  <c r="G89" i="10"/>
  <c r="F89" i="10"/>
  <c r="BA88" i="10"/>
  <c r="AZ88" i="10"/>
  <c r="AY88" i="10"/>
  <c r="AX88" i="10"/>
  <c r="AW88" i="10"/>
  <c r="AV88" i="10"/>
  <c r="AT88" i="10"/>
  <c r="AS88" i="10"/>
  <c r="AR88" i="10"/>
  <c r="AQ88" i="10"/>
  <c r="AP88" i="10"/>
  <c r="AO88" i="10"/>
  <c r="AM88" i="10"/>
  <c r="AL88" i="10"/>
  <c r="AK88" i="10"/>
  <c r="AJ88" i="10"/>
  <c r="AI88" i="10"/>
  <c r="AH88" i="10"/>
  <c r="AF88" i="10"/>
  <c r="AE88" i="10"/>
  <c r="AD88" i="10"/>
  <c r="AC88" i="10"/>
  <c r="AB88" i="10"/>
  <c r="AA88" i="10"/>
  <c r="Y88" i="10"/>
  <c r="X88" i="10"/>
  <c r="W88" i="10"/>
  <c r="V88" i="10"/>
  <c r="U88" i="10"/>
  <c r="T88" i="10"/>
  <c r="R88" i="10"/>
  <c r="Q88" i="10"/>
  <c r="P88" i="10"/>
  <c r="O88" i="10"/>
  <c r="N88" i="10"/>
  <c r="M88" i="10"/>
  <c r="K88" i="10"/>
  <c r="J88" i="10"/>
  <c r="I88" i="10"/>
  <c r="H88" i="10"/>
  <c r="G88" i="10"/>
  <c r="F88" i="10"/>
  <c r="BA87" i="10"/>
  <c r="AZ87" i="10"/>
  <c r="AY87" i="10"/>
  <c r="AX87" i="10"/>
  <c r="AW87" i="10"/>
  <c r="AV87" i="10"/>
  <c r="AT87" i="10"/>
  <c r="AS87" i="10"/>
  <c r="AR87" i="10"/>
  <c r="AQ87" i="10"/>
  <c r="AP87" i="10"/>
  <c r="AO87" i="10"/>
  <c r="AM87" i="10"/>
  <c r="AL87" i="10"/>
  <c r="AK87" i="10"/>
  <c r="AJ87" i="10"/>
  <c r="AI87" i="10"/>
  <c r="AH87" i="10"/>
  <c r="AF87" i="10"/>
  <c r="AE87" i="10"/>
  <c r="AD87" i="10"/>
  <c r="AC87" i="10"/>
  <c r="AB87" i="10"/>
  <c r="AA87" i="10"/>
  <c r="Y87" i="10"/>
  <c r="X87" i="10"/>
  <c r="W87" i="10"/>
  <c r="V87" i="10"/>
  <c r="U87" i="10"/>
  <c r="T87" i="10"/>
  <c r="R87" i="10"/>
  <c r="Q87" i="10"/>
  <c r="P87" i="10"/>
  <c r="O87" i="10"/>
  <c r="N87" i="10"/>
  <c r="M87" i="10"/>
  <c r="K87" i="10"/>
  <c r="J87" i="10"/>
  <c r="I87" i="10"/>
  <c r="H87" i="10"/>
  <c r="G87" i="10"/>
  <c r="F87" i="10"/>
  <c r="BA86" i="10"/>
  <c r="AZ86" i="10"/>
  <c r="AY86" i="10"/>
  <c r="AX86" i="10"/>
  <c r="AW86" i="10"/>
  <c r="AV86" i="10"/>
  <c r="AT86" i="10"/>
  <c r="AS86" i="10"/>
  <c r="AR86" i="10"/>
  <c r="AQ86" i="10"/>
  <c r="AP86" i="10"/>
  <c r="AO86" i="10"/>
  <c r="AM86" i="10"/>
  <c r="AL86" i="10"/>
  <c r="AK86" i="10"/>
  <c r="AJ86" i="10"/>
  <c r="AI86" i="10"/>
  <c r="AH86" i="10"/>
  <c r="AF86" i="10"/>
  <c r="AE86" i="10"/>
  <c r="AD86" i="10"/>
  <c r="AC86" i="10"/>
  <c r="AB86" i="10"/>
  <c r="AA86" i="10"/>
  <c r="Y86" i="10"/>
  <c r="X86" i="10"/>
  <c r="W86" i="10"/>
  <c r="V86" i="10"/>
  <c r="U86" i="10"/>
  <c r="T86" i="10"/>
  <c r="R86" i="10"/>
  <c r="Q86" i="10"/>
  <c r="P86" i="10"/>
  <c r="O86" i="10"/>
  <c r="N86" i="10"/>
  <c r="M86" i="10"/>
  <c r="K86" i="10"/>
  <c r="J86" i="10"/>
  <c r="I86" i="10"/>
  <c r="H86" i="10"/>
  <c r="G86" i="10"/>
  <c r="F86" i="10"/>
  <c r="BA85" i="10"/>
  <c r="AZ85" i="10"/>
  <c r="AY85" i="10"/>
  <c r="AX85" i="10"/>
  <c r="AW85" i="10"/>
  <c r="AV85" i="10"/>
  <c r="AT85" i="10"/>
  <c r="AS85" i="10"/>
  <c r="AR85" i="10"/>
  <c r="AQ85" i="10"/>
  <c r="AP85" i="10"/>
  <c r="AO85" i="10"/>
  <c r="AM85" i="10"/>
  <c r="AL85" i="10"/>
  <c r="AK85" i="10"/>
  <c r="AJ85" i="10"/>
  <c r="AI85" i="10"/>
  <c r="AH85" i="10"/>
  <c r="AF85" i="10"/>
  <c r="AE85" i="10"/>
  <c r="AD85" i="10"/>
  <c r="AC85" i="10"/>
  <c r="AB85" i="10"/>
  <c r="AA85" i="10"/>
  <c r="Y85" i="10"/>
  <c r="X85" i="10"/>
  <c r="W85" i="10"/>
  <c r="V85" i="10"/>
  <c r="U85" i="10"/>
  <c r="T85" i="10"/>
  <c r="R85" i="10"/>
  <c r="Q85" i="10"/>
  <c r="P85" i="10"/>
  <c r="O85" i="10"/>
  <c r="N85" i="10"/>
  <c r="M85" i="10"/>
  <c r="K85" i="10"/>
  <c r="J85" i="10"/>
  <c r="I85" i="10"/>
  <c r="H85" i="10"/>
  <c r="G85" i="10"/>
  <c r="F85" i="10"/>
  <c r="BA84" i="10"/>
  <c r="AZ84" i="10"/>
  <c r="AY84" i="10"/>
  <c r="AX84" i="10"/>
  <c r="AW84" i="10"/>
  <c r="AV84" i="10"/>
  <c r="AT84" i="10"/>
  <c r="AS84" i="10"/>
  <c r="AR84" i="10"/>
  <c r="AQ84" i="10"/>
  <c r="AP84" i="10"/>
  <c r="AO84" i="10"/>
  <c r="AM84" i="10"/>
  <c r="AL84" i="10"/>
  <c r="AK84" i="10"/>
  <c r="AJ84" i="10"/>
  <c r="AI84" i="10"/>
  <c r="AH84" i="10"/>
  <c r="AF84" i="10"/>
  <c r="AE84" i="10"/>
  <c r="AD84" i="10"/>
  <c r="AC84" i="10"/>
  <c r="AB84" i="10"/>
  <c r="AA84" i="10"/>
  <c r="Y84" i="10"/>
  <c r="X84" i="10"/>
  <c r="W84" i="10"/>
  <c r="V84" i="10"/>
  <c r="U84" i="10"/>
  <c r="T84" i="10"/>
  <c r="R84" i="10"/>
  <c r="Q84" i="10"/>
  <c r="P84" i="10"/>
  <c r="O84" i="10"/>
  <c r="N84" i="10"/>
  <c r="M84" i="10"/>
  <c r="K84" i="10"/>
  <c r="J84" i="10"/>
  <c r="I84" i="10"/>
  <c r="H84" i="10"/>
  <c r="G84" i="10"/>
  <c r="F84" i="10"/>
  <c r="BA83" i="10"/>
  <c r="AZ83" i="10"/>
  <c r="AY83" i="10"/>
  <c r="AX83" i="10"/>
  <c r="AW83" i="10"/>
  <c r="AV83" i="10"/>
  <c r="AT83" i="10"/>
  <c r="AS83" i="10"/>
  <c r="AR83" i="10"/>
  <c r="AQ83" i="10"/>
  <c r="AP83" i="10"/>
  <c r="AO83" i="10"/>
  <c r="AM83" i="10"/>
  <c r="AL83" i="10"/>
  <c r="AK83" i="10"/>
  <c r="AJ83" i="10"/>
  <c r="AI83" i="10"/>
  <c r="AH83" i="10"/>
  <c r="AF83" i="10"/>
  <c r="AE83" i="10"/>
  <c r="AD83" i="10"/>
  <c r="AC83" i="10"/>
  <c r="AB83" i="10"/>
  <c r="AA83" i="10"/>
  <c r="Y83" i="10"/>
  <c r="X83" i="10"/>
  <c r="W83" i="10"/>
  <c r="V83" i="10"/>
  <c r="U83" i="10"/>
  <c r="T83" i="10"/>
  <c r="R83" i="10"/>
  <c r="Q83" i="10"/>
  <c r="P83" i="10"/>
  <c r="O83" i="10"/>
  <c r="N83" i="10"/>
  <c r="M83" i="10"/>
  <c r="K83" i="10"/>
  <c r="J83" i="10"/>
  <c r="I83" i="10"/>
  <c r="H83" i="10"/>
  <c r="G83" i="10"/>
  <c r="F83" i="10"/>
  <c r="BA82" i="10"/>
  <c r="AZ82" i="10"/>
  <c r="AY82" i="10"/>
  <c r="AX82" i="10"/>
  <c r="AW82" i="10"/>
  <c r="AV82" i="10"/>
  <c r="AT82" i="10"/>
  <c r="AS82" i="10"/>
  <c r="AR82" i="10"/>
  <c r="AQ82" i="10"/>
  <c r="AP82" i="10"/>
  <c r="AO82" i="10"/>
  <c r="AM82" i="10"/>
  <c r="AL82" i="10"/>
  <c r="AK82" i="10"/>
  <c r="AJ82" i="10"/>
  <c r="AI82" i="10"/>
  <c r="AH82" i="10"/>
  <c r="AF82" i="10"/>
  <c r="AE82" i="10"/>
  <c r="AD82" i="10"/>
  <c r="AC82" i="10"/>
  <c r="AB82" i="10"/>
  <c r="AA82" i="10"/>
  <c r="Y82" i="10"/>
  <c r="X82" i="10"/>
  <c r="W82" i="10"/>
  <c r="V82" i="10"/>
  <c r="U82" i="10"/>
  <c r="T82" i="10"/>
  <c r="R82" i="10"/>
  <c r="Q82" i="10"/>
  <c r="P82" i="10"/>
  <c r="O82" i="10"/>
  <c r="N82" i="10"/>
  <c r="M82" i="10"/>
  <c r="K82" i="10"/>
  <c r="J82" i="10"/>
  <c r="I82" i="10"/>
  <c r="H82" i="10"/>
  <c r="G82" i="10"/>
  <c r="F82" i="10"/>
  <c r="BA81" i="10"/>
  <c r="AZ81" i="10"/>
  <c r="AY81" i="10"/>
  <c r="AX81" i="10"/>
  <c r="AW81" i="10"/>
  <c r="AV81" i="10"/>
  <c r="AT81" i="10"/>
  <c r="AS81" i="10"/>
  <c r="AR81" i="10"/>
  <c r="AQ81" i="10"/>
  <c r="AP81" i="10"/>
  <c r="AO81" i="10"/>
  <c r="AM81" i="10"/>
  <c r="AL81" i="10"/>
  <c r="AK81" i="10"/>
  <c r="AJ81" i="10"/>
  <c r="AI81" i="10"/>
  <c r="AH81" i="10"/>
  <c r="AF81" i="10"/>
  <c r="AE81" i="10"/>
  <c r="AD81" i="10"/>
  <c r="AC81" i="10"/>
  <c r="AB81" i="10"/>
  <c r="AA81" i="10"/>
  <c r="Y81" i="10"/>
  <c r="X81" i="10"/>
  <c r="W81" i="10"/>
  <c r="V81" i="10"/>
  <c r="U81" i="10"/>
  <c r="T81" i="10"/>
  <c r="R81" i="10"/>
  <c r="Q81" i="10"/>
  <c r="P81" i="10"/>
  <c r="O81" i="10"/>
  <c r="N81" i="10"/>
  <c r="M81" i="10"/>
  <c r="K81" i="10"/>
  <c r="J81" i="10"/>
  <c r="I81" i="10"/>
  <c r="H81" i="10"/>
  <c r="G81" i="10"/>
  <c r="F81" i="10"/>
  <c r="BA80" i="10"/>
  <c r="AZ80" i="10"/>
  <c r="AY80" i="10"/>
  <c r="AX80" i="10"/>
  <c r="AW80" i="10"/>
  <c r="AV80" i="10"/>
  <c r="AT80" i="10"/>
  <c r="AS80" i="10"/>
  <c r="AR80" i="10"/>
  <c r="AQ80" i="10"/>
  <c r="AP80" i="10"/>
  <c r="AO80" i="10"/>
  <c r="AM80" i="10"/>
  <c r="AL80" i="10"/>
  <c r="AK80" i="10"/>
  <c r="AJ80" i="10"/>
  <c r="AI80" i="10"/>
  <c r="AH80" i="10"/>
  <c r="AF80" i="10"/>
  <c r="AE80" i="10"/>
  <c r="AD80" i="10"/>
  <c r="AC80" i="10"/>
  <c r="AB80" i="10"/>
  <c r="AA80" i="10"/>
  <c r="Y80" i="10"/>
  <c r="X80" i="10"/>
  <c r="W80" i="10"/>
  <c r="V80" i="10"/>
  <c r="U80" i="10"/>
  <c r="T80" i="10"/>
  <c r="R80" i="10"/>
  <c r="Q80" i="10"/>
  <c r="P80" i="10"/>
  <c r="O80" i="10"/>
  <c r="N80" i="10"/>
  <c r="M80" i="10"/>
  <c r="K80" i="10"/>
  <c r="J80" i="10"/>
  <c r="I80" i="10"/>
  <c r="H80" i="10"/>
  <c r="G80" i="10"/>
  <c r="F80" i="10"/>
  <c r="BA79" i="10"/>
  <c r="AZ79" i="10"/>
  <c r="AY79" i="10"/>
  <c r="AX79" i="10"/>
  <c r="AW79" i="10"/>
  <c r="AV79" i="10"/>
  <c r="AT79" i="10"/>
  <c r="AS79" i="10"/>
  <c r="AR79" i="10"/>
  <c r="AQ79" i="10"/>
  <c r="AP79" i="10"/>
  <c r="AO79" i="10"/>
  <c r="AM79" i="10"/>
  <c r="AL79" i="10"/>
  <c r="AK79" i="10"/>
  <c r="AJ79" i="10"/>
  <c r="AI79" i="10"/>
  <c r="AH79" i="10"/>
  <c r="AF79" i="10"/>
  <c r="AE79" i="10"/>
  <c r="AD79" i="10"/>
  <c r="AC79" i="10"/>
  <c r="AB79" i="10"/>
  <c r="AA79" i="10"/>
  <c r="Y79" i="10"/>
  <c r="X79" i="10"/>
  <c r="W79" i="10"/>
  <c r="V79" i="10"/>
  <c r="U79" i="10"/>
  <c r="T79" i="10"/>
  <c r="R79" i="10"/>
  <c r="Q79" i="10"/>
  <c r="P79" i="10"/>
  <c r="O79" i="10"/>
  <c r="N79" i="10"/>
  <c r="M79" i="10"/>
  <c r="K79" i="10"/>
  <c r="J79" i="10"/>
  <c r="I79" i="10"/>
  <c r="H79" i="10"/>
  <c r="G79" i="10"/>
  <c r="F79" i="10"/>
  <c r="BA78" i="10"/>
  <c r="AZ78" i="10"/>
  <c r="AY78" i="10"/>
  <c r="AX78" i="10"/>
  <c r="AW78" i="10"/>
  <c r="AV78" i="10"/>
  <c r="AT78" i="10"/>
  <c r="AS78" i="10"/>
  <c r="AR78" i="10"/>
  <c r="AQ78" i="10"/>
  <c r="AP78" i="10"/>
  <c r="AO78" i="10"/>
  <c r="AM78" i="10"/>
  <c r="AL78" i="10"/>
  <c r="AK78" i="10"/>
  <c r="AJ78" i="10"/>
  <c r="AI78" i="10"/>
  <c r="AH78" i="10"/>
  <c r="AF78" i="10"/>
  <c r="AE78" i="10"/>
  <c r="AD78" i="10"/>
  <c r="AC78" i="10"/>
  <c r="AB78" i="10"/>
  <c r="AA78" i="10"/>
  <c r="Y78" i="10"/>
  <c r="X78" i="10"/>
  <c r="W78" i="10"/>
  <c r="V78" i="10"/>
  <c r="U78" i="10"/>
  <c r="T78" i="10"/>
  <c r="R78" i="10"/>
  <c r="Q78" i="10"/>
  <c r="P78" i="10"/>
  <c r="O78" i="10"/>
  <c r="N78" i="10"/>
  <c r="M78" i="10"/>
  <c r="K78" i="10"/>
  <c r="J78" i="10"/>
  <c r="I78" i="10"/>
  <c r="H78" i="10"/>
  <c r="G78" i="10"/>
  <c r="F78" i="10"/>
  <c r="BA77" i="10"/>
  <c r="AZ77" i="10"/>
  <c r="AY77" i="10"/>
  <c r="AX77" i="10"/>
  <c r="AW77" i="10"/>
  <c r="AV77" i="10"/>
  <c r="AT77" i="10"/>
  <c r="AS77" i="10"/>
  <c r="AR77" i="10"/>
  <c r="AQ77" i="10"/>
  <c r="AP77" i="10"/>
  <c r="AO77" i="10"/>
  <c r="AM77" i="10"/>
  <c r="AL77" i="10"/>
  <c r="AK77" i="10"/>
  <c r="AJ77" i="10"/>
  <c r="AI77" i="10"/>
  <c r="AH77" i="10"/>
  <c r="AF77" i="10"/>
  <c r="AE77" i="10"/>
  <c r="AD77" i="10"/>
  <c r="AC77" i="10"/>
  <c r="AB77" i="10"/>
  <c r="AA77" i="10"/>
  <c r="Y77" i="10"/>
  <c r="X77" i="10"/>
  <c r="W77" i="10"/>
  <c r="V77" i="10"/>
  <c r="U77" i="10"/>
  <c r="T77" i="10"/>
  <c r="R77" i="10"/>
  <c r="Q77" i="10"/>
  <c r="P77" i="10"/>
  <c r="O77" i="10"/>
  <c r="N77" i="10"/>
  <c r="M77" i="10"/>
  <c r="K77" i="10"/>
  <c r="J77" i="10"/>
  <c r="I77" i="10"/>
  <c r="H77" i="10"/>
  <c r="G77" i="10"/>
  <c r="F77" i="10"/>
  <c r="BA76" i="10"/>
  <c r="AZ76" i="10"/>
  <c r="AY76" i="10"/>
  <c r="AX76" i="10"/>
  <c r="AW76" i="10"/>
  <c r="AV76" i="10"/>
  <c r="AT76" i="10"/>
  <c r="AS76" i="10"/>
  <c r="AR76" i="10"/>
  <c r="AQ76" i="10"/>
  <c r="AP76" i="10"/>
  <c r="AO76" i="10"/>
  <c r="AM76" i="10"/>
  <c r="AL76" i="10"/>
  <c r="AK76" i="10"/>
  <c r="AJ76" i="10"/>
  <c r="AI76" i="10"/>
  <c r="AH76" i="10"/>
  <c r="AF76" i="10"/>
  <c r="AE76" i="10"/>
  <c r="AD76" i="10"/>
  <c r="AC76" i="10"/>
  <c r="AB76" i="10"/>
  <c r="AA76" i="10"/>
  <c r="Y76" i="10"/>
  <c r="X76" i="10"/>
  <c r="W76" i="10"/>
  <c r="V76" i="10"/>
  <c r="U76" i="10"/>
  <c r="T76" i="10"/>
  <c r="R76" i="10"/>
  <c r="Q76" i="10"/>
  <c r="P76" i="10"/>
  <c r="O76" i="10"/>
  <c r="N76" i="10"/>
  <c r="M76" i="10"/>
  <c r="K76" i="10"/>
  <c r="J76" i="10"/>
  <c r="I76" i="10"/>
  <c r="H76" i="10"/>
  <c r="G76" i="10"/>
  <c r="F76" i="10"/>
  <c r="BA75" i="10"/>
  <c r="AZ75" i="10"/>
  <c r="AY75" i="10"/>
  <c r="AX75" i="10"/>
  <c r="AW75" i="10"/>
  <c r="AV75" i="10"/>
  <c r="AT75" i="10"/>
  <c r="AS75" i="10"/>
  <c r="AR75" i="10"/>
  <c r="AQ75" i="10"/>
  <c r="AP75" i="10"/>
  <c r="AO75" i="10"/>
  <c r="AM75" i="10"/>
  <c r="AL75" i="10"/>
  <c r="AK75" i="10"/>
  <c r="AJ75" i="10"/>
  <c r="AI75" i="10"/>
  <c r="AH75" i="10"/>
  <c r="AF75" i="10"/>
  <c r="AE75" i="10"/>
  <c r="AD75" i="10"/>
  <c r="AC75" i="10"/>
  <c r="AB75" i="10"/>
  <c r="AA75" i="10"/>
  <c r="Y75" i="10"/>
  <c r="X75" i="10"/>
  <c r="W75" i="10"/>
  <c r="V75" i="10"/>
  <c r="U75" i="10"/>
  <c r="T75" i="10"/>
  <c r="R75" i="10"/>
  <c r="Q75" i="10"/>
  <c r="P75" i="10"/>
  <c r="O75" i="10"/>
  <c r="N75" i="10"/>
  <c r="M75" i="10"/>
  <c r="K75" i="10"/>
  <c r="J75" i="10"/>
  <c r="I75" i="10"/>
  <c r="H75" i="10"/>
  <c r="G75" i="10"/>
  <c r="F75" i="10"/>
  <c r="BA74" i="10"/>
  <c r="AZ74" i="10"/>
  <c r="AY74" i="10"/>
  <c r="AX74" i="10"/>
  <c r="AW74" i="10"/>
  <c r="AV74" i="10"/>
  <c r="AT74" i="10"/>
  <c r="AS74" i="10"/>
  <c r="AR74" i="10"/>
  <c r="AQ74" i="10"/>
  <c r="AP74" i="10"/>
  <c r="AO74" i="10"/>
  <c r="AM74" i="10"/>
  <c r="AL74" i="10"/>
  <c r="AK74" i="10"/>
  <c r="AJ74" i="10"/>
  <c r="AI74" i="10"/>
  <c r="AH74" i="10"/>
  <c r="AF74" i="10"/>
  <c r="AE74" i="10"/>
  <c r="AD74" i="10"/>
  <c r="AC74" i="10"/>
  <c r="AB74" i="10"/>
  <c r="AA74" i="10"/>
  <c r="Y74" i="10"/>
  <c r="X74" i="10"/>
  <c r="W74" i="10"/>
  <c r="V74" i="10"/>
  <c r="U74" i="10"/>
  <c r="T74" i="10"/>
  <c r="R74" i="10"/>
  <c r="Q74" i="10"/>
  <c r="P74" i="10"/>
  <c r="O74" i="10"/>
  <c r="N74" i="10"/>
  <c r="M74" i="10"/>
  <c r="K74" i="10"/>
  <c r="J74" i="10"/>
  <c r="I74" i="10"/>
  <c r="H74" i="10"/>
  <c r="G74" i="10"/>
  <c r="F74" i="10"/>
  <c r="BA73" i="10"/>
  <c r="AZ73" i="10"/>
  <c r="AY73" i="10"/>
  <c r="AX73" i="10"/>
  <c r="AW73" i="10"/>
  <c r="AV73" i="10"/>
  <c r="AT73" i="10"/>
  <c r="AS73" i="10"/>
  <c r="AR73" i="10"/>
  <c r="AQ73" i="10"/>
  <c r="AP73" i="10"/>
  <c r="AO73" i="10"/>
  <c r="AM73" i="10"/>
  <c r="AL73" i="10"/>
  <c r="AK73" i="10"/>
  <c r="AJ73" i="10"/>
  <c r="AI73" i="10"/>
  <c r="AH73" i="10"/>
  <c r="AF73" i="10"/>
  <c r="AE73" i="10"/>
  <c r="AD73" i="10"/>
  <c r="AC73" i="10"/>
  <c r="AB73" i="10"/>
  <c r="AA73" i="10"/>
  <c r="Y73" i="10"/>
  <c r="X73" i="10"/>
  <c r="W73" i="10"/>
  <c r="V73" i="10"/>
  <c r="U73" i="10"/>
  <c r="T73" i="10"/>
  <c r="R73" i="10"/>
  <c r="Q73" i="10"/>
  <c r="P73" i="10"/>
  <c r="O73" i="10"/>
  <c r="N73" i="10"/>
  <c r="M73" i="10"/>
  <c r="K73" i="10"/>
  <c r="J73" i="10"/>
  <c r="I73" i="10"/>
  <c r="H73" i="10"/>
  <c r="G73" i="10"/>
  <c r="F73" i="10"/>
  <c r="BA72" i="10"/>
  <c r="AZ72" i="10"/>
  <c r="AY72" i="10"/>
  <c r="AX72" i="10"/>
  <c r="AW72" i="10"/>
  <c r="AV72" i="10"/>
  <c r="AT72" i="10"/>
  <c r="AS72" i="10"/>
  <c r="AR72" i="10"/>
  <c r="AQ72" i="10"/>
  <c r="AP72" i="10"/>
  <c r="AO72" i="10"/>
  <c r="AM72" i="10"/>
  <c r="AL72" i="10"/>
  <c r="AK72" i="10"/>
  <c r="AJ72" i="10"/>
  <c r="AI72" i="10"/>
  <c r="AH72" i="10"/>
  <c r="AF72" i="10"/>
  <c r="AE72" i="10"/>
  <c r="AD72" i="10"/>
  <c r="AC72" i="10"/>
  <c r="AB72" i="10"/>
  <c r="AA72" i="10"/>
  <c r="Y72" i="10"/>
  <c r="X72" i="10"/>
  <c r="W72" i="10"/>
  <c r="V72" i="10"/>
  <c r="U72" i="10"/>
  <c r="T72" i="10"/>
  <c r="R72" i="10"/>
  <c r="Q72" i="10"/>
  <c r="P72" i="10"/>
  <c r="O72" i="10"/>
  <c r="N72" i="10"/>
  <c r="M72" i="10"/>
  <c r="K72" i="10"/>
  <c r="J72" i="10"/>
  <c r="I72" i="10"/>
  <c r="H72" i="10"/>
  <c r="G72" i="10"/>
  <c r="F72" i="10"/>
  <c r="BA71" i="10"/>
  <c r="AZ71" i="10"/>
  <c r="AY71" i="10"/>
  <c r="AX71" i="10"/>
  <c r="AW71" i="10"/>
  <c r="AV71" i="10"/>
  <c r="AT71" i="10"/>
  <c r="AS71" i="10"/>
  <c r="AR71" i="10"/>
  <c r="AQ71" i="10"/>
  <c r="AP71" i="10"/>
  <c r="AO71" i="10"/>
  <c r="AM71" i="10"/>
  <c r="AL71" i="10"/>
  <c r="AK71" i="10"/>
  <c r="AJ71" i="10"/>
  <c r="AI71" i="10"/>
  <c r="AH71" i="10"/>
  <c r="AF71" i="10"/>
  <c r="AE71" i="10"/>
  <c r="AD71" i="10"/>
  <c r="AC71" i="10"/>
  <c r="AB71" i="10"/>
  <c r="AA71" i="10"/>
  <c r="Y71" i="10"/>
  <c r="X71" i="10"/>
  <c r="W71" i="10"/>
  <c r="V71" i="10"/>
  <c r="U71" i="10"/>
  <c r="T71" i="10"/>
  <c r="R71" i="10"/>
  <c r="Q71" i="10"/>
  <c r="P71" i="10"/>
  <c r="O71" i="10"/>
  <c r="N71" i="10"/>
  <c r="M71" i="10"/>
  <c r="K71" i="10"/>
  <c r="J71" i="10"/>
  <c r="I71" i="10"/>
  <c r="H71" i="10"/>
  <c r="G71" i="10"/>
  <c r="F71" i="10"/>
  <c r="BA70" i="10"/>
  <c r="AZ70" i="10"/>
  <c r="AY70" i="10"/>
  <c r="AX70" i="10"/>
  <c r="AW70" i="10"/>
  <c r="AV70" i="10"/>
  <c r="AT70" i="10"/>
  <c r="AS70" i="10"/>
  <c r="AR70" i="10"/>
  <c r="AQ70" i="10"/>
  <c r="AP70" i="10"/>
  <c r="AO70" i="10"/>
  <c r="AM70" i="10"/>
  <c r="AL70" i="10"/>
  <c r="AK70" i="10"/>
  <c r="AJ70" i="10"/>
  <c r="AI70" i="10"/>
  <c r="AH70" i="10"/>
  <c r="AF70" i="10"/>
  <c r="AE70" i="10"/>
  <c r="AD70" i="10"/>
  <c r="AC70" i="10"/>
  <c r="AB70" i="10"/>
  <c r="AA70" i="10"/>
  <c r="Y70" i="10"/>
  <c r="X70" i="10"/>
  <c r="W70" i="10"/>
  <c r="V70" i="10"/>
  <c r="U70" i="10"/>
  <c r="T70" i="10"/>
  <c r="R70" i="10"/>
  <c r="Q70" i="10"/>
  <c r="P70" i="10"/>
  <c r="O70" i="10"/>
  <c r="N70" i="10"/>
  <c r="M70" i="10"/>
  <c r="K70" i="10"/>
  <c r="J70" i="10"/>
  <c r="I70" i="10"/>
  <c r="H70" i="10"/>
  <c r="G70" i="10"/>
  <c r="F70" i="10"/>
  <c r="BA69" i="10"/>
  <c r="AZ69" i="10"/>
  <c r="AY69" i="10"/>
  <c r="AX69" i="10"/>
  <c r="AW69" i="10"/>
  <c r="AV69" i="10"/>
  <c r="AT69" i="10"/>
  <c r="AS69" i="10"/>
  <c r="AR69" i="10"/>
  <c r="AQ69" i="10"/>
  <c r="AP69" i="10"/>
  <c r="AO69" i="10"/>
  <c r="AM69" i="10"/>
  <c r="AL69" i="10"/>
  <c r="AK69" i="10"/>
  <c r="AJ69" i="10"/>
  <c r="AI69" i="10"/>
  <c r="AH69" i="10"/>
  <c r="AF69" i="10"/>
  <c r="AE69" i="10"/>
  <c r="AD69" i="10"/>
  <c r="AC69" i="10"/>
  <c r="AB69" i="10"/>
  <c r="AA69" i="10"/>
  <c r="Y69" i="10"/>
  <c r="X69" i="10"/>
  <c r="W69" i="10"/>
  <c r="V69" i="10"/>
  <c r="U69" i="10"/>
  <c r="T69" i="10"/>
  <c r="R69" i="10"/>
  <c r="Q69" i="10"/>
  <c r="P69" i="10"/>
  <c r="O69" i="10"/>
  <c r="N69" i="10"/>
  <c r="M69" i="10"/>
  <c r="K69" i="10"/>
  <c r="J69" i="10"/>
  <c r="I69" i="10"/>
  <c r="H69" i="10"/>
  <c r="G69" i="10"/>
  <c r="F69" i="10"/>
  <c r="BA68" i="10"/>
  <c r="AZ68" i="10"/>
  <c r="AY68" i="10"/>
  <c r="AX68" i="10"/>
  <c r="AW68" i="10"/>
  <c r="AV68" i="10"/>
  <c r="AT68" i="10"/>
  <c r="AS68" i="10"/>
  <c r="AR68" i="10"/>
  <c r="AQ68" i="10"/>
  <c r="AP68" i="10"/>
  <c r="AO68" i="10"/>
  <c r="AM68" i="10"/>
  <c r="AL68" i="10"/>
  <c r="AK68" i="10"/>
  <c r="AJ68" i="10"/>
  <c r="AI68" i="10"/>
  <c r="AH68" i="10"/>
  <c r="AF68" i="10"/>
  <c r="AE68" i="10"/>
  <c r="AD68" i="10"/>
  <c r="AC68" i="10"/>
  <c r="AB68" i="10"/>
  <c r="AA68" i="10"/>
  <c r="Y68" i="10"/>
  <c r="X68" i="10"/>
  <c r="W68" i="10"/>
  <c r="V68" i="10"/>
  <c r="U68" i="10"/>
  <c r="T68" i="10"/>
  <c r="R68" i="10"/>
  <c r="Q68" i="10"/>
  <c r="P68" i="10"/>
  <c r="O68" i="10"/>
  <c r="N68" i="10"/>
  <c r="M68" i="10"/>
  <c r="K68" i="10"/>
  <c r="J68" i="10"/>
  <c r="I68" i="10"/>
  <c r="H68" i="10"/>
  <c r="G68" i="10"/>
  <c r="F68" i="10"/>
  <c r="BA67" i="10"/>
  <c r="AZ67" i="10"/>
  <c r="AY67" i="10"/>
  <c r="AX67" i="10"/>
  <c r="AW67" i="10"/>
  <c r="AV67" i="10"/>
  <c r="AT67" i="10"/>
  <c r="AS67" i="10"/>
  <c r="AR67" i="10"/>
  <c r="AQ67" i="10"/>
  <c r="AP67" i="10"/>
  <c r="AO67" i="10"/>
  <c r="AM67" i="10"/>
  <c r="AL67" i="10"/>
  <c r="AK67" i="10"/>
  <c r="AJ67" i="10"/>
  <c r="AI67" i="10"/>
  <c r="AH67" i="10"/>
  <c r="AF67" i="10"/>
  <c r="AE67" i="10"/>
  <c r="AD67" i="10"/>
  <c r="AC67" i="10"/>
  <c r="AB67" i="10"/>
  <c r="AA67" i="10"/>
  <c r="Y67" i="10"/>
  <c r="X67" i="10"/>
  <c r="W67" i="10"/>
  <c r="V67" i="10"/>
  <c r="U67" i="10"/>
  <c r="T67" i="10"/>
  <c r="R67" i="10"/>
  <c r="Q67" i="10"/>
  <c r="P67" i="10"/>
  <c r="O67" i="10"/>
  <c r="N67" i="10"/>
  <c r="M67" i="10"/>
  <c r="K67" i="10"/>
  <c r="J67" i="10"/>
  <c r="I67" i="10"/>
  <c r="H67" i="10"/>
  <c r="G67" i="10"/>
  <c r="F67" i="10"/>
  <c r="BA66" i="10"/>
  <c r="AZ66" i="10"/>
  <c r="AY66" i="10"/>
  <c r="AX66" i="10"/>
  <c r="AW66" i="10"/>
  <c r="AV66" i="10"/>
  <c r="AT66" i="10"/>
  <c r="AS66" i="10"/>
  <c r="AR66" i="10"/>
  <c r="AQ66" i="10"/>
  <c r="AP66" i="10"/>
  <c r="AO66" i="10"/>
  <c r="AM66" i="10"/>
  <c r="AL66" i="10"/>
  <c r="AK66" i="10"/>
  <c r="AJ66" i="10"/>
  <c r="AI66" i="10"/>
  <c r="AH66" i="10"/>
  <c r="AF66" i="10"/>
  <c r="AE66" i="10"/>
  <c r="AD66" i="10"/>
  <c r="AC66" i="10"/>
  <c r="AB66" i="10"/>
  <c r="AA66" i="10"/>
  <c r="Y66" i="10"/>
  <c r="X66" i="10"/>
  <c r="W66" i="10"/>
  <c r="V66" i="10"/>
  <c r="U66" i="10"/>
  <c r="T66" i="10"/>
  <c r="R66" i="10"/>
  <c r="Q66" i="10"/>
  <c r="P66" i="10"/>
  <c r="O66" i="10"/>
  <c r="N66" i="10"/>
  <c r="M66" i="10"/>
  <c r="K66" i="10"/>
  <c r="J66" i="10"/>
  <c r="I66" i="10"/>
  <c r="H66" i="10"/>
  <c r="G66" i="10"/>
  <c r="F66" i="10"/>
  <c r="BA65" i="10"/>
  <c r="AZ65" i="10"/>
  <c r="AY65" i="10"/>
  <c r="AX65" i="10"/>
  <c r="AW65" i="10"/>
  <c r="AV65" i="10"/>
  <c r="AT65" i="10"/>
  <c r="AS65" i="10"/>
  <c r="AR65" i="10"/>
  <c r="AQ65" i="10"/>
  <c r="AP65" i="10"/>
  <c r="AO65" i="10"/>
  <c r="AM65" i="10"/>
  <c r="AL65" i="10"/>
  <c r="AK65" i="10"/>
  <c r="AJ65" i="10"/>
  <c r="AI65" i="10"/>
  <c r="AH65" i="10"/>
  <c r="AF65" i="10"/>
  <c r="AE65" i="10"/>
  <c r="AD65" i="10"/>
  <c r="AC65" i="10"/>
  <c r="AB65" i="10"/>
  <c r="AA65" i="10"/>
  <c r="Y65" i="10"/>
  <c r="X65" i="10"/>
  <c r="W65" i="10"/>
  <c r="V65" i="10"/>
  <c r="U65" i="10"/>
  <c r="T65" i="10"/>
  <c r="R65" i="10"/>
  <c r="Q65" i="10"/>
  <c r="P65" i="10"/>
  <c r="O65" i="10"/>
  <c r="N65" i="10"/>
  <c r="M65" i="10"/>
  <c r="K65" i="10"/>
  <c r="J65" i="10"/>
  <c r="I65" i="10"/>
  <c r="H65" i="10"/>
  <c r="G65" i="10"/>
  <c r="F65" i="10"/>
  <c r="BA64" i="10"/>
  <c r="AZ64" i="10"/>
  <c r="AY64" i="10"/>
  <c r="AX64" i="10"/>
  <c r="AW64" i="10"/>
  <c r="AV64" i="10"/>
  <c r="AT64" i="10"/>
  <c r="AS64" i="10"/>
  <c r="AR64" i="10"/>
  <c r="AQ64" i="10"/>
  <c r="AP64" i="10"/>
  <c r="AO64" i="10"/>
  <c r="AM64" i="10"/>
  <c r="AL64" i="10"/>
  <c r="AK64" i="10"/>
  <c r="AJ64" i="10"/>
  <c r="AI64" i="10"/>
  <c r="AH64" i="10"/>
  <c r="AF64" i="10"/>
  <c r="AE64" i="10"/>
  <c r="AD64" i="10"/>
  <c r="AC64" i="10"/>
  <c r="AB64" i="10"/>
  <c r="AA64" i="10"/>
  <c r="Y64" i="10"/>
  <c r="X64" i="10"/>
  <c r="W64" i="10"/>
  <c r="V64" i="10"/>
  <c r="U64" i="10"/>
  <c r="T64" i="10"/>
  <c r="R64" i="10"/>
  <c r="Q64" i="10"/>
  <c r="P64" i="10"/>
  <c r="O64" i="10"/>
  <c r="N64" i="10"/>
  <c r="M64" i="10"/>
  <c r="K64" i="10"/>
  <c r="J64" i="10"/>
  <c r="I64" i="10"/>
  <c r="H64" i="10"/>
  <c r="G64" i="10"/>
  <c r="F64" i="10"/>
  <c r="BA63" i="10"/>
  <c r="AZ63" i="10"/>
  <c r="AY63" i="10"/>
  <c r="AX63" i="10"/>
  <c r="AW63" i="10"/>
  <c r="AV63" i="10"/>
  <c r="AT63" i="10"/>
  <c r="AS63" i="10"/>
  <c r="AR63" i="10"/>
  <c r="AQ63" i="10"/>
  <c r="AP63" i="10"/>
  <c r="AO63" i="10"/>
  <c r="AM63" i="10"/>
  <c r="AL63" i="10"/>
  <c r="AK63" i="10"/>
  <c r="AJ63" i="10"/>
  <c r="AI63" i="10"/>
  <c r="AH63" i="10"/>
  <c r="AF63" i="10"/>
  <c r="AE63" i="10"/>
  <c r="AD63" i="10"/>
  <c r="AC63" i="10"/>
  <c r="AB63" i="10"/>
  <c r="AA63" i="10"/>
  <c r="Y63" i="10"/>
  <c r="X63" i="10"/>
  <c r="W63" i="10"/>
  <c r="V63" i="10"/>
  <c r="U63" i="10"/>
  <c r="T63" i="10"/>
  <c r="R63" i="10"/>
  <c r="Q63" i="10"/>
  <c r="P63" i="10"/>
  <c r="O63" i="10"/>
  <c r="N63" i="10"/>
  <c r="M63" i="10"/>
  <c r="K63" i="10"/>
  <c r="J63" i="10"/>
  <c r="I63" i="10"/>
  <c r="H63" i="10"/>
  <c r="G63" i="10"/>
  <c r="F63" i="10"/>
  <c r="BA62" i="10"/>
  <c r="AZ62" i="10"/>
  <c r="AY62" i="10"/>
  <c r="AX62" i="10"/>
  <c r="AW62" i="10"/>
  <c r="AV62" i="10"/>
  <c r="AT62" i="10"/>
  <c r="AS62" i="10"/>
  <c r="AR62" i="10"/>
  <c r="AQ62" i="10"/>
  <c r="AP62" i="10"/>
  <c r="AO62" i="10"/>
  <c r="AM62" i="10"/>
  <c r="AL62" i="10"/>
  <c r="AK62" i="10"/>
  <c r="AJ62" i="10"/>
  <c r="AI62" i="10"/>
  <c r="AH62" i="10"/>
  <c r="AF62" i="10"/>
  <c r="AE62" i="10"/>
  <c r="AD62" i="10"/>
  <c r="AC62" i="10"/>
  <c r="AB62" i="10"/>
  <c r="AA62" i="10"/>
  <c r="Y62" i="10"/>
  <c r="X62" i="10"/>
  <c r="W62" i="10"/>
  <c r="V62" i="10"/>
  <c r="U62" i="10"/>
  <c r="T62" i="10"/>
  <c r="R62" i="10"/>
  <c r="Q62" i="10"/>
  <c r="P62" i="10"/>
  <c r="O62" i="10"/>
  <c r="N62" i="10"/>
  <c r="M62" i="10"/>
  <c r="K62" i="10"/>
  <c r="J62" i="10"/>
  <c r="I62" i="10"/>
  <c r="H62" i="10"/>
  <c r="G62" i="10"/>
  <c r="F62" i="10"/>
  <c r="BA61" i="10"/>
  <c r="AZ61" i="10"/>
  <c r="AY61" i="10"/>
  <c r="AX61" i="10"/>
  <c r="AW61" i="10"/>
  <c r="AV61" i="10"/>
  <c r="AT61" i="10"/>
  <c r="AS61" i="10"/>
  <c r="AR61" i="10"/>
  <c r="AQ61" i="10"/>
  <c r="AP61" i="10"/>
  <c r="AO61" i="10"/>
  <c r="AM61" i="10"/>
  <c r="AL61" i="10"/>
  <c r="AK61" i="10"/>
  <c r="AJ61" i="10"/>
  <c r="AI61" i="10"/>
  <c r="AH61" i="10"/>
  <c r="AF61" i="10"/>
  <c r="AE61" i="10"/>
  <c r="AD61" i="10"/>
  <c r="AC61" i="10"/>
  <c r="AB61" i="10"/>
  <c r="AA61" i="10"/>
  <c r="Y61" i="10"/>
  <c r="X61" i="10"/>
  <c r="W61" i="10"/>
  <c r="V61" i="10"/>
  <c r="U61" i="10"/>
  <c r="T61" i="10"/>
  <c r="R61" i="10"/>
  <c r="Q61" i="10"/>
  <c r="P61" i="10"/>
  <c r="O61" i="10"/>
  <c r="N61" i="10"/>
  <c r="M61" i="10"/>
  <c r="K61" i="10"/>
  <c r="J61" i="10"/>
  <c r="I61" i="10"/>
  <c r="H61" i="10"/>
  <c r="G61" i="10"/>
  <c r="F61" i="10"/>
  <c r="BA60" i="10"/>
  <c r="AZ60" i="10"/>
  <c r="AY60" i="10"/>
  <c r="AX60" i="10"/>
  <c r="AW60" i="10"/>
  <c r="AV60" i="10"/>
  <c r="AT60" i="10"/>
  <c r="AS60" i="10"/>
  <c r="AR60" i="10"/>
  <c r="AQ60" i="10"/>
  <c r="AP60" i="10"/>
  <c r="AO60" i="10"/>
  <c r="AM60" i="10"/>
  <c r="AL60" i="10"/>
  <c r="AK60" i="10"/>
  <c r="AJ60" i="10"/>
  <c r="AI60" i="10"/>
  <c r="AH60" i="10"/>
  <c r="AF60" i="10"/>
  <c r="AE60" i="10"/>
  <c r="AD60" i="10"/>
  <c r="AC60" i="10"/>
  <c r="AB60" i="10"/>
  <c r="AA60" i="10"/>
  <c r="Y60" i="10"/>
  <c r="X60" i="10"/>
  <c r="W60" i="10"/>
  <c r="V60" i="10"/>
  <c r="U60" i="10"/>
  <c r="T60" i="10"/>
  <c r="R60" i="10"/>
  <c r="Q60" i="10"/>
  <c r="P60" i="10"/>
  <c r="O60" i="10"/>
  <c r="N60" i="10"/>
  <c r="M60" i="10"/>
  <c r="K60" i="10"/>
  <c r="J60" i="10"/>
  <c r="I60" i="10"/>
  <c r="H60" i="10"/>
  <c r="G60" i="10"/>
  <c r="F60" i="10"/>
  <c r="BA59" i="10"/>
  <c r="AZ59" i="10"/>
  <c r="AY59" i="10"/>
  <c r="AX59" i="10"/>
  <c r="AW59" i="10"/>
  <c r="AV59" i="10"/>
  <c r="AT59" i="10"/>
  <c r="AS59" i="10"/>
  <c r="AR59" i="10"/>
  <c r="AQ59" i="10"/>
  <c r="AP59" i="10"/>
  <c r="AO59" i="10"/>
  <c r="AM59" i="10"/>
  <c r="AL59" i="10"/>
  <c r="AK59" i="10"/>
  <c r="AJ59" i="10"/>
  <c r="AI59" i="10"/>
  <c r="AH59" i="10"/>
  <c r="AF59" i="10"/>
  <c r="AE59" i="10"/>
  <c r="AD59" i="10"/>
  <c r="AC59" i="10"/>
  <c r="AB59" i="10"/>
  <c r="AA59" i="10"/>
  <c r="Y59" i="10"/>
  <c r="X59" i="10"/>
  <c r="W59" i="10"/>
  <c r="V59" i="10"/>
  <c r="U59" i="10"/>
  <c r="T59" i="10"/>
  <c r="R59" i="10"/>
  <c r="Q59" i="10"/>
  <c r="P59" i="10"/>
  <c r="O59" i="10"/>
  <c r="N59" i="10"/>
  <c r="M59" i="10"/>
  <c r="K59" i="10"/>
  <c r="J59" i="10"/>
  <c r="I59" i="10"/>
  <c r="H59" i="10"/>
  <c r="G59" i="10"/>
  <c r="F59" i="10"/>
  <c r="BA58" i="10"/>
  <c r="AZ58" i="10"/>
  <c r="AY58" i="10"/>
  <c r="AX58" i="10"/>
  <c r="AW58" i="10"/>
  <c r="AV58" i="10"/>
  <c r="AT58" i="10"/>
  <c r="AS58" i="10"/>
  <c r="AR58" i="10"/>
  <c r="AQ58" i="10"/>
  <c r="AP58" i="10"/>
  <c r="AO58" i="10"/>
  <c r="AM58" i="10"/>
  <c r="AL58" i="10"/>
  <c r="AK58" i="10"/>
  <c r="AJ58" i="10"/>
  <c r="AI58" i="10"/>
  <c r="AH58" i="10"/>
  <c r="AF58" i="10"/>
  <c r="AE58" i="10"/>
  <c r="AD58" i="10"/>
  <c r="AC58" i="10"/>
  <c r="AB58" i="10"/>
  <c r="AA58" i="10"/>
  <c r="Y58" i="10"/>
  <c r="X58" i="10"/>
  <c r="W58" i="10"/>
  <c r="V58" i="10"/>
  <c r="U58" i="10"/>
  <c r="T58" i="10"/>
  <c r="R58" i="10"/>
  <c r="Q58" i="10"/>
  <c r="P58" i="10"/>
  <c r="O58" i="10"/>
  <c r="N58" i="10"/>
  <c r="M58" i="10"/>
  <c r="K58" i="10"/>
  <c r="J58" i="10"/>
  <c r="I58" i="10"/>
  <c r="H58" i="10"/>
  <c r="G58" i="10"/>
  <c r="F58" i="10"/>
  <c r="BA57" i="10"/>
  <c r="AZ57" i="10"/>
  <c r="AY57" i="10"/>
  <c r="AX57" i="10"/>
  <c r="AW57" i="10"/>
  <c r="AV57" i="10"/>
  <c r="AT57" i="10"/>
  <c r="AS57" i="10"/>
  <c r="AR57" i="10"/>
  <c r="AQ57" i="10"/>
  <c r="AP57" i="10"/>
  <c r="AO57" i="10"/>
  <c r="AM57" i="10"/>
  <c r="AL57" i="10"/>
  <c r="AK57" i="10"/>
  <c r="AJ57" i="10"/>
  <c r="AI57" i="10"/>
  <c r="AH57" i="10"/>
  <c r="AF57" i="10"/>
  <c r="AE57" i="10"/>
  <c r="AD57" i="10"/>
  <c r="AC57" i="10"/>
  <c r="AB57" i="10"/>
  <c r="AA57" i="10"/>
  <c r="Y57" i="10"/>
  <c r="X57" i="10"/>
  <c r="W57" i="10"/>
  <c r="V57" i="10"/>
  <c r="U57" i="10"/>
  <c r="T57" i="10"/>
  <c r="R57" i="10"/>
  <c r="Q57" i="10"/>
  <c r="P57" i="10"/>
  <c r="O57" i="10"/>
  <c r="N57" i="10"/>
  <c r="M57" i="10"/>
  <c r="K57" i="10"/>
  <c r="J57" i="10"/>
  <c r="I57" i="10"/>
  <c r="H57" i="10"/>
  <c r="G57" i="10"/>
  <c r="F57" i="10"/>
  <c r="BA56" i="10"/>
  <c r="AZ56" i="10"/>
  <c r="AY56" i="10"/>
  <c r="AX56" i="10"/>
  <c r="AW56" i="10"/>
  <c r="AV56" i="10"/>
  <c r="AT56" i="10"/>
  <c r="AS56" i="10"/>
  <c r="AR56" i="10"/>
  <c r="AQ56" i="10"/>
  <c r="AP56" i="10"/>
  <c r="AO56" i="10"/>
  <c r="AM56" i="10"/>
  <c r="AL56" i="10"/>
  <c r="AK56" i="10"/>
  <c r="AJ56" i="10"/>
  <c r="AI56" i="10"/>
  <c r="AH56" i="10"/>
  <c r="AF56" i="10"/>
  <c r="AE56" i="10"/>
  <c r="AD56" i="10"/>
  <c r="AC56" i="10"/>
  <c r="AB56" i="10"/>
  <c r="AA56" i="10"/>
  <c r="Y56" i="10"/>
  <c r="X56" i="10"/>
  <c r="W56" i="10"/>
  <c r="V56" i="10"/>
  <c r="U56" i="10"/>
  <c r="T56" i="10"/>
  <c r="R56" i="10"/>
  <c r="Q56" i="10"/>
  <c r="P56" i="10"/>
  <c r="O56" i="10"/>
  <c r="N56" i="10"/>
  <c r="M56" i="10"/>
  <c r="K56" i="10"/>
  <c r="J56" i="10"/>
  <c r="I56" i="10"/>
  <c r="H56" i="10"/>
  <c r="G56" i="10"/>
  <c r="F56" i="10"/>
  <c r="BA55" i="10"/>
  <c r="AZ55" i="10"/>
  <c r="AY55" i="10"/>
  <c r="AX55" i="10"/>
  <c r="AW55" i="10"/>
  <c r="AV55" i="10"/>
  <c r="AT55" i="10"/>
  <c r="AS55" i="10"/>
  <c r="AR55" i="10"/>
  <c r="AQ55" i="10"/>
  <c r="AP55" i="10"/>
  <c r="AO55" i="10"/>
  <c r="AM55" i="10"/>
  <c r="AL55" i="10"/>
  <c r="AK55" i="10"/>
  <c r="AJ55" i="10"/>
  <c r="AI55" i="10"/>
  <c r="AH55" i="10"/>
  <c r="AF55" i="10"/>
  <c r="AE55" i="10"/>
  <c r="AD55" i="10"/>
  <c r="AC55" i="10"/>
  <c r="AB55" i="10"/>
  <c r="AA55" i="10"/>
  <c r="Y55" i="10"/>
  <c r="X55" i="10"/>
  <c r="W55" i="10"/>
  <c r="V55" i="10"/>
  <c r="U55" i="10"/>
  <c r="T55" i="10"/>
  <c r="R55" i="10"/>
  <c r="Q55" i="10"/>
  <c r="P55" i="10"/>
  <c r="O55" i="10"/>
  <c r="N55" i="10"/>
  <c r="M55" i="10"/>
  <c r="K55" i="10"/>
  <c r="J55" i="10"/>
  <c r="I55" i="10"/>
  <c r="H55" i="10"/>
  <c r="G55" i="10"/>
  <c r="F55" i="10"/>
  <c r="BA54" i="10"/>
  <c r="AZ54" i="10"/>
  <c r="AY54" i="10"/>
  <c r="AX54" i="10"/>
  <c r="AW54" i="10"/>
  <c r="AV54" i="10"/>
  <c r="AT54" i="10"/>
  <c r="AS54" i="10"/>
  <c r="AR54" i="10"/>
  <c r="AQ54" i="10"/>
  <c r="AP54" i="10"/>
  <c r="AO54" i="10"/>
  <c r="AM54" i="10"/>
  <c r="AL54" i="10"/>
  <c r="AK54" i="10"/>
  <c r="AJ54" i="10"/>
  <c r="AI54" i="10"/>
  <c r="AH54" i="10"/>
  <c r="AF54" i="10"/>
  <c r="AE54" i="10"/>
  <c r="AD54" i="10"/>
  <c r="AC54" i="10"/>
  <c r="AB54" i="10"/>
  <c r="AA54" i="10"/>
  <c r="Y54" i="10"/>
  <c r="X54" i="10"/>
  <c r="W54" i="10"/>
  <c r="V54" i="10"/>
  <c r="U54" i="10"/>
  <c r="T54" i="10"/>
  <c r="R54" i="10"/>
  <c r="Q54" i="10"/>
  <c r="P54" i="10"/>
  <c r="O54" i="10"/>
  <c r="N54" i="10"/>
  <c r="M54" i="10"/>
  <c r="K54" i="10"/>
  <c r="J54" i="10"/>
  <c r="I54" i="10"/>
  <c r="H54" i="10"/>
  <c r="G54" i="10"/>
  <c r="F54" i="10"/>
  <c r="BA53" i="10"/>
  <c r="AZ53" i="10"/>
  <c r="AY53" i="10"/>
  <c r="AX53" i="10"/>
  <c r="AW53" i="10"/>
  <c r="AV53" i="10"/>
  <c r="AT53" i="10"/>
  <c r="AS53" i="10"/>
  <c r="AR53" i="10"/>
  <c r="AQ53" i="10"/>
  <c r="AP53" i="10"/>
  <c r="AO53" i="10"/>
  <c r="AM53" i="10"/>
  <c r="AL53" i="10"/>
  <c r="AK53" i="10"/>
  <c r="AJ53" i="10"/>
  <c r="AI53" i="10"/>
  <c r="AH53" i="10"/>
  <c r="AF53" i="10"/>
  <c r="AE53" i="10"/>
  <c r="AD53" i="10"/>
  <c r="AC53" i="10"/>
  <c r="AB53" i="10"/>
  <c r="AA53" i="10"/>
  <c r="Y53" i="10"/>
  <c r="X53" i="10"/>
  <c r="W53" i="10"/>
  <c r="V53" i="10"/>
  <c r="U53" i="10"/>
  <c r="T53" i="10"/>
  <c r="R53" i="10"/>
  <c r="Q53" i="10"/>
  <c r="P53" i="10"/>
  <c r="O53" i="10"/>
  <c r="N53" i="10"/>
  <c r="M53" i="10"/>
  <c r="K53" i="10"/>
  <c r="J53" i="10"/>
  <c r="I53" i="10"/>
  <c r="H53" i="10"/>
  <c r="G53" i="10"/>
  <c r="F53" i="10"/>
  <c r="BA52" i="10"/>
  <c r="AZ52" i="10"/>
  <c r="AY52" i="10"/>
  <c r="AX52" i="10"/>
  <c r="AW52" i="10"/>
  <c r="AV52" i="10"/>
  <c r="AT52" i="10"/>
  <c r="AS52" i="10"/>
  <c r="AR52" i="10"/>
  <c r="AQ52" i="10"/>
  <c r="AP52" i="10"/>
  <c r="AO52" i="10"/>
  <c r="AM52" i="10"/>
  <c r="AL52" i="10"/>
  <c r="AK52" i="10"/>
  <c r="AJ52" i="10"/>
  <c r="AI52" i="10"/>
  <c r="AH52" i="10"/>
  <c r="AF52" i="10"/>
  <c r="AE52" i="10"/>
  <c r="AD52" i="10"/>
  <c r="AC52" i="10"/>
  <c r="AB52" i="10"/>
  <c r="AA52" i="10"/>
  <c r="Y52" i="10"/>
  <c r="X52" i="10"/>
  <c r="W52" i="10"/>
  <c r="V52" i="10"/>
  <c r="U52" i="10"/>
  <c r="T52" i="10"/>
  <c r="R52" i="10"/>
  <c r="Q52" i="10"/>
  <c r="P52" i="10"/>
  <c r="O52" i="10"/>
  <c r="N52" i="10"/>
  <c r="M52" i="10"/>
  <c r="K52" i="10"/>
  <c r="J52" i="10"/>
  <c r="I52" i="10"/>
  <c r="H52" i="10"/>
  <c r="G52" i="10"/>
  <c r="F52" i="10"/>
  <c r="BA51" i="10"/>
  <c r="AZ51" i="10"/>
  <c r="AY51" i="10"/>
  <c r="AX51" i="10"/>
  <c r="AW51" i="10"/>
  <c r="AV51" i="10"/>
  <c r="AT51" i="10"/>
  <c r="AS51" i="10"/>
  <c r="AR51" i="10"/>
  <c r="AQ51" i="10"/>
  <c r="AP51" i="10"/>
  <c r="AO51" i="10"/>
  <c r="AM51" i="10"/>
  <c r="AL51" i="10"/>
  <c r="AK51" i="10"/>
  <c r="AJ51" i="10"/>
  <c r="AI51" i="10"/>
  <c r="AH51" i="10"/>
  <c r="AF51" i="10"/>
  <c r="AE51" i="10"/>
  <c r="AD51" i="10"/>
  <c r="AC51" i="10"/>
  <c r="AB51" i="10"/>
  <c r="AA51" i="10"/>
  <c r="Y51" i="10"/>
  <c r="X51" i="10"/>
  <c r="W51" i="10"/>
  <c r="V51" i="10"/>
  <c r="U51" i="10"/>
  <c r="T51" i="10"/>
  <c r="R51" i="10"/>
  <c r="Q51" i="10"/>
  <c r="P51" i="10"/>
  <c r="O51" i="10"/>
  <c r="N51" i="10"/>
  <c r="M51" i="10"/>
  <c r="K51" i="10"/>
  <c r="J51" i="10"/>
  <c r="I51" i="10"/>
  <c r="H51" i="10"/>
  <c r="G51" i="10"/>
  <c r="F51" i="10"/>
  <c r="BA50" i="10"/>
  <c r="AZ50" i="10"/>
  <c r="AY50" i="10"/>
  <c r="AX50" i="10"/>
  <c r="AW50" i="10"/>
  <c r="AV50" i="10"/>
  <c r="AT50" i="10"/>
  <c r="AS50" i="10"/>
  <c r="AR50" i="10"/>
  <c r="AQ50" i="10"/>
  <c r="AP50" i="10"/>
  <c r="AO50" i="10"/>
  <c r="AM50" i="10"/>
  <c r="AL50" i="10"/>
  <c r="AK50" i="10"/>
  <c r="AJ50" i="10"/>
  <c r="AI50" i="10"/>
  <c r="AH50" i="10"/>
  <c r="AF50" i="10"/>
  <c r="AE50" i="10"/>
  <c r="AD50" i="10"/>
  <c r="AC50" i="10"/>
  <c r="AB50" i="10"/>
  <c r="AA50" i="10"/>
  <c r="Y50" i="10"/>
  <c r="X50" i="10"/>
  <c r="W50" i="10"/>
  <c r="V50" i="10"/>
  <c r="U50" i="10"/>
  <c r="T50" i="10"/>
  <c r="R50" i="10"/>
  <c r="Q50" i="10"/>
  <c r="P50" i="10"/>
  <c r="O50" i="10"/>
  <c r="N50" i="10"/>
  <c r="M50" i="10"/>
  <c r="K50" i="10"/>
  <c r="J50" i="10"/>
  <c r="I50" i="10"/>
  <c r="H50" i="10"/>
  <c r="G50" i="10"/>
  <c r="F50" i="10"/>
  <c r="BA49" i="10"/>
  <c r="AZ49" i="10"/>
  <c r="AY49" i="10"/>
  <c r="AX49" i="10"/>
  <c r="AW49" i="10"/>
  <c r="AV49" i="10"/>
  <c r="AT49" i="10"/>
  <c r="AS49" i="10"/>
  <c r="AR49" i="10"/>
  <c r="AQ49" i="10"/>
  <c r="AP49" i="10"/>
  <c r="AO49" i="10"/>
  <c r="AM49" i="10"/>
  <c r="AL49" i="10"/>
  <c r="AK49" i="10"/>
  <c r="AJ49" i="10"/>
  <c r="AI49" i="10"/>
  <c r="AH49" i="10"/>
  <c r="AF49" i="10"/>
  <c r="AE49" i="10"/>
  <c r="AD49" i="10"/>
  <c r="AC49" i="10"/>
  <c r="AB49" i="10"/>
  <c r="AA49" i="10"/>
  <c r="Y49" i="10"/>
  <c r="X49" i="10"/>
  <c r="W49" i="10"/>
  <c r="V49" i="10"/>
  <c r="U49" i="10"/>
  <c r="T49" i="10"/>
  <c r="R49" i="10"/>
  <c r="Q49" i="10"/>
  <c r="P49" i="10"/>
  <c r="O49" i="10"/>
  <c r="N49" i="10"/>
  <c r="M49" i="10"/>
  <c r="K49" i="10"/>
  <c r="J49" i="10"/>
  <c r="I49" i="10"/>
  <c r="H49" i="10"/>
  <c r="G49" i="10"/>
  <c r="F49" i="10"/>
  <c r="BA48" i="10"/>
  <c r="AZ48" i="10"/>
  <c r="AY48" i="10"/>
  <c r="AX48" i="10"/>
  <c r="AW48" i="10"/>
  <c r="AV48" i="10"/>
  <c r="AT48" i="10"/>
  <c r="AS48" i="10"/>
  <c r="AR48" i="10"/>
  <c r="AQ48" i="10"/>
  <c r="AP48" i="10"/>
  <c r="AO48" i="10"/>
  <c r="AM48" i="10"/>
  <c r="AL48" i="10"/>
  <c r="AK48" i="10"/>
  <c r="AJ48" i="10"/>
  <c r="AI48" i="10"/>
  <c r="AH48" i="10"/>
  <c r="AF48" i="10"/>
  <c r="AE48" i="10"/>
  <c r="AD48" i="10"/>
  <c r="AC48" i="10"/>
  <c r="AB48" i="10"/>
  <c r="AA48" i="10"/>
  <c r="Y48" i="10"/>
  <c r="X48" i="10"/>
  <c r="W48" i="10"/>
  <c r="V48" i="10"/>
  <c r="U48" i="10"/>
  <c r="T48" i="10"/>
  <c r="R48" i="10"/>
  <c r="Q48" i="10"/>
  <c r="P48" i="10"/>
  <c r="O48" i="10"/>
  <c r="N48" i="10"/>
  <c r="M48" i="10"/>
  <c r="K48" i="10"/>
  <c r="J48" i="10"/>
  <c r="I48" i="10"/>
  <c r="H48" i="10"/>
  <c r="G48" i="10"/>
  <c r="F48" i="10"/>
  <c r="BA47" i="10"/>
  <c r="AZ47" i="10"/>
  <c r="AY47" i="10"/>
  <c r="AX47" i="10"/>
  <c r="AW47" i="10"/>
  <c r="AV47" i="10"/>
  <c r="AT47" i="10"/>
  <c r="AS47" i="10"/>
  <c r="AR47" i="10"/>
  <c r="AQ47" i="10"/>
  <c r="AP47" i="10"/>
  <c r="AO47" i="10"/>
  <c r="AM47" i="10"/>
  <c r="AL47" i="10"/>
  <c r="AK47" i="10"/>
  <c r="AJ47" i="10"/>
  <c r="AI47" i="10"/>
  <c r="AH47" i="10"/>
  <c r="AF47" i="10"/>
  <c r="AE47" i="10"/>
  <c r="AD47" i="10"/>
  <c r="AC47" i="10"/>
  <c r="AB47" i="10"/>
  <c r="AA47" i="10"/>
  <c r="Y47" i="10"/>
  <c r="X47" i="10"/>
  <c r="W47" i="10"/>
  <c r="V47" i="10"/>
  <c r="U47" i="10"/>
  <c r="T47" i="10"/>
  <c r="R47" i="10"/>
  <c r="Q47" i="10"/>
  <c r="P47" i="10"/>
  <c r="O47" i="10"/>
  <c r="N47" i="10"/>
  <c r="M47" i="10"/>
  <c r="K47" i="10"/>
  <c r="J47" i="10"/>
  <c r="I47" i="10"/>
  <c r="H47" i="10"/>
  <c r="G47" i="10"/>
  <c r="F47" i="10"/>
  <c r="BA46" i="10"/>
  <c r="AZ46" i="10"/>
  <c r="AY46" i="10"/>
  <c r="AX46" i="10"/>
  <c r="AW46" i="10"/>
  <c r="AV46" i="10"/>
  <c r="AT46" i="10"/>
  <c r="AS46" i="10"/>
  <c r="AR46" i="10"/>
  <c r="AQ46" i="10"/>
  <c r="AP46" i="10"/>
  <c r="AO46" i="10"/>
  <c r="AM46" i="10"/>
  <c r="AL46" i="10"/>
  <c r="AK46" i="10"/>
  <c r="AJ46" i="10"/>
  <c r="AI46" i="10"/>
  <c r="AH46" i="10"/>
  <c r="AF46" i="10"/>
  <c r="AE46" i="10"/>
  <c r="AD46" i="10"/>
  <c r="AC46" i="10"/>
  <c r="AB46" i="10"/>
  <c r="AA46" i="10"/>
  <c r="Y46" i="10"/>
  <c r="X46" i="10"/>
  <c r="W46" i="10"/>
  <c r="V46" i="10"/>
  <c r="U46" i="10"/>
  <c r="T46" i="10"/>
  <c r="R46" i="10"/>
  <c r="Q46" i="10"/>
  <c r="P46" i="10"/>
  <c r="O46" i="10"/>
  <c r="N46" i="10"/>
  <c r="M46" i="10"/>
  <c r="K46" i="10"/>
  <c r="J46" i="10"/>
  <c r="I46" i="10"/>
  <c r="H46" i="10"/>
  <c r="G46" i="10"/>
  <c r="F46" i="10"/>
  <c r="BA45" i="10"/>
  <c r="AZ45" i="10"/>
  <c r="AY45" i="10"/>
  <c r="AX45" i="10"/>
  <c r="AW45" i="10"/>
  <c r="AV45" i="10"/>
  <c r="AT45" i="10"/>
  <c r="AS45" i="10"/>
  <c r="AR45" i="10"/>
  <c r="AQ45" i="10"/>
  <c r="AP45" i="10"/>
  <c r="AO45" i="10"/>
  <c r="AM45" i="10"/>
  <c r="AL45" i="10"/>
  <c r="AK45" i="10"/>
  <c r="AJ45" i="10"/>
  <c r="AI45" i="10"/>
  <c r="AH45" i="10"/>
  <c r="AF45" i="10"/>
  <c r="AE45" i="10"/>
  <c r="AD45" i="10"/>
  <c r="AC45" i="10"/>
  <c r="AB45" i="10"/>
  <c r="AA45" i="10"/>
  <c r="Y45" i="10"/>
  <c r="X45" i="10"/>
  <c r="W45" i="10"/>
  <c r="V45" i="10"/>
  <c r="U45" i="10"/>
  <c r="T45" i="10"/>
  <c r="R45" i="10"/>
  <c r="Q45" i="10"/>
  <c r="P45" i="10"/>
  <c r="O45" i="10"/>
  <c r="N45" i="10"/>
  <c r="M45" i="10"/>
  <c r="K45" i="10"/>
  <c r="J45" i="10"/>
  <c r="I45" i="10"/>
  <c r="H45" i="10"/>
  <c r="G45" i="10"/>
  <c r="F45" i="10"/>
  <c r="BA44" i="10"/>
  <c r="AZ44" i="10"/>
  <c r="AY44" i="10"/>
  <c r="AX44" i="10"/>
  <c r="AW44" i="10"/>
  <c r="AV44" i="10"/>
  <c r="AT44" i="10"/>
  <c r="AS44" i="10"/>
  <c r="AR44" i="10"/>
  <c r="AQ44" i="10"/>
  <c r="AP44" i="10"/>
  <c r="AO44" i="10"/>
  <c r="AM44" i="10"/>
  <c r="AL44" i="10"/>
  <c r="AK44" i="10"/>
  <c r="AJ44" i="10"/>
  <c r="AI44" i="10"/>
  <c r="AH44" i="10"/>
  <c r="AF44" i="10"/>
  <c r="AE44" i="10"/>
  <c r="AD44" i="10"/>
  <c r="AC44" i="10"/>
  <c r="AB44" i="10"/>
  <c r="AA44" i="10"/>
  <c r="Y44" i="10"/>
  <c r="X44" i="10"/>
  <c r="W44" i="10"/>
  <c r="V44" i="10"/>
  <c r="U44" i="10"/>
  <c r="T44" i="10"/>
  <c r="R44" i="10"/>
  <c r="Q44" i="10"/>
  <c r="P44" i="10"/>
  <c r="O44" i="10"/>
  <c r="N44" i="10"/>
  <c r="M44" i="10"/>
  <c r="K44" i="10"/>
  <c r="J44" i="10"/>
  <c r="I44" i="10"/>
  <c r="H44" i="10"/>
  <c r="G44" i="10"/>
  <c r="F44" i="10"/>
  <c r="BA43" i="10"/>
  <c r="AZ43" i="10"/>
  <c r="AY43" i="10"/>
  <c r="AX43" i="10"/>
  <c r="AW43" i="10"/>
  <c r="AV43" i="10"/>
  <c r="AT43" i="10"/>
  <c r="AS43" i="10"/>
  <c r="AR43" i="10"/>
  <c r="AQ43" i="10"/>
  <c r="AP43" i="10"/>
  <c r="AO43" i="10"/>
  <c r="AM43" i="10"/>
  <c r="AL43" i="10"/>
  <c r="AK43" i="10"/>
  <c r="AJ43" i="10"/>
  <c r="AI43" i="10"/>
  <c r="AH43" i="10"/>
  <c r="AF43" i="10"/>
  <c r="AE43" i="10"/>
  <c r="AD43" i="10"/>
  <c r="AC43" i="10"/>
  <c r="AB43" i="10"/>
  <c r="AA43" i="10"/>
  <c r="Y43" i="10"/>
  <c r="X43" i="10"/>
  <c r="W43" i="10"/>
  <c r="V43" i="10"/>
  <c r="U43" i="10"/>
  <c r="T43" i="10"/>
  <c r="R43" i="10"/>
  <c r="Q43" i="10"/>
  <c r="P43" i="10"/>
  <c r="O43" i="10"/>
  <c r="N43" i="10"/>
  <c r="M43" i="10"/>
  <c r="K43" i="10"/>
  <c r="J43" i="10"/>
  <c r="I43" i="10"/>
  <c r="H43" i="10"/>
  <c r="G43" i="10"/>
  <c r="F43" i="10"/>
  <c r="BA42" i="10"/>
  <c r="AZ42" i="10"/>
  <c r="AY42" i="10"/>
  <c r="AX42" i="10"/>
  <c r="AW42" i="10"/>
  <c r="AV42" i="10"/>
  <c r="AT42" i="10"/>
  <c r="AS42" i="10"/>
  <c r="AR42" i="10"/>
  <c r="AQ42" i="10"/>
  <c r="AP42" i="10"/>
  <c r="AO42" i="10"/>
  <c r="AM42" i="10"/>
  <c r="AL42" i="10"/>
  <c r="AK42" i="10"/>
  <c r="AJ42" i="10"/>
  <c r="AI42" i="10"/>
  <c r="AH42" i="10"/>
  <c r="AF42" i="10"/>
  <c r="AE42" i="10"/>
  <c r="AD42" i="10"/>
  <c r="AC42" i="10"/>
  <c r="AB42" i="10"/>
  <c r="AA42" i="10"/>
  <c r="Y42" i="10"/>
  <c r="X42" i="10"/>
  <c r="W42" i="10"/>
  <c r="V42" i="10"/>
  <c r="U42" i="10"/>
  <c r="T42" i="10"/>
  <c r="R42" i="10"/>
  <c r="Q42" i="10"/>
  <c r="P42" i="10"/>
  <c r="O42" i="10"/>
  <c r="N42" i="10"/>
  <c r="M42" i="10"/>
  <c r="K42" i="10"/>
  <c r="J42" i="10"/>
  <c r="I42" i="10"/>
  <c r="H42" i="10"/>
  <c r="G42" i="10"/>
  <c r="F42" i="10"/>
  <c r="BA41" i="10"/>
  <c r="AZ41" i="10"/>
  <c r="AY41" i="10"/>
  <c r="AX41" i="10"/>
  <c r="AW41" i="10"/>
  <c r="AV41" i="10"/>
  <c r="AT41" i="10"/>
  <c r="AS41" i="10"/>
  <c r="AR41" i="10"/>
  <c r="AQ41" i="10"/>
  <c r="AP41" i="10"/>
  <c r="AO41" i="10"/>
  <c r="AM41" i="10"/>
  <c r="AL41" i="10"/>
  <c r="AK41" i="10"/>
  <c r="AJ41" i="10"/>
  <c r="AI41" i="10"/>
  <c r="AH41" i="10"/>
  <c r="AF41" i="10"/>
  <c r="AE41" i="10"/>
  <c r="AD41" i="10"/>
  <c r="AC41" i="10"/>
  <c r="AB41" i="10"/>
  <c r="AA41" i="10"/>
  <c r="Y41" i="10"/>
  <c r="X41" i="10"/>
  <c r="W41" i="10"/>
  <c r="V41" i="10"/>
  <c r="U41" i="10"/>
  <c r="T41" i="10"/>
  <c r="R41" i="10"/>
  <c r="Q41" i="10"/>
  <c r="P41" i="10"/>
  <c r="O41" i="10"/>
  <c r="N41" i="10"/>
  <c r="M41" i="10"/>
  <c r="K41" i="10"/>
  <c r="J41" i="10"/>
  <c r="I41" i="10"/>
  <c r="H41" i="10"/>
  <c r="G41" i="10"/>
  <c r="F41" i="10"/>
  <c r="BA40" i="10"/>
  <c r="AZ40" i="10"/>
  <c r="AY40" i="10"/>
  <c r="AX40" i="10"/>
  <c r="AW40" i="10"/>
  <c r="AV40" i="10"/>
  <c r="AT40" i="10"/>
  <c r="AS40" i="10"/>
  <c r="AR40" i="10"/>
  <c r="AQ40" i="10"/>
  <c r="AP40" i="10"/>
  <c r="AO40" i="10"/>
  <c r="AM40" i="10"/>
  <c r="AL40" i="10"/>
  <c r="AK40" i="10"/>
  <c r="AJ40" i="10"/>
  <c r="AI40" i="10"/>
  <c r="AH40" i="10"/>
  <c r="AF40" i="10"/>
  <c r="AE40" i="10"/>
  <c r="AD40" i="10"/>
  <c r="AC40" i="10"/>
  <c r="AB40" i="10"/>
  <c r="AA40" i="10"/>
  <c r="Y40" i="10"/>
  <c r="X40" i="10"/>
  <c r="W40" i="10"/>
  <c r="V40" i="10"/>
  <c r="U40" i="10"/>
  <c r="T40" i="10"/>
  <c r="R40" i="10"/>
  <c r="Q40" i="10"/>
  <c r="P40" i="10"/>
  <c r="O40" i="10"/>
  <c r="N40" i="10"/>
  <c r="M40" i="10"/>
  <c r="K40" i="10"/>
  <c r="J40" i="10"/>
  <c r="I40" i="10"/>
  <c r="H40" i="10"/>
  <c r="G40" i="10"/>
  <c r="F40" i="10"/>
  <c r="BA39" i="10"/>
  <c r="AZ39" i="10"/>
  <c r="AY39" i="10"/>
  <c r="AX39" i="10"/>
  <c r="AW39" i="10"/>
  <c r="AV39" i="10"/>
  <c r="AT39" i="10"/>
  <c r="AS39" i="10"/>
  <c r="AR39" i="10"/>
  <c r="AQ39" i="10"/>
  <c r="AP39" i="10"/>
  <c r="AO39" i="10"/>
  <c r="AM39" i="10"/>
  <c r="AL39" i="10"/>
  <c r="AK39" i="10"/>
  <c r="AJ39" i="10"/>
  <c r="AI39" i="10"/>
  <c r="AH39" i="10"/>
  <c r="AF39" i="10"/>
  <c r="AE39" i="10"/>
  <c r="AD39" i="10"/>
  <c r="AC39" i="10"/>
  <c r="AB39" i="10"/>
  <c r="AA39" i="10"/>
  <c r="Y39" i="10"/>
  <c r="X39" i="10"/>
  <c r="W39" i="10"/>
  <c r="V39" i="10"/>
  <c r="U39" i="10"/>
  <c r="T39" i="10"/>
  <c r="R39" i="10"/>
  <c r="Q39" i="10"/>
  <c r="P39" i="10"/>
  <c r="O39" i="10"/>
  <c r="N39" i="10"/>
  <c r="M39" i="10"/>
  <c r="K39" i="10"/>
  <c r="J39" i="10"/>
  <c r="I39" i="10"/>
  <c r="H39" i="10"/>
  <c r="G39" i="10"/>
  <c r="F39" i="10"/>
  <c r="BA38" i="10"/>
  <c r="AZ38" i="10"/>
  <c r="AY38" i="10"/>
  <c r="AX38" i="10"/>
  <c r="AW38" i="10"/>
  <c r="AV38" i="10"/>
  <c r="AT38" i="10"/>
  <c r="AS38" i="10"/>
  <c r="AR38" i="10"/>
  <c r="AQ38" i="10"/>
  <c r="AP38" i="10"/>
  <c r="AO38" i="10"/>
  <c r="AM38" i="10"/>
  <c r="AL38" i="10"/>
  <c r="AK38" i="10"/>
  <c r="AJ38" i="10"/>
  <c r="AI38" i="10"/>
  <c r="AH38" i="10"/>
  <c r="AF38" i="10"/>
  <c r="AE38" i="10"/>
  <c r="AD38" i="10"/>
  <c r="AC38" i="10"/>
  <c r="AB38" i="10"/>
  <c r="AA38" i="10"/>
  <c r="Y38" i="10"/>
  <c r="X38" i="10"/>
  <c r="W38" i="10"/>
  <c r="V38" i="10"/>
  <c r="U38" i="10"/>
  <c r="T38" i="10"/>
  <c r="R38" i="10"/>
  <c r="Q38" i="10"/>
  <c r="P38" i="10"/>
  <c r="O38" i="10"/>
  <c r="N38" i="10"/>
  <c r="M38" i="10"/>
  <c r="K38" i="10"/>
  <c r="J38" i="10"/>
  <c r="I38" i="10"/>
  <c r="H38" i="10"/>
  <c r="G38" i="10"/>
  <c r="F38" i="10"/>
  <c r="BA37" i="10"/>
  <c r="AZ37" i="10"/>
  <c r="AY37" i="10"/>
  <c r="AX37" i="10"/>
  <c r="AW37" i="10"/>
  <c r="AV37" i="10"/>
  <c r="AT37" i="10"/>
  <c r="AS37" i="10"/>
  <c r="AR37" i="10"/>
  <c r="AQ37" i="10"/>
  <c r="AP37" i="10"/>
  <c r="AO37" i="10"/>
  <c r="AM37" i="10"/>
  <c r="AL37" i="10"/>
  <c r="AK37" i="10"/>
  <c r="AJ37" i="10"/>
  <c r="AI37" i="10"/>
  <c r="AH37" i="10"/>
  <c r="AF37" i="10"/>
  <c r="AE37" i="10"/>
  <c r="AD37" i="10"/>
  <c r="AC37" i="10"/>
  <c r="AB37" i="10"/>
  <c r="AA37" i="10"/>
  <c r="Y37" i="10"/>
  <c r="X37" i="10"/>
  <c r="W37" i="10"/>
  <c r="V37" i="10"/>
  <c r="U37" i="10"/>
  <c r="T37" i="10"/>
  <c r="R37" i="10"/>
  <c r="Q37" i="10"/>
  <c r="P37" i="10"/>
  <c r="O37" i="10"/>
  <c r="N37" i="10"/>
  <c r="M37" i="10"/>
  <c r="K37" i="10"/>
  <c r="J37" i="10"/>
  <c r="I37" i="10"/>
  <c r="H37" i="10"/>
  <c r="G37" i="10"/>
  <c r="F37" i="10"/>
  <c r="BA36" i="10"/>
  <c r="AZ36" i="10"/>
  <c r="AY36" i="10"/>
  <c r="AX36" i="10"/>
  <c r="AW36" i="10"/>
  <c r="AV36" i="10"/>
  <c r="AT36" i="10"/>
  <c r="AS36" i="10"/>
  <c r="AR36" i="10"/>
  <c r="AQ36" i="10"/>
  <c r="AP36" i="10"/>
  <c r="AO36" i="10"/>
  <c r="AM36" i="10"/>
  <c r="AL36" i="10"/>
  <c r="AK36" i="10"/>
  <c r="AJ36" i="10"/>
  <c r="AI36" i="10"/>
  <c r="AH36" i="10"/>
  <c r="AF36" i="10"/>
  <c r="AE36" i="10"/>
  <c r="AD36" i="10"/>
  <c r="AC36" i="10"/>
  <c r="AB36" i="10"/>
  <c r="AA36" i="10"/>
  <c r="Y36" i="10"/>
  <c r="X36" i="10"/>
  <c r="W36" i="10"/>
  <c r="V36" i="10"/>
  <c r="U36" i="10"/>
  <c r="T36" i="10"/>
  <c r="R36" i="10"/>
  <c r="Q36" i="10"/>
  <c r="P36" i="10"/>
  <c r="O36" i="10"/>
  <c r="N36" i="10"/>
  <c r="M36" i="10"/>
  <c r="K36" i="10"/>
  <c r="J36" i="10"/>
  <c r="I36" i="10"/>
  <c r="H36" i="10"/>
  <c r="G36" i="10"/>
  <c r="F36" i="10"/>
  <c r="BA35" i="10"/>
  <c r="AZ35" i="10"/>
  <c r="AY35" i="10"/>
  <c r="AX35" i="10"/>
  <c r="AW35" i="10"/>
  <c r="AV35" i="10"/>
  <c r="AT35" i="10"/>
  <c r="AS35" i="10"/>
  <c r="AR35" i="10"/>
  <c r="AQ35" i="10"/>
  <c r="AP35" i="10"/>
  <c r="AO35" i="10"/>
  <c r="AM35" i="10"/>
  <c r="AL35" i="10"/>
  <c r="AK35" i="10"/>
  <c r="AJ35" i="10"/>
  <c r="AI35" i="10"/>
  <c r="AH35" i="10"/>
  <c r="AF35" i="10"/>
  <c r="AE35" i="10"/>
  <c r="AD35" i="10"/>
  <c r="AC35" i="10"/>
  <c r="AB35" i="10"/>
  <c r="AA35" i="10"/>
  <c r="Y35" i="10"/>
  <c r="X35" i="10"/>
  <c r="W35" i="10"/>
  <c r="V35" i="10"/>
  <c r="U35" i="10"/>
  <c r="T35" i="10"/>
  <c r="R35" i="10"/>
  <c r="Q35" i="10"/>
  <c r="P35" i="10"/>
  <c r="O35" i="10"/>
  <c r="N35" i="10"/>
  <c r="M35" i="10"/>
  <c r="K35" i="10"/>
  <c r="J35" i="10"/>
  <c r="I35" i="10"/>
  <c r="H35" i="10"/>
  <c r="G35" i="10"/>
  <c r="F35" i="10"/>
  <c r="BA34" i="10"/>
  <c r="AZ34" i="10"/>
  <c r="AY34" i="10"/>
  <c r="AX34" i="10"/>
  <c r="AW34" i="10"/>
  <c r="AV34" i="10"/>
  <c r="AT34" i="10"/>
  <c r="AS34" i="10"/>
  <c r="AR34" i="10"/>
  <c r="AQ34" i="10"/>
  <c r="AP34" i="10"/>
  <c r="AO34" i="10"/>
  <c r="AM34" i="10"/>
  <c r="AL34" i="10"/>
  <c r="AK34" i="10"/>
  <c r="AJ34" i="10"/>
  <c r="AI34" i="10"/>
  <c r="AH34" i="10"/>
  <c r="AF34" i="10"/>
  <c r="AE34" i="10"/>
  <c r="AD34" i="10"/>
  <c r="AC34" i="10"/>
  <c r="AB34" i="10"/>
  <c r="AA34" i="10"/>
  <c r="Y34" i="10"/>
  <c r="X34" i="10"/>
  <c r="W34" i="10"/>
  <c r="V34" i="10"/>
  <c r="U34" i="10"/>
  <c r="T34" i="10"/>
  <c r="R34" i="10"/>
  <c r="Q34" i="10"/>
  <c r="P34" i="10"/>
  <c r="O34" i="10"/>
  <c r="N34" i="10"/>
  <c r="M34" i="10"/>
  <c r="K34" i="10"/>
  <c r="J34" i="10"/>
  <c r="I34" i="10"/>
  <c r="H34" i="10"/>
  <c r="G34" i="10"/>
  <c r="F34" i="10"/>
  <c r="BA33" i="10"/>
  <c r="AZ33" i="10"/>
  <c r="AY33" i="10"/>
  <c r="AX33" i="10"/>
  <c r="AW33" i="10"/>
  <c r="AV33" i="10"/>
  <c r="AT33" i="10"/>
  <c r="AS33" i="10"/>
  <c r="AR33" i="10"/>
  <c r="AQ33" i="10"/>
  <c r="AP33" i="10"/>
  <c r="AO33" i="10"/>
  <c r="AM33" i="10"/>
  <c r="AL33" i="10"/>
  <c r="AK33" i="10"/>
  <c r="AJ33" i="10"/>
  <c r="AI33" i="10"/>
  <c r="AH33" i="10"/>
  <c r="AF33" i="10"/>
  <c r="AE33" i="10"/>
  <c r="AD33" i="10"/>
  <c r="AC33" i="10"/>
  <c r="AB33" i="10"/>
  <c r="AA33" i="10"/>
  <c r="Y33" i="10"/>
  <c r="X33" i="10"/>
  <c r="W33" i="10"/>
  <c r="V33" i="10"/>
  <c r="U33" i="10"/>
  <c r="T33" i="10"/>
  <c r="R33" i="10"/>
  <c r="Q33" i="10"/>
  <c r="P33" i="10"/>
  <c r="O33" i="10"/>
  <c r="N33" i="10"/>
  <c r="M33" i="10"/>
  <c r="K33" i="10"/>
  <c r="J33" i="10"/>
  <c r="I33" i="10"/>
  <c r="H33" i="10"/>
  <c r="G33" i="10"/>
  <c r="F33" i="10"/>
  <c r="BA32" i="10"/>
  <c r="AZ32" i="10"/>
  <c r="AY32" i="10"/>
  <c r="AX32" i="10"/>
  <c r="AW32" i="10"/>
  <c r="AV32" i="10"/>
  <c r="AT32" i="10"/>
  <c r="AS32" i="10"/>
  <c r="AR32" i="10"/>
  <c r="AQ32" i="10"/>
  <c r="AP32" i="10"/>
  <c r="AO32" i="10"/>
  <c r="AM32" i="10"/>
  <c r="AL32" i="10"/>
  <c r="AK32" i="10"/>
  <c r="AJ32" i="10"/>
  <c r="AI32" i="10"/>
  <c r="AH32" i="10"/>
  <c r="AF32" i="10"/>
  <c r="AE32" i="10"/>
  <c r="AD32" i="10"/>
  <c r="AC32" i="10"/>
  <c r="AB32" i="10"/>
  <c r="AA32" i="10"/>
  <c r="Y32" i="10"/>
  <c r="X32" i="10"/>
  <c r="W32" i="10"/>
  <c r="V32" i="10"/>
  <c r="U32" i="10"/>
  <c r="T32" i="10"/>
  <c r="R32" i="10"/>
  <c r="Q32" i="10"/>
  <c r="P32" i="10"/>
  <c r="O32" i="10"/>
  <c r="N32" i="10"/>
  <c r="M32" i="10"/>
  <c r="K32" i="10"/>
  <c r="J32" i="10"/>
  <c r="I32" i="10"/>
  <c r="H32" i="10"/>
  <c r="G32" i="10"/>
  <c r="F32" i="10"/>
  <c r="BA31" i="10"/>
  <c r="AZ31" i="10"/>
  <c r="AY31" i="10"/>
  <c r="AX31" i="10"/>
  <c r="AW31" i="10"/>
  <c r="AV31" i="10"/>
  <c r="AT31" i="10"/>
  <c r="AS31" i="10"/>
  <c r="AR31" i="10"/>
  <c r="AQ31" i="10"/>
  <c r="AP31" i="10"/>
  <c r="AO31" i="10"/>
  <c r="AM31" i="10"/>
  <c r="AL31" i="10"/>
  <c r="AK31" i="10"/>
  <c r="AJ31" i="10"/>
  <c r="AI31" i="10"/>
  <c r="AH31" i="10"/>
  <c r="AF31" i="10"/>
  <c r="AE31" i="10"/>
  <c r="AD31" i="10"/>
  <c r="AC31" i="10"/>
  <c r="AB31" i="10"/>
  <c r="AA31" i="10"/>
  <c r="Y31" i="10"/>
  <c r="X31" i="10"/>
  <c r="W31" i="10"/>
  <c r="V31" i="10"/>
  <c r="U31" i="10"/>
  <c r="T31" i="10"/>
  <c r="R31" i="10"/>
  <c r="Q31" i="10"/>
  <c r="P31" i="10"/>
  <c r="O31" i="10"/>
  <c r="N31" i="10"/>
  <c r="M31" i="10"/>
  <c r="K31" i="10"/>
  <c r="J31" i="10"/>
  <c r="I31" i="10"/>
  <c r="H31" i="10"/>
  <c r="G31" i="10"/>
  <c r="F31" i="10"/>
  <c r="BA30" i="10"/>
  <c r="AZ30" i="10"/>
  <c r="AY30" i="10"/>
  <c r="AX30" i="10"/>
  <c r="AW30" i="10"/>
  <c r="AV30" i="10"/>
  <c r="AT30" i="10"/>
  <c r="AS30" i="10"/>
  <c r="AR30" i="10"/>
  <c r="AQ30" i="10"/>
  <c r="AP30" i="10"/>
  <c r="AO30" i="10"/>
  <c r="AM30" i="10"/>
  <c r="AL30" i="10"/>
  <c r="AK30" i="10"/>
  <c r="AJ30" i="10"/>
  <c r="AI30" i="10"/>
  <c r="AH30" i="10"/>
  <c r="AF30" i="10"/>
  <c r="AE30" i="10"/>
  <c r="AD30" i="10"/>
  <c r="AC30" i="10"/>
  <c r="AB30" i="10"/>
  <c r="AA30" i="10"/>
  <c r="Y30" i="10"/>
  <c r="X30" i="10"/>
  <c r="W30" i="10"/>
  <c r="V30" i="10"/>
  <c r="U30" i="10"/>
  <c r="T30" i="10"/>
  <c r="R30" i="10"/>
  <c r="Q30" i="10"/>
  <c r="P30" i="10"/>
  <c r="O30" i="10"/>
  <c r="N30" i="10"/>
  <c r="M30" i="10"/>
  <c r="K30" i="10"/>
  <c r="J30" i="10"/>
  <c r="I30" i="10"/>
  <c r="H30" i="10"/>
  <c r="G30" i="10"/>
  <c r="F30" i="10"/>
  <c r="BA29" i="10"/>
  <c r="AZ29" i="10"/>
  <c r="AY29" i="10"/>
  <c r="AX29" i="10"/>
  <c r="AW29" i="10"/>
  <c r="AV29" i="10"/>
  <c r="AT29" i="10"/>
  <c r="AS29" i="10"/>
  <c r="AR29" i="10"/>
  <c r="AQ29" i="10"/>
  <c r="AP29" i="10"/>
  <c r="AO29" i="10"/>
  <c r="AM29" i="10"/>
  <c r="AL29" i="10"/>
  <c r="AK29" i="10"/>
  <c r="AJ29" i="10"/>
  <c r="AI29" i="10"/>
  <c r="AH29" i="10"/>
  <c r="AF29" i="10"/>
  <c r="AE29" i="10"/>
  <c r="AD29" i="10"/>
  <c r="AC29" i="10"/>
  <c r="AB29" i="10"/>
  <c r="AA29" i="10"/>
  <c r="Y29" i="10"/>
  <c r="X29" i="10"/>
  <c r="W29" i="10"/>
  <c r="V29" i="10"/>
  <c r="U29" i="10"/>
  <c r="T29" i="10"/>
  <c r="R29" i="10"/>
  <c r="Q29" i="10"/>
  <c r="P29" i="10"/>
  <c r="O29" i="10"/>
  <c r="N29" i="10"/>
  <c r="M29" i="10"/>
  <c r="K29" i="10"/>
  <c r="J29" i="10"/>
  <c r="I29" i="10"/>
  <c r="H29" i="10"/>
  <c r="G29" i="10"/>
  <c r="F29" i="10"/>
  <c r="BA28" i="10"/>
  <c r="AZ28" i="10"/>
  <c r="AY28" i="10"/>
  <c r="AX28" i="10"/>
  <c r="AW28" i="10"/>
  <c r="AV28" i="10"/>
  <c r="AT28" i="10"/>
  <c r="AS28" i="10"/>
  <c r="AR28" i="10"/>
  <c r="AQ28" i="10"/>
  <c r="AP28" i="10"/>
  <c r="AO28" i="10"/>
  <c r="AM28" i="10"/>
  <c r="AL28" i="10"/>
  <c r="AK28" i="10"/>
  <c r="AJ28" i="10"/>
  <c r="AI28" i="10"/>
  <c r="AH28" i="10"/>
  <c r="AF28" i="10"/>
  <c r="AE28" i="10"/>
  <c r="AD28" i="10"/>
  <c r="AC28" i="10"/>
  <c r="AB28" i="10"/>
  <c r="AA28" i="10"/>
  <c r="Y28" i="10"/>
  <c r="X28" i="10"/>
  <c r="W28" i="10"/>
  <c r="V28" i="10"/>
  <c r="U28" i="10"/>
  <c r="T28" i="10"/>
  <c r="R28" i="10"/>
  <c r="Q28" i="10"/>
  <c r="P28" i="10"/>
  <c r="O28" i="10"/>
  <c r="N28" i="10"/>
  <c r="M28" i="10"/>
  <c r="K28" i="10"/>
  <c r="J28" i="10"/>
  <c r="I28" i="10"/>
  <c r="H28" i="10"/>
  <c r="G28" i="10"/>
  <c r="F28" i="10"/>
  <c r="BA27" i="10"/>
  <c r="AZ27" i="10"/>
  <c r="AY27" i="10"/>
  <c r="AX27" i="10"/>
  <c r="AW27" i="10"/>
  <c r="AV27" i="10"/>
  <c r="AT27" i="10"/>
  <c r="AS27" i="10"/>
  <c r="AR27" i="10"/>
  <c r="AQ27" i="10"/>
  <c r="AP27" i="10"/>
  <c r="AO27" i="10"/>
  <c r="AM27" i="10"/>
  <c r="AL27" i="10"/>
  <c r="AK27" i="10"/>
  <c r="AJ27" i="10"/>
  <c r="AI27" i="10"/>
  <c r="AH27" i="10"/>
  <c r="AF27" i="10"/>
  <c r="AE27" i="10"/>
  <c r="AD27" i="10"/>
  <c r="AC27" i="10"/>
  <c r="AB27" i="10"/>
  <c r="AA27" i="10"/>
  <c r="Y27" i="10"/>
  <c r="X27" i="10"/>
  <c r="W27" i="10"/>
  <c r="V27" i="10"/>
  <c r="U27" i="10"/>
  <c r="T27" i="10"/>
  <c r="R27" i="10"/>
  <c r="Q27" i="10"/>
  <c r="P27" i="10"/>
  <c r="O27" i="10"/>
  <c r="N27" i="10"/>
  <c r="M27" i="10"/>
  <c r="K27" i="10"/>
  <c r="J27" i="10"/>
  <c r="I27" i="10"/>
  <c r="H27" i="10"/>
  <c r="G27" i="10"/>
  <c r="F27" i="10"/>
  <c r="BA26" i="10"/>
  <c r="AZ26" i="10"/>
  <c r="AY26" i="10"/>
  <c r="AX26" i="10"/>
  <c r="AW26" i="10"/>
  <c r="AV26" i="10"/>
  <c r="AT26" i="10"/>
  <c r="AS26" i="10"/>
  <c r="AR26" i="10"/>
  <c r="AQ26" i="10"/>
  <c r="AP26" i="10"/>
  <c r="AO26" i="10"/>
  <c r="AM26" i="10"/>
  <c r="AL26" i="10"/>
  <c r="AK26" i="10"/>
  <c r="AJ26" i="10"/>
  <c r="AI26" i="10"/>
  <c r="AH26" i="10"/>
  <c r="AF26" i="10"/>
  <c r="AE26" i="10"/>
  <c r="AD26" i="10"/>
  <c r="AC26" i="10"/>
  <c r="AB26" i="10"/>
  <c r="AA26" i="10"/>
  <c r="Y26" i="10"/>
  <c r="X26" i="10"/>
  <c r="W26" i="10"/>
  <c r="V26" i="10"/>
  <c r="U26" i="10"/>
  <c r="T26" i="10"/>
  <c r="R26" i="10"/>
  <c r="Q26" i="10"/>
  <c r="P26" i="10"/>
  <c r="O26" i="10"/>
  <c r="N26" i="10"/>
  <c r="M26" i="10"/>
  <c r="K26" i="10"/>
  <c r="J26" i="10"/>
  <c r="I26" i="10"/>
  <c r="H26" i="10"/>
  <c r="G26" i="10"/>
  <c r="F26" i="10"/>
  <c r="BA25" i="10"/>
  <c r="AZ25" i="10"/>
  <c r="AY25" i="10"/>
  <c r="AX25" i="10"/>
  <c r="AW25" i="10"/>
  <c r="AV25" i="10"/>
  <c r="AT25" i="10"/>
  <c r="AS25" i="10"/>
  <c r="AR25" i="10"/>
  <c r="AQ25" i="10"/>
  <c r="AP25" i="10"/>
  <c r="AO25" i="10"/>
  <c r="AM25" i="10"/>
  <c r="AL25" i="10"/>
  <c r="AK25" i="10"/>
  <c r="AJ25" i="10"/>
  <c r="AI25" i="10"/>
  <c r="AH25" i="10"/>
  <c r="AF25" i="10"/>
  <c r="AE25" i="10"/>
  <c r="AD25" i="10"/>
  <c r="AC25" i="10"/>
  <c r="AB25" i="10"/>
  <c r="AA25" i="10"/>
  <c r="Y25" i="10"/>
  <c r="X25" i="10"/>
  <c r="W25" i="10"/>
  <c r="V25" i="10"/>
  <c r="U25" i="10"/>
  <c r="T25" i="10"/>
  <c r="R25" i="10"/>
  <c r="Q25" i="10"/>
  <c r="P25" i="10"/>
  <c r="O25" i="10"/>
  <c r="N25" i="10"/>
  <c r="M25" i="10"/>
  <c r="K25" i="10"/>
  <c r="J25" i="10"/>
  <c r="I25" i="10"/>
  <c r="H25" i="10"/>
  <c r="G25" i="10"/>
  <c r="F25" i="10"/>
  <c r="BA24" i="10"/>
  <c r="AZ24" i="10"/>
  <c r="AY24" i="10"/>
  <c r="AX24" i="10"/>
  <c r="AW24" i="10"/>
  <c r="AV24" i="10"/>
  <c r="AT24" i="10"/>
  <c r="AS24" i="10"/>
  <c r="AR24" i="10"/>
  <c r="AQ24" i="10"/>
  <c r="AP24" i="10"/>
  <c r="AO24" i="10"/>
  <c r="AM24" i="10"/>
  <c r="AL24" i="10"/>
  <c r="AK24" i="10"/>
  <c r="AJ24" i="10"/>
  <c r="AI24" i="10"/>
  <c r="AH24" i="10"/>
  <c r="AF24" i="10"/>
  <c r="AE24" i="10"/>
  <c r="AD24" i="10"/>
  <c r="AC24" i="10"/>
  <c r="AB24" i="10"/>
  <c r="AA24" i="10"/>
  <c r="Y24" i="10"/>
  <c r="X24" i="10"/>
  <c r="W24" i="10"/>
  <c r="V24" i="10"/>
  <c r="U24" i="10"/>
  <c r="T24" i="10"/>
  <c r="R24" i="10"/>
  <c r="Q24" i="10"/>
  <c r="P24" i="10"/>
  <c r="O24" i="10"/>
  <c r="N24" i="10"/>
  <c r="M24" i="10"/>
  <c r="K24" i="10"/>
  <c r="J24" i="10"/>
  <c r="I24" i="10"/>
  <c r="H24" i="10"/>
  <c r="G24" i="10"/>
  <c r="F24" i="10"/>
  <c r="BA23" i="10"/>
  <c r="AZ23" i="10"/>
  <c r="AY23" i="10"/>
  <c r="AX23" i="10"/>
  <c r="AW23" i="10"/>
  <c r="AV23" i="10"/>
  <c r="AT23" i="10"/>
  <c r="AS23" i="10"/>
  <c r="AR23" i="10"/>
  <c r="AQ23" i="10"/>
  <c r="AP23" i="10"/>
  <c r="AO23" i="10"/>
  <c r="AM23" i="10"/>
  <c r="AL23" i="10"/>
  <c r="AK23" i="10"/>
  <c r="AJ23" i="10"/>
  <c r="AI23" i="10"/>
  <c r="AH23" i="10"/>
  <c r="AF23" i="10"/>
  <c r="AE23" i="10"/>
  <c r="AD23" i="10"/>
  <c r="AC23" i="10"/>
  <c r="AB23" i="10"/>
  <c r="AA23" i="10"/>
  <c r="Y23" i="10"/>
  <c r="X23" i="10"/>
  <c r="W23" i="10"/>
  <c r="V23" i="10"/>
  <c r="U23" i="10"/>
  <c r="T23" i="10"/>
  <c r="R23" i="10"/>
  <c r="Q23" i="10"/>
  <c r="P23" i="10"/>
  <c r="O23" i="10"/>
  <c r="N23" i="10"/>
  <c r="M23" i="10"/>
  <c r="K23" i="10"/>
  <c r="J23" i="10"/>
  <c r="I23" i="10"/>
  <c r="H23" i="10"/>
  <c r="G23" i="10"/>
  <c r="F23" i="10"/>
  <c r="BA22" i="10"/>
  <c r="AZ22" i="10"/>
  <c r="AY22" i="10"/>
  <c r="AX22" i="10"/>
  <c r="AW22" i="10"/>
  <c r="AV22" i="10"/>
  <c r="AT22" i="10"/>
  <c r="AS22" i="10"/>
  <c r="AR22" i="10"/>
  <c r="AQ22" i="10"/>
  <c r="AP22" i="10"/>
  <c r="AO22" i="10"/>
  <c r="AM22" i="10"/>
  <c r="AL22" i="10"/>
  <c r="AK22" i="10"/>
  <c r="AJ22" i="10"/>
  <c r="AI22" i="10"/>
  <c r="AH22" i="10"/>
  <c r="AF22" i="10"/>
  <c r="AE22" i="10"/>
  <c r="AD22" i="10"/>
  <c r="AC22" i="10"/>
  <c r="AB22" i="10"/>
  <c r="AA22" i="10"/>
  <c r="Y22" i="10"/>
  <c r="X22" i="10"/>
  <c r="W22" i="10"/>
  <c r="V22" i="10"/>
  <c r="U22" i="10"/>
  <c r="T22" i="10"/>
  <c r="R22" i="10"/>
  <c r="Q22" i="10"/>
  <c r="P22" i="10"/>
  <c r="O22" i="10"/>
  <c r="N22" i="10"/>
  <c r="M22" i="10"/>
  <c r="K22" i="10"/>
  <c r="J22" i="10"/>
  <c r="I22" i="10"/>
  <c r="H22" i="10"/>
  <c r="G22" i="10"/>
  <c r="F22" i="10"/>
  <c r="BA21" i="10"/>
  <c r="AZ21" i="10"/>
  <c r="AY21" i="10"/>
  <c r="AX21" i="10"/>
  <c r="AW21" i="10"/>
  <c r="AV21" i="10"/>
  <c r="AT21" i="10"/>
  <c r="AS21" i="10"/>
  <c r="AR21" i="10"/>
  <c r="AQ21" i="10"/>
  <c r="AP21" i="10"/>
  <c r="AO21" i="10"/>
  <c r="AM21" i="10"/>
  <c r="AL21" i="10"/>
  <c r="AK21" i="10"/>
  <c r="AJ21" i="10"/>
  <c r="AI21" i="10"/>
  <c r="AH21" i="10"/>
  <c r="AF21" i="10"/>
  <c r="AE21" i="10"/>
  <c r="AD21" i="10"/>
  <c r="AC21" i="10"/>
  <c r="AB21" i="10"/>
  <c r="AA21" i="10"/>
  <c r="Y21" i="10"/>
  <c r="X21" i="10"/>
  <c r="W21" i="10"/>
  <c r="V21" i="10"/>
  <c r="U21" i="10"/>
  <c r="T21" i="10"/>
  <c r="R21" i="10"/>
  <c r="Q21" i="10"/>
  <c r="P21" i="10"/>
  <c r="O21" i="10"/>
  <c r="N21" i="10"/>
  <c r="M21" i="10"/>
  <c r="K21" i="10"/>
  <c r="J21" i="10"/>
  <c r="I21" i="10"/>
  <c r="H21" i="10"/>
  <c r="G21" i="10"/>
  <c r="F21" i="10"/>
  <c r="BA20" i="10"/>
  <c r="AZ20" i="10"/>
  <c r="AY20" i="10"/>
  <c r="AX20" i="10"/>
  <c r="AW20" i="10"/>
  <c r="AV20" i="10"/>
  <c r="AT20" i="10"/>
  <c r="AS20" i="10"/>
  <c r="AR20" i="10"/>
  <c r="AQ20" i="10"/>
  <c r="AP20" i="10"/>
  <c r="AO20" i="10"/>
  <c r="AM20" i="10"/>
  <c r="AL20" i="10"/>
  <c r="AK20" i="10"/>
  <c r="AJ20" i="10"/>
  <c r="AI20" i="10"/>
  <c r="AH20" i="10"/>
  <c r="AF20" i="10"/>
  <c r="AE20" i="10"/>
  <c r="AD20" i="10"/>
  <c r="AC20" i="10"/>
  <c r="AB20" i="10"/>
  <c r="AA20" i="10"/>
  <c r="Y20" i="10"/>
  <c r="X20" i="10"/>
  <c r="W20" i="10"/>
  <c r="V20" i="10"/>
  <c r="U20" i="10"/>
  <c r="T20" i="10"/>
  <c r="R20" i="10"/>
  <c r="Q20" i="10"/>
  <c r="P20" i="10"/>
  <c r="O20" i="10"/>
  <c r="N20" i="10"/>
  <c r="M20" i="10"/>
  <c r="K20" i="10"/>
  <c r="J20" i="10"/>
  <c r="I20" i="10"/>
  <c r="H20" i="10"/>
  <c r="G20" i="10"/>
  <c r="F20" i="10"/>
  <c r="BA19" i="10"/>
  <c r="AZ19" i="10"/>
  <c r="AY19" i="10"/>
  <c r="AX19" i="10"/>
  <c r="AW19" i="10"/>
  <c r="AV19" i="10"/>
  <c r="AT19" i="10"/>
  <c r="AS19" i="10"/>
  <c r="AR19" i="10"/>
  <c r="AQ19" i="10"/>
  <c r="AP19" i="10"/>
  <c r="AO19" i="10"/>
  <c r="AM19" i="10"/>
  <c r="AL19" i="10"/>
  <c r="AK19" i="10"/>
  <c r="AJ19" i="10"/>
  <c r="AI19" i="10"/>
  <c r="AH19" i="10"/>
  <c r="AF19" i="10"/>
  <c r="AE19" i="10"/>
  <c r="AD19" i="10"/>
  <c r="AC19" i="10"/>
  <c r="AB19" i="10"/>
  <c r="AA19" i="10"/>
  <c r="Y19" i="10"/>
  <c r="X19" i="10"/>
  <c r="W19" i="10"/>
  <c r="V19" i="10"/>
  <c r="U19" i="10"/>
  <c r="T19" i="10"/>
  <c r="R19" i="10"/>
  <c r="Q19" i="10"/>
  <c r="P19" i="10"/>
  <c r="O19" i="10"/>
  <c r="N19" i="10"/>
  <c r="M19" i="10"/>
  <c r="K19" i="10"/>
  <c r="J19" i="10"/>
  <c r="I19" i="10"/>
  <c r="H19" i="10"/>
  <c r="G19" i="10"/>
  <c r="F19" i="10"/>
  <c r="BA18" i="10"/>
  <c r="AZ18" i="10"/>
  <c r="AY18" i="10"/>
  <c r="AX18" i="10"/>
  <c r="AW18" i="10"/>
  <c r="AV18" i="10"/>
  <c r="AT18" i="10"/>
  <c r="AS18" i="10"/>
  <c r="AR18" i="10"/>
  <c r="AQ18" i="10"/>
  <c r="AP18" i="10"/>
  <c r="AO18" i="10"/>
  <c r="AM18" i="10"/>
  <c r="AL18" i="10"/>
  <c r="AK18" i="10"/>
  <c r="AJ18" i="10"/>
  <c r="AI18" i="10"/>
  <c r="AH18" i="10"/>
  <c r="AF18" i="10"/>
  <c r="AE18" i="10"/>
  <c r="AD18" i="10"/>
  <c r="AC18" i="10"/>
  <c r="AB18" i="10"/>
  <c r="AA18" i="10"/>
  <c r="Y18" i="10"/>
  <c r="X18" i="10"/>
  <c r="W18" i="10"/>
  <c r="V18" i="10"/>
  <c r="U18" i="10"/>
  <c r="T18" i="10"/>
  <c r="R18" i="10"/>
  <c r="Q18" i="10"/>
  <c r="P18" i="10"/>
  <c r="O18" i="10"/>
  <c r="N18" i="10"/>
  <c r="M18" i="10"/>
  <c r="K18" i="10"/>
  <c r="J18" i="10"/>
  <c r="I18" i="10"/>
  <c r="H18" i="10"/>
  <c r="G18" i="10"/>
  <c r="F18" i="10"/>
  <c r="BA17" i="10"/>
  <c r="AZ17" i="10"/>
  <c r="AY17" i="10"/>
  <c r="AX17" i="10"/>
  <c r="AW17" i="10"/>
  <c r="AV17" i="10"/>
  <c r="AT17" i="10"/>
  <c r="AS17" i="10"/>
  <c r="AR17" i="10"/>
  <c r="AQ17" i="10"/>
  <c r="AP17" i="10"/>
  <c r="AO17" i="10"/>
  <c r="AM17" i="10"/>
  <c r="AL17" i="10"/>
  <c r="AK17" i="10"/>
  <c r="AJ17" i="10"/>
  <c r="AI17" i="10"/>
  <c r="AH17" i="10"/>
  <c r="AF17" i="10"/>
  <c r="AE17" i="10"/>
  <c r="AD17" i="10"/>
  <c r="AC17" i="10"/>
  <c r="AB17" i="10"/>
  <c r="AA17" i="10"/>
  <c r="Y17" i="10"/>
  <c r="X17" i="10"/>
  <c r="W17" i="10"/>
  <c r="V17" i="10"/>
  <c r="U17" i="10"/>
  <c r="T17" i="10"/>
  <c r="R17" i="10"/>
  <c r="Q17" i="10"/>
  <c r="P17" i="10"/>
  <c r="O17" i="10"/>
  <c r="N17" i="10"/>
  <c r="M17" i="10"/>
  <c r="K17" i="10"/>
  <c r="J17" i="10"/>
  <c r="I17" i="10"/>
  <c r="H17" i="10"/>
  <c r="G17" i="10"/>
  <c r="F17" i="10"/>
  <c r="BA16" i="10"/>
  <c r="AZ16" i="10"/>
  <c r="AY16" i="10"/>
  <c r="AX16" i="10"/>
  <c r="AW16" i="10"/>
  <c r="AV16" i="10"/>
  <c r="AT16" i="10"/>
  <c r="AS16" i="10"/>
  <c r="AR16" i="10"/>
  <c r="AQ16" i="10"/>
  <c r="AP16" i="10"/>
  <c r="AO16" i="10"/>
  <c r="AM16" i="10"/>
  <c r="AL16" i="10"/>
  <c r="AK16" i="10"/>
  <c r="AJ16" i="10"/>
  <c r="AI16" i="10"/>
  <c r="AH16" i="10"/>
  <c r="AF16" i="10"/>
  <c r="AE16" i="10"/>
  <c r="AD16" i="10"/>
  <c r="AC16" i="10"/>
  <c r="AB16" i="10"/>
  <c r="AA16" i="10"/>
  <c r="Y16" i="10"/>
  <c r="X16" i="10"/>
  <c r="W16" i="10"/>
  <c r="V16" i="10"/>
  <c r="U16" i="10"/>
  <c r="T16" i="10"/>
  <c r="R16" i="10"/>
  <c r="Q16" i="10"/>
  <c r="P16" i="10"/>
  <c r="O16" i="10"/>
  <c r="N16" i="10"/>
  <c r="M16" i="10"/>
  <c r="K16" i="10"/>
  <c r="J16" i="10"/>
  <c r="I16" i="10"/>
  <c r="H16" i="10"/>
  <c r="G16" i="10"/>
  <c r="F16" i="10"/>
  <c r="BA15" i="10"/>
  <c r="AZ15" i="10"/>
  <c r="AY15" i="10"/>
  <c r="AX15" i="10"/>
  <c r="AW15" i="10"/>
  <c r="AV15" i="10"/>
  <c r="AT15" i="10"/>
  <c r="AS15" i="10"/>
  <c r="AR15" i="10"/>
  <c r="AQ15" i="10"/>
  <c r="AP15" i="10"/>
  <c r="AO15" i="10"/>
  <c r="AM15" i="10"/>
  <c r="AL15" i="10"/>
  <c r="AK15" i="10"/>
  <c r="AJ15" i="10"/>
  <c r="AI15" i="10"/>
  <c r="AH15" i="10"/>
  <c r="AF15" i="10"/>
  <c r="AE15" i="10"/>
  <c r="AD15" i="10"/>
  <c r="AC15" i="10"/>
  <c r="AB15" i="10"/>
  <c r="AA15" i="10"/>
  <c r="Y15" i="10"/>
  <c r="X15" i="10"/>
  <c r="W15" i="10"/>
  <c r="V15" i="10"/>
  <c r="U15" i="10"/>
  <c r="T15" i="10"/>
  <c r="R15" i="10"/>
  <c r="Q15" i="10"/>
  <c r="P15" i="10"/>
  <c r="O15" i="10"/>
  <c r="N15" i="10"/>
  <c r="M15" i="10"/>
  <c r="K15" i="10"/>
  <c r="J15" i="10"/>
  <c r="I15" i="10"/>
  <c r="H15" i="10"/>
  <c r="G15" i="10"/>
  <c r="F15" i="10"/>
  <c r="BA14" i="10"/>
  <c r="AZ14" i="10"/>
  <c r="AY14" i="10"/>
  <c r="AX14" i="10"/>
  <c r="AW14" i="10"/>
  <c r="AV14" i="10"/>
  <c r="AT14" i="10"/>
  <c r="AS14" i="10"/>
  <c r="AR14" i="10"/>
  <c r="AQ14" i="10"/>
  <c r="AP14" i="10"/>
  <c r="AO14" i="10"/>
  <c r="AM14" i="10"/>
  <c r="AL14" i="10"/>
  <c r="AK14" i="10"/>
  <c r="AJ14" i="10"/>
  <c r="AI14" i="10"/>
  <c r="AH14" i="10"/>
  <c r="AF14" i="10"/>
  <c r="AE14" i="10"/>
  <c r="AD14" i="10"/>
  <c r="AC14" i="10"/>
  <c r="AB14" i="10"/>
  <c r="AA14" i="10"/>
  <c r="Y14" i="10"/>
  <c r="X14" i="10"/>
  <c r="W14" i="10"/>
  <c r="V14" i="10"/>
  <c r="U14" i="10"/>
  <c r="T14" i="10"/>
  <c r="R14" i="10"/>
  <c r="Q14" i="10"/>
  <c r="P14" i="10"/>
  <c r="O14" i="10"/>
  <c r="N14" i="10"/>
  <c r="M14" i="10"/>
  <c r="K14" i="10"/>
  <c r="J14" i="10"/>
  <c r="I14" i="10"/>
  <c r="H14" i="10"/>
  <c r="G14" i="10"/>
  <c r="F14" i="10"/>
  <c r="BA13" i="10"/>
  <c r="AZ13" i="10"/>
  <c r="AY13" i="10"/>
  <c r="AX13" i="10"/>
  <c r="AW13" i="10"/>
  <c r="AV13" i="10"/>
  <c r="AT13" i="10"/>
  <c r="AS13" i="10"/>
  <c r="AR13" i="10"/>
  <c r="AQ13" i="10"/>
  <c r="AP13" i="10"/>
  <c r="AO13" i="10"/>
  <c r="AM13" i="10"/>
  <c r="AL13" i="10"/>
  <c r="AK13" i="10"/>
  <c r="AJ13" i="10"/>
  <c r="AI13" i="10"/>
  <c r="AH13" i="10"/>
  <c r="AF13" i="10"/>
  <c r="AE13" i="10"/>
  <c r="AD13" i="10"/>
  <c r="AC13" i="10"/>
  <c r="AB13" i="10"/>
  <c r="AA13" i="10"/>
  <c r="Y13" i="10"/>
  <c r="X13" i="10"/>
  <c r="W13" i="10"/>
  <c r="V13" i="10"/>
  <c r="U13" i="10"/>
  <c r="T13" i="10"/>
  <c r="R13" i="10"/>
  <c r="Q13" i="10"/>
  <c r="P13" i="10"/>
  <c r="O13" i="10"/>
  <c r="N13" i="10"/>
  <c r="M13" i="10"/>
  <c r="K13" i="10"/>
  <c r="J13" i="10"/>
  <c r="I13" i="10"/>
  <c r="H13" i="10"/>
  <c r="G13" i="10"/>
  <c r="F13" i="10"/>
  <c r="BA12" i="10"/>
  <c r="AZ12" i="10"/>
  <c r="AY12" i="10"/>
  <c r="AX12" i="10"/>
  <c r="AW12" i="10"/>
  <c r="AV12" i="10"/>
  <c r="AT12" i="10"/>
  <c r="AS12" i="10"/>
  <c r="AR12" i="10"/>
  <c r="AQ12" i="10"/>
  <c r="AP12" i="10"/>
  <c r="AO12" i="10"/>
  <c r="AM12" i="10"/>
  <c r="AL12" i="10"/>
  <c r="AK12" i="10"/>
  <c r="AJ12" i="10"/>
  <c r="AI12" i="10"/>
  <c r="AH12" i="10"/>
  <c r="AF12" i="10"/>
  <c r="AE12" i="10"/>
  <c r="AD12" i="10"/>
  <c r="AC12" i="10"/>
  <c r="AB12" i="10"/>
  <c r="AA12" i="10"/>
  <c r="Y12" i="10"/>
  <c r="X12" i="10"/>
  <c r="W12" i="10"/>
  <c r="V12" i="10"/>
  <c r="U12" i="10"/>
  <c r="T12" i="10"/>
  <c r="R12" i="10"/>
  <c r="Q12" i="10"/>
  <c r="P12" i="10"/>
  <c r="O12" i="10"/>
  <c r="N12" i="10"/>
  <c r="M12" i="10"/>
  <c r="K12" i="10"/>
  <c r="J12" i="10"/>
  <c r="I12" i="10"/>
  <c r="H12" i="10"/>
  <c r="G12" i="10"/>
  <c r="F12" i="10"/>
  <c r="BA11" i="10"/>
  <c r="AZ11" i="10"/>
  <c r="AY11" i="10"/>
  <c r="AX11" i="10"/>
  <c r="AW11" i="10"/>
  <c r="AV11" i="10"/>
  <c r="AT11" i="10"/>
  <c r="AS11" i="10"/>
  <c r="AR11" i="10"/>
  <c r="AQ11" i="10"/>
  <c r="AP11" i="10"/>
  <c r="AO11" i="10"/>
  <c r="AM11" i="10"/>
  <c r="AL11" i="10"/>
  <c r="AK11" i="10"/>
  <c r="AJ11" i="10"/>
  <c r="AI11" i="10"/>
  <c r="AH11" i="10"/>
  <c r="AF11" i="10"/>
  <c r="AE11" i="10"/>
  <c r="AD11" i="10"/>
  <c r="AC11" i="10"/>
  <c r="AB11" i="10"/>
  <c r="AA11" i="10"/>
  <c r="Y11" i="10"/>
  <c r="X11" i="10"/>
  <c r="W11" i="10"/>
  <c r="V11" i="10"/>
  <c r="U11" i="10"/>
  <c r="T11" i="10"/>
  <c r="R11" i="10"/>
  <c r="Q11" i="10"/>
  <c r="P11" i="10"/>
  <c r="O11" i="10"/>
  <c r="N11" i="10"/>
  <c r="M11" i="10"/>
  <c r="K11" i="10"/>
  <c r="J11" i="10"/>
  <c r="I11" i="10"/>
  <c r="H11" i="10"/>
  <c r="G11" i="10"/>
  <c r="F11" i="10"/>
  <c r="BA10" i="10"/>
  <c r="AZ10" i="10"/>
  <c r="AY10" i="10"/>
  <c r="AX10" i="10"/>
  <c r="AW10" i="10"/>
  <c r="AV10" i="10"/>
  <c r="AT10" i="10"/>
  <c r="AS10" i="10"/>
  <c r="AR10" i="10"/>
  <c r="AQ10" i="10"/>
  <c r="AP10" i="10"/>
  <c r="AO10" i="10"/>
  <c r="AM10" i="10"/>
  <c r="AL10" i="10"/>
  <c r="AK10" i="10"/>
  <c r="AJ10" i="10"/>
  <c r="AI10" i="10"/>
  <c r="AH10" i="10"/>
  <c r="AF10" i="10"/>
  <c r="AE10" i="10"/>
  <c r="AD10" i="10"/>
  <c r="AC10" i="10"/>
  <c r="AB10" i="10"/>
  <c r="AA10" i="10"/>
  <c r="Y10" i="10"/>
  <c r="X10" i="10"/>
  <c r="W10" i="10"/>
  <c r="V10" i="10"/>
  <c r="U10" i="10"/>
  <c r="T10" i="10"/>
  <c r="R10" i="10"/>
  <c r="Q10" i="10"/>
  <c r="P10" i="10"/>
  <c r="O10" i="10"/>
  <c r="N10" i="10"/>
  <c r="M10" i="10"/>
  <c r="K10" i="10"/>
  <c r="J10" i="10"/>
  <c r="I10" i="10"/>
  <c r="H10" i="10"/>
  <c r="G10" i="10"/>
  <c r="F10" i="10"/>
  <c r="BH177" i="2"/>
  <c r="BG177" i="2"/>
  <c r="BF177" i="2"/>
  <c r="BE177" i="2"/>
  <c r="BD177" i="2"/>
  <c r="BC177" i="2"/>
  <c r="BA177" i="2"/>
  <c r="AZ177" i="2"/>
  <c r="AY177" i="2"/>
  <c r="AX177" i="2"/>
  <c r="AW177" i="2"/>
  <c r="AV177" i="2"/>
  <c r="AT177" i="2"/>
  <c r="AS177" i="2"/>
  <c r="AR177" i="2"/>
  <c r="AQ177" i="2"/>
  <c r="AP177" i="2"/>
  <c r="AO177" i="2"/>
  <c r="AM177" i="2"/>
  <c r="AL177" i="2"/>
  <c r="AK177" i="2"/>
  <c r="AJ177" i="2"/>
  <c r="AI177" i="2"/>
  <c r="AH177" i="2"/>
  <c r="AF177" i="2"/>
  <c r="AE177" i="2"/>
  <c r="AD177" i="2"/>
  <c r="AC177" i="2"/>
  <c r="AB177" i="2"/>
  <c r="AA177" i="2"/>
  <c r="Y177" i="2"/>
  <c r="X177" i="2"/>
  <c r="W177" i="2"/>
  <c r="V177" i="2"/>
  <c r="U177" i="2"/>
  <c r="T177" i="2"/>
  <c r="R177" i="2"/>
  <c r="Q177" i="2"/>
  <c r="P177" i="2"/>
  <c r="O177" i="2"/>
  <c r="N177" i="2"/>
  <c r="M177" i="2"/>
  <c r="K177" i="2"/>
  <c r="J177" i="2"/>
  <c r="I177" i="2"/>
  <c r="H177" i="2"/>
  <c r="G177" i="2"/>
  <c r="F177" i="2"/>
  <c r="BH176" i="2"/>
  <c r="BG176" i="2"/>
  <c r="BF176" i="2"/>
  <c r="BE176" i="2"/>
  <c r="BD176" i="2"/>
  <c r="BC176" i="2"/>
  <c r="BA176" i="2"/>
  <c r="AZ176" i="2"/>
  <c r="AY176" i="2"/>
  <c r="AX176" i="2"/>
  <c r="AW176" i="2"/>
  <c r="AV176" i="2"/>
  <c r="AT176" i="2"/>
  <c r="AS176" i="2"/>
  <c r="AR176" i="2"/>
  <c r="AQ176" i="2"/>
  <c r="AP176" i="2"/>
  <c r="AO176" i="2"/>
  <c r="AM176" i="2"/>
  <c r="AL176" i="2"/>
  <c r="AK176" i="2"/>
  <c r="AJ176" i="2"/>
  <c r="AI176" i="2"/>
  <c r="AH176" i="2"/>
  <c r="AF176" i="2"/>
  <c r="AE176" i="2"/>
  <c r="AD176" i="2"/>
  <c r="AC176" i="2"/>
  <c r="AB176" i="2"/>
  <c r="AA176" i="2"/>
  <c r="Y176" i="2"/>
  <c r="X176" i="2"/>
  <c r="W176" i="2"/>
  <c r="V176" i="2"/>
  <c r="U176" i="2"/>
  <c r="T176" i="2"/>
  <c r="R176" i="2"/>
  <c r="Q176" i="2"/>
  <c r="P176" i="2"/>
  <c r="O176" i="2"/>
  <c r="N176" i="2"/>
  <c r="M176" i="2"/>
  <c r="K176" i="2"/>
  <c r="J176" i="2"/>
  <c r="I176" i="2"/>
  <c r="H176" i="2"/>
  <c r="G176" i="2"/>
  <c r="F176" i="2"/>
  <c r="BH175" i="2"/>
  <c r="BG175" i="2"/>
  <c r="BF175" i="2"/>
  <c r="BE175" i="2"/>
  <c r="BD175" i="2"/>
  <c r="BC175" i="2"/>
  <c r="BA175" i="2"/>
  <c r="AZ175" i="2"/>
  <c r="AY175" i="2"/>
  <c r="AX175" i="2"/>
  <c r="AW175" i="2"/>
  <c r="AV175" i="2"/>
  <c r="AT175" i="2"/>
  <c r="AS175" i="2"/>
  <c r="AR175" i="2"/>
  <c r="AQ175" i="2"/>
  <c r="AP175" i="2"/>
  <c r="AO175" i="2"/>
  <c r="AM175" i="2"/>
  <c r="AL175" i="2"/>
  <c r="AK175" i="2"/>
  <c r="AJ175" i="2"/>
  <c r="AI175" i="2"/>
  <c r="AH175" i="2"/>
  <c r="AF175" i="2"/>
  <c r="AE175" i="2"/>
  <c r="AD175" i="2"/>
  <c r="AC175" i="2"/>
  <c r="AB175" i="2"/>
  <c r="AA175" i="2"/>
  <c r="Y175" i="2"/>
  <c r="X175" i="2"/>
  <c r="W175" i="2"/>
  <c r="V175" i="2"/>
  <c r="U175" i="2"/>
  <c r="T175" i="2"/>
  <c r="R175" i="2"/>
  <c r="Q175" i="2"/>
  <c r="P175" i="2"/>
  <c r="O175" i="2"/>
  <c r="N175" i="2"/>
  <c r="M175" i="2"/>
  <c r="K175" i="2"/>
  <c r="J175" i="2"/>
  <c r="I175" i="2"/>
  <c r="H175" i="2"/>
  <c r="G175" i="2"/>
  <c r="F175" i="2"/>
  <c r="BH174" i="2"/>
  <c r="BG174" i="2"/>
  <c r="BF174" i="2"/>
  <c r="BE174" i="2"/>
  <c r="BD174" i="2"/>
  <c r="BC174" i="2"/>
  <c r="BA174" i="2"/>
  <c r="AZ174" i="2"/>
  <c r="AY174" i="2"/>
  <c r="AX174" i="2"/>
  <c r="AW174" i="2"/>
  <c r="AV174" i="2"/>
  <c r="AT174" i="2"/>
  <c r="AS174" i="2"/>
  <c r="AR174" i="2"/>
  <c r="AQ174" i="2"/>
  <c r="AP174" i="2"/>
  <c r="AO174" i="2"/>
  <c r="AM174" i="2"/>
  <c r="AL174" i="2"/>
  <c r="AK174" i="2"/>
  <c r="AJ174" i="2"/>
  <c r="AI174" i="2"/>
  <c r="AH174" i="2"/>
  <c r="AF174" i="2"/>
  <c r="AE174" i="2"/>
  <c r="AD174" i="2"/>
  <c r="AC174" i="2"/>
  <c r="AB174" i="2"/>
  <c r="AA174" i="2"/>
  <c r="Y174" i="2"/>
  <c r="X174" i="2"/>
  <c r="W174" i="2"/>
  <c r="V174" i="2"/>
  <c r="U174" i="2"/>
  <c r="T174" i="2"/>
  <c r="R174" i="2"/>
  <c r="Q174" i="2"/>
  <c r="P174" i="2"/>
  <c r="O174" i="2"/>
  <c r="N174" i="2"/>
  <c r="M174" i="2"/>
  <c r="K174" i="2"/>
  <c r="J174" i="2"/>
  <c r="I174" i="2"/>
  <c r="H174" i="2"/>
  <c r="G174" i="2"/>
  <c r="F174" i="2"/>
  <c r="BH173" i="2"/>
  <c r="BG173" i="2"/>
  <c r="BF173" i="2"/>
  <c r="BE173" i="2"/>
  <c r="BD173" i="2"/>
  <c r="BC173" i="2"/>
  <c r="BA173" i="2"/>
  <c r="AZ173" i="2"/>
  <c r="AY173" i="2"/>
  <c r="AX173" i="2"/>
  <c r="AW173" i="2"/>
  <c r="AV173" i="2"/>
  <c r="AT173" i="2"/>
  <c r="AS173" i="2"/>
  <c r="AR173" i="2"/>
  <c r="AQ173" i="2"/>
  <c r="AP173" i="2"/>
  <c r="AO173" i="2"/>
  <c r="AM173" i="2"/>
  <c r="AL173" i="2"/>
  <c r="AK173" i="2"/>
  <c r="AJ173" i="2"/>
  <c r="AI173" i="2"/>
  <c r="AH173" i="2"/>
  <c r="AF173" i="2"/>
  <c r="AE173" i="2"/>
  <c r="AD173" i="2"/>
  <c r="AC173" i="2"/>
  <c r="AB173" i="2"/>
  <c r="AA173" i="2"/>
  <c r="Y173" i="2"/>
  <c r="X173" i="2"/>
  <c r="W173" i="2"/>
  <c r="V173" i="2"/>
  <c r="U173" i="2"/>
  <c r="T173" i="2"/>
  <c r="R173" i="2"/>
  <c r="Q173" i="2"/>
  <c r="P173" i="2"/>
  <c r="O173" i="2"/>
  <c r="N173" i="2"/>
  <c r="M173" i="2"/>
  <c r="K173" i="2"/>
  <c r="J173" i="2"/>
  <c r="I173" i="2"/>
  <c r="H173" i="2"/>
  <c r="G173" i="2"/>
  <c r="F173" i="2"/>
  <c r="BH172" i="2"/>
  <c r="BG172" i="2"/>
  <c r="BF172" i="2"/>
  <c r="BE172" i="2"/>
  <c r="BD172" i="2"/>
  <c r="BC172" i="2"/>
  <c r="BA172" i="2"/>
  <c r="AZ172" i="2"/>
  <c r="AY172" i="2"/>
  <c r="AX172" i="2"/>
  <c r="AW172" i="2"/>
  <c r="AV172" i="2"/>
  <c r="AT172" i="2"/>
  <c r="AS172" i="2"/>
  <c r="AR172" i="2"/>
  <c r="AQ172" i="2"/>
  <c r="AP172" i="2"/>
  <c r="AO172" i="2"/>
  <c r="AM172" i="2"/>
  <c r="AL172" i="2"/>
  <c r="AK172" i="2"/>
  <c r="AJ172" i="2"/>
  <c r="AI172" i="2"/>
  <c r="AH172" i="2"/>
  <c r="AF172" i="2"/>
  <c r="AE172" i="2"/>
  <c r="AD172" i="2"/>
  <c r="AC172" i="2"/>
  <c r="AB172" i="2"/>
  <c r="AA172" i="2"/>
  <c r="Y172" i="2"/>
  <c r="X172" i="2"/>
  <c r="W172" i="2"/>
  <c r="V172" i="2"/>
  <c r="U172" i="2"/>
  <c r="T172" i="2"/>
  <c r="R172" i="2"/>
  <c r="Q172" i="2"/>
  <c r="P172" i="2"/>
  <c r="O172" i="2"/>
  <c r="N172" i="2"/>
  <c r="M172" i="2"/>
  <c r="K172" i="2"/>
  <c r="J172" i="2"/>
  <c r="I172" i="2"/>
  <c r="H172" i="2"/>
  <c r="G172" i="2"/>
  <c r="F172" i="2"/>
  <c r="BH171" i="2"/>
  <c r="BG171" i="2"/>
  <c r="BF171" i="2"/>
  <c r="BE171" i="2"/>
  <c r="BD171" i="2"/>
  <c r="BC171" i="2"/>
  <c r="BA171" i="2"/>
  <c r="AZ171" i="2"/>
  <c r="AY171" i="2"/>
  <c r="AX171" i="2"/>
  <c r="AW171" i="2"/>
  <c r="AV171" i="2"/>
  <c r="AT171" i="2"/>
  <c r="AS171" i="2"/>
  <c r="AR171" i="2"/>
  <c r="AQ171" i="2"/>
  <c r="AP171" i="2"/>
  <c r="AO171" i="2"/>
  <c r="AM171" i="2"/>
  <c r="AL171" i="2"/>
  <c r="AK171" i="2"/>
  <c r="AJ171" i="2"/>
  <c r="AI171" i="2"/>
  <c r="AH171" i="2"/>
  <c r="AF171" i="2"/>
  <c r="AE171" i="2"/>
  <c r="AD171" i="2"/>
  <c r="AC171" i="2"/>
  <c r="AB171" i="2"/>
  <c r="AA171" i="2"/>
  <c r="Y171" i="2"/>
  <c r="X171" i="2"/>
  <c r="W171" i="2"/>
  <c r="V171" i="2"/>
  <c r="U171" i="2"/>
  <c r="T171" i="2"/>
  <c r="R171" i="2"/>
  <c r="Q171" i="2"/>
  <c r="P171" i="2"/>
  <c r="O171" i="2"/>
  <c r="N171" i="2"/>
  <c r="M171" i="2"/>
  <c r="K171" i="2"/>
  <c r="J171" i="2"/>
  <c r="I171" i="2"/>
  <c r="H171" i="2"/>
  <c r="G171" i="2"/>
  <c r="F171" i="2"/>
  <c r="BH170" i="2"/>
  <c r="BG170" i="2"/>
  <c r="BF170" i="2"/>
  <c r="BE170" i="2"/>
  <c r="BD170" i="2"/>
  <c r="BC170" i="2"/>
  <c r="BA170" i="2"/>
  <c r="AZ170" i="2"/>
  <c r="AY170" i="2"/>
  <c r="AX170" i="2"/>
  <c r="AW170" i="2"/>
  <c r="AV170" i="2"/>
  <c r="AT170" i="2"/>
  <c r="AS170" i="2"/>
  <c r="AR170" i="2"/>
  <c r="AQ170" i="2"/>
  <c r="AP170" i="2"/>
  <c r="AO170" i="2"/>
  <c r="AM170" i="2"/>
  <c r="AL170" i="2"/>
  <c r="AK170" i="2"/>
  <c r="AJ170" i="2"/>
  <c r="AI170" i="2"/>
  <c r="AH170" i="2"/>
  <c r="AF170" i="2"/>
  <c r="AE170" i="2"/>
  <c r="AD170" i="2"/>
  <c r="AC170" i="2"/>
  <c r="AB170" i="2"/>
  <c r="AA170" i="2"/>
  <c r="Y170" i="2"/>
  <c r="X170" i="2"/>
  <c r="W170" i="2"/>
  <c r="V170" i="2"/>
  <c r="U170" i="2"/>
  <c r="T170" i="2"/>
  <c r="R170" i="2"/>
  <c r="Q170" i="2"/>
  <c r="P170" i="2"/>
  <c r="O170" i="2"/>
  <c r="N170" i="2"/>
  <c r="M170" i="2"/>
  <c r="K170" i="2"/>
  <c r="J170" i="2"/>
  <c r="I170" i="2"/>
  <c r="H170" i="2"/>
  <c r="G170" i="2"/>
  <c r="F170" i="2"/>
  <c r="BH169" i="2"/>
  <c r="BG169" i="2"/>
  <c r="BF169" i="2"/>
  <c r="BE169" i="2"/>
  <c r="BD169" i="2"/>
  <c r="BC169" i="2"/>
  <c r="BA169" i="2"/>
  <c r="AZ169" i="2"/>
  <c r="AY169" i="2"/>
  <c r="AX169" i="2"/>
  <c r="AW169" i="2"/>
  <c r="AV169" i="2"/>
  <c r="AT169" i="2"/>
  <c r="AS169" i="2"/>
  <c r="AR169" i="2"/>
  <c r="AQ169" i="2"/>
  <c r="AP169" i="2"/>
  <c r="AO169" i="2"/>
  <c r="AM169" i="2"/>
  <c r="AL169" i="2"/>
  <c r="AK169" i="2"/>
  <c r="AJ169" i="2"/>
  <c r="AI169" i="2"/>
  <c r="AH169" i="2"/>
  <c r="AF169" i="2"/>
  <c r="AE169" i="2"/>
  <c r="AD169" i="2"/>
  <c r="AC169" i="2"/>
  <c r="AB169" i="2"/>
  <c r="AA169" i="2"/>
  <c r="Y169" i="2"/>
  <c r="X169" i="2"/>
  <c r="W169" i="2"/>
  <c r="V169" i="2"/>
  <c r="U169" i="2"/>
  <c r="T169" i="2"/>
  <c r="R169" i="2"/>
  <c r="Q169" i="2"/>
  <c r="P169" i="2"/>
  <c r="O169" i="2"/>
  <c r="N169" i="2"/>
  <c r="M169" i="2"/>
  <c r="K169" i="2"/>
  <c r="J169" i="2"/>
  <c r="I169" i="2"/>
  <c r="H169" i="2"/>
  <c r="G169" i="2"/>
  <c r="F169" i="2"/>
  <c r="BH168" i="2"/>
  <c r="BG168" i="2"/>
  <c r="BF168" i="2"/>
  <c r="BE168" i="2"/>
  <c r="BD168" i="2"/>
  <c r="BC168" i="2"/>
  <c r="BA168" i="2"/>
  <c r="AZ168" i="2"/>
  <c r="AY168" i="2"/>
  <c r="AX168" i="2"/>
  <c r="AW168" i="2"/>
  <c r="AV168" i="2"/>
  <c r="AT168" i="2"/>
  <c r="AS168" i="2"/>
  <c r="AR168" i="2"/>
  <c r="AQ168" i="2"/>
  <c r="AP168" i="2"/>
  <c r="AO168" i="2"/>
  <c r="AM168" i="2"/>
  <c r="AL168" i="2"/>
  <c r="AK168" i="2"/>
  <c r="AJ168" i="2"/>
  <c r="AI168" i="2"/>
  <c r="AH168" i="2"/>
  <c r="AF168" i="2"/>
  <c r="AE168" i="2"/>
  <c r="AD168" i="2"/>
  <c r="AC168" i="2"/>
  <c r="AB168" i="2"/>
  <c r="AA168" i="2"/>
  <c r="Y168" i="2"/>
  <c r="X168" i="2"/>
  <c r="W168" i="2"/>
  <c r="V168" i="2"/>
  <c r="U168" i="2"/>
  <c r="T168" i="2"/>
  <c r="R168" i="2"/>
  <c r="Q168" i="2"/>
  <c r="P168" i="2"/>
  <c r="O168" i="2"/>
  <c r="N168" i="2"/>
  <c r="M168" i="2"/>
  <c r="K168" i="2"/>
  <c r="J168" i="2"/>
  <c r="I168" i="2"/>
  <c r="H168" i="2"/>
  <c r="G168" i="2"/>
  <c r="F168" i="2"/>
  <c r="BH167" i="2"/>
  <c r="BG167" i="2"/>
  <c r="BF167" i="2"/>
  <c r="BE167" i="2"/>
  <c r="BD167" i="2"/>
  <c r="BC167" i="2"/>
  <c r="BA167" i="2"/>
  <c r="AZ167" i="2"/>
  <c r="AY167" i="2"/>
  <c r="AX167" i="2"/>
  <c r="AW167" i="2"/>
  <c r="AV167" i="2"/>
  <c r="AT167" i="2"/>
  <c r="AS167" i="2"/>
  <c r="AR167" i="2"/>
  <c r="AQ167" i="2"/>
  <c r="AP167" i="2"/>
  <c r="AO167" i="2"/>
  <c r="AM167" i="2"/>
  <c r="AL167" i="2"/>
  <c r="AK167" i="2"/>
  <c r="AJ167" i="2"/>
  <c r="AI167" i="2"/>
  <c r="AH167" i="2"/>
  <c r="AF167" i="2"/>
  <c r="AE167" i="2"/>
  <c r="AD167" i="2"/>
  <c r="AC167" i="2"/>
  <c r="AB167" i="2"/>
  <c r="AA167" i="2"/>
  <c r="Y167" i="2"/>
  <c r="X167" i="2"/>
  <c r="W167" i="2"/>
  <c r="V167" i="2"/>
  <c r="U167" i="2"/>
  <c r="T167" i="2"/>
  <c r="R167" i="2"/>
  <c r="Q167" i="2"/>
  <c r="P167" i="2"/>
  <c r="O167" i="2"/>
  <c r="N167" i="2"/>
  <c r="M167" i="2"/>
  <c r="K167" i="2"/>
  <c r="J167" i="2"/>
  <c r="I167" i="2"/>
  <c r="H167" i="2"/>
  <c r="G167" i="2"/>
  <c r="F167" i="2"/>
  <c r="BH166" i="2"/>
  <c r="BG166" i="2"/>
  <c r="BF166" i="2"/>
  <c r="BE166" i="2"/>
  <c r="BD166" i="2"/>
  <c r="BC166" i="2"/>
  <c r="BA166" i="2"/>
  <c r="AZ166" i="2"/>
  <c r="AY166" i="2"/>
  <c r="AX166" i="2"/>
  <c r="AW166" i="2"/>
  <c r="AV166" i="2"/>
  <c r="AT166" i="2"/>
  <c r="AS166" i="2"/>
  <c r="AR166" i="2"/>
  <c r="AQ166" i="2"/>
  <c r="AP166" i="2"/>
  <c r="AO166" i="2"/>
  <c r="AM166" i="2"/>
  <c r="AL166" i="2"/>
  <c r="AK166" i="2"/>
  <c r="AJ166" i="2"/>
  <c r="AI166" i="2"/>
  <c r="AH166" i="2"/>
  <c r="AF166" i="2"/>
  <c r="AE166" i="2"/>
  <c r="AD166" i="2"/>
  <c r="AC166" i="2"/>
  <c r="AB166" i="2"/>
  <c r="AA166" i="2"/>
  <c r="Y166" i="2"/>
  <c r="X166" i="2"/>
  <c r="W166" i="2"/>
  <c r="V166" i="2"/>
  <c r="U166" i="2"/>
  <c r="T166" i="2"/>
  <c r="R166" i="2"/>
  <c r="Q166" i="2"/>
  <c r="P166" i="2"/>
  <c r="O166" i="2"/>
  <c r="N166" i="2"/>
  <c r="M166" i="2"/>
  <c r="K166" i="2"/>
  <c r="J166" i="2"/>
  <c r="I166" i="2"/>
  <c r="H166" i="2"/>
  <c r="G166" i="2"/>
  <c r="F166" i="2"/>
  <c r="BH165" i="2"/>
  <c r="BG165" i="2"/>
  <c r="BF165" i="2"/>
  <c r="BE165" i="2"/>
  <c r="BD165" i="2"/>
  <c r="BC165" i="2"/>
  <c r="BA165" i="2"/>
  <c r="AZ165" i="2"/>
  <c r="AY165" i="2"/>
  <c r="AX165" i="2"/>
  <c r="AW165" i="2"/>
  <c r="AV165" i="2"/>
  <c r="AT165" i="2"/>
  <c r="AS165" i="2"/>
  <c r="AR165" i="2"/>
  <c r="AQ165" i="2"/>
  <c r="AP165" i="2"/>
  <c r="AO165" i="2"/>
  <c r="AM165" i="2"/>
  <c r="AL165" i="2"/>
  <c r="AK165" i="2"/>
  <c r="AJ165" i="2"/>
  <c r="AI165" i="2"/>
  <c r="AH165" i="2"/>
  <c r="AF165" i="2"/>
  <c r="AE165" i="2"/>
  <c r="AD165" i="2"/>
  <c r="AC165" i="2"/>
  <c r="AB165" i="2"/>
  <c r="AA165" i="2"/>
  <c r="Y165" i="2"/>
  <c r="X165" i="2"/>
  <c r="W165" i="2"/>
  <c r="V165" i="2"/>
  <c r="U165" i="2"/>
  <c r="T165" i="2"/>
  <c r="R165" i="2"/>
  <c r="Q165" i="2"/>
  <c r="P165" i="2"/>
  <c r="O165" i="2"/>
  <c r="N165" i="2"/>
  <c r="M165" i="2"/>
  <c r="K165" i="2"/>
  <c r="J165" i="2"/>
  <c r="I165" i="2"/>
  <c r="H165" i="2"/>
  <c r="G165" i="2"/>
  <c r="F165" i="2"/>
  <c r="BH164" i="2"/>
  <c r="BG164" i="2"/>
  <c r="BF164" i="2"/>
  <c r="BE164" i="2"/>
  <c r="BD164" i="2"/>
  <c r="BC164" i="2"/>
  <c r="BA164" i="2"/>
  <c r="AZ164" i="2"/>
  <c r="AY164" i="2"/>
  <c r="AX164" i="2"/>
  <c r="AW164" i="2"/>
  <c r="AV164" i="2"/>
  <c r="AT164" i="2"/>
  <c r="AS164" i="2"/>
  <c r="AR164" i="2"/>
  <c r="AQ164" i="2"/>
  <c r="AP164" i="2"/>
  <c r="AO164" i="2"/>
  <c r="AM164" i="2"/>
  <c r="AL164" i="2"/>
  <c r="AK164" i="2"/>
  <c r="AJ164" i="2"/>
  <c r="AI164" i="2"/>
  <c r="AH164" i="2"/>
  <c r="AF164" i="2"/>
  <c r="AE164" i="2"/>
  <c r="AD164" i="2"/>
  <c r="AC164" i="2"/>
  <c r="AB164" i="2"/>
  <c r="AA164" i="2"/>
  <c r="Y164" i="2"/>
  <c r="X164" i="2"/>
  <c r="W164" i="2"/>
  <c r="V164" i="2"/>
  <c r="U164" i="2"/>
  <c r="T164" i="2"/>
  <c r="R164" i="2"/>
  <c r="Q164" i="2"/>
  <c r="P164" i="2"/>
  <c r="O164" i="2"/>
  <c r="N164" i="2"/>
  <c r="M164" i="2"/>
  <c r="K164" i="2"/>
  <c r="J164" i="2"/>
  <c r="I164" i="2"/>
  <c r="H164" i="2"/>
  <c r="G164" i="2"/>
  <c r="F164" i="2"/>
  <c r="BH163" i="2"/>
  <c r="BG163" i="2"/>
  <c r="BF163" i="2"/>
  <c r="BE163" i="2"/>
  <c r="BD163" i="2"/>
  <c r="BC163" i="2"/>
  <c r="BA163" i="2"/>
  <c r="AZ163" i="2"/>
  <c r="AY163" i="2"/>
  <c r="AX163" i="2"/>
  <c r="AW163" i="2"/>
  <c r="AV163" i="2"/>
  <c r="AT163" i="2"/>
  <c r="AS163" i="2"/>
  <c r="AR163" i="2"/>
  <c r="AQ163" i="2"/>
  <c r="AP163" i="2"/>
  <c r="AO163" i="2"/>
  <c r="AM163" i="2"/>
  <c r="AL163" i="2"/>
  <c r="AK163" i="2"/>
  <c r="AJ163" i="2"/>
  <c r="AI163" i="2"/>
  <c r="AH163" i="2"/>
  <c r="AF163" i="2"/>
  <c r="AE163" i="2"/>
  <c r="AD163" i="2"/>
  <c r="AC163" i="2"/>
  <c r="AB163" i="2"/>
  <c r="AA163" i="2"/>
  <c r="Y163" i="2"/>
  <c r="X163" i="2"/>
  <c r="W163" i="2"/>
  <c r="V163" i="2"/>
  <c r="U163" i="2"/>
  <c r="T163" i="2"/>
  <c r="R163" i="2"/>
  <c r="Q163" i="2"/>
  <c r="P163" i="2"/>
  <c r="O163" i="2"/>
  <c r="N163" i="2"/>
  <c r="M163" i="2"/>
  <c r="K163" i="2"/>
  <c r="J163" i="2"/>
  <c r="I163" i="2"/>
  <c r="H163" i="2"/>
  <c r="G163" i="2"/>
  <c r="F163" i="2"/>
  <c r="BH162" i="2"/>
  <c r="BG162" i="2"/>
  <c r="BF162" i="2"/>
  <c r="BE162" i="2"/>
  <c r="BD162" i="2"/>
  <c r="BC162" i="2"/>
  <c r="BA162" i="2"/>
  <c r="AZ162" i="2"/>
  <c r="AY162" i="2"/>
  <c r="AX162" i="2"/>
  <c r="AW162" i="2"/>
  <c r="AV162" i="2"/>
  <c r="AT162" i="2"/>
  <c r="AS162" i="2"/>
  <c r="AR162" i="2"/>
  <c r="AQ162" i="2"/>
  <c r="AP162" i="2"/>
  <c r="AO162" i="2"/>
  <c r="AM162" i="2"/>
  <c r="AL162" i="2"/>
  <c r="AK162" i="2"/>
  <c r="AJ162" i="2"/>
  <c r="AI162" i="2"/>
  <c r="AH162" i="2"/>
  <c r="AF162" i="2"/>
  <c r="AE162" i="2"/>
  <c r="AD162" i="2"/>
  <c r="AC162" i="2"/>
  <c r="AB162" i="2"/>
  <c r="AA162" i="2"/>
  <c r="Y162" i="2"/>
  <c r="X162" i="2"/>
  <c r="W162" i="2"/>
  <c r="V162" i="2"/>
  <c r="U162" i="2"/>
  <c r="T162" i="2"/>
  <c r="R162" i="2"/>
  <c r="Q162" i="2"/>
  <c r="P162" i="2"/>
  <c r="O162" i="2"/>
  <c r="N162" i="2"/>
  <c r="M162" i="2"/>
  <c r="K162" i="2"/>
  <c r="J162" i="2"/>
  <c r="I162" i="2"/>
  <c r="H162" i="2"/>
  <c r="G162" i="2"/>
  <c r="F162" i="2"/>
  <c r="BH161" i="2"/>
  <c r="BG161" i="2"/>
  <c r="BF161" i="2"/>
  <c r="BE161" i="2"/>
  <c r="BD161" i="2"/>
  <c r="BC161" i="2"/>
  <c r="BA161" i="2"/>
  <c r="AZ161" i="2"/>
  <c r="AY161" i="2"/>
  <c r="AX161" i="2"/>
  <c r="AW161" i="2"/>
  <c r="AV161" i="2"/>
  <c r="AT161" i="2"/>
  <c r="AS161" i="2"/>
  <c r="AR161" i="2"/>
  <c r="AQ161" i="2"/>
  <c r="AP161" i="2"/>
  <c r="AO161" i="2"/>
  <c r="AM161" i="2"/>
  <c r="AL161" i="2"/>
  <c r="AK161" i="2"/>
  <c r="AJ161" i="2"/>
  <c r="AI161" i="2"/>
  <c r="AH161" i="2"/>
  <c r="AF161" i="2"/>
  <c r="AE161" i="2"/>
  <c r="AD161" i="2"/>
  <c r="AC161" i="2"/>
  <c r="AB161" i="2"/>
  <c r="AA161" i="2"/>
  <c r="Y161" i="2"/>
  <c r="X161" i="2"/>
  <c r="W161" i="2"/>
  <c r="V161" i="2"/>
  <c r="U161" i="2"/>
  <c r="T161" i="2"/>
  <c r="R161" i="2"/>
  <c r="Q161" i="2"/>
  <c r="P161" i="2"/>
  <c r="O161" i="2"/>
  <c r="N161" i="2"/>
  <c r="M161" i="2"/>
  <c r="K161" i="2"/>
  <c r="J161" i="2"/>
  <c r="I161" i="2"/>
  <c r="H161" i="2"/>
  <c r="G161" i="2"/>
  <c r="F161" i="2"/>
  <c r="BH160" i="2"/>
  <c r="BG160" i="2"/>
  <c r="BF160" i="2"/>
  <c r="BE160" i="2"/>
  <c r="BD160" i="2"/>
  <c r="BC160" i="2"/>
  <c r="BA160" i="2"/>
  <c r="AZ160" i="2"/>
  <c r="AY160" i="2"/>
  <c r="AX160" i="2"/>
  <c r="AW160" i="2"/>
  <c r="AV160" i="2"/>
  <c r="AT160" i="2"/>
  <c r="AS160" i="2"/>
  <c r="AR160" i="2"/>
  <c r="AQ160" i="2"/>
  <c r="AP160" i="2"/>
  <c r="AO160" i="2"/>
  <c r="AM160" i="2"/>
  <c r="AL160" i="2"/>
  <c r="AK160" i="2"/>
  <c r="AJ160" i="2"/>
  <c r="AI160" i="2"/>
  <c r="AH160" i="2"/>
  <c r="AF160" i="2"/>
  <c r="AE160" i="2"/>
  <c r="AD160" i="2"/>
  <c r="AC160" i="2"/>
  <c r="AB160" i="2"/>
  <c r="AA160" i="2"/>
  <c r="Y160" i="2"/>
  <c r="X160" i="2"/>
  <c r="W160" i="2"/>
  <c r="V160" i="2"/>
  <c r="U160" i="2"/>
  <c r="T160" i="2"/>
  <c r="R160" i="2"/>
  <c r="Q160" i="2"/>
  <c r="P160" i="2"/>
  <c r="O160" i="2"/>
  <c r="N160" i="2"/>
  <c r="M160" i="2"/>
  <c r="K160" i="2"/>
  <c r="J160" i="2"/>
  <c r="I160" i="2"/>
  <c r="H160" i="2"/>
  <c r="G160" i="2"/>
  <c r="F160" i="2"/>
  <c r="BH159" i="2"/>
  <c r="BG159" i="2"/>
  <c r="BF159" i="2"/>
  <c r="BE159" i="2"/>
  <c r="BD159" i="2"/>
  <c r="BC159" i="2"/>
  <c r="BA159" i="2"/>
  <c r="AZ159" i="2"/>
  <c r="AY159" i="2"/>
  <c r="AX159" i="2"/>
  <c r="AW159" i="2"/>
  <c r="AV159" i="2"/>
  <c r="AT159" i="2"/>
  <c r="AS159" i="2"/>
  <c r="AR159" i="2"/>
  <c r="AQ159" i="2"/>
  <c r="AP159" i="2"/>
  <c r="AO159" i="2"/>
  <c r="AM159" i="2"/>
  <c r="AL159" i="2"/>
  <c r="AK159" i="2"/>
  <c r="AJ159" i="2"/>
  <c r="AI159" i="2"/>
  <c r="AH159" i="2"/>
  <c r="AF159" i="2"/>
  <c r="AE159" i="2"/>
  <c r="AD159" i="2"/>
  <c r="AC159" i="2"/>
  <c r="AB159" i="2"/>
  <c r="AA159" i="2"/>
  <c r="Y159" i="2"/>
  <c r="X159" i="2"/>
  <c r="W159" i="2"/>
  <c r="V159" i="2"/>
  <c r="U159" i="2"/>
  <c r="T159" i="2"/>
  <c r="R159" i="2"/>
  <c r="Q159" i="2"/>
  <c r="P159" i="2"/>
  <c r="O159" i="2"/>
  <c r="N159" i="2"/>
  <c r="M159" i="2"/>
  <c r="K159" i="2"/>
  <c r="J159" i="2"/>
  <c r="I159" i="2"/>
  <c r="H159" i="2"/>
  <c r="G159" i="2"/>
  <c r="F159" i="2"/>
  <c r="BH158" i="2"/>
  <c r="BG158" i="2"/>
  <c r="BF158" i="2"/>
  <c r="BE158" i="2"/>
  <c r="BD158" i="2"/>
  <c r="BC158" i="2"/>
  <c r="BA158" i="2"/>
  <c r="AZ158" i="2"/>
  <c r="AY158" i="2"/>
  <c r="AX158" i="2"/>
  <c r="AW158" i="2"/>
  <c r="AV158" i="2"/>
  <c r="AT158" i="2"/>
  <c r="AS158" i="2"/>
  <c r="AR158" i="2"/>
  <c r="AQ158" i="2"/>
  <c r="AP158" i="2"/>
  <c r="AO158" i="2"/>
  <c r="AM158" i="2"/>
  <c r="AL158" i="2"/>
  <c r="AK158" i="2"/>
  <c r="AJ158" i="2"/>
  <c r="AI158" i="2"/>
  <c r="AH158" i="2"/>
  <c r="AF158" i="2"/>
  <c r="AE158" i="2"/>
  <c r="AD158" i="2"/>
  <c r="AC158" i="2"/>
  <c r="AB158" i="2"/>
  <c r="AA158" i="2"/>
  <c r="Y158" i="2"/>
  <c r="X158" i="2"/>
  <c r="W158" i="2"/>
  <c r="V158" i="2"/>
  <c r="U158" i="2"/>
  <c r="T158" i="2"/>
  <c r="R158" i="2"/>
  <c r="Q158" i="2"/>
  <c r="P158" i="2"/>
  <c r="O158" i="2"/>
  <c r="N158" i="2"/>
  <c r="M158" i="2"/>
  <c r="K158" i="2"/>
  <c r="J158" i="2"/>
  <c r="I158" i="2"/>
  <c r="H158" i="2"/>
  <c r="G158" i="2"/>
  <c r="F158" i="2"/>
  <c r="BH157" i="2"/>
  <c r="BG157" i="2"/>
  <c r="BF157" i="2"/>
  <c r="BE157" i="2"/>
  <c r="BD157" i="2"/>
  <c r="BC157" i="2"/>
  <c r="BA157" i="2"/>
  <c r="AZ157" i="2"/>
  <c r="AY157" i="2"/>
  <c r="AX157" i="2"/>
  <c r="AW157" i="2"/>
  <c r="AV157" i="2"/>
  <c r="AT157" i="2"/>
  <c r="AS157" i="2"/>
  <c r="AR157" i="2"/>
  <c r="AQ157" i="2"/>
  <c r="AP157" i="2"/>
  <c r="AO157" i="2"/>
  <c r="AM157" i="2"/>
  <c r="AL157" i="2"/>
  <c r="AK157" i="2"/>
  <c r="AJ157" i="2"/>
  <c r="AI157" i="2"/>
  <c r="AH157" i="2"/>
  <c r="AF157" i="2"/>
  <c r="AE157" i="2"/>
  <c r="AD157" i="2"/>
  <c r="AC157" i="2"/>
  <c r="AB157" i="2"/>
  <c r="AA157" i="2"/>
  <c r="Y157" i="2"/>
  <c r="X157" i="2"/>
  <c r="W157" i="2"/>
  <c r="V157" i="2"/>
  <c r="U157" i="2"/>
  <c r="T157" i="2"/>
  <c r="R157" i="2"/>
  <c r="Q157" i="2"/>
  <c r="P157" i="2"/>
  <c r="O157" i="2"/>
  <c r="N157" i="2"/>
  <c r="M157" i="2"/>
  <c r="K157" i="2"/>
  <c r="J157" i="2"/>
  <c r="I157" i="2"/>
  <c r="H157" i="2"/>
  <c r="G157" i="2"/>
  <c r="F157" i="2"/>
  <c r="BH156" i="2"/>
  <c r="BG156" i="2"/>
  <c r="BF156" i="2"/>
  <c r="BE156" i="2"/>
  <c r="BD156" i="2"/>
  <c r="BC156" i="2"/>
  <c r="BA156" i="2"/>
  <c r="AZ156" i="2"/>
  <c r="AY156" i="2"/>
  <c r="AX156" i="2"/>
  <c r="AW156" i="2"/>
  <c r="AV156" i="2"/>
  <c r="AT156" i="2"/>
  <c r="AS156" i="2"/>
  <c r="AR156" i="2"/>
  <c r="AQ156" i="2"/>
  <c r="AP156" i="2"/>
  <c r="AO156" i="2"/>
  <c r="AM156" i="2"/>
  <c r="AL156" i="2"/>
  <c r="AK156" i="2"/>
  <c r="AJ156" i="2"/>
  <c r="AI156" i="2"/>
  <c r="AH156" i="2"/>
  <c r="AF156" i="2"/>
  <c r="AE156" i="2"/>
  <c r="AD156" i="2"/>
  <c r="AC156" i="2"/>
  <c r="AB156" i="2"/>
  <c r="AA156" i="2"/>
  <c r="Y156" i="2"/>
  <c r="X156" i="2"/>
  <c r="W156" i="2"/>
  <c r="V156" i="2"/>
  <c r="U156" i="2"/>
  <c r="T156" i="2"/>
  <c r="R156" i="2"/>
  <c r="Q156" i="2"/>
  <c r="P156" i="2"/>
  <c r="O156" i="2"/>
  <c r="N156" i="2"/>
  <c r="M156" i="2"/>
  <c r="K156" i="2"/>
  <c r="J156" i="2"/>
  <c r="I156" i="2"/>
  <c r="H156" i="2"/>
  <c r="G156" i="2"/>
  <c r="F156" i="2"/>
  <c r="BH155" i="2"/>
  <c r="BG155" i="2"/>
  <c r="BF155" i="2"/>
  <c r="BE155" i="2"/>
  <c r="BD155" i="2"/>
  <c r="BC155" i="2"/>
  <c r="BA155" i="2"/>
  <c r="AZ155" i="2"/>
  <c r="AY155" i="2"/>
  <c r="AX155" i="2"/>
  <c r="AW155" i="2"/>
  <c r="AV155" i="2"/>
  <c r="AT155" i="2"/>
  <c r="AS155" i="2"/>
  <c r="AR155" i="2"/>
  <c r="AQ155" i="2"/>
  <c r="AP155" i="2"/>
  <c r="AO155" i="2"/>
  <c r="AM155" i="2"/>
  <c r="AL155" i="2"/>
  <c r="AK155" i="2"/>
  <c r="AJ155" i="2"/>
  <c r="AI155" i="2"/>
  <c r="AH155" i="2"/>
  <c r="AF155" i="2"/>
  <c r="AE155" i="2"/>
  <c r="AD155" i="2"/>
  <c r="AC155" i="2"/>
  <c r="AB155" i="2"/>
  <c r="AA155" i="2"/>
  <c r="Y155" i="2"/>
  <c r="X155" i="2"/>
  <c r="W155" i="2"/>
  <c r="V155" i="2"/>
  <c r="U155" i="2"/>
  <c r="T155" i="2"/>
  <c r="R155" i="2"/>
  <c r="Q155" i="2"/>
  <c r="P155" i="2"/>
  <c r="O155" i="2"/>
  <c r="N155" i="2"/>
  <c r="M155" i="2"/>
  <c r="K155" i="2"/>
  <c r="J155" i="2"/>
  <c r="I155" i="2"/>
  <c r="H155" i="2"/>
  <c r="G155" i="2"/>
  <c r="F155" i="2"/>
  <c r="BH154" i="2"/>
  <c r="BG154" i="2"/>
  <c r="BF154" i="2"/>
  <c r="BE154" i="2"/>
  <c r="BD154" i="2"/>
  <c r="BC154" i="2"/>
  <c r="BA154" i="2"/>
  <c r="AZ154" i="2"/>
  <c r="AY154" i="2"/>
  <c r="AX154" i="2"/>
  <c r="AW154" i="2"/>
  <c r="AV154" i="2"/>
  <c r="AT154" i="2"/>
  <c r="AS154" i="2"/>
  <c r="AR154" i="2"/>
  <c r="AQ154" i="2"/>
  <c r="AP154" i="2"/>
  <c r="AO154" i="2"/>
  <c r="AM154" i="2"/>
  <c r="AL154" i="2"/>
  <c r="AK154" i="2"/>
  <c r="AJ154" i="2"/>
  <c r="AI154" i="2"/>
  <c r="AH154" i="2"/>
  <c r="AF154" i="2"/>
  <c r="AE154" i="2"/>
  <c r="AD154" i="2"/>
  <c r="AC154" i="2"/>
  <c r="AB154" i="2"/>
  <c r="AA154" i="2"/>
  <c r="Y154" i="2"/>
  <c r="X154" i="2"/>
  <c r="W154" i="2"/>
  <c r="V154" i="2"/>
  <c r="U154" i="2"/>
  <c r="T154" i="2"/>
  <c r="R154" i="2"/>
  <c r="Q154" i="2"/>
  <c r="P154" i="2"/>
  <c r="O154" i="2"/>
  <c r="N154" i="2"/>
  <c r="M154" i="2"/>
  <c r="K154" i="2"/>
  <c r="J154" i="2"/>
  <c r="I154" i="2"/>
  <c r="H154" i="2"/>
  <c r="G154" i="2"/>
  <c r="F154" i="2"/>
  <c r="BH153" i="2"/>
  <c r="BG153" i="2"/>
  <c r="BF153" i="2"/>
  <c r="BE153" i="2"/>
  <c r="BD153" i="2"/>
  <c r="BC153" i="2"/>
  <c r="BA153" i="2"/>
  <c r="AZ153" i="2"/>
  <c r="AY153" i="2"/>
  <c r="AX153" i="2"/>
  <c r="AW153" i="2"/>
  <c r="AV153" i="2"/>
  <c r="AT153" i="2"/>
  <c r="AS153" i="2"/>
  <c r="AR153" i="2"/>
  <c r="AQ153" i="2"/>
  <c r="AP153" i="2"/>
  <c r="AO153" i="2"/>
  <c r="AM153" i="2"/>
  <c r="AL153" i="2"/>
  <c r="AK153" i="2"/>
  <c r="AJ153" i="2"/>
  <c r="AI153" i="2"/>
  <c r="AH153" i="2"/>
  <c r="AF153" i="2"/>
  <c r="AE153" i="2"/>
  <c r="AD153" i="2"/>
  <c r="AC153" i="2"/>
  <c r="AB153" i="2"/>
  <c r="AA153" i="2"/>
  <c r="Y153" i="2"/>
  <c r="X153" i="2"/>
  <c r="W153" i="2"/>
  <c r="V153" i="2"/>
  <c r="U153" i="2"/>
  <c r="T153" i="2"/>
  <c r="R153" i="2"/>
  <c r="Q153" i="2"/>
  <c r="P153" i="2"/>
  <c r="O153" i="2"/>
  <c r="N153" i="2"/>
  <c r="M153" i="2"/>
  <c r="K153" i="2"/>
  <c r="J153" i="2"/>
  <c r="I153" i="2"/>
  <c r="H153" i="2"/>
  <c r="G153" i="2"/>
  <c r="F153" i="2"/>
  <c r="BH152" i="2"/>
  <c r="BG152" i="2"/>
  <c r="BF152" i="2"/>
  <c r="BE152" i="2"/>
  <c r="BD152" i="2"/>
  <c r="BC152" i="2"/>
  <c r="BA152" i="2"/>
  <c r="AZ152" i="2"/>
  <c r="AY152" i="2"/>
  <c r="AX152" i="2"/>
  <c r="AW152" i="2"/>
  <c r="AV152" i="2"/>
  <c r="AT152" i="2"/>
  <c r="AS152" i="2"/>
  <c r="AR152" i="2"/>
  <c r="AQ152" i="2"/>
  <c r="AP152" i="2"/>
  <c r="AO152" i="2"/>
  <c r="AM152" i="2"/>
  <c r="AL152" i="2"/>
  <c r="AK152" i="2"/>
  <c r="AJ152" i="2"/>
  <c r="AI152" i="2"/>
  <c r="AH152" i="2"/>
  <c r="AF152" i="2"/>
  <c r="AE152" i="2"/>
  <c r="AD152" i="2"/>
  <c r="AC152" i="2"/>
  <c r="AB152" i="2"/>
  <c r="AA152" i="2"/>
  <c r="Y152" i="2"/>
  <c r="X152" i="2"/>
  <c r="W152" i="2"/>
  <c r="V152" i="2"/>
  <c r="U152" i="2"/>
  <c r="T152" i="2"/>
  <c r="R152" i="2"/>
  <c r="Q152" i="2"/>
  <c r="P152" i="2"/>
  <c r="O152" i="2"/>
  <c r="N152" i="2"/>
  <c r="M152" i="2"/>
  <c r="K152" i="2"/>
  <c r="J152" i="2"/>
  <c r="I152" i="2"/>
  <c r="H152" i="2"/>
  <c r="G152" i="2"/>
  <c r="F152" i="2"/>
  <c r="BH151" i="2"/>
  <c r="BG151" i="2"/>
  <c r="BF151" i="2"/>
  <c r="BE151" i="2"/>
  <c r="BD151" i="2"/>
  <c r="BC151" i="2"/>
  <c r="BA151" i="2"/>
  <c r="AZ151" i="2"/>
  <c r="AY151" i="2"/>
  <c r="AX151" i="2"/>
  <c r="AW151" i="2"/>
  <c r="AV151" i="2"/>
  <c r="AT151" i="2"/>
  <c r="AS151" i="2"/>
  <c r="AR151" i="2"/>
  <c r="AQ151" i="2"/>
  <c r="AP151" i="2"/>
  <c r="AO151" i="2"/>
  <c r="AM151" i="2"/>
  <c r="AL151" i="2"/>
  <c r="AK151" i="2"/>
  <c r="AJ151" i="2"/>
  <c r="AI151" i="2"/>
  <c r="AH151" i="2"/>
  <c r="AF151" i="2"/>
  <c r="AE151" i="2"/>
  <c r="AD151" i="2"/>
  <c r="AC151" i="2"/>
  <c r="AB151" i="2"/>
  <c r="AA151" i="2"/>
  <c r="Y151" i="2"/>
  <c r="X151" i="2"/>
  <c r="W151" i="2"/>
  <c r="V151" i="2"/>
  <c r="U151" i="2"/>
  <c r="T151" i="2"/>
  <c r="R151" i="2"/>
  <c r="Q151" i="2"/>
  <c r="P151" i="2"/>
  <c r="O151" i="2"/>
  <c r="N151" i="2"/>
  <c r="M151" i="2"/>
  <c r="K151" i="2"/>
  <c r="J151" i="2"/>
  <c r="I151" i="2"/>
  <c r="H151" i="2"/>
  <c r="G151" i="2"/>
  <c r="F151" i="2"/>
  <c r="BH150" i="2"/>
  <c r="BG150" i="2"/>
  <c r="BF150" i="2"/>
  <c r="BE150" i="2"/>
  <c r="BD150" i="2"/>
  <c r="BC150" i="2"/>
  <c r="BA150" i="2"/>
  <c r="AZ150" i="2"/>
  <c r="AY150" i="2"/>
  <c r="AX150" i="2"/>
  <c r="AW150" i="2"/>
  <c r="AV150" i="2"/>
  <c r="AT150" i="2"/>
  <c r="AS150" i="2"/>
  <c r="AR150" i="2"/>
  <c r="AQ150" i="2"/>
  <c r="AP150" i="2"/>
  <c r="AO150" i="2"/>
  <c r="AM150" i="2"/>
  <c r="AL150" i="2"/>
  <c r="AK150" i="2"/>
  <c r="AJ150" i="2"/>
  <c r="AI150" i="2"/>
  <c r="AH150" i="2"/>
  <c r="AF150" i="2"/>
  <c r="AE150" i="2"/>
  <c r="AD150" i="2"/>
  <c r="AC150" i="2"/>
  <c r="AB150" i="2"/>
  <c r="AA150" i="2"/>
  <c r="Y150" i="2"/>
  <c r="X150" i="2"/>
  <c r="W150" i="2"/>
  <c r="V150" i="2"/>
  <c r="U150" i="2"/>
  <c r="T150" i="2"/>
  <c r="R150" i="2"/>
  <c r="Q150" i="2"/>
  <c r="P150" i="2"/>
  <c r="O150" i="2"/>
  <c r="N150" i="2"/>
  <c r="M150" i="2"/>
  <c r="K150" i="2"/>
  <c r="J150" i="2"/>
  <c r="I150" i="2"/>
  <c r="H150" i="2"/>
  <c r="G150" i="2"/>
  <c r="F150" i="2"/>
  <c r="BH149" i="2"/>
  <c r="BG149" i="2"/>
  <c r="BF149" i="2"/>
  <c r="BE149" i="2"/>
  <c r="BD149" i="2"/>
  <c r="BC149" i="2"/>
  <c r="BA149" i="2"/>
  <c r="AZ149" i="2"/>
  <c r="AY149" i="2"/>
  <c r="AX149" i="2"/>
  <c r="AW149" i="2"/>
  <c r="AV149" i="2"/>
  <c r="AT149" i="2"/>
  <c r="AS149" i="2"/>
  <c r="AR149" i="2"/>
  <c r="AQ149" i="2"/>
  <c r="AP149" i="2"/>
  <c r="AO149" i="2"/>
  <c r="AM149" i="2"/>
  <c r="AL149" i="2"/>
  <c r="AK149" i="2"/>
  <c r="AJ149" i="2"/>
  <c r="AI149" i="2"/>
  <c r="AH149" i="2"/>
  <c r="AF149" i="2"/>
  <c r="AE149" i="2"/>
  <c r="AD149" i="2"/>
  <c r="AC149" i="2"/>
  <c r="AB149" i="2"/>
  <c r="AA149" i="2"/>
  <c r="Y149" i="2"/>
  <c r="X149" i="2"/>
  <c r="W149" i="2"/>
  <c r="V149" i="2"/>
  <c r="U149" i="2"/>
  <c r="T149" i="2"/>
  <c r="R149" i="2"/>
  <c r="Q149" i="2"/>
  <c r="P149" i="2"/>
  <c r="O149" i="2"/>
  <c r="N149" i="2"/>
  <c r="M149" i="2"/>
  <c r="K149" i="2"/>
  <c r="J149" i="2"/>
  <c r="I149" i="2"/>
  <c r="H149" i="2"/>
  <c r="G149" i="2"/>
  <c r="F149" i="2"/>
  <c r="BH148" i="2"/>
  <c r="BG148" i="2"/>
  <c r="BF148" i="2"/>
  <c r="BE148" i="2"/>
  <c r="BD148" i="2"/>
  <c r="BC148" i="2"/>
  <c r="BA148" i="2"/>
  <c r="AZ148" i="2"/>
  <c r="AY148" i="2"/>
  <c r="AX148" i="2"/>
  <c r="AW148" i="2"/>
  <c r="AV148" i="2"/>
  <c r="AT148" i="2"/>
  <c r="AS148" i="2"/>
  <c r="AR148" i="2"/>
  <c r="AQ148" i="2"/>
  <c r="AP148" i="2"/>
  <c r="AO148" i="2"/>
  <c r="AM148" i="2"/>
  <c r="AL148" i="2"/>
  <c r="AK148" i="2"/>
  <c r="AJ148" i="2"/>
  <c r="AI148" i="2"/>
  <c r="AH148" i="2"/>
  <c r="AF148" i="2"/>
  <c r="AE148" i="2"/>
  <c r="AD148" i="2"/>
  <c r="AC148" i="2"/>
  <c r="AB148" i="2"/>
  <c r="AA148" i="2"/>
  <c r="Y148" i="2"/>
  <c r="X148" i="2"/>
  <c r="W148" i="2"/>
  <c r="V148" i="2"/>
  <c r="U148" i="2"/>
  <c r="T148" i="2"/>
  <c r="R148" i="2"/>
  <c r="Q148" i="2"/>
  <c r="P148" i="2"/>
  <c r="O148" i="2"/>
  <c r="N148" i="2"/>
  <c r="M148" i="2"/>
  <c r="K148" i="2"/>
  <c r="J148" i="2"/>
  <c r="I148" i="2"/>
  <c r="H148" i="2"/>
  <c r="G148" i="2"/>
  <c r="F148" i="2"/>
  <c r="BH147" i="2"/>
  <c r="BG147" i="2"/>
  <c r="BF147" i="2"/>
  <c r="BE147" i="2"/>
  <c r="BD147" i="2"/>
  <c r="BC147" i="2"/>
  <c r="BA147" i="2"/>
  <c r="AZ147" i="2"/>
  <c r="AY147" i="2"/>
  <c r="AX147" i="2"/>
  <c r="AW147" i="2"/>
  <c r="AV147" i="2"/>
  <c r="AT147" i="2"/>
  <c r="AS147" i="2"/>
  <c r="AR147" i="2"/>
  <c r="AQ147" i="2"/>
  <c r="AP147" i="2"/>
  <c r="AO147" i="2"/>
  <c r="AM147" i="2"/>
  <c r="AL147" i="2"/>
  <c r="AK147" i="2"/>
  <c r="AJ147" i="2"/>
  <c r="AI147" i="2"/>
  <c r="AH147" i="2"/>
  <c r="AF147" i="2"/>
  <c r="AE147" i="2"/>
  <c r="AD147" i="2"/>
  <c r="AC147" i="2"/>
  <c r="AB147" i="2"/>
  <c r="AA147" i="2"/>
  <c r="Y147" i="2"/>
  <c r="X147" i="2"/>
  <c r="W147" i="2"/>
  <c r="V147" i="2"/>
  <c r="U147" i="2"/>
  <c r="T147" i="2"/>
  <c r="R147" i="2"/>
  <c r="Q147" i="2"/>
  <c r="P147" i="2"/>
  <c r="O147" i="2"/>
  <c r="N147" i="2"/>
  <c r="M147" i="2"/>
  <c r="K147" i="2"/>
  <c r="J147" i="2"/>
  <c r="I147" i="2"/>
  <c r="H147" i="2"/>
  <c r="G147" i="2"/>
  <c r="F147" i="2"/>
  <c r="BH146" i="2"/>
  <c r="BG146" i="2"/>
  <c r="BF146" i="2"/>
  <c r="BE146" i="2"/>
  <c r="BD146" i="2"/>
  <c r="BC146" i="2"/>
  <c r="BA146" i="2"/>
  <c r="AZ146" i="2"/>
  <c r="AY146" i="2"/>
  <c r="AX146" i="2"/>
  <c r="AW146" i="2"/>
  <c r="AV146" i="2"/>
  <c r="AT146" i="2"/>
  <c r="AS146" i="2"/>
  <c r="AR146" i="2"/>
  <c r="AQ146" i="2"/>
  <c r="AP146" i="2"/>
  <c r="AO146" i="2"/>
  <c r="AM146" i="2"/>
  <c r="AL146" i="2"/>
  <c r="AK146" i="2"/>
  <c r="AJ146" i="2"/>
  <c r="AI146" i="2"/>
  <c r="AH146" i="2"/>
  <c r="AF146" i="2"/>
  <c r="AE146" i="2"/>
  <c r="AD146" i="2"/>
  <c r="AC146" i="2"/>
  <c r="AB146" i="2"/>
  <c r="AA146" i="2"/>
  <c r="Y146" i="2"/>
  <c r="X146" i="2"/>
  <c r="W146" i="2"/>
  <c r="V146" i="2"/>
  <c r="U146" i="2"/>
  <c r="T146" i="2"/>
  <c r="R146" i="2"/>
  <c r="Q146" i="2"/>
  <c r="P146" i="2"/>
  <c r="O146" i="2"/>
  <c r="N146" i="2"/>
  <c r="M146" i="2"/>
  <c r="K146" i="2"/>
  <c r="J146" i="2"/>
  <c r="I146" i="2"/>
  <c r="H146" i="2"/>
  <c r="G146" i="2"/>
  <c r="F146" i="2"/>
  <c r="BH145" i="2"/>
  <c r="BG145" i="2"/>
  <c r="BF145" i="2"/>
  <c r="BE145" i="2"/>
  <c r="BD145" i="2"/>
  <c r="BC145" i="2"/>
  <c r="BA145" i="2"/>
  <c r="AZ145" i="2"/>
  <c r="AY145" i="2"/>
  <c r="AX145" i="2"/>
  <c r="AW145" i="2"/>
  <c r="AV145" i="2"/>
  <c r="AT145" i="2"/>
  <c r="AS145" i="2"/>
  <c r="AR145" i="2"/>
  <c r="AQ145" i="2"/>
  <c r="AP145" i="2"/>
  <c r="AO145" i="2"/>
  <c r="AM145" i="2"/>
  <c r="AL145" i="2"/>
  <c r="AK145" i="2"/>
  <c r="AJ145" i="2"/>
  <c r="AI145" i="2"/>
  <c r="AH145" i="2"/>
  <c r="AF145" i="2"/>
  <c r="AE145" i="2"/>
  <c r="AD145" i="2"/>
  <c r="AC145" i="2"/>
  <c r="AB145" i="2"/>
  <c r="AA145" i="2"/>
  <c r="Y145" i="2"/>
  <c r="X145" i="2"/>
  <c r="W145" i="2"/>
  <c r="V145" i="2"/>
  <c r="U145" i="2"/>
  <c r="T145" i="2"/>
  <c r="R145" i="2"/>
  <c r="Q145" i="2"/>
  <c r="P145" i="2"/>
  <c r="O145" i="2"/>
  <c r="N145" i="2"/>
  <c r="M145" i="2"/>
  <c r="K145" i="2"/>
  <c r="J145" i="2"/>
  <c r="I145" i="2"/>
  <c r="H145" i="2"/>
  <c r="G145" i="2"/>
  <c r="F145" i="2"/>
  <c r="BH144" i="2"/>
  <c r="BG144" i="2"/>
  <c r="BF144" i="2"/>
  <c r="BE144" i="2"/>
  <c r="BD144" i="2"/>
  <c r="BC144" i="2"/>
  <c r="BA144" i="2"/>
  <c r="AZ144" i="2"/>
  <c r="AY144" i="2"/>
  <c r="AX144" i="2"/>
  <c r="AW144" i="2"/>
  <c r="AV144" i="2"/>
  <c r="AT144" i="2"/>
  <c r="AS144" i="2"/>
  <c r="AR144" i="2"/>
  <c r="AQ144" i="2"/>
  <c r="AP144" i="2"/>
  <c r="AO144" i="2"/>
  <c r="AM144" i="2"/>
  <c r="AL144" i="2"/>
  <c r="AK144" i="2"/>
  <c r="AJ144" i="2"/>
  <c r="AI144" i="2"/>
  <c r="AH144" i="2"/>
  <c r="AF144" i="2"/>
  <c r="AE144" i="2"/>
  <c r="AD144" i="2"/>
  <c r="AC144" i="2"/>
  <c r="AB144" i="2"/>
  <c r="AA144" i="2"/>
  <c r="Y144" i="2"/>
  <c r="X144" i="2"/>
  <c r="W144" i="2"/>
  <c r="V144" i="2"/>
  <c r="U144" i="2"/>
  <c r="T144" i="2"/>
  <c r="R144" i="2"/>
  <c r="Q144" i="2"/>
  <c r="P144" i="2"/>
  <c r="O144" i="2"/>
  <c r="N144" i="2"/>
  <c r="M144" i="2"/>
  <c r="K144" i="2"/>
  <c r="J144" i="2"/>
  <c r="I144" i="2"/>
  <c r="H144" i="2"/>
  <c r="G144" i="2"/>
  <c r="F144" i="2"/>
  <c r="BH143" i="2"/>
  <c r="BG143" i="2"/>
  <c r="BF143" i="2"/>
  <c r="BE143" i="2"/>
  <c r="BD143" i="2"/>
  <c r="BC143" i="2"/>
  <c r="BA143" i="2"/>
  <c r="AZ143" i="2"/>
  <c r="AY143" i="2"/>
  <c r="AX143" i="2"/>
  <c r="AW143" i="2"/>
  <c r="AV143" i="2"/>
  <c r="AT143" i="2"/>
  <c r="AS143" i="2"/>
  <c r="AR143" i="2"/>
  <c r="AQ143" i="2"/>
  <c r="AP143" i="2"/>
  <c r="AO143" i="2"/>
  <c r="AM143" i="2"/>
  <c r="AL143" i="2"/>
  <c r="AK143" i="2"/>
  <c r="AJ143" i="2"/>
  <c r="AI143" i="2"/>
  <c r="AH143" i="2"/>
  <c r="AF143" i="2"/>
  <c r="AE143" i="2"/>
  <c r="AD143" i="2"/>
  <c r="AC143" i="2"/>
  <c r="AB143" i="2"/>
  <c r="AA143" i="2"/>
  <c r="Y143" i="2"/>
  <c r="X143" i="2"/>
  <c r="W143" i="2"/>
  <c r="V143" i="2"/>
  <c r="U143" i="2"/>
  <c r="T143" i="2"/>
  <c r="R143" i="2"/>
  <c r="Q143" i="2"/>
  <c r="P143" i="2"/>
  <c r="O143" i="2"/>
  <c r="N143" i="2"/>
  <c r="M143" i="2"/>
  <c r="K143" i="2"/>
  <c r="J143" i="2"/>
  <c r="I143" i="2"/>
  <c r="H143" i="2"/>
  <c r="G143" i="2"/>
  <c r="F143" i="2"/>
  <c r="BH142" i="2"/>
  <c r="BG142" i="2"/>
  <c r="BF142" i="2"/>
  <c r="BE142" i="2"/>
  <c r="BD142" i="2"/>
  <c r="BC142" i="2"/>
  <c r="BA142" i="2"/>
  <c r="AZ142" i="2"/>
  <c r="AY142" i="2"/>
  <c r="AX142" i="2"/>
  <c r="AW142" i="2"/>
  <c r="AV142" i="2"/>
  <c r="AT142" i="2"/>
  <c r="AS142" i="2"/>
  <c r="AR142" i="2"/>
  <c r="AQ142" i="2"/>
  <c r="AP142" i="2"/>
  <c r="AO142" i="2"/>
  <c r="AM142" i="2"/>
  <c r="AL142" i="2"/>
  <c r="AK142" i="2"/>
  <c r="AJ142" i="2"/>
  <c r="AI142" i="2"/>
  <c r="AH142" i="2"/>
  <c r="AF142" i="2"/>
  <c r="AE142" i="2"/>
  <c r="AD142" i="2"/>
  <c r="AC142" i="2"/>
  <c r="AB142" i="2"/>
  <c r="AA142" i="2"/>
  <c r="Y142" i="2"/>
  <c r="X142" i="2"/>
  <c r="W142" i="2"/>
  <c r="V142" i="2"/>
  <c r="U142" i="2"/>
  <c r="T142" i="2"/>
  <c r="R142" i="2"/>
  <c r="Q142" i="2"/>
  <c r="P142" i="2"/>
  <c r="O142" i="2"/>
  <c r="N142" i="2"/>
  <c r="M142" i="2"/>
  <c r="K142" i="2"/>
  <c r="J142" i="2"/>
  <c r="I142" i="2"/>
  <c r="H142" i="2"/>
  <c r="G142" i="2"/>
  <c r="F142" i="2"/>
  <c r="BH141" i="2"/>
  <c r="BG141" i="2"/>
  <c r="BF141" i="2"/>
  <c r="BE141" i="2"/>
  <c r="BD141" i="2"/>
  <c r="BC141" i="2"/>
  <c r="BA141" i="2"/>
  <c r="AZ141" i="2"/>
  <c r="AY141" i="2"/>
  <c r="AX141" i="2"/>
  <c r="AW141" i="2"/>
  <c r="AV141" i="2"/>
  <c r="AT141" i="2"/>
  <c r="AS141" i="2"/>
  <c r="AR141" i="2"/>
  <c r="AQ141" i="2"/>
  <c r="AP141" i="2"/>
  <c r="AO141" i="2"/>
  <c r="AM141" i="2"/>
  <c r="AL141" i="2"/>
  <c r="AK141" i="2"/>
  <c r="AJ141" i="2"/>
  <c r="AI141" i="2"/>
  <c r="AH141" i="2"/>
  <c r="AF141" i="2"/>
  <c r="AE141" i="2"/>
  <c r="AD141" i="2"/>
  <c r="AC141" i="2"/>
  <c r="AB141" i="2"/>
  <c r="AA141" i="2"/>
  <c r="Y141" i="2"/>
  <c r="X141" i="2"/>
  <c r="W141" i="2"/>
  <c r="V141" i="2"/>
  <c r="U141" i="2"/>
  <c r="T141" i="2"/>
  <c r="R141" i="2"/>
  <c r="Q141" i="2"/>
  <c r="P141" i="2"/>
  <c r="O141" i="2"/>
  <c r="N141" i="2"/>
  <c r="M141" i="2"/>
  <c r="K141" i="2"/>
  <c r="J141" i="2"/>
  <c r="I141" i="2"/>
  <c r="H141" i="2"/>
  <c r="G141" i="2"/>
  <c r="F141" i="2"/>
  <c r="BH140" i="2"/>
  <c r="BG140" i="2"/>
  <c r="BF140" i="2"/>
  <c r="BE140" i="2"/>
  <c r="BD140" i="2"/>
  <c r="BC140" i="2"/>
  <c r="BA140" i="2"/>
  <c r="AZ140" i="2"/>
  <c r="AY140" i="2"/>
  <c r="AX140" i="2"/>
  <c r="AW140" i="2"/>
  <c r="AV140" i="2"/>
  <c r="AT140" i="2"/>
  <c r="AS140" i="2"/>
  <c r="AR140" i="2"/>
  <c r="AQ140" i="2"/>
  <c r="AP140" i="2"/>
  <c r="AO140" i="2"/>
  <c r="AM140" i="2"/>
  <c r="AL140" i="2"/>
  <c r="AK140" i="2"/>
  <c r="AJ140" i="2"/>
  <c r="AI140" i="2"/>
  <c r="AH140" i="2"/>
  <c r="AF140" i="2"/>
  <c r="AE140" i="2"/>
  <c r="AD140" i="2"/>
  <c r="AC140" i="2"/>
  <c r="AB140" i="2"/>
  <c r="AA140" i="2"/>
  <c r="Y140" i="2"/>
  <c r="X140" i="2"/>
  <c r="W140" i="2"/>
  <c r="V140" i="2"/>
  <c r="U140" i="2"/>
  <c r="T140" i="2"/>
  <c r="R140" i="2"/>
  <c r="Q140" i="2"/>
  <c r="P140" i="2"/>
  <c r="O140" i="2"/>
  <c r="N140" i="2"/>
  <c r="M140" i="2"/>
  <c r="K140" i="2"/>
  <c r="J140" i="2"/>
  <c r="I140" i="2"/>
  <c r="H140" i="2"/>
  <c r="G140" i="2"/>
  <c r="F140" i="2"/>
  <c r="BH139" i="2"/>
  <c r="BG139" i="2"/>
  <c r="BF139" i="2"/>
  <c r="BE139" i="2"/>
  <c r="BD139" i="2"/>
  <c r="BC139" i="2"/>
  <c r="BA139" i="2"/>
  <c r="AZ139" i="2"/>
  <c r="AY139" i="2"/>
  <c r="AX139" i="2"/>
  <c r="AW139" i="2"/>
  <c r="AV139" i="2"/>
  <c r="AT139" i="2"/>
  <c r="AS139" i="2"/>
  <c r="AR139" i="2"/>
  <c r="AQ139" i="2"/>
  <c r="AP139" i="2"/>
  <c r="AO139" i="2"/>
  <c r="AM139" i="2"/>
  <c r="AL139" i="2"/>
  <c r="AK139" i="2"/>
  <c r="AJ139" i="2"/>
  <c r="AI139" i="2"/>
  <c r="AH139" i="2"/>
  <c r="AF139" i="2"/>
  <c r="AE139" i="2"/>
  <c r="AD139" i="2"/>
  <c r="AC139" i="2"/>
  <c r="AB139" i="2"/>
  <c r="AA139" i="2"/>
  <c r="Y139" i="2"/>
  <c r="X139" i="2"/>
  <c r="W139" i="2"/>
  <c r="V139" i="2"/>
  <c r="U139" i="2"/>
  <c r="T139" i="2"/>
  <c r="R139" i="2"/>
  <c r="Q139" i="2"/>
  <c r="P139" i="2"/>
  <c r="O139" i="2"/>
  <c r="N139" i="2"/>
  <c r="M139" i="2"/>
  <c r="K139" i="2"/>
  <c r="J139" i="2"/>
  <c r="I139" i="2"/>
  <c r="H139" i="2"/>
  <c r="G139" i="2"/>
  <c r="F139" i="2"/>
  <c r="BH138" i="2"/>
  <c r="BG138" i="2"/>
  <c r="BF138" i="2"/>
  <c r="BE138" i="2"/>
  <c r="BD138" i="2"/>
  <c r="BC138" i="2"/>
  <c r="BA138" i="2"/>
  <c r="AZ138" i="2"/>
  <c r="AY138" i="2"/>
  <c r="AX138" i="2"/>
  <c r="AW138" i="2"/>
  <c r="AV138" i="2"/>
  <c r="AT138" i="2"/>
  <c r="AS138" i="2"/>
  <c r="AR138" i="2"/>
  <c r="AQ138" i="2"/>
  <c r="AP138" i="2"/>
  <c r="AO138" i="2"/>
  <c r="AM138" i="2"/>
  <c r="AL138" i="2"/>
  <c r="AK138" i="2"/>
  <c r="AJ138" i="2"/>
  <c r="AI138" i="2"/>
  <c r="AH138" i="2"/>
  <c r="AF138" i="2"/>
  <c r="AE138" i="2"/>
  <c r="AD138" i="2"/>
  <c r="AC138" i="2"/>
  <c r="AB138" i="2"/>
  <c r="AA138" i="2"/>
  <c r="Y138" i="2"/>
  <c r="X138" i="2"/>
  <c r="W138" i="2"/>
  <c r="V138" i="2"/>
  <c r="U138" i="2"/>
  <c r="T138" i="2"/>
  <c r="R138" i="2"/>
  <c r="Q138" i="2"/>
  <c r="P138" i="2"/>
  <c r="O138" i="2"/>
  <c r="N138" i="2"/>
  <c r="M138" i="2"/>
  <c r="K138" i="2"/>
  <c r="J138" i="2"/>
  <c r="I138" i="2"/>
  <c r="H138" i="2"/>
  <c r="G138" i="2"/>
  <c r="F138" i="2"/>
  <c r="BH137" i="2"/>
  <c r="BG137" i="2"/>
  <c r="BF137" i="2"/>
  <c r="BE137" i="2"/>
  <c r="BD137" i="2"/>
  <c r="BC137" i="2"/>
  <c r="BA137" i="2"/>
  <c r="AZ137" i="2"/>
  <c r="AY137" i="2"/>
  <c r="AX137" i="2"/>
  <c r="AW137" i="2"/>
  <c r="AV137" i="2"/>
  <c r="AT137" i="2"/>
  <c r="AS137" i="2"/>
  <c r="AR137" i="2"/>
  <c r="AQ137" i="2"/>
  <c r="AP137" i="2"/>
  <c r="AO137" i="2"/>
  <c r="AM137" i="2"/>
  <c r="AL137" i="2"/>
  <c r="AK137" i="2"/>
  <c r="AJ137" i="2"/>
  <c r="AI137" i="2"/>
  <c r="AH137" i="2"/>
  <c r="AF137" i="2"/>
  <c r="AE137" i="2"/>
  <c r="AD137" i="2"/>
  <c r="AC137" i="2"/>
  <c r="AB137" i="2"/>
  <c r="AA137" i="2"/>
  <c r="Y137" i="2"/>
  <c r="X137" i="2"/>
  <c r="W137" i="2"/>
  <c r="V137" i="2"/>
  <c r="U137" i="2"/>
  <c r="T137" i="2"/>
  <c r="R137" i="2"/>
  <c r="Q137" i="2"/>
  <c r="P137" i="2"/>
  <c r="O137" i="2"/>
  <c r="N137" i="2"/>
  <c r="M137" i="2"/>
  <c r="K137" i="2"/>
  <c r="J137" i="2"/>
  <c r="I137" i="2"/>
  <c r="H137" i="2"/>
  <c r="G137" i="2"/>
  <c r="F137" i="2"/>
  <c r="BH136" i="2"/>
  <c r="BG136" i="2"/>
  <c r="BF136" i="2"/>
  <c r="BE136" i="2"/>
  <c r="BD136" i="2"/>
  <c r="BC136" i="2"/>
  <c r="BA136" i="2"/>
  <c r="AZ136" i="2"/>
  <c r="AY136" i="2"/>
  <c r="AX136" i="2"/>
  <c r="AW136" i="2"/>
  <c r="AV136" i="2"/>
  <c r="AT136" i="2"/>
  <c r="AS136" i="2"/>
  <c r="AR136" i="2"/>
  <c r="AQ136" i="2"/>
  <c r="AP136" i="2"/>
  <c r="AO136" i="2"/>
  <c r="AM136" i="2"/>
  <c r="AL136" i="2"/>
  <c r="AK136" i="2"/>
  <c r="AJ136" i="2"/>
  <c r="AI136" i="2"/>
  <c r="AH136" i="2"/>
  <c r="AF136" i="2"/>
  <c r="AE136" i="2"/>
  <c r="AD136" i="2"/>
  <c r="AC136" i="2"/>
  <c r="AB136" i="2"/>
  <c r="AA136" i="2"/>
  <c r="Y136" i="2"/>
  <c r="X136" i="2"/>
  <c r="W136" i="2"/>
  <c r="V136" i="2"/>
  <c r="U136" i="2"/>
  <c r="T136" i="2"/>
  <c r="R136" i="2"/>
  <c r="Q136" i="2"/>
  <c r="P136" i="2"/>
  <c r="O136" i="2"/>
  <c r="N136" i="2"/>
  <c r="M136" i="2"/>
  <c r="K136" i="2"/>
  <c r="J136" i="2"/>
  <c r="I136" i="2"/>
  <c r="H136" i="2"/>
  <c r="G136" i="2"/>
  <c r="F136" i="2"/>
  <c r="BH135" i="2"/>
  <c r="BG135" i="2"/>
  <c r="BF135" i="2"/>
  <c r="BE135" i="2"/>
  <c r="BD135" i="2"/>
  <c r="BC135" i="2"/>
  <c r="BA135" i="2"/>
  <c r="AZ135" i="2"/>
  <c r="AY135" i="2"/>
  <c r="AX135" i="2"/>
  <c r="AW135" i="2"/>
  <c r="AV135" i="2"/>
  <c r="AT135" i="2"/>
  <c r="AS135" i="2"/>
  <c r="AR135" i="2"/>
  <c r="AQ135" i="2"/>
  <c r="AP135" i="2"/>
  <c r="AO135" i="2"/>
  <c r="AM135" i="2"/>
  <c r="AL135" i="2"/>
  <c r="AK135" i="2"/>
  <c r="AJ135" i="2"/>
  <c r="AI135" i="2"/>
  <c r="AH135" i="2"/>
  <c r="AF135" i="2"/>
  <c r="AE135" i="2"/>
  <c r="AD135" i="2"/>
  <c r="AC135" i="2"/>
  <c r="AB135" i="2"/>
  <c r="AA135" i="2"/>
  <c r="Y135" i="2"/>
  <c r="X135" i="2"/>
  <c r="W135" i="2"/>
  <c r="V135" i="2"/>
  <c r="U135" i="2"/>
  <c r="T135" i="2"/>
  <c r="R135" i="2"/>
  <c r="Q135" i="2"/>
  <c r="P135" i="2"/>
  <c r="O135" i="2"/>
  <c r="N135" i="2"/>
  <c r="M135" i="2"/>
  <c r="K135" i="2"/>
  <c r="J135" i="2"/>
  <c r="I135" i="2"/>
  <c r="H135" i="2"/>
  <c r="G135" i="2"/>
  <c r="F135" i="2"/>
  <c r="BH134" i="2"/>
  <c r="BG134" i="2"/>
  <c r="BF134" i="2"/>
  <c r="BE134" i="2"/>
  <c r="BD134" i="2"/>
  <c r="BC134" i="2"/>
  <c r="BA134" i="2"/>
  <c r="AZ134" i="2"/>
  <c r="AY134" i="2"/>
  <c r="AX134" i="2"/>
  <c r="AW134" i="2"/>
  <c r="AV134" i="2"/>
  <c r="AT134" i="2"/>
  <c r="AS134" i="2"/>
  <c r="AR134" i="2"/>
  <c r="AQ134" i="2"/>
  <c r="AP134" i="2"/>
  <c r="AO134" i="2"/>
  <c r="AM134" i="2"/>
  <c r="AL134" i="2"/>
  <c r="AK134" i="2"/>
  <c r="AJ134" i="2"/>
  <c r="AI134" i="2"/>
  <c r="AH134" i="2"/>
  <c r="AF134" i="2"/>
  <c r="AE134" i="2"/>
  <c r="AD134" i="2"/>
  <c r="AC134" i="2"/>
  <c r="AB134" i="2"/>
  <c r="AA134" i="2"/>
  <c r="Y134" i="2"/>
  <c r="X134" i="2"/>
  <c r="W134" i="2"/>
  <c r="V134" i="2"/>
  <c r="U134" i="2"/>
  <c r="T134" i="2"/>
  <c r="R134" i="2"/>
  <c r="Q134" i="2"/>
  <c r="P134" i="2"/>
  <c r="O134" i="2"/>
  <c r="N134" i="2"/>
  <c r="M134" i="2"/>
  <c r="K134" i="2"/>
  <c r="J134" i="2"/>
  <c r="I134" i="2"/>
  <c r="H134" i="2"/>
  <c r="G134" i="2"/>
  <c r="F134" i="2"/>
  <c r="BH133" i="2"/>
  <c r="BG133" i="2"/>
  <c r="BF133" i="2"/>
  <c r="BE133" i="2"/>
  <c r="BD133" i="2"/>
  <c r="BC133" i="2"/>
  <c r="BA133" i="2"/>
  <c r="AZ133" i="2"/>
  <c r="AY133" i="2"/>
  <c r="AX133" i="2"/>
  <c r="AW133" i="2"/>
  <c r="AV133" i="2"/>
  <c r="AT133" i="2"/>
  <c r="AS133" i="2"/>
  <c r="AR133" i="2"/>
  <c r="AQ133" i="2"/>
  <c r="AP133" i="2"/>
  <c r="AO133" i="2"/>
  <c r="AM133" i="2"/>
  <c r="AL133" i="2"/>
  <c r="AK133" i="2"/>
  <c r="AJ133" i="2"/>
  <c r="AI133" i="2"/>
  <c r="AH133" i="2"/>
  <c r="AF133" i="2"/>
  <c r="AE133" i="2"/>
  <c r="AD133" i="2"/>
  <c r="AC133" i="2"/>
  <c r="AB133" i="2"/>
  <c r="AA133" i="2"/>
  <c r="Y133" i="2"/>
  <c r="X133" i="2"/>
  <c r="W133" i="2"/>
  <c r="V133" i="2"/>
  <c r="U133" i="2"/>
  <c r="T133" i="2"/>
  <c r="R133" i="2"/>
  <c r="Q133" i="2"/>
  <c r="P133" i="2"/>
  <c r="O133" i="2"/>
  <c r="N133" i="2"/>
  <c r="M133" i="2"/>
  <c r="K133" i="2"/>
  <c r="J133" i="2"/>
  <c r="I133" i="2"/>
  <c r="H133" i="2"/>
  <c r="G133" i="2"/>
  <c r="F133" i="2"/>
  <c r="BH132" i="2"/>
  <c r="BG132" i="2"/>
  <c r="BF132" i="2"/>
  <c r="BE132" i="2"/>
  <c r="BD132" i="2"/>
  <c r="BC132" i="2"/>
  <c r="BA132" i="2"/>
  <c r="AZ132" i="2"/>
  <c r="AY132" i="2"/>
  <c r="AX132" i="2"/>
  <c r="AW132" i="2"/>
  <c r="AV132" i="2"/>
  <c r="AT132" i="2"/>
  <c r="AS132" i="2"/>
  <c r="AR132" i="2"/>
  <c r="AQ132" i="2"/>
  <c r="AP132" i="2"/>
  <c r="AO132" i="2"/>
  <c r="AM132" i="2"/>
  <c r="AL132" i="2"/>
  <c r="AK132" i="2"/>
  <c r="AJ132" i="2"/>
  <c r="AI132" i="2"/>
  <c r="AH132" i="2"/>
  <c r="AF132" i="2"/>
  <c r="AE132" i="2"/>
  <c r="AD132" i="2"/>
  <c r="AC132" i="2"/>
  <c r="AB132" i="2"/>
  <c r="AA132" i="2"/>
  <c r="Y132" i="2"/>
  <c r="X132" i="2"/>
  <c r="W132" i="2"/>
  <c r="V132" i="2"/>
  <c r="U132" i="2"/>
  <c r="T132" i="2"/>
  <c r="R132" i="2"/>
  <c r="Q132" i="2"/>
  <c r="P132" i="2"/>
  <c r="O132" i="2"/>
  <c r="N132" i="2"/>
  <c r="M132" i="2"/>
  <c r="K132" i="2"/>
  <c r="J132" i="2"/>
  <c r="I132" i="2"/>
  <c r="H132" i="2"/>
  <c r="G132" i="2"/>
  <c r="F132" i="2"/>
  <c r="BH131" i="2"/>
  <c r="BG131" i="2"/>
  <c r="BF131" i="2"/>
  <c r="BE131" i="2"/>
  <c r="BD131" i="2"/>
  <c r="BC131" i="2"/>
  <c r="BA131" i="2"/>
  <c r="AZ131" i="2"/>
  <c r="AY131" i="2"/>
  <c r="AX131" i="2"/>
  <c r="AW131" i="2"/>
  <c r="AV131" i="2"/>
  <c r="AT131" i="2"/>
  <c r="AS131" i="2"/>
  <c r="AR131" i="2"/>
  <c r="AQ131" i="2"/>
  <c r="AP131" i="2"/>
  <c r="AO131" i="2"/>
  <c r="AM131" i="2"/>
  <c r="AL131" i="2"/>
  <c r="AK131" i="2"/>
  <c r="AJ131" i="2"/>
  <c r="AI131" i="2"/>
  <c r="AH131" i="2"/>
  <c r="AF131" i="2"/>
  <c r="AE131" i="2"/>
  <c r="AD131" i="2"/>
  <c r="AC131" i="2"/>
  <c r="AB131" i="2"/>
  <c r="AA131" i="2"/>
  <c r="Y131" i="2"/>
  <c r="X131" i="2"/>
  <c r="W131" i="2"/>
  <c r="V131" i="2"/>
  <c r="U131" i="2"/>
  <c r="T131" i="2"/>
  <c r="R131" i="2"/>
  <c r="Q131" i="2"/>
  <c r="P131" i="2"/>
  <c r="O131" i="2"/>
  <c r="N131" i="2"/>
  <c r="M131" i="2"/>
  <c r="K131" i="2"/>
  <c r="J131" i="2"/>
  <c r="I131" i="2"/>
  <c r="H131" i="2"/>
  <c r="G131" i="2"/>
  <c r="F131" i="2"/>
  <c r="BH130" i="2"/>
  <c r="BG130" i="2"/>
  <c r="BF130" i="2"/>
  <c r="BE130" i="2"/>
  <c r="BD130" i="2"/>
  <c r="BC130" i="2"/>
  <c r="BA130" i="2"/>
  <c r="AZ130" i="2"/>
  <c r="AY130" i="2"/>
  <c r="AX130" i="2"/>
  <c r="AW130" i="2"/>
  <c r="AV130" i="2"/>
  <c r="AT130" i="2"/>
  <c r="AS130" i="2"/>
  <c r="AR130" i="2"/>
  <c r="AQ130" i="2"/>
  <c r="AP130" i="2"/>
  <c r="AO130" i="2"/>
  <c r="AM130" i="2"/>
  <c r="AL130" i="2"/>
  <c r="AK130" i="2"/>
  <c r="AJ130" i="2"/>
  <c r="AI130" i="2"/>
  <c r="AH130" i="2"/>
  <c r="AF130" i="2"/>
  <c r="AE130" i="2"/>
  <c r="AD130" i="2"/>
  <c r="AC130" i="2"/>
  <c r="AB130" i="2"/>
  <c r="AA130" i="2"/>
  <c r="Y130" i="2"/>
  <c r="X130" i="2"/>
  <c r="W130" i="2"/>
  <c r="V130" i="2"/>
  <c r="U130" i="2"/>
  <c r="T130" i="2"/>
  <c r="R130" i="2"/>
  <c r="Q130" i="2"/>
  <c r="P130" i="2"/>
  <c r="O130" i="2"/>
  <c r="N130" i="2"/>
  <c r="M130" i="2"/>
  <c r="K130" i="2"/>
  <c r="J130" i="2"/>
  <c r="I130" i="2"/>
  <c r="H130" i="2"/>
  <c r="G130" i="2"/>
  <c r="F130" i="2"/>
  <c r="BH129" i="2"/>
  <c r="BG129" i="2"/>
  <c r="BF129" i="2"/>
  <c r="BE129" i="2"/>
  <c r="BD129" i="2"/>
  <c r="BC129" i="2"/>
  <c r="BA129" i="2"/>
  <c r="AZ129" i="2"/>
  <c r="AY129" i="2"/>
  <c r="AX129" i="2"/>
  <c r="AW129" i="2"/>
  <c r="AV129" i="2"/>
  <c r="AT129" i="2"/>
  <c r="AS129" i="2"/>
  <c r="AR129" i="2"/>
  <c r="AQ129" i="2"/>
  <c r="AP129" i="2"/>
  <c r="AO129" i="2"/>
  <c r="AM129" i="2"/>
  <c r="AL129" i="2"/>
  <c r="AK129" i="2"/>
  <c r="AJ129" i="2"/>
  <c r="AI129" i="2"/>
  <c r="AH129" i="2"/>
  <c r="AF129" i="2"/>
  <c r="AE129" i="2"/>
  <c r="AD129" i="2"/>
  <c r="AC129" i="2"/>
  <c r="AB129" i="2"/>
  <c r="AA129" i="2"/>
  <c r="Y129" i="2"/>
  <c r="X129" i="2"/>
  <c r="W129" i="2"/>
  <c r="V129" i="2"/>
  <c r="U129" i="2"/>
  <c r="T129" i="2"/>
  <c r="R129" i="2"/>
  <c r="Q129" i="2"/>
  <c r="P129" i="2"/>
  <c r="O129" i="2"/>
  <c r="N129" i="2"/>
  <c r="M129" i="2"/>
  <c r="K129" i="2"/>
  <c r="J129" i="2"/>
  <c r="I129" i="2"/>
  <c r="H129" i="2"/>
  <c r="G129" i="2"/>
  <c r="F129" i="2"/>
  <c r="BH128" i="2"/>
  <c r="BG128" i="2"/>
  <c r="BF128" i="2"/>
  <c r="BE128" i="2"/>
  <c r="BD128" i="2"/>
  <c r="BC128" i="2"/>
  <c r="BA128" i="2"/>
  <c r="AZ128" i="2"/>
  <c r="AY128" i="2"/>
  <c r="AX128" i="2"/>
  <c r="AW128" i="2"/>
  <c r="AV128" i="2"/>
  <c r="AT128" i="2"/>
  <c r="AS128" i="2"/>
  <c r="AR128" i="2"/>
  <c r="AQ128" i="2"/>
  <c r="AP128" i="2"/>
  <c r="AO128" i="2"/>
  <c r="AM128" i="2"/>
  <c r="AL128" i="2"/>
  <c r="AK128" i="2"/>
  <c r="AJ128" i="2"/>
  <c r="AI128" i="2"/>
  <c r="AH128" i="2"/>
  <c r="AF128" i="2"/>
  <c r="AE128" i="2"/>
  <c r="AD128" i="2"/>
  <c r="AC128" i="2"/>
  <c r="AB128" i="2"/>
  <c r="AA128" i="2"/>
  <c r="Y128" i="2"/>
  <c r="X128" i="2"/>
  <c r="W128" i="2"/>
  <c r="V128" i="2"/>
  <c r="U128" i="2"/>
  <c r="T128" i="2"/>
  <c r="R128" i="2"/>
  <c r="Q128" i="2"/>
  <c r="P128" i="2"/>
  <c r="O128" i="2"/>
  <c r="N128" i="2"/>
  <c r="M128" i="2"/>
  <c r="K128" i="2"/>
  <c r="J128" i="2"/>
  <c r="I128" i="2"/>
  <c r="H128" i="2"/>
  <c r="G128" i="2"/>
  <c r="F128" i="2"/>
  <c r="BH127" i="2"/>
  <c r="BG127" i="2"/>
  <c r="BF127" i="2"/>
  <c r="BE127" i="2"/>
  <c r="BD127" i="2"/>
  <c r="BC127" i="2"/>
  <c r="BA127" i="2"/>
  <c r="AZ127" i="2"/>
  <c r="AY127" i="2"/>
  <c r="AX127" i="2"/>
  <c r="AW127" i="2"/>
  <c r="AV127" i="2"/>
  <c r="AT127" i="2"/>
  <c r="AS127" i="2"/>
  <c r="AR127" i="2"/>
  <c r="AQ127" i="2"/>
  <c r="AP127" i="2"/>
  <c r="AO127" i="2"/>
  <c r="AM127" i="2"/>
  <c r="AL127" i="2"/>
  <c r="AK127" i="2"/>
  <c r="AJ127" i="2"/>
  <c r="AI127" i="2"/>
  <c r="AH127" i="2"/>
  <c r="AF127" i="2"/>
  <c r="AE127" i="2"/>
  <c r="AD127" i="2"/>
  <c r="AC127" i="2"/>
  <c r="AB127" i="2"/>
  <c r="AA127" i="2"/>
  <c r="Y127" i="2"/>
  <c r="X127" i="2"/>
  <c r="W127" i="2"/>
  <c r="V127" i="2"/>
  <c r="U127" i="2"/>
  <c r="T127" i="2"/>
  <c r="R127" i="2"/>
  <c r="Q127" i="2"/>
  <c r="P127" i="2"/>
  <c r="O127" i="2"/>
  <c r="N127" i="2"/>
  <c r="M127" i="2"/>
  <c r="K127" i="2"/>
  <c r="J127" i="2"/>
  <c r="I127" i="2"/>
  <c r="H127" i="2"/>
  <c r="G127" i="2"/>
  <c r="F127" i="2"/>
  <c r="BH126" i="2"/>
  <c r="BG126" i="2"/>
  <c r="BF126" i="2"/>
  <c r="BE126" i="2"/>
  <c r="BD126" i="2"/>
  <c r="BC126" i="2"/>
  <c r="BA126" i="2"/>
  <c r="AZ126" i="2"/>
  <c r="AY126" i="2"/>
  <c r="AX126" i="2"/>
  <c r="AW126" i="2"/>
  <c r="AV126" i="2"/>
  <c r="AT126" i="2"/>
  <c r="AS126" i="2"/>
  <c r="AR126" i="2"/>
  <c r="AQ126" i="2"/>
  <c r="AP126" i="2"/>
  <c r="AO126" i="2"/>
  <c r="AM126" i="2"/>
  <c r="AL126" i="2"/>
  <c r="AK126" i="2"/>
  <c r="AJ126" i="2"/>
  <c r="AI126" i="2"/>
  <c r="AH126" i="2"/>
  <c r="AF126" i="2"/>
  <c r="AE126" i="2"/>
  <c r="AD126" i="2"/>
  <c r="AC126" i="2"/>
  <c r="AB126" i="2"/>
  <c r="AA126" i="2"/>
  <c r="Y126" i="2"/>
  <c r="X126" i="2"/>
  <c r="W126" i="2"/>
  <c r="V126" i="2"/>
  <c r="U126" i="2"/>
  <c r="T126" i="2"/>
  <c r="R126" i="2"/>
  <c r="Q126" i="2"/>
  <c r="P126" i="2"/>
  <c r="O126" i="2"/>
  <c r="N126" i="2"/>
  <c r="M126" i="2"/>
  <c r="K126" i="2"/>
  <c r="J126" i="2"/>
  <c r="I126" i="2"/>
  <c r="H126" i="2"/>
  <c r="G126" i="2"/>
  <c r="F126" i="2"/>
  <c r="BH125" i="2"/>
  <c r="BG125" i="2"/>
  <c r="BF125" i="2"/>
  <c r="BE125" i="2"/>
  <c r="BD125" i="2"/>
  <c r="BC125" i="2"/>
  <c r="BA125" i="2"/>
  <c r="AZ125" i="2"/>
  <c r="AY125" i="2"/>
  <c r="AX125" i="2"/>
  <c r="AW125" i="2"/>
  <c r="AV125" i="2"/>
  <c r="AT125" i="2"/>
  <c r="AS125" i="2"/>
  <c r="AR125" i="2"/>
  <c r="AQ125" i="2"/>
  <c r="AP125" i="2"/>
  <c r="AO125" i="2"/>
  <c r="AM125" i="2"/>
  <c r="AL125" i="2"/>
  <c r="AK125" i="2"/>
  <c r="AJ125" i="2"/>
  <c r="AI125" i="2"/>
  <c r="AH125" i="2"/>
  <c r="AF125" i="2"/>
  <c r="AE125" i="2"/>
  <c r="AD125" i="2"/>
  <c r="AC125" i="2"/>
  <c r="AB125" i="2"/>
  <c r="AA125" i="2"/>
  <c r="Y125" i="2"/>
  <c r="X125" i="2"/>
  <c r="W125" i="2"/>
  <c r="V125" i="2"/>
  <c r="U125" i="2"/>
  <c r="T125" i="2"/>
  <c r="R125" i="2"/>
  <c r="Q125" i="2"/>
  <c r="P125" i="2"/>
  <c r="O125" i="2"/>
  <c r="N125" i="2"/>
  <c r="M125" i="2"/>
  <c r="K125" i="2"/>
  <c r="J125" i="2"/>
  <c r="I125" i="2"/>
  <c r="H125" i="2"/>
  <c r="G125" i="2"/>
  <c r="F125" i="2"/>
  <c r="BH124" i="2"/>
  <c r="BG124" i="2"/>
  <c r="BF124" i="2"/>
  <c r="BE124" i="2"/>
  <c r="BD124" i="2"/>
  <c r="BC124" i="2"/>
  <c r="BA124" i="2"/>
  <c r="AZ124" i="2"/>
  <c r="AY124" i="2"/>
  <c r="AX124" i="2"/>
  <c r="AW124" i="2"/>
  <c r="AV124" i="2"/>
  <c r="AT124" i="2"/>
  <c r="AS124" i="2"/>
  <c r="AR124" i="2"/>
  <c r="AQ124" i="2"/>
  <c r="AP124" i="2"/>
  <c r="AO124" i="2"/>
  <c r="AM124" i="2"/>
  <c r="AL124" i="2"/>
  <c r="AK124" i="2"/>
  <c r="AJ124" i="2"/>
  <c r="AI124" i="2"/>
  <c r="AH124" i="2"/>
  <c r="AF124" i="2"/>
  <c r="AE124" i="2"/>
  <c r="AD124" i="2"/>
  <c r="AC124" i="2"/>
  <c r="AB124" i="2"/>
  <c r="AA124" i="2"/>
  <c r="Y124" i="2"/>
  <c r="X124" i="2"/>
  <c r="W124" i="2"/>
  <c r="V124" i="2"/>
  <c r="U124" i="2"/>
  <c r="T124" i="2"/>
  <c r="R124" i="2"/>
  <c r="Q124" i="2"/>
  <c r="P124" i="2"/>
  <c r="O124" i="2"/>
  <c r="N124" i="2"/>
  <c r="M124" i="2"/>
  <c r="K124" i="2"/>
  <c r="J124" i="2"/>
  <c r="I124" i="2"/>
  <c r="H124" i="2"/>
  <c r="G124" i="2"/>
  <c r="F124" i="2"/>
  <c r="BH123" i="2"/>
  <c r="BG123" i="2"/>
  <c r="BF123" i="2"/>
  <c r="BE123" i="2"/>
  <c r="BD123" i="2"/>
  <c r="BC123" i="2"/>
  <c r="BA123" i="2"/>
  <c r="AZ123" i="2"/>
  <c r="AY123" i="2"/>
  <c r="AX123" i="2"/>
  <c r="AW123" i="2"/>
  <c r="AV123" i="2"/>
  <c r="AT123" i="2"/>
  <c r="AS123" i="2"/>
  <c r="AR123" i="2"/>
  <c r="AQ123" i="2"/>
  <c r="AP123" i="2"/>
  <c r="AO123" i="2"/>
  <c r="AM123" i="2"/>
  <c r="AL123" i="2"/>
  <c r="AK123" i="2"/>
  <c r="AJ123" i="2"/>
  <c r="AI123" i="2"/>
  <c r="AH123" i="2"/>
  <c r="AF123" i="2"/>
  <c r="AE123" i="2"/>
  <c r="AD123" i="2"/>
  <c r="AC123" i="2"/>
  <c r="AB123" i="2"/>
  <c r="AA123" i="2"/>
  <c r="Y123" i="2"/>
  <c r="X123" i="2"/>
  <c r="W123" i="2"/>
  <c r="V123" i="2"/>
  <c r="U123" i="2"/>
  <c r="T123" i="2"/>
  <c r="R123" i="2"/>
  <c r="Q123" i="2"/>
  <c r="P123" i="2"/>
  <c r="O123" i="2"/>
  <c r="N123" i="2"/>
  <c r="M123" i="2"/>
  <c r="K123" i="2"/>
  <c r="J123" i="2"/>
  <c r="I123" i="2"/>
  <c r="H123" i="2"/>
  <c r="G123" i="2"/>
  <c r="F123" i="2"/>
  <c r="BH122" i="2"/>
  <c r="BG122" i="2"/>
  <c r="BF122" i="2"/>
  <c r="BE122" i="2"/>
  <c r="BD122" i="2"/>
  <c r="BC122" i="2"/>
  <c r="BA122" i="2"/>
  <c r="AZ122" i="2"/>
  <c r="AY122" i="2"/>
  <c r="AX122" i="2"/>
  <c r="AW122" i="2"/>
  <c r="AV122" i="2"/>
  <c r="AT122" i="2"/>
  <c r="AS122" i="2"/>
  <c r="AR122" i="2"/>
  <c r="AQ122" i="2"/>
  <c r="AP122" i="2"/>
  <c r="AO122" i="2"/>
  <c r="AM122" i="2"/>
  <c r="AL122" i="2"/>
  <c r="AK122" i="2"/>
  <c r="AJ122" i="2"/>
  <c r="AI122" i="2"/>
  <c r="AH122" i="2"/>
  <c r="AF122" i="2"/>
  <c r="AE122" i="2"/>
  <c r="AD122" i="2"/>
  <c r="AC122" i="2"/>
  <c r="AB122" i="2"/>
  <c r="AA122" i="2"/>
  <c r="Y122" i="2"/>
  <c r="X122" i="2"/>
  <c r="W122" i="2"/>
  <c r="V122" i="2"/>
  <c r="U122" i="2"/>
  <c r="T122" i="2"/>
  <c r="R122" i="2"/>
  <c r="Q122" i="2"/>
  <c r="P122" i="2"/>
  <c r="O122" i="2"/>
  <c r="N122" i="2"/>
  <c r="M122" i="2"/>
  <c r="K122" i="2"/>
  <c r="J122" i="2"/>
  <c r="I122" i="2"/>
  <c r="H122" i="2"/>
  <c r="G122" i="2"/>
  <c r="F122" i="2"/>
  <c r="BH121" i="2"/>
  <c r="BG121" i="2"/>
  <c r="BF121" i="2"/>
  <c r="BE121" i="2"/>
  <c r="BD121" i="2"/>
  <c r="BC121" i="2"/>
  <c r="BA121" i="2"/>
  <c r="AZ121" i="2"/>
  <c r="AY121" i="2"/>
  <c r="AX121" i="2"/>
  <c r="AW121" i="2"/>
  <c r="AV121" i="2"/>
  <c r="AT121" i="2"/>
  <c r="AS121" i="2"/>
  <c r="AR121" i="2"/>
  <c r="AQ121" i="2"/>
  <c r="AP121" i="2"/>
  <c r="AO121" i="2"/>
  <c r="AM121" i="2"/>
  <c r="AL121" i="2"/>
  <c r="AK121" i="2"/>
  <c r="AJ121" i="2"/>
  <c r="AI121" i="2"/>
  <c r="AH121" i="2"/>
  <c r="AF121" i="2"/>
  <c r="AE121" i="2"/>
  <c r="AD121" i="2"/>
  <c r="AC121" i="2"/>
  <c r="AB121" i="2"/>
  <c r="AA121" i="2"/>
  <c r="Y121" i="2"/>
  <c r="X121" i="2"/>
  <c r="W121" i="2"/>
  <c r="V121" i="2"/>
  <c r="U121" i="2"/>
  <c r="T121" i="2"/>
  <c r="R121" i="2"/>
  <c r="Q121" i="2"/>
  <c r="P121" i="2"/>
  <c r="O121" i="2"/>
  <c r="N121" i="2"/>
  <c r="M121" i="2"/>
  <c r="K121" i="2"/>
  <c r="J121" i="2"/>
  <c r="I121" i="2"/>
  <c r="H121" i="2"/>
  <c r="G121" i="2"/>
  <c r="F121" i="2"/>
  <c r="BH120" i="2"/>
  <c r="BG120" i="2"/>
  <c r="BF120" i="2"/>
  <c r="BE120" i="2"/>
  <c r="BD120" i="2"/>
  <c r="BC120" i="2"/>
  <c r="BA120" i="2"/>
  <c r="AZ120" i="2"/>
  <c r="AY120" i="2"/>
  <c r="AX120" i="2"/>
  <c r="AW120" i="2"/>
  <c r="AV120" i="2"/>
  <c r="AT120" i="2"/>
  <c r="AS120" i="2"/>
  <c r="AR120" i="2"/>
  <c r="AQ120" i="2"/>
  <c r="AP120" i="2"/>
  <c r="AO120" i="2"/>
  <c r="AM120" i="2"/>
  <c r="AL120" i="2"/>
  <c r="AK120" i="2"/>
  <c r="AJ120" i="2"/>
  <c r="AI120" i="2"/>
  <c r="AH120" i="2"/>
  <c r="AF120" i="2"/>
  <c r="AE120" i="2"/>
  <c r="AD120" i="2"/>
  <c r="AC120" i="2"/>
  <c r="AB120" i="2"/>
  <c r="AA120" i="2"/>
  <c r="Y120" i="2"/>
  <c r="X120" i="2"/>
  <c r="W120" i="2"/>
  <c r="V120" i="2"/>
  <c r="U120" i="2"/>
  <c r="T120" i="2"/>
  <c r="R120" i="2"/>
  <c r="Q120" i="2"/>
  <c r="P120" i="2"/>
  <c r="O120" i="2"/>
  <c r="N120" i="2"/>
  <c r="M120" i="2"/>
  <c r="K120" i="2"/>
  <c r="J120" i="2"/>
  <c r="I120" i="2"/>
  <c r="H120" i="2"/>
  <c r="G120" i="2"/>
  <c r="F120" i="2"/>
  <c r="BH119" i="2"/>
  <c r="BG119" i="2"/>
  <c r="BF119" i="2"/>
  <c r="BE119" i="2"/>
  <c r="BD119" i="2"/>
  <c r="BC119" i="2"/>
  <c r="BA119" i="2"/>
  <c r="AZ119" i="2"/>
  <c r="AY119" i="2"/>
  <c r="AX119" i="2"/>
  <c r="AW119" i="2"/>
  <c r="AV119" i="2"/>
  <c r="AT119" i="2"/>
  <c r="AS119" i="2"/>
  <c r="AR119" i="2"/>
  <c r="AQ119" i="2"/>
  <c r="AP119" i="2"/>
  <c r="AO119" i="2"/>
  <c r="AM119" i="2"/>
  <c r="AL119" i="2"/>
  <c r="AK119" i="2"/>
  <c r="AJ119" i="2"/>
  <c r="AI119" i="2"/>
  <c r="AH119" i="2"/>
  <c r="AF119" i="2"/>
  <c r="AE119" i="2"/>
  <c r="AD119" i="2"/>
  <c r="AC119" i="2"/>
  <c r="AB119" i="2"/>
  <c r="AA119" i="2"/>
  <c r="Y119" i="2"/>
  <c r="X119" i="2"/>
  <c r="W119" i="2"/>
  <c r="V119" i="2"/>
  <c r="U119" i="2"/>
  <c r="T119" i="2"/>
  <c r="R119" i="2"/>
  <c r="Q119" i="2"/>
  <c r="P119" i="2"/>
  <c r="O119" i="2"/>
  <c r="N119" i="2"/>
  <c r="M119" i="2"/>
  <c r="K119" i="2"/>
  <c r="J119" i="2"/>
  <c r="I119" i="2"/>
  <c r="H119" i="2"/>
  <c r="G119" i="2"/>
  <c r="F119" i="2"/>
  <c r="BH118" i="2"/>
  <c r="BG118" i="2"/>
  <c r="BF118" i="2"/>
  <c r="BE118" i="2"/>
  <c r="BD118" i="2"/>
  <c r="BC118" i="2"/>
  <c r="BA118" i="2"/>
  <c r="AZ118" i="2"/>
  <c r="AY118" i="2"/>
  <c r="AX118" i="2"/>
  <c r="AW118" i="2"/>
  <c r="AV118" i="2"/>
  <c r="AT118" i="2"/>
  <c r="AS118" i="2"/>
  <c r="AR118" i="2"/>
  <c r="AQ118" i="2"/>
  <c r="AP118" i="2"/>
  <c r="AO118" i="2"/>
  <c r="AM118" i="2"/>
  <c r="AL118" i="2"/>
  <c r="AK118" i="2"/>
  <c r="AJ118" i="2"/>
  <c r="AI118" i="2"/>
  <c r="AH118" i="2"/>
  <c r="AF118" i="2"/>
  <c r="AE118" i="2"/>
  <c r="AD118" i="2"/>
  <c r="AC118" i="2"/>
  <c r="AB118" i="2"/>
  <c r="AA118" i="2"/>
  <c r="Y118" i="2"/>
  <c r="X118" i="2"/>
  <c r="W118" i="2"/>
  <c r="V118" i="2"/>
  <c r="U118" i="2"/>
  <c r="T118" i="2"/>
  <c r="R118" i="2"/>
  <c r="Q118" i="2"/>
  <c r="P118" i="2"/>
  <c r="O118" i="2"/>
  <c r="N118" i="2"/>
  <c r="M118" i="2"/>
  <c r="K118" i="2"/>
  <c r="J118" i="2"/>
  <c r="I118" i="2"/>
  <c r="H118" i="2"/>
  <c r="G118" i="2"/>
  <c r="F118" i="2"/>
  <c r="BH117" i="2"/>
  <c r="BG117" i="2"/>
  <c r="BF117" i="2"/>
  <c r="BE117" i="2"/>
  <c r="BD117" i="2"/>
  <c r="BC117" i="2"/>
  <c r="BA117" i="2"/>
  <c r="AZ117" i="2"/>
  <c r="AY117" i="2"/>
  <c r="AX117" i="2"/>
  <c r="AW117" i="2"/>
  <c r="AV117" i="2"/>
  <c r="AT117" i="2"/>
  <c r="AS117" i="2"/>
  <c r="AR117" i="2"/>
  <c r="AQ117" i="2"/>
  <c r="AP117" i="2"/>
  <c r="AO117" i="2"/>
  <c r="AM117" i="2"/>
  <c r="AL117" i="2"/>
  <c r="AK117" i="2"/>
  <c r="AJ117" i="2"/>
  <c r="AI117" i="2"/>
  <c r="AH117" i="2"/>
  <c r="AF117" i="2"/>
  <c r="AE117" i="2"/>
  <c r="AD117" i="2"/>
  <c r="AC117" i="2"/>
  <c r="AB117" i="2"/>
  <c r="AA117" i="2"/>
  <c r="Y117" i="2"/>
  <c r="X117" i="2"/>
  <c r="W117" i="2"/>
  <c r="V117" i="2"/>
  <c r="U117" i="2"/>
  <c r="T117" i="2"/>
  <c r="R117" i="2"/>
  <c r="Q117" i="2"/>
  <c r="P117" i="2"/>
  <c r="O117" i="2"/>
  <c r="N117" i="2"/>
  <c r="M117" i="2"/>
  <c r="K117" i="2"/>
  <c r="J117" i="2"/>
  <c r="I117" i="2"/>
  <c r="H117" i="2"/>
  <c r="G117" i="2"/>
  <c r="F117" i="2"/>
  <c r="BH116" i="2"/>
  <c r="BG116" i="2"/>
  <c r="BF116" i="2"/>
  <c r="BE116" i="2"/>
  <c r="BD116" i="2"/>
  <c r="BC116" i="2"/>
  <c r="BA116" i="2"/>
  <c r="AZ116" i="2"/>
  <c r="AY116" i="2"/>
  <c r="AX116" i="2"/>
  <c r="AW116" i="2"/>
  <c r="AV116" i="2"/>
  <c r="AT116" i="2"/>
  <c r="AS116" i="2"/>
  <c r="AR116" i="2"/>
  <c r="AQ116" i="2"/>
  <c r="AP116" i="2"/>
  <c r="AO116" i="2"/>
  <c r="AM116" i="2"/>
  <c r="AL116" i="2"/>
  <c r="AK116" i="2"/>
  <c r="AJ116" i="2"/>
  <c r="AI116" i="2"/>
  <c r="AH116" i="2"/>
  <c r="AF116" i="2"/>
  <c r="AE116" i="2"/>
  <c r="AD116" i="2"/>
  <c r="AC116" i="2"/>
  <c r="AB116" i="2"/>
  <c r="AA116" i="2"/>
  <c r="Y116" i="2"/>
  <c r="X116" i="2"/>
  <c r="W116" i="2"/>
  <c r="V116" i="2"/>
  <c r="U116" i="2"/>
  <c r="T116" i="2"/>
  <c r="R116" i="2"/>
  <c r="Q116" i="2"/>
  <c r="P116" i="2"/>
  <c r="O116" i="2"/>
  <c r="N116" i="2"/>
  <c r="M116" i="2"/>
  <c r="K116" i="2"/>
  <c r="J116" i="2"/>
  <c r="I116" i="2"/>
  <c r="H116" i="2"/>
  <c r="G116" i="2"/>
  <c r="F116" i="2"/>
  <c r="BH115" i="2"/>
  <c r="BG115" i="2"/>
  <c r="BF115" i="2"/>
  <c r="BE115" i="2"/>
  <c r="BD115" i="2"/>
  <c r="BC115" i="2"/>
  <c r="BA115" i="2"/>
  <c r="AZ115" i="2"/>
  <c r="AY115" i="2"/>
  <c r="AX115" i="2"/>
  <c r="AW115" i="2"/>
  <c r="AV115" i="2"/>
  <c r="AT115" i="2"/>
  <c r="AS115" i="2"/>
  <c r="AR115" i="2"/>
  <c r="AQ115" i="2"/>
  <c r="AP115" i="2"/>
  <c r="AO115" i="2"/>
  <c r="AM115" i="2"/>
  <c r="AL115" i="2"/>
  <c r="AK115" i="2"/>
  <c r="AJ115" i="2"/>
  <c r="AI115" i="2"/>
  <c r="AH115" i="2"/>
  <c r="AF115" i="2"/>
  <c r="AE115" i="2"/>
  <c r="AD115" i="2"/>
  <c r="AC115" i="2"/>
  <c r="AB115" i="2"/>
  <c r="AA115" i="2"/>
  <c r="Y115" i="2"/>
  <c r="X115" i="2"/>
  <c r="W115" i="2"/>
  <c r="V115" i="2"/>
  <c r="U115" i="2"/>
  <c r="T115" i="2"/>
  <c r="R115" i="2"/>
  <c r="Q115" i="2"/>
  <c r="P115" i="2"/>
  <c r="O115" i="2"/>
  <c r="N115" i="2"/>
  <c r="M115" i="2"/>
  <c r="K115" i="2"/>
  <c r="J115" i="2"/>
  <c r="I115" i="2"/>
  <c r="H115" i="2"/>
  <c r="G115" i="2"/>
  <c r="F115" i="2"/>
  <c r="BH114" i="2"/>
  <c r="BG114" i="2"/>
  <c r="BF114" i="2"/>
  <c r="BE114" i="2"/>
  <c r="BD114" i="2"/>
  <c r="BC114" i="2"/>
  <c r="BA114" i="2"/>
  <c r="AZ114" i="2"/>
  <c r="AY114" i="2"/>
  <c r="AX114" i="2"/>
  <c r="AW114" i="2"/>
  <c r="AV114" i="2"/>
  <c r="AT114" i="2"/>
  <c r="AS114" i="2"/>
  <c r="AR114" i="2"/>
  <c r="AQ114" i="2"/>
  <c r="AP114" i="2"/>
  <c r="AO114" i="2"/>
  <c r="AM114" i="2"/>
  <c r="AL114" i="2"/>
  <c r="AK114" i="2"/>
  <c r="AJ114" i="2"/>
  <c r="AI114" i="2"/>
  <c r="AH114" i="2"/>
  <c r="AF114" i="2"/>
  <c r="AE114" i="2"/>
  <c r="AD114" i="2"/>
  <c r="AC114" i="2"/>
  <c r="AB114" i="2"/>
  <c r="AA114" i="2"/>
  <c r="Y114" i="2"/>
  <c r="X114" i="2"/>
  <c r="W114" i="2"/>
  <c r="V114" i="2"/>
  <c r="U114" i="2"/>
  <c r="T114" i="2"/>
  <c r="R114" i="2"/>
  <c r="Q114" i="2"/>
  <c r="P114" i="2"/>
  <c r="O114" i="2"/>
  <c r="N114" i="2"/>
  <c r="M114" i="2"/>
  <c r="K114" i="2"/>
  <c r="J114" i="2"/>
  <c r="I114" i="2"/>
  <c r="H114" i="2"/>
  <c r="G114" i="2"/>
  <c r="F114" i="2"/>
  <c r="BH113" i="2"/>
  <c r="BG113" i="2"/>
  <c r="BF113" i="2"/>
  <c r="BE113" i="2"/>
  <c r="BD113" i="2"/>
  <c r="BC113" i="2"/>
  <c r="BA113" i="2"/>
  <c r="AZ113" i="2"/>
  <c r="AY113" i="2"/>
  <c r="AX113" i="2"/>
  <c r="AW113" i="2"/>
  <c r="AV113" i="2"/>
  <c r="AT113" i="2"/>
  <c r="AS113" i="2"/>
  <c r="AR113" i="2"/>
  <c r="AQ113" i="2"/>
  <c r="AP113" i="2"/>
  <c r="AO113" i="2"/>
  <c r="AM113" i="2"/>
  <c r="AL113" i="2"/>
  <c r="AK113" i="2"/>
  <c r="AJ113" i="2"/>
  <c r="AI113" i="2"/>
  <c r="AH113" i="2"/>
  <c r="AF113" i="2"/>
  <c r="AE113" i="2"/>
  <c r="AD113" i="2"/>
  <c r="AC113" i="2"/>
  <c r="AB113" i="2"/>
  <c r="AA113" i="2"/>
  <c r="Y113" i="2"/>
  <c r="X113" i="2"/>
  <c r="W113" i="2"/>
  <c r="V113" i="2"/>
  <c r="U113" i="2"/>
  <c r="T113" i="2"/>
  <c r="R113" i="2"/>
  <c r="Q113" i="2"/>
  <c r="P113" i="2"/>
  <c r="O113" i="2"/>
  <c r="N113" i="2"/>
  <c r="M113" i="2"/>
  <c r="K113" i="2"/>
  <c r="J113" i="2"/>
  <c r="I113" i="2"/>
  <c r="H113" i="2"/>
  <c r="G113" i="2"/>
  <c r="F113" i="2"/>
  <c r="BH112" i="2"/>
  <c r="BG112" i="2"/>
  <c r="BF112" i="2"/>
  <c r="BE112" i="2"/>
  <c r="BD112" i="2"/>
  <c r="BC112" i="2"/>
  <c r="BA112" i="2"/>
  <c r="AZ112" i="2"/>
  <c r="AY112" i="2"/>
  <c r="AX112" i="2"/>
  <c r="AW112" i="2"/>
  <c r="AV112" i="2"/>
  <c r="AT112" i="2"/>
  <c r="AS112" i="2"/>
  <c r="AR112" i="2"/>
  <c r="AQ112" i="2"/>
  <c r="AP112" i="2"/>
  <c r="AO112" i="2"/>
  <c r="AM112" i="2"/>
  <c r="AL112" i="2"/>
  <c r="AK112" i="2"/>
  <c r="AJ112" i="2"/>
  <c r="AI112" i="2"/>
  <c r="AH112" i="2"/>
  <c r="AF112" i="2"/>
  <c r="AE112" i="2"/>
  <c r="AD112" i="2"/>
  <c r="AC112" i="2"/>
  <c r="AB112" i="2"/>
  <c r="AA112" i="2"/>
  <c r="Y112" i="2"/>
  <c r="X112" i="2"/>
  <c r="W112" i="2"/>
  <c r="V112" i="2"/>
  <c r="U112" i="2"/>
  <c r="T112" i="2"/>
  <c r="R112" i="2"/>
  <c r="Q112" i="2"/>
  <c r="P112" i="2"/>
  <c r="O112" i="2"/>
  <c r="N112" i="2"/>
  <c r="M112" i="2"/>
  <c r="K112" i="2"/>
  <c r="J112" i="2"/>
  <c r="I112" i="2"/>
  <c r="H112" i="2"/>
  <c r="G112" i="2"/>
  <c r="F112" i="2"/>
  <c r="BH111" i="2"/>
  <c r="BG111" i="2"/>
  <c r="BF111" i="2"/>
  <c r="BE111" i="2"/>
  <c r="BD111" i="2"/>
  <c r="BC111" i="2"/>
  <c r="BA111" i="2"/>
  <c r="AZ111" i="2"/>
  <c r="AY111" i="2"/>
  <c r="AX111" i="2"/>
  <c r="AW111" i="2"/>
  <c r="AV111" i="2"/>
  <c r="AT111" i="2"/>
  <c r="AS111" i="2"/>
  <c r="AR111" i="2"/>
  <c r="AQ111" i="2"/>
  <c r="AP111" i="2"/>
  <c r="AO111" i="2"/>
  <c r="AM111" i="2"/>
  <c r="AL111" i="2"/>
  <c r="AK111" i="2"/>
  <c r="AJ111" i="2"/>
  <c r="AI111" i="2"/>
  <c r="AH111" i="2"/>
  <c r="AF111" i="2"/>
  <c r="AE111" i="2"/>
  <c r="AD111" i="2"/>
  <c r="AC111" i="2"/>
  <c r="AB111" i="2"/>
  <c r="AA111" i="2"/>
  <c r="Y111" i="2"/>
  <c r="X111" i="2"/>
  <c r="W111" i="2"/>
  <c r="V111" i="2"/>
  <c r="U111" i="2"/>
  <c r="T111" i="2"/>
  <c r="R111" i="2"/>
  <c r="Q111" i="2"/>
  <c r="P111" i="2"/>
  <c r="O111" i="2"/>
  <c r="N111" i="2"/>
  <c r="M111" i="2"/>
  <c r="K111" i="2"/>
  <c r="J111" i="2"/>
  <c r="I111" i="2"/>
  <c r="H111" i="2"/>
  <c r="G111" i="2"/>
  <c r="F111" i="2"/>
  <c r="BH110" i="2"/>
  <c r="BG110" i="2"/>
  <c r="BF110" i="2"/>
  <c r="BE110" i="2"/>
  <c r="BD110" i="2"/>
  <c r="BC110" i="2"/>
  <c r="BA110" i="2"/>
  <c r="AZ110" i="2"/>
  <c r="AY110" i="2"/>
  <c r="AX110" i="2"/>
  <c r="AW110" i="2"/>
  <c r="AV110" i="2"/>
  <c r="AT110" i="2"/>
  <c r="AS110" i="2"/>
  <c r="AR110" i="2"/>
  <c r="AQ110" i="2"/>
  <c r="AP110" i="2"/>
  <c r="AO110" i="2"/>
  <c r="AM110" i="2"/>
  <c r="AL110" i="2"/>
  <c r="AK110" i="2"/>
  <c r="AJ110" i="2"/>
  <c r="AI110" i="2"/>
  <c r="AH110" i="2"/>
  <c r="AF110" i="2"/>
  <c r="AE110" i="2"/>
  <c r="AD110" i="2"/>
  <c r="AC110" i="2"/>
  <c r="AB110" i="2"/>
  <c r="AA110" i="2"/>
  <c r="Y110" i="2"/>
  <c r="X110" i="2"/>
  <c r="W110" i="2"/>
  <c r="V110" i="2"/>
  <c r="U110" i="2"/>
  <c r="T110" i="2"/>
  <c r="R110" i="2"/>
  <c r="Q110" i="2"/>
  <c r="P110" i="2"/>
  <c r="O110" i="2"/>
  <c r="N110" i="2"/>
  <c r="M110" i="2"/>
  <c r="K110" i="2"/>
  <c r="J110" i="2"/>
  <c r="I110" i="2"/>
  <c r="H110" i="2"/>
  <c r="G110" i="2"/>
  <c r="F110" i="2"/>
  <c r="BH109" i="2"/>
  <c r="BG109" i="2"/>
  <c r="BF109" i="2"/>
  <c r="BE109" i="2"/>
  <c r="BD109" i="2"/>
  <c r="BC109" i="2"/>
  <c r="BA109" i="2"/>
  <c r="AZ109" i="2"/>
  <c r="AY109" i="2"/>
  <c r="AX109" i="2"/>
  <c r="AW109" i="2"/>
  <c r="AV109" i="2"/>
  <c r="AT109" i="2"/>
  <c r="AS109" i="2"/>
  <c r="AR109" i="2"/>
  <c r="AQ109" i="2"/>
  <c r="AP109" i="2"/>
  <c r="AO109" i="2"/>
  <c r="AM109" i="2"/>
  <c r="AL109" i="2"/>
  <c r="AK109" i="2"/>
  <c r="AJ109" i="2"/>
  <c r="AI109" i="2"/>
  <c r="AH109" i="2"/>
  <c r="AF109" i="2"/>
  <c r="AE109" i="2"/>
  <c r="AD109" i="2"/>
  <c r="AC109" i="2"/>
  <c r="AB109" i="2"/>
  <c r="AA109" i="2"/>
  <c r="Y109" i="2"/>
  <c r="X109" i="2"/>
  <c r="W109" i="2"/>
  <c r="V109" i="2"/>
  <c r="U109" i="2"/>
  <c r="T109" i="2"/>
  <c r="R109" i="2"/>
  <c r="Q109" i="2"/>
  <c r="P109" i="2"/>
  <c r="O109" i="2"/>
  <c r="N109" i="2"/>
  <c r="M109" i="2"/>
  <c r="K109" i="2"/>
  <c r="J109" i="2"/>
  <c r="I109" i="2"/>
  <c r="H109" i="2"/>
  <c r="G109" i="2"/>
  <c r="F109" i="2"/>
  <c r="BH108" i="2"/>
  <c r="BG108" i="2"/>
  <c r="BF108" i="2"/>
  <c r="BE108" i="2"/>
  <c r="BD108" i="2"/>
  <c r="BC108" i="2"/>
  <c r="BA108" i="2"/>
  <c r="AZ108" i="2"/>
  <c r="AY108" i="2"/>
  <c r="AX108" i="2"/>
  <c r="AW108" i="2"/>
  <c r="AV108" i="2"/>
  <c r="AT108" i="2"/>
  <c r="AS108" i="2"/>
  <c r="AR108" i="2"/>
  <c r="AQ108" i="2"/>
  <c r="AP108" i="2"/>
  <c r="AO108" i="2"/>
  <c r="AM108" i="2"/>
  <c r="AL108" i="2"/>
  <c r="AK108" i="2"/>
  <c r="AJ108" i="2"/>
  <c r="AI108" i="2"/>
  <c r="AH108" i="2"/>
  <c r="AF108" i="2"/>
  <c r="AE108" i="2"/>
  <c r="AD108" i="2"/>
  <c r="AC108" i="2"/>
  <c r="AB108" i="2"/>
  <c r="AA108" i="2"/>
  <c r="Y108" i="2"/>
  <c r="X108" i="2"/>
  <c r="W108" i="2"/>
  <c r="V108" i="2"/>
  <c r="U108" i="2"/>
  <c r="T108" i="2"/>
  <c r="R108" i="2"/>
  <c r="Q108" i="2"/>
  <c r="P108" i="2"/>
  <c r="O108" i="2"/>
  <c r="N108" i="2"/>
  <c r="M108" i="2"/>
  <c r="K108" i="2"/>
  <c r="J108" i="2"/>
  <c r="I108" i="2"/>
  <c r="H108" i="2"/>
  <c r="G108" i="2"/>
  <c r="F108" i="2"/>
  <c r="BH107" i="2"/>
  <c r="BG107" i="2"/>
  <c r="BF107" i="2"/>
  <c r="BE107" i="2"/>
  <c r="BD107" i="2"/>
  <c r="BC107" i="2"/>
  <c r="BA107" i="2"/>
  <c r="AZ107" i="2"/>
  <c r="AY107" i="2"/>
  <c r="AX107" i="2"/>
  <c r="AW107" i="2"/>
  <c r="AV107" i="2"/>
  <c r="AT107" i="2"/>
  <c r="AS107" i="2"/>
  <c r="AR107" i="2"/>
  <c r="AQ107" i="2"/>
  <c r="AP107" i="2"/>
  <c r="AO107" i="2"/>
  <c r="AM107" i="2"/>
  <c r="AL107" i="2"/>
  <c r="AK107" i="2"/>
  <c r="AJ107" i="2"/>
  <c r="AI107" i="2"/>
  <c r="AH107" i="2"/>
  <c r="AF107" i="2"/>
  <c r="AE107" i="2"/>
  <c r="AD107" i="2"/>
  <c r="AC107" i="2"/>
  <c r="AB107" i="2"/>
  <c r="AA107" i="2"/>
  <c r="Y107" i="2"/>
  <c r="X107" i="2"/>
  <c r="W107" i="2"/>
  <c r="V107" i="2"/>
  <c r="U107" i="2"/>
  <c r="T107" i="2"/>
  <c r="R107" i="2"/>
  <c r="Q107" i="2"/>
  <c r="P107" i="2"/>
  <c r="O107" i="2"/>
  <c r="N107" i="2"/>
  <c r="M107" i="2"/>
  <c r="K107" i="2"/>
  <c r="J107" i="2"/>
  <c r="I107" i="2"/>
  <c r="H107" i="2"/>
  <c r="G107" i="2"/>
  <c r="F107" i="2"/>
  <c r="BH106" i="2"/>
  <c r="BG106" i="2"/>
  <c r="BF106" i="2"/>
  <c r="BE106" i="2"/>
  <c r="BD106" i="2"/>
  <c r="BC106" i="2"/>
  <c r="BA106" i="2"/>
  <c r="AZ106" i="2"/>
  <c r="AY106" i="2"/>
  <c r="AX106" i="2"/>
  <c r="AW106" i="2"/>
  <c r="AV106" i="2"/>
  <c r="AT106" i="2"/>
  <c r="AS106" i="2"/>
  <c r="AR106" i="2"/>
  <c r="AQ106" i="2"/>
  <c r="AP106" i="2"/>
  <c r="AO106" i="2"/>
  <c r="AM106" i="2"/>
  <c r="AL106" i="2"/>
  <c r="AK106" i="2"/>
  <c r="AJ106" i="2"/>
  <c r="AI106" i="2"/>
  <c r="AH106" i="2"/>
  <c r="AF106" i="2"/>
  <c r="AE106" i="2"/>
  <c r="AD106" i="2"/>
  <c r="AC106" i="2"/>
  <c r="AB106" i="2"/>
  <c r="AA106" i="2"/>
  <c r="Y106" i="2"/>
  <c r="X106" i="2"/>
  <c r="W106" i="2"/>
  <c r="V106" i="2"/>
  <c r="U106" i="2"/>
  <c r="T106" i="2"/>
  <c r="R106" i="2"/>
  <c r="Q106" i="2"/>
  <c r="P106" i="2"/>
  <c r="O106" i="2"/>
  <c r="N106" i="2"/>
  <c r="M106" i="2"/>
  <c r="K106" i="2"/>
  <c r="J106" i="2"/>
  <c r="I106" i="2"/>
  <c r="H106" i="2"/>
  <c r="G106" i="2"/>
  <c r="F106" i="2"/>
  <c r="BH105" i="2"/>
  <c r="BG105" i="2"/>
  <c r="BF105" i="2"/>
  <c r="BE105" i="2"/>
  <c r="BD105" i="2"/>
  <c r="BC105" i="2"/>
  <c r="BA105" i="2"/>
  <c r="AZ105" i="2"/>
  <c r="AY105" i="2"/>
  <c r="AX105" i="2"/>
  <c r="AW105" i="2"/>
  <c r="AV105" i="2"/>
  <c r="AT105" i="2"/>
  <c r="AS105" i="2"/>
  <c r="AR105" i="2"/>
  <c r="AQ105" i="2"/>
  <c r="AP105" i="2"/>
  <c r="AO105" i="2"/>
  <c r="AM105" i="2"/>
  <c r="AL105" i="2"/>
  <c r="AK105" i="2"/>
  <c r="AJ105" i="2"/>
  <c r="AI105" i="2"/>
  <c r="AH105" i="2"/>
  <c r="AF105" i="2"/>
  <c r="AE105" i="2"/>
  <c r="AD105" i="2"/>
  <c r="AC105" i="2"/>
  <c r="AB105" i="2"/>
  <c r="AA105" i="2"/>
  <c r="Y105" i="2"/>
  <c r="X105" i="2"/>
  <c r="W105" i="2"/>
  <c r="V105" i="2"/>
  <c r="U105" i="2"/>
  <c r="T105" i="2"/>
  <c r="R105" i="2"/>
  <c r="Q105" i="2"/>
  <c r="P105" i="2"/>
  <c r="O105" i="2"/>
  <c r="N105" i="2"/>
  <c r="M105" i="2"/>
  <c r="K105" i="2"/>
  <c r="J105" i="2"/>
  <c r="I105" i="2"/>
  <c r="H105" i="2"/>
  <c r="G105" i="2"/>
  <c r="F105" i="2"/>
  <c r="BH104" i="2"/>
  <c r="BG104" i="2"/>
  <c r="BF104" i="2"/>
  <c r="BE104" i="2"/>
  <c r="BD104" i="2"/>
  <c r="BC104" i="2"/>
  <c r="BA104" i="2"/>
  <c r="AZ104" i="2"/>
  <c r="AY104" i="2"/>
  <c r="AX104" i="2"/>
  <c r="AW104" i="2"/>
  <c r="AV104" i="2"/>
  <c r="AT104" i="2"/>
  <c r="AS104" i="2"/>
  <c r="AR104" i="2"/>
  <c r="AQ104" i="2"/>
  <c r="AP104" i="2"/>
  <c r="AO104" i="2"/>
  <c r="AM104" i="2"/>
  <c r="AL104" i="2"/>
  <c r="AK104" i="2"/>
  <c r="AJ104" i="2"/>
  <c r="AI104" i="2"/>
  <c r="AH104" i="2"/>
  <c r="AF104" i="2"/>
  <c r="AE104" i="2"/>
  <c r="AD104" i="2"/>
  <c r="AC104" i="2"/>
  <c r="AB104" i="2"/>
  <c r="AA104" i="2"/>
  <c r="Y104" i="2"/>
  <c r="X104" i="2"/>
  <c r="W104" i="2"/>
  <c r="V104" i="2"/>
  <c r="U104" i="2"/>
  <c r="T104" i="2"/>
  <c r="R104" i="2"/>
  <c r="Q104" i="2"/>
  <c r="P104" i="2"/>
  <c r="O104" i="2"/>
  <c r="N104" i="2"/>
  <c r="M104" i="2"/>
  <c r="K104" i="2"/>
  <c r="J104" i="2"/>
  <c r="I104" i="2"/>
  <c r="H104" i="2"/>
  <c r="G104" i="2"/>
  <c r="F104" i="2"/>
  <c r="BH103" i="2"/>
  <c r="BG103" i="2"/>
  <c r="BF103" i="2"/>
  <c r="BE103" i="2"/>
  <c r="BD103" i="2"/>
  <c r="BC103" i="2"/>
  <c r="BA103" i="2"/>
  <c r="AZ103" i="2"/>
  <c r="AY103" i="2"/>
  <c r="AX103" i="2"/>
  <c r="AW103" i="2"/>
  <c r="AV103" i="2"/>
  <c r="AT103" i="2"/>
  <c r="AS103" i="2"/>
  <c r="AR103" i="2"/>
  <c r="AQ103" i="2"/>
  <c r="AP103" i="2"/>
  <c r="AO103" i="2"/>
  <c r="AM103" i="2"/>
  <c r="AL103" i="2"/>
  <c r="AK103" i="2"/>
  <c r="AJ103" i="2"/>
  <c r="AI103" i="2"/>
  <c r="AH103" i="2"/>
  <c r="AF103" i="2"/>
  <c r="AE103" i="2"/>
  <c r="AD103" i="2"/>
  <c r="AC103" i="2"/>
  <c r="AB103" i="2"/>
  <c r="AA103" i="2"/>
  <c r="Y103" i="2"/>
  <c r="X103" i="2"/>
  <c r="W103" i="2"/>
  <c r="V103" i="2"/>
  <c r="U103" i="2"/>
  <c r="T103" i="2"/>
  <c r="R103" i="2"/>
  <c r="Q103" i="2"/>
  <c r="P103" i="2"/>
  <c r="O103" i="2"/>
  <c r="N103" i="2"/>
  <c r="M103" i="2"/>
  <c r="K103" i="2"/>
  <c r="J103" i="2"/>
  <c r="I103" i="2"/>
  <c r="H103" i="2"/>
  <c r="G103" i="2"/>
  <c r="F103" i="2"/>
  <c r="BH102" i="2"/>
  <c r="BG102" i="2"/>
  <c r="BF102" i="2"/>
  <c r="BE102" i="2"/>
  <c r="BD102" i="2"/>
  <c r="BC102" i="2"/>
  <c r="BA102" i="2"/>
  <c r="AZ102" i="2"/>
  <c r="AY102" i="2"/>
  <c r="AX102" i="2"/>
  <c r="AW102" i="2"/>
  <c r="AV102" i="2"/>
  <c r="AT102" i="2"/>
  <c r="AS102" i="2"/>
  <c r="AR102" i="2"/>
  <c r="AQ102" i="2"/>
  <c r="AP102" i="2"/>
  <c r="AO102" i="2"/>
  <c r="AM102" i="2"/>
  <c r="AL102" i="2"/>
  <c r="AK102" i="2"/>
  <c r="AJ102" i="2"/>
  <c r="AI102" i="2"/>
  <c r="AH102" i="2"/>
  <c r="AF102" i="2"/>
  <c r="AE102" i="2"/>
  <c r="AD102" i="2"/>
  <c r="AC102" i="2"/>
  <c r="AB102" i="2"/>
  <c r="AA102" i="2"/>
  <c r="Y102" i="2"/>
  <c r="X102" i="2"/>
  <c r="W102" i="2"/>
  <c r="V102" i="2"/>
  <c r="U102" i="2"/>
  <c r="T102" i="2"/>
  <c r="R102" i="2"/>
  <c r="Q102" i="2"/>
  <c r="P102" i="2"/>
  <c r="O102" i="2"/>
  <c r="N102" i="2"/>
  <c r="M102" i="2"/>
  <c r="K102" i="2"/>
  <c r="J102" i="2"/>
  <c r="I102" i="2"/>
  <c r="H102" i="2"/>
  <c r="G102" i="2"/>
  <c r="F102" i="2"/>
  <c r="BH101" i="2"/>
  <c r="BG101" i="2"/>
  <c r="BF101" i="2"/>
  <c r="BE101" i="2"/>
  <c r="BD101" i="2"/>
  <c r="BC101" i="2"/>
  <c r="BA101" i="2"/>
  <c r="AZ101" i="2"/>
  <c r="AY101" i="2"/>
  <c r="AX101" i="2"/>
  <c r="AW101" i="2"/>
  <c r="AV101" i="2"/>
  <c r="AT101" i="2"/>
  <c r="AS101" i="2"/>
  <c r="AR101" i="2"/>
  <c r="AQ101" i="2"/>
  <c r="AP101" i="2"/>
  <c r="AO101" i="2"/>
  <c r="AM101" i="2"/>
  <c r="AL101" i="2"/>
  <c r="AK101" i="2"/>
  <c r="AJ101" i="2"/>
  <c r="AI101" i="2"/>
  <c r="AH101" i="2"/>
  <c r="AF101" i="2"/>
  <c r="AE101" i="2"/>
  <c r="AD101" i="2"/>
  <c r="AC101" i="2"/>
  <c r="AB101" i="2"/>
  <c r="AA101" i="2"/>
  <c r="Y101" i="2"/>
  <c r="X101" i="2"/>
  <c r="W101" i="2"/>
  <c r="V101" i="2"/>
  <c r="U101" i="2"/>
  <c r="T101" i="2"/>
  <c r="R101" i="2"/>
  <c r="Q101" i="2"/>
  <c r="P101" i="2"/>
  <c r="O101" i="2"/>
  <c r="N101" i="2"/>
  <c r="M101" i="2"/>
  <c r="K101" i="2"/>
  <c r="J101" i="2"/>
  <c r="I101" i="2"/>
  <c r="H101" i="2"/>
  <c r="G101" i="2"/>
  <c r="F101" i="2"/>
  <c r="BH100" i="2"/>
  <c r="BG100" i="2"/>
  <c r="BF100" i="2"/>
  <c r="BE100" i="2"/>
  <c r="BD100" i="2"/>
  <c r="BC100" i="2"/>
  <c r="BA100" i="2"/>
  <c r="AZ100" i="2"/>
  <c r="AY100" i="2"/>
  <c r="AX100" i="2"/>
  <c r="AW100" i="2"/>
  <c r="AV100" i="2"/>
  <c r="AT100" i="2"/>
  <c r="AS100" i="2"/>
  <c r="AR100" i="2"/>
  <c r="AQ100" i="2"/>
  <c r="AP100" i="2"/>
  <c r="AO100" i="2"/>
  <c r="AM100" i="2"/>
  <c r="AL100" i="2"/>
  <c r="AK100" i="2"/>
  <c r="AJ100" i="2"/>
  <c r="AI100" i="2"/>
  <c r="AH100" i="2"/>
  <c r="AF100" i="2"/>
  <c r="AE100" i="2"/>
  <c r="AD100" i="2"/>
  <c r="AC100" i="2"/>
  <c r="AB100" i="2"/>
  <c r="AA100" i="2"/>
  <c r="Y100" i="2"/>
  <c r="X100" i="2"/>
  <c r="W100" i="2"/>
  <c r="V100" i="2"/>
  <c r="U100" i="2"/>
  <c r="T100" i="2"/>
  <c r="R100" i="2"/>
  <c r="Q100" i="2"/>
  <c r="P100" i="2"/>
  <c r="O100" i="2"/>
  <c r="N100" i="2"/>
  <c r="M100" i="2"/>
  <c r="K100" i="2"/>
  <c r="J100" i="2"/>
  <c r="I100" i="2"/>
  <c r="H100" i="2"/>
  <c r="G100" i="2"/>
  <c r="F100" i="2"/>
  <c r="BH99" i="2"/>
  <c r="BG99" i="2"/>
  <c r="BF99" i="2"/>
  <c r="BE99" i="2"/>
  <c r="BD99" i="2"/>
  <c r="BC99" i="2"/>
  <c r="BA99" i="2"/>
  <c r="AZ99" i="2"/>
  <c r="AY99" i="2"/>
  <c r="AX99" i="2"/>
  <c r="AW99" i="2"/>
  <c r="AV99" i="2"/>
  <c r="AT99" i="2"/>
  <c r="AS99" i="2"/>
  <c r="AR99" i="2"/>
  <c r="AQ99" i="2"/>
  <c r="AP99" i="2"/>
  <c r="AO99" i="2"/>
  <c r="AM99" i="2"/>
  <c r="AL99" i="2"/>
  <c r="AK99" i="2"/>
  <c r="AJ99" i="2"/>
  <c r="AI99" i="2"/>
  <c r="AH99" i="2"/>
  <c r="AF99" i="2"/>
  <c r="AE99" i="2"/>
  <c r="AD99" i="2"/>
  <c r="AC99" i="2"/>
  <c r="AB99" i="2"/>
  <c r="AA99" i="2"/>
  <c r="Y99" i="2"/>
  <c r="X99" i="2"/>
  <c r="W99" i="2"/>
  <c r="V99" i="2"/>
  <c r="U99" i="2"/>
  <c r="T99" i="2"/>
  <c r="R99" i="2"/>
  <c r="Q99" i="2"/>
  <c r="P99" i="2"/>
  <c r="O99" i="2"/>
  <c r="N99" i="2"/>
  <c r="M99" i="2"/>
  <c r="K99" i="2"/>
  <c r="J99" i="2"/>
  <c r="I99" i="2"/>
  <c r="H99" i="2"/>
  <c r="G99" i="2"/>
  <c r="F99" i="2"/>
  <c r="BH98" i="2"/>
  <c r="BG98" i="2"/>
  <c r="BF98" i="2"/>
  <c r="BE98" i="2"/>
  <c r="BD98" i="2"/>
  <c r="BC98" i="2"/>
  <c r="BA98" i="2"/>
  <c r="AZ98" i="2"/>
  <c r="AY98" i="2"/>
  <c r="AX98" i="2"/>
  <c r="AW98" i="2"/>
  <c r="AV98" i="2"/>
  <c r="AT98" i="2"/>
  <c r="AS98" i="2"/>
  <c r="AR98" i="2"/>
  <c r="AQ98" i="2"/>
  <c r="AP98" i="2"/>
  <c r="AO98" i="2"/>
  <c r="AM98" i="2"/>
  <c r="AL98" i="2"/>
  <c r="AK98" i="2"/>
  <c r="AJ98" i="2"/>
  <c r="AI98" i="2"/>
  <c r="AH98" i="2"/>
  <c r="AF98" i="2"/>
  <c r="AE98" i="2"/>
  <c r="AD98" i="2"/>
  <c r="AC98" i="2"/>
  <c r="AB98" i="2"/>
  <c r="AA98" i="2"/>
  <c r="Y98" i="2"/>
  <c r="X98" i="2"/>
  <c r="W98" i="2"/>
  <c r="V98" i="2"/>
  <c r="U98" i="2"/>
  <c r="T98" i="2"/>
  <c r="R98" i="2"/>
  <c r="Q98" i="2"/>
  <c r="P98" i="2"/>
  <c r="O98" i="2"/>
  <c r="N98" i="2"/>
  <c r="M98" i="2"/>
  <c r="K98" i="2"/>
  <c r="J98" i="2"/>
  <c r="I98" i="2"/>
  <c r="H98" i="2"/>
  <c r="G98" i="2"/>
  <c r="F98" i="2"/>
  <c r="BH97" i="2"/>
  <c r="BG97" i="2"/>
  <c r="BF97" i="2"/>
  <c r="BE97" i="2"/>
  <c r="BD97" i="2"/>
  <c r="BC97" i="2"/>
  <c r="BA97" i="2"/>
  <c r="AZ97" i="2"/>
  <c r="AY97" i="2"/>
  <c r="AX97" i="2"/>
  <c r="AW97" i="2"/>
  <c r="AV97" i="2"/>
  <c r="AT97" i="2"/>
  <c r="AS97" i="2"/>
  <c r="AR97" i="2"/>
  <c r="AQ97" i="2"/>
  <c r="AP97" i="2"/>
  <c r="AO97" i="2"/>
  <c r="AM97" i="2"/>
  <c r="AL97" i="2"/>
  <c r="AK97" i="2"/>
  <c r="AJ97" i="2"/>
  <c r="AI97" i="2"/>
  <c r="AH97" i="2"/>
  <c r="AF97" i="2"/>
  <c r="AE97" i="2"/>
  <c r="AD97" i="2"/>
  <c r="AC97" i="2"/>
  <c r="AB97" i="2"/>
  <c r="AA97" i="2"/>
  <c r="Y97" i="2"/>
  <c r="X97" i="2"/>
  <c r="W97" i="2"/>
  <c r="V97" i="2"/>
  <c r="U97" i="2"/>
  <c r="T97" i="2"/>
  <c r="R97" i="2"/>
  <c r="Q97" i="2"/>
  <c r="P97" i="2"/>
  <c r="O97" i="2"/>
  <c r="N97" i="2"/>
  <c r="M97" i="2"/>
  <c r="K97" i="2"/>
  <c r="J97" i="2"/>
  <c r="I97" i="2"/>
  <c r="H97" i="2"/>
  <c r="G97" i="2"/>
  <c r="F97" i="2"/>
  <c r="BH96" i="2"/>
  <c r="BG96" i="2"/>
  <c r="BF96" i="2"/>
  <c r="BE96" i="2"/>
  <c r="BD96" i="2"/>
  <c r="BC96" i="2"/>
  <c r="BA96" i="2"/>
  <c r="AZ96" i="2"/>
  <c r="AY96" i="2"/>
  <c r="AX96" i="2"/>
  <c r="AW96" i="2"/>
  <c r="AV96" i="2"/>
  <c r="AT96" i="2"/>
  <c r="AS96" i="2"/>
  <c r="AR96" i="2"/>
  <c r="AQ96" i="2"/>
  <c r="AP96" i="2"/>
  <c r="AO96" i="2"/>
  <c r="AM96" i="2"/>
  <c r="AL96" i="2"/>
  <c r="AK96" i="2"/>
  <c r="AJ96" i="2"/>
  <c r="AI96" i="2"/>
  <c r="AH96" i="2"/>
  <c r="AF96" i="2"/>
  <c r="AE96" i="2"/>
  <c r="AD96" i="2"/>
  <c r="AC96" i="2"/>
  <c r="AB96" i="2"/>
  <c r="AA96" i="2"/>
  <c r="Y96" i="2"/>
  <c r="X96" i="2"/>
  <c r="W96" i="2"/>
  <c r="V96" i="2"/>
  <c r="U96" i="2"/>
  <c r="T96" i="2"/>
  <c r="R96" i="2"/>
  <c r="Q96" i="2"/>
  <c r="P96" i="2"/>
  <c r="O96" i="2"/>
  <c r="N96" i="2"/>
  <c r="M96" i="2"/>
  <c r="K96" i="2"/>
  <c r="J96" i="2"/>
  <c r="I96" i="2"/>
  <c r="H96" i="2"/>
  <c r="G96" i="2"/>
  <c r="F96" i="2"/>
  <c r="BH95" i="2"/>
  <c r="BG95" i="2"/>
  <c r="BF95" i="2"/>
  <c r="BE95" i="2"/>
  <c r="BD95" i="2"/>
  <c r="BC95" i="2"/>
  <c r="BA95" i="2"/>
  <c r="AZ95" i="2"/>
  <c r="AY95" i="2"/>
  <c r="AX95" i="2"/>
  <c r="AW95" i="2"/>
  <c r="AV95" i="2"/>
  <c r="AT95" i="2"/>
  <c r="AS95" i="2"/>
  <c r="AR95" i="2"/>
  <c r="AQ95" i="2"/>
  <c r="AP95" i="2"/>
  <c r="AO95" i="2"/>
  <c r="AM95" i="2"/>
  <c r="AL95" i="2"/>
  <c r="AK95" i="2"/>
  <c r="AJ95" i="2"/>
  <c r="AI95" i="2"/>
  <c r="AH95" i="2"/>
  <c r="AF95" i="2"/>
  <c r="AE95" i="2"/>
  <c r="AD95" i="2"/>
  <c r="AC95" i="2"/>
  <c r="AB95" i="2"/>
  <c r="AA95" i="2"/>
  <c r="Y95" i="2"/>
  <c r="X95" i="2"/>
  <c r="W95" i="2"/>
  <c r="V95" i="2"/>
  <c r="U95" i="2"/>
  <c r="T95" i="2"/>
  <c r="R95" i="2"/>
  <c r="Q95" i="2"/>
  <c r="P95" i="2"/>
  <c r="O95" i="2"/>
  <c r="N95" i="2"/>
  <c r="M95" i="2"/>
  <c r="K95" i="2"/>
  <c r="J95" i="2"/>
  <c r="I95" i="2"/>
  <c r="H95" i="2"/>
  <c r="G95" i="2"/>
  <c r="F95" i="2"/>
  <c r="BH94" i="2"/>
  <c r="BG94" i="2"/>
  <c r="BF94" i="2"/>
  <c r="BE94" i="2"/>
  <c r="BD94" i="2"/>
  <c r="BC94" i="2"/>
  <c r="BA94" i="2"/>
  <c r="AZ94" i="2"/>
  <c r="AY94" i="2"/>
  <c r="AX94" i="2"/>
  <c r="AW94" i="2"/>
  <c r="AV94" i="2"/>
  <c r="AT94" i="2"/>
  <c r="AS94" i="2"/>
  <c r="AR94" i="2"/>
  <c r="AQ94" i="2"/>
  <c r="AP94" i="2"/>
  <c r="AO94" i="2"/>
  <c r="AM94" i="2"/>
  <c r="AL94" i="2"/>
  <c r="AK94" i="2"/>
  <c r="AJ94" i="2"/>
  <c r="AI94" i="2"/>
  <c r="AH94" i="2"/>
  <c r="AF94" i="2"/>
  <c r="AE94" i="2"/>
  <c r="AD94" i="2"/>
  <c r="AC94" i="2"/>
  <c r="AB94" i="2"/>
  <c r="AA94" i="2"/>
  <c r="Y94" i="2"/>
  <c r="X94" i="2"/>
  <c r="W94" i="2"/>
  <c r="V94" i="2"/>
  <c r="U94" i="2"/>
  <c r="T94" i="2"/>
  <c r="R94" i="2"/>
  <c r="Q94" i="2"/>
  <c r="P94" i="2"/>
  <c r="O94" i="2"/>
  <c r="N94" i="2"/>
  <c r="M94" i="2"/>
  <c r="K94" i="2"/>
  <c r="J94" i="2"/>
  <c r="I94" i="2"/>
  <c r="H94" i="2"/>
  <c r="G94" i="2"/>
  <c r="F94" i="2"/>
  <c r="BH93" i="2"/>
  <c r="BG93" i="2"/>
  <c r="BF93" i="2"/>
  <c r="BE93" i="2"/>
  <c r="BD93" i="2"/>
  <c r="BC93" i="2"/>
  <c r="BA93" i="2"/>
  <c r="AZ93" i="2"/>
  <c r="AY93" i="2"/>
  <c r="AX93" i="2"/>
  <c r="AW93" i="2"/>
  <c r="AV93" i="2"/>
  <c r="AT93" i="2"/>
  <c r="AS93" i="2"/>
  <c r="AR93" i="2"/>
  <c r="AQ93" i="2"/>
  <c r="AP93" i="2"/>
  <c r="AO93" i="2"/>
  <c r="AM93" i="2"/>
  <c r="AL93" i="2"/>
  <c r="AK93" i="2"/>
  <c r="AJ93" i="2"/>
  <c r="AI93" i="2"/>
  <c r="AH93" i="2"/>
  <c r="AF93" i="2"/>
  <c r="AE93" i="2"/>
  <c r="AD93" i="2"/>
  <c r="AC93" i="2"/>
  <c r="AB93" i="2"/>
  <c r="AA93" i="2"/>
  <c r="Y93" i="2"/>
  <c r="X93" i="2"/>
  <c r="W93" i="2"/>
  <c r="V93" i="2"/>
  <c r="U93" i="2"/>
  <c r="T93" i="2"/>
  <c r="R93" i="2"/>
  <c r="Q93" i="2"/>
  <c r="P93" i="2"/>
  <c r="O93" i="2"/>
  <c r="N93" i="2"/>
  <c r="M93" i="2"/>
  <c r="K93" i="2"/>
  <c r="J93" i="2"/>
  <c r="I93" i="2"/>
  <c r="H93" i="2"/>
  <c r="G93" i="2"/>
  <c r="F93" i="2"/>
  <c r="BH92" i="2"/>
  <c r="BG92" i="2"/>
  <c r="BF92" i="2"/>
  <c r="BE92" i="2"/>
  <c r="BD92" i="2"/>
  <c r="BC92" i="2"/>
  <c r="BA92" i="2"/>
  <c r="AZ92" i="2"/>
  <c r="AY92" i="2"/>
  <c r="AX92" i="2"/>
  <c r="AW92" i="2"/>
  <c r="AV92" i="2"/>
  <c r="AT92" i="2"/>
  <c r="AS92" i="2"/>
  <c r="AR92" i="2"/>
  <c r="AQ92" i="2"/>
  <c r="AP92" i="2"/>
  <c r="AO92" i="2"/>
  <c r="AM92" i="2"/>
  <c r="AL92" i="2"/>
  <c r="AK92" i="2"/>
  <c r="AJ92" i="2"/>
  <c r="AI92" i="2"/>
  <c r="AH92" i="2"/>
  <c r="AF92" i="2"/>
  <c r="AE92" i="2"/>
  <c r="AD92" i="2"/>
  <c r="AC92" i="2"/>
  <c r="AB92" i="2"/>
  <c r="AA92" i="2"/>
  <c r="Y92" i="2"/>
  <c r="X92" i="2"/>
  <c r="W92" i="2"/>
  <c r="V92" i="2"/>
  <c r="U92" i="2"/>
  <c r="T92" i="2"/>
  <c r="R92" i="2"/>
  <c r="Q92" i="2"/>
  <c r="P92" i="2"/>
  <c r="O92" i="2"/>
  <c r="N92" i="2"/>
  <c r="M92" i="2"/>
  <c r="K92" i="2"/>
  <c r="J92" i="2"/>
  <c r="I92" i="2"/>
  <c r="H92" i="2"/>
  <c r="G92" i="2"/>
  <c r="F92" i="2"/>
  <c r="BH91" i="2"/>
  <c r="BG91" i="2"/>
  <c r="BF91" i="2"/>
  <c r="BE91" i="2"/>
  <c r="BD91" i="2"/>
  <c r="BC91" i="2"/>
  <c r="BA91" i="2"/>
  <c r="AZ91" i="2"/>
  <c r="AY91" i="2"/>
  <c r="AX91" i="2"/>
  <c r="AW91" i="2"/>
  <c r="AV91" i="2"/>
  <c r="AT91" i="2"/>
  <c r="AS91" i="2"/>
  <c r="AR91" i="2"/>
  <c r="AQ91" i="2"/>
  <c r="AP91" i="2"/>
  <c r="AO91" i="2"/>
  <c r="AM91" i="2"/>
  <c r="AL91" i="2"/>
  <c r="AK91" i="2"/>
  <c r="AJ91" i="2"/>
  <c r="AI91" i="2"/>
  <c r="AH91" i="2"/>
  <c r="AF91" i="2"/>
  <c r="AE91" i="2"/>
  <c r="AD91" i="2"/>
  <c r="AC91" i="2"/>
  <c r="AB91" i="2"/>
  <c r="AA91" i="2"/>
  <c r="Y91" i="2"/>
  <c r="X91" i="2"/>
  <c r="W91" i="2"/>
  <c r="V91" i="2"/>
  <c r="U91" i="2"/>
  <c r="T91" i="2"/>
  <c r="R91" i="2"/>
  <c r="Q91" i="2"/>
  <c r="P91" i="2"/>
  <c r="O91" i="2"/>
  <c r="N91" i="2"/>
  <c r="M91" i="2"/>
  <c r="K91" i="2"/>
  <c r="J91" i="2"/>
  <c r="I91" i="2"/>
  <c r="H91" i="2"/>
  <c r="G91" i="2"/>
  <c r="F91" i="2"/>
  <c r="BH90" i="2"/>
  <c r="BG90" i="2"/>
  <c r="BF90" i="2"/>
  <c r="BE90" i="2"/>
  <c r="BD90" i="2"/>
  <c r="BC90" i="2"/>
  <c r="BA90" i="2"/>
  <c r="AZ90" i="2"/>
  <c r="AY90" i="2"/>
  <c r="AX90" i="2"/>
  <c r="AW90" i="2"/>
  <c r="AV90" i="2"/>
  <c r="AT90" i="2"/>
  <c r="AS90" i="2"/>
  <c r="AR90" i="2"/>
  <c r="AQ90" i="2"/>
  <c r="AP90" i="2"/>
  <c r="AO90" i="2"/>
  <c r="AM90" i="2"/>
  <c r="AL90" i="2"/>
  <c r="AK90" i="2"/>
  <c r="AJ90" i="2"/>
  <c r="AI90" i="2"/>
  <c r="AH90" i="2"/>
  <c r="AF90" i="2"/>
  <c r="AE90" i="2"/>
  <c r="AD90" i="2"/>
  <c r="AC90" i="2"/>
  <c r="AB90" i="2"/>
  <c r="AA90" i="2"/>
  <c r="Y90" i="2"/>
  <c r="X90" i="2"/>
  <c r="W90" i="2"/>
  <c r="V90" i="2"/>
  <c r="U90" i="2"/>
  <c r="T90" i="2"/>
  <c r="R90" i="2"/>
  <c r="Q90" i="2"/>
  <c r="P90" i="2"/>
  <c r="O90" i="2"/>
  <c r="N90" i="2"/>
  <c r="M90" i="2"/>
  <c r="K90" i="2"/>
  <c r="J90" i="2"/>
  <c r="I90" i="2"/>
  <c r="H90" i="2"/>
  <c r="G90" i="2"/>
  <c r="F90" i="2"/>
  <c r="BH89" i="2"/>
  <c r="BG89" i="2"/>
  <c r="BF89" i="2"/>
  <c r="BE89" i="2"/>
  <c r="BD89" i="2"/>
  <c r="BC89" i="2"/>
  <c r="BA89" i="2"/>
  <c r="AZ89" i="2"/>
  <c r="AY89" i="2"/>
  <c r="AX89" i="2"/>
  <c r="AW89" i="2"/>
  <c r="AV89" i="2"/>
  <c r="AT89" i="2"/>
  <c r="AS89" i="2"/>
  <c r="AR89" i="2"/>
  <c r="AQ89" i="2"/>
  <c r="AP89" i="2"/>
  <c r="AO89" i="2"/>
  <c r="AM89" i="2"/>
  <c r="AL89" i="2"/>
  <c r="AK89" i="2"/>
  <c r="AJ89" i="2"/>
  <c r="AI89" i="2"/>
  <c r="AH89" i="2"/>
  <c r="AF89" i="2"/>
  <c r="AE89" i="2"/>
  <c r="AD89" i="2"/>
  <c r="AC89" i="2"/>
  <c r="AB89" i="2"/>
  <c r="AA89" i="2"/>
  <c r="Y89" i="2"/>
  <c r="X89" i="2"/>
  <c r="W89" i="2"/>
  <c r="V89" i="2"/>
  <c r="U89" i="2"/>
  <c r="T89" i="2"/>
  <c r="R89" i="2"/>
  <c r="Q89" i="2"/>
  <c r="P89" i="2"/>
  <c r="O89" i="2"/>
  <c r="N89" i="2"/>
  <c r="M89" i="2"/>
  <c r="K89" i="2"/>
  <c r="J89" i="2"/>
  <c r="I89" i="2"/>
  <c r="H89" i="2"/>
  <c r="G89" i="2"/>
  <c r="F89" i="2"/>
  <c r="BH88" i="2"/>
  <c r="BG88" i="2"/>
  <c r="BF88" i="2"/>
  <c r="BE88" i="2"/>
  <c r="BD88" i="2"/>
  <c r="BC88" i="2"/>
  <c r="BA88" i="2"/>
  <c r="AZ88" i="2"/>
  <c r="AY88" i="2"/>
  <c r="AX88" i="2"/>
  <c r="AW88" i="2"/>
  <c r="AV88" i="2"/>
  <c r="AT88" i="2"/>
  <c r="AS88" i="2"/>
  <c r="AR88" i="2"/>
  <c r="AQ88" i="2"/>
  <c r="AP88" i="2"/>
  <c r="AO88" i="2"/>
  <c r="AM88" i="2"/>
  <c r="AL88" i="2"/>
  <c r="AK88" i="2"/>
  <c r="AJ88" i="2"/>
  <c r="AI88" i="2"/>
  <c r="AH88" i="2"/>
  <c r="AF88" i="2"/>
  <c r="AE88" i="2"/>
  <c r="AD88" i="2"/>
  <c r="AC88" i="2"/>
  <c r="AB88" i="2"/>
  <c r="AA88" i="2"/>
  <c r="Y88" i="2"/>
  <c r="X88" i="2"/>
  <c r="W88" i="2"/>
  <c r="V88" i="2"/>
  <c r="U88" i="2"/>
  <c r="T88" i="2"/>
  <c r="R88" i="2"/>
  <c r="Q88" i="2"/>
  <c r="P88" i="2"/>
  <c r="O88" i="2"/>
  <c r="N88" i="2"/>
  <c r="M88" i="2"/>
  <c r="K88" i="2"/>
  <c r="J88" i="2"/>
  <c r="I88" i="2"/>
  <c r="H88" i="2"/>
  <c r="G88" i="2"/>
  <c r="F88" i="2"/>
  <c r="BH87" i="2"/>
  <c r="BG87" i="2"/>
  <c r="BF87" i="2"/>
  <c r="BE87" i="2"/>
  <c r="BD87" i="2"/>
  <c r="BC87" i="2"/>
  <c r="BA87" i="2"/>
  <c r="AZ87" i="2"/>
  <c r="AY87" i="2"/>
  <c r="AX87" i="2"/>
  <c r="AW87" i="2"/>
  <c r="AV87" i="2"/>
  <c r="AT87" i="2"/>
  <c r="AS87" i="2"/>
  <c r="AR87" i="2"/>
  <c r="AQ87" i="2"/>
  <c r="AP87" i="2"/>
  <c r="AO87" i="2"/>
  <c r="AM87" i="2"/>
  <c r="AL87" i="2"/>
  <c r="AK87" i="2"/>
  <c r="AJ87" i="2"/>
  <c r="AI87" i="2"/>
  <c r="AH87" i="2"/>
  <c r="AF87" i="2"/>
  <c r="AE87" i="2"/>
  <c r="AD87" i="2"/>
  <c r="AC87" i="2"/>
  <c r="AB87" i="2"/>
  <c r="AA87" i="2"/>
  <c r="Y87" i="2"/>
  <c r="X87" i="2"/>
  <c r="W87" i="2"/>
  <c r="V87" i="2"/>
  <c r="U87" i="2"/>
  <c r="T87" i="2"/>
  <c r="R87" i="2"/>
  <c r="Q87" i="2"/>
  <c r="P87" i="2"/>
  <c r="O87" i="2"/>
  <c r="N87" i="2"/>
  <c r="M87" i="2"/>
  <c r="K87" i="2"/>
  <c r="J87" i="2"/>
  <c r="I87" i="2"/>
  <c r="H87" i="2"/>
  <c r="G87" i="2"/>
  <c r="F87" i="2"/>
  <c r="BH86" i="2"/>
  <c r="BG86" i="2"/>
  <c r="BF86" i="2"/>
  <c r="BE86" i="2"/>
  <c r="BD86" i="2"/>
  <c r="BC86" i="2"/>
  <c r="BA86" i="2"/>
  <c r="AZ86" i="2"/>
  <c r="AY86" i="2"/>
  <c r="AX86" i="2"/>
  <c r="AW86" i="2"/>
  <c r="AV86" i="2"/>
  <c r="AT86" i="2"/>
  <c r="AS86" i="2"/>
  <c r="AR86" i="2"/>
  <c r="AQ86" i="2"/>
  <c r="AP86" i="2"/>
  <c r="AO86" i="2"/>
  <c r="AM86" i="2"/>
  <c r="AL86" i="2"/>
  <c r="AK86" i="2"/>
  <c r="AJ86" i="2"/>
  <c r="AI86" i="2"/>
  <c r="AH86" i="2"/>
  <c r="AF86" i="2"/>
  <c r="AE86" i="2"/>
  <c r="AD86" i="2"/>
  <c r="AC86" i="2"/>
  <c r="AB86" i="2"/>
  <c r="AA86" i="2"/>
  <c r="Y86" i="2"/>
  <c r="X86" i="2"/>
  <c r="W86" i="2"/>
  <c r="V86" i="2"/>
  <c r="U86" i="2"/>
  <c r="T86" i="2"/>
  <c r="R86" i="2"/>
  <c r="Q86" i="2"/>
  <c r="P86" i="2"/>
  <c r="O86" i="2"/>
  <c r="N86" i="2"/>
  <c r="M86" i="2"/>
  <c r="K86" i="2"/>
  <c r="J86" i="2"/>
  <c r="I86" i="2"/>
  <c r="H86" i="2"/>
  <c r="G86" i="2"/>
  <c r="F86" i="2"/>
  <c r="BH85" i="2"/>
  <c r="BG85" i="2"/>
  <c r="BF85" i="2"/>
  <c r="BE85" i="2"/>
  <c r="BD85" i="2"/>
  <c r="BC85" i="2"/>
  <c r="BA85" i="2"/>
  <c r="AZ85" i="2"/>
  <c r="AY85" i="2"/>
  <c r="AX85" i="2"/>
  <c r="AW85" i="2"/>
  <c r="AV85" i="2"/>
  <c r="AT85" i="2"/>
  <c r="AS85" i="2"/>
  <c r="AR85" i="2"/>
  <c r="AQ85" i="2"/>
  <c r="AP85" i="2"/>
  <c r="AO85" i="2"/>
  <c r="AM85" i="2"/>
  <c r="AL85" i="2"/>
  <c r="AK85" i="2"/>
  <c r="AJ85" i="2"/>
  <c r="AI85" i="2"/>
  <c r="AH85" i="2"/>
  <c r="AF85" i="2"/>
  <c r="AE85" i="2"/>
  <c r="AD85" i="2"/>
  <c r="AC85" i="2"/>
  <c r="AB85" i="2"/>
  <c r="AA85" i="2"/>
  <c r="Y85" i="2"/>
  <c r="X85" i="2"/>
  <c r="W85" i="2"/>
  <c r="V85" i="2"/>
  <c r="U85" i="2"/>
  <c r="T85" i="2"/>
  <c r="R85" i="2"/>
  <c r="Q85" i="2"/>
  <c r="P85" i="2"/>
  <c r="O85" i="2"/>
  <c r="N85" i="2"/>
  <c r="M85" i="2"/>
  <c r="K85" i="2"/>
  <c r="J85" i="2"/>
  <c r="I85" i="2"/>
  <c r="H85" i="2"/>
  <c r="G85" i="2"/>
  <c r="F85" i="2"/>
  <c r="BH84" i="2"/>
  <c r="BG84" i="2"/>
  <c r="BF84" i="2"/>
  <c r="BE84" i="2"/>
  <c r="BD84" i="2"/>
  <c r="BC84" i="2"/>
  <c r="BA84" i="2"/>
  <c r="AZ84" i="2"/>
  <c r="AY84" i="2"/>
  <c r="AX84" i="2"/>
  <c r="AW84" i="2"/>
  <c r="AV84" i="2"/>
  <c r="AT84" i="2"/>
  <c r="AS84" i="2"/>
  <c r="AR84" i="2"/>
  <c r="AQ84" i="2"/>
  <c r="AP84" i="2"/>
  <c r="AO84" i="2"/>
  <c r="AM84" i="2"/>
  <c r="AL84" i="2"/>
  <c r="AK84" i="2"/>
  <c r="AJ84" i="2"/>
  <c r="AI84" i="2"/>
  <c r="AH84" i="2"/>
  <c r="AF84" i="2"/>
  <c r="AE84" i="2"/>
  <c r="AD84" i="2"/>
  <c r="AC84" i="2"/>
  <c r="AB84" i="2"/>
  <c r="AA84" i="2"/>
  <c r="Y84" i="2"/>
  <c r="X84" i="2"/>
  <c r="W84" i="2"/>
  <c r="V84" i="2"/>
  <c r="U84" i="2"/>
  <c r="T84" i="2"/>
  <c r="R84" i="2"/>
  <c r="Q84" i="2"/>
  <c r="P84" i="2"/>
  <c r="O84" i="2"/>
  <c r="N84" i="2"/>
  <c r="M84" i="2"/>
  <c r="K84" i="2"/>
  <c r="J84" i="2"/>
  <c r="I84" i="2"/>
  <c r="H84" i="2"/>
  <c r="G84" i="2"/>
  <c r="F84" i="2"/>
  <c r="BH83" i="2"/>
  <c r="BG83" i="2"/>
  <c r="BF83" i="2"/>
  <c r="BE83" i="2"/>
  <c r="BD83" i="2"/>
  <c r="BC83" i="2"/>
  <c r="BA83" i="2"/>
  <c r="AZ83" i="2"/>
  <c r="AY83" i="2"/>
  <c r="AX83" i="2"/>
  <c r="AW83" i="2"/>
  <c r="AV83" i="2"/>
  <c r="AT83" i="2"/>
  <c r="AS83" i="2"/>
  <c r="AR83" i="2"/>
  <c r="AQ83" i="2"/>
  <c r="AP83" i="2"/>
  <c r="AO83" i="2"/>
  <c r="AM83" i="2"/>
  <c r="AL83" i="2"/>
  <c r="AK83" i="2"/>
  <c r="AJ83" i="2"/>
  <c r="AI83" i="2"/>
  <c r="AH83" i="2"/>
  <c r="AF83" i="2"/>
  <c r="AE83" i="2"/>
  <c r="AD83" i="2"/>
  <c r="AC83" i="2"/>
  <c r="AB83" i="2"/>
  <c r="AA83" i="2"/>
  <c r="Y83" i="2"/>
  <c r="X83" i="2"/>
  <c r="W83" i="2"/>
  <c r="V83" i="2"/>
  <c r="U83" i="2"/>
  <c r="T83" i="2"/>
  <c r="R83" i="2"/>
  <c r="Q83" i="2"/>
  <c r="P83" i="2"/>
  <c r="O83" i="2"/>
  <c r="N83" i="2"/>
  <c r="M83" i="2"/>
  <c r="K83" i="2"/>
  <c r="J83" i="2"/>
  <c r="I83" i="2"/>
  <c r="H83" i="2"/>
  <c r="G83" i="2"/>
  <c r="F83" i="2"/>
  <c r="BH82" i="2"/>
  <c r="BG82" i="2"/>
  <c r="BF82" i="2"/>
  <c r="BE82" i="2"/>
  <c r="BD82" i="2"/>
  <c r="BC82" i="2"/>
  <c r="BA82" i="2"/>
  <c r="AZ82" i="2"/>
  <c r="AY82" i="2"/>
  <c r="AX82" i="2"/>
  <c r="AW82" i="2"/>
  <c r="AV82" i="2"/>
  <c r="AT82" i="2"/>
  <c r="AS82" i="2"/>
  <c r="AR82" i="2"/>
  <c r="AQ82" i="2"/>
  <c r="AP82" i="2"/>
  <c r="AO82" i="2"/>
  <c r="AM82" i="2"/>
  <c r="AL82" i="2"/>
  <c r="AK82" i="2"/>
  <c r="AJ82" i="2"/>
  <c r="AI82" i="2"/>
  <c r="AH82" i="2"/>
  <c r="AF82" i="2"/>
  <c r="AE82" i="2"/>
  <c r="AD82" i="2"/>
  <c r="AC82" i="2"/>
  <c r="AB82" i="2"/>
  <c r="AA82" i="2"/>
  <c r="Y82" i="2"/>
  <c r="X82" i="2"/>
  <c r="W82" i="2"/>
  <c r="V82" i="2"/>
  <c r="U82" i="2"/>
  <c r="T82" i="2"/>
  <c r="R82" i="2"/>
  <c r="Q82" i="2"/>
  <c r="P82" i="2"/>
  <c r="O82" i="2"/>
  <c r="N82" i="2"/>
  <c r="M82" i="2"/>
  <c r="K82" i="2"/>
  <c r="J82" i="2"/>
  <c r="I82" i="2"/>
  <c r="H82" i="2"/>
  <c r="G82" i="2"/>
  <c r="F82" i="2"/>
  <c r="BH81" i="2"/>
  <c r="BG81" i="2"/>
  <c r="BF81" i="2"/>
  <c r="BE81" i="2"/>
  <c r="BD81" i="2"/>
  <c r="BC81" i="2"/>
  <c r="BA81" i="2"/>
  <c r="AZ81" i="2"/>
  <c r="AY81" i="2"/>
  <c r="AX81" i="2"/>
  <c r="AW81" i="2"/>
  <c r="AV81" i="2"/>
  <c r="AT81" i="2"/>
  <c r="AS81" i="2"/>
  <c r="AR81" i="2"/>
  <c r="AQ81" i="2"/>
  <c r="AP81" i="2"/>
  <c r="AO81" i="2"/>
  <c r="AM81" i="2"/>
  <c r="AL81" i="2"/>
  <c r="AK81" i="2"/>
  <c r="AJ81" i="2"/>
  <c r="AI81" i="2"/>
  <c r="AH81" i="2"/>
  <c r="AF81" i="2"/>
  <c r="AE81" i="2"/>
  <c r="AD81" i="2"/>
  <c r="AC81" i="2"/>
  <c r="AB81" i="2"/>
  <c r="AA81" i="2"/>
  <c r="Y81" i="2"/>
  <c r="X81" i="2"/>
  <c r="W81" i="2"/>
  <c r="V81" i="2"/>
  <c r="U81" i="2"/>
  <c r="T81" i="2"/>
  <c r="R81" i="2"/>
  <c r="Q81" i="2"/>
  <c r="P81" i="2"/>
  <c r="O81" i="2"/>
  <c r="N81" i="2"/>
  <c r="M81" i="2"/>
  <c r="K81" i="2"/>
  <c r="J81" i="2"/>
  <c r="I81" i="2"/>
  <c r="H81" i="2"/>
  <c r="G81" i="2"/>
  <c r="F81" i="2"/>
  <c r="BH80" i="2"/>
  <c r="BG80" i="2"/>
  <c r="BF80" i="2"/>
  <c r="BE80" i="2"/>
  <c r="BD80" i="2"/>
  <c r="BC80" i="2"/>
  <c r="BA80" i="2"/>
  <c r="AZ80" i="2"/>
  <c r="AY80" i="2"/>
  <c r="AX80" i="2"/>
  <c r="AW80" i="2"/>
  <c r="AV80" i="2"/>
  <c r="AT80" i="2"/>
  <c r="AS80" i="2"/>
  <c r="AR80" i="2"/>
  <c r="AQ80" i="2"/>
  <c r="AP80" i="2"/>
  <c r="AO80" i="2"/>
  <c r="AM80" i="2"/>
  <c r="AL80" i="2"/>
  <c r="AK80" i="2"/>
  <c r="AJ80" i="2"/>
  <c r="AI80" i="2"/>
  <c r="AH80" i="2"/>
  <c r="AF80" i="2"/>
  <c r="AE80" i="2"/>
  <c r="AD80" i="2"/>
  <c r="AC80" i="2"/>
  <c r="AB80" i="2"/>
  <c r="AA80" i="2"/>
  <c r="Y80" i="2"/>
  <c r="X80" i="2"/>
  <c r="W80" i="2"/>
  <c r="V80" i="2"/>
  <c r="U80" i="2"/>
  <c r="T80" i="2"/>
  <c r="R80" i="2"/>
  <c r="Q80" i="2"/>
  <c r="P80" i="2"/>
  <c r="O80" i="2"/>
  <c r="N80" i="2"/>
  <c r="M80" i="2"/>
  <c r="K80" i="2"/>
  <c r="J80" i="2"/>
  <c r="I80" i="2"/>
  <c r="H80" i="2"/>
  <c r="G80" i="2"/>
  <c r="F80" i="2"/>
  <c r="BH79" i="2"/>
  <c r="BG79" i="2"/>
  <c r="BF79" i="2"/>
  <c r="BE79" i="2"/>
  <c r="BD79" i="2"/>
  <c r="BC79" i="2"/>
  <c r="BA79" i="2"/>
  <c r="AZ79" i="2"/>
  <c r="AY79" i="2"/>
  <c r="AX79" i="2"/>
  <c r="AW79" i="2"/>
  <c r="AV79" i="2"/>
  <c r="AT79" i="2"/>
  <c r="AS79" i="2"/>
  <c r="AR79" i="2"/>
  <c r="AQ79" i="2"/>
  <c r="AP79" i="2"/>
  <c r="AO79" i="2"/>
  <c r="AM79" i="2"/>
  <c r="AL79" i="2"/>
  <c r="AK79" i="2"/>
  <c r="AJ79" i="2"/>
  <c r="AI79" i="2"/>
  <c r="AH79" i="2"/>
  <c r="AF79" i="2"/>
  <c r="AE79" i="2"/>
  <c r="AD79" i="2"/>
  <c r="AC79" i="2"/>
  <c r="AB79" i="2"/>
  <c r="AA79" i="2"/>
  <c r="Y79" i="2"/>
  <c r="X79" i="2"/>
  <c r="W79" i="2"/>
  <c r="V79" i="2"/>
  <c r="U79" i="2"/>
  <c r="T79" i="2"/>
  <c r="R79" i="2"/>
  <c r="Q79" i="2"/>
  <c r="P79" i="2"/>
  <c r="O79" i="2"/>
  <c r="N79" i="2"/>
  <c r="M79" i="2"/>
  <c r="K79" i="2"/>
  <c r="J79" i="2"/>
  <c r="I79" i="2"/>
  <c r="H79" i="2"/>
  <c r="G79" i="2"/>
  <c r="F79" i="2"/>
  <c r="BH78" i="2"/>
  <c r="BG78" i="2"/>
  <c r="BF78" i="2"/>
  <c r="BE78" i="2"/>
  <c r="BD78" i="2"/>
  <c r="BC78" i="2"/>
  <c r="BA78" i="2"/>
  <c r="AZ78" i="2"/>
  <c r="AY78" i="2"/>
  <c r="AX78" i="2"/>
  <c r="AW78" i="2"/>
  <c r="AV78" i="2"/>
  <c r="AT78" i="2"/>
  <c r="AS78" i="2"/>
  <c r="AR78" i="2"/>
  <c r="AQ78" i="2"/>
  <c r="AP78" i="2"/>
  <c r="AO78" i="2"/>
  <c r="AM78" i="2"/>
  <c r="AL78" i="2"/>
  <c r="AK78" i="2"/>
  <c r="AJ78" i="2"/>
  <c r="AI78" i="2"/>
  <c r="AH78" i="2"/>
  <c r="AF78" i="2"/>
  <c r="AE78" i="2"/>
  <c r="AD78" i="2"/>
  <c r="AC78" i="2"/>
  <c r="AB78" i="2"/>
  <c r="AA78" i="2"/>
  <c r="Y78" i="2"/>
  <c r="X78" i="2"/>
  <c r="W78" i="2"/>
  <c r="V78" i="2"/>
  <c r="U78" i="2"/>
  <c r="T78" i="2"/>
  <c r="R78" i="2"/>
  <c r="Q78" i="2"/>
  <c r="P78" i="2"/>
  <c r="O78" i="2"/>
  <c r="N78" i="2"/>
  <c r="M78" i="2"/>
  <c r="K78" i="2"/>
  <c r="J78" i="2"/>
  <c r="I78" i="2"/>
  <c r="H78" i="2"/>
  <c r="G78" i="2"/>
  <c r="F78" i="2"/>
  <c r="BH77" i="2"/>
  <c r="BG77" i="2"/>
  <c r="BF77" i="2"/>
  <c r="BE77" i="2"/>
  <c r="BD77" i="2"/>
  <c r="BC77" i="2"/>
  <c r="BA77" i="2"/>
  <c r="AZ77" i="2"/>
  <c r="AY77" i="2"/>
  <c r="AX77" i="2"/>
  <c r="AW77" i="2"/>
  <c r="AV77" i="2"/>
  <c r="AT77" i="2"/>
  <c r="AS77" i="2"/>
  <c r="AR77" i="2"/>
  <c r="AQ77" i="2"/>
  <c r="AP77" i="2"/>
  <c r="AO77" i="2"/>
  <c r="AM77" i="2"/>
  <c r="AL77" i="2"/>
  <c r="AK77" i="2"/>
  <c r="AJ77" i="2"/>
  <c r="AI77" i="2"/>
  <c r="AH77" i="2"/>
  <c r="AF77" i="2"/>
  <c r="AE77" i="2"/>
  <c r="AD77" i="2"/>
  <c r="AC77" i="2"/>
  <c r="AB77" i="2"/>
  <c r="AA77" i="2"/>
  <c r="Y77" i="2"/>
  <c r="X77" i="2"/>
  <c r="W77" i="2"/>
  <c r="V77" i="2"/>
  <c r="U77" i="2"/>
  <c r="T77" i="2"/>
  <c r="R77" i="2"/>
  <c r="Q77" i="2"/>
  <c r="P77" i="2"/>
  <c r="O77" i="2"/>
  <c r="N77" i="2"/>
  <c r="M77" i="2"/>
  <c r="K77" i="2"/>
  <c r="J77" i="2"/>
  <c r="I77" i="2"/>
  <c r="H77" i="2"/>
  <c r="G77" i="2"/>
  <c r="F77" i="2"/>
  <c r="BH76" i="2"/>
  <c r="BG76" i="2"/>
  <c r="BF76" i="2"/>
  <c r="BE76" i="2"/>
  <c r="BD76" i="2"/>
  <c r="BC76" i="2"/>
  <c r="BA76" i="2"/>
  <c r="AZ76" i="2"/>
  <c r="AY76" i="2"/>
  <c r="AX76" i="2"/>
  <c r="AW76" i="2"/>
  <c r="AV76" i="2"/>
  <c r="AT76" i="2"/>
  <c r="AS76" i="2"/>
  <c r="AR76" i="2"/>
  <c r="AQ76" i="2"/>
  <c r="AP76" i="2"/>
  <c r="AO76" i="2"/>
  <c r="AM76" i="2"/>
  <c r="AL76" i="2"/>
  <c r="AK76" i="2"/>
  <c r="AJ76" i="2"/>
  <c r="AI76" i="2"/>
  <c r="AH76" i="2"/>
  <c r="AF76" i="2"/>
  <c r="AE76" i="2"/>
  <c r="AD76" i="2"/>
  <c r="AC76" i="2"/>
  <c r="AB76" i="2"/>
  <c r="AA76" i="2"/>
  <c r="Y76" i="2"/>
  <c r="X76" i="2"/>
  <c r="W76" i="2"/>
  <c r="V76" i="2"/>
  <c r="U76" i="2"/>
  <c r="T76" i="2"/>
  <c r="R76" i="2"/>
  <c r="Q76" i="2"/>
  <c r="P76" i="2"/>
  <c r="O76" i="2"/>
  <c r="N76" i="2"/>
  <c r="M76" i="2"/>
  <c r="K76" i="2"/>
  <c r="J76" i="2"/>
  <c r="I76" i="2"/>
  <c r="H76" i="2"/>
  <c r="G76" i="2"/>
  <c r="F76" i="2"/>
  <c r="BH75" i="2"/>
  <c r="BG75" i="2"/>
  <c r="BF75" i="2"/>
  <c r="BE75" i="2"/>
  <c r="BD75" i="2"/>
  <c r="BC75" i="2"/>
  <c r="BA75" i="2"/>
  <c r="AZ75" i="2"/>
  <c r="AY75" i="2"/>
  <c r="AX75" i="2"/>
  <c r="AW75" i="2"/>
  <c r="AV75" i="2"/>
  <c r="AT75" i="2"/>
  <c r="AS75" i="2"/>
  <c r="AR75" i="2"/>
  <c r="AQ75" i="2"/>
  <c r="AP75" i="2"/>
  <c r="AO75" i="2"/>
  <c r="AM75" i="2"/>
  <c r="AL75" i="2"/>
  <c r="AK75" i="2"/>
  <c r="AJ75" i="2"/>
  <c r="AI75" i="2"/>
  <c r="AH75" i="2"/>
  <c r="AF75" i="2"/>
  <c r="AE75" i="2"/>
  <c r="AD75" i="2"/>
  <c r="AC75" i="2"/>
  <c r="AB75" i="2"/>
  <c r="AA75" i="2"/>
  <c r="Y75" i="2"/>
  <c r="X75" i="2"/>
  <c r="W75" i="2"/>
  <c r="V75" i="2"/>
  <c r="U75" i="2"/>
  <c r="T75" i="2"/>
  <c r="R75" i="2"/>
  <c r="Q75" i="2"/>
  <c r="P75" i="2"/>
  <c r="O75" i="2"/>
  <c r="N75" i="2"/>
  <c r="M75" i="2"/>
  <c r="K75" i="2"/>
  <c r="J75" i="2"/>
  <c r="I75" i="2"/>
  <c r="H75" i="2"/>
  <c r="G75" i="2"/>
  <c r="F75" i="2"/>
  <c r="BH74" i="2"/>
  <c r="BG74" i="2"/>
  <c r="BF74" i="2"/>
  <c r="BE74" i="2"/>
  <c r="BD74" i="2"/>
  <c r="BC74" i="2"/>
  <c r="BA74" i="2"/>
  <c r="AZ74" i="2"/>
  <c r="AY74" i="2"/>
  <c r="AX74" i="2"/>
  <c r="AW74" i="2"/>
  <c r="AV74" i="2"/>
  <c r="AT74" i="2"/>
  <c r="AS74" i="2"/>
  <c r="AR74" i="2"/>
  <c r="AQ74" i="2"/>
  <c r="AP74" i="2"/>
  <c r="AO74" i="2"/>
  <c r="AM74" i="2"/>
  <c r="AL74" i="2"/>
  <c r="AK74" i="2"/>
  <c r="AJ74" i="2"/>
  <c r="AI74" i="2"/>
  <c r="AH74" i="2"/>
  <c r="AF74" i="2"/>
  <c r="AE74" i="2"/>
  <c r="AD74" i="2"/>
  <c r="AC74" i="2"/>
  <c r="AB74" i="2"/>
  <c r="AA74" i="2"/>
  <c r="Y74" i="2"/>
  <c r="X74" i="2"/>
  <c r="W74" i="2"/>
  <c r="V74" i="2"/>
  <c r="U74" i="2"/>
  <c r="T74" i="2"/>
  <c r="R74" i="2"/>
  <c r="Q74" i="2"/>
  <c r="P74" i="2"/>
  <c r="O74" i="2"/>
  <c r="N74" i="2"/>
  <c r="M74" i="2"/>
  <c r="K74" i="2"/>
  <c r="J74" i="2"/>
  <c r="I74" i="2"/>
  <c r="H74" i="2"/>
  <c r="G74" i="2"/>
  <c r="F74" i="2"/>
  <c r="BH73" i="2"/>
  <c r="BG73" i="2"/>
  <c r="BF73" i="2"/>
  <c r="BE73" i="2"/>
  <c r="BD73" i="2"/>
  <c r="BC73" i="2"/>
  <c r="BA73" i="2"/>
  <c r="AZ73" i="2"/>
  <c r="AY73" i="2"/>
  <c r="AX73" i="2"/>
  <c r="AW73" i="2"/>
  <c r="AV73" i="2"/>
  <c r="AT73" i="2"/>
  <c r="AS73" i="2"/>
  <c r="AR73" i="2"/>
  <c r="AQ73" i="2"/>
  <c r="AP73" i="2"/>
  <c r="AO73" i="2"/>
  <c r="AM73" i="2"/>
  <c r="AL73" i="2"/>
  <c r="AK73" i="2"/>
  <c r="AJ73" i="2"/>
  <c r="AI73" i="2"/>
  <c r="AH73" i="2"/>
  <c r="AF73" i="2"/>
  <c r="AE73" i="2"/>
  <c r="AD73" i="2"/>
  <c r="AC73" i="2"/>
  <c r="AB73" i="2"/>
  <c r="AA73" i="2"/>
  <c r="Y73" i="2"/>
  <c r="X73" i="2"/>
  <c r="W73" i="2"/>
  <c r="V73" i="2"/>
  <c r="U73" i="2"/>
  <c r="T73" i="2"/>
  <c r="R73" i="2"/>
  <c r="Q73" i="2"/>
  <c r="P73" i="2"/>
  <c r="O73" i="2"/>
  <c r="N73" i="2"/>
  <c r="M73" i="2"/>
  <c r="K73" i="2"/>
  <c r="J73" i="2"/>
  <c r="I73" i="2"/>
  <c r="H73" i="2"/>
  <c r="G73" i="2"/>
  <c r="F73" i="2"/>
  <c r="BH72" i="2"/>
  <c r="BG72" i="2"/>
  <c r="BF72" i="2"/>
  <c r="BE72" i="2"/>
  <c r="BD72" i="2"/>
  <c r="BC72" i="2"/>
  <c r="BA72" i="2"/>
  <c r="AZ72" i="2"/>
  <c r="AY72" i="2"/>
  <c r="AX72" i="2"/>
  <c r="AW72" i="2"/>
  <c r="AV72" i="2"/>
  <c r="AT72" i="2"/>
  <c r="AS72" i="2"/>
  <c r="AR72" i="2"/>
  <c r="AQ72" i="2"/>
  <c r="AP72" i="2"/>
  <c r="AO72" i="2"/>
  <c r="AM72" i="2"/>
  <c r="AL72" i="2"/>
  <c r="AK72" i="2"/>
  <c r="AJ72" i="2"/>
  <c r="AI72" i="2"/>
  <c r="AH72" i="2"/>
  <c r="AF72" i="2"/>
  <c r="AE72" i="2"/>
  <c r="AD72" i="2"/>
  <c r="AC72" i="2"/>
  <c r="AB72" i="2"/>
  <c r="AA72" i="2"/>
  <c r="Y72" i="2"/>
  <c r="X72" i="2"/>
  <c r="W72" i="2"/>
  <c r="V72" i="2"/>
  <c r="U72" i="2"/>
  <c r="T72" i="2"/>
  <c r="R72" i="2"/>
  <c r="Q72" i="2"/>
  <c r="P72" i="2"/>
  <c r="O72" i="2"/>
  <c r="N72" i="2"/>
  <c r="M72" i="2"/>
  <c r="K72" i="2"/>
  <c r="J72" i="2"/>
  <c r="I72" i="2"/>
  <c r="H72" i="2"/>
  <c r="G72" i="2"/>
  <c r="F72" i="2"/>
  <c r="BH71" i="2"/>
  <c r="BG71" i="2"/>
  <c r="BF71" i="2"/>
  <c r="BE71" i="2"/>
  <c r="BD71" i="2"/>
  <c r="BC71" i="2"/>
  <c r="BA71" i="2"/>
  <c r="AZ71" i="2"/>
  <c r="AY71" i="2"/>
  <c r="AX71" i="2"/>
  <c r="AW71" i="2"/>
  <c r="AV71" i="2"/>
  <c r="AT71" i="2"/>
  <c r="AS71" i="2"/>
  <c r="AR71" i="2"/>
  <c r="AQ71" i="2"/>
  <c r="AP71" i="2"/>
  <c r="AO71" i="2"/>
  <c r="AM71" i="2"/>
  <c r="AL71" i="2"/>
  <c r="AK71" i="2"/>
  <c r="AJ71" i="2"/>
  <c r="AI71" i="2"/>
  <c r="AH71" i="2"/>
  <c r="AF71" i="2"/>
  <c r="AE71" i="2"/>
  <c r="AD71" i="2"/>
  <c r="AC71" i="2"/>
  <c r="AB71" i="2"/>
  <c r="AA71" i="2"/>
  <c r="Y71" i="2"/>
  <c r="X71" i="2"/>
  <c r="W71" i="2"/>
  <c r="V71" i="2"/>
  <c r="U71" i="2"/>
  <c r="T71" i="2"/>
  <c r="R71" i="2"/>
  <c r="Q71" i="2"/>
  <c r="P71" i="2"/>
  <c r="O71" i="2"/>
  <c r="N71" i="2"/>
  <c r="M71" i="2"/>
  <c r="K71" i="2"/>
  <c r="J71" i="2"/>
  <c r="I71" i="2"/>
  <c r="H71" i="2"/>
  <c r="G71" i="2"/>
  <c r="F71" i="2"/>
  <c r="BH70" i="2"/>
  <c r="BG70" i="2"/>
  <c r="BF70" i="2"/>
  <c r="BE70" i="2"/>
  <c r="BD70" i="2"/>
  <c r="BC70" i="2"/>
  <c r="BA70" i="2"/>
  <c r="AZ70" i="2"/>
  <c r="AY70" i="2"/>
  <c r="AX70" i="2"/>
  <c r="AW70" i="2"/>
  <c r="AV70" i="2"/>
  <c r="AT70" i="2"/>
  <c r="AS70" i="2"/>
  <c r="AR70" i="2"/>
  <c r="AQ70" i="2"/>
  <c r="AP70" i="2"/>
  <c r="AO70" i="2"/>
  <c r="AM70" i="2"/>
  <c r="AL70" i="2"/>
  <c r="AK70" i="2"/>
  <c r="AJ70" i="2"/>
  <c r="AI70" i="2"/>
  <c r="AH70" i="2"/>
  <c r="AF70" i="2"/>
  <c r="AE70" i="2"/>
  <c r="AD70" i="2"/>
  <c r="AC70" i="2"/>
  <c r="AB70" i="2"/>
  <c r="AA70" i="2"/>
  <c r="Y70" i="2"/>
  <c r="X70" i="2"/>
  <c r="W70" i="2"/>
  <c r="V70" i="2"/>
  <c r="U70" i="2"/>
  <c r="T70" i="2"/>
  <c r="R70" i="2"/>
  <c r="Q70" i="2"/>
  <c r="P70" i="2"/>
  <c r="O70" i="2"/>
  <c r="N70" i="2"/>
  <c r="M70" i="2"/>
  <c r="K70" i="2"/>
  <c r="J70" i="2"/>
  <c r="I70" i="2"/>
  <c r="H70" i="2"/>
  <c r="G70" i="2"/>
  <c r="F70" i="2"/>
  <c r="BH69" i="2"/>
  <c r="BG69" i="2"/>
  <c r="BF69" i="2"/>
  <c r="BE69" i="2"/>
  <c r="BD69" i="2"/>
  <c r="BC69" i="2"/>
  <c r="BA69" i="2"/>
  <c r="AZ69" i="2"/>
  <c r="AY69" i="2"/>
  <c r="AX69" i="2"/>
  <c r="AW69" i="2"/>
  <c r="AV69" i="2"/>
  <c r="AT69" i="2"/>
  <c r="AS69" i="2"/>
  <c r="AR69" i="2"/>
  <c r="AQ69" i="2"/>
  <c r="AP69" i="2"/>
  <c r="AO69" i="2"/>
  <c r="AM69" i="2"/>
  <c r="AL69" i="2"/>
  <c r="AK69" i="2"/>
  <c r="AJ69" i="2"/>
  <c r="AI69" i="2"/>
  <c r="AH69" i="2"/>
  <c r="AF69" i="2"/>
  <c r="AE69" i="2"/>
  <c r="AD69" i="2"/>
  <c r="AC69" i="2"/>
  <c r="AB69" i="2"/>
  <c r="AA69" i="2"/>
  <c r="Y69" i="2"/>
  <c r="X69" i="2"/>
  <c r="W69" i="2"/>
  <c r="V69" i="2"/>
  <c r="U69" i="2"/>
  <c r="T69" i="2"/>
  <c r="R69" i="2"/>
  <c r="Q69" i="2"/>
  <c r="P69" i="2"/>
  <c r="O69" i="2"/>
  <c r="N69" i="2"/>
  <c r="M69" i="2"/>
  <c r="K69" i="2"/>
  <c r="J69" i="2"/>
  <c r="I69" i="2"/>
  <c r="H69" i="2"/>
  <c r="G69" i="2"/>
  <c r="F69" i="2"/>
  <c r="BH68" i="2"/>
  <c r="BG68" i="2"/>
  <c r="BF68" i="2"/>
  <c r="BE68" i="2"/>
  <c r="BD68" i="2"/>
  <c r="BC68" i="2"/>
  <c r="BA68" i="2"/>
  <c r="AZ68" i="2"/>
  <c r="AY68" i="2"/>
  <c r="AX68" i="2"/>
  <c r="AW68" i="2"/>
  <c r="AV68" i="2"/>
  <c r="AT68" i="2"/>
  <c r="AS68" i="2"/>
  <c r="AR68" i="2"/>
  <c r="AQ68" i="2"/>
  <c r="AP68" i="2"/>
  <c r="AO68" i="2"/>
  <c r="AM68" i="2"/>
  <c r="AL68" i="2"/>
  <c r="AK68" i="2"/>
  <c r="AJ68" i="2"/>
  <c r="AI68" i="2"/>
  <c r="AH68" i="2"/>
  <c r="AF68" i="2"/>
  <c r="AE68" i="2"/>
  <c r="AD68" i="2"/>
  <c r="AC68" i="2"/>
  <c r="AB68" i="2"/>
  <c r="AA68" i="2"/>
  <c r="Y68" i="2"/>
  <c r="X68" i="2"/>
  <c r="W68" i="2"/>
  <c r="V68" i="2"/>
  <c r="U68" i="2"/>
  <c r="T68" i="2"/>
  <c r="R68" i="2"/>
  <c r="Q68" i="2"/>
  <c r="P68" i="2"/>
  <c r="O68" i="2"/>
  <c r="N68" i="2"/>
  <c r="M68" i="2"/>
  <c r="K68" i="2"/>
  <c r="J68" i="2"/>
  <c r="I68" i="2"/>
  <c r="H68" i="2"/>
  <c r="G68" i="2"/>
  <c r="F68" i="2"/>
  <c r="BH67" i="2"/>
  <c r="BG67" i="2"/>
  <c r="BF67" i="2"/>
  <c r="BE67" i="2"/>
  <c r="BD67" i="2"/>
  <c r="BC67" i="2"/>
  <c r="BA67" i="2"/>
  <c r="AZ67" i="2"/>
  <c r="AY67" i="2"/>
  <c r="AX67" i="2"/>
  <c r="AW67" i="2"/>
  <c r="AV67" i="2"/>
  <c r="AT67" i="2"/>
  <c r="AS67" i="2"/>
  <c r="AR67" i="2"/>
  <c r="AQ67" i="2"/>
  <c r="AP67" i="2"/>
  <c r="AO67" i="2"/>
  <c r="AM67" i="2"/>
  <c r="AL67" i="2"/>
  <c r="AK67" i="2"/>
  <c r="AJ67" i="2"/>
  <c r="AI67" i="2"/>
  <c r="AH67" i="2"/>
  <c r="AF67" i="2"/>
  <c r="AE67" i="2"/>
  <c r="AD67" i="2"/>
  <c r="AC67" i="2"/>
  <c r="AB67" i="2"/>
  <c r="AA67" i="2"/>
  <c r="Y67" i="2"/>
  <c r="X67" i="2"/>
  <c r="W67" i="2"/>
  <c r="V67" i="2"/>
  <c r="U67" i="2"/>
  <c r="T67" i="2"/>
  <c r="R67" i="2"/>
  <c r="Q67" i="2"/>
  <c r="P67" i="2"/>
  <c r="O67" i="2"/>
  <c r="N67" i="2"/>
  <c r="M67" i="2"/>
  <c r="K67" i="2"/>
  <c r="J67" i="2"/>
  <c r="I67" i="2"/>
  <c r="H67" i="2"/>
  <c r="G67" i="2"/>
  <c r="F67" i="2"/>
  <c r="BH66" i="2"/>
  <c r="BG66" i="2"/>
  <c r="BF66" i="2"/>
  <c r="BE66" i="2"/>
  <c r="BD66" i="2"/>
  <c r="BC66" i="2"/>
  <c r="BA66" i="2"/>
  <c r="AZ66" i="2"/>
  <c r="AY66" i="2"/>
  <c r="AX66" i="2"/>
  <c r="AW66" i="2"/>
  <c r="AV66" i="2"/>
  <c r="AT66" i="2"/>
  <c r="AS66" i="2"/>
  <c r="AR66" i="2"/>
  <c r="AQ66" i="2"/>
  <c r="AP66" i="2"/>
  <c r="AO66" i="2"/>
  <c r="AM66" i="2"/>
  <c r="AL66" i="2"/>
  <c r="AK66" i="2"/>
  <c r="AJ66" i="2"/>
  <c r="AI66" i="2"/>
  <c r="AH66" i="2"/>
  <c r="AF66" i="2"/>
  <c r="AE66" i="2"/>
  <c r="AD66" i="2"/>
  <c r="AC66" i="2"/>
  <c r="AB66" i="2"/>
  <c r="AA66" i="2"/>
  <c r="Y66" i="2"/>
  <c r="X66" i="2"/>
  <c r="W66" i="2"/>
  <c r="V66" i="2"/>
  <c r="U66" i="2"/>
  <c r="T66" i="2"/>
  <c r="R66" i="2"/>
  <c r="Q66" i="2"/>
  <c r="P66" i="2"/>
  <c r="O66" i="2"/>
  <c r="N66" i="2"/>
  <c r="M66" i="2"/>
  <c r="K66" i="2"/>
  <c r="J66" i="2"/>
  <c r="I66" i="2"/>
  <c r="H66" i="2"/>
  <c r="G66" i="2"/>
  <c r="F66" i="2"/>
  <c r="BH65" i="2"/>
  <c r="BG65" i="2"/>
  <c r="BF65" i="2"/>
  <c r="BE65" i="2"/>
  <c r="BD65" i="2"/>
  <c r="BC65" i="2"/>
  <c r="BA65" i="2"/>
  <c r="AZ65" i="2"/>
  <c r="AY65" i="2"/>
  <c r="AX65" i="2"/>
  <c r="AW65" i="2"/>
  <c r="AV65" i="2"/>
  <c r="AT65" i="2"/>
  <c r="AS65" i="2"/>
  <c r="AR65" i="2"/>
  <c r="AQ65" i="2"/>
  <c r="AP65" i="2"/>
  <c r="AO65" i="2"/>
  <c r="AM65" i="2"/>
  <c r="AL65" i="2"/>
  <c r="AK65" i="2"/>
  <c r="AJ65" i="2"/>
  <c r="AI65" i="2"/>
  <c r="AH65" i="2"/>
  <c r="AF65" i="2"/>
  <c r="AE65" i="2"/>
  <c r="AD65" i="2"/>
  <c r="AC65" i="2"/>
  <c r="AB65" i="2"/>
  <c r="AA65" i="2"/>
  <c r="Y65" i="2"/>
  <c r="X65" i="2"/>
  <c r="W65" i="2"/>
  <c r="V65" i="2"/>
  <c r="U65" i="2"/>
  <c r="T65" i="2"/>
  <c r="R65" i="2"/>
  <c r="Q65" i="2"/>
  <c r="P65" i="2"/>
  <c r="O65" i="2"/>
  <c r="N65" i="2"/>
  <c r="M65" i="2"/>
  <c r="K65" i="2"/>
  <c r="J65" i="2"/>
  <c r="I65" i="2"/>
  <c r="H65" i="2"/>
  <c r="G65" i="2"/>
  <c r="F65" i="2"/>
  <c r="BH64" i="2"/>
  <c r="BG64" i="2"/>
  <c r="BF64" i="2"/>
  <c r="BE64" i="2"/>
  <c r="BD64" i="2"/>
  <c r="BC64" i="2"/>
  <c r="BA64" i="2"/>
  <c r="AZ64" i="2"/>
  <c r="AY64" i="2"/>
  <c r="AX64" i="2"/>
  <c r="AW64" i="2"/>
  <c r="AV64" i="2"/>
  <c r="AT64" i="2"/>
  <c r="AS64" i="2"/>
  <c r="AR64" i="2"/>
  <c r="AQ64" i="2"/>
  <c r="AP64" i="2"/>
  <c r="AO64" i="2"/>
  <c r="AM64" i="2"/>
  <c r="AL64" i="2"/>
  <c r="AK64" i="2"/>
  <c r="AJ64" i="2"/>
  <c r="AI64" i="2"/>
  <c r="AH64" i="2"/>
  <c r="AF64" i="2"/>
  <c r="AE64" i="2"/>
  <c r="AD64" i="2"/>
  <c r="AC64" i="2"/>
  <c r="AB64" i="2"/>
  <c r="AA64" i="2"/>
  <c r="Y64" i="2"/>
  <c r="X64" i="2"/>
  <c r="W64" i="2"/>
  <c r="V64" i="2"/>
  <c r="U64" i="2"/>
  <c r="T64" i="2"/>
  <c r="R64" i="2"/>
  <c r="Q64" i="2"/>
  <c r="P64" i="2"/>
  <c r="O64" i="2"/>
  <c r="N64" i="2"/>
  <c r="M64" i="2"/>
  <c r="K64" i="2"/>
  <c r="J64" i="2"/>
  <c r="I64" i="2"/>
  <c r="H64" i="2"/>
  <c r="G64" i="2"/>
  <c r="F64" i="2"/>
  <c r="BH63" i="2"/>
  <c r="BG63" i="2"/>
  <c r="BF63" i="2"/>
  <c r="BE63" i="2"/>
  <c r="BD63" i="2"/>
  <c r="BC63" i="2"/>
  <c r="BA63" i="2"/>
  <c r="AZ63" i="2"/>
  <c r="AY63" i="2"/>
  <c r="AX63" i="2"/>
  <c r="AW63" i="2"/>
  <c r="AV63" i="2"/>
  <c r="AT63" i="2"/>
  <c r="AS63" i="2"/>
  <c r="AR63" i="2"/>
  <c r="AQ63" i="2"/>
  <c r="AP63" i="2"/>
  <c r="AO63" i="2"/>
  <c r="AM63" i="2"/>
  <c r="AL63" i="2"/>
  <c r="AK63" i="2"/>
  <c r="AJ63" i="2"/>
  <c r="AI63" i="2"/>
  <c r="AH63" i="2"/>
  <c r="AF63" i="2"/>
  <c r="AE63" i="2"/>
  <c r="AD63" i="2"/>
  <c r="AC63" i="2"/>
  <c r="AB63" i="2"/>
  <c r="AA63" i="2"/>
  <c r="Y63" i="2"/>
  <c r="X63" i="2"/>
  <c r="W63" i="2"/>
  <c r="V63" i="2"/>
  <c r="U63" i="2"/>
  <c r="T63" i="2"/>
  <c r="R63" i="2"/>
  <c r="Q63" i="2"/>
  <c r="P63" i="2"/>
  <c r="O63" i="2"/>
  <c r="N63" i="2"/>
  <c r="M63" i="2"/>
  <c r="K63" i="2"/>
  <c r="J63" i="2"/>
  <c r="I63" i="2"/>
  <c r="H63" i="2"/>
  <c r="G63" i="2"/>
  <c r="F63" i="2"/>
  <c r="BH62" i="2"/>
  <c r="BG62" i="2"/>
  <c r="BF62" i="2"/>
  <c r="BE62" i="2"/>
  <c r="BD62" i="2"/>
  <c r="BC62" i="2"/>
  <c r="BA62" i="2"/>
  <c r="AZ62" i="2"/>
  <c r="AY62" i="2"/>
  <c r="AX62" i="2"/>
  <c r="AW62" i="2"/>
  <c r="AV62" i="2"/>
  <c r="AT62" i="2"/>
  <c r="AS62" i="2"/>
  <c r="AR62" i="2"/>
  <c r="AQ62" i="2"/>
  <c r="AP62" i="2"/>
  <c r="AO62" i="2"/>
  <c r="AM62" i="2"/>
  <c r="AL62" i="2"/>
  <c r="AK62" i="2"/>
  <c r="AJ62" i="2"/>
  <c r="AI62" i="2"/>
  <c r="AH62" i="2"/>
  <c r="AF62" i="2"/>
  <c r="AE62" i="2"/>
  <c r="AD62" i="2"/>
  <c r="AC62" i="2"/>
  <c r="AB62" i="2"/>
  <c r="AA62" i="2"/>
  <c r="Y62" i="2"/>
  <c r="X62" i="2"/>
  <c r="W62" i="2"/>
  <c r="V62" i="2"/>
  <c r="U62" i="2"/>
  <c r="T62" i="2"/>
  <c r="R62" i="2"/>
  <c r="Q62" i="2"/>
  <c r="P62" i="2"/>
  <c r="O62" i="2"/>
  <c r="N62" i="2"/>
  <c r="M62" i="2"/>
  <c r="K62" i="2"/>
  <c r="J62" i="2"/>
  <c r="I62" i="2"/>
  <c r="H62" i="2"/>
  <c r="G62" i="2"/>
  <c r="F62" i="2"/>
  <c r="BH61" i="2"/>
  <c r="BG61" i="2"/>
  <c r="BF61" i="2"/>
  <c r="BE61" i="2"/>
  <c r="BD61" i="2"/>
  <c r="BC61" i="2"/>
  <c r="BA61" i="2"/>
  <c r="AZ61" i="2"/>
  <c r="AY61" i="2"/>
  <c r="AX61" i="2"/>
  <c r="AW61" i="2"/>
  <c r="AV61" i="2"/>
  <c r="AT61" i="2"/>
  <c r="AS61" i="2"/>
  <c r="AR61" i="2"/>
  <c r="AQ61" i="2"/>
  <c r="AP61" i="2"/>
  <c r="AO61" i="2"/>
  <c r="AM61" i="2"/>
  <c r="AL61" i="2"/>
  <c r="AK61" i="2"/>
  <c r="AJ61" i="2"/>
  <c r="AI61" i="2"/>
  <c r="AH61" i="2"/>
  <c r="AF61" i="2"/>
  <c r="AE61" i="2"/>
  <c r="AD61" i="2"/>
  <c r="AC61" i="2"/>
  <c r="AB61" i="2"/>
  <c r="AA61" i="2"/>
  <c r="Y61" i="2"/>
  <c r="X61" i="2"/>
  <c r="W61" i="2"/>
  <c r="V61" i="2"/>
  <c r="U61" i="2"/>
  <c r="T61" i="2"/>
  <c r="R61" i="2"/>
  <c r="Q61" i="2"/>
  <c r="P61" i="2"/>
  <c r="O61" i="2"/>
  <c r="N61" i="2"/>
  <c r="M61" i="2"/>
  <c r="K61" i="2"/>
  <c r="J61" i="2"/>
  <c r="I61" i="2"/>
  <c r="H61" i="2"/>
  <c r="G61" i="2"/>
  <c r="F61" i="2"/>
  <c r="BH60" i="2"/>
  <c r="BG60" i="2"/>
  <c r="BF60" i="2"/>
  <c r="BE60" i="2"/>
  <c r="BD60" i="2"/>
  <c r="BC60" i="2"/>
  <c r="BA60" i="2"/>
  <c r="AZ60" i="2"/>
  <c r="AY60" i="2"/>
  <c r="AX60" i="2"/>
  <c r="AW60" i="2"/>
  <c r="AV60" i="2"/>
  <c r="AT60" i="2"/>
  <c r="AS60" i="2"/>
  <c r="AR60" i="2"/>
  <c r="AQ60" i="2"/>
  <c r="AP60" i="2"/>
  <c r="AO60" i="2"/>
  <c r="AM60" i="2"/>
  <c r="AL60" i="2"/>
  <c r="AK60" i="2"/>
  <c r="AJ60" i="2"/>
  <c r="AI60" i="2"/>
  <c r="AH60" i="2"/>
  <c r="AF60" i="2"/>
  <c r="AE60" i="2"/>
  <c r="AD60" i="2"/>
  <c r="AC60" i="2"/>
  <c r="AB60" i="2"/>
  <c r="AA60" i="2"/>
  <c r="Y60" i="2"/>
  <c r="X60" i="2"/>
  <c r="W60" i="2"/>
  <c r="V60" i="2"/>
  <c r="U60" i="2"/>
  <c r="T60" i="2"/>
  <c r="R60" i="2"/>
  <c r="Q60" i="2"/>
  <c r="P60" i="2"/>
  <c r="O60" i="2"/>
  <c r="N60" i="2"/>
  <c r="M60" i="2"/>
  <c r="K60" i="2"/>
  <c r="J60" i="2"/>
  <c r="I60" i="2"/>
  <c r="H60" i="2"/>
  <c r="G60" i="2"/>
  <c r="F60" i="2"/>
  <c r="BH59" i="2"/>
  <c r="BG59" i="2"/>
  <c r="BF59" i="2"/>
  <c r="BE59" i="2"/>
  <c r="BD59" i="2"/>
  <c r="BC59" i="2"/>
  <c r="BA59" i="2"/>
  <c r="AZ59" i="2"/>
  <c r="AY59" i="2"/>
  <c r="AX59" i="2"/>
  <c r="AW59" i="2"/>
  <c r="AV59" i="2"/>
  <c r="AT59" i="2"/>
  <c r="AS59" i="2"/>
  <c r="AR59" i="2"/>
  <c r="AQ59" i="2"/>
  <c r="AP59" i="2"/>
  <c r="AO59" i="2"/>
  <c r="AM59" i="2"/>
  <c r="AL59" i="2"/>
  <c r="AK59" i="2"/>
  <c r="AJ59" i="2"/>
  <c r="AI59" i="2"/>
  <c r="AH59" i="2"/>
  <c r="AF59" i="2"/>
  <c r="AE59" i="2"/>
  <c r="AD59" i="2"/>
  <c r="AC59" i="2"/>
  <c r="AB59" i="2"/>
  <c r="AA59" i="2"/>
  <c r="Y59" i="2"/>
  <c r="X59" i="2"/>
  <c r="W59" i="2"/>
  <c r="V59" i="2"/>
  <c r="U59" i="2"/>
  <c r="T59" i="2"/>
  <c r="R59" i="2"/>
  <c r="Q59" i="2"/>
  <c r="P59" i="2"/>
  <c r="O59" i="2"/>
  <c r="N59" i="2"/>
  <c r="M59" i="2"/>
  <c r="K59" i="2"/>
  <c r="J59" i="2"/>
  <c r="I59" i="2"/>
  <c r="H59" i="2"/>
  <c r="G59" i="2"/>
  <c r="F59" i="2"/>
  <c r="BH58" i="2"/>
  <c r="BG58" i="2"/>
  <c r="BF58" i="2"/>
  <c r="BE58" i="2"/>
  <c r="BD58" i="2"/>
  <c r="BC58" i="2"/>
  <c r="BA58" i="2"/>
  <c r="AZ58" i="2"/>
  <c r="AY58" i="2"/>
  <c r="AX58" i="2"/>
  <c r="AW58" i="2"/>
  <c r="AV58" i="2"/>
  <c r="AT58" i="2"/>
  <c r="AS58" i="2"/>
  <c r="AR58" i="2"/>
  <c r="AQ58" i="2"/>
  <c r="AP58" i="2"/>
  <c r="AO58" i="2"/>
  <c r="AM58" i="2"/>
  <c r="AL58" i="2"/>
  <c r="AK58" i="2"/>
  <c r="AJ58" i="2"/>
  <c r="AI58" i="2"/>
  <c r="AH58" i="2"/>
  <c r="AF58" i="2"/>
  <c r="AE58" i="2"/>
  <c r="AD58" i="2"/>
  <c r="AC58" i="2"/>
  <c r="AB58" i="2"/>
  <c r="AA58" i="2"/>
  <c r="Y58" i="2"/>
  <c r="X58" i="2"/>
  <c r="W58" i="2"/>
  <c r="V58" i="2"/>
  <c r="U58" i="2"/>
  <c r="T58" i="2"/>
  <c r="R58" i="2"/>
  <c r="Q58" i="2"/>
  <c r="P58" i="2"/>
  <c r="O58" i="2"/>
  <c r="N58" i="2"/>
  <c r="M58" i="2"/>
  <c r="K58" i="2"/>
  <c r="J58" i="2"/>
  <c r="I58" i="2"/>
  <c r="H58" i="2"/>
  <c r="G58" i="2"/>
  <c r="F58" i="2"/>
  <c r="BH57" i="2"/>
  <c r="BG57" i="2"/>
  <c r="BF57" i="2"/>
  <c r="BE57" i="2"/>
  <c r="BD57" i="2"/>
  <c r="BC57" i="2"/>
  <c r="BA57" i="2"/>
  <c r="AZ57" i="2"/>
  <c r="AY57" i="2"/>
  <c r="AX57" i="2"/>
  <c r="AW57" i="2"/>
  <c r="AV57" i="2"/>
  <c r="AT57" i="2"/>
  <c r="AS57" i="2"/>
  <c r="AR57" i="2"/>
  <c r="AQ57" i="2"/>
  <c r="AP57" i="2"/>
  <c r="AO57" i="2"/>
  <c r="AM57" i="2"/>
  <c r="AL57" i="2"/>
  <c r="AK57" i="2"/>
  <c r="AJ57" i="2"/>
  <c r="AI57" i="2"/>
  <c r="AH57" i="2"/>
  <c r="AF57" i="2"/>
  <c r="AE57" i="2"/>
  <c r="AD57" i="2"/>
  <c r="AC57" i="2"/>
  <c r="AB57" i="2"/>
  <c r="AA57" i="2"/>
  <c r="Y57" i="2"/>
  <c r="X57" i="2"/>
  <c r="W57" i="2"/>
  <c r="V57" i="2"/>
  <c r="U57" i="2"/>
  <c r="T57" i="2"/>
  <c r="R57" i="2"/>
  <c r="Q57" i="2"/>
  <c r="P57" i="2"/>
  <c r="O57" i="2"/>
  <c r="N57" i="2"/>
  <c r="M57" i="2"/>
  <c r="K57" i="2"/>
  <c r="J57" i="2"/>
  <c r="I57" i="2"/>
  <c r="H57" i="2"/>
  <c r="G57" i="2"/>
  <c r="F57" i="2"/>
  <c r="BH56" i="2"/>
  <c r="BG56" i="2"/>
  <c r="BF56" i="2"/>
  <c r="BE56" i="2"/>
  <c r="BD56" i="2"/>
  <c r="BC56" i="2"/>
  <c r="BA56" i="2"/>
  <c r="AZ56" i="2"/>
  <c r="AY56" i="2"/>
  <c r="AX56" i="2"/>
  <c r="AW56" i="2"/>
  <c r="AV56" i="2"/>
  <c r="AT56" i="2"/>
  <c r="AS56" i="2"/>
  <c r="AR56" i="2"/>
  <c r="AQ56" i="2"/>
  <c r="AP56" i="2"/>
  <c r="AO56" i="2"/>
  <c r="AM56" i="2"/>
  <c r="AL56" i="2"/>
  <c r="AK56" i="2"/>
  <c r="AJ56" i="2"/>
  <c r="AI56" i="2"/>
  <c r="AH56" i="2"/>
  <c r="AF56" i="2"/>
  <c r="AE56" i="2"/>
  <c r="AD56" i="2"/>
  <c r="AC56" i="2"/>
  <c r="AB56" i="2"/>
  <c r="AA56" i="2"/>
  <c r="Y56" i="2"/>
  <c r="X56" i="2"/>
  <c r="W56" i="2"/>
  <c r="V56" i="2"/>
  <c r="U56" i="2"/>
  <c r="T56" i="2"/>
  <c r="R56" i="2"/>
  <c r="Q56" i="2"/>
  <c r="P56" i="2"/>
  <c r="O56" i="2"/>
  <c r="N56" i="2"/>
  <c r="M56" i="2"/>
  <c r="K56" i="2"/>
  <c r="J56" i="2"/>
  <c r="I56" i="2"/>
  <c r="H56" i="2"/>
  <c r="G56" i="2"/>
  <c r="F56" i="2"/>
  <c r="BH55" i="2"/>
  <c r="BG55" i="2"/>
  <c r="BF55" i="2"/>
  <c r="BE55" i="2"/>
  <c r="BD55" i="2"/>
  <c r="BC55" i="2"/>
  <c r="BA55" i="2"/>
  <c r="AZ55" i="2"/>
  <c r="AY55" i="2"/>
  <c r="AX55" i="2"/>
  <c r="AW55" i="2"/>
  <c r="AV55" i="2"/>
  <c r="AT55" i="2"/>
  <c r="AS55" i="2"/>
  <c r="AR55" i="2"/>
  <c r="AQ55" i="2"/>
  <c r="AP55" i="2"/>
  <c r="AO55" i="2"/>
  <c r="AM55" i="2"/>
  <c r="AL55" i="2"/>
  <c r="AK55" i="2"/>
  <c r="AJ55" i="2"/>
  <c r="AI55" i="2"/>
  <c r="AH55" i="2"/>
  <c r="AF55" i="2"/>
  <c r="AE55" i="2"/>
  <c r="AD55" i="2"/>
  <c r="AC55" i="2"/>
  <c r="AB55" i="2"/>
  <c r="AA55" i="2"/>
  <c r="Y55" i="2"/>
  <c r="X55" i="2"/>
  <c r="W55" i="2"/>
  <c r="V55" i="2"/>
  <c r="U55" i="2"/>
  <c r="T55" i="2"/>
  <c r="R55" i="2"/>
  <c r="Q55" i="2"/>
  <c r="P55" i="2"/>
  <c r="O55" i="2"/>
  <c r="N55" i="2"/>
  <c r="M55" i="2"/>
  <c r="K55" i="2"/>
  <c r="J55" i="2"/>
  <c r="I55" i="2"/>
  <c r="H55" i="2"/>
  <c r="G55" i="2"/>
  <c r="F55" i="2"/>
  <c r="BH54" i="2"/>
  <c r="BG54" i="2"/>
  <c r="BF54" i="2"/>
  <c r="BE54" i="2"/>
  <c r="BD54" i="2"/>
  <c r="BC54" i="2"/>
  <c r="BA54" i="2"/>
  <c r="AZ54" i="2"/>
  <c r="AY54" i="2"/>
  <c r="AX54" i="2"/>
  <c r="AW54" i="2"/>
  <c r="AV54" i="2"/>
  <c r="AT54" i="2"/>
  <c r="AS54" i="2"/>
  <c r="AR54" i="2"/>
  <c r="AQ54" i="2"/>
  <c r="AP54" i="2"/>
  <c r="AO54" i="2"/>
  <c r="AM54" i="2"/>
  <c r="AL54" i="2"/>
  <c r="AK54" i="2"/>
  <c r="AJ54" i="2"/>
  <c r="AI54" i="2"/>
  <c r="AH54" i="2"/>
  <c r="AF54" i="2"/>
  <c r="AE54" i="2"/>
  <c r="AD54" i="2"/>
  <c r="AC54" i="2"/>
  <c r="AB54" i="2"/>
  <c r="AA54" i="2"/>
  <c r="Y54" i="2"/>
  <c r="X54" i="2"/>
  <c r="W54" i="2"/>
  <c r="V54" i="2"/>
  <c r="U54" i="2"/>
  <c r="T54" i="2"/>
  <c r="R54" i="2"/>
  <c r="Q54" i="2"/>
  <c r="P54" i="2"/>
  <c r="O54" i="2"/>
  <c r="N54" i="2"/>
  <c r="M54" i="2"/>
  <c r="K54" i="2"/>
  <c r="J54" i="2"/>
  <c r="I54" i="2"/>
  <c r="H54" i="2"/>
  <c r="G54" i="2"/>
  <c r="F54" i="2"/>
  <c r="BH53" i="2"/>
  <c r="BG53" i="2"/>
  <c r="BF53" i="2"/>
  <c r="BE53" i="2"/>
  <c r="BD53" i="2"/>
  <c r="BC53" i="2"/>
  <c r="BA53" i="2"/>
  <c r="AZ53" i="2"/>
  <c r="AY53" i="2"/>
  <c r="AX53" i="2"/>
  <c r="AW53" i="2"/>
  <c r="AV53" i="2"/>
  <c r="AT53" i="2"/>
  <c r="AS53" i="2"/>
  <c r="AR53" i="2"/>
  <c r="AQ53" i="2"/>
  <c r="AP53" i="2"/>
  <c r="AO53" i="2"/>
  <c r="AM53" i="2"/>
  <c r="AL53" i="2"/>
  <c r="AK53" i="2"/>
  <c r="AJ53" i="2"/>
  <c r="AI53" i="2"/>
  <c r="AH53" i="2"/>
  <c r="AF53" i="2"/>
  <c r="AE53" i="2"/>
  <c r="AD53" i="2"/>
  <c r="AC53" i="2"/>
  <c r="AB53" i="2"/>
  <c r="AA53" i="2"/>
  <c r="Y53" i="2"/>
  <c r="X53" i="2"/>
  <c r="W53" i="2"/>
  <c r="V53" i="2"/>
  <c r="U53" i="2"/>
  <c r="T53" i="2"/>
  <c r="R53" i="2"/>
  <c r="Q53" i="2"/>
  <c r="P53" i="2"/>
  <c r="O53" i="2"/>
  <c r="N53" i="2"/>
  <c r="M53" i="2"/>
  <c r="K53" i="2"/>
  <c r="J53" i="2"/>
  <c r="I53" i="2"/>
  <c r="H53" i="2"/>
  <c r="G53" i="2"/>
  <c r="F53" i="2"/>
  <c r="BH52" i="2"/>
  <c r="BG52" i="2"/>
  <c r="BF52" i="2"/>
  <c r="BE52" i="2"/>
  <c r="BD52" i="2"/>
  <c r="BC52" i="2"/>
  <c r="BA52" i="2"/>
  <c r="AZ52" i="2"/>
  <c r="AY52" i="2"/>
  <c r="AX52" i="2"/>
  <c r="AW52" i="2"/>
  <c r="AV52" i="2"/>
  <c r="AT52" i="2"/>
  <c r="AS52" i="2"/>
  <c r="AR52" i="2"/>
  <c r="AQ52" i="2"/>
  <c r="AP52" i="2"/>
  <c r="AO52" i="2"/>
  <c r="AM52" i="2"/>
  <c r="AL52" i="2"/>
  <c r="AK52" i="2"/>
  <c r="AJ52" i="2"/>
  <c r="AI52" i="2"/>
  <c r="AH52" i="2"/>
  <c r="AF52" i="2"/>
  <c r="AE52" i="2"/>
  <c r="AD52" i="2"/>
  <c r="AC52" i="2"/>
  <c r="AB52" i="2"/>
  <c r="AA52" i="2"/>
  <c r="Y52" i="2"/>
  <c r="X52" i="2"/>
  <c r="W52" i="2"/>
  <c r="V52" i="2"/>
  <c r="U52" i="2"/>
  <c r="T52" i="2"/>
  <c r="R52" i="2"/>
  <c r="Q52" i="2"/>
  <c r="P52" i="2"/>
  <c r="O52" i="2"/>
  <c r="N52" i="2"/>
  <c r="M52" i="2"/>
  <c r="K52" i="2"/>
  <c r="J52" i="2"/>
  <c r="I52" i="2"/>
  <c r="H52" i="2"/>
  <c r="G52" i="2"/>
  <c r="F52" i="2"/>
  <c r="BH51" i="2"/>
  <c r="BG51" i="2"/>
  <c r="BF51" i="2"/>
  <c r="BE51" i="2"/>
  <c r="BD51" i="2"/>
  <c r="BC51" i="2"/>
  <c r="BA51" i="2"/>
  <c r="AZ51" i="2"/>
  <c r="AY51" i="2"/>
  <c r="AX51" i="2"/>
  <c r="AW51" i="2"/>
  <c r="AV51" i="2"/>
  <c r="AT51" i="2"/>
  <c r="AS51" i="2"/>
  <c r="AR51" i="2"/>
  <c r="AQ51" i="2"/>
  <c r="AP51" i="2"/>
  <c r="AO51" i="2"/>
  <c r="AM51" i="2"/>
  <c r="AL51" i="2"/>
  <c r="AK51" i="2"/>
  <c r="AJ51" i="2"/>
  <c r="AI51" i="2"/>
  <c r="AH51" i="2"/>
  <c r="AF51" i="2"/>
  <c r="AE51" i="2"/>
  <c r="AD51" i="2"/>
  <c r="AC51" i="2"/>
  <c r="AB51" i="2"/>
  <c r="AA51" i="2"/>
  <c r="Y51" i="2"/>
  <c r="X51" i="2"/>
  <c r="W51" i="2"/>
  <c r="V51" i="2"/>
  <c r="U51" i="2"/>
  <c r="T51" i="2"/>
  <c r="R51" i="2"/>
  <c r="Q51" i="2"/>
  <c r="P51" i="2"/>
  <c r="O51" i="2"/>
  <c r="N51" i="2"/>
  <c r="M51" i="2"/>
  <c r="K51" i="2"/>
  <c r="J51" i="2"/>
  <c r="I51" i="2"/>
  <c r="H51" i="2"/>
  <c r="G51" i="2"/>
  <c r="F51" i="2"/>
  <c r="BH50" i="2"/>
  <c r="BG50" i="2"/>
  <c r="BF50" i="2"/>
  <c r="BE50" i="2"/>
  <c r="BD50" i="2"/>
  <c r="BC50" i="2"/>
  <c r="BA50" i="2"/>
  <c r="AZ50" i="2"/>
  <c r="AY50" i="2"/>
  <c r="AX50" i="2"/>
  <c r="AW50" i="2"/>
  <c r="AV50" i="2"/>
  <c r="AT50" i="2"/>
  <c r="AS50" i="2"/>
  <c r="AR50" i="2"/>
  <c r="AQ50" i="2"/>
  <c r="AP50" i="2"/>
  <c r="AO50" i="2"/>
  <c r="AM50" i="2"/>
  <c r="AL50" i="2"/>
  <c r="AK50" i="2"/>
  <c r="AJ50" i="2"/>
  <c r="AI50" i="2"/>
  <c r="AH50" i="2"/>
  <c r="AF50" i="2"/>
  <c r="AE50" i="2"/>
  <c r="AD50" i="2"/>
  <c r="AC50" i="2"/>
  <c r="AB50" i="2"/>
  <c r="AA50" i="2"/>
  <c r="Y50" i="2"/>
  <c r="X50" i="2"/>
  <c r="W50" i="2"/>
  <c r="V50" i="2"/>
  <c r="U50" i="2"/>
  <c r="T50" i="2"/>
  <c r="R50" i="2"/>
  <c r="Q50" i="2"/>
  <c r="P50" i="2"/>
  <c r="O50" i="2"/>
  <c r="N50" i="2"/>
  <c r="M50" i="2"/>
  <c r="K50" i="2"/>
  <c r="J50" i="2"/>
  <c r="I50" i="2"/>
  <c r="H50" i="2"/>
  <c r="G50" i="2"/>
  <c r="F50" i="2"/>
  <c r="BH49" i="2"/>
  <c r="BG49" i="2"/>
  <c r="BF49" i="2"/>
  <c r="BE49" i="2"/>
  <c r="BD49" i="2"/>
  <c r="BC49" i="2"/>
  <c r="BA49" i="2"/>
  <c r="AZ49" i="2"/>
  <c r="AY49" i="2"/>
  <c r="AX49" i="2"/>
  <c r="AW49" i="2"/>
  <c r="AV49" i="2"/>
  <c r="AT49" i="2"/>
  <c r="AS49" i="2"/>
  <c r="AR49" i="2"/>
  <c r="AQ49" i="2"/>
  <c r="AP49" i="2"/>
  <c r="AO49" i="2"/>
  <c r="AM49" i="2"/>
  <c r="AL49" i="2"/>
  <c r="AK49" i="2"/>
  <c r="AJ49" i="2"/>
  <c r="AI49" i="2"/>
  <c r="AH49" i="2"/>
  <c r="AF49" i="2"/>
  <c r="AE49" i="2"/>
  <c r="AD49" i="2"/>
  <c r="AC49" i="2"/>
  <c r="AB49" i="2"/>
  <c r="AA49" i="2"/>
  <c r="Y49" i="2"/>
  <c r="X49" i="2"/>
  <c r="W49" i="2"/>
  <c r="V49" i="2"/>
  <c r="U49" i="2"/>
  <c r="T49" i="2"/>
  <c r="R49" i="2"/>
  <c r="Q49" i="2"/>
  <c r="P49" i="2"/>
  <c r="O49" i="2"/>
  <c r="N49" i="2"/>
  <c r="M49" i="2"/>
  <c r="K49" i="2"/>
  <c r="J49" i="2"/>
  <c r="I49" i="2"/>
  <c r="H49" i="2"/>
  <c r="G49" i="2"/>
  <c r="F49" i="2"/>
  <c r="BH48" i="2"/>
  <c r="BG48" i="2"/>
  <c r="BF48" i="2"/>
  <c r="BE48" i="2"/>
  <c r="BD48" i="2"/>
  <c r="BC48" i="2"/>
  <c r="BA48" i="2"/>
  <c r="AZ48" i="2"/>
  <c r="AY48" i="2"/>
  <c r="AX48" i="2"/>
  <c r="AW48" i="2"/>
  <c r="AV48" i="2"/>
  <c r="AT48" i="2"/>
  <c r="AS48" i="2"/>
  <c r="AR48" i="2"/>
  <c r="AQ48" i="2"/>
  <c r="AP48" i="2"/>
  <c r="AO48" i="2"/>
  <c r="AM48" i="2"/>
  <c r="AL48" i="2"/>
  <c r="AK48" i="2"/>
  <c r="AJ48" i="2"/>
  <c r="AI48" i="2"/>
  <c r="AH48" i="2"/>
  <c r="AF48" i="2"/>
  <c r="AE48" i="2"/>
  <c r="AD48" i="2"/>
  <c r="AC48" i="2"/>
  <c r="AB48" i="2"/>
  <c r="AA48" i="2"/>
  <c r="Y48" i="2"/>
  <c r="X48" i="2"/>
  <c r="W48" i="2"/>
  <c r="V48" i="2"/>
  <c r="U48" i="2"/>
  <c r="T48" i="2"/>
  <c r="R48" i="2"/>
  <c r="Q48" i="2"/>
  <c r="P48" i="2"/>
  <c r="O48" i="2"/>
  <c r="N48" i="2"/>
  <c r="M48" i="2"/>
  <c r="K48" i="2"/>
  <c r="J48" i="2"/>
  <c r="I48" i="2"/>
  <c r="H48" i="2"/>
  <c r="G48" i="2"/>
  <c r="F48" i="2"/>
  <c r="BH47" i="2"/>
  <c r="BG47" i="2"/>
  <c r="BF47" i="2"/>
  <c r="BE47" i="2"/>
  <c r="BD47" i="2"/>
  <c r="BC47" i="2"/>
  <c r="BA47" i="2"/>
  <c r="AZ47" i="2"/>
  <c r="AY47" i="2"/>
  <c r="AX47" i="2"/>
  <c r="AW47" i="2"/>
  <c r="AV47" i="2"/>
  <c r="AT47" i="2"/>
  <c r="AS47" i="2"/>
  <c r="AR47" i="2"/>
  <c r="AQ47" i="2"/>
  <c r="AP47" i="2"/>
  <c r="AO47" i="2"/>
  <c r="AM47" i="2"/>
  <c r="AL47" i="2"/>
  <c r="AK47" i="2"/>
  <c r="AJ47" i="2"/>
  <c r="AI47" i="2"/>
  <c r="AH47" i="2"/>
  <c r="AF47" i="2"/>
  <c r="AE47" i="2"/>
  <c r="AD47" i="2"/>
  <c r="AC47" i="2"/>
  <c r="AB47" i="2"/>
  <c r="AA47" i="2"/>
  <c r="Y47" i="2"/>
  <c r="X47" i="2"/>
  <c r="W47" i="2"/>
  <c r="V47" i="2"/>
  <c r="U47" i="2"/>
  <c r="T47" i="2"/>
  <c r="R47" i="2"/>
  <c r="Q47" i="2"/>
  <c r="P47" i="2"/>
  <c r="O47" i="2"/>
  <c r="N47" i="2"/>
  <c r="M47" i="2"/>
  <c r="K47" i="2"/>
  <c r="J47" i="2"/>
  <c r="I47" i="2"/>
  <c r="H47" i="2"/>
  <c r="G47" i="2"/>
  <c r="F47" i="2"/>
  <c r="BH46" i="2"/>
  <c r="BG46" i="2"/>
  <c r="BF46" i="2"/>
  <c r="BE46" i="2"/>
  <c r="BD46" i="2"/>
  <c r="BC46" i="2"/>
  <c r="BA46" i="2"/>
  <c r="AZ46" i="2"/>
  <c r="AY46" i="2"/>
  <c r="AX46" i="2"/>
  <c r="AW46" i="2"/>
  <c r="AV46" i="2"/>
  <c r="AT46" i="2"/>
  <c r="AS46" i="2"/>
  <c r="AR46" i="2"/>
  <c r="AQ46" i="2"/>
  <c r="AP46" i="2"/>
  <c r="AO46" i="2"/>
  <c r="AM46" i="2"/>
  <c r="AL46" i="2"/>
  <c r="AK46" i="2"/>
  <c r="AJ46" i="2"/>
  <c r="AI46" i="2"/>
  <c r="AH46" i="2"/>
  <c r="AF46" i="2"/>
  <c r="AE46" i="2"/>
  <c r="AD46" i="2"/>
  <c r="AC46" i="2"/>
  <c r="AB46" i="2"/>
  <c r="AA46" i="2"/>
  <c r="Y46" i="2"/>
  <c r="X46" i="2"/>
  <c r="W46" i="2"/>
  <c r="V46" i="2"/>
  <c r="U46" i="2"/>
  <c r="T46" i="2"/>
  <c r="R46" i="2"/>
  <c r="Q46" i="2"/>
  <c r="P46" i="2"/>
  <c r="O46" i="2"/>
  <c r="N46" i="2"/>
  <c r="M46" i="2"/>
  <c r="K46" i="2"/>
  <c r="J46" i="2"/>
  <c r="I46" i="2"/>
  <c r="H46" i="2"/>
  <c r="G46" i="2"/>
  <c r="F46" i="2"/>
  <c r="BH45" i="2"/>
  <c r="BG45" i="2"/>
  <c r="BF45" i="2"/>
  <c r="BE45" i="2"/>
  <c r="BD45" i="2"/>
  <c r="BC45" i="2"/>
  <c r="BA45" i="2"/>
  <c r="AZ45" i="2"/>
  <c r="AY45" i="2"/>
  <c r="AX45" i="2"/>
  <c r="AW45" i="2"/>
  <c r="AV45" i="2"/>
  <c r="AT45" i="2"/>
  <c r="AS45" i="2"/>
  <c r="AR45" i="2"/>
  <c r="AQ45" i="2"/>
  <c r="AP45" i="2"/>
  <c r="AO45" i="2"/>
  <c r="AM45" i="2"/>
  <c r="AL45" i="2"/>
  <c r="AK45" i="2"/>
  <c r="AJ45" i="2"/>
  <c r="AI45" i="2"/>
  <c r="AH45" i="2"/>
  <c r="AF45" i="2"/>
  <c r="AE45" i="2"/>
  <c r="AD45" i="2"/>
  <c r="AC45" i="2"/>
  <c r="AB45" i="2"/>
  <c r="AA45" i="2"/>
  <c r="Y45" i="2"/>
  <c r="X45" i="2"/>
  <c r="W45" i="2"/>
  <c r="V45" i="2"/>
  <c r="U45" i="2"/>
  <c r="T45" i="2"/>
  <c r="R45" i="2"/>
  <c r="Q45" i="2"/>
  <c r="P45" i="2"/>
  <c r="O45" i="2"/>
  <c r="N45" i="2"/>
  <c r="M45" i="2"/>
  <c r="K45" i="2"/>
  <c r="J45" i="2"/>
  <c r="I45" i="2"/>
  <c r="H45" i="2"/>
  <c r="G45" i="2"/>
  <c r="F45" i="2"/>
  <c r="BH44" i="2"/>
  <c r="BG44" i="2"/>
  <c r="BF44" i="2"/>
  <c r="BE44" i="2"/>
  <c r="BD44" i="2"/>
  <c r="BC44" i="2"/>
  <c r="BA44" i="2"/>
  <c r="AZ44" i="2"/>
  <c r="AY44" i="2"/>
  <c r="AX44" i="2"/>
  <c r="AW44" i="2"/>
  <c r="AV44" i="2"/>
  <c r="AT44" i="2"/>
  <c r="AS44" i="2"/>
  <c r="AR44" i="2"/>
  <c r="AQ44" i="2"/>
  <c r="AP44" i="2"/>
  <c r="AO44" i="2"/>
  <c r="AM44" i="2"/>
  <c r="AL44" i="2"/>
  <c r="AK44" i="2"/>
  <c r="AJ44" i="2"/>
  <c r="AI44" i="2"/>
  <c r="AH44" i="2"/>
  <c r="AF44" i="2"/>
  <c r="AE44" i="2"/>
  <c r="AD44" i="2"/>
  <c r="AC44" i="2"/>
  <c r="AB44" i="2"/>
  <c r="AA44" i="2"/>
  <c r="Y44" i="2"/>
  <c r="X44" i="2"/>
  <c r="W44" i="2"/>
  <c r="V44" i="2"/>
  <c r="U44" i="2"/>
  <c r="T44" i="2"/>
  <c r="R44" i="2"/>
  <c r="Q44" i="2"/>
  <c r="P44" i="2"/>
  <c r="O44" i="2"/>
  <c r="N44" i="2"/>
  <c r="M44" i="2"/>
  <c r="K44" i="2"/>
  <c r="J44" i="2"/>
  <c r="I44" i="2"/>
  <c r="H44" i="2"/>
  <c r="G44" i="2"/>
  <c r="F44" i="2"/>
  <c r="BH43" i="2"/>
  <c r="BG43" i="2"/>
  <c r="BF43" i="2"/>
  <c r="BE43" i="2"/>
  <c r="BD43" i="2"/>
  <c r="BC43" i="2"/>
  <c r="BA43" i="2"/>
  <c r="AZ43" i="2"/>
  <c r="AY43" i="2"/>
  <c r="AX43" i="2"/>
  <c r="AW43" i="2"/>
  <c r="AV43" i="2"/>
  <c r="AT43" i="2"/>
  <c r="AS43" i="2"/>
  <c r="AR43" i="2"/>
  <c r="AQ43" i="2"/>
  <c r="AP43" i="2"/>
  <c r="AO43" i="2"/>
  <c r="AM43" i="2"/>
  <c r="AL43" i="2"/>
  <c r="AK43" i="2"/>
  <c r="AJ43" i="2"/>
  <c r="AI43" i="2"/>
  <c r="AH43" i="2"/>
  <c r="AF43" i="2"/>
  <c r="AE43" i="2"/>
  <c r="AD43" i="2"/>
  <c r="AC43" i="2"/>
  <c r="AB43" i="2"/>
  <c r="AA43" i="2"/>
  <c r="Y43" i="2"/>
  <c r="X43" i="2"/>
  <c r="W43" i="2"/>
  <c r="V43" i="2"/>
  <c r="U43" i="2"/>
  <c r="T43" i="2"/>
  <c r="R43" i="2"/>
  <c r="Q43" i="2"/>
  <c r="P43" i="2"/>
  <c r="O43" i="2"/>
  <c r="N43" i="2"/>
  <c r="M43" i="2"/>
  <c r="K43" i="2"/>
  <c r="J43" i="2"/>
  <c r="I43" i="2"/>
  <c r="H43" i="2"/>
  <c r="G43" i="2"/>
  <c r="F43" i="2"/>
  <c r="BH42" i="2"/>
  <c r="BG42" i="2"/>
  <c r="BF42" i="2"/>
  <c r="BE42" i="2"/>
  <c r="BD42" i="2"/>
  <c r="BC42" i="2"/>
  <c r="BA42" i="2"/>
  <c r="AZ42" i="2"/>
  <c r="AY42" i="2"/>
  <c r="AX42" i="2"/>
  <c r="AW42" i="2"/>
  <c r="AV42" i="2"/>
  <c r="AT42" i="2"/>
  <c r="AS42" i="2"/>
  <c r="AR42" i="2"/>
  <c r="AQ42" i="2"/>
  <c r="AP42" i="2"/>
  <c r="AO42" i="2"/>
  <c r="AM42" i="2"/>
  <c r="AL42" i="2"/>
  <c r="AK42" i="2"/>
  <c r="AJ42" i="2"/>
  <c r="AI42" i="2"/>
  <c r="AH42" i="2"/>
  <c r="AF42" i="2"/>
  <c r="AE42" i="2"/>
  <c r="AD42" i="2"/>
  <c r="AC42" i="2"/>
  <c r="AB42" i="2"/>
  <c r="AA42" i="2"/>
  <c r="Y42" i="2"/>
  <c r="X42" i="2"/>
  <c r="W42" i="2"/>
  <c r="V42" i="2"/>
  <c r="U42" i="2"/>
  <c r="T42" i="2"/>
  <c r="R42" i="2"/>
  <c r="Q42" i="2"/>
  <c r="P42" i="2"/>
  <c r="O42" i="2"/>
  <c r="N42" i="2"/>
  <c r="M42" i="2"/>
  <c r="K42" i="2"/>
  <c r="J42" i="2"/>
  <c r="I42" i="2"/>
  <c r="H42" i="2"/>
  <c r="G42" i="2"/>
  <c r="F42" i="2"/>
  <c r="BH41" i="2"/>
  <c r="BG41" i="2"/>
  <c r="BF41" i="2"/>
  <c r="BE41" i="2"/>
  <c r="BD41" i="2"/>
  <c r="BC41" i="2"/>
  <c r="BA41" i="2"/>
  <c r="AZ41" i="2"/>
  <c r="AY41" i="2"/>
  <c r="AX41" i="2"/>
  <c r="AW41" i="2"/>
  <c r="AV41" i="2"/>
  <c r="AT41" i="2"/>
  <c r="AS41" i="2"/>
  <c r="AR41" i="2"/>
  <c r="AQ41" i="2"/>
  <c r="AP41" i="2"/>
  <c r="AO41" i="2"/>
  <c r="AM41" i="2"/>
  <c r="AL41" i="2"/>
  <c r="AK41" i="2"/>
  <c r="AJ41" i="2"/>
  <c r="AI41" i="2"/>
  <c r="AH41" i="2"/>
  <c r="AF41" i="2"/>
  <c r="AE41" i="2"/>
  <c r="AD41" i="2"/>
  <c r="AC41" i="2"/>
  <c r="AB41" i="2"/>
  <c r="AA41" i="2"/>
  <c r="Y41" i="2"/>
  <c r="X41" i="2"/>
  <c r="W41" i="2"/>
  <c r="V41" i="2"/>
  <c r="U41" i="2"/>
  <c r="T41" i="2"/>
  <c r="R41" i="2"/>
  <c r="Q41" i="2"/>
  <c r="P41" i="2"/>
  <c r="O41" i="2"/>
  <c r="N41" i="2"/>
  <c r="M41" i="2"/>
  <c r="K41" i="2"/>
  <c r="J41" i="2"/>
  <c r="I41" i="2"/>
  <c r="H41" i="2"/>
  <c r="G41" i="2"/>
  <c r="F41" i="2"/>
  <c r="BH40" i="2"/>
  <c r="BG40" i="2"/>
  <c r="BF40" i="2"/>
  <c r="BE40" i="2"/>
  <c r="BD40" i="2"/>
  <c r="BC40" i="2"/>
  <c r="BA40" i="2"/>
  <c r="AZ40" i="2"/>
  <c r="AY40" i="2"/>
  <c r="AX40" i="2"/>
  <c r="AW40" i="2"/>
  <c r="AV40" i="2"/>
  <c r="AT40" i="2"/>
  <c r="AS40" i="2"/>
  <c r="AR40" i="2"/>
  <c r="AQ40" i="2"/>
  <c r="AP40" i="2"/>
  <c r="AO40" i="2"/>
  <c r="AM40" i="2"/>
  <c r="AL40" i="2"/>
  <c r="AK40" i="2"/>
  <c r="AJ40" i="2"/>
  <c r="AI40" i="2"/>
  <c r="AH40" i="2"/>
  <c r="AF40" i="2"/>
  <c r="AE40" i="2"/>
  <c r="AD40" i="2"/>
  <c r="AC40" i="2"/>
  <c r="AB40" i="2"/>
  <c r="AA40" i="2"/>
  <c r="Y40" i="2"/>
  <c r="X40" i="2"/>
  <c r="W40" i="2"/>
  <c r="V40" i="2"/>
  <c r="U40" i="2"/>
  <c r="T40" i="2"/>
  <c r="R40" i="2"/>
  <c r="Q40" i="2"/>
  <c r="P40" i="2"/>
  <c r="O40" i="2"/>
  <c r="N40" i="2"/>
  <c r="M40" i="2"/>
  <c r="K40" i="2"/>
  <c r="J40" i="2"/>
  <c r="I40" i="2"/>
  <c r="H40" i="2"/>
  <c r="G40" i="2"/>
  <c r="F40" i="2"/>
  <c r="BH39" i="2"/>
  <c r="BG39" i="2"/>
  <c r="BF39" i="2"/>
  <c r="BE39" i="2"/>
  <c r="BD39" i="2"/>
  <c r="BC39" i="2"/>
  <c r="BA39" i="2"/>
  <c r="AZ39" i="2"/>
  <c r="AY39" i="2"/>
  <c r="AX39" i="2"/>
  <c r="AW39" i="2"/>
  <c r="AV39" i="2"/>
  <c r="AT39" i="2"/>
  <c r="AS39" i="2"/>
  <c r="AR39" i="2"/>
  <c r="AQ39" i="2"/>
  <c r="AP39" i="2"/>
  <c r="AO39" i="2"/>
  <c r="AM39" i="2"/>
  <c r="AL39" i="2"/>
  <c r="AK39" i="2"/>
  <c r="AJ39" i="2"/>
  <c r="AI39" i="2"/>
  <c r="AH39" i="2"/>
  <c r="AF39" i="2"/>
  <c r="AE39" i="2"/>
  <c r="AD39" i="2"/>
  <c r="AC39" i="2"/>
  <c r="AB39" i="2"/>
  <c r="AA39" i="2"/>
  <c r="Y39" i="2"/>
  <c r="X39" i="2"/>
  <c r="W39" i="2"/>
  <c r="V39" i="2"/>
  <c r="U39" i="2"/>
  <c r="T39" i="2"/>
  <c r="R39" i="2"/>
  <c r="Q39" i="2"/>
  <c r="P39" i="2"/>
  <c r="O39" i="2"/>
  <c r="N39" i="2"/>
  <c r="M39" i="2"/>
  <c r="K39" i="2"/>
  <c r="J39" i="2"/>
  <c r="I39" i="2"/>
  <c r="H39" i="2"/>
  <c r="G39" i="2"/>
  <c r="F39" i="2"/>
  <c r="BH38" i="2"/>
  <c r="BG38" i="2"/>
  <c r="BF38" i="2"/>
  <c r="BE38" i="2"/>
  <c r="BD38" i="2"/>
  <c r="BC38" i="2"/>
  <c r="BA38" i="2"/>
  <c r="AZ38" i="2"/>
  <c r="AY38" i="2"/>
  <c r="AX38" i="2"/>
  <c r="AW38" i="2"/>
  <c r="AV38" i="2"/>
  <c r="AT38" i="2"/>
  <c r="AS38" i="2"/>
  <c r="AR38" i="2"/>
  <c r="AQ38" i="2"/>
  <c r="AP38" i="2"/>
  <c r="AO38" i="2"/>
  <c r="AM38" i="2"/>
  <c r="AL38" i="2"/>
  <c r="AK38" i="2"/>
  <c r="AJ38" i="2"/>
  <c r="AI38" i="2"/>
  <c r="AH38" i="2"/>
  <c r="AF38" i="2"/>
  <c r="AE38" i="2"/>
  <c r="AD38" i="2"/>
  <c r="AC38" i="2"/>
  <c r="AB38" i="2"/>
  <c r="AA38" i="2"/>
  <c r="Y38" i="2"/>
  <c r="X38" i="2"/>
  <c r="W38" i="2"/>
  <c r="V38" i="2"/>
  <c r="U38" i="2"/>
  <c r="T38" i="2"/>
  <c r="R38" i="2"/>
  <c r="Q38" i="2"/>
  <c r="P38" i="2"/>
  <c r="O38" i="2"/>
  <c r="N38" i="2"/>
  <c r="M38" i="2"/>
  <c r="K38" i="2"/>
  <c r="J38" i="2"/>
  <c r="I38" i="2"/>
  <c r="H38" i="2"/>
  <c r="G38" i="2"/>
  <c r="F38" i="2"/>
  <c r="BH37" i="2"/>
  <c r="BG37" i="2"/>
  <c r="BF37" i="2"/>
  <c r="BE37" i="2"/>
  <c r="BD37" i="2"/>
  <c r="BC37" i="2"/>
  <c r="BA37" i="2"/>
  <c r="AZ37" i="2"/>
  <c r="AY37" i="2"/>
  <c r="AX37" i="2"/>
  <c r="AW37" i="2"/>
  <c r="AV37" i="2"/>
  <c r="AT37" i="2"/>
  <c r="AS37" i="2"/>
  <c r="AR37" i="2"/>
  <c r="AQ37" i="2"/>
  <c r="AP37" i="2"/>
  <c r="AO37" i="2"/>
  <c r="AM37" i="2"/>
  <c r="AL37" i="2"/>
  <c r="AK37" i="2"/>
  <c r="AJ37" i="2"/>
  <c r="AI37" i="2"/>
  <c r="AH37" i="2"/>
  <c r="AF37" i="2"/>
  <c r="AE37" i="2"/>
  <c r="AD37" i="2"/>
  <c r="AC37" i="2"/>
  <c r="AB37" i="2"/>
  <c r="AA37" i="2"/>
  <c r="Y37" i="2"/>
  <c r="X37" i="2"/>
  <c r="W37" i="2"/>
  <c r="V37" i="2"/>
  <c r="U37" i="2"/>
  <c r="T37" i="2"/>
  <c r="R37" i="2"/>
  <c r="Q37" i="2"/>
  <c r="P37" i="2"/>
  <c r="O37" i="2"/>
  <c r="N37" i="2"/>
  <c r="M37" i="2"/>
  <c r="K37" i="2"/>
  <c r="J37" i="2"/>
  <c r="I37" i="2"/>
  <c r="H37" i="2"/>
  <c r="G37" i="2"/>
  <c r="F37" i="2"/>
  <c r="BH36" i="2"/>
  <c r="BG36" i="2"/>
  <c r="BF36" i="2"/>
  <c r="BE36" i="2"/>
  <c r="BD36" i="2"/>
  <c r="BC36" i="2"/>
  <c r="BA36" i="2"/>
  <c r="AZ36" i="2"/>
  <c r="AY36" i="2"/>
  <c r="AX36" i="2"/>
  <c r="AW36" i="2"/>
  <c r="AV36" i="2"/>
  <c r="AT36" i="2"/>
  <c r="AS36" i="2"/>
  <c r="AR36" i="2"/>
  <c r="AQ36" i="2"/>
  <c r="AP36" i="2"/>
  <c r="AO36" i="2"/>
  <c r="AM36" i="2"/>
  <c r="AL36" i="2"/>
  <c r="AK36" i="2"/>
  <c r="AJ36" i="2"/>
  <c r="AI36" i="2"/>
  <c r="AH36" i="2"/>
  <c r="AF36" i="2"/>
  <c r="AE36" i="2"/>
  <c r="AD36" i="2"/>
  <c r="AC36" i="2"/>
  <c r="AB36" i="2"/>
  <c r="AA36" i="2"/>
  <c r="Y36" i="2"/>
  <c r="X36" i="2"/>
  <c r="W36" i="2"/>
  <c r="V36" i="2"/>
  <c r="U36" i="2"/>
  <c r="T36" i="2"/>
  <c r="R36" i="2"/>
  <c r="Q36" i="2"/>
  <c r="P36" i="2"/>
  <c r="O36" i="2"/>
  <c r="N36" i="2"/>
  <c r="M36" i="2"/>
  <c r="K36" i="2"/>
  <c r="J36" i="2"/>
  <c r="I36" i="2"/>
  <c r="H36" i="2"/>
  <c r="G36" i="2"/>
  <c r="F36" i="2"/>
  <c r="BH35" i="2"/>
  <c r="BG35" i="2"/>
  <c r="BF35" i="2"/>
  <c r="BE35" i="2"/>
  <c r="BD35" i="2"/>
  <c r="BC35" i="2"/>
  <c r="BA35" i="2"/>
  <c r="AZ35" i="2"/>
  <c r="AY35" i="2"/>
  <c r="AX35" i="2"/>
  <c r="AW35" i="2"/>
  <c r="AV35" i="2"/>
  <c r="AT35" i="2"/>
  <c r="AS35" i="2"/>
  <c r="AR35" i="2"/>
  <c r="AQ35" i="2"/>
  <c r="AP35" i="2"/>
  <c r="AO35" i="2"/>
  <c r="AM35" i="2"/>
  <c r="AL35" i="2"/>
  <c r="AK35" i="2"/>
  <c r="AJ35" i="2"/>
  <c r="AI35" i="2"/>
  <c r="AH35" i="2"/>
  <c r="AF35" i="2"/>
  <c r="AE35" i="2"/>
  <c r="AD35" i="2"/>
  <c r="AC35" i="2"/>
  <c r="AB35" i="2"/>
  <c r="AA35" i="2"/>
  <c r="Y35" i="2"/>
  <c r="X35" i="2"/>
  <c r="W35" i="2"/>
  <c r="V35" i="2"/>
  <c r="U35" i="2"/>
  <c r="T35" i="2"/>
  <c r="R35" i="2"/>
  <c r="Q35" i="2"/>
  <c r="P35" i="2"/>
  <c r="O35" i="2"/>
  <c r="N35" i="2"/>
  <c r="M35" i="2"/>
  <c r="K35" i="2"/>
  <c r="J35" i="2"/>
  <c r="I35" i="2"/>
  <c r="H35" i="2"/>
  <c r="G35" i="2"/>
  <c r="F35" i="2"/>
  <c r="BH34" i="2"/>
  <c r="BG34" i="2"/>
  <c r="BF34" i="2"/>
  <c r="BE34" i="2"/>
  <c r="BD34" i="2"/>
  <c r="BC34" i="2"/>
  <c r="BA34" i="2"/>
  <c r="AZ34" i="2"/>
  <c r="AY34" i="2"/>
  <c r="AX34" i="2"/>
  <c r="AW34" i="2"/>
  <c r="AV34" i="2"/>
  <c r="AT34" i="2"/>
  <c r="AS34" i="2"/>
  <c r="AR34" i="2"/>
  <c r="AQ34" i="2"/>
  <c r="AP34" i="2"/>
  <c r="AO34" i="2"/>
  <c r="AM34" i="2"/>
  <c r="AL34" i="2"/>
  <c r="AK34" i="2"/>
  <c r="AJ34" i="2"/>
  <c r="AI34" i="2"/>
  <c r="AH34" i="2"/>
  <c r="AF34" i="2"/>
  <c r="AE34" i="2"/>
  <c r="AD34" i="2"/>
  <c r="AC34" i="2"/>
  <c r="AB34" i="2"/>
  <c r="AA34" i="2"/>
  <c r="Y34" i="2"/>
  <c r="X34" i="2"/>
  <c r="W34" i="2"/>
  <c r="V34" i="2"/>
  <c r="U34" i="2"/>
  <c r="T34" i="2"/>
  <c r="R34" i="2"/>
  <c r="Q34" i="2"/>
  <c r="P34" i="2"/>
  <c r="O34" i="2"/>
  <c r="N34" i="2"/>
  <c r="M34" i="2"/>
  <c r="K34" i="2"/>
  <c r="J34" i="2"/>
  <c r="I34" i="2"/>
  <c r="H34" i="2"/>
  <c r="G34" i="2"/>
  <c r="F34" i="2"/>
  <c r="BH33" i="2"/>
  <c r="BG33" i="2"/>
  <c r="BF33" i="2"/>
  <c r="BE33" i="2"/>
  <c r="BD33" i="2"/>
  <c r="BC33" i="2"/>
  <c r="BA33" i="2"/>
  <c r="AZ33" i="2"/>
  <c r="AY33" i="2"/>
  <c r="AX33" i="2"/>
  <c r="AW33" i="2"/>
  <c r="AV33" i="2"/>
  <c r="AT33" i="2"/>
  <c r="AS33" i="2"/>
  <c r="AR33" i="2"/>
  <c r="AQ33" i="2"/>
  <c r="AP33" i="2"/>
  <c r="AO33" i="2"/>
  <c r="AM33" i="2"/>
  <c r="AL33" i="2"/>
  <c r="AK33" i="2"/>
  <c r="AJ33" i="2"/>
  <c r="AI33" i="2"/>
  <c r="AH33" i="2"/>
  <c r="AF33" i="2"/>
  <c r="AE33" i="2"/>
  <c r="AD33" i="2"/>
  <c r="AC33" i="2"/>
  <c r="AB33" i="2"/>
  <c r="AA33" i="2"/>
  <c r="Y33" i="2"/>
  <c r="X33" i="2"/>
  <c r="W33" i="2"/>
  <c r="V33" i="2"/>
  <c r="U33" i="2"/>
  <c r="T33" i="2"/>
  <c r="R33" i="2"/>
  <c r="Q33" i="2"/>
  <c r="P33" i="2"/>
  <c r="O33" i="2"/>
  <c r="N33" i="2"/>
  <c r="M33" i="2"/>
  <c r="K33" i="2"/>
  <c r="J33" i="2"/>
  <c r="I33" i="2"/>
  <c r="H33" i="2"/>
  <c r="G33" i="2"/>
  <c r="F33" i="2"/>
  <c r="BH32" i="2"/>
  <c r="BG32" i="2"/>
  <c r="BF32" i="2"/>
  <c r="BE32" i="2"/>
  <c r="BD32" i="2"/>
  <c r="BC32" i="2"/>
  <c r="BA32" i="2"/>
  <c r="AZ32" i="2"/>
  <c r="AY32" i="2"/>
  <c r="AX32" i="2"/>
  <c r="AW32" i="2"/>
  <c r="AV32" i="2"/>
  <c r="AT32" i="2"/>
  <c r="AS32" i="2"/>
  <c r="AR32" i="2"/>
  <c r="AQ32" i="2"/>
  <c r="AP32" i="2"/>
  <c r="AO32" i="2"/>
  <c r="AM32" i="2"/>
  <c r="AL32" i="2"/>
  <c r="AK32" i="2"/>
  <c r="AJ32" i="2"/>
  <c r="AI32" i="2"/>
  <c r="AH32" i="2"/>
  <c r="AF32" i="2"/>
  <c r="AE32" i="2"/>
  <c r="AD32" i="2"/>
  <c r="AC32" i="2"/>
  <c r="AB32" i="2"/>
  <c r="AA32" i="2"/>
  <c r="Y32" i="2"/>
  <c r="X32" i="2"/>
  <c r="W32" i="2"/>
  <c r="V32" i="2"/>
  <c r="U32" i="2"/>
  <c r="T32" i="2"/>
  <c r="R32" i="2"/>
  <c r="Q32" i="2"/>
  <c r="P32" i="2"/>
  <c r="O32" i="2"/>
  <c r="N32" i="2"/>
  <c r="M32" i="2"/>
  <c r="K32" i="2"/>
  <c r="J32" i="2"/>
  <c r="I32" i="2"/>
  <c r="H32" i="2"/>
  <c r="G32" i="2"/>
  <c r="F32" i="2"/>
  <c r="BH31" i="2"/>
  <c r="BG31" i="2"/>
  <c r="BF31" i="2"/>
  <c r="BE31" i="2"/>
  <c r="BD31" i="2"/>
  <c r="BC31" i="2"/>
  <c r="BA31" i="2"/>
  <c r="AZ31" i="2"/>
  <c r="AY31" i="2"/>
  <c r="AX31" i="2"/>
  <c r="AW31" i="2"/>
  <c r="AV31" i="2"/>
  <c r="AT31" i="2"/>
  <c r="AS31" i="2"/>
  <c r="AR31" i="2"/>
  <c r="AQ31" i="2"/>
  <c r="AP31" i="2"/>
  <c r="AO31" i="2"/>
  <c r="AM31" i="2"/>
  <c r="AL31" i="2"/>
  <c r="AK31" i="2"/>
  <c r="AJ31" i="2"/>
  <c r="AI31" i="2"/>
  <c r="AH31" i="2"/>
  <c r="AF31" i="2"/>
  <c r="AE31" i="2"/>
  <c r="AD31" i="2"/>
  <c r="AC31" i="2"/>
  <c r="AB31" i="2"/>
  <c r="AA31" i="2"/>
  <c r="Y31" i="2"/>
  <c r="X31" i="2"/>
  <c r="W31" i="2"/>
  <c r="V31" i="2"/>
  <c r="U31" i="2"/>
  <c r="T31" i="2"/>
  <c r="R31" i="2"/>
  <c r="Q31" i="2"/>
  <c r="P31" i="2"/>
  <c r="O31" i="2"/>
  <c r="N31" i="2"/>
  <c r="M31" i="2"/>
  <c r="K31" i="2"/>
  <c r="J31" i="2"/>
  <c r="I31" i="2"/>
  <c r="H31" i="2"/>
  <c r="G31" i="2"/>
  <c r="F31" i="2"/>
  <c r="BH30" i="2"/>
  <c r="BG30" i="2"/>
  <c r="BF30" i="2"/>
  <c r="BE30" i="2"/>
  <c r="BD30" i="2"/>
  <c r="BC30" i="2"/>
  <c r="BA30" i="2"/>
  <c r="AZ30" i="2"/>
  <c r="AY30" i="2"/>
  <c r="AX30" i="2"/>
  <c r="AW30" i="2"/>
  <c r="AV30" i="2"/>
  <c r="AT30" i="2"/>
  <c r="AS30" i="2"/>
  <c r="AR30" i="2"/>
  <c r="AQ30" i="2"/>
  <c r="AP30" i="2"/>
  <c r="AO30" i="2"/>
  <c r="AM30" i="2"/>
  <c r="AL30" i="2"/>
  <c r="AK30" i="2"/>
  <c r="AJ30" i="2"/>
  <c r="AI30" i="2"/>
  <c r="AH30" i="2"/>
  <c r="AF30" i="2"/>
  <c r="AE30" i="2"/>
  <c r="AD30" i="2"/>
  <c r="AC30" i="2"/>
  <c r="AB30" i="2"/>
  <c r="AA30" i="2"/>
  <c r="Y30" i="2"/>
  <c r="X30" i="2"/>
  <c r="W30" i="2"/>
  <c r="V30" i="2"/>
  <c r="U30" i="2"/>
  <c r="T30" i="2"/>
  <c r="R30" i="2"/>
  <c r="Q30" i="2"/>
  <c r="P30" i="2"/>
  <c r="O30" i="2"/>
  <c r="N30" i="2"/>
  <c r="M30" i="2"/>
  <c r="K30" i="2"/>
  <c r="J30" i="2"/>
  <c r="I30" i="2"/>
  <c r="H30" i="2"/>
  <c r="G30" i="2"/>
  <c r="F30" i="2"/>
  <c r="BH29" i="2"/>
  <c r="BG29" i="2"/>
  <c r="BF29" i="2"/>
  <c r="BE29" i="2"/>
  <c r="BD29" i="2"/>
  <c r="BC29" i="2"/>
  <c r="BA29" i="2"/>
  <c r="AZ29" i="2"/>
  <c r="AY29" i="2"/>
  <c r="AX29" i="2"/>
  <c r="AW29" i="2"/>
  <c r="AV29" i="2"/>
  <c r="AT29" i="2"/>
  <c r="AS29" i="2"/>
  <c r="AR29" i="2"/>
  <c r="AQ29" i="2"/>
  <c r="AP29" i="2"/>
  <c r="AO29" i="2"/>
  <c r="AM29" i="2"/>
  <c r="AL29" i="2"/>
  <c r="AK29" i="2"/>
  <c r="AJ29" i="2"/>
  <c r="AI29" i="2"/>
  <c r="AH29" i="2"/>
  <c r="AF29" i="2"/>
  <c r="AE29" i="2"/>
  <c r="AD29" i="2"/>
  <c r="AC29" i="2"/>
  <c r="AB29" i="2"/>
  <c r="AA29" i="2"/>
  <c r="Y29" i="2"/>
  <c r="X29" i="2"/>
  <c r="W29" i="2"/>
  <c r="V29" i="2"/>
  <c r="U29" i="2"/>
  <c r="T29" i="2"/>
  <c r="R29" i="2"/>
  <c r="Q29" i="2"/>
  <c r="P29" i="2"/>
  <c r="O29" i="2"/>
  <c r="N29" i="2"/>
  <c r="M29" i="2"/>
  <c r="K29" i="2"/>
  <c r="J29" i="2"/>
  <c r="I29" i="2"/>
  <c r="H29" i="2"/>
  <c r="G29" i="2"/>
  <c r="F29" i="2"/>
  <c r="BH28" i="2"/>
  <c r="BG28" i="2"/>
  <c r="BF28" i="2"/>
  <c r="BE28" i="2"/>
  <c r="BD28" i="2"/>
  <c r="BC28" i="2"/>
  <c r="BA28" i="2"/>
  <c r="AZ28" i="2"/>
  <c r="AY28" i="2"/>
  <c r="AX28" i="2"/>
  <c r="AW28" i="2"/>
  <c r="AV28" i="2"/>
  <c r="AT28" i="2"/>
  <c r="AS28" i="2"/>
  <c r="AR28" i="2"/>
  <c r="AQ28" i="2"/>
  <c r="AP28" i="2"/>
  <c r="AO28" i="2"/>
  <c r="AM28" i="2"/>
  <c r="AL28" i="2"/>
  <c r="AK28" i="2"/>
  <c r="AJ28" i="2"/>
  <c r="AI28" i="2"/>
  <c r="AH28" i="2"/>
  <c r="AF28" i="2"/>
  <c r="AE28" i="2"/>
  <c r="AD28" i="2"/>
  <c r="AC28" i="2"/>
  <c r="AB28" i="2"/>
  <c r="AA28" i="2"/>
  <c r="Y28" i="2"/>
  <c r="X28" i="2"/>
  <c r="W28" i="2"/>
  <c r="V28" i="2"/>
  <c r="U28" i="2"/>
  <c r="T28" i="2"/>
  <c r="R28" i="2"/>
  <c r="Q28" i="2"/>
  <c r="P28" i="2"/>
  <c r="O28" i="2"/>
  <c r="N28" i="2"/>
  <c r="M28" i="2"/>
  <c r="K28" i="2"/>
  <c r="J28" i="2"/>
  <c r="I28" i="2"/>
  <c r="H28" i="2"/>
  <c r="G28" i="2"/>
  <c r="F28" i="2"/>
  <c r="BH27" i="2"/>
  <c r="BG27" i="2"/>
  <c r="BF27" i="2"/>
  <c r="BE27" i="2"/>
  <c r="BD27" i="2"/>
  <c r="BC27" i="2"/>
  <c r="BA27" i="2"/>
  <c r="AZ27" i="2"/>
  <c r="AY27" i="2"/>
  <c r="AX27" i="2"/>
  <c r="AW27" i="2"/>
  <c r="AV27" i="2"/>
  <c r="AT27" i="2"/>
  <c r="AS27" i="2"/>
  <c r="AR27" i="2"/>
  <c r="AQ27" i="2"/>
  <c r="AP27" i="2"/>
  <c r="AO27" i="2"/>
  <c r="AM27" i="2"/>
  <c r="AL27" i="2"/>
  <c r="AK27" i="2"/>
  <c r="AJ27" i="2"/>
  <c r="AI27" i="2"/>
  <c r="AH27" i="2"/>
  <c r="AF27" i="2"/>
  <c r="AE27" i="2"/>
  <c r="AD27" i="2"/>
  <c r="AC27" i="2"/>
  <c r="AB27" i="2"/>
  <c r="AA27" i="2"/>
  <c r="Y27" i="2"/>
  <c r="X27" i="2"/>
  <c r="W27" i="2"/>
  <c r="V27" i="2"/>
  <c r="U27" i="2"/>
  <c r="T27" i="2"/>
  <c r="R27" i="2"/>
  <c r="Q27" i="2"/>
  <c r="P27" i="2"/>
  <c r="O27" i="2"/>
  <c r="N27" i="2"/>
  <c r="M27" i="2"/>
  <c r="K27" i="2"/>
  <c r="J27" i="2"/>
  <c r="I27" i="2"/>
  <c r="H27" i="2"/>
  <c r="G27" i="2"/>
  <c r="F27" i="2"/>
  <c r="BH26" i="2"/>
  <c r="BG26" i="2"/>
  <c r="BF26" i="2"/>
  <c r="BE26" i="2"/>
  <c r="BD26" i="2"/>
  <c r="BC26" i="2"/>
  <c r="BA26" i="2"/>
  <c r="AZ26" i="2"/>
  <c r="AY26" i="2"/>
  <c r="AX26" i="2"/>
  <c r="AW26" i="2"/>
  <c r="AV26" i="2"/>
  <c r="AT26" i="2"/>
  <c r="AS26" i="2"/>
  <c r="AR26" i="2"/>
  <c r="AQ26" i="2"/>
  <c r="AP26" i="2"/>
  <c r="AO26" i="2"/>
  <c r="AM26" i="2"/>
  <c r="AL26" i="2"/>
  <c r="AK26" i="2"/>
  <c r="AJ26" i="2"/>
  <c r="AI26" i="2"/>
  <c r="AH26" i="2"/>
  <c r="AF26" i="2"/>
  <c r="AE26" i="2"/>
  <c r="AD26" i="2"/>
  <c r="AC26" i="2"/>
  <c r="AB26" i="2"/>
  <c r="AA26" i="2"/>
  <c r="Y26" i="2"/>
  <c r="X26" i="2"/>
  <c r="W26" i="2"/>
  <c r="V26" i="2"/>
  <c r="U26" i="2"/>
  <c r="T26" i="2"/>
  <c r="R26" i="2"/>
  <c r="Q26" i="2"/>
  <c r="P26" i="2"/>
  <c r="O26" i="2"/>
  <c r="N26" i="2"/>
  <c r="M26" i="2"/>
  <c r="K26" i="2"/>
  <c r="J26" i="2"/>
  <c r="I26" i="2"/>
  <c r="H26" i="2"/>
  <c r="G26" i="2"/>
  <c r="F26" i="2"/>
  <c r="BH25" i="2"/>
  <c r="BG25" i="2"/>
  <c r="BF25" i="2"/>
  <c r="BE25" i="2"/>
  <c r="BD25" i="2"/>
  <c r="BC25" i="2"/>
  <c r="BA25" i="2"/>
  <c r="AZ25" i="2"/>
  <c r="AY25" i="2"/>
  <c r="AX25" i="2"/>
  <c r="AW25" i="2"/>
  <c r="AV25" i="2"/>
  <c r="AT25" i="2"/>
  <c r="AS25" i="2"/>
  <c r="AR25" i="2"/>
  <c r="AQ25" i="2"/>
  <c r="AP25" i="2"/>
  <c r="AO25" i="2"/>
  <c r="AM25" i="2"/>
  <c r="AL25" i="2"/>
  <c r="AK25" i="2"/>
  <c r="AJ25" i="2"/>
  <c r="AI25" i="2"/>
  <c r="AH25" i="2"/>
  <c r="AF25" i="2"/>
  <c r="AE25" i="2"/>
  <c r="AD25" i="2"/>
  <c r="AC25" i="2"/>
  <c r="AB25" i="2"/>
  <c r="AA25" i="2"/>
  <c r="Y25" i="2"/>
  <c r="X25" i="2"/>
  <c r="W25" i="2"/>
  <c r="V25" i="2"/>
  <c r="U25" i="2"/>
  <c r="T25" i="2"/>
  <c r="R25" i="2"/>
  <c r="Q25" i="2"/>
  <c r="P25" i="2"/>
  <c r="O25" i="2"/>
  <c r="N25" i="2"/>
  <c r="M25" i="2"/>
  <c r="K25" i="2"/>
  <c r="J25" i="2"/>
  <c r="I25" i="2"/>
  <c r="H25" i="2"/>
  <c r="G25" i="2"/>
  <c r="F25" i="2"/>
  <c r="BH24" i="2"/>
  <c r="BG24" i="2"/>
  <c r="BF24" i="2"/>
  <c r="BE24" i="2"/>
  <c r="BD24" i="2"/>
  <c r="BC24" i="2"/>
  <c r="BA24" i="2"/>
  <c r="AZ24" i="2"/>
  <c r="AY24" i="2"/>
  <c r="AX24" i="2"/>
  <c r="AW24" i="2"/>
  <c r="AV24" i="2"/>
  <c r="AT24" i="2"/>
  <c r="AS24" i="2"/>
  <c r="AR24" i="2"/>
  <c r="AQ24" i="2"/>
  <c r="AP24" i="2"/>
  <c r="AO24" i="2"/>
  <c r="AM24" i="2"/>
  <c r="AL24" i="2"/>
  <c r="AK24" i="2"/>
  <c r="AJ24" i="2"/>
  <c r="AI24" i="2"/>
  <c r="AH24" i="2"/>
  <c r="AF24" i="2"/>
  <c r="AE24" i="2"/>
  <c r="AD24" i="2"/>
  <c r="AC24" i="2"/>
  <c r="AB24" i="2"/>
  <c r="AA24" i="2"/>
  <c r="Y24" i="2"/>
  <c r="X24" i="2"/>
  <c r="W24" i="2"/>
  <c r="V24" i="2"/>
  <c r="U24" i="2"/>
  <c r="T24" i="2"/>
  <c r="R24" i="2"/>
  <c r="Q24" i="2"/>
  <c r="P24" i="2"/>
  <c r="O24" i="2"/>
  <c r="N24" i="2"/>
  <c r="M24" i="2"/>
  <c r="K24" i="2"/>
  <c r="J24" i="2"/>
  <c r="I24" i="2"/>
  <c r="H24" i="2"/>
  <c r="G24" i="2"/>
  <c r="F24" i="2"/>
  <c r="BH23" i="2"/>
  <c r="BG23" i="2"/>
  <c r="BF23" i="2"/>
  <c r="BE23" i="2"/>
  <c r="BD23" i="2"/>
  <c r="BC23" i="2"/>
  <c r="BA23" i="2"/>
  <c r="AZ23" i="2"/>
  <c r="AY23" i="2"/>
  <c r="AX23" i="2"/>
  <c r="AW23" i="2"/>
  <c r="AV23" i="2"/>
  <c r="AT23" i="2"/>
  <c r="AS23" i="2"/>
  <c r="AR23" i="2"/>
  <c r="AQ23" i="2"/>
  <c r="AP23" i="2"/>
  <c r="AO23" i="2"/>
  <c r="AM23" i="2"/>
  <c r="AL23" i="2"/>
  <c r="AK23" i="2"/>
  <c r="AJ23" i="2"/>
  <c r="AI23" i="2"/>
  <c r="AH23" i="2"/>
  <c r="AF23" i="2"/>
  <c r="AE23" i="2"/>
  <c r="AD23" i="2"/>
  <c r="AC23" i="2"/>
  <c r="AB23" i="2"/>
  <c r="AA23" i="2"/>
  <c r="Y23" i="2"/>
  <c r="X23" i="2"/>
  <c r="W23" i="2"/>
  <c r="V23" i="2"/>
  <c r="U23" i="2"/>
  <c r="T23" i="2"/>
  <c r="R23" i="2"/>
  <c r="Q23" i="2"/>
  <c r="P23" i="2"/>
  <c r="O23" i="2"/>
  <c r="N23" i="2"/>
  <c r="M23" i="2"/>
  <c r="K23" i="2"/>
  <c r="J23" i="2"/>
  <c r="I23" i="2"/>
  <c r="H23" i="2"/>
  <c r="G23" i="2"/>
  <c r="F23" i="2"/>
  <c r="BH22" i="2"/>
  <c r="BG22" i="2"/>
  <c r="BF22" i="2"/>
  <c r="BE22" i="2"/>
  <c r="BD22" i="2"/>
  <c r="BC22" i="2"/>
  <c r="BA22" i="2"/>
  <c r="AZ22" i="2"/>
  <c r="AY22" i="2"/>
  <c r="AX22" i="2"/>
  <c r="AW22" i="2"/>
  <c r="AV22" i="2"/>
  <c r="AT22" i="2"/>
  <c r="AS22" i="2"/>
  <c r="AR22" i="2"/>
  <c r="AQ22" i="2"/>
  <c r="AP22" i="2"/>
  <c r="AO22" i="2"/>
  <c r="AM22" i="2"/>
  <c r="AL22" i="2"/>
  <c r="AK22" i="2"/>
  <c r="AJ22" i="2"/>
  <c r="AI22" i="2"/>
  <c r="AH22" i="2"/>
  <c r="AF22" i="2"/>
  <c r="AE22" i="2"/>
  <c r="AD22" i="2"/>
  <c r="AC22" i="2"/>
  <c r="AB22" i="2"/>
  <c r="AA22" i="2"/>
  <c r="Y22" i="2"/>
  <c r="X22" i="2"/>
  <c r="W22" i="2"/>
  <c r="V22" i="2"/>
  <c r="U22" i="2"/>
  <c r="T22" i="2"/>
  <c r="R22" i="2"/>
  <c r="Q22" i="2"/>
  <c r="P22" i="2"/>
  <c r="O22" i="2"/>
  <c r="N22" i="2"/>
  <c r="M22" i="2"/>
  <c r="K22" i="2"/>
  <c r="J22" i="2"/>
  <c r="I22" i="2"/>
  <c r="H22" i="2"/>
  <c r="G22" i="2"/>
  <c r="F22" i="2"/>
  <c r="BH21" i="2"/>
  <c r="BG21" i="2"/>
  <c r="BF21" i="2"/>
  <c r="BE21" i="2"/>
  <c r="BD21" i="2"/>
  <c r="BC21" i="2"/>
  <c r="BA21" i="2"/>
  <c r="AZ21" i="2"/>
  <c r="AY21" i="2"/>
  <c r="AX21" i="2"/>
  <c r="AW21" i="2"/>
  <c r="AV21" i="2"/>
  <c r="AT21" i="2"/>
  <c r="AS21" i="2"/>
  <c r="AR21" i="2"/>
  <c r="AQ21" i="2"/>
  <c r="AP21" i="2"/>
  <c r="AO21" i="2"/>
  <c r="AM21" i="2"/>
  <c r="AL21" i="2"/>
  <c r="AK21" i="2"/>
  <c r="AJ21" i="2"/>
  <c r="AI21" i="2"/>
  <c r="AH21" i="2"/>
  <c r="AF21" i="2"/>
  <c r="AE21" i="2"/>
  <c r="AD21" i="2"/>
  <c r="AC21" i="2"/>
  <c r="AB21" i="2"/>
  <c r="AA21" i="2"/>
  <c r="Y21" i="2"/>
  <c r="X21" i="2"/>
  <c r="W21" i="2"/>
  <c r="V21" i="2"/>
  <c r="U21" i="2"/>
  <c r="T21" i="2"/>
  <c r="R21" i="2"/>
  <c r="Q21" i="2"/>
  <c r="P21" i="2"/>
  <c r="O21" i="2"/>
  <c r="N21" i="2"/>
  <c r="M21" i="2"/>
  <c r="K21" i="2"/>
  <c r="J21" i="2"/>
  <c r="I21" i="2"/>
  <c r="H21" i="2"/>
  <c r="G21" i="2"/>
  <c r="F21" i="2"/>
  <c r="BH20" i="2"/>
  <c r="BG20" i="2"/>
  <c r="BF20" i="2"/>
  <c r="BE20" i="2"/>
  <c r="BD20" i="2"/>
  <c r="BC20" i="2"/>
  <c r="BA20" i="2"/>
  <c r="AZ20" i="2"/>
  <c r="AY20" i="2"/>
  <c r="AX20" i="2"/>
  <c r="AW20" i="2"/>
  <c r="AV20" i="2"/>
  <c r="AT20" i="2"/>
  <c r="AS20" i="2"/>
  <c r="AR20" i="2"/>
  <c r="AQ20" i="2"/>
  <c r="AP20" i="2"/>
  <c r="AO20" i="2"/>
  <c r="AM20" i="2"/>
  <c r="AL20" i="2"/>
  <c r="AK20" i="2"/>
  <c r="AJ20" i="2"/>
  <c r="AI20" i="2"/>
  <c r="AH20" i="2"/>
  <c r="AF20" i="2"/>
  <c r="AE20" i="2"/>
  <c r="AD20" i="2"/>
  <c r="AC20" i="2"/>
  <c r="AB20" i="2"/>
  <c r="AA20" i="2"/>
  <c r="Y20" i="2"/>
  <c r="X20" i="2"/>
  <c r="W20" i="2"/>
  <c r="V20" i="2"/>
  <c r="U20" i="2"/>
  <c r="T20" i="2"/>
  <c r="R20" i="2"/>
  <c r="Q20" i="2"/>
  <c r="P20" i="2"/>
  <c r="O20" i="2"/>
  <c r="N20" i="2"/>
  <c r="M20" i="2"/>
  <c r="K20" i="2"/>
  <c r="J20" i="2"/>
  <c r="I20" i="2"/>
  <c r="H20" i="2"/>
  <c r="G20" i="2"/>
  <c r="F20" i="2"/>
  <c r="BH19" i="2"/>
  <c r="BG19" i="2"/>
  <c r="BF19" i="2"/>
  <c r="BE19" i="2"/>
  <c r="BD19" i="2"/>
  <c r="BC19" i="2"/>
  <c r="BA19" i="2"/>
  <c r="AZ19" i="2"/>
  <c r="AY19" i="2"/>
  <c r="AX19" i="2"/>
  <c r="AW19" i="2"/>
  <c r="AV19" i="2"/>
  <c r="AT19" i="2"/>
  <c r="AS19" i="2"/>
  <c r="AR19" i="2"/>
  <c r="AQ19" i="2"/>
  <c r="AP19" i="2"/>
  <c r="AO19" i="2"/>
  <c r="AM19" i="2"/>
  <c r="AL19" i="2"/>
  <c r="AK19" i="2"/>
  <c r="AJ19" i="2"/>
  <c r="AI19" i="2"/>
  <c r="AH19" i="2"/>
  <c r="AF19" i="2"/>
  <c r="AE19" i="2"/>
  <c r="AD19" i="2"/>
  <c r="AC19" i="2"/>
  <c r="AB19" i="2"/>
  <c r="AA19" i="2"/>
  <c r="Y19" i="2"/>
  <c r="X19" i="2"/>
  <c r="W19" i="2"/>
  <c r="V19" i="2"/>
  <c r="U19" i="2"/>
  <c r="T19" i="2"/>
  <c r="R19" i="2"/>
  <c r="Q19" i="2"/>
  <c r="P19" i="2"/>
  <c r="O19" i="2"/>
  <c r="N19" i="2"/>
  <c r="M19" i="2"/>
  <c r="K19" i="2"/>
  <c r="J19" i="2"/>
  <c r="I19" i="2"/>
  <c r="H19" i="2"/>
  <c r="G19" i="2"/>
  <c r="F19" i="2"/>
  <c r="BH18" i="2"/>
  <c r="BG18" i="2"/>
  <c r="BF18" i="2"/>
  <c r="BE18" i="2"/>
  <c r="BD18" i="2"/>
  <c r="BC18" i="2"/>
  <c r="BA18" i="2"/>
  <c r="AZ18" i="2"/>
  <c r="AY18" i="2"/>
  <c r="AX18" i="2"/>
  <c r="AW18" i="2"/>
  <c r="AV18" i="2"/>
  <c r="AT18" i="2"/>
  <c r="AS18" i="2"/>
  <c r="AR18" i="2"/>
  <c r="AQ18" i="2"/>
  <c r="AP18" i="2"/>
  <c r="AO18" i="2"/>
  <c r="AM18" i="2"/>
  <c r="AL18" i="2"/>
  <c r="AK18" i="2"/>
  <c r="AJ18" i="2"/>
  <c r="AI18" i="2"/>
  <c r="AH18" i="2"/>
  <c r="AF18" i="2"/>
  <c r="AE18" i="2"/>
  <c r="AD18" i="2"/>
  <c r="AC18" i="2"/>
  <c r="AB18" i="2"/>
  <c r="AA18" i="2"/>
  <c r="Y18" i="2"/>
  <c r="X18" i="2"/>
  <c r="W18" i="2"/>
  <c r="V18" i="2"/>
  <c r="U18" i="2"/>
  <c r="T18" i="2"/>
  <c r="R18" i="2"/>
  <c r="Q18" i="2"/>
  <c r="P18" i="2"/>
  <c r="O18" i="2"/>
  <c r="N18" i="2"/>
  <c r="M18" i="2"/>
  <c r="K18" i="2"/>
  <c r="J18" i="2"/>
  <c r="I18" i="2"/>
  <c r="H18" i="2"/>
  <c r="G18" i="2"/>
  <c r="F18" i="2"/>
  <c r="BH17" i="2"/>
  <c r="BG17" i="2"/>
  <c r="BF17" i="2"/>
  <c r="BE17" i="2"/>
  <c r="BD17" i="2"/>
  <c r="BC17" i="2"/>
  <c r="BA17" i="2"/>
  <c r="AZ17" i="2"/>
  <c r="AY17" i="2"/>
  <c r="AX17" i="2"/>
  <c r="AW17" i="2"/>
  <c r="AV17" i="2"/>
  <c r="AT17" i="2"/>
  <c r="AS17" i="2"/>
  <c r="AR17" i="2"/>
  <c r="AQ17" i="2"/>
  <c r="AP17" i="2"/>
  <c r="AO17" i="2"/>
  <c r="AM17" i="2"/>
  <c r="AL17" i="2"/>
  <c r="AK17" i="2"/>
  <c r="AJ17" i="2"/>
  <c r="AI17" i="2"/>
  <c r="AH17" i="2"/>
  <c r="AF17" i="2"/>
  <c r="AE17" i="2"/>
  <c r="AD17" i="2"/>
  <c r="AC17" i="2"/>
  <c r="AB17" i="2"/>
  <c r="AA17" i="2"/>
  <c r="Y17" i="2"/>
  <c r="X17" i="2"/>
  <c r="W17" i="2"/>
  <c r="V17" i="2"/>
  <c r="U17" i="2"/>
  <c r="T17" i="2"/>
  <c r="R17" i="2"/>
  <c r="Q17" i="2"/>
  <c r="P17" i="2"/>
  <c r="O17" i="2"/>
  <c r="N17" i="2"/>
  <c r="M17" i="2"/>
  <c r="K17" i="2"/>
  <c r="J17" i="2"/>
  <c r="I17" i="2"/>
  <c r="H17" i="2"/>
  <c r="G17" i="2"/>
  <c r="F17" i="2"/>
  <c r="BH16" i="2"/>
  <c r="BG16" i="2"/>
  <c r="BF16" i="2"/>
  <c r="BE16" i="2"/>
  <c r="BD16" i="2"/>
  <c r="BC16" i="2"/>
  <c r="BA16" i="2"/>
  <c r="AZ16" i="2"/>
  <c r="AY16" i="2"/>
  <c r="AX16" i="2"/>
  <c r="AW16" i="2"/>
  <c r="AV16" i="2"/>
  <c r="AT16" i="2"/>
  <c r="AS16" i="2"/>
  <c r="AR16" i="2"/>
  <c r="AQ16" i="2"/>
  <c r="AP16" i="2"/>
  <c r="AO16" i="2"/>
  <c r="AM16" i="2"/>
  <c r="AL16" i="2"/>
  <c r="AK16" i="2"/>
  <c r="AJ16" i="2"/>
  <c r="AI16" i="2"/>
  <c r="AH16" i="2"/>
  <c r="AF16" i="2"/>
  <c r="AE16" i="2"/>
  <c r="AD16" i="2"/>
  <c r="AC16" i="2"/>
  <c r="AB16" i="2"/>
  <c r="AA16" i="2"/>
  <c r="Y16" i="2"/>
  <c r="X16" i="2"/>
  <c r="W16" i="2"/>
  <c r="V16" i="2"/>
  <c r="U16" i="2"/>
  <c r="T16" i="2"/>
  <c r="R16" i="2"/>
  <c r="Q16" i="2"/>
  <c r="P16" i="2"/>
  <c r="O16" i="2"/>
  <c r="N16" i="2"/>
  <c r="M16" i="2"/>
  <c r="K16" i="2"/>
  <c r="J16" i="2"/>
  <c r="I16" i="2"/>
  <c r="H16" i="2"/>
  <c r="G16" i="2"/>
  <c r="F16" i="2"/>
  <c r="BH15" i="2"/>
  <c r="BG15" i="2"/>
  <c r="BF15" i="2"/>
  <c r="BE15" i="2"/>
  <c r="BD15" i="2"/>
  <c r="BC15" i="2"/>
  <c r="BA15" i="2"/>
  <c r="AZ15" i="2"/>
  <c r="AY15" i="2"/>
  <c r="AX15" i="2"/>
  <c r="AW15" i="2"/>
  <c r="AV15" i="2"/>
  <c r="AT15" i="2"/>
  <c r="AS15" i="2"/>
  <c r="AR15" i="2"/>
  <c r="AQ15" i="2"/>
  <c r="AP15" i="2"/>
  <c r="AO15" i="2"/>
  <c r="AM15" i="2"/>
  <c r="AL15" i="2"/>
  <c r="AK15" i="2"/>
  <c r="AJ15" i="2"/>
  <c r="AI15" i="2"/>
  <c r="AH15" i="2"/>
  <c r="AF15" i="2"/>
  <c r="AE15" i="2"/>
  <c r="AD15" i="2"/>
  <c r="AC15" i="2"/>
  <c r="AB15" i="2"/>
  <c r="AA15" i="2"/>
  <c r="Y15" i="2"/>
  <c r="X15" i="2"/>
  <c r="W15" i="2"/>
  <c r="V15" i="2"/>
  <c r="U15" i="2"/>
  <c r="T15" i="2"/>
  <c r="R15" i="2"/>
  <c r="Q15" i="2"/>
  <c r="P15" i="2"/>
  <c r="O15" i="2"/>
  <c r="N15" i="2"/>
  <c r="M15" i="2"/>
  <c r="K15" i="2"/>
  <c r="J15" i="2"/>
  <c r="I15" i="2"/>
  <c r="H15" i="2"/>
  <c r="G15" i="2"/>
  <c r="F15" i="2"/>
  <c r="BH14" i="2"/>
  <c r="BG14" i="2"/>
  <c r="BF14" i="2"/>
  <c r="BE14" i="2"/>
  <c r="BD14" i="2"/>
  <c r="BC14" i="2"/>
  <c r="BA14" i="2"/>
  <c r="AZ14" i="2"/>
  <c r="AY14" i="2"/>
  <c r="AX14" i="2"/>
  <c r="AW14" i="2"/>
  <c r="AV14" i="2"/>
  <c r="AT14" i="2"/>
  <c r="AS14" i="2"/>
  <c r="AR14" i="2"/>
  <c r="AQ14" i="2"/>
  <c r="AP14" i="2"/>
  <c r="AO14" i="2"/>
  <c r="AM14" i="2"/>
  <c r="AL14" i="2"/>
  <c r="AK14" i="2"/>
  <c r="AJ14" i="2"/>
  <c r="AI14" i="2"/>
  <c r="AH14" i="2"/>
  <c r="AF14" i="2"/>
  <c r="AE14" i="2"/>
  <c r="AD14" i="2"/>
  <c r="AC14" i="2"/>
  <c r="AB14" i="2"/>
  <c r="AA14" i="2"/>
  <c r="Y14" i="2"/>
  <c r="X14" i="2"/>
  <c r="W14" i="2"/>
  <c r="V14" i="2"/>
  <c r="U14" i="2"/>
  <c r="T14" i="2"/>
  <c r="R14" i="2"/>
  <c r="Q14" i="2"/>
  <c r="P14" i="2"/>
  <c r="O14" i="2"/>
  <c r="N14" i="2"/>
  <c r="M14" i="2"/>
  <c r="K14" i="2"/>
  <c r="J14" i="2"/>
  <c r="I14" i="2"/>
  <c r="H14" i="2"/>
  <c r="G14" i="2"/>
  <c r="F14" i="2"/>
  <c r="BH13" i="2"/>
  <c r="BG13" i="2"/>
  <c r="BF13" i="2"/>
  <c r="BE13" i="2"/>
  <c r="BD13" i="2"/>
  <c r="BC13" i="2"/>
  <c r="BA13" i="2"/>
  <c r="AZ13" i="2"/>
  <c r="AY13" i="2"/>
  <c r="AX13" i="2"/>
  <c r="AW13" i="2"/>
  <c r="AV13" i="2"/>
  <c r="AT13" i="2"/>
  <c r="AS13" i="2"/>
  <c r="AR13" i="2"/>
  <c r="AQ13" i="2"/>
  <c r="AP13" i="2"/>
  <c r="AO13" i="2"/>
  <c r="AM13" i="2"/>
  <c r="AL13" i="2"/>
  <c r="AK13" i="2"/>
  <c r="AJ13" i="2"/>
  <c r="AI13" i="2"/>
  <c r="AH13" i="2"/>
  <c r="AF13" i="2"/>
  <c r="AE13" i="2"/>
  <c r="AD13" i="2"/>
  <c r="AC13" i="2"/>
  <c r="AB13" i="2"/>
  <c r="AA13" i="2"/>
  <c r="Y13" i="2"/>
  <c r="X13" i="2"/>
  <c r="W13" i="2"/>
  <c r="V13" i="2"/>
  <c r="U13" i="2"/>
  <c r="T13" i="2"/>
  <c r="R13" i="2"/>
  <c r="Q13" i="2"/>
  <c r="P13" i="2"/>
  <c r="O13" i="2"/>
  <c r="N13" i="2"/>
  <c r="M13" i="2"/>
  <c r="K13" i="2"/>
  <c r="J13" i="2"/>
  <c r="I13" i="2"/>
  <c r="H13" i="2"/>
  <c r="G13" i="2"/>
  <c r="F13" i="2"/>
  <c r="BH12" i="2"/>
  <c r="BG12" i="2"/>
  <c r="BF12" i="2"/>
  <c r="BE12" i="2"/>
  <c r="BD12" i="2"/>
  <c r="BC12" i="2"/>
  <c r="BA12" i="2"/>
  <c r="AZ12" i="2"/>
  <c r="AY12" i="2"/>
  <c r="AX12" i="2"/>
  <c r="AW12" i="2"/>
  <c r="AV12" i="2"/>
  <c r="AT12" i="2"/>
  <c r="AS12" i="2"/>
  <c r="AR12" i="2"/>
  <c r="AQ12" i="2"/>
  <c r="AP12" i="2"/>
  <c r="AO12" i="2"/>
  <c r="AM12" i="2"/>
  <c r="AL12" i="2"/>
  <c r="AK12" i="2"/>
  <c r="AJ12" i="2"/>
  <c r="AI12" i="2"/>
  <c r="AH12" i="2"/>
  <c r="AF12" i="2"/>
  <c r="AE12" i="2"/>
  <c r="AD12" i="2"/>
  <c r="AC12" i="2"/>
  <c r="AB12" i="2"/>
  <c r="AA12" i="2"/>
  <c r="Y12" i="2"/>
  <c r="X12" i="2"/>
  <c r="W12" i="2"/>
  <c r="V12" i="2"/>
  <c r="U12" i="2"/>
  <c r="T12" i="2"/>
  <c r="R12" i="2"/>
  <c r="Q12" i="2"/>
  <c r="P12" i="2"/>
  <c r="O12" i="2"/>
  <c r="N12" i="2"/>
  <c r="M12" i="2"/>
  <c r="K12" i="2"/>
  <c r="J12" i="2"/>
  <c r="I12" i="2"/>
  <c r="H12" i="2"/>
  <c r="G12" i="2"/>
  <c r="F12" i="2"/>
  <c r="BH11" i="2"/>
  <c r="BG11" i="2"/>
  <c r="BF11" i="2"/>
  <c r="BE11" i="2"/>
  <c r="BD11" i="2"/>
  <c r="BC11" i="2"/>
  <c r="BA11" i="2"/>
  <c r="AZ11" i="2"/>
  <c r="AY11" i="2"/>
  <c r="AX11" i="2"/>
  <c r="AW11" i="2"/>
  <c r="AV11" i="2"/>
  <c r="AT11" i="2"/>
  <c r="AS11" i="2"/>
  <c r="AR11" i="2"/>
  <c r="AQ11" i="2"/>
  <c r="AP11" i="2"/>
  <c r="AO11" i="2"/>
  <c r="AM11" i="2"/>
  <c r="AL11" i="2"/>
  <c r="AK11" i="2"/>
  <c r="AJ11" i="2"/>
  <c r="AI11" i="2"/>
  <c r="AH11" i="2"/>
  <c r="AF11" i="2"/>
  <c r="AE11" i="2"/>
  <c r="AD11" i="2"/>
  <c r="AC11" i="2"/>
  <c r="AB11" i="2"/>
  <c r="AA11" i="2"/>
  <c r="Y11" i="2"/>
  <c r="X11" i="2"/>
  <c r="W11" i="2"/>
  <c r="V11" i="2"/>
  <c r="U11" i="2"/>
  <c r="T11" i="2"/>
  <c r="R11" i="2"/>
  <c r="Q11" i="2"/>
  <c r="P11" i="2"/>
  <c r="O11" i="2"/>
  <c r="N11" i="2"/>
  <c r="M11" i="2"/>
  <c r="K11" i="2"/>
  <c r="J11" i="2"/>
  <c r="I11" i="2"/>
  <c r="H11" i="2"/>
  <c r="G11" i="2"/>
  <c r="F11" i="2"/>
  <c r="BH10" i="2"/>
  <c r="BG10" i="2"/>
  <c r="BF10" i="2"/>
  <c r="BE10" i="2"/>
  <c r="BD10" i="2"/>
  <c r="BC10" i="2"/>
  <c r="BA10" i="2"/>
  <c r="AZ10" i="2"/>
  <c r="AY10" i="2"/>
  <c r="AX10" i="2"/>
  <c r="AW10" i="2"/>
  <c r="AV10" i="2"/>
  <c r="AT10" i="2"/>
  <c r="AS10" i="2"/>
  <c r="AR10" i="2"/>
  <c r="AQ10" i="2"/>
  <c r="AP10" i="2"/>
  <c r="AO10" i="2"/>
  <c r="AM10" i="2"/>
  <c r="AL10" i="2"/>
  <c r="AK10" i="2"/>
  <c r="AJ10" i="2"/>
  <c r="AI10" i="2"/>
  <c r="AH10" i="2"/>
  <c r="AF10" i="2"/>
  <c r="AE10" i="2"/>
  <c r="AD10" i="2"/>
  <c r="AC10" i="2"/>
  <c r="AB10" i="2"/>
  <c r="AA10" i="2"/>
  <c r="Y10" i="2"/>
  <c r="X10" i="2"/>
  <c r="W10" i="2"/>
  <c r="V10" i="2"/>
  <c r="U10" i="2"/>
  <c r="T10" i="2"/>
  <c r="R10" i="2"/>
  <c r="Q10" i="2"/>
  <c r="P10" i="2"/>
  <c r="O10" i="2"/>
  <c r="N10" i="2"/>
  <c r="M10" i="2"/>
  <c r="K10" i="2"/>
  <c r="J10" i="2"/>
  <c r="I10" i="2"/>
  <c r="H10" i="2"/>
  <c r="G10" i="2"/>
  <c r="F10" i="2"/>
  <c r="BA177" i="23"/>
  <c r="AZ177" i="23"/>
  <c r="AY177" i="23"/>
  <c r="AX177" i="23"/>
  <c r="AW177" i="23"/>
  <c r="AV177" i="23"/>
  <c r="AT177" i="23"/>
  <c r="AS177" i="23"/>
  <c r="AR177" i="23"/>
  <c r="AQ177" i="23"/>
  <c r="AP177" i="23"/>
  <c r="AO177" i="23"/>
  <c r="AM177" i="23"/>
  <c r="AL177" i="23"/>
  <c r="AK177" i="23"/>
  <c r="AJ177" i="23"/>
  <c r="AI177" i="23"/>
  <c r="AH177" i="23"/>
  <c r="AF177" i="23"/>
  <c r="AE177" i="23"/>
  <c r="AD177" i="23"/>
  <c r="AC177" i="23"/>
  <c r="AB177" i="23"/>
  <c r="AA177" i="23"/>
  <c r="Y177" i="23"/>
  <c r="X177" i="23"/>
  <c r="W177" i="23"/>
  <c r="V177" i="23"/>
  <c r="U177" i="23"/>
  <c r="T177" i="23"/>
  <c r="R177" i="23"/>
  <c r="Q177" i="23"/>
  <c r="P177" i="23"/>
  <c r="O177" i="23"/>
  <c r="N177" i="23"/>
  <c r="M177" i="23"/>
  <c r="K177" i="23"/>
  <c r="J177" i="23"/>
  <c r="I177" i="23"/>
  <c r="H177" i="23"/>
  <c r="G177" i="23"/>
  <c r="F177" i="23"/>
  <c r="BA176" i="23"/>
  <c r="AZ176" i="23"/>
  <c r="AY176" i="23"/>
  <c r="AX176" i="23"/>
  <c r="AW176" i="23"/>
  <c r="AV176" i="23"/>
  <c r="AT176" i="23"/>
  <c r="AS176" i="23"/>
  <c r="AR176" i="23"/>
  <c r="AQ176" i="23"/>
  <c r="AP176" i="23"/>
  <c r="AO176" i="23"/>
  <c r="AM176" i="23"/>
  <c r="AL176" i="23"/>
  <c r="AK176" i="23"/>
  <c r="AJ176" i="23"/>
  <c r="AI176" i="23"/>
  <c r="AH176" i="23"/>
  <c r="AF176" i="23"/>
  <c r="AE176" i="23"/>
  <c r="AD176" i="23"/>
  <c r="AC176" i="23"/>
  <c r="AB176" i="23"/>
  <c r="AA176" i="23"/>
  <c r="Y176" i="23"/>
  <c r="X176" i="23"/>
  <c r="W176" i="23"/>
  <c r="V176" i="23"/>
  <c r="U176" i="23"/>
  <c r="T176" i="23"/>
  <c r="R176" i="23"/>
  <c r="Q176" i="23"/>
  <c r="P176" i="23"/>
  <c r="O176" i="23"/>
  <c r="N176" i="23"/>
  <c r="M176" i="23"/>
  <c r="K176" i="23"/>
  <c r="J176" i="23"/>
  <c r="I176" i="23"/>
  <c r="H176" i="23"/>
  <c r="G176" i="23"/>
  <c r="F176" i="23"/>
  <c r="BA175" i="23"/>
  <c r="AZ175" i="23"/>
  <c r="AY175" i="23"/>
  <c r="AX175" i="23"/>
  <c r="AW175" i="23"/>
  <c r="AV175" i="23"/>
  <c r="AT175" i="23"/>
  <c r="AS175" i="23"/>
  <c r="AR175" i="23"/>
  <c r="AQ175" i="23"/>
  <c r="AP175" i="23"/>
  <c r="AO175" i="23"/>
  <c r="AM175" i="23"/>
  <c r="AL175" i="23"/>
  <c r="AK175" i="23"/>
  <c r="AJ175" i="23"/>
  <c r="AI175" i="23"/>
  <c r="AH175" i="23"/>
  <c r="AF175" i="23"/>
  <c r="AE175" i="23"/>
  <c r="AD175" i="23"/>
  <c r="AC175" i="23"/>
  <c r="AB175" i="23"/>
  <c r="AA175" i="23"/>
  <c r="Y175" i="23"/>
  <c r="X175" i="23"/>
  <c r="W175" i="23"/>
  <c r="V175" i="23"/>
  <c r="U175" i="23"/>
  <c r="T175" i="23"/>
  <c r="R175" i="23"/>
  <c r="Q175" i="23"/>
  <c r="P175" i="23"/>
  <c r="O175" i="23"/>
  <c r="N175" i="23"/>
  <c r="M175" i="23"/>
  <c r="K175" i="23"/>
  <c r="J175" i="23"/>
  <c r="I175" i="23"/>
  <c r="H175" i="23"/>
  <c r="G175" i="23"/>
  <c r="F175" i="23"/>
  <c r="BA174" i="23"/>
  <c r="AZ174" i="23"/>
  <c r="AY174" i="23"/>
  <c r="AX174" i="23"/>
  <c r="AW174" i="23"/>
  <c r="AV174" i="23"/>
  <c r="AT174" i="23"/>
  <c r="AS174" i="23"/>
  <c r="AR174" i="23"/>
  <c r="AQ174" i="23"/>
  <c r="AP174" i="23"/>
  <c r="AO174" i="23"/>
  <c r="AM174" i="23"/>
  <c r="AL174" i="23"/>
  <c r="AK174" i="23"/>
  <c r="AJ174" i="23"/>
  <c r="AI174" i="23"/>
  <c r="AH174" i="23"/>
  <c r="AF174" i="23"/>
  <c r="AE174" i="23"/>
  <c r="AD174" i="23"/>
  <c r="AC174" i="23"/>
  <c r="AB174" i="23"/>
  <c r="AA174" i="23"/>
  <c r="Y174" i="23"/>
  <c r="X174" i="23"/>
  <c r="W174" i="23"/>
  <c r="V174" i="23"/>
  <c r="U174" i="23"/>
  <c r="T174" i="23"/>
  <c r="R174" i="23"/>
  <c r="Q174" i="23"/>
  <c r="P174" i="23"/>
  <c r="O174" i="23"/>
  <c r="N174" i="23"/>
  <c r="M174" i="23"/>
  <c r="K174" i="23"/>
  <c r="J174" i="23"/>
  <c r="I174" i="23"/>
  <c r="H174" i="23"/>
  <c r="G174" i="23"/>
  <c r="F174" i="23"/>
  <c r="BA173" i="23"/>
  <c r="AZ173" i="23"/>
  <c r="AY173" i="23"/>
  <c r="AX173" i="23"/>
  <c r="AW173" i="23"/>
  <c r="AV173" i="23"/>
  <c r="AT173" i="23"/>
  <c r="AS173" i="23"/>
  <c r="AR173" i="23"/>
  <c r="AQ173" i="23"/>
  <c r="AP173" i="23"/>
  <c r="AO173" i="23"/>
  <c r="AM173" i="23"/>
  <c r="AL173" i="23"/>
  <c r="AK173" i="23"/>
  <c r="AJ173" i="23"/>
  <c r="AI173" i="23"/>
  <c r="AH173" i="23"/>
  <c r="AF173" i="23"/>
  <c r="AE173" i="23"/>
  <c r="AD173" i="23"/>
  <c r="AC173" i="23"/>
  <c r="AB173" i="23"/>
  <c r="AA173" i="23"/>
  <c r="Y173" i="23"/>
  <c r="X173" i="23"/>
  <c r="W173" i="23"/>
  <c r="V173" i="23"/>
  <c r="U173" i="23"/>
  <c r="T173" i="23"/>
  <c r="R173" i="23"/>
  <c r="Q173" i="23"/>
  <c r="P173" i="23"/>
  <c r="O173" i="23"/>
  <c r="N173" i="23"/>
  <c r="M173" i="23"/>
  <c r="K173" i="23"/>
  <c r="J173" i="23"/>
  <c r="I173" i="23"/>
  <c r="H173" i="23"/>
  <c r="G173" i="23"/>
  <c r="F173" i="23"/>
  <c r="BA172" i="23"/>
  <c r="AZ172" i="23"/>
  <c r="AY172" i="23"/>
  <c r="AX172" i="23"/>
  <c r="AW172" i="23"/>
  <c r="AV172" i="23"/>
  <c r="AT172" i="23"/>
  <c r="AS172" i="23"/>
  <c r="AR172" i="23"/>
  <c r="AQ172" i="23"/>
  <c r="AP172" i="23"/>
  <c r="AO172" i="23"/>
  <c r="AM172" i="23"/>
  <c r="AL172" i="23"/>
  <c r="AK172" i="23"/>
  <c r="AJ172" i="23"/>
  <c r="AI172" i="23"/>
  <c r="AH172" i="23"/>
  <c r="AF172" i="23"/>
  <c r="AE172" i="23"/>
  <c r="AD172" i="23"/>
  <c r="AC172" i="23"/>
  <c r="AB172" i="23"/>
  <c r="AA172" i="23"/>
  <c r="Y172" i="23"/>
  <c r="X172" i="23"/>
  <c r="W172" i="23"/>
  <c r="V172" i="23"/>
  <c r="U172" i="23"/>
  <c r="T172" i="23"/>
  <c r="R172" i="23"/>
  <c r="Q172" i="23"/>
  <c r="P172" i="23"/>
  <c r="O172" i="23"/>
  <c r="N172" i="23"/>
  <c r="M172" i="23"/>
  <c r="K172" i="23"/>
  <c r="J172" i="23"/>
  <c r="I172" i="23"/>
  <c r="H172" i="23"/>
  <c r="G172" i="23"/>
  <c r="F172" i="23"/>
  <c r="BA171" i="23"/>
  <c r="AZ171" i="23"/>
  <c r="AY171" i="23"/>
  <c r="AX171" i="23"/>
  <c r="AW171" i="23"/>
  <c r="AV171" i="23"/>
  <c r="AT171" i="23"/>
  <c r="AS171" i="23"/>
  <c r="AR171" i="23"/>
  <c r="AQ171" i="23"/>
  <c r="AP171" i="23"/>
  <c r="AO171" i="23"/>
  <c r="AM171" i="23"/>
  <c r="AL171" i="23"/>
  <c r="AK171" i="23"/>
  <c r="AJ171" i="23"/>
  <c r="AI171" i="23"/>
  <c r="AH171" i="23"/>
  <c r="AF171" i="23"/>
  <c r="AE171" i="23"/>
  <c r="AD171" i="23"/>
  <c r="AC171" i="23"/>
  <c r="AB171" i="23"/>
  <c r="AA171" i="23"/>
  <c r="Y171" i="23"/>
  <c r="X171" i="23"/>
  <c r="W171" i="23"/>
  <c r="V171" i="23"/>
  <c r="U171" i="23"/>
  <c r="T171" i="23"/>
  <c r="R171" i="23"/>
  <c r="Q171" i="23"/>
  <c r="P171" i="23"/>
  <c r="O171" i="23"/>
  <c r="N171" i="23"/>
  <c r="M171" i="23"/>
  <c r="K171" i="23"/>
  <c r="J171" i="23"/>
  <c r="I171" i="23"/>
  <c r="H171" i="23"/>
  <c r="G171" i="23"/>
  <c r="F171" i="23"/>
  <c r="BA170" i="23"/>
  <c r="AZ170" i="23"/>
  <c r="AY170" i="23"/>
  <c r="AX170" i="23"/>
  <c r="AW170" i="23"/>
  <c r="AV170" i="23"/>
  <c r="AT170" i="23"/>
  <c r="AS170" i="23"/>
  <c r="AR170" i="23"/>
  <c r="AQ170" i="23"/>
  <c r="AP170" i="23"/>
  <c r="AO170" i="23"/>
  <c r="AM170" i="23"/>
  <c r="AL170" i="23"/>
  <c r="AK170" i="23"/>
  <c r="AJ170" i="23"/>
  <c r="AI170" i="23"/>
  <c r="AH170" i="23"/>
  <c r="AF170" i="23"/>
  <c r="AE170" i="23"/>
  <c r="AD170" i="23"/>
  <c r="AC170" i="23"/>
  <c r="AB170" i="23"/>
  <c r="AA170" i="23"/>
  <c r="Y170" i="23"/>
  <c r="X170" i="23"/>
  <c r="W170" i="23"/>
  <c r="V170" i="23"/>
  <c r="U170" i="23"/>
  <c r="T170" i="23"/>
  <c r="R170" i="23"/>
  <c r="Q170" i="23"/>
  <c r="P170" i="23"/>
  <c r="O170" i="23"/>
  <c r="N170" i="23"/>
  <c r="M170" i="23"/>
  <c r="K170" i="23"/>
  <c r="J170" i="23"/>
  <c r="I170" i="23"/>
  <c r="H170" i="23"/>
  <c r="G170" i="23"/>
  <c r="F170" i="23"/>
  <c r="BA169" i="23"/>
  <c r="AZ169" i="23"/>
  <c r="AY169" i="23"/>
  <c r="AX169" i="23"/>
  <c r="AW169" i="23"/>
  <c r="AV169" i="23"/>
  <c r="AT169" i="23"/>
  <c r="AS169" i="23"/>
  <c r="AR169" i="23"/>
  <c r="AQ169" i="23"/>
  <c r="AP169" i="23"/>
  <c r="AO169" i="23"/>
  <c r="AM169" i="23"/>
  <c r="AL169" i="23"/>
  <c r="AK169" i="23"/>
  <c r="AJ169" i="23"/>
  <c r="AI169" i="23"/>
  <c r="AH169" i="23"/>
  <c r="AF169" i="23"/>
  <c r="AE169" i="23"/>
  <c r="AD169" i="23"/>
  <c r="AC169" i="23"/>
  <c r="AB169" i="23"/>
  <c r="AA169" i="23"/>
  <c r="Y169" i="23"/>
  <c r="X169" i="23"/>
  <c r="W169" i="23"/>
  <c r="V169" i="23"/>
  <c r="U169" i="23"/>
  <c r="T169" i="23"/>
  <c r="R169" i="23"/>
  <c r="Q169" i="23"/>
  <c r="P169" i="23"/>
  <c r="O169" i="23"/>
  <c r="N169" i="23"/>
  <c r="M169" i="23"/>
  <c r="K169" i="23"/>
  <c r="J169" i="23"/>
  <c r="I169" i="23"/>
  <c r="H169" i="23"/>
  <c r="G169" i="23"/>
  <c r="F169" i="23"/>
  <c r="BA168" i="23"/>
  <c r="AZ168" i="23"/>
  <c r="AY168" i="23"/>
  <c r="AX168" i="23"/>
  <c r="AW168" i="23"/>
  <c r="AV168" i="23"/>
  <c r="AT168" i="23"/>
  <c r="AS168" i="23"/>
  <c r="AR168" i="23"/>
  <c r="AQ168" i="23"/>
  <c r="AP168" i="23"/>
  <c r="AO168" i="23"/>
  <c r="AM168" i="23"/>
  <c r="AL168" i="23"/>
  <c r="AK168" i="23"/>
  <c r="AJ168" i="23"/>
  <c r="AI168" i="23"/>
  <c r="AH168" i="23"/>
  <c r="AF168" i="23"/>
  <c r="AE168" i="23"/>
  <c r="AD168" i="23"/>
  <c r="AC168" i="23"/>
  <c r="AB168" i="23"/>
  <c r="AA168" i="23"/>
  <c r="Y168" i="23"/>
  <c r="X168" i="23"/>
  <c r="W168" i="23"/>
  <c r="V168" i="23"/>
  <c r="U168" i="23"/>
  <c r="T168" i="23"/>
  <c r="R168" i="23"/>
  <c r="Q168" i="23"/>
  <c r="P168" i="23"/>
  <c r="O168" i="23"/>
  <c r="N168" i="23"/>
  <c r="M168" i="23"/>
  <c r="K168" i="23"/>
  <c r="J168" i="23"/>
  <c r="I168" i="23"/>
  <c r="H168" i="23"/>
  <c r="G168" i="23"/>
  <c r="F168" i="23"/>
  <c r="BA167" i="23"/>
  <c r="AZ167" i="23"/>
  <c r="AY167" i="23"/>
  <c r="AX167" i="23"/>
  <c r="AW167" i="23"/>
  <c r="AV167" i="23"/>
  <c r="AT167" i="23"/>
  <c r="AS167" i="23"/>
  <c r="AR167" i="23"/>
  <c r="AQ167" i="23"/>
  <c r="AP167" i="23"/>
  <c r="AO167" i="23"/>
  <c r="AM167" i="23"/>
  <c r="AL167" i="23"/>
  <c r="AK167" i="23"/>
  <c r="AJ167" i="23"/>
  <c r="AI167" i="23"/>
  <c r="AH167" i="23"/>
  <c r="AF167" i="23"/>
  <c r="AE167" i="23"/>
  <c r="AD167" i="23"/>
  <c r="AC167" i="23"/>
  <c r="AB167" i="23"/>
  <c r="AA167" i="23"/>
  <c r="Y167" i="23"/>
  <c r="X167" i="23"/>
  <c r="W167" i="23"/>
  <c r="V167" i="23"/>
  <c r="U167" i="23"/>
  <c r="T167" i="23"/>
  <c r="R167" i="23"/>
  <c r="Q167" i="23"/>
  <c r="P167" i="23"/>
  <c r="O167" i="23"/>
  <c r="N167" i="23"/>
  <c r="M167" i="23"/>
  <c r="K167" i="23"/>
  <c r="J167" i="23"/>
  <c r="I167" i="23"/>
  <c r="H167" i="23"/>
  <c r="G167" i="23"/>
  <c r="F167" i="23"/>
  <c r="BA166" i="23"/>
  <c r="AZ166" i="23"/>
  <c r="AY166" i="23"/>
  <c r="AX166" i="23"/>
  <c r="AW166" i="23"/>
  <c r="AV166" i="23"/>
  <c r="AT166" i="23"/>
  <c r="AS166" i="23"/>
  <c r="AR166" i="23"/>
  <c r="AQ166" i="23"/>
  <c r="AP166" i="23"/>
  <c r="AO166" i="23"/>
  <c r="AM166" i="23"/>
  <c r="AL166" i="23"/>
  <c r="AK166" i="23"/>
  <c r="AJ166" i="23"/>
  <c r="AI166" i="23"/>
  <c r="AH166" i="23"/>
  <c r="AF166" i="23"/>
  <c r="AE166" i="23"/>
  <c r="AD166" i="23"/>
  <c r="AC166" i="23"/>
  <c r="AB166" i="23"/>
  <c r="AA166" i="23"/>
  <c r="Y166" i="23"/>
  <c r="X166" i="23"/>
  <c r="W166" i="23"/>
  <c r="V166" i="23"/>
  <c r="U166" i="23"/>
  <c r="T166" i="23"/>
  <c r="R166" i="23"/>
  <c r="Q166" i="23"/>
  <c r="P166" i="23"/>
  <c r="O166" i="23"/>
  <c r="N166" i="23"/>
  <c r="M166" i="23"/>
  <c r="K166" i="23"/>
  <c r="J166" i="23"/>
  <c r="I166" i="23"/>
  <c r="H166" i="23"/>
  <c r="G166" i="23"/>
  <c r="F166" i="23"/>
  <c r="BA165" i="23"/>
  <c r="AZ165" i="23"/>
  <c r="AY165" i="23"/>
  <c r="AX165" i="23"/>
  <c r="AW165" i="23"/>
  <c r="AV165" i="23"/>
  <c r="AT165" i="23"/>
  <c r="AS165" i="23"/>
  <c r="AR165" i="23"/>
  <c r="AQ165" i="23"/>
  <c r="AP165" i="23"/>
  <c r="AO165" i="23"/>
  <c r="AM165" i="23"/>
  <c r="AL165" i="23"/>
  <c r="AK165" i="23"/>
  <c r="AJ165" i="23"/>
  <c r="AI165" i="23"/>
  <c r="AH165" i="23"/>
  <c r="AF165" i="23"/>
  <c r="AE165" i="23"/>
  <c r="AD165" i="23"/>
  <c r="AC165" i="23"/>
  <c r="AB165" i="23"/>
  <c r="AA165" i="23"/>
  <c r="Y165" i="23"/>
  <c r="X165" i="23"/>
  <c r="W165" i="23"/>
  <c r="V165" i="23"/>
  <c r="U165" i="23"/>
  <c r="T165" i="23"/>
  <c r="R165" i="23"/>
  <c r="Q165" i="23"/>
  <c r="P165" i="23"/>
  <c r="O165" i="23"/>
  <c r="N165" i="23"/>
  <c r="M165" i="23"/>
  <c r="K165" i="23"/>
  <c r="J165" i="23"/>
  <c r="I165" i="23"/>
  <c r="H165" i="23"/>
  <c r="G165" i="23"/>
  <c r="F165" i="23"/>
  <c r="BA164" i="23"/>
  <c r="AZ164" i="23"/>
  <c r="AY164" i="23"/>
  <c r="AX164" i="23"/>
  <c r="AW164" i="23"/>
  <c r="AV164" i="23"/>
  <c r="AT164" i="23"/>
  <c r="AS164" i="23"/>
  <c r="AR164" i="23"/>
  <c r="AQ164" i="23"/>
  <c r="AP164" i="23"/>
  <c r="AO164" i="23"/>
  <c r="AM164" i="23"/>
  <c r="AL164" i="23"/>
  <c r="AK164" i="23"/>
  <c r="AJ164" i="23"/>
  <c r="AI164" i="23"/>
  <c r="AH164" i="23"/>
  <c r="AF164" i="23"/>
  <c r="AE164" i="23"/>
  <c r="AD164" i="23"/>
  <c r="AC164" i="23"/>
  <c r="AB164" i="23"/>
  <c r="AA164" i="23"/>
  <c r="Y164" i="23"/>
  <c r="X164" i="23"/>
  <c r="W164" i="23"/>
  <c r="V164" i="23"/>
  <c r="U164" i="23"/>
  <c r="T164" i="23"/>
  <c r="R164" i="23"/>
  <c r="Q164" i="23"/>
  <c r="P164" i="23"/>
  <c r="O164" i="23"/>
  <c r="N164" i="23"/>
  <c r="M164" i="23"/>
  <c r="K164" i="23"/>
  <c r="J164" i="23"/>
  <c r="I164" i="23"/>
  <c r="H164" i="23"/>
  <c r="G164" i="23"/>
  <c r="F164" i="23"/>
  <c r="BA163" i="23"/>
  <c r="AZ163" i="23"/>
  <c r="AY163" i="23"/>
  <c r="AX163" i="23"/>
  <c r="AW163" i="23"/>
  <c r="AV163" i="23"/>
  <c r="AT163" i="23"/>
  <c r="AS163" i="23"/>
  <c r="AR163" i="23"/>
  <c r="AQ163" i="23"/>
  <c r="AP163" i="23"/>
  <c r="AO163" i="23"/>
  <c r="AM163" i="23"/>
  <c r="AL163" i="23"/>
  <c r="AK163" i="23"/>
  <c r="AJ163" i="23"/>
  <c r="AI163" i="23"/>
  <c r="AH163" i="23"/>
  <c r="AF163" i="23"/>
  <c r="AE163" i="23"/>
  <c r="AD163" i="23"/>
  <c r="AC163" i="23"/>
  <c r="AB163" i="23"/>
  <c r="AA163" i="23"/>
  <c r="Y163" i="23"/>
  <c r="X163" i="23"/>
  <c r="W163" i="23"/>
  <c r="V163" i="23"/>
  <c r="U163" i="23"/>
  <c r="T163" i="23"/>
  <c r="R163" i="23"/>
  <c r="Q163" i="23"/>
  <c r="P163" i="23"/>
  <c r="O163" i="23"/>
  <c r="N163" i="23"/>
  <c r="M163" i="23"/>
  <c r="K163" i="23"/>
  <c r="J163" i="23"/>
  <c r="I163" i="23"/>
  <c r="H163" i="23"/>
  <c r="G163" i="23"/>
  <c r="F163" i="23"/>
  <c r="BA162" i="23"/>
  <c r="AZ162" i="23"/>
  <c r="AY162" i="23"/>
  <c r="AX162" i="23"/>
  <c r="AW162" i="23"/>
  <c r="AV162" i="23"/>
  <c r="AT162" i="23"/>
  <c r="AS162" i="23"/>
  <c r="AR162" i="23"/>
  <c r="AQ162" i="23"/>
  <c r="AP162" i="23"/>
  <c r="AO162" i="23"/>
  <c r="AM162" i="23"/>
  <c r="AL162" i="23"/>
  <c r="AK162" i="23"/>
  <c r="AJ162" i="23"/>
  <c r="AI162" i="23"/>
  <c r="AH162" i="23"/>
  <c r="AF162" i="23"/>
  <c r="AE162" i="23"/>
  <c r="AD162" i="23"/>
  <c r="AC162" i="23"/>
  <c r="AB162" i="23"/>
  <c r="AA162" i="23"/>
  <c r="Y162" i="23"/>
  <c r="X162" i="23"/>
  <c r="W162" i="23"/>
  <c r="V162" i="23"/>
  <c r="U162" i="23"/>
  <c r="T162" i="23"/>
  <c r="R162" i="23"/>
  <c r="Q162" i="23"/>
  <c r="P162" i="23"/>
  <c r="O162" i="23"/>
  <c r="N162" i="23"/>
  <c r="M162" i="23"/>
  <c r="K162" i="23"/>
  <c r="J162" i="23"/>
  <c r="I162" i="23"/>
  <c r="H162" i="23"/>
  <c r="G162" i="23"/>
  <c r="F162" i="23"/>
  <c r="BA161" i="23"/>
  <c r="AZ161" i="23"/>
  <c r="AY161" i="23"/>
  <c r="AX161" i="23"/>
  <c r="AW161" i="23"/>
  <c r="AV161" i="23"/>
  <c r="AT161" i="23"/>
  <c r="AS161" i="23"/>
  <c r="AR161" i="23"/>
  <c r="AQ161" i="23"/>
  <c r="AP161" i="23"/>
  <c r="AO161" i="23"/>
  <c r="AM161" i="23"/>
  <c r="AL161" i="23"/>
  <c r="AK161" i="23"/>
  <c r="AJ161" i="23"/>
  <c r="AI161" i="23"/>
  <c r="AH161" i="23"/>
  <c r="AF161" i="23"/>
  <c r="AE161" i="23"/>
  <c r="AD161" i="23"/>
  <c r="AC161" i="23"/>
  <c r="AB161" i="23"/>
  <c r="AA161" i="23"/>
  <c r="Y161" i="23"/>
  <c r="X161" i="23"/>
  <c r="W161" i="23"/>
  <c r="V161" i="23"/>
  <c r="U161" i="23"/>
  <c r="T161" i="23"/>
  <c r="R161" i="23"/>
  <c r="Q161" i="23"/>
  <c r="P161" i="23"/>
  <c r="O161" i="23"/>
  <c r="N161" i="23"/>
  <c r="M161" i="23"/>
  <c r="K161" i="23"/>
  <c r="J161" i="23"/>
  <c r="I161" i="23"/>
  <c r="H161" i="23"/>
  <c r="G161" i="23"/>
  <c r="F161" i="23"/>
  <c r="BA160" i="23"/>
  <c r="AZ160" i="23"/>
  <c r="AY160" i="23"/>
  <c r="AX160" i="23"/>
  <c r="AW160" i="23"/>
  <c r="AV160" i="23"/>
  <c r="AT160" i="23"/>
  <c r="AS160" i="23"/>
  <c r="AR160" i="23"/>
  <c r="AQ160" i="23"/>
  <c r="AP160" i="23"/>
  <c r="AO160" i="23"/>
  <c r="AM160" i="23"/>
  <c r="AL160" i="23"/>
  <c r="AK160" i="23"/>
  <c r="AJ160" i="23"/>
  <c r="AI160" i="23"/>
  <c r="AH160" i="23"/>
  <c r="AF160" i="23"/>
  <c r="AE160" i="23"/>
  <c r="AD160" i="23"/>
  <c r="AC160" i="23"/>
  <c r="AB160" i="23"/>
  <c r="AA160" i="23"/>
  <c r="Y160" i="23"/>
  <c r="X160" i="23"/>
  <c r="W160" i="23"/>
  <c r="V160" i="23"/>
  <c r="U160" i="23"/>
  <c r="T160" i="23"/>
  <c r="R160" i="23"/>
  <c r="Q160" i="23"/>
  <c r="P160" i="23"/>
  <c r="O160" i="23"/>
  <c r="N160" i="23"/>
  <c r="M160" i="23"/>
  <c r="K160" i="23"/>
  <c r="J160" i="23"/>
  <c r="I160" i="23"/>
  <c r="H160" i="23"/>
  <c r="G160" i="23"/>
  <c r="F160" i="23"/>
  <c r="BA159" i="23"/>
  <c r="AZ159" i="23"/>
  <c r="AY159" i="23"/>
  <c r="AX159" i="23"/>
  <c r="AW159" i="23"/>
  <c r="AV159" i="23"/>
  <c r="AT159" i="23"/>
  <c r="AS159" i="23"/>
  <c r="AR159" i="23"/>
  <c r="AQ159" i="23"/>
  <c r="AP159" i="23"/>
  <c r="AO159" i="23"/>
  <c r="AM159" i="23"/>
  <c r="AL159" i="23"/>
  <c r="AK159" i="23"/>
  <c r="AJ159" i="23"/>
  <c r="AI159" i="23"/>
  <c r="AH159" i="23"/>
  <c r="AF159" i="23"/>
  <c r="AE159" i="23"/>
  <c r="AD159" i="23"/>
  <c r="AC159" i="23"/>
  <c r="AB159" i="23"/>
  <c r="AA159" i="23"/>
  <c r="Y159" i="23"/>
  <c r="X159" i="23"/>
  <c r="W159" i="23"/>
  <c r="V159" i="23"/>
  <c r="U159" i="23"/>
  <c r="T159" i="23"/>
  <c r="R159" i="23"/>
  <c r="Q159" i="23"/>
  <c r="P159" i="23"/>
  <c r="O159" i="23"/>
  <c r="N159" i="23"/>
  <c r="M159" i="23"/>
  <c r="K159" i="23"/>
  <c r="J159" i="23"/>
  <c r="I159" i="23"/>
  <c r="H159" i="23"/>
  <c r="G159" i="23"/>
  <c r="F159" i="23"/>
  <c r="BA158" i="23"/>
  <c r="AZ158" i="23"/>
  <c r="AY158" i="23"/>
  <c r="AX158" i="23"/>
  <c r="AW158" i="23"/>
  <c r="AV158" i="23"/>
  <c r="AT158" i="23"/>
  <c r="AS158" i="23"/>
  <c r="AR158" i="23"/>
  <c r="AQ158" i="23"/>
  <c r="AP158" i="23"/>
  <c r="AO158" i="23"/>
  <c r="AM158" i="23"/>
  <c r="AL158" i="23"/>
  <c r="AK158" i="23"/>
  <c r="AJ158" i="23"/>
  <c r="AI158" i="23"/>
  <c r="AH158" i="23"/>
  <c r="AF158" i="23"/>
  <c r="AE158" i="23"/>
  <c r="AD158" i="23"/>
  <c r="AC158" i="23"/>
  <c r="AB158" i="23"/>
  <c r="AA158" i="23"/>
  <c r="Y158" i="23"/>
  <c r="X158" i="23"/>
  <c r="W158" i="23"/>
  <c r="V158" i="23"/>
  <c r="U158" i="23"/>
  <c r="T158" i="23"/>
  <c r="R158" i="23"/>
  <c r="Q158" i="23"/>
  <c r="P158" i="23"/>
  <c r="O158" i="23"/>
  <c r="N158" i="23"/>
  <c r="M158" i="23"/>
  <c r="K158" i="23"/>
  <c r="J158" i="23"/>
  <c r="I158" i="23"/>
  <c r="H158" i="23"/>
  <c r="G158" i="23"/>
  <c r="F158" i="23"/>
  <c r="BA157" i="23"/>
  <c r="AZ157" i="23"/>
  <c r="AY157" i="23"/>
  <c r="AX157" i="23"/>
  <c r="AW157" i="23"/>
  <c r="AV157" i="23"/>
  <c r="AT157" i="23"/>
  <c r="AS157" i="23"/>
  <c r="AR157" i="23"/>
  <c r="AQ157" i="23"/>
  <c r="AP157" i="23"/>
  <c r="AO157" i="23"/>
  <c r="AM157" i="23"/>
  <c r="AL157" i="23"/>
  <c r="AK157" i="23"/>
  <c r="AJ157" i="23"/>
  <c r="AI157" i="23"/>
  <c r="AH157" i="23"/>
  <c r="AF157" i="23"/>
  <c r="AE157" i="23"/>
  <c r="AD157" i="23"/>
  <c r="AC157" i="23"/>
  <c r="AB157" i="23"/>
  <c r="AA157" i="23"/>
  <c r="Y157" i="23"/>
  <c r="X157" i="23"/>
  <c r="W157" i="23"/>
  <c r="V157" i="23"/>
  <c r="U157" i="23"/>
  <c r="T157" i="23"/>
  <c r="R157" i="23"/>
  <c r="Q157" i="23"/>
  <c r="P157" i="23"/>
  <c r="O157" i="23"/>
  <c r="N157" i="23"/>
  <c r="M157" i="23"/>
  <c r="K157" i="23"/>
  <c r="J157" i="23"/>
  <c r="I157" i="23"/>
  <c r="H157" i="23"/>
  <c r="G157" i="23"/>
  <c r="F157" i="23"/>
  <c r="BA156" i="23"/>
  <c r="AZ156" i="23"/>
  <c r="AY156" i="23"/>
  <c r="AX156" i="23"/>
  <c r="AW156" i="23"/>
  <c r="AV156" i="23"/>
  <c r="AT156" i="23"/>
  <c r="AS156" i="23"/>
  <c r="AR156" i="23"/>
  <c r="AQ156" i="23"/>
  <c r="AP156" i="23"/>
  <c r="AO156" i="23"/>
  <c r="AM156" i="23"/>
  <c r="AL156" i="23"/>
  <c r="AK156" i="23"/>
  <c r="AJ156" i="23"/>
  <c r="AI156" i="23"/>
  <c r="AH156" i="23"/>
  <c r="AF156" i="23"/>
  <c r="AE156" i="23"/>
  <c r="AD156" i="23"/>
  <c r="AC156" i="23"/>
  <c r="AB156" i="23"/>
  <c r="AA156" i="23"/>
  <c r="Y156" i="23"/>
  <c r="X156" i="23"/>
  <c r="W156" i="23"/>
  <c r="V156" i="23"/>
  <c r="U156" i="23"/>
  <c r="T156" i="23"/>
  <c r="R156" i="23"/>
  <c r="Q156" i="23"/>
  <c r="P156" i="23"/>
  <c r="O156" i="23"/>
  <c r="N156" i="23"/>
  <c r="M156" i="23"/>
  <c r="K156" i="23"/>
  <c r="J156" i="23"/>
  <c r="I156" i="23"/>
  <c r="H156" i="23"/>
  <c r="G156" i="23"/>
  <c r="F156" i="23"/>
  <c r="BA155" i="23"/>
  <c r="AZ155" i="23"/>
  <c r="AY155" i="23"/>
  <c r="AX155" i="23"/>
  <c r="AW155" i="23"/>
  <c r="AV155" i="23"/>
  <c r="AT155" i="23"/>
  <c r="AS155" i="23"/>
  <c r="AR155" i="23"/>
  <c r="AQ155" i="23"/>
  <c r="AP155" i="23"/>
  <c r="AO155" i="23"/>
  <c r="AM155" i="23"/>
  <c r="AL155" i="23"/>
  <c r="AK155" i="23"/>
  <c r="AJ155" i="23"/>
  <c r="AI155" i="23"/>
  <c r="AH155" i="23"/>
  <c r="AF155" i="23"/>
  <c r="AE155" i="23"/>
  <c r="AD155" i="23"/>
  <c r="AC155" i="23"/>
  <c r="AB155" i="23"/>
  <c r="AA155" i="23"/>
  <c r="Y155" i="23"/>
  <c r="X155" i="23"/>
  <c r="W155" i="23"/>
  <c r="V155" i="23"/>
  <c r="U155" i="23"/>
  <c r="T155" i="23"/>
  <c r="R155" i="23"/>
  <c r="Q155" i="23"/>
  <c r="P155" i="23"/>
  <c r="O155" i="23"/>
  <c r="N155" i="23"/>
  <c r="M155" i="23"/>
  <c r="K155" i="23"/>
  <c r="J155" i="23"/>
  <c r="I155" i="23"/>
  <c r="H155" i="23"/>
  <c r="G155" i="23"/>
  <c r="F155" i="23"/>
  <c r="BA154" i="23"/>
  <c r="AZ154" i="23"/>
  <c r="AY154" i="23"/>
  <c r="AX154" i="23"/>
  <c r="AW154" i="23"/>
  <c r="AV154" i="23"/>
  <c r="AT154" i="23"/>
  <c r="AS154" i="23"/>
  <c r="AR154" i="23"/>
  <c r="AQ154" i="23"/>
  <c r="AP154" i="23"/>
  <c r="AO154" i="23"/>
  <c r="AM154" i="23"/>
  <c r="AL154" i="23"/>
  <c r="AK154" i="23"/>
  <c r="AJ154" i="23"/>
  <c r="AI154" i="23"/>
  <c r="AH154" i="23"/>
  <c r="AF154" i="23"/>
  <c r="AE154" i="23"/>
  <c r="AD154" i="23"/>
  <c r="AC154" i="23"/>
  <c r="AB154" i="23"/>
  <c r="AA154" i="23"/>
  <c r="Y154" i="23"/>
  <c r="X154" i="23"/>
  <c r="W154" i="23"/>
  <c r="V154" i="23"/>
  <c r="U154" i="23"/>
  <c r="T154" i="23"/>
  <c r="R154" i="23"/>
  <c r="Q154" i="23"/>
  <c r="P154" i="23"/>
  <c r="O154" i="23"/>
  <c r="N154" i="23"/>
  <c r="M154" i="23"/>
  <c r="K154" i="23"/>
  <c r="J154" i="23"/>
  <c r="I154" i="23"/>
  <c r="H154" i="23"/>
  <c r="G154" i="23"/>
  <c r="F154" i="23"/>
  <c r="BA153" i="23"/>
  <c r="AZ153" i="23"/>
  <c r="AY153" i="23"/>
  <c r="AX153" i="23"/>
  <c r="AW153" i="23"/>
  <c r="AV153" i="23"/>
  <c r="AT153" i="23"/>
  <c r="AS153" i="23"/>
  <c r="AR153" i="23"/>
  <c r="AQ153" i="23"/>
  <c r="AP153" i="23"/>
  <c r="AO153" i="23"/>
  <c r="AM153" i="23"/>
  <c r="AL153" i="23"/>
  <c r="AK153" i="23"/>
  <c r="AJ153" i="23"/>
  <c r="AI153" i="23"/>
  <c r="AH153" i="23"/>
  <c r="AF153" i="23"/>
  <c r="AE153" i="23"/>
  <c r="AD153" i="23"/>
  <c r="AC153" i="23"/>
  <c r="AB153" i="23"/>
  <c r="AA153" i="23"/>
  <c r="Y153" i="23"/>
  <c r="X153" i="23"/>
  <c r="W153" i="23"/>
  <c r="V153" i="23"/>
  <c r="U153" i="23"/>
  <c r="T153" i="23"/>
  <c r="R153" i="23"/>
  <c r="Q153" i="23"/>
  <c r="P153" i="23"/>
  <c r="O153" i="23"/>
  <c r="N153" i="23"/>
  <c r="M153" i="23"/>
  <c r="K153" i="23"/>
  <c r="J153" i="23"/>
  <c r="I153" i="23"/>
  <c r="H153" i="23"/>
  <c r="G153" i="23"/>
  <c r="F153" i="23"/>
  <c r="BA152" i="23"/>
  <c r="AZ152" i="23"/>
  <c r="AY152" i="23"/>
  <c r="AX152" i="23"/>
  <c r="AW152" i="23"/>
  <c r="AV152" i="23"/>
  <c r="AT152" i="23"/>
  <c r="AS152" i="23"/>
  <c r="AR152" i="23"/>
  <c r="AQ152" i="23"/>
  <c r="AP152" i="23"/>
  <c r="AO152" i="23"/>
  <c r="AM152" i="23"/>
  <c r="AL152" i="23"/>
  <c r="AK152" i="23"/>
  <c r="AJ152" i="23"/>
  <c r="AI152" i="23"/>
  <c r="AH152" i="23"/>
  <c r="AF152" i="23"/>
  <c r="AE152" i="23"/>
  <c r="AD152" i="23"/>
  <c r="AC152" i="23"/>
  <c r="AB152" i="23"/>
  <c r="AA152" i="23"/>
  <c r="Y152" i="23"/>
  <c r="X152" i="23"/>
  <c r="W152" i="23"/>
  <c r="V152" i="23"/>
  <c r="U152" i="23"/>
  <c r="T152" i="23"/>
  <c r="R152" i="23"/>
  <c r="Q152" i="23"/>
  <c r="P152" i="23"/>
  <c r="O152" i="23"/>
  <c r="N152" i="23"/>
  <c r="M152" i="23"/>
  <c r="K152" i="23"/>
  <c r="J152" i="23"/>
  <c r="I152" i="23"/>
  <c r="H152" i="23"/>
  <c r="G152" i="23"/>
  <c r="F152" i="23"/>
  <c r="BA151" i="23"/>
  <c r="AZ151" i="23"/>
  <c r="AY151" i="23"/>
  <c r="AX151" i="23"/>
  <c r="AW151" i="23"/>
  <c r="AV151" i="23"/>
  <c r="AT151" i="23"/>
  <c r="AS151" i="23"/>
  <c r="AR151" i="23"/>
  <c r="AQ151" i="23"/>
  <c r="AP151" i="23"/>
  <c r="AO151" i="23"/>
  <c r="AM151" i="23"/>
  <c r="AL151" i="23"/>
  <c r="AK151" i="23"/>
  <c r="AJ151" i="23"/>
  <c r="AI151" i="23"/>
  <c r="AH151" i="23"/>
  <c r="AF151" i="23"/>
  <c r="AE151" i="23"/>
  <c r="AD151" i="23"/>
  <c r="AC151" i="23"/>
  <c r="AB151" i="23"/>
  <c r="AA151" i="23"/>
  <c r="Y151" i="23"/>
  <c r="X151" i="23"/>
  <c r="W151" i="23"/>
  <c r="V151" i="23"/>
  <c r="U151" i="23"/>
  <c r="T151" i="23"/>
  <c r="R151" i="23"/>
  <c r="Q151" i="23"/>
  <c r="P151" i="23"/>
  <c r="O151" i="23"/>
  <c r="N151" i="23"/>
  <c r="M151" i="23"/>
  <c r="K151" i="23"/>
  <c r="J151" i="23"/>
  <c r="I151" i="23"/>
  <c r="H151" i="23"/>
  <c r="G151" i="23"/>
  <c r="F151" i="23"/>
  <c r="BA150" i="23"/>
  <c r="AZ150" i="23"/>
  <c r="AY150" i="23"/>
  <c r="AX150" i="23"/>
  <c r="AW150" i="23"/>
  <c r="AV150" i="23"/>
  <c r="AT150" i="23"/>
  <c r="AS150" i="23"/>
  <c r="AR150" i="23"/>
  <c r="AQ150" i="23"/>
  <c r="AP150" i="23"/>
  <c r="AO150" i="23"/>
  <c r="AM150" i="23"/>
  <c r="AL150" i="23"/>
  <c r="AK150" i="23"/>
  <c r="AJ150" i="23"/>
  <c r="AI150" i="23"/>
  <c r="AH150" i="23"/>
  <c r="AF150" i="23"/>
  <c r="AE150" i="23"/>
  <c r="AD150" i="23"/>
  <c r="AC150" i="23"/>
  <c r="AB150" i="23"/>
  <c r="AA150" i="23"/>
  <c r="Y150" i="23"/>
  <c r="X150" i="23"/>
  <c r="W150" i="23"/>
  <c r="V150" i="23"/>
  <c r="U150" i="23"/>
  <c r="T150" i="23"/>
  <c r="R150" i="23"/>
  <c r="Q150" i="23"/>
  <c r="P150" i="23"/>
  <c r="O150" i="23"/>
  <c r="N150" i="23"/>
  <c r="M150" i="23"/>
  <c r="K150" i="23"/>
  <c r="J150" i="23"/>
  <c r="I150" i="23"/>
  <c r="H150" i="23"/>
  <c r="G150" i="23"/>
  <c r="F150" i="23"/>
  <c r="BA149" i="23"/>
  <c r="AZ149" i="23"/>
  <c r="AY149" i="23"/>
  <c r="AX149" i="23"/>
  <c r="AW149" i="23"/>
  <c r="AV149" i="23"/>
  <c r="AT149" i="23"/>
  <c r="AS149" i="23"/>
  <c r="AR149" i="23"/>
  <c r="AQ149" i="23"/>
  <c r="AP149" i="23"/>
  <c r="AO149" i="23"/>
  <c r="AM149" i="23"/>
  <c r="AL149" i="23"/>
  <c r="AK149" i="23"/>
  <c r="AJ149" i="23"/>
  <c r="AI149" i="23"/>
  <c r="AH149" i="23"/>
  <c r="AF149" i="23"/>
  <c r="AE149" i="23"/>
  <c r="AD149" i="23"/>
  <c r="AC149" i="23"/>
  <c r="AB149" i="23"/>
  <c r="AA149" i="23"/>
  <c r="Y149" i="23"/>
  <c r="X149" i="23"/>
  <c r="W149" i="23"/>
  <c r="V149" i="23"/>
  <c r="U149" i="23"/>
  <c r="T149" i="23"/>
  <c r="R149" i="23"/>
  <c r="Q149" i="23"/>
  <c r="P149" i="23"/>
  <c r="O149" i="23"/>
  <c r="N149" i="23"/>
  <c r="M149" i="23"/>
  <c r="K149" i="23"/>
  <c r="J149" i="23"/>
  <c r="I149" i="23"/>
  <c r="H149" i="23"/>
  <c r="G149" i="23"/>
  <c r="F149" i="23"/>
  <c r="BA148" i="23"/>
  <c r="AZ148" i="23"/>
  <c r="AY148" i="23"/>
  <c r="AX148" i="23"/>
  <c r="AW148" i="23"/>
  <c r="AV148" i="23"/>
  <c r="AT148" i="23"/>
  <c r="AS148" i="23"/>
  <c r="AR148" i="23"/>
  <c r="AQ148" i="23"/>
  <c r="AP148" i="23"/>
  <c r="AO148" i="23"/>
  <c r="AM148" i="23"/>
  <c r="AL148" i="23"/>
  <c r="AK148" i="23"/>
  <c r="AJ148" i="23"/>
  <c r="AI148" i="23"/>
  <c r="AH148" i="23"/>
  <c r="AF148" i="23"/>
  <c r="AE148" i="23"/>
  <c r="AD148" i="23"/>
  <c r="AC148" i="23"/>
  <c r="AB148" i="23"/>
  <c r="AA148" i="23"/>
  <c r="Y148" i="23"/>
  <c r="X148" i="23"/>
  <c r="W148" i="23"/>
  <c r="V148" i="23"/>
  <c r="U148" i="23"/>
  <c r="T148" i="23"/>
  <c r="R148" i="23"/>
  <c r="Q148" i="23"/>
  <c r="P148" i="23"/>
  <c r="O148" i="23"/>
  <c r="N148" i="23"/>
  <c r="M148" i="23"/>
  <c r="K148" i="23"/>
  <c r="J148" i="23"/>
  <c r="I148" i="23"/>
  <c r="H148" i="23"/>
  <c r="G148" i="23"/>
  <c r="F148" i="23"/>
  <c r="BA147" i="23"/>
  <c r="AZ147" i="23"/>
  <c r="AY147" i="23"/>
  <c r="AX147" i="23"/>
  <c r="AW147" i="23"/>
  <c r="AV147" i="23"/>
  <c r="AT147" i="23"/>
  <c r="AS147" i="23"/>
  <c r="AR147" i="23"/>
  <c r="AQ147" i="23"/>
  <c r="AP147" i="23"/>
  <c r="AO147" i="23"/>
  <c r="AM147" i="23"/>
  <c r="AL147" i="23"/>
  <c r="AK147" i="23"/>
  <c r="AJ147" i="23"/>
  <c r="AI147" i="23"/>
  <c r="AH147" i="23"/>
  <c r="AF147" i="23"/>
  <c r="AE147" i="23"/>
  <c r="AD147" i="23"/>
  <c r="AC147" i="23"/>
  <c r="AB147" i="23"/>
  <c r="AA147" i="23"/>
  <c r="Y147" i="23"/>
  <c r="X147" i="23"/>
  <c r="W147" i="23"/>
  <c r="V147" i="23"/>
  <c r="U147" i="23"/>
  <c r="T147" i="23"/>
  <c r="R147" i="23"/>
  <c r="Q147" i="23"/>
  <c r="P147" i="23"/>
  <c r="O147" i="23"/>
  <c r="N147" i="23"/>
  <c r="M147" i="23"/>
  <c r="K147" i="23"/>
  <c r="J147" i="23"/>
  <c r="I147" i="23"/>
  <c r="H147" i="23"/>
  <c r="G147" i="23"/>
  <c r="F147" i="23"/>
  <c r="BA146" i="23"/>
  <c r="AZ146" i="23"/>
  <c r="AY146" i="23"/>
  <c r="AX146" i="23"/>
  <c r="AW146" i="23"/>
  <c r="AV146" i="23"/>
  <c r="AT146" i="23"/>
  <c r="AS146" i="23"/>
  <c r="AR146" i="23"/>
  <c r="AQ146" i="23"/>
  <c r="AP146" i="23"/>
  <c r="AO146" i="23"/>
  <c r="AM146" i="23"/>
  <c r="AL146" i="23"/>
  <c r="AK146" i="23"/>
  <c r="AJ146" i="23"/>
  <c r="AI146" i="23"/>
  <c r="AH146" i="23"/>
  <c r="AF146" i="23"/>
  <c r="AE146" i="23"/>
  <c r="AD146" i="23"/>
  <c r="AC146" i="23"/>
  <c r="AB146" i="23"/>
  <c r="AA146" i="23"/>
  <c r="Y146" i="23"/>
  <c r="X146" i="23"/>
  <c r="W146" i="23"/>
  <c r="V146" i="23"/>
  <c r="U146" i="23"/>
  <c r="T146" i="23"/>
  <c r="R146" i="23"/>
  <c r="Q146" i="23"/>
  <c r="P146" i="23"/>
  <c r="O146" i="23"/>
  <c r="N146" i="23"/>
  <c r="M146" i="23"/>
  <c r="K146" i="23"/>
  <c r="J146" i="23"/>
  <c r="I146" i="23"/>
  <c r="H146" i="23"/>
  <c r="G146" i="23"/>
  <c r="F146" i="23"/>
  <c r="BA145" i="23"/>
  <c r="AZ145" i="23"/>
  <c r="AY145" i="23"/>
  <c r="AX145" i="23"/>
  <c r="AW145" i="23"/>
  <c r="AV145" i="23"/>
  <c r="AT145" i="23"/>
  <c r="AS145" i="23"/>
  <c r="AR145" i="23"/>
  <c r="AQ145" i="23"/>
  <c r="AP145" i="23"/>
  <c r="AO145" i="23"/>
  <c r="AM145" i="23"/>
  <c r="AL145" i="23"/>
  <c r="AK145" i="23"/>
  <c r="AJ145" i="23"/>
  <c r="AI145" i="23"/>
  <c r="AH145" i="23"/>
  <c r="AF145" i="23"/>
  <c r="AE145" i="23"/>
  <c r="AD145" i="23"/>
  <c r="AC145" i="23"/>
  <c r="AB145" i="23"/>
  <c r="AA145" i="23"/>
  <c r="Y145" i="23"/>
  <c r="X145" i="23"/>
  <c r="W145" i="23"/>
  <c r="V145" i="23"/>
  <c r="U145" i="23"/>
  <c r="T145" i="23"/>
  <c r="R145" i="23"/>
  <c r="Q145" i="23"/>
  <c r="P145" i="23"/>
  <c r="O145" i="23"/>
  <c r="N145" i="23"/>
  <c r="M145" i="23"/>
  <c r="K145" i="23"/>
  <c r="J145" i="23"/>
  <c r="I145" i="23"/>
  <c r="H145" i="23"/>
  <c r="G145" i="23"/>
  <c r="F145" i="23"/>
  <c r="BA144" i="23"/>
  <c r="AZ144" i="23"/>
  <c r="AY144" i="23"/>
  <c r="AX144" i="23"/>
  <c r="AW144" i="23"/>
  <c r="AV144" i="23"/>
  <c r="AT144" i="23"/>
  <c r="AS144" i="23"/>
  <c r="AR144" i="23"/>
  <c r="AQ144" i="23"/>
  <c r="AP144" i="23"/>
  <c r="AO144" i="23"/>
  <c r="AM144" i="23"/>
  <c r="AL144" i="23"/>
  <c r="AK144" i="23"/>
  <c r="AJ144" i="23"/>
  <c r="AI144" i="23"/>
  <c r="AH144" i="23"/>
  <c r="AF144" i="23"/>
  <c r="AE144" i="23"/>
  <c r="AD144" i="23"/>
  <c r="AC144" i="23"/>
  <c r="AB144" i="23"/>
  <c r="AA144" i="23"/>
  <c r="Y144" i="23"/>
  <c r="X144" i="23"/>
  <c r="W144" i="23"/>
  <c r="V144" i="23"/>
  <c r="U144" i="23"/>
  <c r="T144" i="23"/>
  <c r="R144" i="23"/>
  <c r="Q144" i="23"/>
  <c r="P144" i="23"/>
  <c r="O144" i="23"/>
  <c r="N144" i="23"/>
  <c r="M144" i="23"/>
  <c r="K144" i="23"/>
  <c r="J144" i="23"/>
  <c r="I144" i="23"/>
  <c r="H144" i="23"/>
  <c r="G144" i="23"/>
  <c r="F144" i="23"/>
  <c r="BA143" i="23"/>
  <c r="AZ143" i="23"/>
  <c r="AY143" i="23"/>
  <c r="AX143" i="23"/>
  <c r="AW143" i="23"/>
  <c r="AV143" i="23"/>
  <c r="AT143" i="23"/>
  <c r="AS143" i="23"/>
  <c r="AR143" i="23"/>
  <c r="AQ143" i="23"/>
  <c r="AP143" i="23"/>
  <c r="AO143" i="23"/>
  <c r="AM143" i="23"/>
  <c r="AL143" i="23"/>
  <c r="AK143" i="23"/>
  <c r="AJ143" i="23"/>
  <c r="AI143" i="23"/>
  <c r="AH143" i="23"/>
  <c r="AF143" i="23"/>
  <c r="AE143" i="23"/>
  <c r="AD143" i="23"/>
  <c r="AC143" i="23"/>
  <c r="AB143" i="23"/>
  <c r="AA143" i="23"/>
  <c r="Y143" i="23"/>
  <c r="X143" i="23"/>
  <c r="W143" i="23"/>
  <c r="V143" i="23"/>
  <c r="U143" i="23"/>
  <c r="T143" i="23"/>
  <c r="R143" i="23"/>
  <c r="Q143" i="23"/>
  <c r="P143" i="23"/>
  <c r="O143" i="23"/>
  <c r="N143" i="23"/>
  <c r="M143" i="23"/>
  <c r="K143" i="23"/>
  <c r="J143" i="23"/>
  <c r="I143" i="23"/>
  <c r="H143" i="23"/>
  <c r="G143" i="23"/>
  <c r="F143" i="23"/>
  <c r="BA142" i="23"/>
  <c r="AZ142" i="23"/>
  <c r="AY142" i="23"/>
  <c r="AX142" i="23"/>
  <c r="AW142" i="23"/>
  <c r="AV142" i="23"/>
  <c r="AT142" i="23"/>
  <c r="AS142" i="23"/>
  <c r="AR142" i="23"/>
  <c r="AQ142" i="23"/>
  <c r="AP142" i="23"/>
  <c r="AO142" i="23"/>
  <c r="AM142" i="23"/>
  <c r="AL142" i="23"/>
  <c r="AK142" i="23"/>
  <c r="AJ142" i="23"/>
  <c r="AI142" i="23"/>
  <c r="AH142" i="23"/>
  <c r="AF142" i="23"/>
  <c r="AE142" i="23"/>
  <c r="AD142" i="23"/>
  <c r="AC142" i="23"/>
  <c r="AB142" i="23"/>
  <c r="AA142" i="23"/>
  <c r="Y142" i="23"/>
  <c r="X142" i="23"/>
  <c r="W142" i="23"/>
  <c r="V142" i="23"/>
  <c r="U142" i="23"/>
  <c r="T142" i="23"/>
  <c r="R142" i="23"/>
  <c r="Q142" i="23"/>
  <c r="P142" i="23"/>
  <c r="O142" i="23"/>
  <c r="N142" i="23"/>
  <c r="M142" i="23"/>
  <c r="K142" i="23"/>
  <c r="J142" i="23"/>
  <c r="I142" i="23"/>
  <c r="H142" i="23"/>
  <c r="G142" i="23"/>
  <c r="F142" i="23"/>
  <c r="BA141" i="23"/>
  <c r="AZ141" i="23"/>
  <c r="AY141" i="23"/>
  <c r="AX141" i="23"/>
  <c r="AW141" i="23"/>
  <c r="AV141" i="23"/>
  <c r="AT141" i="23"/>
  <c r="AS141" i="23"/>
  <c r="AR141" i="23"/>
  <c r="AQ141" i="23"/>
  <c r="AP141" i="23"/>
  <c r="AO141" i="23"/>
  <c r="AM141" i="23"/>
  <c r="AL141" i="23"/>
  <c r="AK141" i="23"/>
  <c r="AJ141" i="23"/>
  <c r="AI141" i="23"/>
  <c r="AH141" i="23"/>
  <c r="AF141" i="23"/>
  <c r="AE141" i="23"/>
  <c r="AD141" i="23"/>
  <c r="AC141" i="23"/>
  <c r="AB141" i="23"/>
  <c r="AA141" i="23"/>
  <c r="Y141" i="23"/>
  <c r="X141" i="23"/>
  <c r="W141" i="23"/>
  <c r="V141" i="23"/>
  <c r="U141" i="23"/>
  <c r="T141" i="23"/>
  <c r="R141" i="23"/>
  <c r="Q141" i="23"/>
  <c r="P141" i="23"/>
  <c r="O141" i="23"/>
  <c r="N141" i="23"/>
  <c r="M141" i="23"/>
  <c r="K141" i="23"/>
  <c r="J141" i="23"/>
  <c r="I141" i="23"/>
  <c r="H141" i="23"/>
  <c r="G141" i="23"/>
  <c r="F141" i="23"/>
  <c r="BA140" i="23"/>
  <c r="AZ140" i="23"/>
  <c r="AY140" i="23"/>
  <c r="AX140" i="23"/>
  <c r="AW140" i="23"/>
  <c r="AV140" i="23"/>
  <c r="AT140" i="23"/>
  <c r="AS140" i="23"/>
  <c r="AR140" i="23"/>
  <c r="AQ140" i="23"/>
  <c r="AP140" i="23"/>
  <c r="AO140" i="23"/>
  <c r="AM140" i="23"/>
  <c r="AL140" i="23"/>
  <c r="AK140" i="23"/>
  <c r="AJ140" i="23"/>
  <c r="AI140" i="23"/>
  <c r="AH140" i="23"/>
  <c r="AF140" i="23"/>
  <c r="AE140" i="23"/>
  <c r="AD140" i="23"/>
  <c r="AC140" i="23"/>
  <c r="AB140" i="23"/>
  <c r="AA140" i="23"/>
  <c r="Y140" i="23"/>
  <c r="X140" i="23"/>
  <c r="W140" i="23"/>
  <c r="V140" i="23"/>
  <c r="U140" i="23"/>
  <c r="T140" i="23"/>
  <c r="R140" i="23"/>
  <c r="Q140" i="23"/>
  <c r="P140" i="23"/>
  <c r="O140" i="23"/>
  <c r="N140" i="23"/>
  <c r="M140" i="23"/>
  <c r="K140" i="23"/>
  <c r="J140" i="23"/>
  <c r="I140" i="23"/>
  <c r="H140" i="23"/>
  <c r="G140" i="23"/>
  <c r="F140" i="23"/>
  <c r="BA139" i="23"/>
  <c r="AZ139" i="23"/>
  <c r="AY139" i="23"/>
  <c r="AX139" i="23"/>
  <c r="AW139" i="23"/>
  <c r="AV139" i="23"/>
  <c r="AT139" i="23"/>
  <c r="AS139" i="23"/>
  <c r="AR139" i="23"/>
  <c r="AQ139" i="23"/>
  <c r="AP139" i="23"/>
  <c r="AO139" i="23"/>
  <c r="AM139" i="23"/>
  <c r="AL139" i="23"/>
  <c r="AK139" i="23"/>
  <c r="AJ139" i="23"/>
  <c r="AI139" i="23"/>
  <c r="AH139" i="23"/>
  <c r="AF139" i="23"/>
  <c r="AE139" i="23"/>
  <c r="AD139" i="23"/>
  <c r="AC139" i="23"/>
  <c r="AB139" i="23"/>
  <c r="AA139" i="23"/>
  <c r="Y139" i="23"/>
  <c r="X139" i="23"/>
  <c r="W139" i="23"/>
  <c r="V139" i="23"/>
  <c r="U139" i="23"/>
  <c r="T139" i="23"/>
  <c r="R139" i="23"/>
  <c r="Q139" i="23"/>
  <c r="P139" i="23"/>
  <c r="O139" i="23"/>
  <c r="N139" i="23"/>
  <c r="M139" i="23"/>
  <c r="K139" i="23"/>
  <c r="J139" i="23"/>
  <c r="I139" i="23"/>
  <c r="H139" i="23"/>
  <c r="G139" i="23"/>
  <c r="F139" i="23"/>
  <c r="BA138" i="23"/>
  <c r="AZ138" i="23"/>
  <c r="AY138" i="23"/>
  <c r="AX138" i="23"/>
  <c r="AW138" i="23"/>
  <c r="AV138" i="23"/>
  <c r="AT138" i="23"/>
  <c r="AS138" i="23"/>
  <c r="AR138" i="23"/>
  <c r="AQ138" i="23"/>
  <c r="AP138" i="23"/>
  <c r="AO138" i="23"/>
  <c r="AM138" i="23"/>
  <c r="AL138" i="23"/>
  <c r="AK138" i="23"/>
  <c r="AJ138" i="23"/>
  <c r="AI138" i="23"/>
  <c r="AH138" i="23"/>
  <c r="AF138" i="23"/>
  <c r="AE138" i="23"/>
  <c r="AD138" i="23"/>
  <c r="AC138" i="23"/>
  <c r="AB138" i="23"/>
  <c r="AA138" i="23"/>
  <c r="Y138" i="23"/>
  <c r="X138" i="23"/>
  <c r="W138" i="23"/>
  <c r="V138" i="23"/>
  <c r="U138" i="23"/>
  <c r="T138" i="23"/>
  <c r="R138" i="23"/>
  <c r="Q138" i="23"/>
  <c r="P138" i="23"/>
  <c r="O138" i="23"/>
  <c r="N138" i="23"/>
  <c r="M138" i="23"/>
  <c r="K138" i="23"/>
  <c r="J138" i="23"/>
  <c r="I138" i="23"/>
  <c r="H138" i="23"/>
  <c r="G138" i="23"/>
  <c r="F138" i="23"/>
  <c r="BA137" i="23"/>
  <c r="AZ137" i="23"/>
  <c r="AY137" i="23"/>
  <c r="AX137" i="23"/>
  <c r="AW137" i="23"/>
  <c r="AV137" i="23"/>
  <c r="AT137" i="23"/>
  <c r="AS137" i="23"/>
  <c r="AR137" i="23"/>
  <c r="AQ137" i="23"/>
  <c r="AP137" i="23"/>
  <c r="AO137" i="23"/>
  <c r="AM137" i="23"/>
  <c r="AL137" i="23"/>
  <c r="AK137" i="23"/>
  <c r="AJ137" i="23"/>
  <c r="AI137" i="23"/>
  <c r="AH137" i="23"/>
  <c r="AF137" i="23"/>
  <c r="AE137" i="23"/>
  <c r="AD137" i="23"/>
  <c r="AC137" i="23"/>
  <c r="AB137" i="23"/>
  <c r="AA137" i="23"/>
  <c r="Y137" i="23"/>
  <c r="X137" i="23"/>
  <c r="W137" i="23"/>
  <c r="V137" i="23"/>
  <c r="U137" i="23"/>
  <c r="T137" i="23"/>
  <c r="R137" i="23"/>
  <c r="Q137" i="23"/>
  <c r="P137" i="23"/>
  <c r="O137" i="23"/>
  <c r="N137" i="23"/>
  <c r="M137" i="23"/>
  <c r="K137" i="23"/>
  <c r="J137" i="23"/>
  <c r="I137" i="23"/>
  <c r="H137" i="23"/>
  <c r="G137" i="23"/>
  <c r="F137" i="23"/>
  <c r="BA136" i="23"/>
  <c r="AZ136" i="23"/>
  <c r="AY136" i="23"/>
  <c r="AX136" i="23"/>
  <c r="AW136" i="23"/>
  <c r="AV136" i="23"/>
  <c r="AT136" i="23"/>
  <c r="AS136" i="23"/>
  <c r="AR136" i="23"/>
  <c r="AQ136" i="23"/>
  <c r="AP136" i="23"/>
  <c r="AO136" i="23"/>
  <c r="AM136" i="23"/>
  <c r="AL136" i="23"/>
  <c r="AK136" i="23"/>
  <c r="AJ136" i="23"/>
  <c r="AI136" i="23"/>
  <c r="AH136" i="23"/>
  <c r="AF136" i="23"/>
  <c r="AE136" i="23"/>
  <c r="AD136" i="23"/>
  <c r="AC136" i="23"/>
  <c r="AB136" i="23"/>
  <c r="AA136" i="23"/>
  <c r="Y136" i="23"/>
  <c r="X136" i="23"/>
  <c r="W136" i="23"/>
  <c r="V136" i="23"/>
  <c r="U136" i="23"/>
  <c r="T136" i="23"/>
  <c r="R136" i="23"/>
  <c r="Q136" i="23"/>
  <c r="P136" i="23"/>
  <c r="O136" i="23"/>
  <c r="N136" i="23"/>
  <c r="M136" i="23"/>
  <c r="K136" i="23"/>
  <c r="J136" i="23"/>
  <c r="I136" i="23"/>
  <c r="H136" i="23"/>
  <c r="G136" i="23"/>
  <c r="F136" i="23"/>
  <c r="BA135" i="23"/>
  <c r="AZ135" i="23"/>
  <c r="AY135" i="23"/>
  <c r="AX135" i="23"/>
  <c r="AW135" i="23"/>
  <c r="AV135" i="23"/>
  <c r="AT135" i="23"/>
  <c r="AS135" i="23"/>
  <c r="AR135" i="23"/>
  <c r="AQ135" i="23"/>
  <c r="AP135" i="23"/>
  <c r="AO135" i="23"/>
  <c r="AM135" i="23"/>
  <c r="AL135" i="23"/>
  <c r="AK135" i="23"/>
  <c r="AJ135" i="23"/>
  <c r="AI135" i="23"/>
  <c r="AH135" i="23"/>
  <c r="AF135" i="23"/>
  <c r="AE135" i="23"/>
  <c r="AD135" i="23"/>
  <c r="AC135" i="23"/>
  <c r="AB135" i="23"/>
  <c r="AA135" i="23"/>
  <c r="Y135" i="23"/>
  <c r="X135" i="23"/>
  <c r="W135" i="23"/>
  <c r="V135" i="23"/>
  <c r="U135" i="23"/>
  <c r="T135" i="23"/>
  <c r="R135" i="23"/>
  <c r="Q135" i="23"/>
  <c r="P135" i="23"/>
  <c r="O135" i="23"/>
  <c r="N135" i="23"/>
  <c r="M135" i="23"/>
  <c r="K135" i="23"/>
  <c r="J135" i="23"/>
  <c r="I135" i="23"/>
  <c r="H135" i="23"/>
  <c r="G135" i="23"/>
  <c r="F135" i="23"/>
  <c r="BA134" i="23"/>
  <c r="AZ134" i="23"/>
  <c r="AY134" i="23"/>
  <c r="AX134" i="23"/>
  <c r="AW134" i="23"/>
  <c r="AV134" i="23"/>
  <c r="AT134" i="23"/>
  <c r="AS134" i="23"/>
  <c r="AR134" i="23"/>
  <c r="AQ134" i="23"/>
  <c r="AP134" i="23"/>
  <c r="AO134" i="23"/>
  <c r="AM134" i="23"/>
  <c r="AL134" i="23"/>
  <c r="AK134" i="23"/>
  <c r="AJ134" i="23"/>
  <c r="AI134" i="23"/>
  <c r="AH134" i="23"/>
  <c r="AF134" i="23"/>
  <c r="AE134" i="23"/>
  <c r="AD134" i="23"/>
  <c r="AC134" i="23"/>
  <c r="AB134" i="23"/>
  <c r="AA134" i="23"/>
  <c r="Y134" i="23"/>
  <c r="X134" i="23"/>
  <c r="W134" i="23"/>
  <c r="V134" i="23"/>
  <c r="U134" i="23"/>
  <c r="T134" i="23"/>
  <c r="R134" i="23"/>
  <c r="Q134" i="23"/>
  <c r="P134" i="23"/>
  <c r="O134" i="23"/>
  <c r="N134" i="23"/>
  <c r="M134" i="23"/>
  <c r="K134" i="23"/>
  <c r="J134" i="23"/>
  <c r="I134" i="23"/>
  <c r="H134" i="23"/>
  <c r="G134" i="23"/>
  <c r="F134" i="23"/>
  <c r="BA133" i="23"/>
  <c r="AZ133" i="23"/>
  <c r="AY133" i="23"/>
  <c r="AX133" i="23"/>
  <c r="AW133" i="23"/>
  <c r="AV133" i="23"/>
  <c r="AT133" i="23"/>
  <c r="AS133" i="23"/>
  <c r="AR133" i="23"/>
  <c r="AQ133" i="23"/>
  <c r="AP133" i="23"/>
  <c r="AO133" i="23"/>
  <c r="AM133" i="23"/>
  <c r="AL133" i="23"/>
  <c r="AK133" i="23"/>
  <c r="AJ133" i="23"/>
  <c r="AI133" i="23"/>
  <c r="AH133" i="23"/>
  <c r="AF133" i="23"/>
  <c r="AE133" i="23"/>
  <c r="AD133" i="23"/>
  <c r="AC133" i="23"/>
  <c r="AB133" i="23"/>
  <c r="AA133" i="23"/>
  <c r="Y133" i="23"/>
  <c r="X133" i="23"/>
  <c r="W133" i="23"/>
  <c r="V133" i="23"/>
  <c r="U133" i="23"/>
  <c r="T133" i="23"/>
  <c r="R133" i="23"/>
  <c r="Q133" i="23"/>
  <c r="P133" i="23"/>
  <c r="O133" i="23"/>
  <c r="N133" i="23"/>
  <c r="M133" i="23"/>
  <c r="K133" i="23"/>
  <c r="J133" i="23"/>
  <c r="I133" i="23"/>
  <c r="H133" i="23"/>
  <c r="G133" i="23"/>
  <c r="F133" i="23"/>
  <c r="BA132" i="23"/>
  <c r="AZ132" i="23"/>
  <c r="AY132" i="23"/>
  <c r="AX132" i="23"/>
  <c r="AW132" i="23"/>
  <c r="AV132" i="23"/>
  <c r="AT132" i="23"/>
  <c r="AS132" i="23"/>
  <c r="AR132" i="23"/>
  <c r="AQ132" i="23"/>
  <c r="AP132" i="23"/>
  <c r="AO132" i="23"/>
  <c r="AM132" i="23"/>
  <c r="AL132" i="23"/>
  <c r="AK132" i="23"/>
  <c r="AJ132" i="23"/>
  <c r="AI132" i="23"/>
  <c r="AH132" i="23"/>
  <c r="AF132" i="23"/>
  <c r="AE132" i="23"/>
  <c r="AD132" i="23"/>
  <c r="AC132" i="23"/>
  <c r="AB132" i="23"/>
  <c r="AA132" i="23"/>
  <c r="Y132" i="23"/>
  <c r="X132" i="23"/>
  <c r="W132" i="23"/>
  <c r="V132" i="23"/>
  <c r="U132" i="23"/>
  <c r="T132" i="23"/>
  <c r="R132" i="23"/>
  <c r="Q132" i="23"/>
  <c r="P132" i="23"/>
  <c r="O132" i="23"/>
  <c r="N132" i="23"/>
  <c r="M132" i="23"/>
  <c r="K132" i="23"/>
  <c r="J132" i="23"/>
  <c r="I132" i="23"/>
  <c r="H132" i="23"/>
  <c r="G132" i="23"/>
  <c r="F132" i="23"/>
  <c r="BA131" i="23"/>
  <c r="AZ131" i="23"/>
  <c r="AY131" i="23"/>
  <c r="AX131" i="23"/>
  <c r="AW131" i="23"/>
  <c r="AV131" i="23"/>
  <c r="AT131" i="23"/>
  <c r="AS131" i="23"/>
  <c r="AR131" i="23"/>
  <c r="AQ131" i="23"/>
  <c r="AP131" i="23"/>
  <c r="AO131" i="23"/>
  <c r="AM131" i="23"/>
  <c r="AL131" i="23"/>
  <c r="AK131" i="23"/>
  <c r="AJ131" i="23"/>
  <c r="AI131" i="23"/>
  <c r="AH131" i="23"/>
  <c r="AF131" i="23"/>
  <c r="AE131" i="23"/>
  <c r="AD131" i="23"/>
  <c r="AC131" i="23"/>
  <c r="AB131" i="23"/>
  <c r="AA131" i="23"/>
  <c r="Y131" i="23"/>
  <c r="X131" i="23"/>
  <c r="W131" i="23"/>
  <c r="V131" i="23"/>
  <c r="U131" i="23"/>
  <c r="T131" i="23"/>
  <c r="R131" i="23"/>
  <c r="Q131" i="23"/>
  <c r="P131" i="23"/>
  <c r="O131" i="23"/>
  <c r="N131" i="23"/>
  <c r="M131" i="23"/>
  <c r="K131" i="23"/>
  <c r="J131" i="23"/>
  <c r="I131" i="23"/>
  <c r="H131" i="23"/>
  <c r="G131" i="23"/>
  <c r="F131" i="23"/>
  <c r="BA130" i="23"/>
  <c r="AZ130" i="23"/>
  <c r="AY130" i="23"/>
  <c r="AX130" i="23"/>
  <c r="AW130" i="23"/>
  <c r="AV130" i="23"/>
  <c r="AT130" i="23"/>
  <c r="AS130" i="23"/>
  <c r="AR130" i="23"/>
  <c r="AQ130" i="23"/>
  <c r="AP130" i="23"/>
  <c r="AO130" i="23"/>
  <c r="AM130" i="23"/>
  <c r="AL130" i="23"/>
  <c r="AK130" i="23"/>
  <c r="AJ130" i="23"/>
  <c r="AI130" i="23"/>
  <c r="AH130" i="23"/>
  <c r="AF130" i="23"/>
  <c r="AE130" i="23"/>
  <c r="AD130" i="23"/>
  <c r="AC130" i="23"/>
  <c r="AB130" i="23"/>
  <c r="AA130" i="23"/>
  <c r="Y130" i="23"/>
  <c r="X130" i="23"/>
  <c r="W130" i="23"/>
  <c r="V130" i="23"/>
  <c r="U130" i="23"/>
  <c r="T130" i="23"/>
  <c r="R130" i="23"/>
  <c r="Q130" i="23"/>
  <c r="P130" i="23"/>
  <c r="O130" i="23"/>
  <c r="N130" i="23"/>
  <c r="M130" i="23"/>
  <c r="K130" i="23"/>
  <c r="J130" i="23"/>
  <c r="I130" i="23"/>
  <c r="H130" i="23"/>
  <c r="G130" i="23"/>
  <c r="F130" i="23"/>
  <c r="BA129" i="23"/>
  <c r="AZ129" i="23"/>
  <c r="AY129" i="23"/>
  <c r="AX129" i="23"/>
  <c r="AW129" i="23"/>
  <c r="AV129" i="23"/>
  <c r="AT129" i="23"/>
  <c r="AS129" i="23"/>
  <c r="AR129" i="23"/>
  <c r="AQ129" i="23"/>
  <c r="AP129" i="23"/>
  <c r="AO129" i="23"/>
  <c r="AM129" i="23"/>
  <c r="AL129" i="23"/>
  <c r="AK129" i="23"/>
  <c r="AJ129" i="23"/>
  <c r="AI129" i="23"/>
  <c r="AH129" i="23"/>
  <c r="AF129" i="23"/>
  <c r="AE129" i="23"/>
  <c r="AD129" i="23"/>
  <c r="AC129" i="23"/>
  <c r="AB129" i="23"/>
  <c r="AA129" i="23"/>
  <c r="Y129" i="23"/>
  <c r="X129" i="23"/>
  <c r="W129" i="23"/>
  <c r="V129" i="23"/>
  <c r="U129" i="23"/>
  <c r="T129" i="23"/>
  <c r="R129" i="23"/>
  <c r="Q129" i="23"/>
  <c r="P129" i="23"/>
  <c r="O129" i="23"/>
  <c r="N129" i="23"/>
  <c r="M129" i="23"/>
  <c r="K129" i="23"/>
  <c r="J129" i="23"/>
  <c r="I129" i="23"/>
  <c r="H129" i="23"/>
  <c r="G129" i="23"/>
  <c r="F129" i="23"/>
  <c r="BA128" i="23"/>
  <c r="AZ128" i="23"/>
  <c r="AY128" i="23"/>
  <c r="AX128" i="23"/>
  <c r="AW128" i="23"/>
  <c r="AV128" i="23"/>
  <c r="AT128" i="23"/>
  <c r="AS128" i="23"/>
  <c r="AR128" i="23"/>
  <c r="AQ128" i="23"/>
  <c r="AP128" i="23"/>
  <c r="AO128" i="23"/>
  <c r="AM128" i="23"/>
  <c r="AL128" i="23"/>
  <c r="AK128" i="23"/>
  <c r="AJ128" i="23"/>
  <c r="AI128" i="23"/>
  <c r="AH128" i="23"/>
  <c r="AF128" i="23"/>
  <c r="AE128" i="23"/>
  <c r="AD128" i="23"/>
  <c r="AC128" i="23"/>
  <c r="AB128" i="23"/>
  <c r="AA128" i="23"/>
  <c r="Y128" i="23"/>
  <c r="X128" i="23"/>
  <c r="W128" i="23"/>
  <c r="V128" i="23"/>
  <c r="U128" i="23"/>
  <c r="T128" i="23"/>
  <c r="R128" i="23"/>
  <c r="Q128" i="23"/>
  <c r="P128" i="23"/>
  <c r="O128" i="23"/>
  <c r="N128" i="23"/>
  <c r="M128" i="23"/>
  <c r="K128" i="23"/>
  <c r="J128" i="23"/>
  <c r="I128" i="23"/>
  <c r="H128" i="23"/>
  <c r="G128" i="23"/>
  <c r="F128" i="23"/>
  <c r="BA127" i="23"/>
  <c r="AZ127" i="23"/>
  <c r="AY127" i="23"/>
  <c r="AX127" i="23"/>
  <c r="AW127" i="23"/>
  <c r="AV127" i="23"/>
  <c r="AT127" i="23"/>
  <c r="AS127" i="23"/>
  <c r="AR127" i="23"/>
  <c r="AQ127" i="23"/>
  <c r="AP127" i="23"/>
  <c r="AO127" i="23"/>
  <c r="AM127" i="23"/>
  <c r="AL127" i="23"/>
  <c r="AK127" i="23"/>
  <c r="AJ127" i="23"/>
  <c r="AI127" i="23"/>
  <c r="AH127" i="23"/>
  <c r="AF127" i="23"/>
  <c r="AE127" i="23"/>
  <c r="AD127" i="23"/>
  <c r="AC127" i="23"/>
  <c r="AB127" i="23"/>
  <c r="AA127" i="23"/>
  <c r="Y127" i="23"/>
  <c r="X127" i="23"/>
  <c r="W127" i="23"/>
  <c r="V127" i="23"/>
  <c r="U127" i="23"/>
  <c r="T127" i="23"/>
  <c r="R127" i="23"/>
  <c r="Q127" i="23"/>
  <c r="P127" i="23"/>
  <c r="O127" i="23"/>
  <c r="N127" i="23"/>
  <c r="M127" i="23"/>
  <c r="K127" i="23"/>
  <c r="J127" i="23"/>
  <c r="I127" i="23"/>
  <c r="H127" i="23"/>
  <c r="G127" i="23"/>
  <c r="F127" i="23"/>
  <c r="BA126" i="23"/>
  <c r="AZ126" i="23"/>
  <c r="AY126" i="23"/>
  <c r="AX126" i="23"/>
  <c r="AW126" i="23"/>
  <c r="AV126" i="23"/>
  <c r="AT126" i="23"/>
  <c r="AS126" i="23"/>
  <c r="AR126" i="23"/>
  <c r="AQ126" i="23"/>
  <c r="AP126" i="23"/>
  <c r="AO126" i="23"/>
  <c r="AM126" i="23"/>
  <c r="AL126" i="23"/>
  <c r="AK126" i="23"/>
  <c r="AJ126" i="23"/>
  <c r="AI126" i="23"/>
  <c r="AH126" i="23"/>
  <c r="AF126" i="23"/>
  <c r="AE126" i="23"/>
  <c r="AD126" i="23"/>
  <c r="AC126" i="23"/>
  <c r="AB126" i="23"/>
  <c r="AA126" i="23"/>
  <c r="Y126" i="23"/>
  <c r="X126" i="23"/>
  <c r="W126" i="23"/>
  <c r="V126" i="23"/>
  <c r="U126" i="23"/>
  <c r="T126" i="23"/>
  <c r="R126" i="23"/>
  <c r="Q126" i="23"/>
  <c r="P126" i="23"/>
  <c r="O126" i="23"/>
  <c r="N126" i="23"/>
  <c r="M126" i="23"/>
  <c r="K126" i="23"/>
  <c r="J126" i="23"/>
  <c r="I126" i="23"/>
  <c r="H126" i="23"/>
  <c r="G126" i="23"/>
  <c r="F126" i="23"/>
  <c r="BA125" i="23"/>
  <c r="AZ125" i="23"/>
  <c r="AY125" i="23"/>
  <c r="AX125" i="23"/>
  <c r="AW125" i="23"/>
  <c r="AV125" i="23"/>
  <c r="AT125" i="23"/>
  <c r="AS125" i="23"/>
  <c r="AR125" i="23"/>
  <c r="AQ125" i="23"/>
  <c r="AP125" i="23"/>
  <c r="AO125" i="23"/>
  <c r="AM125" i="23"/>
  <c r="AL125" i="23"/>
  <c r="AK125" i="23"/>
  <c r="AJ125" i="23"/>
  <c r="AI125" i="23"/>
  <c r="AH125" i="23"/>
  <c r="AF125" i="23"/>
  <c r="AE125" i="23"/>
  <c r="AD125" i="23"/>
  <c r="AC125" i="23"/>
  <c r="AB125" i="23"/>
  <c r="AA125" i="23"/>
  <c r="Y125" i="23"/>
  <c r="X125" i="23"/>
  <c r="W125" i="23"/>
  <c r="V125" i="23"/>
  <c r="U125" i="23"/>
  <c r="T125" i="23"/>
  <c r="R125" i="23"/>
  <c r="Q125" i="23"/>
  <c r="P125" i="23"/>
  <c r="O125" i="23"/>
  <c r="N125" i="23"/>
  <c r="M125" i="23"/>
  <c r="K125" i="23"/>
  <c r="J125" i="23"/>
  <c r="I125" i="23"/>
  <c r="H125" i="23"/>
  <c r="G125" i="23"/>
  <c r="F125" i="23"/>
  <c r="BA124" i="23"/>
  <c r="AZ124" i="23"/>
  <c r="AY124" i="23"/>
  <c r="AX124" i="23"/>
  <c r="AW124" i="23"/>
  <c r="AV124" i="23"/>
  <c r="AT124" i="23"/>
  <c r="AS124" i="23"/>
  <c r="AR124" i="23"/>
  <c r="AQ124" i="23"/>
  <c r="AP124" i="23"/>
  <c r="AO124" i="23"/>
  <c r="AM124" i="23"/>
  <c r="AL124" i="23"/>
  <c r="AK124" i="23"/>
  <c r="AJ124" i="23"/>
  <c r="AI124" i="23"/>
  <c r="AH124" i="23"/>
  <c r="AF124" i="23"/>
  <c r="AE124" i="23"/>
  <c r="AD124" i="23"/>
  <c r="AC124" i="23"/>
  <c r="AB124" i="23"/>
  <c r="AA124" i="23"/>
  <c r="Y124" i="23"/>
  <c r="X124" i="23"/>
  <c r="W124" i="23"/>
  <c r="V124" i="23"/>
  <c r="U124" i="23"/>
  <c r="T124" i="23"/>
  <c r="R124" i="23"/>
  <c r="Q124" i="23"/>
  <c r="P124" i="23"/>
  <c r="O124" i="23"/>
  <c r="N124" i="23"/>
  <c r="M124" i="23"/>
  <c r="K124" i="23"/>
  <c r="J124" i="23"/>
  <c r="I124" i="23"/>
  <c r="H124" i="23"/>
  <c r="G124" i="23"/>
  <c r="F124" i="23"/>
  <c r="BA123" i="23"/>
  <c r="AZ123" i="23"/>
  <c r="AY123" i="23"/>
  <c r="AX123" i="23"/>
  <c r="AW123" i="23"/>
  <c r="AV123" i="23"/>
  <c r="AT123" i="23"/>
  <c r="AS123" i="23"/>
  <c r="AR123" i="23"/>
  <c r="AQ123" i="23"/>
  <c r="AP123" i="23"/>
  <c r="AO123" i="23"/>
  <c r="AM123" i="23"/>
  <c r="AL123" i="23"/>
  <c r="AK123" i="23"/>
  <c r="AJ123" i="23"/>
  <c r="AI123" i="23"/>
  <c r="AH123" i="23"/>
  <c r="AF123" i="23"/>
  <c r="AE123" i="23"/>
  <c r="AD123" i="23"/>
  <c r="AC123" i="23"/>
  <c r="AB123" i="23"/>
  <c r="AA123" i="23"/>
  <c r="Y123" i="23"/>
  <c r="X123" i="23"/>
  <c r="W123" i="23"/>
  <c r="V123" i="23"/>
  <c r="U123" i="23"/>
  <c r="T123" i="23"/>
  <c r="R123" i="23"/>
  <c r="Q123" i="23"/>
  <c r="P123" i="23"/>
  <c r="O123" i="23"/>
  <c r="N123" i="23"/>
  <c r="M123" i="23"/>
  <c r="K123" i="23"/>
  <c r="J123" i="23"/>
  <c r="I123" i="23"/>
  <c r="H123" i="23"/>
  <c r="G123" i="23"/>
  <c r="F123" i="23"/>
  <c r="BA122" i="23"/>
  <c r="AZ122" i="23"/>
  <c r="AY122" i="23"/>
  <c r="AX122" i="23"/>
  <c r="AW122" i="23"/>
  <c r="AV122" i="23"/>
  <c r="AT122" i="23"/>
  <c r="AS122" i="23"/>
  <c r="AR122" i="23"/>
  <c r="AQ122" i="23"/>
  <c r="AP122" i="23"/>
  <c r="AO122" i="23"/>
  <c r="AM122" i="23"/>
  <c r="AL122" i="23"/>
  <c r="AK122" i="23"/>
  <c r="AJ122" i="23"/>
  <c r="AI122" i="23"/>
  <c r="AH122" i="23"/>
  <c r="AF122" i="23"/>
  <c r="AE122" i="23"/>
  <c r="AD122" i="23"/>
  <c r="AC122" i="23"/>
  <c r="AB122" i="23"/>
  <c r="AA122" i="23"/>
  <c r="Y122" i="23"/>
  <c r="X122" i="23"/>
  <c r="W122" i="23"/>
  <c r="V122" i="23"/>
  <c r="U122" i="23"/>
  <c r="T122" i="23"/>
  <c r="R122" i="23"/>
  <c r="Q122" i="23"/>
  <c r="P122" i="23"/>
  <c r="O122" i="23"/>
  <c r="N122" i="23"/>
  <c r="M122" i="23"/>
  <c r="K122" i="23"/>
  <c r="J122" i="23"/>
  <c r="I122" i="23"/>
  <c r="H122" i="23"/>
  <c r="G122" i="23"/>
  <c r="F122" i="23"/>
  <c r="BA121" i="23"/>
  <c r="AZ121" i="23"/>
  <c r="AY121" i="23"/>
  <c r="AX121" i="23"/>
  <c r="AW121" i="23"/>
  <c r="AV121" i="23"/>
  <c r="AT121" i="23"/>
  <c r="AS121" i="23"/>
  <c r="AR121" i="23"/>
  <c r="AQ121" i="23"/>
  <c r="AP121" i="23"/>
  <c r="AO121" i="23"/>
  <c r="AM121" i="23"/>
  <c r="AL121" i="23"/>
  <c r="AK121" i="23"/>
  <c r="AJ121" i="23"/>
  <c r="AI121" i="23"/>
  <c r="AH121" i="23"/>
  <c r="AF121" i="23"/>
  <c r="AE121" i="23"/>
  <c r="AD121" i="23"/>
  <c r="AC121" i="23"/>
  <c r="AB121" i="23"/>
  <c r="AA121" i="23"/>
  <c r="Y121" i="23"/>
  <c r="X121" i="23"/>
  <c r="W121" i="23"/>
  <c r="V121" i="23"/>
  <c r="U121" i="23"/>
  <c r="T121" i="23"/>
  <c r="R121" i="23"/>
  <c r="Q121" i="23"/>
  <c r="P121" i="23"/>
  <c r="O121" i="23"/>
  <c r="N121" i="23"/>
  <c r="M121" i="23"/>
  <c r="K121" i="23"/>
  <c r="J121" i="23"/>
  <c r="I121" i="23"/>
  <c r="H121" i="23"/>
  <c r="G121" i="23"/>
  <c r="F121" i="23"/>
  <c r="BA120" i="23"/>
  <c r="AZ120" i="23"/>
  <c r="AY120" i="23"/>
  <c r="AX120" i="23"/>
  <c r="AW120" i="23"/>
  <c r="AV120" i="23"/>
  <c r="AT120" i="23"/>
  <c r="AS120" i="23"/>
  <c r="AR120" i="23"/>
  <c r="AQ120" i="23"/>
  <c r="AP120" i="23"/>
  <c r="AO120" i="23"/>
  <c r="AM120" i="23"/>
  <c r="AL120" i="23"/>
  <c r="AK120" i="23"/>
  <c r="AJ120" i="23"/>
  <c r="AI120" i="23"/>
  <c r="AH120" i="23"/>
  <c r="AF120" i="23"/>
  <c r="AE120" i="23"/>
  <c r="AD120" i="23"/>
  <c r="AC120" i="23"/>
  <c r="AB120" i="23"/>
  <c r="AA120" i="23"/>
  <c r="Y120" i="23"/>
  <c r="X120" i="23"/>
  <c r="W120" i="23"/>
  <c r="V120" i="23"/>
  <c r="U120" i="23"/>
  <c r="T120" i="23"/>
  <c r="R120" i="23"/>
  <c r="Q120" i="23"/>
  <c r="P120" i="23"/>
  <c r="O120" i="23"/>
  <c r="N120" i="23"/>
  <c r="M120" i="23"/>
  <c r="K120" i="23"/>
  <c r="J120" i="23"/>
  <c r="I120" i="23"/>
  <c r="H120" i="23"/>
  <c r="G120" i="23"/>
  <c r="F120" i="23"/>
  <c r="BA119" i="23"/>
  <c r="AZ119" i="23"/>
  <c r="AY119" i="23"/>
  <c r="AX119" i="23"/>
  <c r="AW119" i="23"/>
  <c r="AV119" i="23"/>
  <c r="AT119" i="23"/>
  <c r="AS119" i="23"/>
  <c r="AR119" i="23"/>
  <c r="AQ119" i="23"/>
  <c r="AP119" i="23"/>
  <c r="AO119" i="23"/>
  <c r="AM119" i="23"/>
  <c r="AL119" i="23"/>
  <c r="AK119" i="23"/>
  <c r="AJ119" i="23"/>
  <c r="AI119" i="23"/>
  <c r="AH119" i="23"/>
  <c r="AF119" i="23"/>
  <c r="AE119" i="23"/>
  <c r="AD119" i="23"/>
  <c r="AC119" i="23"/>
  <c r="AB119" i="23"/>
  <c r="AA119" i="23"/>
  <c r="Y119" i="23"/>
  <c r="X119" i="23"/>
  <c r="W119" i="23"/>
  <c r="V119" i="23"/>
  <c r="U119" i="23"/>
  <c r="T119" i="23"/>
  <c r="R119" i="23"/>
  <c r="Q119" i="23"/>
  <c r="P119" i="23"/>
  <c r="O119" i="23"/>
  <c r="N119" i="23"/>
  <c r="M119" i="23"/>
  <c r="K119" i="23"/>
  <c r="J119" i="23"/>
  <c r="I119" i="23"/>
  <c r="H119" i="23"/>
  <c r="G119" i="23"/>
  <c r="F119" i="23"/>
  <c r="BA118" i="23"/>
  <c r="AZ118" i="23"/>
  <c r="AY118" i="23"/>
  <c r="AX118" i="23"/>
  <c r="AW118" i="23"/>
  <c r="AV118" i="23"/>
  <c r="AT118" i="23"/>
  <c r="AS118" i="23"/>
  <c r="AR118" i="23"/>
  <c r="AQ118" i="23"/>
  <c r="AP118" i="23"/>
  <c r="AO118" i="23"/>
  <c r="AM118" i="23"/>
  <c r="AL118" i="23"/>
  <c r="AK118" i="23"/>
  <c r="AJ118" i="23"/>
  <c r="AI118" i="23"/>
  <c r="AH118" i="23"/>
  <c r="AF118" i="23"/>
  <c r="AE118" i="23"/>
  <c r="AD118" i="23"/>
  <c r="AC118" i="23"/>
  <c r="AB118" i="23"/>
  <c r="AA118" i="23"/>
  <c r="Y118" i="23"/>
  <c r="X118" i="23"/>
  <c r="W118" i="23"/>
  <c r="V118" i="23"/>
  <c r="U118" i="23"/>
  <c r="T118" i="23"/>
  <c r="R118" i="23"/>
  <c r="Q118" i="23"/>
  <c r="P118" i="23"/>
  <c r="O118" i="23"/>
  <c r="N118" i="23"/>
  <c r="M118" i="23"/>
  <c r="K118" i="23"/>
  <c r="J118" i="23"/>
  <c r="I118" i="23"/>
  <c r="H118" i="23"/>
  <c r="G118" i="23"/>
  <c r="F118" i="23"/>
  <c r="BA117" i="23"/>
  <c r="AZ117" i="23"/>
  <c r="AY117" i="23"/>
  <c r="AX117" i="23"/>
  <c r="AW117" i="23"/>
  <c r="AV117" i="23"/>
  <c r="AT117" i="23"/>
  <c r="AS117" i="23"/>
  <c r="AR117" i="23"/>
  <c r="AQ117" i="23"/>
  <c r="AP117" i="23"/>
  <c r="AO117" i="23"/>
  <c r="AM117" i="23"/>
  <c r="AL117" i="23"/>
  <c r="AK117" i="23"/>
  <c r="AJ117" i="23"/>
  <c r="AI117" i="23"/>
  <c r="AH117" i="23"/>
  <c r="AF117" i="23"/>
  <c r="AE117" i="23"/>
  <c r="AD117" i="23"/>
  <c r="AC117" i="23"/>
  <c r="AB117" i="23"/>
  <c r="AA117" i="23"/>
  <c r="Y117" i="23"/>
  <c r="X117" i="23"/>
  <c r="W117" i="23"/>
  <c r="V117" i="23"/>
  <c r="U117" i="23"/>
  <c r="T117" i="23"/>
  <c r="R117" i="23"/>
  <c r="Q117" i="23"/>
  <c r="P117" i="23"/>
  <c r="O117" i="23"/>
  <c r="N117" i="23"/>
  <c r="M117" i="23"/>
  <c r="K117" i="23"/>
  <c r="J117" i="23"/>
  <c r="I117" i="23"/>
  <c r="H117" i="23"/>
  <c r="G117" i="23"/>
  <c r="F117" i="23"/>
  <c r="BA116" i="23"/>
  <c r="AZ116" i="23"/>
  <c r="AY116" i="23"/>
  <c r="AX116" i="23"/>
  <c r="AW116" i="23"/>
  <c r="AV116" i="23"/>
  <c r="AT116" i="23"/>
  <c r="AS116" i="23"/>
  <c r="AR116" i="23"/>
  <c r="AQ116" i="23"/>
  <c r="AP116" i="23"/>
  <c r="AO116" i="23"/>
  <c r="AM116" i="23"/>
  <c r="AL116" i="23"/>
  <c r="AK116" i="23"/>
  <c r="AJ116" i="23"/>
  <c r="AI116" i="23"/>
  <c r="AH116" i="23"/>
  <c r="AF116" i="23"/>
  <c r="AE116" i="23"/>
  <c r="AD116" i="23"/>
  <c r="AC116" i="23"/>
  <c r="AB116" i="23"/>
  <c r="AA116" i="23"/>
  <c r="Y116" i="23"/>
  <c r="X116" i="23"/>
  <c r="W116" i="23"/>
  <c r="V116" i="23"/>
  <c r="U116" i="23"/>
  <c r="T116" i="23"/>
  <c r="R116" i="23"/>
  <c r="Q116" i="23"/>
  <c r="P116" i="23"/>
  <c r="O116" i="23"/>
  <c r="N116" i="23"/>
  <c r="M116" i="23"/>
  <c r="K116" i="23"/>
  <c r="J116" i="23"/>
  <c r="I116" i="23"/>
  <c r="H116" i="23"/>
  <c r="G116" i="23"/>
  <c r="F116" i="23"/>
  <c r="BA115" i="23"/>
  <c r="AZ115" i="23"/>
  <c r="AY115" i="23"/>
  <c r="AX115" i="23"/>
  <c r="AW115" i="23"/>
  <c r="AV115" i="23"/>
  <c r="AT115" i="23"/>
  <c r="AS115" i="23"/>
  <c r="AR115" i="23"/>
  <c r="AQ115" i="23"/>
  <c r="AP115" i="23"/>
  <c r="AO115" i="23"/>
  <c r="AM115" i="23"/>
  <c r="AL115" i="23"/>
  <c r="AK115" i="23"/>
  <c r="AJ115" i="23"/>
  <c r="AI115" i="23"/>
  <c r="AH115" i="23"/>
  <c r="AF115" i="23"/>
  <c r="AE115" i="23"/>
  <c r="AD115" i="23"/>
  <c r="AC115" i="23"/>
  <c r="AB115" i="23"/>
  <c r="AA115" i="23"/>
  <c r="Y115" i="23"/>
  <c r="X115" i="23"/>
  <c r="W115" i="23"/>
  <c r="V115" i="23"/>
  <c r="U115" i="23"/>
  <c r="T115" i="23"/>
  <c r="R115" i="23"/>
  <c r="Q115" i="23"/>
  <c r="P115" i="23"/>
  <c r="O115" i="23"/>
  <c r="N115" i="23"/>
  <c r="M115" i="23"/>
  <c r="K115" i="23"/>
  <c r="J115" i="23"/>
  <c r="I115" i="23"/>
  <c r="H115" i="23"/>
  <c r="G115" i="23"/>
  <c r="F115" i="23"/>
  <c r="BA114" i="23"/>
  <c r="AZ114" i="23"/>
  <c r="AY114" i="23"/>
  <c r="AX114" i="23"/>
  <c r="AW114" i="23"/>
  <c r="AV114" i="23"/>
  <c r="AT114" i="23"/>
  <c r="AS114" i="23"/>
  <c r="AR114" i="23"/>
  <c r="AQ114" i="23"/>
  <c r="AP114" i="23"/>
  <c r="AO114" i="23"/>
  <c r="AM114" i="23"/>
  <c r="AL114" i="23"/>
  <c r="AK114" i="23"/>
  <c r="AJ114" i="23"/>
  <c r="AI114" i="23"/>
  <c r="AH114" i="23"/>
  <c r="AF114" i="23"/>
  <c r="AE114" i="23"/>
  <c r="AD114" i="23"/>
  <c r="AC114" i="23"/>
  <c r="AB114" i="23"/>
  <c r="AA114" i="23"/>
  <c r="Y114" i="23"/>
  <c r="X114" i="23"/>
  <c r="W114" i="23"/>
  <c r="V114" i="23"/>
  <c r="U114" i="23"/>
  <c r="T114" i="23"/>
  <c r="R114" i="23"/>
  <c r="Q114" i="23"/>
  <c r="P114" i="23"/>
  <c r="O114" i="23"/>
  <c r="N114" i="23"/>
  <c r="M114" i="23"/>
  <c r="K114" i="23"/>
  <c r="J114" i="23"/>
  <c r="I114" i="23"/>
  <c r="H114" i="23"/>
  <c r="G114" i="23"/>
  <c r="F114" i="23"/>
  <c r="BA113" i="23"/>
  <c r="AZ113" i="23"/>
  <c r="AY113" i="23"/>
  <c r="AX113" i="23"/>
  <c r="AW113" i="23"/>
  <c r="AV113" i="23"/>
  <c r="AT113" i="23"/>
  <c r="AS113" i="23"/>
  <c r="AR113" i="23"/>
  <c r="AQ113" i="23"/>
  <c r="AP113" i="23"/>
  <c r="AO113" i="23"/>
  <c r="AM113" i="23"/>
  <c r="AL113" i="23"/>
  <c r="AK113" i="23"/>
  <c r="AJ113" i="23"/>
  <c r="AI113" i="23"/>
  <c r="AH113" i="23"/>
  <c r="AF113" i="23"/>
  <c r="AE113" i="23"/>
  <c r="AD113" i="23"/>
  <c r="AC113" i="23"/>
  <c r="AB113" i="23"/>
  <c r="AA113" i="23"/>
  <c r="Y113" i="23"/>
  <c r="X113" i="23"/>
  <c r="W113" i="23"/>
  <c r="V113" i="23"/>
  <c r="U113" i="23"/>
  <c r="T113" i="23"/>
  <c r="R113" i="23"/>
  <c r="Q113" i="23"/>
  <c r="P113" i="23"/>
  <c r="O113" i="23"/>
  <c r="N113" i="23"/>
  <c r="M113" i="23"/>
  <c r="K113" i="23"/>
  <c r="J113" i="23"/>
  <c r="I113" i="23"/>
  <c r="H113" i="23"/>
  <c r="G113" i="23"/>
  <c r="F113" i="23"/>
  <c r="BA112" i="23"/>
  <c r="AZ112" i="23"/>
  <c r="AY112" i="23"/>
  <c r="AX112" i="23"/>
  <c r="AW112" i="23"/>
  <c r="AV112" i="23"/>
  <c r="AT112" i="23"/>
  <c r="AS112" i="23"/>
  <c r="AR112" i="23"/>
  <c r="AQ112" i="23"/>
  <c r="AP112" i="23"/>
  <c r="AO112" i="23"/>
  <c r="AM112" i="23"/>
  <c r="AL112" i="23"/>
  <c r="AK112" i="23"/>
  <c r="AJ112" i="23"/>
  <c r="AI112" i="23"/>
  <c r="AH112" i="23"/>
  <c r="AF112" i="23"/>
  <c r="AE112" i="23"/>
  <c r="AD112" i="23"/>
  <c r="AC112" i="23"/>
  <c r="AB112" i="23"/>
  <c r="AA112" i="23"/>
  <c r="Y112" i="23"/>
  <c r="X112" i="23"/>
  <c r="W112" i="23"/>
  <c r="V112" i="23"/>
  <c r="U112" i="23"/>
  <c r="T112" i="23"/>
  <c r="R112" i="23"/>
  <c r="Q112" i="23"/>
  <c r="P112" i="23"/>
  <c r="O112" i="23"/>
  <c r="N112" i="23"/>
  <c r="M112" i="23"/>
  <c r="K112" i="23"/>
  <c r="J112" i="23"/>
  <c r="I112" i="23"/>
  <c r="H112" i="23"/>
  <c r="G112" i="23"/>
  <c r="F112" i="23"/>
  <c r="BA111" i="23"/>
  <c r="AZ111" i="23"/>
  <c r="AY111" i="23"/>
  <c r="AX111" i="23"/>
  <c r="AW111" i="23"/>
  <c r="AV111" i="23"/>
  <c r="AT111" i="23"/>
  <c r="AS111" i="23"/>
  <c r="AR111" i="23"/>
  <c r="AQ111" i="23"/>
  <c r="AP111" i="23"/>
  <c r="AO111" i="23"/>
  <c r="AM111" i="23"/>
  <c r="AL111" i="23"/>
  <c r="AK111" i="23"/>
  <c r="AJ111" i="23"/>
  <c r="AI111" i="23"/>
  <c r="AH111" i="23"/>
  <c r="AF111" i="23"/>
  <c r="AE111" i="23"/>
  <c r="AD111" i="23"/>
  <c r="AC111" i="23"/>
  <c r="AB111" i="23"/>
  <c r="AA111" i="23"/>
  <c r="Y111" i="23"/>
  <c r="X111" i="23"/>
  <c r="W111" i="23"/>
  <c r="V111" i="23"/>
  <c r="U111" i="23"/>
  <c r="T111" i="23"/>
  <c r="R111" i="23"/>
  <c r="Q111" i="23"/>
  <c r="P111" i="23"/>
  <c r="O111" i="23"/>
  <c r="N111" i="23"/>
  <c r="M111" i="23"/>
  <c r="K111" i="23"/>
  <c r="J111" i="23"/>
  <c r="I111" i="23"/>
  <c r="H111" i="23"/>
  <c r="G111" i="23"/>
  <c r="F111" i="23"/>
  <c r="BA110" i="23"/>
  <c r="AZ110" i="23"/>
  <c r="AY110" i="23"/>
  <c r="AX110" i="23"/>
  <c r="AW110" i="23"/>
  <c r="AV110" i="23"/>
  <c r="AT110" i="23"/>
  <c r="AS110" i="23"/>
  <c r="AR110" i="23"/>
  <c r="AQ110" i="23"/>
  <c r="AP110" i="23"/>
  <c r="AO110" i="23"/>
  <c r="AM110" i="23"/>
  <c r="AL110" i="23"/>
  <c r="AK110" i="23"/>
  <c r="AJ110" i="23"/>
  <c r="AI110" i="23"/>
  <c r="AH110" i="23"/>
  <c r="AF110" i="23"/>
  <c r="AE110" i="23"/>
  <c r="AD110" i="23"/>
  <c r="AC110" i="23"/>
  <c r="AB110" i="23"/>
  <c r="AA110" i="23"/>
  <c r="Y110" i="23"/>
  <c r="X110" i="23"/>
  <c r="W110" i="23"/>
  <c r="V110" i="23"/>
  <c r="U110" i="23"/>
  <c r="T110" i="23"/>
  <c r="R110" i="23"/>
  <c r="Q110" i="23"/>
  <c r="P110" i="23"/>
  <c r="O110" i="23"/>
  <c r="N110" i="23"/>
  <c r="M110" i="23"/>
  <c r="K110" i="23"/>
  <c r="J110" i="23"/>
  <c r="I110" i="23"/>
  <c r="H110" i="23"/>
  <c r="G110" i="23"/>
  <c r="F110" i="23"/>
  <c r="BA109" i="23"/>
  <c r="AZ109" i="23"/>
  <c r="AY109" i="23"/>
  <c r="AX109" i="23"/>
  <c r="AW109" i="23"/>
  <c r="AV109" i="23"/>
  <c r="AT109" i="23"/>
  <c r="AS109" i="23"/>
  <c r="AR109" i="23"/>
  <c r="AQ109" i="23"/>
  <c r="AP109" i="23"/>
  <c r="AO109" i="23"/>
  <c r="AM109" i="23"/>
  <c r="AL109" i="23"/>
  <c r="AK109" i="23"/>
  <c r="AJ109" i="23"/>
  <c r="AI109" i="23"/>
  <c r="AH109" i="23"/>
  <c r="AF109" i="23"/>
  <c r="AE109" i="23"/>
  <c r="AD109" i="23"/>
  <c r="AC109" i="23"/>
  <c r="AB109" i="23"/>
  <c r="AA109" i="23"/>
  <c r="Y109" i="23"/>
  <c r="X109" i="23"/>
  <c r="W109" i="23"/>
  <c r="V109" i="23"/>
  <c r="U109" i="23"/>
  <c r="T109" i="23"/>
  <c r="R109" i="23"/>
  <c r="Q109" i="23"/>
  <c r="P109" i="23"/>
  <c r="O109" i="23"/>
  <c r="N109" i="23"/>
  <c r="M109" i="23"/>
  <c r="K109" i="23"/>
  <c r="J109" i="23"/>
  <c r="I109" i="23"/>
  <c r="H109" i="23"/>
  <c r="G109" i="23"/>
  <c r="F109" i="23"/>
  <c r="BA108" i="23"/>
  <c r="AZ108" i="23"/>
  <c r="AY108" i="23"/>
  <c r="AX108" i="23"/>
  <c r="AW108" i="23"/>
  <c r="AV108" i="23"/>
  <c r="AT108" i="23"/>
  <c r="AS108" i="23"/>
  <c r="AR108" i="23"/>
  <c r="AQ108" i="23"/>
  <c r="AP108" i="23"/>
  <c r="AO108" i="23"/>
  <c r="AM108" i="23"/>
  <c r="AL108" i="23"/>
  <c r="AK108" i="23"/>
  <c r="AJ108" i="23"/>
  <c r="AI108" i="23"/>
  <c r="AH108" i="23"/>
  <c r="AF108" i="23"/>
  <c r="AE108" i="23"/>
  <c r="AD108" i="23"/>
  <c r="AC108" i="23"/>
  <c r="AB108" i="23"/>
  <c r="AA108" i="23"/>
  <c r="Y108" i="23"/>
  <c r="X108" i="23"/>
  <c r="W108" i="23"/>
  <c r="V108" i="23"/>
  <c r="U108" i="23"/>
  <c r="T108" i="23"/>
  <c r="R108" i="23"/>
  <c r="Q108" i="23"/>
  <c r="P108" i="23"/>
  <c r="O108" i="23"/>
  <c r="N108" i="23"/>
  <c r="M108" i="23"/>
  <c r="K108" i="23"/>
  <c r="J108" i="23"/>
  <c r="I108" i="23"/>
  <c r="H108" i="23"/>
  <c r="G108" i="23"/>
  <c r="F108" i="23"/>
  <c r="BA107" i="23"/>
  <c r="AZ107" i="23"/>
  <c r="AY107" i="23"/>
  <c r="AX107" i="23"/>
  <c r="AW107" i="23"/>
  <c r="AV107" i="23"/>
  <c r="AT107" i="23"/>
  <c r="AS107" i="23"/>
  <c r="AR107" i="23"/>
  <c r="AQ107" i="23"/>
  <c r="AP107" i="23"/>
  <c r="AO107" i="23"/>
  <c r="AM107" i="23"/>
  <c r="AL107" i="23"/>
  <c r="AK107" i="23"/>
  <c r="AJ107" i="23"/>
  <c r="AI107" i="23"/>
  <c r="AH107" i="23"/>
  <c r="AF107" i="23"/>
  <c r="AE107" i="23"/>
  <c r="AD107" i="23"/>
  <c r="AC107" i="23"/>
  <c r="AB107" i="23"/>
  <c r="AA107" i="23"/>
  <c r="Y107" i="23"/>
  <c r="X107" i="23"/>
  <c r="W107" i="23"/>
  <c r="V107" i="23"/>
  <c r="U107" i="23"/>
  <c r="T107" i="23"/>
  <c r="R107" i="23"/>
  <c r="Q107" i="23"/>
  <c r="P107" i="23"/>
  <c r="O107" i="23"/>
  <c r="N107" i="23"/>
  <c r="M107" i="23"/>
  <c r="K107" i="23"/>
  <c r="J107" i="23"/>
  <c r="I107" i="23"/>
  <c r="H107" i="23"/>
  <c r="G107" i="23"/>
  <c r="F107" i="23"/>
  <c r="BA106" i="23"/>
  <c r="AZ106" i="23"/>
  <c r="AY106" i="23"/>
  <c r="AX106" i="23"/>
  <c r="AW106" i="23"/>
  <c r="AV106" i="23"/>
  <c r="AT106" i="23"/>
  <c r="AS106" i="23"/>
  <c r="AR106" i="23"/>
  <c r="AQ106" i="23"/>
  <c r="AP106" i="23"/>
  <c r="AO106" i="23"/>
  <c r="AM106" i="23"/>
  <c r="AL106" i="23"/>
  <c r="AK106" i="23"/>
  <c r="AJ106" i="23"/>
  <c r="AI106" i="23"/>
  <c r="AH106" i="23"/>
  <c r="AF106" i="23"/>
  <c r="AE106" i="23"/>
  <c r="AD106" i="23"/>
  <c r="AC106" i="23"/>
  <c r="AB106" i="23"/>
  <c r="AA106" i="23"/>
  <c r="Y106" i="23"/>
  <c r="X106" i="23"/>
  <c r="W106" i="23"/>
  <c r="V106" i="23"/>
  <c r="U106" i="23"/>
  <c r="T106" i="23"/>
  <c r="R106" i="23"/>
  <c r="Q106" i="23"/>
  <c r="P106" i="23"/>
  <c r="O106" i="23"/>
  <c r="N106" i="23"/>
  <c r="M106" i="23"/>
  <c r="K106" i="23"/>
  <c r="J106" i="23"/>
  <c r="I106" i="23"/>
  <c r="H106" i="23"/>
  <c r="G106" i="23"/>
  <c r="F106" i="23"/>
  <c r="BA105" i="23"/>
  <c r="AZ105" i="23"/>
  <c r="AY105" i="23"/>
  <c r="AX105" i="23"/>
  <c r="AW105" i="23"/>
  <c r="AV105" i="23"/>
  <c r="AT105" i="23"/>
  <c r="AS105" i="23"/>
  <c r="AR105" i="23"/>
  <c r="AQ105" i="23"/>
  <c r="AP105" i="23"/>
  <c r="AO105" i="23"/>
  <c r="AM105" i="23"/>
  <c r="AL105" i="23"/>
  <c r="AK105" i="23"/>
  <c r="AJ105" i="23"/>
  <c r="AI105" i="23"/>
  <c r="AH105" i="23"/>
  <c r="AF105" i="23"/>
  <c r="AE105" i="23"/>
  <c r="AD105" i="23"/>
  <c r="AC105" i="23"/>
  <c r="AB105" i="23"/>
  <c r="AA105" i="23"/>
  <c r="Y105" i="23"/>
  <c r="X105" i="23"/>
  <c r="W105" i="23"/>
  <c r="V105" i="23"/>
  <c r="U105" i="23"/>
  <c r="T105" i="23"/>
  <c r="R105" i="23"/>
  <c r="Q105" i="23"/>
  <c r="P105" i="23"/>
  <c r="O105" i="23"/>
  <c r="N105" i="23"/>
  <c r="M105" i="23"/>
  <c r="K105" i="23"/>
  <c r="J105" i="23"/>
  <c r="I105" i="23"/>
  <c r="H105" i="23"/>
  <c r="G105" i="23"/>
  <c r="F105" i="23"/>
  <c r="BA104" i="23"/>
  <c r="AZ104" i="23"/>
  <c r="AY104" i="23"/>
  <c r="AX104" i="23"/>
  <c r="AW104" i="23"/>
  <c r="AV104" i="23"/>
  <c r="AT104" i="23"/>
  <c r="AS104" i="23"/>
  <c r="AR104" i="23"/>
  <c r="AQ104" i="23"/>
  <c r="AP104" i="23"/>
  <c r="AO104" i="23"/>
  <c r="AM104" i="23"/>
  <c r="AL104" i="23"/>
  <c r="AK104" i="23"/>
  <c r="AJ104" i="23"/>
  <c r="AI104" i="23"/>
  <c r="AH104" i="23"/>
  <c r="AF104" i="23"/>
  <c r="AE104" i="23"/>
  <c r="AD104" i="23"/>
  <c r="AC104" i="23"/>
  <c r="AB104" i="23"/>
  <c r="AA104" i="23"/>
  <c r="Y104" i="23"/>
  <c r="X104" i="23"/>
  <c r="W104" i="23"/>
  <c r="V104" i="23"/>
  <c r="U104" i="23"/>
  <c r="T104" i="23"/>
  <c r="R104" i="23"/>
  <c r="Q104" i="23"/>
  <c r="P104" i="23"/>
  <c r="O104" i="23"/>
  <c r="N104" i="23"/>
  <c r="M104" i="23"/>
  <c r="K104" i="23"/>
  <c r="J104" i="23"/>
  <c r="I104" i="23"/>
  <c r="H104" i="23"/>
  <c r="G104" i="23"/>
  <c r="F104" i="23"/>
  <c r="BA103" i="23"/>
  <c r="AZ103" i="23"/>
  <c r="AY103" i="23"/>
  <c r="AX103" i="23"/>
  <c r="AW103" i="23"/>
  <c r="AV103" i="23"/>
  <c r="AT103" i="23"/>
  <c r="AS103" i="23"/>
  <c r="AR103" i="23"/>
  <c r="AQ103" i="23"/>
  <c r="AP103" i="23"/>
  <c r="AO103" i="23"/>
  <c r="AM103" i="23"/>
  <c r="AL103" i="23"/>
  <c r="AK103" i="23"/>
  <c r="AJ103" i="23"/>
  <c r="AI103" i="23"/>
  <c r="AH103" i="23"/>
  <c r="AF103" i="23"/>
  <c r="AE103" i="23"/>
  <c r="AD103" i="23"/>
  <c r="AC103" i="23"/>
  <c r="AB103" i="23"/>
  <c r="AA103" i="23"/>
  <c r="Y103" i="23"/>
  <c r="X103" i="23"/>
  <c r="W103" i="23"/>
  <c r="V103" i="23"/>
  <c r="U103" i="23"/>
  <c r="T103" i="23"/>
  <c r="R103" i="23"/>
  <c r="Q103" i="23"/>
  <c r="P103" i="23"/>
  <c r="O103" i="23"/>
  <c r="N103" i="23"/>
  <c r="M103" i="23"/>
  <c r="K103" i="23"/>
  <c r="J103" i="23"/>
  <c r="I103" i="23"/>
  <c r="H103" i="23"/>
  <c r="G103" i="23"/>
  <c r="F103" i="23"/>
  <c r="BA102" i="23"/>
  <c r="AZ102" i="23"/>
  <c r="AY102" i="23"/>
  <c r="AX102" i="23"/>
  <c r="AW102" i="23"/>
  <c r="AV102" i="23"/>
  <c r="AT102" i="23"/>
  <c r="AS102" i="23"/>
  <c r="AR102" i="23"/>
  <c r="AQ102" i="23"/>
  <c r="AP102" i="23"/>
  <c r="AO102" i="23"/>
  <c r="AM102" i="23"/>
  <c r="AL102" i="23"/>
  <c r="AK102" i="23"/>
  <c r="AJ102" i="23"/>
  <c r="AI102" i="23"/>
  <c r="AH102" i="23"/>
  <c r="AF102" i="23"/>
  <c r="AE102" i="23"/>
  <c r="AD102" i="23"/>
  <c r="AC102" i="23"/>
  <c r="AB102" i="23"/>
  <c r="AA102" i="23"/>
  <c r="Y102" i="23"/>
  <c r="X102" i="23"/>
  <c r="W102" i="23"/>
  <c r="V102" i="23"/>
  <c r="U102" i="23"/>
  <c r="T102" i="23"/>
  <c r="R102" i="23"/>
  <c r="Q102" i="23"/>
  <c r="P102" i="23"/>
  <c r="O102" i="23"/>
  <c r="N102" i="23"/>
  <c r="M102" i="23"/>
  <c r="K102" i="23"/>
  <c r="J102" i="23"/>
  <c r="I102" i="23"/>
  <c r="H102" i="23"/>
  <c r="G102" i="23"/>
  <c r="F102" i="23"/>
  <c r="BA101" i="23"/>
  <c r="AZ101" i="23"/>
  <c r="AY101" i="23"/>
  <c r="AX101" i="23"/>
  <c r="AW101" i="23"/>
  <c r="AV101" i="23"/>
  <c r="AT101" i="23"/>
  <c r="AS101" i="23"/>
  <c r="AR101" i="23"/>
  <c r="AQ101" i="23"/>
  <c r="AP101" i="23"/>
  <c r="AO101" i="23"/>
  <c r="AM101" i="23"/>
  <c r="AL101" i="23"/>
  <c r="AK101" i="23"/>
  <c r="AJ101" i="23"/>
  <c r="AI101" i="23"/>
  <c r="AH101" i="23"/>
  <c r="AF101" i="23"/>
  <c r="AE101" i="23"/>
  <c r="AD101" i="23"/>
  <c r="AC101" i="23"/>
  <c r="AB101" i="23"/>
  <c r="AA101" i="23"/>
  <c r="Y101" i="23"/>
  <c r="X101" i="23"/>
  <c r="W101" i="23"/>
  <c r="V101" i="23"/>
  <c r="U101" i="23"/>
  <c r="T101" i="23"/>
  <c r="R101" i="23"/>
  <c r="Q101" i="23"/>
  <c r="P101" i="23"/>
  <c r="O101" i="23"/>
  <c r="N101" i="23"/>
  <c r="M101" i="23"/>
  <c r="K101" i="23"/>
  <c r="J101" i="23"/>
  <c r="I101" i="23"/>
  <c r="H101" i="23"/>
  <c r="G101" i="23"/>
  <c r="F101" i="23"/>
  <c r="BA100" i="23"/>
  <c r="AZ100" i="23"/>
  <c r="AY100" i="23"/>
  <c r="AX100" i="23"/>
  <c r="AW100" i="23"/>
  <c r="AV100" i="23"/>
  <c r="AT100" i="23"/>
  <c r="AS100" i="23"/>
  <c r="AR100" i="23"/>
  <c r="AQ100" i="23"/>
  <c r="AP100" i="23"/>
  <c r="AO100" i="23"/>
  <c r="AM100" i="23"/>
  <c r="AL100" i="23"/>
  <c r="AK100" i="23"/>
  <c r="AJ100" i="23"/>
  <c r="AI100" i="23"/>
  <c r="AH100" i="23"/>
  <c r="AF100" i="23"/>
  <c r="AE100" i="23"/>
  <c r="AD100" i="23"/>
  <c r="AC100" i="23"/>
  <c r="AB100" i="23"/>
  <c r="AA100" i="23"/>
  <c r="Y100" i="23"/>
  <c r="X100" i="23"/>
  <c r="W100" i="23"/>
  <c r="V100" i="23"/>
  <c r="U100" i="23"/>
  <c r="T100" i="23"/>
  <c r="R100" i="23"/>
  <c r="Q100" i="23"/>
  <c r="P100" i="23"/>
  <c r="O100" i="23"/>
  <c r="N100" i="23"/>
  <c r="M100" i="23"/>
  <c r="K100" i="23"/>
  <c r="J100" i="23"/>
  <c r="I100" i="23"/>
  <c r="H100" i="23"/>
  <c r="G100" i="23"/>
  <c r="F100" i="23"/>
  <c r="BA99" i="23"/>
  <c r="AZ99" i="23"/>
  <c r="AY99" i="23"/>
  <c r="AX99" i="23"/>
  <c r="AW99" i="23"/>
  <c r="AV99" i="23"/>
  <c r="AT99" i="23"/>
  <c r="AS99" i="23"/>
  <c r="AR99" i="23"/>
  <c r="AQ99" i="23"/>
  <c r="AP99" i="23"/>
  <c r="AO99" i="23"/>
  <c r="AM99" i="23"/>
  <c r="AL99" i="23"/>
  <c r="AK99" i="23"/>
  <c r="AJ99" i="23"/>
  <c r="AI99" i="23"/>
  <c r="AH99" i="23"/>
  <c r="AF99" i="23"/>
  <c r="AE99" i="23"/>
  <c r="AD99" i="23"/>
  <c r="AC99" i="23"/>
  <c r="AB99" i="23"/>
  <c r="AA99" i="23"/>
  <c r="Y99" i="23"/>
  <c r="X99" i="23"/>
  <c r="W99" i="23"/>
  <c r="V99" i="23"/>
  <c r="U99" i="23"/>
  <c r="T99" i="23"/>
  <c r="R99" i="23"/>
  <c r="Q99" i="23"/>
  <c r="P99" i="23"/>
  <c r="O99" i="23"/>
  <c r="N99" i="23"/>
  <c r="M99" i="23"/>
  <c r="K99" i="23"/>
  <c r="J99" i="23"/>
  <c r="I99" i="23"/>
  <c r="H99" i="23"/>
  <c r="G99" i="23"/>
  <c r="F99" i="23"/>
  <c r="BA98" i="23"/>
  <c r="AZ98" i="23"/>
  <c r="AY98" i="23"/>
  <c r="AX98" i="23"/>
  <c r="AW98" i="23"/>
  <c r="AV98" i="23"/>
  <c r="AT98" i="23"/>
  <c r="AS98" i="23"/>
  <c r="AR98" i="23"/>
  <c r="AQ98" i="23"/>
  <c r="AP98" i="23"/>
  <c r="AO98" i="23"/>
  <c r="AM98" i="23"/>
  <c r="AL98" i="23"/>
  <c r="AK98" i="23"/>
  <c r="AJ98" i="23"/>
  <c r="AI98" i="23"/>
  <c r="AH98" i="23"/>
  <c r="AF98" i="23"/>
  <c r="AE98" i="23"/>
  <c r="AD98" i="23"/>
  <c r="AC98" i="23"/>
  <c r="AB98" i="23"/>
  <c r="AA98" i="23"/>
  <c r="Y98" i="23"/>
  <c r="X98" i="23"/>
  <c r="W98" i="23"/>
  <c r="V98" i="23"/>
  <c r="U98" i="23"/>
  <c r="T98" i="23"/>
  <c r="R98" i="23"/>
  <c r="Q98" i="23"/>
  <c r="P98" i="23"/>
  <c r="O98" i="23"/>
  <c r="N98" i="23"/>
  <c r="M98" i="23"/>
  <c r="K98" i="23"/>
  <c r="J98" i="23"/>
  <c r="I98" i="23"/>
  <c r="H98" i="23"/>
  <c r="G98" i="23"/>
  <c r="F98" i="23"/>
  <c r="BA97" i="23"/>
  <c r="AZ97" i="23"/>
  <c r="AY97" i="23"/>
  <c r="AX97" i="23"/>
  <c r="AW97" i="23"/>
  <c r="AV97" i="23"/>
  <c r="AT97" i="23"/>
  <c r="AS97" i="23"/>
  <c r="AR97" i="23"/>
  <c r="AQ97" i="23"/>
  <c r="AP97" i="23"/>
  <c r="AO97" i="23"/>
  <c r="AM97" i="23"/>
  <c r="AL97" i="23"/>
  <c r="AK97" i="23"/>
  <c r="AJ97" i="23"/>
  <c r="AI97" i="23"/>
  <c r="AH97" i="23"/>
  <c r="AF97" i="23"/>
  <c r="AE97" i="23"/>
  <c r="AD97" i="23"/>
  <c r="AC97" i="23"/>
  <c r="AB97" i="23"/>
  <c r="AA97" i="23"/>
  <c r="Y97" i="23"/>
  <c r="X97" i="23"/>
  <c r="W97" i="23"/>
  <c r="V97" i="23"/>
  <c r="U97" i="23"/>
  <c r="T97" i="23"/>
  <c r="R97" i="23"/>
  <c r="Q97" i="23"/>
  <c r="P97" i="23"/>
  <c r="O97" i="23"/>
  <c r="N97" i="23"/>
  <c r="M97" i="23"/>
  <c r="K97" i="23"/>
  <c r="J97" i="23"/>
  <c r="I97" i="23"/>
  <c r="H97" i="23"/>
  <c r="G97" i="23"/>
  <c r="F97" i="23"/>
  <c r="BA96" i="23"/>
  <c r="AZ96" i="23"/>
  <c r="AY96" i="23"/>
  <c r="AX96" i="23"/>
  <c r="AW96" i="23"/>
  <c r="AV96" i="23"/>
  <c r="AT96" i="23"/>
  <c r="AS96" i="23"/>
  <c r="AR96" i="23"/>
  <c r="AQ96" i="23"/>
  <c r="AP96" i="23"/>
  <c r="AO96" i="23"/>
  <c r="AM96" i="23"/>
  <c r="AL96" i="23"/>
  <c r="AK96" i="23"/>
  <c r="AJ96" i="23"/>
  <c r="AI96" i="23"/>
  <c r="AH96" i="23"/>
  <c r="AF96" i="23"/>
  <c r="AE96" i="23"/>
  <c r="AD96" i="23"/>
  <c r="AC96" i="23"/>
  <c r="AB96" i="23"/>
  <c r="AA96" i="23"/>
  <c r="Y96" i="23"/>
  <c r="X96" i="23"/>
  <c r="W96" i="23"/>
  <c r="V96" i="23"/>
  <c r="U96" i="23"/>
  <c r="T96" i="23"/>
  <c r="R96" i="23"/>
  <c r="Q96" i="23"/>
  <c r="P96" i="23"/>
  <c r="O96" i="23"/>
  <c r="N96" i="23"/>
  <c r="M96" i="23"/>
  <c r="K96" i="23"/>
  <c r="J96" i="23"/>
  <c r="I96" i="23"/>
  <c r="H96" i="23"/>
  <c r="G96" i="23"/>
  <c r="F96" i="23"/>
  <c r="BA95" i="23"/>
  <c r="AZ95" i="23"/>
  <c r="AY95" i="23"/>
  <c r="AX95" i="23"/>
  <c r="AW95" i="23"/>
  <c r="AV95" i="23"/>
  <c r="AT95" i="23"/>
  <c r="AS95" i="23"/>
  <c r="AR95" i="23"/>
  <c r="AQ95" i="23"/>
  <c r="AP95" i="23"/>
  <c r="AO95" i="23"/>
  <c r="AM95" i="23"/>
  <c r="AL95" i="23"/>
  <c r="AK95" i="23"/>
  <c r="AJ95" i="23"/>
  <c r="AI95" i="23"/>
  <c r="AH95" i="23"/>
  <c r="AF95" i="23"/>
  <c r="AE95" i="23"/>
  <c r="AD95" i="23"/>
  <c r="AC95" i="23"/>
  <c r="AB95" i="23"/>
  <c r="AA95" i="23"/>
  <c r="Y95" i="23"/>
  <c r="X95" i="23"/>
  <c r="W95" i="23"/>
  <c r="V95" i="23"/>
  <c r="U95" i="23"/>
  <c r="T95" i="23"/>
  <c r="R95" i="23"/>
  <c r="Q95" i="23"/>
  <c r="P95" i="23"/>
  <c r="O95" i="23"/>
  <c r="N95" i="23"/>
  <c r="M95" i="23"/>
  <c r="K95" i="23"/>
  <c r="J95" i="23"/>
  <c r="I95" i="23"/>
  <c r="H95" i="23"/>
  <c r="G95" i="23"/>
  <c r="F95" i="23"/>
  <c r="BA94" i="23"/>
  <c r="AZ94" i="23"/>
  <c r="AY94" i="23"/>
  <c r="AX94" i="23"/>
  <c r="AW94" i="23"/>
  <c r="AV94" i="23"/>
  <c r="AT94" i="23"/>
  <c r="AS94" i="23"/>
  <c r="AR94" i="23"/>
  <c r="AQ94" i="23"/>
  <c r="AP94" i="23"/>
  <c r="AO94" i="23"/>
  <c r="AM94" i="23"/>
  <c r="AL94" i="23"/>
  <c r="AK94" i="23"/>
  <c r="AJ94" i="23"/>
  <c r="AI94" i="23"/>
  <c r="AH94" i="23"/>
  <c r="AF94" i="23"/>
  <c r="AE94" i="23"/>
  <c r="AD94" i="23"/>
  <c r="AC94" i="23"/>
  <c r="AB94" i="23"/>
  <c r="AA94" i="23"/>
  <c r="Y94" i="23"/>
  <c r="X94" i="23"/>
  <c r="W94" i="23"/>
  <c r="V94" i="23"/>
  <c r="U94" i="23"/>
  <c r="T94" i="23"/>
  <c r="R94" i="23"/>
  <c r="Q94" i="23"/>
  <c r="P94" i="23"/>
  <c r="O94" i="23"/>
  <c r="N94" i="23"/>
  <c r="M94" i="23"/>
  <c r="K94" i="23"/>
  <c r="J94" i="23"/>
  <c r="I94" i="23"/>
  <c r="H94" i="23"/>
  <c r="G94" i="23"/>
  <c r="F94" i="23"/>
  <c r="BA93" i="23"/>
  <c r="AZ93" i="23"/>
  <c r="AY93" i="23"/>
  <c r="AX93" i="23"/>
  <c r="AW93" i="23"/>
  <c r="AV93" i="23"/>
  <c r="AT93" i="23"/>
  <c r="AS93" i="23"/>
  <c r="AR93" i="23"/>
  <c r="AQ93" i="23"/>
  <c r="AP93" i="23"/>
  <c r="AO93" i="23"/>
  <c r="AM93" i="23"/>
  <c r="AL93" i="23"/>
  <c r="AK93" i="23"/>
  <c r="AJ93" i="23"/>
  <c r="AI93" i="23"/>
  <c r="AH93" i="23"/>
  <c r="AF93" i="23"/>
  <c r="AE93" i="23"/>
  <c r="AD93" i="23"/>
  <c r="AC93" i="23"/>
  <c r="AB93" i="23"/>
  <c r="AA93" i="23"/>
  <c r="Y93" i="23"/>
  <c r="X93" i="23"/>
  <c r="W93" i="23"/>
  <c r="V93" i="23"/>
  <c r="U93" i="23"/>
  <c r="T93" i="23"/>
  <c r="R93" i="23"/>
  <c r="Q93" i="23"/>
  <c r="P93" i="23"/>
  <c r="O93" i="23"/>
  <c r="N93" i="23"/>
  <c r="M93" i="23"/>
  <c r="K93" i="23"/>
  <c r="J93" i="23"/>
  <c r="I93" i="23"/>
  <c r="H93" i="23"/>
  <c r="G93" i="23"/>
  <c r="F93" i="23"/>
  <c r="BA92" i="23"/>
  <c r="AZ92" i="23"/>
  <c r="AY92" i="23"/>
  <c r="AX92" i="23"/>
  <c r="AW92" i="23"/>
  <c r="AV92" i="23"/>
  <c r="AT92" i="23"/>
  <c r="AS92" i="23"/>
  <c r="AR92" i="23"/>
  <c r="AQ92" i="23"/>
  <c r="AP92" i="23"/>
  <c r="AO92" i="23"/>
  <c r="AM92" i="23"/>
  <c r="AL92" i="23"/>
  <c r="AK92" i="23"/>
  <c r="AJ92" i="23"/>
  <c r="AI92" i="23"/>
  <c r="AH92" i="23"/>
  <c r="AF92" i="23"/>
  <c r="AE92" i="23"/>
  <c r="AD92" i="23"/>
  <c r="AC92" i="23"/>
  <c r="AB92" i="23"/>
  <c r="AA92" i="23"/>
  <c r="Y92" i="23"/>
  <c r="X92" i="23"/>
  <c r="W92" i="23"/>
  <c r="V92" i="23"/>
  <c r="U92" i="23"/>
  <c r="T92" i="23"/>
  <c r="R92" i="23"/>
  <c r="Q92" i="23"/>
  <c r="P92" i="23"/>
  <c r="O92" i="23"/>
  <c r="N92" i="23"/>
  <c r="M92" i="23"/>
  <c r="K92" i="23"/>
  <c r="J92" i="23"/>
  <c r="I92" i="23"/>
  <c r="H92" i="23"/>
  <c r="G92" i="23"/>
  <c r="F92" i="23"/>
  <c r="BA91" i="23"/>
  <c r="AZ91" i="23"/>
  <c r="AY91" i="23"/>
  <c r="AX91" i="23"/>
  <c r="AW91" i="23"/>
  <c r="AV91" i="23"/>
  <c r="AT91" i="23"/>
  <c r="AS91" i="23"/>
  <c r="AR91" i="23"/>
  <c r="AQ91" i="23"/>
  <c r="AP91" i="23"/>
  <c r="AO91" i="23"/>
  <c r="AM91" i="23"/>
  <c r="AL91" i="23"/>
  <c r="AK91" i="23"/>
  <c r="AJ91" i="23"/>
  <c r="AI91" i="23"/>
  <c r="AH91" i="23"/>
  <c r="AF91" i="23"/>
  <c r="AE91" i="23"/>
  <c r="AD91" i="23"/>
  <c r="AC91" i="23"/>
  <c r="AB91" i="23"/>
  <c r="AA91" i="23"/>
  <c r="Y91" i="23"/>
  <c r="X91" i="23"/>
  <c r="W91" i="23"/>
  <c r="V91" i="23"/>
  <c r="U91" i="23"/>
  <c r="T91" i="23"/>
  <c r="R91" i="23"/>
  <c r="Q91" i="23"/>
  <c r="P91" i="23"/>
  <c r="O91" i="23"/>
  <c r="N91" i="23"/>
  <c r="M91" i="23"/>
  <c r="K91" i="23"/>
  <c r="J91" i="23"/>
  <c r="I91" i="23"/>
  <c r="H91" i="23"/>
  <c r="G91" i="23"/>
  <c r="F91" i="23"/>
  <c r="BA90" i="23"/>
  <c r="AZ90" i="23"/>
  <c r="AY90" i="23"/>
  <c r="AX90" i="23"/>
  <c r="AW90" i="23"/>
  <c r="AV90" i="23"/>
  <c r="AT90" i="23"/>
  <c r="AS90" i="23"/>
  <c r="AR90" i="23"/>
  <c r="AQ90" i="23"/>
  <c r="AP90" i="23"/>
  <c r="AO90" i="23"/>
  <c r="AM90" i="23"/>
  <c r="AL90" i="23"/>
  <c r="AK90" i="23"/>
  <c r="AJ90" i="23"/>
  <c r="AI90" i="23"/>
  <c r="AH90" i="23"/>
  <c r="AF90" i="23"/>
  <c r="AE90" i="23"/>
  <c r="AD90" i="23"/>
  <c r="AC90" i="23"/>
  <c r="AB90" i="23"/>
  <c r="AA90" i="23"/>
  <c r="Y90" i="23"/>
  <c r="X90" i="23"/>
  <c r="W90" i="23"/>
  <c r="V90" i="23"/>
  <c r="U90" i="23"/>
  <c r="T90" i="23"/>
  <c r="R90" i="23"/>
  <c r="Q90" i="23"/>
  <c r="P90" i="23"/>
  <c r="O90" i="23"/>
  <c r="N90" i="23"/>
  <c r="M90" i="23"/>
  <c r="K90" i="23"/>
  <c r="J90" i="23"/>
  <c r="I90" i="23"/>
  <c r="H90" i="23"/>
  <c r="G90" i="23"/>
  <c r="F90" i="23"/>
  <c r="BA89" i="23"/>
  <c r="AZ89" i="23"/>
  <c r="AY89" i="23"/>
  <c r="AX89" i="23"/>
  <c r="AW89" i="23"/>
  <c r="AV89" i="23"/>
  <c r="AT89" i="23"/>
  <c r="AS89" i="23"/>
  <c r="AR89" i="23"/>
  <c r="AQ89" i="23"/>
  <c r="AP89" i="23"/>
  <c r="AO89" i="23"/>
  <c r="AM89" i="23"/>
  <c r="AL89" i="23"/>
  <c r="AK89" i="23"/>
  <c r="AJ89" i="23"/>
  <c r="AI89" i="23"/>
  <c r="AH89" i="23"/>
  <c r="AF89" i="23"/>
  <c r="AE89" i="23"/>
  <c r="AD89" i="23"/>
  <c r="AC89" i="23"/>
  <c r="AB89" i="23"/>
  <c r="AA89" i="23"/>
  <c r="Y89" i="23"/>
  <c r="X89" i="23"/>
  <c r="W89" i="23"/>
  <c r="V89" i="23"/>
  <c r="U89" i="23"/>
  <c r="T89" i="23"/>
  <c r="R89" i="23"/>
  <c r="Q89" i="23"/>
  <c r="P89" i="23"/>
  <c r="O89" i="23"/>
  <c r="N89" i="23"/>
  <c r="M89" i="23"/>
  <c r="K89" i="23"/>
  <c r="J89" i="23"/>
  <c r="I89" i="23"/>
  <c r="H89" i="23"/>
  <c r="G89" i="23"/>
  <c r="F89" i="23"/>
  <c r="BA88" i="23"/>
  <c r="AZ88" i="23"/>
  <c r="AY88" i="23"/>
  <c r="AX88" i="23"/>
  <c r="AW88" i="23"/>
  <c r="AV88" i="23"/>
  <c r="AT88" i="23"/>
  <c r="AS88" i="23"/>
  <c r="AR88" i="23"/>
  <c r="AQ88" i="23"/>
  <c r="AP88" i="23"/>
  <c r="AO88" i="23"/>
  <c r="AM88" i="23"/>
  <c r="AL88" i="23"/>
  <c r="AK88" i="23"/>
  <c r="AJ88" i="23"/>
  <c r="AI88" i="23"/>
  <c r="AH88" i="23"/>
  <c r="AF88" i="23"/>
  <c r="AE88" i="23"/>
  <c r="AD88" i="23"/>
  <c r="AC88" i="23"/>
  <c r="AB88" i="23"/>
  <c r="AA88" i="23"/>
  <c r="Y88" i="23"/>
  <c r="X88" i="23"/>
  <c r="W88" i="23"/>
  <c r="V88" i="23"/>
  <c r="U88" i="23"/>
  <c r="T88" i="23"/>
  <c r="R88" i="23"/>
  <c r="Q88" i="23"/>
  <c r="P88" i="23"/>
  <c r="O88" i="23"/>
  <c r="N88" i="23"/>
  <c r="M88" i="23"/>
  <c r="K88" i="23"/>
  <c r="J88" i="23"/>
  <c r="I88" i="23"/>
  <c r="H88" i="23"/>
  <c r="G88" i="23"/>
  <c r="F88" i="23"/>
  <c r="BA87" i="23"/>
  <c r="AZ87" i="23"/>
  <c r="AY87" i="23"/>
  <c r="AX87" i="23"/>
  <c r="AW87" i="23"/>
  <c r="AV87" i="23"/>
  <c r="AT87" i="23"/>
  <c r="AS87" i="23"/>
  <c r="AR87" i="23"/>
  <c r="AQ87" i="23"/>
  <c r="AP87" i="23"/>
  <c r="AO87" i="23"/>
  <c r="AM87" i="23"/>
  <c r="AL87" i="23"/>
  <c r="AK87" i="23"/>
  <c r="AJ87" i="23"/>
  <c r="AI87" i="23"/>
  <c r="AH87" i="23"/>
  <c r="AF87" i="23"/>
  <c r="AE87" i="23"/>
  <c r="AD87" i="23"/>
  <c r="AC87" i="23"/>
  <c r="AB87" i="23"/>
  <c r="AA87" i="23"/>
  <c r="Y87" i="23"/>
  <c r="X87" i="23"/>
  <c r="W87" i="23"/>
  <c r="V87" i="23"/>
  <c r="U87" i="23"/>
  <c r="T87" i="23"/>
  <c r="R87" i="23"/>
  <c r="Q87" i="23"/>
  <c r="P87" i="23"/>
  <c r="O87" i="23"/>
  <c r="N87" i="23"/>
  <c r="M87" i="23"/>
  <c r="K87" i="23"/>
  <c r="J87" i="23"/>
  <c r="I87" i="23"/>
  <c r="H87" i="23"/>
  <c r="G87" i="23"/>
  <c r="F87" i="23"/>
  <c r="BA86" i="23"/>
  <c r="AZ86" i="23"/>
  <c r="AY86" i="23"/>
  <c r="AX86" i="23"/>
  <c r="AW86" i="23"/>
  <c r="AV86" i="23"/>
  <c r="AT86" i="23"/>
  <c r="AS86" i="23"/>
  <c r="AR86" i="23"/>
  <c r="AQ86" i="23"/>
  <c r="AP86" i="23"/>
  <c r="AO86" i="23"/>
  <c r="AM86" i="23"/>
  <c r="AL86" i="23"/>
  <c r="AK86" i="23"/>
  <c r="AJ86" i="23"/>
  <c r="AI86" i="23"/>
  <c r="AH86" i="23"/>
  <c r="AF86" i="23"/>
  <c r="AE86" i="23"/>
  <c r="AD86" i="23"/>
  <c r="AC86" i="23"/>
  <c r="AB86" i="23"/>
  <c r="AA86" i="23"/>
  <c r="Y86" i="23"/>
  <c r="X86" i="23"/>
  <c r="W86" i="23"/>
  <c r="V86" i="23"/>
  <c r="U86" i="23"/>
  <c r="T86" i="23"/>
  <c r="R86" i="23"/>
  <c r="Q86" i="23"/>
  <c r="P86" i="23"/>
  <c r="O86" i="23"/>
  <c r="N86" i="23"/>
  <c r="M86" i="23"/>
  <c r="K86" i="23"/>
  <c r="J86" i="23"/>
  <c r="I86" i="23"/>
  <c r="H86" i="23"/>
  <c r="G86" i="23"/>
  <c r="F86" i="23"/>
  <c r="BA85" i="23"/>
  <c r="AZ85" i="23"/>
  <c r="AY85" i="23"/>
  <c r="AX85" i="23"/>
  <c r="AW85" i="23"/>
  <c r="AV85" i="23"/>
  <c r="AT85" i="23"/>
  <c r="AS85" i="23"/>
  <c r="AR85" i="23"/>
  <c r="AQ85" i="23"/>
  <c r="AP85" i="23"/>
  <c r="AO85" i="23"/>
  <c r="AM85" i="23"/>
  <c r="AL85" i="23"/>
  <c r="AK85" i="23"/>
  <c r="AJ85" i="23"/>
  <c r="AI85" i="23"/>
  <c r="AH85" i="23"/>
  <c r="AF85" i="23"/>
  <c r="AE85" i="23"/>
  <c r="AD85" i="23"/>
  <c r="AC85" i="23"/>
  <c r="AB85" i="23"/>
  <c r="AA85" i="23"/>
  <c r="Y85" i="23"/>
  <c r="X85" i="23"/>
  <c r="W85" i="23"/>
  <c r="V85" i="23"/>
  <c r="U85" i="23"/>
  <c r="T85" i="23"/>
  <c r="R85" i="23"/>
  <c r="Q85" i="23"/>
  <c r="P85" i="23"/>
  <c r="O85" i="23"/>
  <c r="N85" i="23"/>
  <c r="M85" i="23"/>
  <c r="K85" i="23"/>
  <c r="J85" i="23"/>
  <c r="I85" i="23"/>
  <c r="H85" i="23"/>
  <c r="G85" i="23"/>
  <c r="F85" i="23"/>
  <c r="BA84" i="23"/>
  <c r="AZ84" i="23"/>
  <c r="AY84" i="23"/>
  <c r="AX84" i="23"/>
  <c r="AW84" i="23"/>
  <c r="AV84" i="23"/>
  <c r="AT84" i="23"/>
  <c r="AS84" i="23"/>
  <c r="AR84" i="23"/>
  <c r="AQ84" i="23"/>
  <c r="AP84" i="23"/>
  <c r="AO84" i="23"/>
  <c r="AM84" i="23"/>
  <c r="AL84" i="23"/>
  <c r="AK84" i="23"/>
  <c r="AJ84" i="23"/>
  <c r="AI84" i="23"/>
  <c r="AH84" i="23"/>
  <c r="AF84" i="23"/>
  <c r="AE84" i="23"/>
  <c r="AD84" i="23"/>
  <c r="AC84" i="23"/>
  <c r="AB84" i="23"/>
  <c r="AA84" i="23"/>
  <c r="Y84" i="23"/>
  <c r="X84" i="23"/>
  <c r="W84" i="23"/>
  <c r="V84" i="23"/>
  <c r="U84" i="23"/>
  <c r="T84" i="23"/>
  <c r="R84" i="23"/>
  <c r="Q84" i="23"/>
  <c r="P84" i="23"/>
  <c r="O84" i="23"/>
  <c r="N84" i="23"/>
  <c r="M84" i="23"/>
  <c r="K84" i="23"/>
  <c r="J84" i="23"/>
  <c r="I84" i="23"/>
  <c r="H84" i="23"/>
  <c r="G84" i="23"/>
  <c r="F84" i="23"/>
  <c r="BA83" i="23"/>
  <c r="AZ83" i="23"/>
  <c r="AY83" i="23"/>
  <c r="AX83" i="23"/>
  <c r="AW83" i="23"/>
  <c r="AV83" i="23"/>
  <c r="AT83" i="23"/>
  <c r="AS83" i="23"/>
  <c r="AR83" i="23"/>
  <c r="AQ83" i="23"/>
  <c r="AP83" i="23"/>
  <c r="AO83" i="23"/>
  <c r="AM83" i="23"/>
  <c r="AL83" i="23"/>
  <c r="AK83" i="23"/>
  <c r="AJ83" i="23"/>
  <c r="AI83" i="23"/>
  <c r="AH83" i="23"/>
  <c r="AF83" i="23"/>
  <c r="AE83" i="23"/>
  <c r="AD83" i="23"/>
  <c r="AC83" i="23"/>
  <c r="AB83" i="23"/>
  <c r="AA83" i="23"/>
  <c r="Y83" i="23"/>
  <c r="X83" i="23"/>
  <c r="W83" i="23"/>
  <c r="V83" i="23"/>
  <c r="U83" i="23"/>
  <c r="T83" i="23"/>
  <c r="R83" i="23"/>
  <c r="Q83" i="23"/>
  <c r="P83" i="23"/>
  <c r="O83" i="23"/>
  <c r="N83" i="23"/>
  <c r="M83" i="23"/>
  <c r="K83" i="23"/>
  <c r="J83" i="23"/>
  <c r="I83" i="23"/>
  <c r="H83" i="23"/>
  <c r="G83" i="23"/>
  <c r="F83" i="23"/>
  <c r="BA82" i="23"/>
  <c r="AZ82" i="23"/>
  <c r="AY82" i="23"/>
  <c r="AX82" i="23"/>
  <c r="AW82" i="23"/>
  <c r="AV82" i="23"/>
  <c r="AT82" i="23"/>
  <c r="AS82" i="23"/>
  <c r="AR82" i="23"/>
  <c r="AQ82" i="23"/>
  <c r="AP82" i="23"/>
  <c r="AO82" i="23"/>
  <c r="AM82" i="23"/>
  <c r="AL82" i="23"/>
  <c r="AK82" i="23"/>
  <c r="AJ82" i="23"/>
  <c r="AI82" i="23"/>
  <c r="AH82" i="23"/>
  <c r="AF82" i="23"/>
  <c r="AE82" i="23"/>
  <c r="AD82" i="23"/>
  <c r="AC82" i="23"/>
  <c r="AB82" i="23"/>
  <c r="AA82" i="23"/>
  <c r="Y82" i="23"/>
  <c r="X82" i="23"/>
  <c r="W82" i="23"/>
  <c r="V82" i="23"/>
  <c r="U82" i="23"/>
  <c r="T82" i="23"/>
  <c r="R82" i="23"/>
  <c r="Q82" i="23"/>
  <c r="P82" i="23"/>
  <c r="O82" i="23"/>
  <c r="N82" i="23"/>
  <c r="M82" i="23"/>
  <c r="K82" i="23"/>
  <c r="J82" i="23"/>
  <c r="I82" i="23"/>
  <c r="H82" i="23"/>
  <c r="G82" i="23"/>
  <c r="F82" i="23"/>
  <c r="BA81" i="23"/>
  <c r="AZ81" i="23"/>
  <c r="AY81" i="23"/>
  <c r="AX81" i="23"/>
  <c r="AW81" i="23"/>
  <c r="AV81" i="23"/>
  <c r="AT81" i="23"/>
  <c r="AS81" i="23"/>
  <c r="AR81" i="23"/>
  <c r="AQ81" i="23"/>
  <c r="AP81" i="23"/>
  <c r="AO81" i="23"/>
  <c r="AM81" i="23"/>
  <c r="AL81" i="23"/>
  <c r="AK81" i="23"/>
  <c r="AJ81" i="23"/>
  <c r="AI81" i="23"/>
  <c r="AH81" i="23"/>
  <c r="AF81" i="23"/>
  <c r="AE81" i="23"/>
  <c r="AD81" i="23"/>
  <c r="AC81" i="23"/>
  <c r="AB81" i="23"/>
  <c r="AA81" i="23"/>
  <c r="Y81" i="23"/>
  <c r="X81" i="23"/>
  <c r="W81" i="23"/>
  <c r="V81" i="23"/>
  <c r="U81" i="23"/>
  <c r="T81" i="23"/>
  <c r="R81" i="23"/>
  <c r="Q81" i="23"/>
  <c r="P81" i="23"/>
  <c r="O81" i="23"/>
  <c r="N81" i="23"/>
  <c r="M81" i="23"/>
  <c r="K81" i="23"/>
  <c r="J81" i="23"/>
  <c r="I81" i="23"/>
  <c r="H81" i="23"/>
  <c r="G81" i="23"/>
  <c r="F81" i="23"/>
  <c r="BA80" i="23"/>
  <c r="AZ80" i="23"/>
  <c r="AY80" i="23"/>
  <c r="AX80" i="23"/>
  <c r="AW80" i="23"/>
  <c r="AV80" i="23"/>
  <c r="AT80" i="23"/>
  <c r="AS80" i="23"/>
  <c r="AR80" i="23"/>
  <c r="AQ80" i="23"/>
  <c r="AP80" i="23"/>
  <c r="AO80" i="23"/>
  <c r="AM80" i="23"/>
  <c r="AL80" i="23"/>
  <c r="AK80" i="23"/>
  <c r="AJ80" i="23"/>
  <c r="AI80" i="23"/>
  <c r="AH80" i="23"/>
  <c r="AF80" i="23"/>
  <c r="AE80" i="23"/>
  <c r="AD80" i="23"/>
  <c r="AC80" i="23"/>
  <c r="AB80" i="23"/>
  <c r="AA80" i="23"/>
  <c r="Y80" i="23"/>
  <c r="X80" i="23"/>
  <c r="W80" i="23"/>
  <c r="V80" i="23"/>
  <c r="U80" i="23"/>
  <c r="T80" i="23"/>
  <c r="R80" i="23"/>
  <c r="Q80" i="23"/>
  <c r="P80" i="23"/>
  <c r="O80" i="23"/>
  <c r="N80" i="23"/>
  <c r="M80" i="23"/>
  <c r="K80" i="23"/>
  <c r="J80" i="23"/>
  <c r="I80" i="23"/>
  <c r="H80" i="23"/>
  <c r="G80" i="23"/>
  <c r="F80" i="23"/>
  <c r="BA79" i="23"/>
  <c r="AZ79" i="23"/>
  <c r="AY79" i="23"/>
  <c r="AX79" i="23"/>
  <c r="AW79" i="23"/>
  <c r="AV79" i="23"/>
  <c r="AT79" i="23"/>
  <c r="AS79" i="23"/>
  <c r="AR79" i="23"/>
  <c r="AQ79" i="23"/>
  <c r="AP79" i="23"/>
  <c r="AO79" i="23"/>
  <c r="AM79" i="23"/>
  <c r="AL79" i="23"/>
  <c r="AK79" i="23"/>
  <c r="AJ79" i="23"/>
  <c r="AI79" i="23"/>
  <c r="AH79" i="23"/>
  <c r="AF79" i="23"/>
  <c r="AE79" i="23"/>
  <c r="AD79" i="23"/>
  <c r="AC79" i="23"/>
  <c r="AB79" i="23"/>
  <c r="AA79" i="23"/>
  <c r="Y79" i="23"/>
  <c r="X79" i="23"/>
  <c r="W79" i="23"/>
  <c r="V79" i="23"/>
  <c r="U79" i="23"/>
  <c r="T79" i="23"/>
  <c r="R79" i="23"/>
  <c r="Q79" i="23"/>
  <c r="P79" i="23"/>
  <c r="O79" i="23"/>
  <c r="N79" i="23"/>
  <c r="M79" i="23"/>
  <c r="K79" i="23"/>
  <c r="J79" i="23"/>
  <c r="I79" i="23"/>
  <c r="H79" i="23"/>
  <c r="G79" i="23"/>
  <c r="F79" i="23"/>
  <c r="BA78" i="23"/>
  <c r="AZ78" i="23"/>
  <c r="AY78" i="23"/>
  <c r="AX78" i="23"/>
  <c r="AW78" i="23"/>
  <c r="AV78" i="23"/>
  <c r="AT78" i="23"/>
  <c r="AS78" i="23"/>
  <c r="AR78" i="23"/>
  <c r="AQ78" i="23"/>
  <c r="AP78" i="23"/>
  <c r="AO78" i="23"/>
  <c r="AM78" i="23"/>
  <c r="AL78" i="23"/>
  <c r="AK78" i="23"/>
  <c r="AJ78" i="23"/>
  <c r="AI78" i="23"/>
  <c r="AH78" i="23"/>
  <c r="AF78" i="23"/>
  <c r="AE78" i="23"/>
  <c r="AD78" i="23"/>
  <c r="AC78" i="23"/>
  <c r="AB78" i="23"/>
  <c r="AA78" i="23"/>
  <c r="Y78" i="23"/>
  <c r="X78" i="23"/>
  <c r="W78" i="23"/>
  <c r="V78" i="23"/>
  <c r="U78" i="23"/>
  <c r="T78" i="23"/>
  <c r="R78" i="23"/>
  <c r="Q78" i="23"/>
  <c r="P78" i="23"/>
  <c r="O78" i="23"/>
  <c r="N78" i="23"/>
  <c r="M78" i="23"/>
  <c r="K78" i="23"/>
  <c r="J78" i="23"/>
  <c r="I78" i="23"/>
  <c r="H78" i="23"/>
  <c r="G78" i="23"/>
  <c r="F78" i="23"/>
  <c r="BA77" i="23"/>
  <c r="AZ77" i="23"/>
  <c r="AY77" i="23"/>
  <c r="AX77" i="23"/>
  <c r="AW77" i="23"/>
  <c r="AV77" i="23"/>
  <c r="AT77" i="23"/>
  <c r="AS77" i="23"/>
  <c r="AR77" i="23"/>
  <c r="AQ77" i="23"/>
  <c r="AP77" i="23"/>
  <c r="AO77" i="23"/>
  <c r="AM77" i="23"/>
  <c r="AL77" i="23"/>
  <c r="AK77" i="23"/>
  <c r="AJ77" i="23"/>
  <c r="AI77" i="23"/>
  <c r="AH77" i="23"/>
  <c r="AF77" i="23"/>
  <c r="AE77" i="23"/>
  <c r="AD77" i="23"/>
  <c r="AC77" i="23"/>
  <c r="AB77" i="23"/>
  <c r="AA77" i="23"/>
  <c r="Y77" i="23"/>
  <c r="X77" i="23"/>
  <c r="W77" i="23"/>
  <c r="V77" i="23"/>
  <c r="U77" i="23"/>
  <c r="T77" i="23"/>
  <c r="R77" i="23"/>
  <c r="Q77" i="23"/>
  <c r="P77" i="23"/>
  <c r="O77" i="23"/>
  <c r="N77" i="23"/>
  <c r="M77" i="23"/>
  <c r="K77" i="23"/>
  <c r="J77" i="23"/>
  <c r="I77" i="23"/>
  <c r="H77" i="23"/>
  <c r="G77" i="23"/>
  <c r="F77" i="23"/>
  <c r="BA76" i="23"/>
  <c r="AZ76" i="23"/>
  <c r="AY76" i="23"/>
  <c r="AX76" i="23"/>
  <c r="AW76" i="23"/>
  <c r="AV76" i="23"/>
  <c r="AT76" i="23"/>
  <c r="AS76" i="23"/>
  <c r="AR76" i="23"/>
  <c r="AQ76" i="23"/>
  <c r="AP76" i="23"/>
  <c r="AO76" i="23"/>
  <c r="AM76" i="23"/>
  <c r="AL76" i="23"/>
  <c r="AK76" i="23"/>
  <c r="AJ76" i="23"/>
  <c r="AI76" i="23"/>
  <c r="AH76" i="23"/>
  <c r="AF76" i="23"/>
  <c r="AE76" i="23"/>
  <c r="AD76" i="23"/>
  <c r="AC76" i="23"/>
  <c r="AB76" i="23"/>
  <c r="AA76" i="23"/>
  <c r="Y76" i="23"/>
  <c r="X76" i="23"/>
  <c r="W76" i="23"/>
  <c r="V76" i="23"/>
  <c r="U76" i="23"/>
  <c r="T76" i="23"/>
  <c r="R76" i="23"/>
  <c r="Q76" i="23"/>
  <c r="P76" i="23"/>
  <c r="O76" i="23"/>
  <c r="N76" i="23"/>
  <c r="M76" i="23"/>
  <c r="K76" i="23"/>
  <c r="J76" i="23"/>
  <c r="I76" i="23"/>
  <c r="H76" i="23"/>
  <c r="G76" i="23"/>
  <c r="F76" i="23"/>
  <c r="BA75" i="23"/>
  <c r="AZ75" i="23"/>
  <c r="AY75" i="23"/>
  <c r="AX75" i="23"/>
  <c r="AW75" i="23"/>
  <c r="AV75" i="23"/>
  <c r="AT75" i="23"/>
  <c r="AS75" i="23"/>
  <c r="AR75" i="23"/>
  <c r="AQ75" i="23"/>
  <c r="AP75" i="23"/>
  <c r="AO75" i="23"/>
  <c r="AM75" i="23"/>
  <c r="AL75" i="23"/>
  <c r="AK75" i="23"/>
  <c r="AJ75" i="23"/>
  <c r="AI75" i="23"/>
  <c r="AH75" i="23"/>
  <c r="AF75" i="23"/>
  <c r="AE75" i="23"/>
  <c r="AD75" i="23"/>
  <c r="AC75" i="23"/>
  <c r="AB75" i="23"/>
  <c r="AA75" i="23"/>
  <c r="Y75" i="23"/>
  <c r="X75" i="23"/>
  <c r="W75" i="23"/>
  <c r="V75" i="23"/>
  <c r="U75" i="23"/>
  <c r="T75" i="23"/>
  <c r="R75" i="23"/>
  <c r="Q75" i="23"/>
  <c r="P75" i="23"/>
  <c r="O75" i="23"/>
  <c r="N75" i="23"/>
  <c r="M75" i="23"/>
  <c r="K75" i="23"/>
  <c r="J75" i="23"/>
  <c r="I75" i="23"/>
  <c r="H75" i="23"/>
  <c r="G75" i="23"/>
  <c r="F75" i="23"/>
  <c r="BA74" i="23"/>
  <c r="AZ74" i="23"/>
  <c r="AY74" i="23"/>
  <c r="AX74" i="23"/>
  <c r="AW74" i="23"/>
  <c r="AV74" i="23"/>
  <c r="AT74" i="23"/>
  <c r="AS74" i="23"/>
  <c r="AR74" i="23"/>
  <c r="AQ74" i="23"/>
  <c r="AP74" i="23"/>
  <c r="AO74" i="23"/>
  <c r="AM74" i="23"/>
  <c r="AL74" i="23"/>
  <c r="AK74" i="23"/>
  <c r="AJ74" i="23"/>
  <c r="AI74" i="23"/>
  <c r="AH74" i="23"/>
  <c r="AF74" i="23"/>
  <c r="AE74" i="23"/>
  <c r="AD74" i="23"/>
  <c r="AC74" i="23"/>
  <c r="AB74" i="23"/>
  <c r="AA74" i="23"/>
  <c r="Y74" i="23"/>
  <c r="X74" i="23"/>
  <c r="W74" i="23"/>
  <c r="V74" i="23"/>
  <c r="U74" i="23"/>
  <c r="T74" i="23"/>
  <c r="R74" i="23"/>
  <c r="Q74" i="23"/>
  <c r="P74" i="23"/>
  <c r="O74" i="23"/>
  <c r="N74" i="23"/>
  <c r="M74" i="23"/>
  <c r="K74" i="23"/>
  <c r="J74" i="23"/>
  <c r="I74" i="23"/>
  <c r="H74" i="23"/>
  <c r="G74" i="23"/>
  <c r="F74" i="23"/>
  <c r="BA73" i="23"/>
  <c r="AZ73" i="23"/>
  <c r="AY73" i="23"/>
  <c r="AX73" i="23"/>
  <c r="AW73" i="23"/>
  <c r="AV73" i="23"/>
  <c r="AT73" i="23"/>
  <c r="AS73" i="23"/>
  <c r="AR73" i="23"/>
  <c r="AQ73" i="23"/>
  <c r="AP73" i="23"/>
  <c r="AO73" i="23"/>
  <c r="AM73" i="23"/>
  <c r="AL73" i="23"/>
  <c r="AK73" i="23"/>
  <c r="AJ73" i="23"/>
  <c r="AI73" i="23"/>
  <c r="AH73" i="23"/>
  <c r="AF73" i="23"/>
  <c r="AE73" i="23"/>
  <c r="AD73" i="23"/>
  <c r="AC73" i="23"/>
  <c r="AB73" i="23"/>
  <c r="AA73" i="23"/>
  <c r="Y73" i="23"/>
  <c r="X73" i="23"/>
  <c r="W73" i="23"/>
  <c r="V73" i="23"/>
  <c r="U73" i="23"/>
  <c r="T73" i="23"/>
  <c r="R73" i="23"/>
  <c r="Q73" i="23"/>
  <c r="P73" i="23"/>
  <c r="O73" i="23"/>
  <c r="N73" i="23"/>
  <c r="M73" i="23"/>
  <c r="K73" i="23"/>
  <c r="J73" i="23"/>
  <c r="I73" i="23"/>
  <c r="H73" i="23"/>
  <c r="G73" i="23"/>
  <c r="F73" i="23"/>
  <c r="BA72" i="23"/>
  <c r="AZ72" i="23"/>
  <c r="AY72" i="23"/>
  <c r="AX72" i="23"/>
  <c r="AW72" i="23"/>
  <c r="AV72" i="23"/>
  <c r="AT72" i="23"/>
  <c r="AS72" i="23"/>
  <c r="AR72" i="23"/>
  <c r="AQ72" i="23"/>
  <c r="AP72" i="23"/>
  <c r="AO72" i="23"/>
  <c r="AM72" i="23"/>
  <c r="AL72" i="23"/>
  <c r="AK72" i="23"/>
  <c r="AJ72" i="23"/>
  <c r="AI72" i="23"/>
  <c r="AH72" i="23"/>
  <c r="AF72" i="23"/>
  <c r="AE72" i="23"/>
  <c r="AD72" i="23"/>
  <c r="AC72" i="23"/>
  <c r="AB72" i="23"/>
  <c r="AA72" i="23"/>
  <c r="Y72" i="23"/>
  <c r="X72" i="23"/>
  <c r="W72" i="23"/>
  <c r="V72" i="23"/>
  <c r="U72" i="23"/>
  <c r="T72" i="23"/>
  <c r="R72" i="23"/>
  <c r="Q72" i="23"/>
  <c r="P72" i="23"/>
  <c r="O72" i="23"/>
  <c r="N72" i="23"/>
  <c r="M72" i="23"/>
  <c r="K72" i="23"/>
  <c r="J72" i="23"/>
  <c r="I72" i="23"/>
  <c r="H72" i="23"/>
  <c r="G72" i="23"/>
  <c r="F72" i="23"/>
  <c r="BA71" i="23"/>
  <c r="AZ71" i="23"/>
  <c r="AY71" i="23"/>
  <c r="AX71" i="23"/>
  <c r="AW71" i="23"/>
  <c r="AV71" i="23"/>
  <c r="AT71" i="23"/>
  <c r="AS71" i="23"/>
  <c r="AR71" i="23"/>
  <c r="AQ71" i="23"/>
  <c r="AP71" i="23"/>
  <c r="AO71" i="23"/>
  <c r="AM71" i="23"/>
  <c r="AL71" i="23"/>
  <c r="AK71" i="23"/>
  <c r="AJ71" i="23"/>
  <c r="AI71" i="23"/>
  <c r="AH71" i="23"/>
  <c r="AF71" i="23"/>
  <c r="AE71" i="23"/>
  <c r="AD71" i="23"/>
  <c r="AC71" i="23"/>
  <c r="AB71" i="23"/>
  <c r="AA71" i="23"/>
  <c r="Y71" i="23"/>
  <c r="X71" i="23"/>
  <c r="W71" i="23"/>
  <c r="V71" i="23"/>
  <c r="U71" i="23"/>
  <c r="T71" i="23"/>
  <c r="R71" i="23"/>
  <c r="Q71" i="23"/>
  <c r="P71" i="23"/>
  <c r="O71" i="23"/>
  <c r="N71" i="23"/>
  <c r="M71" i="23"/>
  <c r="K71" i="23"/>
  <c r="J71" i="23"/>
  <c r="I71" i="23"/>
  <c r="H71" i="23"/>
  <c r="G71" i="23"/>
  <c r="F71" i="23"/>
  <c r="BA70" i="23"/>
  <c r="AZ70" i="23"/>
  <c r="AY70" i="23"/>
  <c r="AX70" i="23"/>
  <c r="AW70" i="23"/>
  <c r="AV70" i="23"/>
  <c r="AT70" i="23"/>
  <c r="AS70" i="23"/>
  <c r="AR70" i="23"/>
  <c r="AQ70" i="23"/>
  <c r="AP70" i="23"/>
  <c r="AO70" i="23"/>
  <c r="AM70" i="23"/>
  <c r="AL70" i="23"/>
  <c r="AK70" i="23"/>
  <c r="AJ70" i="23"/>
  <c r="AI70" i="23"/>
  <c r="AH70" i="23"/>
  <c r="AF70" i="23"/>
  <c r="AE70" i="23"/>
  <c r="AD70" i="23"/>
  <c r="AC70" i="23"/>
  <c r="AB70" i="23"/>
  <c r="AA70" i="23"/>
  <c r="Y70" i="23"/>
  <c r="X70" i="23"/>
  <c r="W70" i="23"/>
  <c r="V70" i="23"/>
  <c r="U70" i="23"/>
  <c r="T70" i="23"/>
  <c r="R70" i="23"/>
  <c r="Q70" i="23"/>
  <c r="P70" i="23"/>
  <c r="O70" i="23"/>
  <c r="N70" i="23"/>
  <c r="M70" i="23"/>
  <c r="K70" i="23"/>
  <c r="J70" i="23"/>
  <c r="I70" i="23"/>
  <c r="H70" i="23"/>
  <c r="G70" i="23"/>
  <c r="F70" i="23"/>
  <c r="BA69" i="23"/>
  <c r="AZ69" i="23"/>
  <c r="AY69" i="23"/>
  <c r="AX69" i="23"/>
  <c r="AW69" i="23"/>
  <c r="AV69" i="23"/>
  <c r="AT69" i="23"/>
  <c r="AS69" i="23"/>
  <c r="AR69" i="23"/>
  <c r="AQ69" i="23"/>
  <c r="AP69" i="23"/>
  <c r="AO69" i="23"/>
  <c r="AM69" i="23"/>
  <c r="AL69" i="23"/>
  <c r="AK69" i="23"/>
  <c r="AJ69" i="23"/>
  <c r="AI69" i="23"/>
  <c r="AH69" i="23"/>
  <c r="AF69" i="23"/>
  <c r="AE69" i="23"/>
  <c r="AD69" i="23"/>
  <c r="AC69" i="23"/>
  <c r="AB69" i="23"/>
  <c r="AA69" i="23"/>
  <c r="Y69" i="23"/>
  <c r="X69" i="23"/>
  <c r="W69" i="23"/>
  <c r="V69" i="23"/>
  <c r="U69" i="23"/>
  <c r="T69" i="23"/>
  <c r="R69" i="23"/>
  <c r="Q69" i="23"/>
  <c r="P69" i="23"/>
  <c r="O69" i="23"/>
  <c r="N69" i="23"/>
  <c r="M69" i="23"/>
  <c r="K69" i="23"/>
  <c r="J69" i="23"/>
  <c r="I69" i="23"/>
  <c r="H69" i="23"/>
  <c r="G69" i="23"/>
  <c r="F69" i="23"/>
  <c r="BA68" i="23"/>
  <c r="AZ68" i="23"/>
  <c r="AY68" i="23"/>
  <c r="AX68" i="23"/>
  <c r="AW68" i="23"/>
  <c r="AV68" i="23"/>
  <c r="AT68" i="23"/>
  <c r="AS68" i="23"/>
  <c r="AR68" i="23"/>
  <c r="AQ68" i="23"/>
  <c r="AP68" i="23"/>
  <c r="AO68" i="23"/>
  <c r="AM68" i="23"/>
  <c r="AL68" i="23"/>
  <c r="AK68" i="23"/>
  <c r="AJ68" i="23"/>
  <c r="AI68" i="23"/>
  <c r="AH68" i="23"/>
  <c r="AF68" i="23"/>
  <c r="AE68" i="23"/>
  <c r="AD68" i="23"/>
  <c r="AC68" i="23"/>
  <c r="AB68" i="23"/>
  <c r="AA68" i="23"/>
  <c r="Y68" i="23"/>
  <c r="X68" i="23"/>
  <c r="W68" i="23"/>
  <c r="V68" i="23"/>
  <c r="U68" i="23"/>
  <c r="T68" i="23"/>
  <c r="R68" i="23"/>
  <c r="Q68" i="23"/>
  <c r="P68" i="23"/>
  <c r="O68" i="23"/>
  <c r="N68" i="23"/>
  <c r="M68" i="23"/>
  <c r="K68" i="23"/>
  <c r="J68" i="23"/>
  <c r="I68" i="23"/>
  <c r="H68" i="23"/>
  <c r="G68" i="23"/>
  <c r="F68" i="23"/>
  <c r="BA67" i="23"/>
  <c r="AZ67" i="23"/>
  <c r="AY67" i="23"/>
  <c r="AX67" i="23"/>
  <c r="AW67" i="23"/>
  <c r="AV67" i="23"/>
  <c r="AT67" i="23"/>
  <c r="AS67" i="23"/>
  <c r="AR67" i="23"/>
  <c r="AQ67" i="23"/>
  <c r="AP67" i="23"/>
  <c r="AO67" i="23"/>
  <c r="AM67" i="23"/>
  <c r="AL67" i="23"/>
  <c r="AK67" i="23"/>
  <c r="AJ67" i="23"/>
  <c r="AI67" i="23"/>
  <c r="AH67" i="23"/>
  <c r="AF67" i="23"/>
  <c r="AE67" i="23"/>
  <c r="AD67" i="23"/>
  <c r="AC67" i="23"/>
  <c r="AB67" i="23"/>
  <c r="AA67" i="23"/>
  <c r="Y67" i="23"/>
  <c r="X67" i="23"/>
  <c r="W67" i="23"/>
  <c r="V67" i="23"/>
  <c r="U67" i="23"/>
  <c r="T67" i="23"/>
  <c r="R67" i="23"/>
  <c r="Q67" i="23"/>
  <c r="P67" i="23"/>
  <c r="O67" i="23"/>
  <c r="N67" i="23"/>
  <c r="M67" i="23"/>
  <c r="K67" i="23"/>
  <c r="J67" i="23"/>
  <c r="I67" i="23"/>
  <c r="H67" i="23"/>
  <c r="G67" i="23"/>
  <c r="F67" i="23"/>
  <c r="BA66" i="23"/>
  <c r="AZ66" i="23"/>
  <c r="AY66" i="23"/>
  <c r="AX66" i="23"/>
  <c r="AW66" i="23"/>
  <c r="AV66" i="23"/>
  <c r="AT66" i="23"/>
  <c r="AS66" i="23"/>
  <c r="AR66" i="23"/>
  <c r="AQ66" i="23"/>
  <c r="AP66" i="23"/>
  <c r="AO66" i="23"/>
  <c r="AM66" i="23"/>
  <c r="AL66" i="23"/>
  <c r="AK66" i="23"/>
  <c r="AJ66" i="23"/>
  <c r="AI66" i="23"/>
  <c r="AH66" i="23"/>
  <c r="AF66" i="23"/>
  <c r="AE66" i="23"/>
  <c r="AD66" i="23"/>
  <c r="AC66" i="23"/>
  <c r="AB66" i="23"/>
  <c r="AA66" i="23"/>
  <c r="Y66" i="23"/>
  <c r="X66" i="23"/>
  <c r="W66" i="23"/>
  <c r="V66" i="23"/>
  <c r="U66" i="23"/>
  <c r="T66" i="23"/>
  <c r="R66" i="23"/>
  <c r="Q66" i="23"/>
  <c r="P66" i="23"/>
  <c r="O66" i="23"/>
  <c r="N66" i="23"/>
  <c r="M66" i="23"/>
  <c r="K66" i="23"/>
  <c r="J66" i="23"/>
  <c r="I66" i="23"/>
  <c r="H66" i="23"/>
  <c r="G66" i="23"/>
  <c r="F66" i="23"/>
  <c r="BA65" i="23"/>
  <c r="AZ65" i="23"/>
  <c r="AY65" i="23"/>
  <c r="AX65" i="23"/>
  <c r="AW65" i="23"/>
  <c r="AV65" i="23"/>
  <c r="AT65" i="23"/>
  <c r="AS65" i="23"/>
  <c r="AR65" i="23"/>
  <c r="AQ65" i="23"/>
  <c r="AP65" i="23"/>
  <c r="AO65" i="23"/>
  <c r="AM65" i="23"/>
  <c r="AL65" i="23"/>
  <c r="AK65" i="23"/>
  <c r="AJ65" i="23"/>
  <c r="AI65" i="23"/>
  <c r="AH65" i="23"/>
  <c r="AF65" i="23"/>
  <c r="AE65" i="23"/>
  <c r="AD65" i="23"/>
  <c r="AC65" i="23"/>
  <c r="AB65" i="23"/>
  <c r="AA65" i="23"/>
  <c r="Y65" i="23"/>
  <c r="X65" i="23"/>
  <c r="W65" i="23"/>
  <c r="V65" i="23"/>
  <c r="U65" i="23"/>
  <c r="T65" i="23"/>
  <c r="R65" i="23"/>
  <c r="Q65" i="23"/>
  <c r="P65" i="23"/>
  <c r="O65" i="23"/>
  <c r="N65" i="23"/>
  <c r="M65" i="23"/>
  <c r="K65" i="23"/>
  <c r="J65" i="23"/>
  <c r="I65" i="23"/>
  <c r="H65" i="23"/>
  <c r="G65" i="23"/>
  <c r="F65" i="23"/>
  <c r="BA64" i="23"/>
  <c r="AZ64" i="23"/>
  <c r="AY64" i="23"/>
  <c r="AX64" i="23"/>
  <c r="AW64" i="23"/>
  <c r="AV64" i="23"/>
  <c r="AT64" i="23"/>
  <c r="AS64" i="23"/>
  <c r="AR64" i="23"/>
  <c r="AQ64" i="23"/>
  <c r="AP64" i="23"/>
  <c r="AO64" i="23"/>
  <c r="AM64" i="23"/>
  <c r="AL64" i="23"/>
  <c r="AK64" i="23"/>
  <c r="AJ64" i="23"/>
  <c r="AI64" i="23"/>
  <c r="AH64" i="23"/>
  <c r="AF64" i="23"/>
  <c r="AE64" i="23"/>
  <c r="AD64" i="23"/>
  <c r="AC64" i="23"/>
  <c r="AB64" i="23"/>
  <c r="AA64" i="23"/>
  <c r="Y64" i="23"/>
  <c r="X64" i="23"/>
  <c r="W64" i="23"/>
  <c r="V64" i="23"/>
  <c r="U64" i="23"/>
  <c r="T64" i="23"/>
  <c r="R64" i="23"/>
  <c r="Q64" i="23"/>
  <c r="P64" i="23"/>
  <c r="O64" i="23"/>
  <c r="N64" i="23"/>
  <c r="M64" i="23"/>
  <c r="K64" i="23"/>
  <c r="J64" i="23"/>
  <c r="I64" i="23"/>
  <c r="H64" i="23"/>
  <c r="G64" i="23"/>
  <c r="F64" i="23"/>
  <c r="BA63" i="23"/>
  <c r="AZ63" i="23"/>
  <c r="AY63" i="23"/>
  <c r="AX63" i="23"/>
  <c r="AW63" i="23"/>
  <c r="AV63" i="23"/>
  <c r="AT63" i="23"/>
  <c r="AS63" i="23"/>
  <c r="AR63" i="23"/>
  <c r="AQ63" i="23"/>
  <c r="AP63" i="23"/>
  <c r="AO63" i="23"/>
  <c r="AM63" i="23"/>
  <c r="AL63" i="23"/>
  <c r="AK63" i="23"/>
  <c r="AJ63" i="23"/>
  <c r="AI63" i="23"/>
  <c r="AH63" i="23"/>
  <c r="AF63" i="23"/>
  <c r="AE63" i="23"/>
  <c r="AD63" i="23"/>
  <c r="AC63" i="23"/>
  <c r="AB63" i="23"/>
  <c r="AA63" i="23"/>
  <c r="Y63" i="23"/>
  <c r="X63" i="23"/>
  <c r="W63" i="23"/>
  <c r="V63" i="23"/>
  <c r="U63" i="23"/>
  <c r="T63" i="23"/>
  <c r="R63" i="23"/>
  <c r="Q63" i="23"/>
  <c r="P63" i="23"/>
  <c r="O63" i="23"/>
  <c r="N63" i="23"/>
  <c r="M63" i="23"/>
  <c r="K63" i="23"/>
  <c r="J63" i="23"/>
  <c r="I63" i="23"/>
  <c r="H63" i="23"/>
  <c r="G63" i="23"/>
  <c r="F63" i="23"/>
  <c r="BA62" i="23"/>
  <c r="AZ62" i="23"/>
  <c r="AY62" i="23"/>
  <c r="AX62" i="23"/>
  <c r="AW62" i="23"/>
  <c r="AV62" i="23"/>
  <c r="AT62" i="23"/>
  <c r="AS62" i="23"/>
  <c r="AR62" i="23"/>
  <c r="AQ62" i="23"/>
  <c r="AP62" i="23"/>
  <c r="AO62" i="23"/>
  <c r="AM62" i="23"/>
  <c r="AL62" i="23"/>
  <c r="AK62" i="23"/>
  <c r="AJ62" i="23"/>
  <c r="AI62" i="23"/>
  <c r="AH62" i="23"/>
  <c r="AF62" i="23"/>
  <c r="AE62" i="23"/>
  <c r="AD62" i="23"/>
  <c r="AC62" i="23"/>
  <c r="AB62" i="23"/>
  <c r="AA62" i="23"/>
  <c r="Y62" i="23"/>
  <c r="X62" i="23"/>
  <c r="W62" i="23"/>
  <c r="V62" i="23"/>
  <c r="U62" i="23"/>
  <c r="T62" i="23"/>
  <c r="R62" i="23"/>
  <c r="Q62" i="23"/>
  <c r="P62" i="23"/>
  <c r="O62" i="23"/>
  <c r="N62" i="23"/>
  <c r="M62" i="23"/>
  <c r="K62" i="23"/>
  <c r="J62" i="23"/>
  <c r="I62" i="23"/>
  <c r="H62" i="23"/>
  <c r="G62" i="23"/>
  <c r="F62" i="23"/>
  <c r="BA61" i="23"/>
  <c r="AZ61" i="23"/>
  <c r="AY61" i="23"/>
  <c r="AX61" i="23"/>
  <c r="AW61" i="23"/>
  <c r="AV61" i="23"/>
  <c r="AT61" i="23"/>
  <c r="AS61" i="23"/>
  <c r="AR61" i="23"/>
  <c r="AQ61" i="23"/>
  <c r="AP61" i="23"/>
  <c r="AO61" i="23"/>
  <c r="AM61" i="23"/>
  <c r="AL61" i="23"/>
  <c r="AK61" i="23"/>
  <c r="AJ61" i="23"/>
  <c r="AI61" i="23"/>
  <c r="AH61" i="23"/>
  <c r="AF61" i="23"/>
  <c r="AE61" i="23"/>
  <c r="AD61" i="23"/>
  <c r="AC61" i="23"/>
  <c r="AB61" i="23"/>
  <c r="AA61" i="23"/>
  <c r="Y61" i="23"/>
  <c r="X61" i="23"/>
  <c r="W61" i="23"/>
  <c r="V61" i="23"/>
  <c r="U61" i="23"/>
  <c r="T61" i="23"/>
  <c r="R61" i="23"/>
  <c r="Q61" i="23"/>
  <c r="P61" i="23"/>
  <c r="O61" i="23"/>
  <c r="N61" i="23"/>
  <c r="M61" i="23"/>
  <c r="K61" i="23"/>
  <c r="J61" i="23"/>
  <c r="I61" i="23"/>
  <c r="H61" i="23"/>
  <c r="G61" i="23"/>
  <c r="F61" i="23"/>
  <c r="BA60" i="23"/>
  <c r="AZ60" i="23"/>
  <c r="AY60" i="23"/>
  <c r="AX60" i="23"/>
  <c r="AW60" i="23"/>
  <c r="AV60" i="23"/>
  <c r="AT60" i="23"/>
  <c r="AS60" i="23"/>
  <c r="AR60" i="23"/>
  <c r="AQ60" i="23"/>
  <c r="AP60" i="23"/>
  <c r="AO60" i="23"/>
  <c r="AM60" i="23"/>
  <c r="AL60" i="23"/>
  <c r="AK60" i="23"/>
  <c r="AJ60" i="23"/>
  <c r="AI60" i="23"/>
  <c r="AH60" i="23"/>
  <c r="AF60" i="23"/>
  <c r="AE60" i="23"/>
  <c r="AD60" i="23"/>
  <c r="AC60" i="23"/>
  <c r="AB60" i="23"/>
  <c r="AA60" i="23"/>
  <c r="Y60" i="23"/>
  <c r="X60" i="23"/>
  <c r="W60" i="23"/>
  <c r="V60" i="23"/>
  <c r="U60" i="23"/>
  <c r="T60" i="23"/>
  <c r="R60" i="23"/>
  <c r="Q60" i="23"/>
  <c r="P60" i="23"/>
  <c r="O60" i="23"/>
  <c r="N60" i="23"/>
  <c r="M60" i="23"/>
  <c r="K60" i="23"/>
  <c r="J60" i="23"/>
  <c r="I60" i="23"/>
  <c r="H60" i="23"/>
  <c r="G60" i="23"/>
  <c r="F60" i="23"/>
  <c r="BA59" i="23"/>
  <c r="AZ59" i="23"/>
  <c r="AY59" i="23"/>
  <c r="AX59" i="23"/>
  <c r="AW59" i="23"/>
  <c r="AV59" i="23"/>
  <c r="AT59" i="23"/>
  <c r="AS59" i="23"/>
  <c r="AR59" i="23"/>
  <c r="AQ59" i="23"/>
  <c r="AP59" i="23"/>
  <c r="AO59" i="23"/>
  <c r="AM59" i="23"/>
  <c r="AL59" i="23"/>
  <c r="AK59" i="23"/>
  <c r="AJ59" i="23"/>
  <c r="AI59" i="23"/>
  <c r="AH59" i="23"/>
  <c r="AF59" i="23"/>
  <c r="AE59" i="23"/>
  <c r="AD59" i="23"/>
  <c r="AC59" i="23"/>
  <c r="AB59" i="23"/>
  <c r="AA59" i="23"/>
  <c r="Y59" i="23"/>
  <c r="X59" i="23"/>
  <c r="W59" i="23"/>
  <c r="V59" i="23"/>
  <c r="U59" i="23"/>
  <c r="T59" i="23"/>
  <c r="R59" i="23"/>
  <c r="Q59" i="23"/>
  <c r="P59" i="23"/>
  <c r="O59" i="23"/>
  <c r="N59" i="23"/>
  <c r="M59" i="23"/>
  <c r="K59" i="23"/>
  <c r="J59" i="23"/>
  <c r="I59" i="23"/>
  <c r="H59" i="23"/>
  <c r="G59" i="23"/>
  <c r="F59" i="23"/>
  <c r="BA58" i="23"/>
  <c r="AZ58" i="23"/>
  <c r="AY58" i="23"/>
  <c r="AX58" i="23"/>
  <c r="AW58" i="23"/>
  <c r="AV58" i="23"/>
  <c r="AT58" i="23"/>
  <c r="AS58" i="23"/>
  <c r="AR58" i="23"/>
  <c r="AQ58" i="23"/>
  <c r="AP58" i="23"/>
  <c r="AO58" i="23"/>
  <c r="AM58" i="23"/>
  <c r="AL58" i="23"/>
  <c r="AK58" i="23"/>
  <c r="AJ58" i="23"/>
  <c r="AI58" i="23"/>
  <c r="AH58" i="23"/>
  <c r="AF58" i="23"/>
  <c r="AE58" i="23"/>
  <c r="AD58" i="23"/>
  <c r="AC58" i="23"/>
  <c r="AB58" i="23"/>
  <c r="AA58" i="23"/>
  <c r="Y58" i="23"/>
  <c r="X58" i="23"/>
  <c r="W58" i="23"/>
  <c r="V58" i="23"/>
  <c r="U58" i="23"/>
  <c r="T58" i="23"/>
  <c r="R58" i="23"/>
  <c r="Q58" i="23"/>
  <c r="P58" i="23"/>
  <c r="O58" i="23"/>
  <c r="N58" i="23"/>
  <c r="M58" i="23"/>
  <c r="K58" i="23"/>
  <c r="J58" i="23"/>
  <c r="I58" i="23"/>
  <c r="H58" i="23"/>
  <c r="G58" i="23"/>
  <c r="F58" i="23"/>
  <c r="BA57" i="23"/>
  <c r="AZ57" i="23"/>
  <c r="AY57" i="23"/>
  <c r="AX57" i="23"/>
  <c r="AW57" i="23"/>
  <c r="AV57" i="23"/>
  <c r="AT57" i="23"/>
  <c r="AS57" i="23"/>
  <c r="AR57" i="23"/>
  <c r="AQ57" i="23"/>
  <c r="AP57" i="23"/>
  <c r="AO57" i="23"/>
  <c r="AM57" i="23"/>
  <c r="AL57" i="23"/>
  <c r="AK57" i="23"/>
  <c r="AJ57" i="23"/>
  <c r="AI57" i="23"/>
  <c r="AH57" i="23"/>
  <c r="AF57" i="23"/>
  <c r="AE57" i="23"/>
  <c r="AD57" i="23"/>
  <c r="AC57" i="23"/>
  <c r="AB57" i="23"/>
  <c r="AA57" i="23"/>
  <c r="Y57" i="23"/>
  <c r="X57" i="23"/>
  <c r="W57" i="23"/>
  <c r="V57" i="23"/>
  <c r="U57" i="23"/>
  <c r="T57" i="23"/>
  <c r="R57" i="23"/>
  <c r="Q57" i="23"/>
  <c r="P57" i="23"/>
  <c r="O57" i="23"/>
  <c r="N57" i="23"/>
  <c r="M57" i="23"/>
  <c r="K57" i="23"/>
  <c r="J57" i="23"/>
  <c r="I57" i="23"/>
  <c r="H57" i="23"/>
  <c r="G57" i="23"/>
  <c r="F57" i="23"/>
  <c r="BA56" i="23"/>
  <c r="AZ56" i="23"/>
  <c r="AY56" i="23"/>
  <c r="AX56" i="23"/>
  <c r="AW56" i="23"/>
  <c r="AV56" i="23"/>
  <c r="AT56" i="23"/>
  <c r="AS56" i="23"/>
  <c r="AR56" i="23"/>
  <c r="AQ56" i="23"/>
  <c r="AP56" i="23"/>
  <c r="AO56" i="23"/>
  <c r="AM56" i="23"/>
  <c r="AL56" i="23"/>
  <c r="AK56" i="23"/>
  <c r="AJ56" i="23"/>
  <c r="AI56" i="23"/>
  <c r="AH56" i="23"/>
  <c r="AF56" i="23"/>
  <c r="AE56" i="23"/>
  <c r="AD56" i="23"/>
  <c r="AC56" i="23"/>
  <c r="AB56" i="23"/>
  <c r="AA56" i="23"/>
  <c r="Y56" i="23"/>
  <c r="X56" i="23"/>
  <c r="W56" i="23"/>
  <c r="V56" i="23"/>
  <c r="U56" i="23"/>
  <c r="T56" i="23"/>
  <c r="R56" i="23"/>
  <c r="Q56" i="23"/>
  <c r="P56" i="23"/>
  <c r="O56" i="23"/>
  <c r="N56" i="23"/>
  <c r="M56" i="23"/>
  <c r="K56" i="23"/>
  <c r="J56" i="23"/>
  <c r="I56" i="23"/>
  <c r="H56" i="23"/>
  <c r="G56" i="23"/>
  <c r="F56" i="23"/>
  <c r="BA55" i="23"/>
  <c r="AZ55" i="23"/>
  <c r="AY55" i="23"/>
  <c r="AX55" i="23"/>
  <c r="AW55" i="23"/>
  <c r="AV55" i="23"/>
  <c r="AT55" i="23"/>
  <c r="AS55" i="23"/>
  <c r="AR55" i="23"/>
  <c r="AQ55" i="23"/>
  <c r="AP55" i="23"/>
  <c r="AO55" i="23"/>
  <c r="AM55" i="23"/>
  <c r="AL55" i="23"/>
  <c r="AK55" i="23"/>
  <c r="AJ55" i="23"/>
  <c r="AI55" i="23"/>
  <c r="AH55" i="23"/>
  <c r="AF55" i="23"/>
  <c r="AE55" i="23"/>
  <c r="AD55" i="23"/>
  <c r="AC55" i="23"/>
  <c r="AB55" i="23"/>
  <c r="AA55" i="23"/>
  <c r="Y55" i="23"/>
  <c r="X55" i="23"/>
  <c r="W55" i="23"/>
  <c r="V55" i="23"/>
  <c r="U55" i="23"/>
  <c r="T55" i="23"/>
  <c r="R55" i="23"/>
  <c r="Q55" i="23"/>
  <c r="P55" i="23"/>
  <c r="O55" i="23"/>
  <c r="N55" i="23"/>
  <c r="M55" i="23"/>
  <c r="K55" i="23"/>
  <c r="J55" i="23"/>
  <c r="I55" i="23"/>
  <c r="H55" i="23"/>
  <c r="G55" i="23"/>
  <c r="F55" i="23"/>
  <c r="BA54" i="23"/>
  <c r="AZ54" i="23"/>
  <c r="AY54" i="23"/>
  <c r="AX54" i="23"/>
  <c r="AW54" i="23"/>
  <c r="AV54" i="23"/>
  <c r="AT54" i="23"/>
  <c r="AS54" i="23"/>
  <c r="AR54" i="23"/>
  <c r="AQ54" i="23"/>
  <c r="AP54" i="23"/>
  <c r="AO54" i="23"/>
  <c r="AM54" i="23"/>
  <c r="AL54" i="23"/>
  <c r="AK54" i="23"/>
  <c r="AJ54" i="23"/>
  <c r="AI54" i="23"/>
  <c r="AH54" i="23"/>
  <c r="AF54" i="23"/>
  <c r="AE54" i="23"/>
  <c r="AD54" i="23"/>
  <c r="AC54" i="23"/>
  <c r="AB54" i="23"/>
  <c r="AA54" i="23"/>
  <c r="Y54" i="23"/>
  <c r="X54" i="23"/>
  <c r="W54" i="23"/>
  <c r="V54" i="23"/>
  <c r="U54" i="23"/>
  <c r="T54" i="23"/>
  <c r="R54" i="23"/>
  <c r="Q54" i="23"/>
  <c r="P54" i="23"/>
  <c r="O54" i="23"/>
  <c r="N54" i="23"/>
  <c r="M54" i="23"/>
  <c r="K54" i="23"/>
  <c r="J54" i="23"/>
  <c r="I54" i="23"/>
  <c r="H54" i="23"/>
  <c r="G54" i="23"/>
  <c r="F54" i="23"/>
  <c r="BA53" i="23"/>
  <c r="AZ53" i="23"/>
  <c r="AY53" i="23"/>
  <c r="AX53" i="23"/>
  <c r="AW53" i="23"/>
  <c r="AV53" i="23"/>
  <c r="AT53" i="23"/>
  <c r="AS53" i="23"/>
  <c r="AR53" i="23"/>
  <c r="AQ53" i="23"/>
  <c r="AP53" i="23"/>
  <c r="AO53" i="23"/>
  <c r="AM53" i="23"/>
  <c r="AL53" i="23"/>
  <c r="AK53" i="23"/>
  <c r="AJ53" i="23"/>
  <c r="AI53" i="23"/>
  <c r="AH53" i="23"/>
  <c r="AF53" i="23"/>
  <c r="AE53" i="23"/>
  <c r="AD53" i="23"/>
  <c r="AC53" i="23"/>
  <c r="AB53" i="23"/>
  <c r="AA53" i="23"/>
  <c r="Y53" i="23"/>
  <c r="X53" i="23"/>
  <c r="W53" i="23"/>
  <c r="V53" i="23"/>
  <c r="U53" i="23"/>
  <c r="T53" i="23"/>
  <c r="R53" i="23"/>
  <c r="Q53" i="23"/>
  <c r="P53" i="23"/>
  <c r="O53" i="23"/>
  <c r="N53" i="23"/>
  <c r="M53" i="23"/>
  <c r="K53" i="23"/>
  <c r="J53" i="23"/>
  <c r="I53" i="23"/>
  <c r="H53" i="23"/>
  <c r="G53" i="23"/>
  <c r="F53" i="23"/>
  <c r="BA52" i="23"/>
  <c r="AZ52" i="23"/>
  <c r="AY52" i="23"/>
  <c r="AX52" i="23"/>
  <c r="AW52" i="23"/>
  <c r="AV52" i="23"/>
  <c r="AT52" i="23"/>
  <c r="AS52" i="23"/>
  <c r="AR52" i="23"/>
  <c r="AQ52" i="23"/>
  <c r="AP52" i="23"/>
  <c r="AO52" i="23"/>
  <c r="AM52" i="23"/>
  <c r="AL52" i="23"/>
  <c r="AK52" i="23"/>
  <c r="AJ52" i="23"/>
  <c r="AI52" i="23"/>
  <c r="AH52" i="23"/>
  <c r="AF52" i="23"/>
  <c r="AE52" i="23"/>
  <c r="AD52" i="23"/>
  <c r="AC52" i="23"/>
  <c r="AB52" i="23"/>
  <c r="AA52" i="23"/>
  <c r="Y52" i="23"/>
  <c r="X52" i="23"/>
  <c r="W52" i="23"/>
  <c r="V52" i="23"/>
  <c r="U52" i="23"/>
  <c r="T52" i="23"/>
  <c r="R52" i="23"/>
  <c r="Q52" i="23"/>
  <c r="P52" i="23"/>
  <c r="O52" i="23"/>
  <c r="N52" i="23"/>
  <c r="M52" i="23"/>
  <c r="K52" i="23"/>
  <c r="J52" i="23"/>
  <c r="I52" i="23"/>
  <c r="H52" i="23"/>
  <c r="G52" i="23"/>
  <c r="F52" i="23"/>
  <c r="BA51" i="23"/>
  <c r="AZ51" i="23"/>
  <c r="AY51" i="23"/>
  <c r="AX51" i="23"/>
  <c r="AW51" i="23"/>
  <c r="AV51" i="23"/>
  <c r="AT51" i="23"/>
  <c r="AS51" i="23"/>
  <c r="AR51" i="23"/>
  <c r="AQ51" i="23"/>
  <c r="AP51" i="23"/>
  <c r="AO51" i="23"/>
  <c r="AM51" i="23"/>
  <c r="AL51" i="23"/>
  <c r="AK51" i="23"/>
  <c r="AJ51" i="23"/>
  <c r="AI51" i="23"/>
  <c r="AH51" i="23"/>
  <c r="AF51" i="23"/>
  <c r="AE51" i="23"/>
  <c r="AD51" i="23"/>
  <c r="AC51" i="23"/>
  <c r="AB51" i="23"/>
  <c r="AA51" i="23"/>
  <c r="Y51" i="23"/>
  <c r="X51" i="23"/>
  <c r="W51" i="23"/>
  <c r="V51" i="23"/>
  <c r="U51" i="23"/>
  <c r="T51" i="23"/>
  <c r="R51" i="23"/>
  <c r="Q51" i="23"/>
  <c r="P51" i="23"/>
  <c r="O51" i="23"/>
  <c r="N51" i="23"/>
  <c r="M51" i="23"/>
  <c r="K51" i="23"/>
  <c r="J51" i="23"/>
  <c r="I51" i="23"/>
  <c r="H51" i="23"/>
  <c r="G51" i="23"/>
  <c r="F51" i="23"/>
  <c r="BA50" i="23"/>
  <c r="AZ50" i="23"/>
  <c r="AY50" i="23"/>
  <c r="AX50" i="23"/>
  <c r="AW50" i="23"/>
  <c r="AV50" i="23"/>
  <c r="AT50" i="23"/>
  <c r="AS50" i="23"/>
  <c r="AR50" i="23"/>
  <c r="AQ50" i="23"/>
  <c r="AP50" i="23"/>
  <c r="AO50" i="23"/>
  <c r="AM50" i="23"/>
  <c r="AL50" i="23"/>
  <c r="AK50" i="23"/>
  <c r="AJ50" i="23"/>
  <c r="AI50" i="23"/>
  <c r="AH50" i="23"/>
  <c r="AF50" i="23"/>
  <c r="AE50" i="23"/>
  <c r="AD50" i="23"/>
  <c r="AC50" i="23"/>
  <c r="AB50" i="23"/>
  <c r="AA50" i="23"/>
  <c r="Y50" i="23"/>
  <c r="X50" i="23"/>
  <c r="W50" i="23"/>
  <c r="V50" i="23"/>
  <c r="U50" i="23"/>
  <c r="T50" i="23"/>
  <c r="R50" i="23"/>
  <c r="Q50" i="23"/>
  <c r="P50" i="23"/>
  <c r="O50" i="23"/>
  <c r="N50" i="23"/>
  <c r="M50" i="23"/>
  <c r="K50" i="23"/>
  <c r="J50" i="23"/>
  <c r="I50" i="23"/>
  <c r="H50" i="23"/>
  <c r="G50" i="23"/>
  <c r="F50" i="23"/>
  <c r="BA49" i="23"/>
  <c r="AZ49" i="23"/>
  <c r="AY49" i="23"/>
  <c r="AX49" i="23"/>
  <c r="AW49" i="23"/>
  <c r="AV49" i="23"/>
  <c r="AT49" i="23"/>
  <c r="AS49" i="23"/>
  <c r="AR49" i="23"/>
  <c r="AQ49" i="23"/>
  <c r="AP49" i="23"/>
  <c r="AO49" i="23"/>
  <c r="AM49" i="23"/>
  <c r="AL49" i="23"/>
  <c r="AK49" i="23"/>
  <c r="AJ49" i="23"/>
  <c r="AI49" i="23"/>
  <c r="AH49" i="23"/>
  <c r="AF49" i="23"/>
  <c r="AE49" i="23"/>
  <c r="AD49" i="23"/>
  <c r="AC49" i="23"/>
  <c r="AB49" i="23"/>
  <c r="AA49" i="23"/>
  <c r="Y49" i="23"/>
  <c r="X49" i="23"/>
  <c r="W49" i="23"/>
  <c r="V49" i="23"/>
  <c r="U49" i="23"/>
  <c r="T49" i="23"/>
  <c r="R49" i="23"/>
  <c r="Q49" i="23"/>
  <c r="P49" i="23"/>
  <c r="O49" i="23"/>
  <c r="N49" i="23"/>
  <c r="M49" i="23"/>
  <c r="K49" i="23"/>
  <c r="J49" i="23"/>
  <c r="I49" i="23"/>
  <c r="H49" i="23"/>
  <c r="G49" i="23"/>
  <c r="F49" i="23"/>
  <c r="BA48" i="23"/>
  <c r="AZ48" i="23"/>
  <c r="AY48" i="23"/>
  <c r="AX48" i="23"/>
  <c r="AW48" i="23"/>
  <c r="AV48" i="23"/>
  <c r="AT48" i="23"/>
  <c r="AS48" i="23"/>
  <c r="AR48" i="23"/>
  <c r="AQ48" i="23"/>
  <c r="AP48" i="23"/>
  <c r="AO48" i="23"/>
  <c r="AM48" i="23"/>
  <c r="AL48" i="23"/>
  <c r="AK48" i="23"/>
  <c r="AJ48" i="23"/>
  <c r="AI48" i="23"/>
  <c r="AH48" i="23"/>
  <c r="AF48" i="23"/>
  <c r="AE48" i="23"/>
  <c r="AD48" i="23"/>
  <c r="AC48" i="23"/>
  <c r="AB48" i="23"/>
  <c r="AA48" i="23"/>
  <c r="Y48" i="23"/>
  <c r="X48" i="23"/>
  <c r="W48" i="23"/>
  <c r="V48" i="23"/>
  <c r="U48" i="23"/>
  <c r="T48" i="23"/>
  <c r="R48" i="23"/>
  <c r="Q48" i="23"/>
  <c r="P48" i="23"/>
  <c r="O48" i="23"/>
  <c r="N48" i="23"/>
  <c r="M48" i="23"/>
  <c r="K48" i="23"/>
  <c r="J48" i="23"/>
  <c r="I48" i="23"/>
  <c r="H48" i="23"/>
  <c r="G48" i="23"/>
  <c r="F48" i="23"/>
  <c r="BA47" i="23"/>
  <c r="AZ47" i="23"/>
  <c r="AY47" i="23"/>
  <c r="AX47" i="23"/>
  <c r="AW47" i="23"/>
  <c r="AV47" i="23"/>
  <c r="AT47" i="23"/>
  <c r="AS47" i="23"/>
  <c r="AR47" i="23"/>
  <c r="AQ47" i="23"/>
  <c r="AP47" i="23"/>
  <c r="AO47" i="23"/>
  <c r="AM47" i="23"/>
  <c r="AL47" i="23"/>
  <c r="AK47" i="23"/>
  <c r="AJ47" i="23"/>
  <c r="AI47" i="23"/>
  <c r="AH47" i="23"/>
  <c r="AF47" i="23"/>
  <c r="AE47" i="23"/>
  <c r="AD47" i="23"/>
  <c r="AC47" i="23"/>
  <c r="AB47" i="23"/>
  <c r="AA47" i="23"/>
  <c r="Y47" i="23"/>
  <c r="X47" i="23"/>
  <c r="W47" i="23"/>
  <c r="V47" i="23"/>
  <c r="U47" i="23"/>
  <c r="T47" i="23"/>
  <c r="R47" i="23"/>
  <c r="Q47" i="23"/>
  <c r="P47" i="23"/>
  <c r="O47" i="23"/>
  <c r="N47" i="23"/>
  <c r="M47" i="23"/>
  <c r="K47" i="23"/>
  <c r="J47" i="23"/>
  <c r="I47" i="23"/>
  <c r="H47" i="23"/>
  <c r="G47" i="23"/>
  <c r="F47" i="23"/>
  <c r="BA46" i="23"/>
  <c r="AZ46" i="23"/>
  <c r="AY46" i="23"/>
  <c r="AX46" i="23"/>
  <c r="AW46" i="23"/>
  <c r="AV46" i="23"/>
  <c r="AT46" i="23"/>
  <c r="AS46" i="23"/>
  <c r="AR46" i="23"/>
  <c r="AQ46" i="23"/>
  <c r="AP46" i="23"/>
  <c r="AO46" i="23"/>
  <c r="AM46" i="23"/>
  <c r="AL46" i="23"/>
  <c r="AK46" i="23"/>
  <c r="AJ46" i="23"/>
  <c r="AI46" i="23"/>
  <c r="AH46" i="23"/>
  <c r="AF46" i="23"/>
  <c r="AE46" i="23"/>
  <c r="AD46" i="23"/>
  <c r="AC46" i="23"/>
  <c r="AB46" i="23"/>
  <c r="AA46" i="23"/>
  <c r="Y46" i="23"/>
  <c r="X46" i="23"/>
  <c r="W46" i="23"/>
  <c r="V46" i="23"/>
  <c r="U46" i="23"/>
  <c r="T46" i="23"/>
  <c r="R46" i="23"/>
  <c r="Q46" i="23"/>
  <c r="P46" i="23"/>
  <c r="O46" i="23"/>
  <c r="N46" i="23"/>
  <c r="M46" i="23"/>
  <c r="K46" i="23"/>
  <c r="J46" i="23"/>
  <c r="I46" i="23"/>
  <c r="H46" i="23"/>
  <c r="G46" i="23"/>
  <c r="F46" i="23"/>
  <c r="BA45" i="23"/>
  <c r="AZ45" i="23"/>
  <c r="AY45" i="23"/>
  <c r="AX45" i="23"/>
  <c r="AW45" i="23"/>
  <c r="AV45" i="23"/>
  <c r="AT45" i="23"/>
  <c r="AS45" i="23"/>
  <c r="AR45" i="23"/>
  <c r="AQ45" i="23"/>
  <c r="AP45" i="23"/>
  <c r="AO45" i="23"/>
  <c r="AM45" i="23"/>
  <c r="AL45" i="23"/>
  <c r="AK45" i="23"/>
  <c r="AJ45" i="23"/>
  <c r="AI45" i="23"/>
  <c r="AH45" i="23"/>
  <c r="AF45" i="23"/>
  <c r="AE45" i="23"/>
  <c r="AD45" i="23"/>
  <c r="AC45" i="23"/>
  <c r="AB45" i="23"/>
  <c r="AA45" i="23"/>
  <c r="Y45" i="23"/>
  <c r="X45" i="23"/>
  <c r="W45" i="23"/>
  <c r="V45" i="23"/>
  <c r="U45" i="23"/>
  <c r="T45" i="23"/>
  <c r="R45" i="23"/>
  <c r="Q45" i="23"/>
  <c r="P45" i="23"/>
  <c r="O45" i="23"/>
  <c r="N45" i="23"/>
  <c r="M45" i="23"/>
  <c r="K45" i="23"/>
  <c r="J45" i="23"/>
  <c r="I45" i="23"/>
  <c r="H45" i="23"/>
  <c r="G45" i="23"/>
  <c r="F45" i="23"/>
  <c r="BA44" i="23"/>
  <c r="AZ44" i="23"/>
  <c r="AY44" i="23"/>
  <c r="AX44" i="23"/>
  <c r="AW44" i="23"/>
  <c r="AV44" i="23"/>
  <c r="AT44" i="23"/>
  <c r="AS44" i="23"/>
  <c r="AR44" i="23"/>
  <c r="AQ44" i="23"/>
  <c r="AP44" i="23"/>
  <c r="AO44" i="23"/>
  <c r="AM44" i="23"/>
  <c r="AL44" i="23"/>
  <c r="AK44" i="23"/>
  <c r="AJ44" i="23"/>
  <c r="AI44" i="23"/>
  <c r="AH44" i="23"/>
  <c r="AF44" i="23"/>
  <c r="AE44" i="23"/>
  <c r="AD44" i="23"/>
  <c r="AC44" i="23"/>
  <c r="AB44" i="23"/>
  <c r="AA44" i="23"/>
  <c r="Y44" i="23"/>
  <c r="X44" i="23"/>
  <c r="W44" i="23"/>
  <c r="V44" i="23"/>
  <c r="U44" i="23"/>
  <c r="T44" i="23"/>
  <c r="R44" i="23"/>
  <c r="Q44" i="23"/>
  <c r="P44" i="23"/>
  <c r="O44" i="23"/>
  <c r="N44" i="23"/>
  <c r="M44" i="23"/>
  <c r="K44" i="23"/>
  <c r="J44" i="23"/>
  <c r="I44" i="23"/>
  <c r="H44" i="23"/>
  <c r="G44" i="23"/>
  <c r="F44" i="23"/>
  <c r="BA43" i="23"/>
  <c r="AZ43" i="23"/>
  <c r="AY43" i="23"/>
  <c r="AX43" i="23"/>
  <c r="AW43" i="23"/>
  <c r="AV43" i="23"/>
  <c r="AT43" i="23"/>
  <c r="AS43" i="23"/>
  <c r="AR43" i="23"/>
  <c r="AQ43" i="23"/>
  <c r="AP43" i="23"/>
  <c r="AO43" i="23"/>
  <c r="AM43" i="23"/>
  <c r="AL43" i="23"/>
  <c r="AK43" i="23"/>
  <c r="AJ43" i="23"/>
  <c r="AI43" i="23"/>
  <c r="AH43" i="23"/>
  <c r="AF43" i="23"/>
  <c r="AE43" i="23"/>
  <c r="AD43" i="23"/>
  <c r="AC43" i="23"/>
  <c r="AB43" i="23"/>
  <c r="AA43" i="23"/>
  <c r="Y43" i="23"/>
  <c r="X43" i="23"/>
  <c r="W43" i="23"/>
  <c r="V43" i="23"/>
  <c r="U43" i="23"/>
  <c r="T43" i="23"/>
  <c r="R43" i="23"/>
  <c r="Q43" i="23"/>
  <c r="P43" i="23"/>
  <c r="O43" i="23"/>
  <c r="N43" i="23"/>
  <c r="M43" i="23"/>
  <c r="K43" i="23"/>
  <c r="J43" i="23"/>
  <c r="I43" i="23"/>
  <c r="H43" i="23"/>
  <c r="G43" i="23"/>
  <c r="F43" i="23"/>
  <c r="BA42" i="23"/>
  <c r="AZ42" i="23"/>
  <c r="AY42" i="23"/>
  <c r="AX42" i="23"/>
  <c r="AW42" i="23"/>
  <c r="AV42" i="23"/>
  <c r="AT42" i="23"/>
  <c r="AS42" i="23"/>
  <c r="AR42" i="23"/>
  <c r="AQ42" i="23"/>
  <c r="AP42" i="23"/>
  <c r="AO42" i="23"/>
  <c r="AM42" i="23"/>
  <c r="AL42" i="23"/>
  <c r="AK42" i="23"/>
  <c r="AJ42" i="23"/>
  <c r="AI42" i="23"/>
  <c r="AH42" i="23"/>
  <c r="AF42" i="23"/>
  <c r="AE42" i="23"/>
  <c r="AD42" i="23"/>
  <c r="AC42" i="23"/>
  <c r="AB42" i="23"/>
  <c r="AA42" i="23"/>
  <c r="Y42" i="23"/>
  <c r="X42" i="23"/>
  <c r="W42" i="23"/>
  <c r="V42" i="23"/>
  <c r="U42" i="23"/>
  <c r="T42" i="23"/>
  <c r="R42" i="23"/>
  <c r="Q42" i="23"/>
  <c r="P42" i="23"/>
  <c r="O42" i="23"/>
  <c r="N42" i="23"/>
  <c r="M42" i="23"/>
  <c r="K42" i="23"/>
  <c r="J42" i="23"/>
  <c r="I42" i="23"/>
  <c r="H42" i="23"/>
  <c r="G42" i="23"/>
  <c r="F42" i="23"/>
  <c r="BA41" i="23"/>
  <c r="AZ41" i="23"/>
  <c r="AY41" i="23"/>
  <c r="AX41" i="23"/>
  <c r="AW41" i="23"/>
  <c r="AV41" i="23"/>
  <c r="AT41" i="23"/>
  <c r="AS41" i="23"/>
  <c r="AR41" i="23"/>
  <c r="AQ41" i="23"/>
  <c r="AP41" i="23"/>
  <c r="AO41" i="23"/>
  <c r="AM41" i="23"/>
  <c r="AL41" i="23"/>
  <c r="AK41" i="23"/>
  <c r="AJ41" i="23"/>
  <c r="AI41" i="23"/>
  <c r="AH41" i="23"/>
  <c r="AF41" i="23"/>
  <c r="AE41" i="23"/>
  <c r="AD41" i="23"/>
  <c r="AC41" i="23"/>
  <c r="AB41" i="23"/>
  <c r="AA41" i="23"/>
  <c r="Y41" i="23"/>
  <c r="X41" i="23"/>
  <c r="W41" i="23"/>
  <c r="V41" i="23"/>
  <c r="U41" i="23"/>
  <c r="T41" i="23"/>
  <c r="R41" i="23"/>
  <c r="Q41" i="23"/>
  <c r="P41" i="23"/>
  <c r="O41" i="23"/>
  <c r="N41" i="23"/>
  <c r="M41" i="23"/>
  <c r="K41" i="23"/>
  <c r="J41" i="23"/>
  <c r="I41" i="23"/>
  <c r="H41" i="23"/>
  <c r="G41" i="23"/>
  <c r="F41" i="23"/>
  <c r="BA40" i="23"/>
  <c r="AZ40" i="23"/>
  <c r="AY40" i="23"/>
  <c r="AX40" i="23"/>
  <c r="AW40" i="23"/>
  <c r="AV40" i="23"/>
  <c r="AT40" i="23"/>
  <c r="AS40" i="23"/>
  <c r="AR40" i="23"/>
  <c r="AQ40" i="23"/>
  <c r="AP40" i="23"/>
  <c r="AO40" i="23"/>
  <c r="AM40" i="23"/>
  <c r="AL40" i="23"/>
  <c r="AK40" i="23"/>
  <c r="AJ40" i="23"/>
  <c r="AI40" i="23"/>
  <c r="AH40" i="23"/>
  <c r="AF40" i="23"/>
  <c r="AE40" i="23"/>
  <c r="AD40" i="23"/>
  <c r="AC40" i="23"/>
  <c r="AB40" i="23"/>
  <c r="AA40" i="23"/>
  <c r="Y40" i="23"/>
  <c r="X40" i="23"/>
  <c r="W40" i="23"/>
  <c r="V40" i="23"/>
  <c r="U40" i="23"/>
  <c r="T40" i="23"/>
  <c r="R40" i="23"/>
  <c r="Q40" i="23"/>
  <c r="P40" i="23"/>
  <c r="O40" i="23"/>
  <c r="N40" i="23"/>
  <c r="M40" i="23"/>
  <c r="K40" i="23"/>
  <c r="J40" i="23"/>
  <c r="I40" i="23"/>
  <c r="H40" i="23"/>
  <c r="G40" i="23"/>
  <c r="F40" i="23"/>
  <c r="BA39" i="23"/>
  <c r="AZ39" i="23"/>
  <c r="AY39" i="23"/>
  <c r="AX39" i="23"/>
  <c r="AW39" i="23"/>
  <c r="AV39" i="23"/>
  <c r="AT39" i="23"/>
  <c r="AS39" i="23"/>
  <c r="AR39" i="23"/>
  <c r="AQ39" i="23"/>
  <c r="AP39" i="23"/>
  <c r="AO39" i="23"/>
  <c r="AM39" i="23"/>
  <c r="AL39" i="23"/>
  <c r="AK39" i="23"/>
  <c r="AJ39" i="23"/>
  <c r="AI39" i="23"/>
  <c r="AH39" i="23"/>
  <c r="AF39" i="23"/>
  <c r="AE39" i="23"/>
  <c r="AD39" i="23"/>
  <c r="AC39" i="23"/>
  <c r="AB39" i="23"/>
  <c r="AA39" i="23"/>
  <c r="Y39" i="23"/>
  <c r="X39" i="23"/>
  <c r="W39" i="23"/>
  <c r="V39" i="23"/>
  <c r="U39" i="23"/>
  <c r="T39" i="23"/>
  <c r="R39" i="23"/>
  <c r="Q39" i="23"/>
  <c r="P39" i="23"/>
  <c r="O39" i="23"/>
  <c r="N39" i="23"/>
  <c r="M39" i="23"/>
  <c r="K39" i="23"/>
  <c r="J39" i="23"/>
  <c r="I39" i="23"/>
  <c r="H39" i="23"/>
  <c r="G39" i="23"/>
  <c r="F39" i="23"/>
  <c r="BA38" i="23"/>
  <c r="AZ38" i="23"/>
  <c r="AY38" i="23"/>
  <c r="AX38" i="23"/>
  <c r="AW38" i="23"/>
  <c r="AV38" i="23"/>
  <c r="AT38" i="23"/>
  <c r="AS38" i="23"/>
  <c r="AR38" i="23"/>
  <c r="AQ38" i="23"/>
  <c r="AP38" i="23"/>
  <c r="AO38" i="23"/>
  <c r="AM38" i="23"/>
  <c r="AL38" i="23"/>
  <c r="AK38" i="23"/>
  <c r="AJ38" i="23"/>
  <c r="AI38" i="23"/>
  <c r="AH38" i="23"/>
  <c r="AF38" i="23"/>
  <c r="AE38" i="23"/>
  <c r="AD38" i="23"/>
  <c r="AC38" i="23"/>
  <c r="AB38" i="23"/>
  <c r="AA38" i="23"/>
  <c r="Y38" i="23"/>
  <c r="X38" i="23"/>
  <c r="W38" i="23"/>
  <c r="V38" i="23"/>
  <c r="U38" i="23"/>
  <c r="T38" i="23"/>
  <c r="R38" i="23"/>
  <c r="Q38" i="23"/>
  <c r="P38" i="23"/>
  <c r="O38" i="23"/>
  <c r="N38" i="23"/>
  <c r="M38" i="23"/>
  <c r="K38" i="23"/>
  <c r="J38" i="23"/>
  <c r="I38" i="23"/>
  <c r="H38" i="23"/>
  <c r="G38" i="23"/>
  <c r="F38" i="23"/>
  <c r="BA37" i="23"/>
  <c r="AZ37" i="23"/>
  <c r="AY37" i="23"/>
  <c r="AX37" i="23"/>
  <c r="AW37" i="23"/>
  <c r="AV37" i="23"/>
  <c r="AT37" i="23"/>
  <c r="AS37" i="23"/>
  <c r="AR37" i="23"/>
  <c r="AQ37" i="23"/>
  <c r="AP37" i="23"/>
  <c r="AO37" i="23"/>
  <c r="AM37" i="23"/>
  <c r="AL37" i="23"/>
  <c r="AK37" i="23"/>
  <c r="AJ37" i="23"/>
  <c r="AI37" i="23"/>
  <c r="AH37" i="23"/>
  <c r="AF37" i="23"/>
  <c r="AE37" i="23"/>
  <c r="AD37" i="23"/>
  <c r="AC37" i="23"/>
  <c r="AB37" i="23"/>
  <c r="AA37" i="23"/>
  <c r="Y37" i="23"/>
  <c r="X37" i="23"/>
  <c r="W37" i="23"/>
  <c r="V37" i="23"/>
  <c r="U37" i="23"/>
  <c r="T37" i="23"/>
  <c r="R37" i="23"/>
  <c r="Q37" i="23"/>
  <c r="P37" i="23"/>
  <c r="O37" i="23"/>
  <c r="N37" i="23"/>
  <c r="M37" i="23"/>
  <c r="K37" i="23"/>
  <c r="J37" i="23"/>
  <c r="I37" i="23"/>
  <c r="H37" i="23"/>
  <c r="G37" i="23"/>
  <c r="F37" i="23"/>
  <c r="BA36" i="23"/>
  <c r="AZ36" i="23"/>
  <c r="AY36" i="23"/>
  <c r="AX36" i="23"/>
  <c r="AW36" i="23"/>
  <c r="AV36" i="23"/>
  <c r="AT36" i="23"/>
  <c r="AS36" i="23"/>
  <c r="AR36" i="23"/>
  <c r="AQ36" i="23"/>
  <c r="AP36" i="23"/>
  <c r="AO36" i="23"/>
  <c r="AM36" i="23"/>
  <c r="AL36" i="23"/>
  <c r="AK36" i="23"/>
  <c r="AJ36" i="23"/>
  <c r="AI36" i="23"/>
  <c r="AH36" i="23"/>
  <c r="AF36" i="23"/>
  <c r="AE36" i="23"/>
  <c r="AD36" i="23"/>
  <c r="AC36" i="23"/>
  <c r="AB36" i="23"/>
  <c r="AA36" i="23"/>
  <c r="Y36" i="23"/>
  <c r="X36" i="23"/>
  <c r="W36" i="23"/>
  <c r="V36" i="23"/>
  <c r="U36" i="23"/>
  <c r="T36" i="23"/>
  <c r="R36" i="23"/>
  <c r="Q36" i="23"/>
  <c r="P36" i="23"/>
  <c r="O36" i="23"/>
  <c r="N36" i="23"/>
  <c r="M36" i="23"/>
  <c r="K36" i="23"/>
  <c r="J36" i="23"/>
  <c r="I36" i="23"/>
  <c r="H36" i="23"/>
  <c r="G36" i="23"/>
  <c r="F36" i="23"/>
  <c r="BA35" i="23"/>
  <c r="AZ35" i="23"/>
  <c r="AY35" i="23"/>
  <c r="AX35" i="23"/>
  <c r="AW35" i="23"/>
  <c r="AV35" i="23"/>
  <c r="AT35" i="23"/>
  <c r="AS35" i="23"/>
  <c r="AR35" i="23"/>
  <c r="AQ35" i="23"/>
  <c r="AP35" i="23"/>
  <c r="AO35" i="23"/>
  <c r="AM35" i="23"/>
  <c r="AL35" i="23"/>
  <c r="AK35" i="23"/>
  <c r="AJ35" i="23"/>
  <c r="AI35" i="23"/>
  <c r="AH35" i="23"/>
  <c r="AF35" i="23"/>
  <c r="AE35" i="23"/>
  <c r="AD35" i="23"/>
  <c r="AC35" i="23"/>
  <c r="AB35" i="23"/>
  <c r="AA35" i="23"/>
  <c r="Y35" i="23"/>
  <c r="X35" i="23"/>
  <c r="W35" i="23"/>
  <c r="V35" i="23"/>
  <c r="U35" i="23"/>
  <c r="T35" i="23"/>
  <c r="R35" i="23"/>
  <c r="Q35" i="23"/>
  <c r="P35" i="23"/>
  <c r="O35" i="23"/>
  <c r="N35" i="23"/>
  <c r="M35" i="23"/>
  <c r="K35" i="23"/>
  <c r="J35" i="23"/>
  <c r="I35" i="23"/>
  <c r="H35" i="23"/>
  <c r="G35" i="23"/>
  <c r="F35" i="23"/>
  <c r="BA34" i="23"/>
  <c r="AZ34" i="23"/>
  <c r="AY34" i="23"/>
  <c r="AX34" i="23"/>
  <c r="AW34" i="23"/>
  <c r="AV34" i="23"/>
  <c r="AT34" i="23"/>
  <c r="AS34" i="23"/>
  <c r="AR34" i="23"/>
  <c r="AQ34" i="23"/>
  <c r="AP34" i="23"/>
  <c r="AO34" i="23"/>
  <c r="AM34" i="23"/>
  <c r="AL34" i="23"/>
  <c r="AK34" i="23"/>
  <c r="AJ34" i="23"/>
  <c r="AI34" i="23"/>
  <c r="AH34" i="23"/>
  <c r="AF34" i="23"/>
  <c r="AE34" i="23"/>
  <c r="AD34" i="23"/>
  <c r="AC34" i="23"/>
  <c r="AB34" i="23"/>
  <c r="AA34" i="23"/>
  <c r="Y34" i="23"/>
  <c r="X34" i="23"/>
  <c r="W34" i="23"/>
  <c r="V34" i="23"/>
  <c r="U34" i="23"/>
  <c r="T34" i="23"/>
  <c r="R34" i="23"/>
  <c r="Q34" i="23"/>
  <c r="P34" i="23"/>
  <c r="O34" i="23"/>
  <c r="N34" i="23"/>
  <c r="M34" i="23"/>
  <c r="K34" i="23"/>
  <c r="J34" i="23"/>
  <c r="I34" i="23"/>
  <c r="H34" i="23"/>
  <c r="G34" i="23"/>
  <c r="F34" i="23"/>
  <c r="BA33" i="23"/>
  <c r="AZ33" i="23"/>
  <c r="AY33" i="23"/>
  <c r="AX33" i="23"/>
  <c r="AW33" i="23"/>
  <c r="AV33" i="23"/>
  <c r="AT33" i="23"/>
  <c r="AS33" i="23"/>
  <c r="AR33" i="23"/>
  <c r="AQ33" i="23"/>
  <c r="AP33" i="23"/>
  <c r="AO33" i="23"/>
  <c r="AM33" i="23"/>
  <c r="AL33" i="23"/>
  <c r="AK33" i="23"/>
  <c r="AJ33" i="23"/>
  <c r="AI33" i="23"/>
  <c r="AH33" i="23"/>
  <c r="AF33" i="23"/>
  <c r="AE33" i="23"/>
  <c r="AD33" i="23"/>
  <c r="AC33" i="23"/>
  <c r="AB33" i="23"/>
  <c r="AA33" i="23"/>
  <c r="Y33" i="23"/>
  <c r="X33" i="23"/>
  <c r="W33" i="23"/>
  <c r="V33" i="23"/>
  <c r="U33" i="23"/>
  <c r="T33" i="23"/>
  <c r="R33" i="23"/>
  <c r="Q33" i="23"/>
  <c r="P33" i="23"/>
  <c r="O33" i="23"/>
  <c r="N33" i="23"/>
  <c r="M33" i="23"/>
  <c r="K33" i="23"/>
  <c r="J33" i="23"/>
  <c r="I33" i="23"/>
  <c r="H33" i="23"/>
  <c r="G33" i="23"/>
  <c r="F33" i="23"/>
  <c r="BA32" i="23"/>
  <c r="AZ32" i="23"/>
  <c r="AY32" i="23"/>
  <c r="AX32" i="23"/>
  <c r="AW32" i="23"/>
  <c r="AV32" i="23"/>
  <c r="AT32" i="23"/>
  <c r="AS32" i="23"/>
  <c r="AR32" i="23"/>
  <c r="AQ32" i="23"/>
  <c r="AP32" i="23"/>
  <c r="AO32" i="23"/>
  <c r="AM32" i="23"/>
  <c r="AL32" i="23"/>
  <c r="AK32" i="23"/>
  <c r="AJ32" i="23"/>
  <c r="AI32" i="23"/>
  <c r="AH32" i="23"/>
  <c r="AF32" i="23"/>
  <c r="AE32" i="23"/>
  <c r="AD32" i="23"/>
  <c r="AC32" i="23"/>
  <c r="AB32" i="23"/>
  <c r="AA32" i="23"/>
  <c r="Y32" i="23"/>
  <c r="X32" i="23"/>
  <c r="W32" i="23"/>
  <c r="V32" i="23"/>
  <c r="U32" i="23"/>
  <c r="T32" i="23"/>
  <c r="R32" i="23"/>
  <c r="Q32" i="23"/>
  <c r="P32" i="23"/>
  <c r="O32" i="23"/>
  <c r="N32" i="23"/>
  <c r="M32" i="23"/>
  <c r="K32" i="23"/>
  <c r="J32" i="23"/>
  <c r="I32" i="23"/>
  <c r="H32" i="23"/>
  <c r="G32" i="23"/>
  <c r="F32" i="23"/>
  <c r="BA31" i="23"/>
  <c r="AZ31" i="23"/>
  <c r="AY31" i="23"/>
  <c r="AX31" i="23"/>
  <c r="AW31" i="23"/>
  <c r="AV31" i="23"/>
  <c r="AT31" i="23"/>
  <c r="AS31" i="23"/>
  <c r="AR31" i="23"/>
  <c r="AQ31" i="23"/>
  <c r="AP31" i="23"/>
  <c r="AO31" i="23"/>
  <c r="AM31" i="23"/>
  <c r="AL31" i="23"/>
  <c r="AK31" i="23"/>
  <c r="AJ31" i="23"/>
  <c r="AI31" i="23"/>
  <c r="AH31" i="23"/>
  <c r="AF31" i="23"/>
  <c r="AE31" i="23"/>
  <c r="AD31" i="23"/>
  <c r="AC31" i="23"/>
  <c r="AB31" i="23"/>
  <c r="AA31" i="23"/>
  <c r="Y31" i="23"/>
  <c r="X31" i="23"/>
  <c r="W31" i="23"/>
  <c r="V31" i="23"/>
  <c r="U31" i="23"/>
  <c r="T31" i="23"/>
  <c r="R31" i="23"/>
  <c r="Q31" i="23"/>
  <c r="P31" i="23"/>
  <c r="O31" i="23"/>
  <c r="N31" i="23"/>
  <c r="M31" i="23"/>
  <c r="K31" i="23"/>
  <c r="J31" i="23"/>
  <c r="I31" i="23"/>
  <c r="H31" i="23"/>
  <c r="G31" i="23"/>
  <c r="F31" i="23"/>
  <c r="BA30" i="23"/>
  <c r="AZ30" i="23"/>
  <c r="AY30" i="23"/>
  <c r="AX30" i="23"/>
  <c r="AW30" i="23"/>
  <c r="AV30" i="23"/>
  <c r="AT30" i="23"/>
  <c r="AS30" i="23"/>
  <c r="AR30" i="23"/>
  <c r="AQ30" i="23"/>
  <c r="AP30" i="23"/>
  <c r="AO30" i="23"/>
  <c r="AM30" i="23"/>
  <c r="AL30" i="23"/>
  <c r="AK30" i="23"/>
  <c r="AJ30" i="23"/>
  <c r="AI30" i="23"/>
  <c r="AH30" i="23"/>
  <c r="AF30" i="23"/>
  <c r="AE30" i="23"/>
  <c r="AD30" i="23"/>
  <c r="AC30" i="23"/>
  <c r="AB30" i="23"/>
  <c r="AA30" i="23"/>
  <c r="Y30" i="23"/>
  <c r="X30" i="23"/>
  <c r="W30" i="23"/>
  <c r="V30" i="23"/>
  <c r="U30" i="23"/>
  <c r="T30" i="23"/>
  <c r="R30" i="23"/>
  <c r="Q30" i="23"/>
  <c r="P30" i="23"/>
  <c r="O30" i="23"/>
  <c r="N30" i="23"/>
  <c r="M30" i="23"/>
  <c r="K30" i="23"/>
  <c r="J30" i="23"/>
  <c r="I30" i="23"/>
  <c r="H30" i="23"/>
  <c r="G30" i="23"/>
  <c r="F30" i="23"/>
  <c r="BA29" i="23"/>
  <c r="AZ29" i="23"/>
  <c r="AY29" i="23"/>
  <c r="AX29" i="23"/>
  <c r="AW29" i="23"/>
  <c r="AV29" i="23"/>
  <c r="AT29" i="23"/>
  <c r="AS29" i="23"/>
  <c r="AR29" i="23"/>
  <c r="AQ29" i="23"/>
  <c r="AP29" i="23"/>
  <c r="AO29" i="23"/>
  <c r="AM29" i="23"/>
  <c r="AL29" i="23"/>
  <c r="AK29" i="23"/>
  <c r="AJ29" i="23"/>
  <c r="AI29" i="23"/>
  <c r="AH29" i="23"/>
  <c r="AF29" i="23"/>
  <c r="AE29" i="23"/>
  <c r="AD29" i="23"/>
  <c r="AC29" i="23"/>
  <c r="AB29" i="23"/>
  <c r="AA29" i="23"/>
  <c r="Y29" i="23"/>
  <c r="X29" i="23"/>
  <c r="W29" i="23"/>
  <c r="V29" i="23"/>
  <c r="U29" i="23"/>
  <c r="T29" i="23"/>
  <c r="R29" i="23"/>
  <c r="Q29" i="23"/>
  <c r="P29" i="23"/>
  <c r="O29" i="23"/>
  <c r="N29" i="23"/>
  <c r="M29" i="23"/>
  <c r="K29" i="23"/>
  <c r="J29" i="23"/>
  <c r="I29" i="23"/>
  <c r="H29" i="23"/>
  <c r="G29" i="23"/>
  <c r="F29" i="23"/>
  <c r="BA28" i="23"/>
  <c r="AZ28" i="23"/>
  <c r="AY28" i="23"/>
  <c r="AX28" i="23"/>
  <c r="AW28" i="23"/>
  <c r="AV28" i="23"/>
  <c r="AT28" i="23"/>
  <c r="AS28" i="23"/>
  <c r="AR28" i="23"/>
  <c r="AQ28" i="23"/>
  <c r="AP28" i="23"/>
  <c r="AO28" i="23"/>
  <c r="AM28" i="23"/>
  <c r="AL28" i="23"/>
  <c r="AK28" i="23"/>
  <c r="AJ28" i="23"/>
  <c r="AI28" i="23"/>
  <c r="AH28" i="23"/>
  <c r="AF28" i="23"/>
  <c r="AE28" i="23"/>
  <c r="AD28" i="23"/>
  <c r="AC28" i="23"/>
  <c r="AB28" i="23"/>
  <c r="AA28" i="23"/>
  <c r="Y28" i="23"/>
  <c r="X28" i="23"/>
  <c r="W28" i="23"/>
  <c r="V28" i="23"/>
  <c r="U28" i="23"/>
  <c r="T28" i="23"/>
  <c r="R28" i="23"/>
  <c r="Q28" i="23"/>
  <c r="P28" i="23"/>
  <c r="O28" i="23"/>
  <c r="N28" i="23"/>
  <c r="M28" i="23"/>
  <c r="K28" i="23"/>
  <c r="J28" i="23"/>
  <c r="I28" i="23"/>
  <c r="H28" i="23"/>
  <c r="G28" i="23"/>
  <c r="F28" i="23"/>
  <c r="BA27" i="23"/>
  <c r="AZ27" i="23"/>
  <c r="AY27" i="23"/>
  <c r="AX27" i="23"/>
  <c r="AW27" i="23"/>
  <c r="AV27" i="23"/>
  <c r="AT27" i="23"/>
  <c r="AS27" i="23"/>
  <c r="AR27" i="23"/>
  <c r="AQ27" i="23"/>
  <c r="AP27" i="23"/>
  <c r="AO27" i="23"/>
  <c r="AM27" i="23"/>
  <c r="AL27" i="23"/>
  <c r="AK27" i="23"/>
  <c r="AJ27" i="23"/>
  <c r="AI27" i="23"/>
  <c r="AH27" i="23"/>
  <c r="AF27" i="23"/>
  <c r="AE27" i="23"/>
  <c r="AD27" i="23"/>
  <c r="AC27" i="23"/>
  <c r="AB27" i="23"/>
  <c r="AA27" i="23"/>
  <c r="Y27" i="23"/>
  <c r="X27" i="23"/>
  <c r="W27" i="23"/>
  <c r="V27" i="23"/>
  <c r="U27" i="23"/>
  <c r="T27" i="23"/>
  <c r="R27" i="23"/>
  <c r="Q27" i="23"/>
  <c r="P27" i="23"/>
  <c r="O27" i="23"/>
  <c r="N27" i="23"/>
  <c r="M27" i="23"/>
  <c r="K27" i="23"/>
  <c r="J27" i="23"/>
  <c r="I27" i="23"/>
  <c r="H27" i="23"/>
  <c r="G27" i="23"/>
  <c r="F27" i="23"/>
  <c r="BA26" i="23"/>
  <c r="AZ26" i="23"/>
  <c r="AY26" i="23"/>
  <c r="AX26" i="23"/>
  <c r="AW26" i="23"/>
  <c r="AV26" i="23"/>
  <c r="AT26" i="23"/>
  <c r="AS26" i="23"/>
  <c r="AR26" i="23"/>
  <c r="AQ26" i="23"/>
  <c r="AP26" i="23"/>
  <c r="AO26" i="23"/>
  <c r="AM26" i="23"/>
  <c r="AL26" i="23"/>
  <c r="AK26" i="23"/>
  <c r="AJ26" i="23"/>
  <c r="AI26" i="23"/>
  <c r="AH26" i="23"/>
  <c r="AF26" i="23"/>
  <c r="AE26" i="23"/>
  <c r="AD26" i="23"/>
  <c r="AC26" i="23"/>
  <c r="AB26" i="23"/>
  <c r="AA26" i="23"/>
  <c r="Y26" i="23"/>
  <c r="X26" i="23"/>
  <c r="W26" i="23"/>
  <c r="V26" i="23"/>
  <c r="U26" i="23"/>
  <c r="T26" i="23"/>
  <c r="R26" i="23"/>
  <c r="Q26" i="23"/>
  <c r="P26" i="23"/>
  <c r="O26" i="23"/>
  <c r="N26" i="23"/>
  <c r="M26" i="23"/>
  <c r="K26" i="23"/>
  <c r="J26" i="23"/>
  <c r="I26" i="23"/>
  <c r="H26" i="23"/>
  <c r="G26" i="23"/>
  <c r="F26" i="23"/>
  <c r="BA25" i="23"/>
  <c r="AZ25" i="23"/>
  <c r="AY25" i="23"/>
  <c r="AX25" i="23"/>
  <c r="AW25" i="23"/>
  <c r="AV25" i="23"/>
  <c r="AT25" i="23"/>
  <c r="AS25" i="23"/>
  <c r="AR25" i="23"/>
  <c r="AQ25" i="23"/>
  <c r="AP25" i="23"/>
  <c r="AO25" i="23"/>
  <c r="AM25" i="23"/>
  <c r="AL25" i="23"/>
  <c r="AK25" i="23"/>
  <c r="AJ25" i="23"/>
  <c r="AI25" i="23"/>
  <c r="AH25" i="23"/>
  <c r="AF25" i="23"/>
  <c r="AE25" i="23"/>
  <c r="AD25" i="23"/>
  <c r="AC25" i="23"/>
  <c r="AB25" i="23"/>
  <c r="AA25" i="23"/>
  <c r="Y25" i="23"/>
  <c r="X25" i="23"/>
  <c r="W25" i="23"/>
  <c r="V25" i="23"/>
  <c r="U25" i="23"/>
  <c r="T25" i="23"/>
  <c r="R25" i="23"/>
  <c r="Q25" i="23"/>
  <c r="P25" i="23"/>
  <c r="O25" i="23"/>
  <c r="N25" i="23"/>
  <c r="M25" i="23"/>
  <c r="K25" i="23"/>
  <c r="J25" i="23"/>
  <c r="I25" i="23"/>
  <c r="H25" i="23"/>
  <c r="G25" i="23"/>
  <c r="F25" i="23"/>
  <c r="BA24" i="23"/>
  <c r="AZ24" i="23"/>
  <c r="AY24" i="23"/>
  <c r="AX24" i="23"/>
  <c r="AW24" i="23"/>
  <c r="AV24" i="23"/>
  <c r="AT24" i="23"/>
  <c r="AS24" i="23"/>
  <c r="AR24" i="23"/>
  <c r="AQ24" i="23"/>
  <c r="AP24" i="23"/>
  <c r="AO24" i="23"/>
  <c r="AM24" i="23"/>
  <c r="AL24" i="23"/>
  <c r="AK24" i="23"/>
  <c r="AJ24" i="23"/>
  <c r="AI24" i="23"/>
  <c r="AH24" i="23"/>
  <c r="AF24" i="23"/>
  <c r="AE24" i="23"/>
  <c r="AD24" i="23"/>
  <c r="AC24" i="23"/>
  <c r="AB24" i="23"/>
  <c r="AA24" i="23"/>
  <c r="Y24" i="23"/>
  <c r="X24" i="23"/>
  <c r="W24" i="23"/>
  <c r="V24" i="23"/>
  <c r="U24" i="23"/>
  <c r="T24" i="23"/>
  <c r="R24" i="23"/>
  <c r="Q24" i="23"/>
  <c r="P24" i="23"/>
  <c r="O24" i="23"/>
  <c r="N24" i="23"/>
  <c r="M24" i="23"/>
  <c r="K24" i="23"/>
  <c r="J24" i="23"/>
  <c r="I24" i="23"/>
  <c r="H24" i="23"/>
  <c r="G24" i="23"/>
  <c r="F24" i="23"/>
  <c r="BA23" i="23"/>
  <c r="AZ23" i="23"/>
  <c r="AY23" i="23"/>
  <c r="AX23" i="23"/>
  <c r="AW23" i="23"/>
  <c r="AV23" i="23"/>
  <c r="AT23" i="23"/>
  <c r="AS23" i="23"/>
  <c r="AR23" i="23"/>
  <c r="AQ23" i="23"/>
  <c r="AP23" i="23"/>
  <c r="AO23" i="23"/>
  <c r="AM23" i="23"/>
  <c r="AL23" i="23"/>
  <c r="AK23" i="23"/>
  <c r="AJ23" i="23"/>
  <c r="AI23" i="23"/>
  <c r="AH23" i="23"/>
  <c r="AF23" i="23"/>
  <c r="AE23" i="23"/>
  <c r="AD23" i="23"/>
  <c r="AC23" i="23"/>
  <c r="AB23" i="23"/>
  <c r="AA23" i="23"/>
  <c r="Y23" i="23"/>
  <c r="X23" i="23"/>
  <c r="W23" i="23"/>
  <c r="V23" i="23"/>
  <c r="U23" i="23"/>
  <c r="T23" i="23"/>
  <c r="R23" i="23"/>
  <c r="Q23" i="23"/>
  <c r="P23" i="23"/>
  <c r="O23" i="23"/>
  <c r="N23" i="23"/>
  <c r="M23" i="23"/>
  <c r="K23" i="23"/>
  <c r="J23" i="23"/>
  <c r="I23" i="23"/>
  <c r="H23" i="23"/>
  <c r="G23" i="23"/>
  <c r="F23" i="23"/>
  <c r="BA22" i="23"/>
  <c r="AZ22" i="23"/>
  <c r="AY22" i="23"/>
  <c r="AX22" i="23"/>
  <c r="AW22" i="23"/>
  <c r="AV22" i="23"/>
  <c r="AT22" i="23"/>
  <c r="AS22" i="23"/>
  <c r="AR22" i="23"/>
  <c r="AQ22" i="23"/>
  <c r="AP22" i="23"/>
  <c r="AO22" i="23"/>
  <c r="AM22" i="23"/>
  <c r="AL22" i="23"/>
  <c r="AK22" i="23"/>
  <c r="AJ22" i="23"/>
  <c r="AI22" i="23"/>
  <c r="AH22" i="23"/>
  <c r="AF22" i="23"/>
  <c r="AE22" i="23"/>
  <c r="AD22" i="23"/>
  <c r="AC22" i="23"/>
  <c r="AB22" i="23"/>
  <c r="AA22" i="23"/>
  <c r="Y22" i="23"/>
  <c r="X22" i="23"/>
  <c r="W22" i="23"/>
  <c r="V22" i="23"/>
  <c r="U22" i="23"/>
  <c r="T22" i="23"/>
  <c r="R22" i="23"/>
  <c r="Q22" i="23"/>
  <c r="P22" i="23"/>
  <c r="O22" i="23"/>
  <c r="N22" i="23"/>
  <c r="M22" i="23"/>
  <c r="K22" i="23"/>
  <c r="J22" i="23"/>
  <c r="I22" i="23"/>
  <c r="H22" i="23"/>
  <c r="G22" i="23"/>
  <c r="F22" i="23"/>
  <c r="BA21" i="23"/>
  <c r="AZ21" i="23"/>
  <c r="AY21" i="23"/>
  <c r="AX21" i="23"/>
  <c r="AW21" i="23"/>
  <c r="AV21" i="23"/>
  <c r="AT21" i="23"/>
  <c r="AS21" i="23"/>
  <c r="AR21" i="23"/>
  <c r="AQ21" i="23"/>
  <c r="AP21" i="23"/>
  <c r="AO21" i="23"/>
  <c r="AM21" i="23"/>
  <c r="AL21" i="23"/>
  <c r="AK21" i="23"/>
  <c r="AJ21" i="23"/>
  <c r="AI21" i="23"/>
  <c r="AH21" i="23"/>
  <c r="AF21" i="23"/>
  <c r="AE21" i="23"/>
  <c r="AD21" i="23"/>
  <c r="AC21" i="23"/>
  <c r="AB21" i="23"/>
  <c r="AA21" i="23"/>
  <c r="Y21" i="23"/>
  <c r="X21" i="23"/>
  <c r="W21" i="23"/>
  <c r="V21" i="23"/>
  <c r="U21" i="23"/>
  <c r="T21" i="23"/>
  <c r="R21" i="23"/>
  <c r="Q21" i="23"/>
  <c r="P21" i="23"/>
  <c r="O21" i="23"/>
  <c r="N21" i="23"/>
  <c r="M21" i="23"/>
  <c r="K21" i="23"/>
  <c r="J21" i="23"/>
  <c r="I21" i="23"/>
  <c r="H21" i="23"/>
  <c r="G21" i="23"/>
  <c r="F21" i="23"/>
  <c r="BA20" i="23"/>
  <c r="AZ20" i="23"/>
  <c r="AY20" i="23"/>
  <c r="AX20" i="23"/>
  <c r="AW20" i="23"/>
  <c r="AV20" i="23"/>
  <c r="AT20" i="23"/>
  <c r="AS20" i="23"/>
  <c r="AR20" i="23"/>
  <c r="AQ20" i="23"/>
  <c r="AP20" i="23"/>
  <c r="AO20" i="23"/>
  <c r="AM20" i="23"/>
  <c r="AL20" i="23"/>
  <c r="AK20" i="23"/>
  <c r="AJ20" i="23"/>
  <c r="AI20" i="23"/>
  <c r="AH20" i="23"/>
  <c r="AF20" i="23"/>
  <c r="AE20" i="23"/>
  <c r="AD20" i="23"/>
  <c r="AC20" i="23"/>
  <c r="AB20" i="23"/>
  <c r="AA20" i="23"/>
  <c r="Y20" i="23"/>
  <c r="X20" i="23"/>
  <c r="W20" i="23"/>
  <c r="V20" i="23"/>
  <c r="U20" i="23"/>
  <c r="T20" i="23"/>
  <c r="R20" i="23"/>
  <c r="Q20" i="23"/>
  <c r="P20" i="23"/>
  <c r="O20" i="23"/>
  <c r="N20" i="23"/>
  <c r="M20" i="23"/>
  <c r="K20" i="23"/>
  <c r="J20" i="23"/>
  <c r="I20" i="23"/>
  <c r="H20" i="23"/>
  <c r="G20" i="23"/>
  <c r="F20" i="23"/>
  <c r="BA19" i="23"/>
  <c r="AZ19" i="23"/>
  <c r="AY19" i="23"/>
  <c r="AX19" i="23"/>
  <c r="AW19" i="23"/>
  <c r="AV19" i="23"/>
  <c r="AT19" i="23"/>
  <c r="AS19" i="23"/>
  <c r="AR19" i="23"/>
  <c r="AQ19" i="23"/>
  <c r="AP19" i="23"/>
  <c r="AO19" i="23"/>
  <c r="AM19" i="23"/>
  <c r="AL19" i="23"/>
  <c r="AK19" i="23"/>
  <c r="AJ19" i="23"/>
  <c r="AI19" i="23"/>
  <c r="AH19" i="23"/>
  <c r="AF19" i="23"/>
  <c r="AE19" i="23"/>
  <c r="AD19" i="23"/>
  <c r="AC19" i="23"/>
  <c r="AB19" i="23"/>
  <c r="AA19" i="23"/>
  <c r="Y19" i="23"/>
  <c r="X19" i="23"/>
  <c r="W19" i="23"/>
  <c r="V19" i="23"/>
  <c r="U19" i="23"/>
  <c r="T19" i="23"/>
  <c r="R19" i="23"/>
  <c r="Q19" i="23"/>
  <c r="P19" i="23"/>
  <c r="O19" i="23"/>
  <c r="N19" i="23"/>
  <c r="M19" i="23"/>
  <c r="K19" i="23"/>
  <c r="J19" i="23"/>
  <c r="I19" i="23"/>
  <c r="H19" i="23"/>
  <c r="G19" i="23"/>
  <c r="F19" i="23"/>
  <c r="BA18" i="23"/>
  <c r="AZ18" i="23"/>
  <c r="AY18" i="23"/>
  <c r="AX18" i="23"/>
  <c r="AW18" i="23"/>
  <c r="AV18" i="23"/>
  <c r="AT18" i="23"/>
  <c r="AS18" i="23"/>
  <c r="AR18" i="23"/>
  <c r="AQ18" i="23"/>
  <c r="AP18" i="23"/>
  <c r="AO18" i="23"/>
  <c r="AM18" i="23"/>
  <c r="AL18" i="23"/>
  <c r="AK18" i="23"/>
  <c r="AJ18" i="23"/>
  <c r="AI18" i="23"/>
  <c r="AH18" i="23"/>
  <c r="AF18" i="23"/>
  <c r="AE18" i="23"/>
  <c r="AD18" i="23"/>
  <c r="AC18" i="23"/>
  <c r="AB18" i="23"/>
  <c r="AA18" i="23"/>
  <c r="Y18" i="23"/>
  <c r="X18" i="23"/>
  <c r="W18" i="23"/>
  <c r="V18" i="23"/>
  <c r="U18" i="23"/>
  <c r="T18" i="23"/>
  <c r="R18" i="23"/>
  <c r="Q18" i="23"/>
  <c r="P18" i="23"/>
  <c r="O18" i="23"/>
  <c r="N18" i="23"/>
  <c r="M18" i="23"/>
  <c r="K18" i="23"/>
  <c r="J18" i="23"/>
  <c r="I18" i="23"/>
  <c r="H18" i="23"/>
  <c r="G18" i="23"/>
  <c r="F18" i="23"/>
  <c r="BA17" i="23"/>
  <c r="AZ17" i="23"/>
  <c r="AY17" i="23"/>
  <c r="AX17" i="23"/>
  <c r="AW17" i="23"/>
  <c r="AV17" i="23"/>
  <c r="AT17" i="23"/>
  <c r="AS17" i="23"/>
  <c r="AR17" i="23"/>
  <c r="AQ17" i="23"/>
  <c r="AP17" i="23"/>
  <c r="AO17" i="23"/>
  <c r="AM17" i="23"/>
  <c r="AL17" i="23"/>
  <c r="AK17" i="23"/>
  <c r="AJ17" i="23"/>
  <c r="AI17" i="23"/>
  <c r="AH17" i="23"/>
  <c r="AF17" i="23"/>
  <c r="AE17" i="23"/>
  <c r="AD17" i="23"/>
  <c r="AC17" i="23"/>
  <c r="AB17" i="23"/>
  <c r="AA17" i="23"/>
  <c r="Y17" i="23"/>
  <c r="X17" i="23"/>
  <c r="W17" i="23"/>
  <c r="V17" i="23"/>
  <c r="U17" i="23"/>
  <c r="T17" i="23"/>
  <c r="R17" i="23"/>
  <c r="Q17" i="23"/>
  <c r="P17" i="23"/>
  <c r="O17" i="23"/>
  <c r="N17" i="23"/>
  <c r="M17" i="23"/>
  <c r="K17" i="23"/>
  <c r="J17" i="23"/>
  <c r="I17" i="23"/>
  <c r="H17" i="23"/>
  <c r="G17" i="23"/>
  <c r="F17" i="23"/>
  <c r="BA16" i="23"/>
  <c r="AZ16" i="23"/>
  <c r="AY16" i="23"/>
  <c r="AX16" i="23"/>
  <c r="AW16" i="23"/>
  <c r="AV16" i="23"/>
  <c r="AT16" i="23"/>
  <c r="AS16" i="23"/>
  <c r="AR16" i="23"/>
  <c r="AQ16" i="23"/>
  <c r="AP16" i="23"/>
  <c r="AO16" i="23"/>
  <c r="AM16" i="23"/>
  <c r="AL16" i="23"/>
  <c r="AK16" i="23"/>
  <c r="AJ16" i="23"/>
  <c r="AI16" i="23"/>
  <c r="AH16" i="23"/>
  <c r="AF16" i="23"/>
  <c r="AE16" i="23"/>
  <c r="AD16" i="23"/>
  <c r="AC16" i="23"/>
  <c r="AB16" i="23"/>
  <c r="AA16" i="23"/>
  <c r="Y16" i="23"/>
  <c r="X16" i="23"/>
  <c r="W16" i="23"/>
  <c r="V16" i="23"/>
  <c r="U16" i="23"/>
  <c r="T16" i="23"/>
  <c r="R16" i="23"/>
  <c r="Q16" i="23"/>
  <c r="P16" i="23"/>
  <c r="O16" i="23"/>
  <c r="N16" i="23"/>
  <c r="M16" i="23"/>
  <c r="K16" i="23"/>
  <c r="J16" i="23"/>
  <c r="I16" i="23"/>
  <c r="H16" i="23"/>
  <c r="G16" i="23"/>
  <c r="F16" i="23"/>
  <c r="BA15" i="23"/>
  <c r="AZ15" i="23"/>
  <c r="AY15" i="23"/>
  <c r="AX15" i="23"/>
  <c r="AW15" i="23"/>
  <c r="AV15" i="23"/>
  <c r="AT15" i="23"/>
  <c r="AS15" i="23"/>
  <c r="AR15" i="23"/>
  <c r="AQ15" i="23"/>
  <c r="AP15" i="23"/>
  <c r="AO15" i="23"/>
  <c r="AM15" i="23"/>
  <c r="AL15" i="23"/>
  <c r="AK15" i="23"/>
  <c r="AJ15" i="23"/>
  <c r="AI15" i="23"/>
  <c r="AH15" i="23"/>
  <c r="AF15" i="23"/>
  <c r="AE15" i="23"/>
  <c r="AD15" i="23"/>
  <c r="AC15" i="23"/>
  <c r="AB15" i="23"/>
  <c r="AA15" i="23"/>
  <c r="Y15" i="23"/>
  <c r="X15" i="23"/>
  <c r="W15" i="23"/>
  <c r="V15" i="23"/>
  <c r="U15" i="23"/>
  <c r="T15" i="23"/>
  <c r="R15" i="23"/>
  <c r="Q15" i="23"/>
  <c r="P15" i="23"/>
  <c r="O15" i="23"/>
  <c r="N15" i="23"/>
  <c r="M15" i="23"/>
  <c r="K15" i="23"/>
  <c r="J15" i="23"/>
  <c r="I15" i="23"/>
  <c r="H15" i="23"/>
  <c r="G15" i="23"/>
  <c r="F15" i="23"/>
  <c r="BA14" i="23"/>
  <c r="AZ14" i="23"/>
  <c r="AY14" i="23"/>
  <c r="AX14" i="23"/>
  <c r="AW14" i="23"/>
  <c r="AV14" i="23"/>
  <c r="AT14" i="23"/>
  <c r="AS14" i="23"/>
  <c r="AR14" i="23"/>
  <c r="AQ14" i="23"/>
  <c r="AP14" i="23"/>
  <c r="AO14" i="23"/>
  <c r="AM14" i="23"/>
  <c r="AL14" i="23"/>
  <c r="AK14" i="23"/>
  <c r="AJ14" i="23"/>
  <c r="AI14" i="23"/>
  <c r="AH14" i="23"/>
  <c r="AF14" i="23"/>
  <c r="AE14" i="23"/>
  <c r="AD14" i="23"/>
  <c r="AC14" i="23"/>
  <c r="AB14" i="23"/>
  <c r="AA14" i="23"/>
  <c r="Y14" i="23"/>
  <c r="X14" i="23"/>
  <c r="W14" i="23"/>
  <c r="V14" i="23"/>
  <c r="U14" i="23"/>
  <c r="T14" i="23"/>
  <c r="R14" i="23"/>
  <c r="Q14" i="23"/>
  <c r="P14" i="23"/>
  <c r="O14" i="23"/>
  <c r="N14" i="23"/>
  <c r="M14" i="23"/>
  <c r="K14" i="23"/>
  <c r="J14" i="23"/>
  <c r="I14" i="23"/>
  <c r="H14" i="23"/>
  <c r="G14" i="23"/>
  <c r="F14" i="23"/>
  <c r="BA13" i="23"/>
  <c r="AZ13" i="23"/>
  <c r="AY13" i="23"/>
  <c r="AX13" i="23"/>
  <c r="AW13" i="23"/>
  <c r="AV13" i="23"/>
  <c r="AT13" i="23"/>
  <c r="AS13" i="23"/>
  <c r="AR13" i="23"/>
  <c r="AQ13" i="23"/>
  <c r="AP13" i="23"/>
  <c r="AO13" i="23"/>
  <c r="AM13" i="23"/>
  <c r="AL13" i="23"/>
  <c r="AK13" i="23"/>
  <c r="AJ13" i="23"/>
  <c r="AI13" i="23"/>
  <c r="AH13" i="23"/>
  <c r="AF13" i="23"/>
  <c r="AE13" i="23"/>
  <c r="AD13" i="23"/>
  <c r="AC13" i="23"/>
  <c r="AB13" i="23"/>
  <c r="AA13" i="23"/>
  <c r="Y13" i="23"/>
  <c r="X13" i="23"/>
  <c r="W13" i="23"/>
  <c r="V13" i="23"/>
  <c r="U13" i="23"/>
  <c r="T13" i="23"/>
  <c r="R13" i="23"/>
  <c r="Q13" i="23"/>
  <c r="P13" i="23"/>
  <c r="O13" i="23"/>
  <c r="N13" i="23"/>
  <c r="M13" i="23"/>
  <c r="K13" i="23"/>
  <c r="J13" i="23"/>
  <c r="I13" i="23"/>
  <c r="H13" i="23"/>
  <c r="G13" i="23"/>
  <c r="F13" i="23"/>
  <c r="BA12" i="23"/>
  <c r="AZ12" i="23"/>
  <c r="AY12" i="23"/>
  <c r="AX12" i="23"/>
  <c r="AW12" i="23"/>
  <c r="AV12" i="23"/>
  <c r="AT12" i="23"/>
  <c r="AS12" i="23"/>
  <c r="AR12" i="23"/>
  <c r="AQ12" i="23"/>
  <c r="AP12" i="23"/>
  <c r="AO12" i="23"/>
  <c r="AM12" i="23"/>
  <c r="AL12" i="23"/>
  <c r="AK12" i="23"/>
  <c r="AJ12" i="23"/>
  <c r="AI12" i="23"/>
  <c r="AH12" i="23"/>
  <c r="AF12" i="23"/>
  <c r="AE12" i="23"/>
  <c r="AD12" i="23"/>
  <c r="AC12" i="23"/>
  <c r="AB12" i="23"/>
  <c r="AA12" i="23"/>
  <c r="Y12" i="23"/>
  <c r="X12" i="23"/>
  <c r="W12" i="23"/>
  <c r="V12" i="23"/>
  <c r="U12" i="23"/>
  <c r="T12" i="23"/>
  <c r="R12" i="23"/>
  <c r="Q12" i="23"/>
  <c r="P12" i="23"/>
  <c r="O12" i="23"/>
  <c r="N12" i="23"/>
  <c r="M12" i="23"/>
  <c r="K12" i="23"/>
  <c r="J12" i="23"/>
  <c r="I12" i="23"/>
  <c r="H12" i="23"/>
  <c r="G12" i="23"/>
  <c r="F12" i="23"/>
  <c r="BA11" i="23"/>
  <c r="AZ11" i="23"/>
  <c r="AY11" i="23"/>
  <c r="AX11" i="23"/>
  <c r="AW11" i="23"/>
  <c r="AV11" i="23"/>
  <c r="AT11" i="23"/>
  <c r="AS11" i="23"/>
  <c r="AR11" i="23"/>
  <c r="AQ11" i="23"/>
  <c r="AP11" i="23"/>
  <c r="AO11" i="23"/>
  <c r="AM11" i="23"/>
  <c r="AL11" i="23"/>
  <c r="AK11" i="23"/>
  <c r="AJ11" i="23"/>
  <c r="AI11" i="23"/>
  <c r="AH11" i="23"/>
  <c r="AF11" i="23"/>
  <c r="AE11" i="23"/>
  <c r="AD11" i="23"/>
  <c r="AC11" i="23"/>
  <c r="AB11" i="23"/>
  <c r="AA11" i="23"/>
  <c r="Y11" i="23"/>
  <c r="X11" i="23"/>
  <c r="W11" i="23"/>
  <c r="V11" i="23"/>
  <c r="U11" i="23"/>
  <c r="T11" i="23"/>
  <c r="R11" i="23"/>
  <c r="Q11" i="23"/>
  <c r="P11" i="23"/>
  <c r="O11" i="23"/>
  <c r="N11" i="23"/>
  <c r="M11" i="23"/>
  <c r="K11" i="23"/>
  <c r="J11" i="23"/>
  <c r="I11" i="23"/>
  <c r="H11" i="23"/>
  <c r="G11" i="23"/>
  <c r="F11" i="23"/>
  <c r="BA10" i="23"/>
  <c r="AZ10" i="23"/>
  <c r="AY10" i="23"/>
  <c r="AX10" i="23"/>
  <c r="AW10" i="23"/>
  <c r="AV10" i="23"/>
  <c r="AT10" i="23"/>
  <c r="AS10" i="23"/>
  <c r="AR10" i="23"/>
  <c r="AQ10" i="23"/>
  <c r="AP10" i="23"/>
  <c r="AO10" i="23"/>
  <c r="AM10" i="23"/>
  <c r="AL10" i="23"/>
  <c r="AK10" i="23"/>
  <c r="AJ10" i="23"/>
  <c r="AI10" i="23"/>
  <c r="AH10" i="23"/>
  <c r="AF10" i="23"/>
  <c r="AE10" i="23"/>
  <c r="AD10" i="23"/>
  <c r="AC10" i="23"/>
  <c r="AB10" i="23"/>
  <c r="AA10" i="23"/>
  <c r="Y10" i="23"/>
  <c r="X10" i="23"/>
  <c r="W10" i="23"/>
  <c r="V10" i="23"/>
  <c r="U10" i="23"/>
  <c r="T10" i="23"/>
  <c r="R10" i="23"/>
  <c r="Q10" i="23"/>
  <c r="P10" i="23"/>
  <c r="O10" i="23"/>
  <c r="N10" i="23"/>
  <c r="M10" i="23"/>
  <c r="K10" i="23"/>
  <c r="J10" i="23"/>
  <c r="I10" i="23"/>
  <c r="H10" i="23"/>
  <c r="G10" i="23"/>
  <c r="F10" i="23"/>
  <c r="C3" i="30" l="1"/>
  <c r="BC10" i="4" l="1"/>
  <c r="BD10" i="4"/>
  <c r="BE10" i="4"/>
  <c r="BF10" i="4"/>
  <c r="BG10" i="4"/>
  <c r="BH10" i="4"/>
  <c r="BC11" i="4"/>
  <c r="BD11" i="4"/>
  <c r="BE11" i="4"/>
  <c r="BF11" i="4"/>
  <c r="BG11" i="4"/>
  <c r="BH11" i="4"/>
  <c r="BC12" i="4"/>
  <c r="BD12" i="4"/>
  <c r="BE12" i="4"/>
  <c r="BF12" i="4"/>
  <c r="BG12" i="4"/>
  <c r="BH12" i="4"/>
  <c r="BC13" i="4"/>
  <c r="BD13" i="4"/>
  <c r="BE13" i="4"/>
  <c r="BF13" i="4"/>
  <c r="BG13" i="4"/>
  <c r="BH13" i="4"/>
  <c r="BC14" i="4"/>
  <c r="BD14" i="4"/>
  <c r="BE14" i="4"/>
  <c r="BF14" i="4"/>
  <c r="BG14" i="4"/>
  <c r="BH14" i="4"/>
  <c r="BC15" i="4"/>
  <c r="BD15" i="4"/>
  <c r="BE15" i="4"/>
  <c r="BF15" i="4"/>
  <c r="BG15" i="4"/>
  <c r="BH15" i="4"/>
  <c r="BC16" i="4"/>
  <c r="BD16" i="4"/>
  <c r="BE16" i="4"/>
  <c r="BF16" i="4"/>
  <c r="BG16" i="4"/>
  <c r="BH16" i="4"/>
  <c r="BC17" i="4"/>
  <c r="BD17" i="4"/>
  <c r="BE17" i="4"/>
  <c r="BF17" i="4"/>
  <c r="BG17" i="4"/>
  <c r="BH17" i="4"/>
  <c r="BC18" i="4"/>
  <c r="BD18" i="4"/>
  <c r="BE18" i="4"/>
  <c r="BF18" i="4"/>
  <c r="BG18" i="4"/>
  <c r="BH18" i="4"/>
  <c r="BC19" i="4"/>
  <c r="BD19" i="4"/>
  <c r="BE19" i="4"/>
  <c r="BF19" i="4"/>
  <c r="BG19" i="4"/>
  <c r="BH19" i="4"/>
  <c r="BC20" i="4"/>
  <c r="BD20" i="4"/>
  <c r="BE20" i="4"/>
  <c r="BF20" i="4"/>
  <c r="BG20" i="4"/>
  <c r="BH20" i="4"/>
  <c r="BC21" i="4"/>
  <c r="BD21" i="4"/>
  <c r="BE21" i="4"/>
  <c r="BF21" i="4"/>
  <c r="BG21" i="4"/>
  <c r="BH21" i="4"/>
  <c r="BC22" i="4"/>
  <c r="BD22" i="4"/>
  <c r="BE22" i="4"/>
  <c r="BF22" i="4"/>
  <c r="BG22" i="4"/>
  <c r="BH22" i="4"/>
  <c r="BC23" i="4"/>
  <c r="BD23" i="4"/>
  <c r="BE23" i="4"/>
  <c r="BF23" i="4"/>
  <c r="BG23" i="4"/>
  <c r="BH23" i="4"/>
  <c r="BC24" i="4"/>
  <c r="BD24" i="4"/>
  <c r="BE24" i="4"/>
  <c r="BF24" i="4"/>
  <c r="BG24" i="4"/>
  <c r="BH24" i="4"/>
  <c r="BC25" i="4"/>
  <c r="BD25" i="4"/>
  <c r="BE25" i="4"/>
  <c r="BF25" i="4"/>
  <c r="BG25" i="4"/>
  <c r="BH25" i="4"/>
  <c r="BC26" i="4"/>
  <c r="BD26" i="4"/>
  <c r="BE26" i="4"/>
  <c r="BF26" i="4"/>
  <c r="BG26" i="4"/>
  <c r="BH26" i="4"/>
  <c r="BC27" i="4"/>
  <c r="BD27" i="4"/>
  <c r="BE27" i="4"/>
  <c r="BF27" i="4"/>
  <c r="BG27" i="4"/>
  <c r="BH27" i="4"/>
  <c r="BC28" i="4"/>
  <c r="BD28" i="4"/>
  <c r="BE28" i="4"/>
  <c r="BF28" i="4"/>
  <c r="BG28" i="4"/>
  <c r="BH28" i="4"/>
  <c r="BC29" i="4"/>
  <c r="BD29" i="4"/>
  <c r="BE29" i="4"/>
  <c r="BF29" i="4"/>
  <c r="BG29" i="4"/>
  <c r="BH29" i="4"/>
  <c r="BC30" i="4"/>
  <c r="BD30" i="4"/>
  <c r="BE30" i="4"/>
  <c r="BF30" i="4"/>
  <c r="BG30" i="4"/>
  <c r="BH30" i="4"/>
  <c r="BC31" i="4"/>
  <c r="BD31" i="4"/>
  <c r="BE31" i="4"/>
  <c r="BF31" i="4"/>
  <c r="BG31" i="4"/>
  <c r="BH31" i="4"/>
  <c r="BC32" i="4"/>
  <c r="BD32" i="4"/>
  <c r="BE32" i="4"/>
  <c r="BF32" i="4"/>
  <c r="BG32" i="4"/>
  <c r="BH32" i="4"/>
  <c r="BC33" i="4"/>
  <c r="BD33" i="4"/>
  <c r="BE33" i="4"/>
  <c r="BF33" i="4"/>
  <c r="BG33" i="4"/>
  <c r="BH33" i="4"/>
  <c r="BC34" i="4"/>
  <c r="BD34" i="4"/>
  <c r="BE34" i="4"/>
  <c r="BF34" i="4"/>
  <c r="BG34" i="4"/>
  <c r="BH34" i="4"/>
  <c r="BC35" i="4"/>
  <c r="BD35" i="4"/>
  <c r="BE35" i="4"/>
  <c r="BF35" i="4"/>
  <c r="BG35" i="4"/>
  <c r="BH35" i="4"/>
  <c r="BC36" i="4"/>
  <c r="BD36" i="4"/>
  <c r="BE36" i="4"/>
  <c r="BF36" i="4"/>
  <c r="BG36" i="4"/>
  <c r="BH36" i="4"/>
  <c r="BC37" i="4"/>
  <c r="BD37" i="4"/>
  <c r="BE37" i="4"/>
  <c r="BF37" i="4"/>
  <c r="BG37" i="4"/>
  <c r="BH37" i="4"/>
  <c r="BC38" i="4"/>
  <c r="BD38" i="4"/>
  <c r="BE38" i="4"/>
  <c r="BF38" i="4"/>
  <c r="BG38" i="4"/>
  <c r="BH38" i="4"/>
  <c r="BC39" i="4"/>
  <c r="BD39" i="4"/>
  <c r="BE39" i="4"/>
  <c r="BF39" i="4"/>
  <c r="BG39" i="4"/>
  <c r="BH39" i="4"/>
  <c r="BC40" i="4"/>
  <c r="BD40" i="4"/>
  <c r="BE40" i="4"/>
  <c r="BF40" i="4"/>
  <c r="BG40" i="4"/>
  <c r="BH40" i="4"/>
  <c r="BC41" i="4"/>
  <c r="BD41" i="4"/>
  <c r="BE41" i="4"/>
  <c r="BF41" i="4"/>
  <c r="BG41" i="4"/>
  <c r="BH41" i="4"/>
  <c r="BC42" i="4"/>
  <c r="BD42" i="4"/>
  <c r="BE42" i="4"/>
  <c r="BF42" i="4"/>
  <c r="BG42" i="4"/>
  <c r="BH42" i="4"/>
  <c r="BC43" i="4"/>
  <c r="BD43" i="4"/>
  <c r="BE43" i="4"/>
  <c r="BF43" i="4"/>
  <c r="BG43" i="4"/>
  <c r="BH43" i="4"/>
  <c r="BC44" i="4"/>
  <c r="BD44" i="4"/>
  <c r="BE44" i="4"/>
  <c r="BF44" i="4"/>
  <c r="BG44" i="4"/>
  <c r="BH44" i="4"/>
  <c r="BC45" i="4"/>
  <c r="BD45" i="4"/>
  <c r="BE45" i="4"/>
  <c r="BF45" i="4"/>
  <c r="BG45" i="4"/>
  <c r="BH45" i="4"/>
  <c r="BC46" i="4"/>
  <c r="BD46" i="4"/>
  <c r="BE46" i="4"/>
  <c r="BF46" i="4"/>
  <c r="BG46" i="4"/>
  <c r="BH46" i="4"/>
  <c r="BC47" i="4"/>
  <c r="BD47" i="4"/>
  <c r="BE47" i="4"/>
  <c r="BF47" i="4"/>
  <c r="BG47" i="4"/>
  <c r="BH47" i="4"/>
  <c r="BC48" i="4"/>
  <c r="BD48" i="4"/>
  <c r="BE48" i="4"/>
  <c r="BF48" i="4"/>
  <c r="BG48" i="4"/>
  <c r="BH48" i="4"/>
  <c r="BC49" i="4"/>
  <c r="BD49" i="4"/>
  <c r="BE49" i="4"/>
  <c r="BF49" i="4"/>
  <c r="BG49" i="4"/>
  <c r="BH49" i="4"/>
  <c r="BC50" i="4"/>
  <c r="BD50" i="4"/>
  <c r="BE50" i="4"/>
  <c r="BF50" i="4"/>
  <c r="BG50" i="4"/>
  <c r="BH50" i="4"/>
  <c r="BC51" i="4"/>
  <c r="BD51" i="4"/>
  <c r="BE51" i="4"/>
  <c r="BF51" i="4"/>
  <c r="BG51" i="4"/>
  <c r="BH51" i="4"/>
  <c r="BC52" i="4"/>
  <c r="BD52" i="4"/>
  <c r="BE52" i="4"/>
  <c r="BF52" i="4"/>
  <c r="BG52" i="4"/>
  <c r="BH52" i="4"/>
  <c r="BC53" i="4"/>
  <c r="BD53" i="4"/>
  <c r="BE53" i="4"/>
  <c r="BF53" i="4"/>
  <c r="BG53" i="4"/>
  <c r="BH53" i="4"/>
  <c r="BC54" i="4"/>
  <c r="BD54" i="4"/>
  <c r="BE54" i="4"/>
  <c r="BF54" i="4"/>
  <c r="BG54" i="4"/>
  <c r="BH54" i="4"/>
  <c r="BC55" i="4"/>
  <c r="BD55" i="4"/>
  <c r="BE55" i="4"/>
  <c r="BF55" i="4"/>
  <c r="BG55" i="4"/>
  <c r="BH55" i="4"/>
  <c r="BC56" i="4"/>
  <c r="BD56" i="4"/>
  <c r="BE56" i="4"/>
  <c r="BF56" i="4"/>
  <c r="BG56" i="4"/>
  <c r="BH56" i="4"/>
  <c r="BC57" i="4"/>
  <c r="BD57" i="4"/>
  <c r="BE57" i="4"/>
  <c r="BF57" i="4"/>
  <c r="BG57" i="4"/>
  <c r="BH57" i="4"/>
  <c r="BC58" i="4"/>
  <c r="BD58" i="4"/>
  <c r="BE58" i="4"/>
  <c r="BF58" i="4"/>
  <c r="BG58" i="4"/>
  <c r="BH58" i="4"/>
  <c r="BC59" i="4"/>
  <c r="BD59" i="4"/>
  <c r="BE59" i="4"/>
  <c r="BF59" i="4"/>
  <c r="BG59" i="4"/>
  <c r="BH59" i="4"/>
  <c r="BC60" i="4"/>
  <c r="BD60" i="4"/>
  <c r="BE60" i="4"/>
  <c r="BF60" i="4"/>
  <c r="BG60" i="4"/>
  <c r="BH60" i="4"/>
  <c r="BC61" i="4"/>
  <c r="BD61" i="4"/>
  <c r="BE61" i="4"/>
  <c r="BF61" i="4"/>
  <c r="BG61" i="4"/>
  <c r="BH61" i="4"/>
  <c r="BC62" i="4"/>
  <c r="BD62" i="4"/>
  <c r="BE62" i="4"/>
  <c r="BF62" i="4"/>
  <c r="BG62" i="4"/>
  <c r="BH62" i="4"/>
  <c r="BC63" i="4"/>
  <c r="BD63" i="4"/>
  <c r="BE63" i="4"/>
  <c r="BF63" i="4"/>
  <c r="BG63" i="4"/>
  <c r="BH63" i="4"/>
  <c r="BC64" i="4"/>
  <c r="BD64" i="4"/>
  <c r="BE64" i="4"/>
  <c r="BF64" i="4"/>
  <c r="BG64" i="4"/>
  <c r="BH64" i="4"/>
  <c r="BC65" i="4"/>
  <c r="BD65" i="4"/>
  <c r="BE65" i="4"/>
  <c r="BF65" i="4"/>
  <c r="BG65" i="4"/>
  <c r="BH65" i="4"/>
  <c r="BC66" i="4"/>
  <c r="BD66" i="4"/>
  <c r="BE66" i="4"/>
  <c r="BF66" i="4"/>
  <c r="BG66" i="4"/>
  <c r="BH66" i="4"/>
  <c r="BC67" i="4"/>
  <c r="BD67" i="4"/>
  <c r="BE67" i="4"/>
  <c r="BF67" i="4"/>
  <c r="BG67" i="4"/>
  <c r="BH67" i="4"/>
  <c r="BC68" i="4"/>
  <c r="BD68" i="4"/>
  <c r="BE68" i="4"/>
  <c r="BF68" i="4"/>
  <c r="BG68" i="4"/>
  <c r="BH68" i="4"/>
  <c r="BC69" i="4"/>
  <c r="BD69" i="4"/>
  <c r="BE69" i="4"/>
  <c r="BF69" i="4"/>
  <c r="BG69" i="4"/>
  <c r="BH69" i="4"/>
  <c r="BC70" i="4"/>
  <c r="BD70" i="4"/>
  <c r="BE70" i="4"/>
  <c r="BF70" i="4"/>
  <c r="BG70" i="4"/>
  <c r="BH70" i="4"/>
  <c r="BC71" i="4"/>
  <c r="BD71" i="4"/>
  <c r="BE71" i="4"/>
  <c r="BF71" i="4"/>
  <c r="BG71" i="4"/>
  <c r="BH71" i="4"/>
  <c r="BC72" i="4"/>
  <c r="BD72" i="4"/>
  <c r="BE72" i="4"/>
  <c r="BF72" i="4"/>
  <c r="BG72" i="4"/>
  <c r="BH72" i="4"/>
  <c r="BC73" i="4"/>
  <c r="BD73" i="4"/>
  <c r="BE73" i="4"/>
  <c r="BF73" i="4"/>
  <c r="BG73" i="4"/>
  <c r="BH73" i="4"/>
  <c r="BC74" i="4"/>
  <c r="BD74" i="4"/>
  <c r="BE74" i="4"/>
  <c r="BF74" i="4"/>
  <c r="BG74" i="4"/>
  <c r="BH74" i="4"/>
  <c r="BC75" i="4"/>
  <c r="BD75" i="4"/>
  <c r="BE75" i="4"/>
  <c r="BF75" i="4"/>
  <c r="BG75" i="4"/>
  <c r="BH75" i="4"/>
  <c r="BC76" i="4"/>
  <c r="BD76" i="4"/>
  <c r="BE76" i="4"/>
  <c r="BF76" i="4"/>
  <c r="BG76" i="4"/>
  <c r="BH76" i="4"/>
  <c r="BC77" i="4"/>
  <c r="BD77" i="4"/>
  <c r="BE77" i="4"/>
  <c r="BF77" i="4"/>
  <c r="BG77" i="4"/>
  <c r="BH77" i="4"/>
  <c r="BC78" i="4"/>
  <c r="BD78" i="4"/>
  <c r="BE78" i="4"/>
  <c r="BF78" i="4"/>
  <c r="BG78" i="4"/>
  <c r="BH78" i="4"/>
  <c r="BC79" i="4"/>
  <c r="BD79" i="4"/>
  <c r="BE79" i="4"/>
  <c r="BF79" i="4"/>
  <c r="BG79" i="4"/>
  <c r="BH79" i="4"/>
  <c r="BC80" i="4"/>
  <c r="BD80" i="4"/>
  <c r="BE80" i="4"/>
  <c r="BF80" i="4"/>
  <c r="BG80" i="4"/>
  <c r="BH80" i="4"/>
  <c r="BC81" i="4"/>
  <c r="BD81" i="4"/>
  <c r="BE81" i="4"/>
  <c r="BF81" i="4"/>
  <c r="BG81" i="4"/>
  <c r="BH81" i="4"/>
  <c r="BC82" i="4"/>
  <c r="BD82" i="4"/>
  <c r="BE82" i="4"/>
  <c r="BF82" i="4"/>
  <c r="BG82" i="4"/>
  <c r="BH82" i="4"/>
  <c r="BC83" i="4"/>
  <c r="BD83" i="4"/>
  <c r="BE83" i="4"/>
  <c r="BF83" i="4"/>
  <c r="BG83" i="4"/>
  <c r="BH83" i="4"/>
  <c r="BC84" i="4"/>
  <c r="BD84" i="4"/>
  <c r="BE84" i="4"/>
  <c r="BF84" i="4"/>
  <c r="BG84" i="4"/>
  <c r="BH84" i="4"/>
  <c r="BC85" i="4"/>
  <c r="BD85" i="4"/>
  <c r="BE85" i="4"/>
  <c r="BF85" i="4"/>
  <c r="BG85" i="4"/>
  <c r="BH85" i="4"/>
  <c r="BC86" i="4"/>
  <c r="BD86" i="4"/>
  <c r="BE86" i="4"/>
  <c r="BF86" i="4"/>
  <c r="BG86" i="4"/>
  <c r="BH86" i="4"/>
  <c r="BC87" i="4"/>
  <c r="BD87" i="4"/>
  <c r="BE87" i="4"/>
  <c r="BF87" i="4"/>
  <c r="BG87" i="4"/>
  <c r="BH87" i="4"/>
  <c r="BC88" i="4"/>
  <c r="BD88" i="4"/>
  <c r="BE88" i="4"/>
  <c r="BF88" i="4"/>
  <c r="BG88" i="4"/>
  <c r="BH88" i="4"/>
  <c r="BC89" i="4"/>
  <c r="BD89" i="4"/>
  <c r="BE89" i="4"/>
  <c r="BF89" i="4"/>
  <c r="BG89" i="4"/>
  <c r="BH89" i="4"/>
  <c r="BC90" i="4"/>
  <c r="BD90" i="4"/>
  <c r="BE90" i="4"/>
  <c r="BF90" i="4"/>
  <c r="BG90" i="4"/>
  <c r="BH90" i="4"/>
  <c r="BC91" i="4"/>
  <c r="BD91" i="4"/>
  <c r="BE91" i="4"/>
  <c r="BF91" i="4"/>
  <c r="BG91" i="4"/>
  <c r="BH91" i="4"/>
  <c r="BC92" i="4"/>
  <c r="BD92" i="4"/>
  <c r="BE92" i="4"/>
  <c r="BF92" i="4"/>
  <c r="BG92" i="4"/>
  <c r="BH92" i="4"/>
  <c r="BC93" i="4"/>
  <c r="BD93" i="4"/>
  <c r="BE93" i="4"/>
  <c r="BF93" i="4"/>
  <c r="BG93" i="4"/>
  <c r="BH93" i="4"/>
  <c r="BC94" i="4"/>
  <c r="BD94" i="4"/>
  <c r="BE94" i="4"/>
  <c r="BF94" i="4"/>
  <c r="BG94" i="4"/>
  <c r="BH94" i="4"/>
  <c r="BC95" i="4"/>
  <c r="BD95" i="4"/>
  <c r="BE95" i="4"/>
  <c r="BF95" i="4"/>
  <c r="BG95" i="4"/>
  <c r="BH95" i="4"/>
  <c r="BC96" i="4"/>
  <c r="BD96" i="4"/>
  <c r="BE96" i="4"/>
  <c r="BF96" i="4"/>
  <c r="BG96" i="4"/>
  <c r="BH96" i="4"/>
  <c r="BC97" i="4"/>
  <c r="BD97" i="4"/>
  <c r="BE97" i="4"/>
  <c r="BF97" i="4"/>
  <c r="BG97" i="4"/>
  <c r="BH97" i="4"/>
  <c r="BC98" i="4"/>
  <c r="BD98" i="4"/>
  <c r="BE98" i="4"/>
  <c r="BF98" i="4"/>
  <c r="BG98" i="4"/>
  <c r="BH98" i="4"/>
  <c r="BC99" i="4"/>
  <c r="BD99" i="4"/>
  <c r="BE99" i="4"/>
  <c r="BF99" i="4"/>
  <c r="BG99" i="4"/>
  <c r="BH99" i="4"/>
  <c r="BC100" i="4"/>
  <c r="BD100" i="4"/>
  <c r="BE100" i="4"/>
  <c r="BF100" i="4"/>
  <c r="BG100" i="4"/>
  <c r="BH100" i="4"/>
  <c r="BC101" i="4"/>
  <c r="BD101" i="4"/>
  <c r="BE101" i="4"/>
  <c r="BF101" i="4"/>
  <c r="BG101" i="4"/>
  <c r="BH101" i="4"/>
  <c r="BC102" i="4"/>
  <c r="BD102" i="4"/>
  <c r="BE102" i="4"/>
  <c r="BF102" i="4"/>
  <c r="BG102" i="4"/>
  <c r="BH102" i="4"/>
  <c r="BC103" i="4"/>
  <c r="BD103" i="4"/>
  <c r="BE103" i="4"/>
  <c r="BF103" i="4"/>
  <c r="BG103" i="4"/>
  <c r="BH103" i="4"/>
  <c r="BC104" i="4"/>
  <c r="BD104" i="4"/>
  <c r="BE104" i="4"/>
  <c r="BF104" i="4"/>
  <c r="BG104" i="4"/>
  <c r="BH104" i="4"/>
  <c r="BC105" i="4"/>
  <c r="BD105" i="4"/>
  <c r="BE105" i="4"/>
  <c r="BF105" i="4"/>
  <c r="BG105" i="4"/>
  <c r="BH105" i="4"/>
  <c r="BC106" i="4"/>
  <c r="BD106" i="4"/>
  <c r="BE106" i="4"/>
  <c r="BF106" i="4"/>
  <c r="BG106" i="4"/>
  <c r="BH106" i="4"/>
  <c r="BC107" i="4"/>
  <c r="BD107" i="4"/>
  <c r="BE107" i="4"/>
  <c r="BF107" i="4"/>
  <c r="BG107" i="4"/>
  <c r="BH107" i="4"/>
  <c r="BC108" i="4"/>
  <c r="BD108" i="4"/>
  <c r="BE108" i="4"/>
  <c r="BF108" i="4"/>
  <c r="BG108" i="4"/>
  <c r="BH108" i="4"/>
  <c r="BC109" i="4"/>
  <c r="BD109" i="4"/>
  <c r="BE109" i="4"/>
  <c r="BF109" i="4"/>
  <c r="BG109" i="4"/>
  <c r="BH109" i="4"/>
  <c r="BC110" i="4"/>
  <c r="BD110" i="4"/>
  <c r="BE110" i="4"/>
  <c r="BF110" i="4"/>
  <c r="BG110" i="4"/>
  <c r="BH110" i="4"/>
  <c r="BC111" i="4"/>
  <c r="BD111" i="4"/>
  <c r="BE111" i="4"/>
  <c r="BF111" i="4"/>
  <c r="BG111" i="4"/>
  <c r="BH111" i="4"/>
  <c r="BC112" i="4"/>
  <c r="BD112" i="4"/>
  <c r="BE112" i="4"/>
  <c r="BF112" i="4"/>
  <c r="BG112" i="4"/>
  <c r="BH112" i="4"/>
  <c r="BC113" i="4"/>
  <c r="BD113" i="4"/>
  <c r="BE113" i="4"/>
  <c r="BF113" i="4"/>
  <c r="BG113" i="4"/>
  <c r="BH113" i="4"/>
  <c r="BC114" i="4"/>
  <c r="BD114" i="4"/>
  <c r="BE114" i="4"/>
  <c r="BF114" i="4"/>
  <c r="BG114" i="4"/>
  <c r="BH114" i="4"/>
  <c r="BC115" i="4"/>
  <c r="BD115" i="4"/>
  <c r="BE115" i="4"/>
  <c r="BF115" i="4"/>
  <c r="BG115" i="4"/>
  <c r="BH115" i="4"/>
  <c r="BC116" i="4"/>
  <c r="BD116" i="4"/>
  <c r="BE116" i="4"/>
  <c r="BF116" i="4"/>
  <c r="BG116" i="4"/>
  <c r="BH116" i="4"/>
  <c r="BC117" i="4"/>
  <c r="BD117" i="4"/>
  <c r="BE117" i="4"/>
  <c r="BF117" i="4"/>
  <c r="BG117" i="4"/>
  <c r="BH117" i="4"/>
  <c r="BC118" i="4"/>
  <c r="BD118" i="4"/>
  <c r="BE118" i="4"/>
  <c r="BF118" i="4"/>
  <c r="BG118" i="4"/>
  <c r="BH118" i="4"/>
  <c r="BC119" i="4"/>
  <c r="BD119" i="4"/>
  <c r="BE119" i="4"/>
  <c r="BF119" i="4"/>
  <c r="BG119" i="4"/>
  <c r="BH119" i="4"/>
  <c r="BC120" i="4"/>
  <c r="BD120" i="4"/>
  <c r="BE120" i="4"/>
  <c r="BF120" i="4"/>
  <c r="BG120" i="4"/>
  <c r="BH120" i="4"/>
  <c r="BC121" i="4"/>
  <c r="BD121" i="4"/>
  <c r="BE121" i="4"/>
  <c r="BF121" i="4"/>
  <c r="BG121" i="4"/>
  <c r="BH121" i="4"/>
  <c r="BC122" i="4"/>
  <c r="BD122" i="4"/>
  <c r="BE122" i="4"/>
  <c r="BF122" i="4"/>
  <c r="BG122" i="4"/>
  <c r="BH122" i="4"/>
  <c r="BC123" i="4"/>
  <c r="BD123" i="4"/>
  <c r="BE123" i="4"/>
  <c r="BF123" i="4"/>
  <c r="BG123" i="4"/>
  <c r="BH123" i="4"/>
  <c r="BC124" i="4"/>
  <c r="BD124" i="4"/>
  <c r="BE124" i="4"/>
  <c r="BF124" i="4"/>
  <c r="BG124" i="4"/>
  <c r="BH124" i="4"/>
  <c r="BC125" i="4"/>
  <c r="BD125" i="4"/>
  <c r="BE125" i="4"/>
  <c r="BF125" i="4"/>
  <c r="BG125" i="4"/>
  <c r="BH125" i="4"/>
  <c r="BC126" i="4"/>
  <c r="BD126" i="4"/>
  <c r="BE126" i="4"/>
  <c r="BF126" i="4"/>
  <c r="BG126" i="4"/>
  <c r="BH126" i="4"/>
  <c r="BC127" i="4"/>
  <c r="BD127" i="4"/>
  <c r="BE127" i="4"/>
  <c r="BF127" i="4"/>
  <c r="BG127" i="4"/>
  <c r="BH127" i="4"/>
  <c r="BC128" i="4"/>
  <c r="BD128" i="4"/>
  <c r="BE128" i="4"/>
  <c r="BF128" i="4"/>
  <c r="BG128" i="4"/>
  <c r="BH128" i="4"/>
  <c r="BC129" i="4"/>
  <c r="BD129" i="4"/>
  <c r="BE129" i="4"/>
  <c r="BF129" i="4"/>
  <c r="BG129" i="4"/>
  <c r="BH129" i="4"/>
  <c r="BC130" i="4"/>
  <c r="BD130" i="4"/>
  <c r="BE130" i="4"/>
  <c r="BF130" i="4"/>
  <c r="BG130" i="4"/>
  <c r="BH130" i="4"/>
  <c r="BC131" i="4"/>
  <c r="BD131" i="4"/>
  <c r="BE131" i="4"/>
  <c r="BF131" i="4"/>
  <c r="BG131" i="4"/>
  <c r="BH131" i="4"/>
  <c r="BC132" i="4"/>
  <c r="BD132" i="4"/>
  <c r="BE132" i="4"/>
  <c r="BF132" i="4"/>
  <c r="BG132" i="4"/>
  <c r="BH132" i="4"/>
  <c r="BC133" i="4"/>
  <c r="BD133" i="4"/>
  <c r="BE133" i="4"/>
  <c r="BF133" i="4"/>
  <c r="BG133" i="4"/>
  <c r="BH133" i="4"/>
  <c r="BC134" i="4"/>
  <c r="BD134" i="4"/>
  <c r="BE134" i="4"/>
  <c r="BF134" i="4"/>
  <c r="BG134" i="4"/>
  <c r="BH134" i="4"/>
  <c r="BC135" i="4"/>
  <c r="BD135" i="4"/>
  <c r="BE135" i="4"/>
  <c r="BF135" i="4"/>
  <c r="BG135" i="4"/>
  <c r="BH135" i="4"/>
  <c r="BC136" i="4"/>
  <c r="BD136" i="4"/>
  <c r="BE136" i="4"/>
  <c r="BF136" i="4"/>
  <c r="BG136" i="4"/>
  <c r="BH136" i="4"/>
  <c r="BC137" i="4"/>
  <c r="BD137" i="4"/>
  <c r="BE137" i="4"/>
  <c r="BF137" i="4"/>
  <c r="BG137" i="4"/>
  <c r="BH137" i="4"/>
  <c r="BC138" i="4"/>
  <c r="BD138" i="4"/>
  <c r="BE138" i="4"/>
  <c r="BF138" i="4"/>
  <c r="BG138" i="4"/>
  <c r="BH138" i="4"/>
  <c r="BC139" i="4"/>
  <c r="BD139" i="4"/>
  <c r="BE139" i="4"/>
  <c r="BF139" i="4"/>
  <c r="BG139" i="4"/>
  <c r="BH139" i="4"/>
  <c r="BC140" i="4"/>
  <c r="BD140" i="4"/>
  <c r="BE140" i="4"/>
  <c r="BF140" i="4"/>
  <c r="BG140" i="4"/>
  <c r="BH140" i="4"/>
  <c r="BC141" i="4"/>
  <c r="BD141" i="4"/>
  <c r="BE141" i="4"/>
  <c r="BF141" i="4"/>
  <c r="BG141" i="4"/>
  <c r="BH141" i="4"/>
  <c r="BC142" i="4"/>
  <c r="BD142" i="4"/>
  <c r="BE142" i="4"/>
  <c r="BF142" i="4"/>
  <c r="BG142" i="4"/>
  <c r="BH142" i="4"/>
  <c r="BC143" i="4"/>
  <c r="BD143" i="4"/>
  <c r="BE143" i="4"/>
  <c r="BF143" i="4"/>
  <c r="BG143" i="4"/>
  <c r="BH143" i="4"/>
  <c r="BC144" i="4"/>
  <c r="BD144" i="4"/>
  <c r="BE144" i="4"/>
  <c r="BF144" i="4"/>
  <c r="BG144" i="4"/>
  <c r="BH144" i="4"/>
  <c r="BC145" i="4"/>
  <c r="BD145" i="4"/>
  <c r="BE145" i="4"/>
  <c r="BF145" i="4"/>
  <c r="BG145" i="4"/>
  <c r="BH145" i="4"/>
  <c r="BC146" i="4"/>
  <c r="BD146" i="4"/>
  <c r="BE146" i="4"/>
  <c r="BF146" i="4"/>
  <c r="BG146" i="4"/>
  <c r="BH146" i="4"/>
  <c r="BC147" i="4"/>
  <c r="BD147" i="4"/>
  <c r="BE147" i="4"/>
  <c r="BF147" i="4"/>
  <c r="BG147" i="4"/>
  <c r="BH147" i="4"/>
  <c r="BC148" i="4"/>
  <c r="BD148" i="4"/>
  <c r="BE148" i="4"/>
  <c r="BF148" i="4"/>
  <c r="BG148" i="4"/>
  <c r="BH148" i="4"/>
  <c r="BC149" i="4"/>
  <c r="BD149" i="4"/>
  <c r="BE149" i="4"/>
  <c r="BF149" i="4"/>
  <c r="BG149" i="4"/>
  <c r="BH149" i="4"/>
  <c r="BC150" i="4"/>
  <c r="BD150" i="4"/>
  <c r="BE150" i="4"/>
  <c r="BF150" i="4"/>
  <c r="BG150" i="4"/>
  <c r="BH150" i="4"/>
  <c r="BC151" i="4"/>
  <c r="BD151" i="4"/>
  <c r="BE151" i="4"/>
  <c r="BF151" i="4"/>
  <c r="BG151" i="4"/>
  <c r="BH151" i="4"/>
  <c r="BC152" i="4"/>
  <c r="BD152" i="4"/>
  <c r="BE152" i="4"/>
  <c r="BF152" i="4"/>
  <c r="BG152" i="4"/>
  <c r="BH152" i="4"/>
  <c r="BC153" i="4"/>
  <c r="BD153" i="4"/>
  <c r="BE153" i="4"/>
  <c r="BF153" i="4"/>
  <c r="BG153" i="4"/>
  <c r="BH153" i="4"/>
  <c r="BC154" i="4"/>
  <c r="BD154" i="4"/>
  <c r="BE154" i="4"/>
  <c r="BF154" i="4"/>
  <c r="BG154" i="4"/>
  <c r="BH154" i="4"/>
  <c r="BC155" i="4"/>
  <c r="BD155" i="4"/>
  <c r="BE155" i="4"/>
  <c r="BF155" i="4"/>
  <c r="BG155" i="4"/>
  <c r="BH155" i="4"/>
  <c r="BC156" i="4"/>
  <c r="BD156" i="4"/>
  <c r="BE156" i="4"/>
  <c r="BF156" i="4"/>
  <c r="BG156" i="4"/>
  <c r="BH156" i="4"/>
  <c r="BC157" i="4"/>
  <c r="BD157" i="4"/>
  <c r="BE157" i="4"/>
  <c r="BF157" i="4"/>
  <c r="BG157" i="4"/>
  <c r="BH157" i="4"/>
  <c r="BC158" i="4"/>
  <c r="BD158" i="4"/>
  <c r="BE158" i="4"/>
  <c r="BF158" i="4"/>
  <c r="BG158" i="4"/>
  <c r="BH158" i="4"/>
  <c r="BC159" i="4"/>
  <c r="BD159" i="4"/>
  <c r="BE159" i="4"/>
  <c r="BF159" i="4"/>
  <c r="BG159" i="4"/>
  <c r="BH159" i="4"/>
  <c r="BC160" i="4"/>
  <c r="BD160" i="4"/>
  <c r="BE160" i="4"/>
  <c r="BF160" i="4"/>
  <c r="BG160" i="4"/>
  <c r="BH160" i="4"/>
  <c r="BC161" i="4"/>
  <c r="BD161" i="4"/>
  <c r="BE161" i="4"/>
  <c r="BF161" i="4"/>
  <c r="BG161" i="4"/>
  <c r="BH161" i="4"/>
  <c r="BC162" i="4"/>
  <c r="BD162" i="4"/>
  <c r="BE162" i="4"/>
  <c r="BF162" i="4"/>
  <c r="BG162" i="4"/>
  <c r="BH162" i="4"/>
  <c r="BC163" i="4"/>
  <c r="BD163" i="4"/>
  <c r="BE163" i="4"/>
  <c r="BF163" i="4"/>
  <c r="BG163" i="4"/>
  <c r="BH163" i="4"/>
  <c r="BC164" i="4"/>
  <c r="BD164" i="4"/>
  <c r="BE164" i="4"/>
  <c r="BF164" i="4"/>
  <c r="BG164" i="4"/>
  <c r="BH164" i="4"/>
  <c r="BC165" i="4"/>
  <c r="BD165" i="4"/>
  <c r="BE165" i="4"/>
  <c r="BF165" i="4"/>
  <c r="BG165" i="4"/>
  <c r="BH165" i="4"/>
  <c r="BC166" i="4"/>
  <c r="BD166" i="4"/>
  <c r="BE166" i="4"/>
  <c r="BF166" i="4"/>
  <c r="BG166" i="4"/>
  <c r="BH166" i="4"/>
  <c r="BC167" i="4"/>
  <c r="BD167" i="4"/>
  <c r="BE167" i="4"/>
  <c r="BF167" i="4"/>
  <c r="BG167" i="4"/>
  <c r="BH167" i="4"/>
  <c r="BC168" i="4"/>
  <c r="BD168" i="4"/>
  <c r="BE168" i="4"/>
  <c r="BF168" i="4"/>
  <c r="BG168" i="4"/>
  <c r="BH168" i="4"/>
  <c r="BC169" i="4"/>
  <c r="BD169" i="4"/>
  <c r="BE169" i="4"/>
  <c r="BF169" i="4"/>
  <c r="BG169" i="4"/>
  <c r="BH169" i="4"/>
  <c r="BC170" i="4"/>
  <c r="BD170" i="4"/>
  <c r="BE170" i="4"/>
  <c r="BF170" i="4"/>
  <c r="BG170" i="4"/>
  <c r="BH170" i="4"/>
  <c r="BC171" i="4"/>
  <c r="BD171" i="4"/>
  <c r="BE171" i="4"/>
  <c r="BF171" i="4"/>
  <c r="BG171" i="4"/>
  <c r="BH171" i="4"/>
  <c r="BC172" i="4"/>
  <c r="BD172" i="4"/>
  <c r="BE172" i="4"/>
  <c r="BF172" i="4"/>
  <c r="BG172" i="4"/>
  <c r="BH172" i="4"/>
  <c r="BC173" i="4"/>
  <c r="BD173" i="4"/>
  <c r="BE173" i="4"/>
  <c r="BF173" i="4"/>
  <c r="BG173" i="4"/>
  <c r="BH173" i="4"/>
  <c r="BC174" i="4"/>
  <c r="BD174" i="4"/>
  <c r="BE174" i="4"/>
  <c r="BF174" i="4"/>
  <c r="BG174" i="4"/>
  <c r="BH174" i="4"/>
  <c r="BC175" i="4"/>
  <c r="BD175" i="4"/>
  <c r="BE175" i="4"/>
  <c r="BF175" i="4"/>
  <c r="BG175" i="4"/>
  <c r="BH175" i="4"/>
  <c r="BC176" i="4"/>
  <c r="BD176" i="4"/>
  <c r="BE176" i="4"/>
  <c r="BF176" i="4"/>
  <c r="BG176" i="4"/>
  <c r="BH176" i="4"/>
  <c r="BC177" i="4"/>
  <c r="BD177" i="4"/>
  <c r="BE177" i="4"/>
  <c r="BF177" i="4"/>
  <c r="BG177" i="4"/>
  <c r="BH177" i="4"/>
  <c r="BA177" i="4"/>
  <c r="AZ177" i="4"/>
  <c r="AY177" i="4"/>
  <c r="AX177" i="4"/>
  <c r="AW177" i="4"/>
  <c r="AV177" i="4"/>
  <c r="BA176" i="4"/>
  <c r="AZ176" i="4"/>
  <c r="AY176" i="4"/>
  <c r="AX176" i="4"/>
  <c r="AW176" i="4"/>
  <c r="AV176" i="4"/>
  <c r="BA175" i="4"/>
  <c r="AZ175" i="4"/>
  <c r="AY175" i="4"/>
  <c r="AX175" i="4"/>
  <c r="AW175" i="4"/>
  <c r="AV175" i="4"/>
  <c r="BA174" i="4"/>
  <c r="AZ174" i="4"/>
  <c r="AY174" i="4"/>
  <c r="AX174" i="4"/>
  <c r="AW174" i="4"/>
  <c r="AV174" i="4"/>
  <c r="BA173" i="4"/>
  <c r="AZ173" i="4"/>
  <c r="AY173" i="4"/>
  <c r="AX173" i="4"/>
  <c r="AW173" i="4"/>
  <c r="AV173" i="4"/>
  <c r="BA172" i="4"/>
  <c r="AZ172" i="4"/>
  <c r="AY172" i="4"/>
  <c r="AX172" i="4"/>
  <c r="AW172" i="4"/>
  <c r="AV172" i="4"/>
  <c r="BA171" i="4"/>
  <c r="AZ171" i="4"/>
  <c r="AY171" i="4"/>
  <c r="AX171" i="4"/>
  <c r="AW171" i="4"/>
  <c r="AV171" i="4"/>
  <c r="BA170" i="4"/>
  <c r="AZ170" i="4"/>
  <c r="AY170" i="4"/>
  <c r="AX170" i="4"/>
  <c r="AW170" i="4"/>
  <c r="AV170" i="4"/>
  <c r="BA169" i="4"/>
  <c r="AZ169" i="4"/>
  <c r="AY169" i="4"/>
  <c r="AX169" i="4"/>
  <c r="AW169" i="4"/>
  <c r="AV169" i="4"/>
  <c r="BA168" i="4"/>
  <c r="AZ168" i="4"/>
  <c r="AY168" i="4"/>
  <c r="AX168" i="4"/>
  <c r="AW168" i="4"/>
  <c r="AV168" i="4"/>
  <c r="BA167" i="4"/>
  <c r="AZ167" i="4"/>
  <c r="AY167" i="4"/>
  <c r="AX167" i="4"/>
  <c r="AW167" i="4"/>
  <c r="AV167" i="4"/>
  <c r="BA166" i="4"/>
  <c r="AZ166" i="4"/>
  <c r="AY166" i="4"/>
  <c r="AX166" i="4"/>
  <c r="AW166" i="4"/>
  <c r="AV166" i="4"/>
  <c r="BA165" i="4"/>
  <c r="AZ165" i="4"/>
  <c r="AY165" i="4"/>
  <c r="AX165" i="4"/>
  <c r="AW165" i="4"/>
  <c r="AV165" i="4"/>
  <c r="BA164" i="4"/>
  <c r="AZ164" i="4"/>
  <c r="AY164" i="4"/>
  <c r="AX164" i="4"/>
  <c r="AW164" i="4"/>
  <c r="AV164" i="4"/>
  <c r="BA163" i="4"/>
  <c r="AZ163" i="4"/>
  <c r="AY163" i="4"/>
  <c r="AX163" i="4"/>
  <c r="AW163" i="4"/>
  <c r="AV163" i="4"/>
  <c r="BA162" i="4"/>
  <c r="AZ162" i="4"/>
  <c r="AY162" i="4"/>
  <c r="AX162" i="4"/>
  <c r="AW162" i="4"/>
  <c r="AV162" i="4"/>
  <c r="BA161" i="4"/>
  <c r="AZ161" i="4"/>
  <c r="AY161" i="4"/>
  <c r="AX161" i="4"/>
  <c r="AW161" i="4"/>
  <c r="AV161" i="4"/>
  <c r="BA160" i="4"/>
  <c r="AZ160" i="4"/>
  <c r="AY160" i="4"/>
  <c r="AX160" i="4"/>
  <c r="AW160" i="4"/>
  <c r="AV160" i="4"/>
  <c r="BA159" i="4"/>
  <c r="AZ159" i="4"/>
  <c r="AY159" i="4"/>
  <c r="AX159" i="4"/>
  <c r="AW159" i="4"/>
  <c r="AV159" i="4"/>
  <c r="BA158" i="4"/>
  <c r="AZ158" i="4"/>
  <c r="AY158" i="4"/>
  <c r="AX158" i="4"/>
  <c r="AW158" i="4"/>
  <c r="AV158" i="4"/>
  <c r="BA157" i="4"/>
  <c r="AZ157" i="4"/>
  <c r="AY157" i="4"/>
  <c r="AX157" i="4"/>
  <c r="AW157" i="4"/>
  <c r="AV157" i="4"/>
  <c r="BA156" i="4"/>
  <c r="AZ156" i="4"/>
  <c r="AY156" i="4"/>
  <c r="AX156" i="4"/>
  <c r="AW156" i="4"/>
  <c r="AV156" i="4"/>
  <c r="BA155" i="4"/>
  <c r="AZ155" i="4"/>
  <c r="AY155" i="4"/>
  <c r="AX155" i="4"/>
  <c r="AW155" i="4"/>
  <c r="AV155" i="4"/>
  <c r="BA154" i="4"/>
  <c r="AZ154" i="4"/>
  <c r="AY154" i="4"/>
  <c r="AX154" i="4"/>
  <c r="AW154" i="4"/>
  <c r="AV154" i="4"/>
  <c r="BA153" i="4"/>
  <c r="AZ153" i="4"/>
  <c r="AY153" i="4"/>
  <c r="AX153" i="4"/>
  <c r="AW153" i="4"/>
  <c r="AV153" i="4"/>
  <c r="BA152" i="4"/>
  <c r="AZ152" i="4"/>
  <c r="AY152" i="4"/>
  <c r="AX152" i="4"/>
  <c r="AW152" i="4"/>
  <c r="AV152" i="4"/>
  <c r="BA151" i="4"/>
  <c r="AZ151" i="4"/>
  <c r="AY151" i="4"/>
  <c r="AX151" i="4"/>
  <c r="AW151" i="4"/>
  <c r="AV151" i="4"/>
  <c r="BA150" i="4"/>
  <c r="AZ150" i="4"/>
  <c r="AY150" i="4"/>
  <c r="AX150" i="4"/>
  <c r="AW150" i="4"/>
  <c r="AV150" i="4"/>
  <c r="BA149" i="4"/>
  <c r="AZ149" i="4"/>
  <c r="AY149" i="4"/>
  <c r="AX149" i="4"/>
  <c r="AW149" i="4"/>
  <c r="AV149" i="4"/>
  <c r="BA148" i="4"/>
  <c r="AZ148" i="4"/>
  <c r="AY148" i="4"/>
  <c r="AX148" i="4"/>
  <c r="AW148" i="4"/>
  <c r="AV148" i="4"/>
  <c r="BA147" i="4"/>
  <c r="AZ147" i="4"/>
  <c r="AY147" i="4"/>
  <c r="AX147" i="4"/>
  <c r="AW147" i="4"/>
  <c r="AV147" i="4"/>
  <c r="BA146" i="4"/>
  <c r="AZ146" i="4"/>
  <c r="AY146" i="4"/>
  <c r="AX146" i="4"/>
  <c r="AW146" i="4"/>
  <c r="AV146" i="4"/>
  <c r="BA145" i="4"/>
  <c r="AZ145" i="4"/>
  <c r="AY145" i="4"/>
  <c r="AX145" i="4"/>
  <c r="AW145" i="4"/>
  <c r="AV145" i="4"/>
  <c r="BA144" i="4"/>
  <c r="AZ144" i="4"/>
  <c r="AY144" i="4"/>
  <c r="AX144" i="4"/>
  <c r="AW144" i="4"/>
  <c r="AV144" i="4"/>
  <c r="BA143" i="4"/>
  <c r="AZ143" i="4"/>
  <c r="AY143" i="4"/>
  <c r="AX143" i="4"/>
  <c r="AW143" i="4"/>
  <c r="AV143" i="4"/>
  <c r="BA142" i="4"/>
  <c r="AZ142" i="4"/>
  <c r="AY142" i="4"/>
  <c r="AX142" i="4"/>
  <c r="AW142" i="4"/>
  <c r="AV142" i="4"/>
  <c r="BA141" i="4"/>
  <c r="AZ141" i="4"/>
  <c r="AY141" i="4"/>
  <c r="AX141" i="4"/>
  <c r="AW141" i="4"/>
  <c r="AV141" i="4"/>
  <c r="BA140" i="4"/>
  <c r="AZ140" i="4"/>
  <c r="AY140" i="4"/>
  <c r="AX140" i="4"/>
  <c r="AW140" i="4"/>
  <c r="AV140" i="4"/>
  <c r="BA139" i="4"/>
  <c r="AZ139" i="4"/>
  <c r="AY139" i="4"/>
  <c r="AX139" i="4"/>
  <c r="AW139" i="4"/>
  <c r="AV139" i="4"/>
  <c r="BA138" i="4"/>
  <c r="AZ138" i="4"/>
  <c r="AY138" i="4"/>
  <c r="AX138" i="4"/>
  <c r="AW138" i="4"/>
  <c r="AV138" i="4"/>
  <c r="BA137" i="4"/>
  <c r="AZ137" i="4"/>
  <c r="AY137" i="4"/>
  <c r="AX137" i="4"/>
  <c r="AW137" i="4"/>
  <c r="AV137" i="4"/>
  <c r="BA136" i="4"/>
  <c r="AZ136" i="4"/>
  <c r="AY136" i="4"/>
  <c r="AX136" i="4"/>
  <c r="AW136" i="4"/>
  <c r="AV136" i="4"/>
  <c r="BA135" i="4"/>
  <c r="AZ135" i="4"/>
  <c r="AY135" i="4"/>
  <c r="AX135" i="4"/>
  <c r="AW135" i="4"/>
  <c r="AV135" i="4"/>
  <c r="BA134" i="4"/>
  <c r="AZ134" i="4"/>
  <c r="AY134" i="4"/>
  <c r="AX134" i="4"/>
  <c r="AW134" i="4"/>
  <c r="AV134" i="4"/>
  <c r="BA133" i="4"/>
  <c r="AZ133" i="4"/>
  <c r="AY133" i="4"/>
  <c r="AX133" i="4"/>
  <c r="AW133" i="4"/>
  <c r="AV133" i="4"/>
  <c r="BA132" i="4"/>
  <c r="AZ132" i="4"/>
  <c r="AY132" i="4"/>
  <c r="AX132" i="4"/>
  <c r="AW132" i="4"/>
  <c r="AV132" i="4"/>
  <c r="BA131" i="4"/>
  <c r="AZ131" i="4"/>
  <c r="AY131" i="4"/>
  <c r="AX131" i="4"/>
  <c r="AW131" i="4"/>
  <c r="AV131" i="4"/>
  <c r="BA130" i="4"/>
  <c r="AZ130" i="4"/>
  <c r="AY130" i="4"/>
  <c r="AX130" i="4"/>
  <c r="AW130" i="4"/>
  <c r="AV130" i="4"/>
  <c r="BA129" i="4"/>
  <c r="AZ129" i="4"/>
  <c r="AY129" i="4"/>
  <c r="AX129" i="4"/>
  <c r="AW129" i="4"/>
  <c r="AV129" i="4"/>
  <c r="BA128" i="4"/>
  <c r="AZ128" i="4"/>
  <c r="AY128" i="4"/>
  <c r="AX128" i="4"/>
  <c r="AW128" i="4"/>
  <c r="AV128" i="4"/>
  <c r="BA127" i="4"/>
  <c r="AZ127" i="4"/>
  <c r="AY127" i="4"/>
  <c r="AX127" i="4"/>
  <c r="AW127" i="4"/>
  <c r="AV127" i="4"/>
  <c r="BA126" i="4"/>
  <c r="AZ126" i="4"/>
  <c r="AY126" i="4"/>
  <c r="AX126" i="4"/>
  <c r="AW126" i="4"/>
  <c r="AV126" i="4"/>
  <c r="BA125" i="4"/>
  <c r="AZ125" i="4"/>
  <c r="AY125" i="4"/>
  <c r="AX125" i="4"/>
  <c r="AW125" i="4"/>
  <c r="AV125" i="4"/>
  <c r="BA124" i="4"/>
  <c r="AZ124" i="4"/>
  <c r="AY124" i="4"/>
  <c r="AX124" i="4"/>
  <c r="AW124" i="4"/>
  <c r="AV124" i="4"/>
  <c r="BA123" i="4"/>
  <c r="AZ123" i="4"/>
  <c r="AY123" i="4"/>
  <c r="AX123" i="4"/>
  <c r="AW123" i="4"/>
  <c r="AV123" i="4"/>
  <c r="BA122" i="4"/>
  <c r="AZ122" i="4"/>
  <c r="AY122" i="4"/>
  <c r="AX122" i="4"/>
  <c r="AW122" i="4"/>
  <c r="AV122" i="4"/>
  <c r="BA121" i="4"/>
  <c r="AZ121" i="4"/>
  <c r="AY121" i="4"/>
  <c r="AX121" i="4"/>
  <c r="AW121" i="4"/>
  <c r="AV121" i="4"/>
  <c r="BA120" i="4"/>
  <c r="AZ120" i="4"/>
  <c r="AY120" i="4"/>
  <c r="AX120" i="4"/>
  <c r="AW120" i="4"/>
  <c r="AV120" i="4"/>
  <c r="BA119" i="4"/>
  <c r="AZ119" i="4"/>
  <c r="AY119" i="4"/>
  <c r="AX119" i="4"/>
  <c r="AW119" i="4"/>
  <c r="AV119" i="4"/>
  <c r="BA118" i="4"/>
  <c r="AZ118" i="4"/>
  <c r="AY118" i="4"/>
  <c r="AX118" i="4"/>
  <c r="AW118" i="4"/>
  <c r="AV118" i="4"/>
  <c r="BA117" i="4"/>
  <c r="AZ117" i="4"/>
  <c r="AY117" i="4"/>
  <c r="AX117" i="4"/>
  <c r="AW117" i="4"/>
  <c r="AV117" i="4"/>
  <c r="BA116" i="4"/>
  <c r="AZ116" i="4"/>
  <c r="AY116" i="4"/>
  <c r="AX116" i="4"/>
  <c r="AW116" i="4"/>
  <c r="AV116" i="4"/>
  <c r="BA115" i="4"/>
  <c r="AZ115" i="4"/>
  <c r="AY115" i="4"/>
  <c r="AX115" i="4"/>
  <c r="AW115" i="4"/>
  <c r="AV115" i="4"/>
  <c r="BA114" i="4"/>
  <c r="AZ114" i="4"/>
  <c r="AY114" i="4"/>
  <c r="AX114" i="4"/>
  <c r="AW114" i="4"/>
  <c r="AV114" i="4"/>
  <c r="BA113" i="4"/>
  <c r="AZ113" i="4"/>
  <c r="AY113" i="4"/>
  <c r="AX113" i="4"/>
  <c r="AW113" i="4"/>
  <c r="AV113" i="4"/>
  <c r="BA112" i="4"/>
  <c r="AZ112" i="4"/>
  <c r="AY112" i="4"/>
  <c r="AX112" i="4"/>
  <c r="AW112" i="4"/>
  <c r="AV112" i="4"/>
  <c r="BA111" i="4"/>
  <c r="AZ111" i="4"/>
  <c r="AY111" i="4"/>
  <c r="AX111" i="4"/>
  <c r="AW111" i="4"/>
  <c r="AV111" i="4"/>
  <c r="BA110" i="4"/>
  <c r="AZ110" i="4"/>
  <c r="AY110" i="4"/>
  <c r="AX110" i="4"/>
  <c r="AW110" i="4"/>
  <c r="AV110" i="4"/>
  <c r="BA109" i="4"/>
  <c r="AZ109" i="4"/>
  <c r="AY109" i="4"/>
  <c r="AX109" i="4"/>
  <c r="AW109" i="4"/>
  <c r="AV109" i="4"/>
  <c r="BA108" i="4"/>
  <c r="AZ108" i="4"/>
  <c r="AY108" i="4"/>
  <c r="AX108" i="4"/>
  <c r="AW108" i="4"/>
  <c r="AV108" i="4"/>
  <c r="BA107" i="4"/>
  <c r="AZ107" i="4"/>
  <c r="AY107" i="4"/>
  <c r="AX107" i="4"/>
  <c r="AW107" i="4"/>
  <c r="AV107" i="4"/>
  <c r="BA106" i="4"/>
  <c r="AZ106" i="4"/>
  <c r="AY106" i="4"/>
  <c r="AX106" i="4"/>
  <c r="AW106" i="4"/>
  <c r="AV106" i="4"/>
  <c r="BA105" i="4"/>
  <c r="AZ105" i="4"/>
  <c r="AY105" i="4"/>
  <c r="AX105" i="4"/>
  <c r="AW105" i="4"/>
  <c r="AV105" i="4"/>
  <c r="BA104" i="4"/>
  <c r="AZ104" i="4"/>
  <c r="AY104" i="4"/>
  <c r="AX104" i="4"/>
  <c r="AW104" i="4"/>
  <c r="AV104" i="4"/>
  <c r="BA103" i="4"/>
  <c r="AZ103" i="4"/>
  <c r="AY103" i="4"/>
  <c r="AX103" i="4"/>
  <c r="AW103" i="4"/>
  <c r="AV103" i="4"/>
  <c r="BA102" i="4"/>
  <c r="AZ102" i="4"/>
  <c r="AY102" i="4"/>
  <c r="AX102" i="4"/>
  <c r="AW102" i="4"/>
  <c r="AV102" i="4"/>
  <c r="BA101" i="4"/>
  <c r="AZ101" i="4"/>
  <c r="AY101" i="4"/>
  <c r="AX101" i="4"/>
  <c r="AW101" i="4"/>
  <c r="AV101" i="4"/>
  <c r="BA100" i="4"/>
  <c r="AZ100" i="4"/>
  <c r="AY100" i="4"/>
  <c r="AX100" i="4"/>
  <c r="AW100" i="4"/>
  <c r="AV100" i="4"/>
  <c r="BA99" i="4"/>
  <c r="AZ99" i="4"/>
  <c r="AY99" i="4"/>
  <c r="AX99" i="4"/>
  <c r="AW99" i="4"/>
  <c r="AV99" i="4"/>
  <c r="BA98" i="4"/>
  <c r="AZ98" i="4"/>
  <c r="AY98" i="4"/>
  <c r="AX98" i="4"/>
  <c r="AW98" i="4"/>
  <c r="AV98" i="4"/>
  <c r="BA97" i="4"/>
  <c r="AZ97" i="4"/>
  <c r="AY97" i="4"/>
  <c r="AX97" i="4"/>
  <c r="AW97" i="4"/>
  <c r="AV97" i="4"/>
  <c r="BA96" i="4"/>
  <c r="AZ96" i="4"/>
  <c r="AY96" i="4"/>
  <c r="AX96" i="4"/>
  <c r="AW96" i="4"/>
  <c r="AV96" i="4"/>
  <c r="BA95" i="4"/>
  <c r="AZ95" i="4"/>
  <c r="AY95" i="4"/>
  <c r="AX95" i="4"/>
  <c r="AW95" i="4"/>
  <c r="AV95" i="4"/>
  <c r="BA94" i="4"/>
  <c r="AZ94" i="4"/>
  <c r="AY94" i="4"/>
  <c r="AX94" i="4"/>
  <c r="AW94" i="4"/>
  <c r="AV94" i="4"/>
  <c r="BA93" i="4"/>
  <c r="AZ93" i="4"/>
  <c r="AY93" i="4"/>
  <c r="AX93" i="4"/>
  <c r="AW93" i="4"/>
  <c r="AV93" i="4"/>
  <c r="BA92" i="4"/>
  <c r="AZ92" i="4"/>
  <c r="AY92" i="4"/>
  <c r="AX92" i="4"/>
  <c r="AW92" i="4"/>
  <c r="AV92" i="4"/>
  <c r="BA91" i="4"/>
  <c r="AZ91" i="4"/>
  <c r="AY91" i="4"/>
  <c r="AX91" i="4"/>
  <c r="AW91" i="4"/>
  <c r="AV91" i="4"/>
  <c r="BA90" i="4"/>
  <c r="AZ90" i="4"/>
  <c r="AY90" i="4"/>
  <c r="AX90" i="4"/>
  <c r="AW90" i="4"/>
  <c r="AV90" i="4"/>
  <c r="BA89" i="4"/>
  <c r="AZ89" i="4"/>
  <c r="AY89" i="4"/>
  <c r="AX89" i="4"/>
  <c r="AW89" i="4"/>
  <c r="AV89" i="4"/>
  <c r="BA88" i="4"/>
  <c r="AZ88" i="4"/>
  <c r="AY88" i="4"/>
  <c r="AX88" i="4"/>
  <c r="AW88" i="4"/>
  <c r="AV88" i="4"/>
  <c r="BA87" i="4"/>
  <c r="AZ87" i="4"/>
  <c r="AY87" i="4"/>
  <c r="AX87" i="4"/>
  <c r="AW87" i="4"/>
  <c r="AV87" i="4"/>
  <c r="BA86" i="4"/>
  <c r="AZ86" i="4"/>
  <c r="AY86" i="4"/>
  <c r="AX86" i="4"/>
  <c r="AW86" i="4"/>
  <c r="AV86" i="4"/>
  <c r="BA85" i="4"/>
  <c r="AZ85" i="4"/>
  <c r="AY85" i="4"/>
  <c r="AX85" i="4"/>
  <c r="AW85" i="4"/>
  <c r="AV85" i="4"/>
  <c r="BA84" i="4"/>
  <c r="AZ84" i="4"/>
  <c r="AY84" i="4"/>
  <c r="AX84" i="4"/>
  <c r="AW84" i="4"/>
  <c r="AV84" i="4"/>
  <c r="BA83" i="4"/>
  <c r="AZ83" i="4"/>
  <c r="AY83" i="4"/>
  <c r="AX83" i="4"/>
  <c r="AW83" i="4"/>
  <c r="AV83" i="4"/>
  <c r="BA82" i="4"/>
  <c r="AZ82" i="4"/>
  <c r="AY82" i="4"/>
  <c r="AX82" i="4"/>
  <c r="AW82" i="4"/>
  <c r="AV82" i="4"/>
  <c r="BA81" i="4"/>
  <c r="AZ81" i="4"/>
  <c r="AY81" i="4"/>
  <c r="AX81" i="4"/>
  <c r="AW81" i="4"/>
  <c r="AV81" i="4"/>
  <c r="BA80" i="4"/>
  <c r="AZ80" i="4"/>
  <c r="AY80" i="4"/>
  <c r="AX80" i="4"/>
  <c r="AW80" i="4"/>
  <c r="AV80" i="4"/>
  <c r="BA79" i="4"/>
  <c r="AZ79" i="4"/>
  <c r="AY79" i="4"/>
  <c r="AX79" i="4"/>
  <c r="AW79" i="4"/>
  <c r="AV79" i="4"/>
  <c r="BA78" i="4"/>
  <c r="AZ78" i="4"/>
  <c r="AY78" i="4"/>
  <c r="AX78" i="4"/>
  <c r="AW78" i="4"/>
  <c r="AV78" i="4"/>
  <c r="BA77" i="4"/>
  <c r="AZ77" i="4"/>
  <c r="AY77" i="4"/>
  <c r="AX77" i="4"/>
  <c r="AW77" i="4"/>
  <c r="AV77" i="4"/>
  <c r="BA76" i="4"/>
  <c r="AZ76" i="4"/>
  <c r="AY76" i="4"/>
  <c r="AX76" i="4"/>
  <c r="AW76" i="4"/>
  <c r="AV76" i="4"/>
  <c r="BA75" i="4"/>
  <c r="AZ75" i="4"/>
  <c r="AY75" i="4"/>
  <c r="AX75" i="4"/>
  <c r="AW75" i="4"/>
  <c r="AV75" i="4"/>
  <c r="BA74" i="4"/>
  <c r="AZ74" i="4"/>
  <c r="AY74" i="4"/>
  <c r="AX74" i="4"/>
  <c r="AW74" i="4"/>
  <c r="AV74" i="4"/>
  <c r="BA73" i="4"/>
  <c r="AZ73" i="4"/>
  <c r="AY73" i="4"/>
  <c r="AX73" i="4"/>
  <c r="AW73" i="4"/>
  <c r="AV73" i="4"/>
  <c r="BA72" i="4"/>
  <c r="AZ72" i="4"/>
  <c r="AY72" i="4"/>
  <c r="AX72" i="4"/>
  <c r="AW72" i="4"/>
  <c r="AV72" i="4"/>
  <c r="BA71" i="4"/>
  <c r="AZ71" i="4"/>
  <c r="AY71" i="4"/>
  <c r="AX71" i="4"/>
  <c r="AW71" i="4"/>
  <c r="AV71" i="4"/>
  <c r="BA70" i="4"/>
  <c r="AZ70" i="4"/>
  <c r="AY70" i="4"/>
  <c r="AX70" i="4"/>
  <c r="AW70" i="4"/>
  <c r="AV70" i="4"/>
  <c r="BA69" i="4"/>
  <c r="AZ69" i="4"/>
  <c r="AY69" i="4"/>
  <c r="AX69" i="4"/>
  <c r="AW69" i="4"/>
  <c r="AV69" i="4"/>
  <c r="BA68" i="4"/>
  <c r="AZ68" i="4"/>
  <c r="AY68" i="4"/>
  <c r="AX68" i="4"/>
  <c r="AW68" i="4"/>
  <c r="AV68" i="4"/>
  <c r="BA67" i="4"/>
  <c r="AZ67" i="4"/>
  <c r="AY67" i="4"/>
  <c r="AX67" i="4"/>
  <c r="AW67" i="4"/>
  <c r="AV67" i="4"/>
  <c r="BA66" i="4"/>
  <c r="AZ66" i="4"/>
  <c r="AY66" i="4"/>
  <c r="AX66" i="4"/>
  <c r="AW66" i="4"/>
  <c r="AV66" i="4"/>
  <c r="BA65" i="4"/>
  <c r="AZ65" i="4"/>
  <c r="AY65" i="4"/>
  <c r="AX65" i="4"/>
  <c r="AW65" i="4"/>
  <c r="AV65" i="4"/>
  <c r="BA64" i="4"/>
  <c r="AZ64" i="4"/>
  <c r="AY64" i="4"/>
  <c r="AX64" i="4"/>
  <c r="AW64" i="4"/>
  <c r="AV64" i="4"/>
  <c r="BA63" i="4"/>
  <c r="AZ63" i="4"/>
  <c r="AY63" i="4"/>
  <c r="AX63" i="4"/>
  <c r="AW63" i="4"/>
  <c r="AV63" i="4"/>
  <c r="BA62" i="4"/>
  <c r="AZ62" i="4"/>
  <c r="AY62" i="4"/>
  <c r="AX62" i="4"/>
  <c r="AW62" i="4"/>
  <c r="AV62" i="4"/>
  <c r="BA61" i="4"/>
  <c r="AZ61" i="4"/>
  <c r="AY61" i="4"/>
  <c r="AX61" i="4"/>
  <c r="AW61" i="4"/>
  <c r="AV61" i="4"/>
  <c r="BA60" i="4"/>
  <c r="AZ60" i="4"/>
  <c r="AY60" i="4"/>
  <c r="AX60" i="4"/>
  <c r="AW60" i="4"/>
  <c r="AV60" i="4"/>
  <c r="BA59" i="4"/>
  <c r="AZ59" i="4"/>
  <c r="AY59" i="4"/>
  <c r="AX59" i="4"/>
  <c r="AW59" i="4"/>
  <c r="AV59" i="4"/>
  <c r="BA58" i="4"/>
  <c r="AZ58" i="4"/>
  <c r="AY58" i="4"/>
  <c r="AX58" i="4"/>
  <c r="AW58" i="4"/>
  <c r="AV58" i="4"/>
  <c r="BA57" i="4"/>
  <c r="AZ57" i="4"/>
  <c r="AY57" i="4"/>
  <c r="AX57" i="4"/>
  <c r="AW57" i="4"/>
  <c r="AV57" i="4"/>
  <c r="BA56" i="4"/>
  <c r="AZ56" i="4"/>
  <c r="AY56" i="4"/>
  <c r="AX56" i="4"/>
  <c r="AW56" i="4"/>
  <c r="AV56" i="4"/>
  <c r="BA55" i="4"/>
  <c r="AZ55" i="4"/>
  <c r="AY55" i="4"/>
  <c r="AX55" i="4"/>
  <c r="AW55" i="4"/>
  <c r="AV55" i="4"/>
  <c r="BA54" i="4"/>
  <c r="AZ54" i="4"/>
  <c r="AY54" i="4"/>
  <c r="AX54" i="4"/>
  <c r="AW54" i="4"/>
  <c r="AV54" i="4"/>
  <c r="BA53" i="4"/>
  <c r="AZ53" i="4"/>
  <c r="AY53" i="4"/>
  <c r="AX53" i="4"/>
  <c r="AW53" i="4"/>
  <c r="AV53" i="4"/>
  <c r="BA52" i="4"/>
  <c r="AZ52" i="4"/>
  <c r="AY52" i="4"/>
  <c r="AX52" i="4"/>
  <c r="AW52" i="4"/>
  <c r="AV52" i="4"/>
  <c r="BA51" i="4"/>
  <c r="AZ51" i="4"/>
  <c r="AY51" i="4"/>
  <c r="AX51" i="4"/>
  <c r="AW51" i="4"/>
  <c r="AV51" i="4"/>
  <c r="BA50" i="4"/>
  <c r="AZ50" i="4"/>
  <c r="AY50" i="4"/>
  <c r="AX50" i="4"/>
  <c r="AW50" i="4"/>
  <c r="AV50" i="4"/>
  <c r="BA49" i="4"/>
  <c r="AZ49" i="4"/>
  <c r="AY49" i="4"/>
  <c r="AX49" i="4"/>
  <c r="AW49" i="4"/>
  <c r="AV49" i="4"/>
  <c r="BA48" i="4"/>
  <c r="AZ48" i="4"/>
  <c r="AY48" i="4"/>
  <c r="AX48" i="4"/>
  <c r="AW48" i="4"/>
  <c r="AV48" i="4"/>
  <c r="BA47" i="4"/>
  <c r="AZ47" i="4"/>
  <c r="AY47" i="4"/>
  <c r="AX47" i="4"/>
  <c r="AW47" i="4"/>
  <c r="AV47" i="4"/>
  <c r="BA46" i="4"/>
  <c r="AZ46" i="4"/>
  <c r="AY46" i="4"/>
  <c r="AX46" i="4"/>
  <c r="AW46" i="4"/>
  <c r="AV46" i="4"/>
  <c r="BA45" i="4"/>
  <c r="AZ45" i="4"/>
  <c r="AY45" i="4"/>
  <c r="AX45" i="4"/>
  <c r="AW45" i="4"/>
  <c r="AV45" i="4"/>
  <c r="BA44" i="4"/>
  <c r="AZ44" i="4"/>
  <c r="AY44" i="4"/>
  <c r="AX44" i="4"/>
  <c r="AW44" i="4"/>
  <c r="AV44" i="4"/>
  <c r="BA43" i="4"/>
  <c r="AZ43" i="4"/>
  <c r="AY43" i="4"/>
  <c r="AX43" i="4"/>
  <c r="AW43" i="4"/>
  <c r="AV43" i="4"/>
  <c r="BA42" i="4"/>
  <c r="AZ42" i="4"/>
  <c r="AY42" i="4"/>
  <c r="AX42" i="4"/>
  <c r="AW42" i="4"/>
  <c r="AV42" i="4"/>
  <c r="BA41" i="4"/>
  <c r="AZ41" i="4"/>
  <c r="AY41" i="4"/>
  <c r="AX41" i="4"/>
  <c r="AW41" i="4"/>
  <c r="AV41" i="4"/>
  <c r="BA40" i="4"/>
  <c r="AZ40" i="4"/>
  <c r="AY40" i="4"/>
  <c r="AX40" i="4"/>
  <c r="AW40" i="4"/>
  <c r="AV40" i="4"/>
  <c r="BA39" i="4"/>
  <c r="AZ39" i="4"/>
  <c r="AY39" i="4"/>
  <c r="AX39" i="4"/>
  <c r="AW39" i="4"/>
  <c r="AV39" i="4"/>
  <c r="BA38" i="4"/>
  <c r="AZ38" i="4"/>
  <c r="AY38" i="4"/>
  <c r="AX38" i="4"/>
  <c r="AW38" i="4"/>
  <c r="AV38" i="4"/>
  <c r="BA37" i="4"/>
  <c r="AZ37" i="4"/>
  <c r="AY37" i="4"/>
  <c r="AX37" i="4"/>
  <c r="AW37" i="4"/>
  <c r="AV37" i="4"/>
  <c r="BA36" i="4"/>
  <c r="AZ36" i="4"/>
  <c r="AY36" i="4"/>
  <c r="AX36" i="4"/>
  <c r="AW36" i="4"/>
  <c r="AV36" i="4"/>
  <c r="BA35" i="4"/>
  <c r="AZ35" i="4"/>
  <c r="AY35" i="4"/>
  <c r="AX35" i="4"/>
  <c r="AW35" i="4"/>
  <c r="AV35" i="4"/>
  <c r="BA34" i="4"/>
  <c r="AZ34" i="4"/>
  <c r="AY34" i="4"/>
  <c r="AX34" i="4"/>
  <c r="AW34" i="4"/>
  <c r="AV34" i="4"/>
  <c r="BA33" i="4"/>
  <c r="AZ33" i="4"/>
  <c r="AY33" i="4"/>
  <c r="AX33" i="4"/>
  <c r="AW33" i="4"/>
  <c r="AV33" i="4"/>
  <c r="BA32" i="4"/>
  <c r="AZ32" i="4"/>
  <c r="AY32" i="4"/>
  <c r="AX32" i="4"/>
  <c r="AW32" i="4"/>
  <c r="AV32" i="4"/>
  <c r="BA31" i="4"/>
  <c r="AZ31" i="4"/>
  <c r="AY31" i="4"/>
  <c r="AX31" i="4"/>
  <c r="AW31" i="4"/>
  <c r="AV31" i="4"/>
  <c r="BA30" i="4"/>
  <c r="AZ30" i="4"/>
  <c r="AY30" i="4"/>
  <c r="AX30" i="4"/>
  <c r="AW30" i="4"/>
  <c r="AV30" i="4"/>
  <c r="BA29" i="4"/>
  <c r="AZ29" i="4"/>
  <c r="AY29" i="4"/>
  <c r="AX29" i="4"/>
  <c r="AW29" i="4"/>
  <c r="AV29" i="4"/>
  <c r="BA28" i="4"/>
  <c r="AZ28" i="4"/>
  <c r="AY28" i="4"/>
  <c r="AX28" i="4"/>
  <c r="AW28" i="4"/>
  <c r="AV28" i="4"/>
  <c r="BA27" i="4"/>
  <c r="AZ27" i="4"/>
  <c r="AY27" i="4"/>
  <c r="AX27" i="4"/>
  <c r="AW27" i="4"/>
  <c r="AV27" i="4"/>
  <c r="BA26" i="4"/>
  <c r="AZ26" i="4"/>
  <c r="AY26" i="4"/>
  <c r="AX26" i="4"/>
  <c r="AW26" i="4"/>
  <c r="AV26" i="4"/>
  <c r="BA25" i="4"/>
  <c r="AZ25" i="4"/>
  <c r="AY25" i="4"/>
  <c r="AX25" i="4"/>
  <c r="AW25" i="4"/>
  <c r="AV25" i="4"/>
  <c r="BA24" i="4"/>
  <c r="AZ24" i="4"/>
  <c r="AY24" i="4"/>
  <c r="AX24" i="4"/>
  <c r="AW24" i="4"/>
  <c r="AV24" i="4"/>
  <c r="BA23" i="4"/>
  <c r="AZ23" i="4"/>
  <c r="AY23" i="4"/>
  <c r="AX23" i="4"/>
  <c r="AW23" i="4"/>
  <c r="AV23" i="4"/>
  <c r="BA22" i="4"/>
  <c r="AZ22" i="4"/>
  <c r="AY22" i="4"/>
  <c r="AX22" i="4"/>
  <c r="AW22" i="4"/>
  <c r="AV22" i="4"/>
  <c r="BA21" i="4"/>
  <c r="AZ21" i="4"/>
  <c r="AY21" i="4"/>
  <c r="AX21" i="4"/>
  <c r="AW21" i="4"/>
  <c r="AV21" i="4"/>
  <c r="BA20" i="4"/>
  <c r="AZ20" i="4"/>
  <c r="AY20" i="4"/>
  <c r="AX20" i="4"/>
  <c r="AW20" i="4"/>
  <c r="AV20" i="4"/>
  <c r="BA19" i="4"/>
  <c r="AZ19" i="4"/>
  <c r="AY19" i="4"/>
  <c r="AX19" i="4"/>
  <c r="AW19" i="4"/>
  <c r="AV19" i="4"/>
  <c r="BA18" i="4"/>
  <c r="AZ18" i="4"/>
  <c r="AY18" i="4"/>
  <c r="AX18" i="4"/>
  <c r="AW18" i="4"/>
  <c r="AV18" i="4"/>
  <c r="BA17" i="4"/>
  <c r="AZ17" i="4"/>
  <c r="AY17" i="4"/>
  <c r="AX17" i="4"/>
  <c r="AW17" i="4"/>
  <c r="AV17" i="4"/>
  <c r="BA16" i="4"/>
  <c r="AZ16" i="4"/>
  <c r="AY16" i="4"/>
  <c r="AX16" i="4"/>
  <c r="AW16" i="4"/>
  <c r="AV16" i="4"/>
  <c r="BA15" i="4"/>
  <c r="AZ15" i="4"/>
  <c r="AY15" i="4"/>
  <c r="AX15" i="4"/>
  <c r="AW15" i="4"/>
  <c r="AV15" i="4"/>
  <c r="BA14" i="4"/>
  <c r="AZ14" i="4"/>
  <c r="AY14" i="4"/>
  <c r="AX14" i="4"/>
  <c r="AW14" i="4"/>
  <c r="AV14" i="4"/>
  <c r="BA13" i="4"/>
  <c r="AZ13" i="4"/>
  <c r="AY13" i="4"/>
  <c r="AX13" i="4"/>
  <c r="AW13" i="4"/>
  <c r="AV13" i="4"/>
  <c r="BA12" i="4"/>
  <c r="AZ12" i="4"/>
  <c r="AY12" i="4"/>
  <c r="AX12" i="4"/>
  <c r="AW12" i="4"/>
  <c r="AV12" i="4"/>
  <c r="BA11" i="4"/>
  <c r="AZ11" i="4"/>
  <c r="AY11" i="4"/>
  <c r="AX11" i="4"/>
  <c r="AW11" i="4"/>
  <c r="AV11" i="4"/>
  <c r="BA10" i="4"/>
  <c r="AZ10" i="4"/>
  <c r="AY10" i="4"/>
  <c r="AX10" i="4"/>
  <c r="AW10" i="4"/>
  <c r="AV10" i="4"/>
  <c r="BA177" i="11" l="1"/>
  <c r="AZ177" i="11"/>
  <c r="AY177" i="11"/>
  <c r="AX177" i="11"/>
  <c r="AW177" i="11"/>
  <c r="AV177" i="11"/>
  <c r="BA176" i="11"/>
  <c r="AZ176" i="11"/>
  <c r="AY176" i="11"/>
  <c r="AX176" i="11"/>
  <c r="AW176" i="11"/>
  <c r="AV176" i="11"/>
  <c r="BA175" i="11"/>
  <c r="AZ175" i="11"/>
  <c r="AY175" i="11"/>
  <c r="AX175" i="11"/>
  <c r="AW175" i="11"/>
  <c r="AV175" i="11"/>
  <c r="BA174" i="11"/>
  <c r="AZ174" i="11"/>
  <c r="AY174" i="11"/>
  <c r="AX174" i="11"/>
  <c r="AW174" i="11"/>
  <c r="AV174" i="11"/>
  <c r="BA173" i="11"/>
  <c r="AZ173" i="11"/>
  <c r="AY173" i="11"/>
  <c r="AX173" i="11"/>
  <c r="AW173" i="11"/>
  <c r="AV173" i="11"/>
  <c r="BA172" i="11"/>
  <c r="AZ172" i="11"/>
  <c r="AY172" i="11"/>
  <c r="AX172" i="11"/>
  <c r="AW172" i="11"/>
  <c r="AV172" i="11"/>
  <c r="BA171" i="11"/>
  <c r="AZ171" i="11"/>
  <c r="AY171" i="11"/>
  <c r="AX171" i="11"/>
  <c r="AW171" i="11"/>
  <c r="AV171" i="11"/>
  <c r="BA170" i="11"/>
  <c r="AZ170" i="11"/>
  <c r="AY170" i="11"/>
  <c r="AX170" i="11"/>
  <c r="AW170" i="11"/>
  <c r="AV170" i="11"/>
  <c r="BA169" i="11"/>
  <c r="AZ169" i="11"/>
  <c r="AY169" i="11"/>
  <c r="AX169" i="11"/>
  <c r="AW169" i="11"/>
  <c r="AV169" i="11"/>
  <c r="BA168" i="11"/>
  <c r="AZ168" i="11"/>
  <c r="AY168" i="11"/>
  <c r="AX168" i="11"/>
  <c r="AW168" i="11"/>
  <c r="AV168" i="11"/>
  <c r="BA167" i="11"/>
  <c r="AZ167" i="11"/>
  <c r="AY167" i="11"/>
  <c r="AX167" i="11"/>
  <c r="AW167" i="11"/>
  <c r="AV167" i="11"/>
  <c r="BA166" i="11"/>
  <c r="AZ166" i="11"/>
  <c r="AY166" i="11"/>
  <c r="AX166" i="11"/>
  <c r="AW166" i="11"/>
  <c r="AV166" i="11"/>
  <c r="BA165" i="11"/>
  <c r="AZ165" i="11"/>
  <c r="AY165" i="11"/>
  <c r="AX165" i="11"/>
  <c r="AW165" i="11"/>
  <c r="AV165" i="11"/>
  <c r="BA164" i="11"/>
  <c r="AZ164" i="11"/>
  <c r="AY164" i="11"/>
  <c r="AX164" i="11"/>
  <c r="AW164" i="11"/>
  <c r="AV164" i="11"/>
  <c r="BA163" i="11"/>
  <c r="AZ163" i="11"/>
  <c r="AY163" i="11"/>
  <c r="AX163" i="11"/>
  <c r="AW163" i="11"/>
  <c r="AV163" i="11"/>
  <c r="BA162" i="11"/>
  <c r="AZ162" i="11"/>
  <c r="AY162" i="11"/>
  <c r="AX162" i="11"/>
  <c r="AW162" i="11"/>
  <c r="AV162" i="11"/>
  <c r="BA161" i="11"/>
  <c r="AZ161" i="11"/>
  <c r="AY161" i="11"/>
  <c r="AX161" i="11"/>
  <c r="AW161" i="11"/>
  <c r="AV161" i="11"/>
  <c r="BA160" i="11"/>
  <c r="AZ160" i="11"/>
  <c r="AY160" i="11"/>
  <c r="AX160" i="11"/>
  <c r="AW160" i="11"/>
  <c r="AV160" i="11"/>
  <c r="BA159" i="11"/>
  <c r="AZ159" i="11"/>
  <c r="AY159" i="11"/>
  <c r="AX159" i="11"/>
  <c r="AW159" i="11"/>
  <c r="AV159" i="11"/>
  <c r="BA158" i="11"/>
  <c r="AZ158" i="11"/>
  <c r="AY158" i="11"/>
  <c r="AX158" i="11"/>
  <c r="AW158" i="11"/>
  <c r="AV158" i="11"/>
  <c r="BA157" i="11"/>
  <c r="AZ157" i="11"/>
  <c r="AY157" i="11"/>
  <c r="AX157" i="11"/>
  <c r="AW157" i="11"/>
  <c r="AV157" i="11"/>
  <c r="BA156" i="11"/>
  <c r="AZ156" i="11"/>
  <c r="AY156" i="11"/>
  <c r="AX156" i="11"/>
  <c r="AW156" i="11"/>
  <c r="AV156" i="11"/>
  <c r="BA155" i="11"/>
  <c r="AZ155" i="11"/>
  <c r="AY155" i="11"/>
  <c r="AX155" i="11"/>
  <c r="AW155" i="11"/>
  <c r="AV155" i="11"/>
  <c r="BA154" i="11"/>
  <c r="AZ154" i="11"/>
  <c r="AY154" i="11"/>
  <c r="AX154" i="11"/>
  <c r="AW154" i="11"/>
  <c r="AV154" i="11"/>
  <c r="BA153" i="11"/>
  <c r="AZ153" i="11"/>
  <c r="AY153" i="11"/>
  <c r="AX153" i="11"/>
  <c r="AW153" i="11"/>
  <c r="AV153" i="11"/>
  <c r="BA152" i="11"/>
  <c r="AZ152" i="11"/>
  <c r="AY152" i="11"/>
  <c r="AX152" i="11"/>
  <c r="AW152" i="11"/>
  <c r="AV152" i="11"/>
  <c r="BA151" i="11"/>
  <c r="AZ151" i="11"/>
  <c r="AY151" i="11"/>
  <c r="AX151" i="11"/>
  <c r="AW151" i="11"/>
  <c r="AV151" i="11"/>
  <c r="BA150" i="11"/>
  <c r="AZ150" i="11"/>
  <c r="AY150" i="11"/>
  <c r="AX150" i="11"/>
  <c r="AW150" i="11"/>
  <c r="AV150" i="11"/>
  <c r="BA149" i="11"/>
  <c r="AZ149" i="11"/>
  <c r="AY149" i="11"/>
  <c r="AX149" i="11"/>
  <c r="AW149" i="11"/>
  <c r="AV149" i="11"/>
  <c r="BA148" i="11"/>
  <c r="AZ148" i="11"/>
  <c r="AY148" i="11"/>
  <c r="AX148" i="11"/>
  <c r="AW148" i="11"/>
  <c r="AV148" i="11"/>
  <c r="BA147" i="11"/>
  <c r="AZ147" i="11"/>
  <c r="AY147" i="11"/>
  <c r="AX147" i="11"/>
  <c r="AW147" i="11"/>
  <c r="AV147" i="11"/>
  <c r="BA146" i="11"/>
  <c r="AZ146" i="11"/>
  <c r="AY146" i="11"/>
  <c r="AX146" i="11"/>
  <c r="AW146" i="11"/>
  <c r="AV146" i="11"/>
  <c r="BA145" i="11"/>
  <c r="AZ145" i="11"/>
  <c r="AY145" i="11"/>
  <c r="AX145" i="11"/>
  <c r="AW145" i="11"/>
  <c r="AV145" i="11"/>
  <c r="BA144" i="11"/>
  <c r="AZ144" i="11"/>
  <c r="AY144" i="11"/>
  <c r="AX144" i="11"/>
  <c r="AW144" i="11"/>
  <c r="AV144" i="11"/>
  <c r="BA143" i="11"/>
  <c r="AZ143" i="11"/>
  <c r="AY143" i="11"/>
  <c r="AX143" i="11"/>
  <c r="AW143" i="11"/>
  <c r="AV143" i="11"/>
  <c r="BA142" i="11"/>
  <c r="AZ142" i="11"/>
  <c r="AY142" i="11"/>
  <c r="AX142" i="11"/>
  <c r="AW142" i="11"/>
  <c r="AV142" i="11"/>
  <c r="BA141" i="11"/>
  <c r="AZ141" i="11"/>
  <c r="AY141" i="11"/>
  <c r="AX141" i="11"/>
  <c r="AW141" i="11"/>
  <c r="AV141" i="11"/>
  <c r="BA140" i="11"/>
  <c r="AZ140" i="11"/>
  <c r="AY140" i="11"/>
  <c r="AX140" i="11"/>
  <c r="AW140" i="11"/>
  <c r="AV140" i="11"/>
  <c r="BA139" i="11"/>
  <c r="AZ139" i="11"/>
  <c r="AY139" i="11"/>
  <c r="AX139" i="11"/>
  <c r="AW139" i="11"/>
  <c r="AV139" i="11"/>
  <c r="BA138" i="11"/>
  <c r="AZ138" i="11"/>
  <c r="AY138" i="11"/>
  <c r="AX138" i="11"/>
  <c r="AW138" i="11"/>
  <c r="AV138" i="11"/>
  <c r="BA137" i="11"/>
  <c r="AZ137" i="11"/>
  <c r="AY137" i="11"/>
  <c r="AX137" i="11"/>
  <c r="AW137" i="11"/>
  <c r="AV137" i="11"/>
  <c r="BA136" i="11"/>
  <c r="AZ136" i="11"/>
  <c r="AY136" i="11"/>
  <c r="AX136" i="11"/>
  <c r="AW136" i="11"/>
  <c r="AV136" i="11"/>
  <c r="BA135" i="11"/>
  <c r="AZ135" i="11"/>
  <c r="AY135" i="11"/>
  <c r="AX135" i="11"/>
  <c r="AW135" i="11"/>
  <c r="AV135" i="11"/>
  <c r="BA134" i="11"/>
  <c r="AZ134" i="11"/>
  <c r="AY134" i="11"/>
  <c r="AX134" i="11"/>
  <c r="AW134" i="11"/>
  <c r="AV134" i="11"/>
  <c r="BA133" i="11"/>
  <c r="AZ133" i="11"/>
  <c r="AY133" i="11"/>
  <c r="AX133" i="11"/>
  <c r="AW133" i="11"/>
  <c r="AV133" i="11"/>
  <c r="BA132" i="11"/>
  <c r="AZ132" i="11"/>
  <c r="AY132" i="11"/>
  <c r="AX132" i="11"/>
  <c r="AW132" i="11"/>
  <c r="AV132" i="11"/>
  <c r="BA131" i="11"/>
  <c r="AZ131" i="11"/>
  <c r="AY131" i="11"/>
  <c r="AX131" i="11"/>
  <c r="AW131" i="11"/>
  <c r="AV131" i="11"/>
  <c r="BA130" i="11"/>
  <c r="AZ130" i="11"/>
  <c r="AY130" i="11"/>
  <c r="AX130" i="11"/>
  <c r="AW130" i="11"/>
  <c r="AV130" i="11"/>
  <c r="BA129" i="11"/>
  <c r="AZ129" i="11"/>
  <c r="AY129" i="11"/>
  <c r="AX129" i="11"/>
  <c r="AW129" i="11"/>
  <c r="AV129" i="11"/>
  <c r="BA128" i="11"/>
  <c r="AZ128" i="11"/>
  <c r="AY128" i="11"/>
  <c r="AX128" i="11"/>
  <c r="AW128" i="11"/>
  <c r="AV128" i="11"/>
  <c r="BA127" i="11"/>
  <c r="AZ127" i="11"/>
  <c r="AY127" i="11"/>
  <c r="AX127" i="11"/>
  <c r="AW127" i="11"/>
  <c r="AV127" i="11"/>
  <c r="BA126" i="11"/>
  <c r="AZ126" i="11"/>
  <c r="AY126" i="11"/>
  <c r="AX126" i="11"/>
  <c r="AW126" i="11"/>
  <c r="AV126" i="11"/>
  <c r="BA125" i="11"/>
  <c r="AZ125" i="11"/>
  <c r="AY125" i="11"/>
  <c r="AX125" i="11"/>
  <c r="AW125" i="11"/>
  <c r="AV125" i="11"/>
  <c r="BA124" i="11"/>
  <c r="AZ124" i="11"/>
  <c r="AY124" i="11"/>
  <c r="AX124" i="11"/>
  <c r="AW124" i="11"/>
  <c r="AV124" i="11"/>
  <c r="BA123" i="11"/>
  <c r="AZ123" i="11"/>
  <c r="AY123" i="11"/>
  <c r="AX123" i="11"/>
  <c r="AW123" i="11"/>
  <c r="AV123" i="11"/>
  <c r="BA122" i="11"/>
  <c r="AZ122" i="11"/>
  <c r="AY122" i="11"/>
  <c r="AX122" i="11"/>
  <c r="AW122" i="11"/>
  <c r="AV122" i="11"/>
  <c r="BA121" i="11"/>
  <c r="AZ121" i="11"/>
  <c r="AY121" i="11"/>
  <c r="AX121" i="11"/>
  <c r="AW121" i="11"/>
  <c r="AV121" i="11"/>
  <c r="BA120" i="11"/>
  <c r="AZ120" i="11"/>
  <c r="AY120" i="11"/>
  <c r="AX120" i="11"/>
  <c r="AW120" i="11"/>
  <c r="AV120" i="11"/>
  <c r="BA119" i="11"/>
  <c r="AZ119" i="11"/>
  <c r="AY119" i="11"/>
  <c r="AX119" i="11"/>
  <c r="AW119" i="11"/>
  <c r="AV119" i="11"/>
  <c r="BA118" i="11"/>
  <c r="AZ118" i="11"/>
  <c r="AY118" i="11"/>
  <c r="AX118" i="11"/>
  <c r="AW118" i="11"/>
  <c r="AV118" i="11"/>
  <c r="BA117" i="11"/>
  <c r="AZ117" i="11"/>
  <c r="AY117" i="11"/>
  <c r="AX117" i="11"/>
  <c r="AW117" i="11"/>
  <c r="AV117" i="11"/>
  <c r="BA116" i="11"/>
  <c r="AZ116" i="11"/>
  <c r="AY116" i="11"/>
  <c r="AX116" i="11"/>
  <c r="AW116" i="11"/>
  <c r="AV116" i="11"/>
  <c r="BA115" i="11"/>
  <c r="AZ115" i="11"/>
  <c r="AY115" i="11"/>
  <c r="AX115" i="11"/>
  <c r="AW115" i="11"/>
  <c r="AV115" i="11"/>
  <c r="BA114" i="11"/>
  <c r="AZ114" i="11"/>
  <c r="AY114" i="11"/>
  <c r="AX114" i="11"/>
  <c r="AW114" i="11"/>
  <c r="AV114" i="11"/>
  <c r="BA113" i="11"/>
  <c r="AZ113" i="11"/>
  <c r="AY113" i="11"/>
  <c r="AX113" i="11"/>
  <c r="AW113" i="11"/>
  <c r="AV113" i="11"/>
  <c r="BA112" i="11"/>
  <c r="AZ112" i="11"/>
  <c r="AY112" i="11"/>
  <c r="AX112" i="11"/>
  <c r="AW112" i="11"/>
  <c r="AV112" i="11"/>
  <c r="BA111" i="11"/>
  <c r="AZ111" i="11"/>
  <c r="AY111" i="11"/>
  <c r="AX111" i="11"/>
  <c r="AW111" i="11"/>
  <c r="AV111" i="11"/>
  <c r="BA110" i="11"/>
  <c r="AZ110" i="11"/>
  <c r="AY110" i="11"/>
  <c r="AX110" i="11"/>
  <c r="AW110" i="11"/>
  <c r="AV110" i="11"/>
  <c r="BA109" i="11"/>
  <c r="AZ109" i="11"/>
  <c r="AY109" i="11"/>
  <c r="AX109" i="11"/>
  <c r="AW109" i="11"/>
  <c r="AV109" i="11"/>
  <c r="BA108" i="11"/>
  <c r="AZ108" i="11"/>
  <c r="AY108" i="11"/>
  <c r="AX108" i="11"/>
  <c r="AW108" i="11"/>
  <c r="AV108" i="11"/>
  <c r="BA107" i="11"/>
  <c r="AZ107" i="11"/>
  <c r="AY107" i="11"/>
  <c r="AX107" i="11"/>
  <c r="AW107" i="11"/>
  <c r="AV107" i="11"/>
  <c r="BA106" i="11"/>
  <c r="AZ106" i="11"/>
  <c r="AY106" i="11"/>
  <c r="AX106" i="11"/>
  <c r="AW106" i="11"/>
  <c r="AV106" i="11"/>
  <c r="BA105" i="11"/>
  <c r="AZ105" i="11"/>
  <c r="AY105" i="11"/>
  <c r="AX105" i="11"/>
  <c r="AW105" i="11"/>
  <c r="AV105" i="11"/>
  <c r="BA104" i="11"/>
  <c r="AZ104" i="11"/>
  <c r="AY104" i="11"/>
  <c r="AX104" i="11"/>
  <c r="AW104" i="11"/>
  <c r="AV104" i="11"/>
  <c r="BA103" i="11"/>
  <c r="AZ103" i="11"/>
  <c r="AY103" i="11"/>
  <c r="AX103" i="11"/>
  <c r="AW103" i="11"/>
  <c r="AV103" i="11"/>
  <c r="BA102" i="11"/>
  <c r="AZ102" i="11"/>
  <c r="AY102" i="11"/>
  <c r="AX102" i="11"/>
  <c r="AW102" i="11"/>
  <c r="AV102" i="11"/>
  <c r="BA101" i="11"/>
  <c r="AZ101" i="11"/>
  <c r="AY101" i="11"/>
  <c r="AX101" i="11"/>
  <c r="AW101" i="11"/>
  <c r="AV101" i="11"/>
  <c r="BA100" i="11"/>
  <c r="AZ100" i="11"/>
  <c r="AY100" i="11"/>
  <c r="AX100" i="11"/>
  <c r="AW100" i="11"/>
  <c r="AV100" i="11"/>
  <c r="BA99" i="11"/>
  <c r="AZ99" i="11"/>
  <c r="AY99" i="11"/>
  <c r="AX99" i="11"/>
  <c r="AW99" i="11"/>
  <c r="AV99" i="11"/>
  <c r="BA98" i="11"/>
  <c r="AZ98" i="11"/>
  <c r="AY98" i="11"/>
  <c r="AX98" i="11"/>
  <c r="AW98" i="11"/>
  <c r="AV98" i="11"/>
  <c r="BA97" i="11"/>
  <c r="AZ97" i="11"/>
  <c r="AY97" i="11"/>
  <c r="AX97" i="11"/>
  <c r="AW97" i="11"/>
  <c r="AV97" i="11"/>
  <c r="BA96" i="11"/>
  <c r="AZ96" i="11"/>
  <c r="AY96" i="11"/>
  <c r="AX96" i="11"/>
  <c r="AW96" i="11"/>
  <c r="AV96" i="11"/>
  <c r="BA95" i="11"/>
  <c r="AZ95" i="11"/>
  <c r="AY95" i="11"/>
  <c r="AX95" i="11"/>
  <c r="AW95" i="11"/>
  <c r="AV95" i="11"/>
  <c r="BA94" i="11"/>
  <c r="AZ94" i="11"/>
  <c r="AY94" i="11"/>
  <c r="AX94" i="11"/>
  <c r="AW94" i="11"/>
  <c r="AV94" i="11"/>
  <c r="BA93" i="11"/>
  <c r="AZ93" i="11"/>
  <c r="AY93" i="11"/>
  <c r="AX93" i="11"/>
  <c r="AW93" i="11"/>
  <c r="AV93" i="11"/>
  <c r="BA92" i="11"/>
  <c r="AZ92" i="11"/>
  <c r="AY92" i="11"/>
  <c r="AX92" i="11"/>
  <c r="AW92" i="11"/>
  <c r="AV92" i="11"/>
  <c r="BA91" i="11"/>
  <c r="AZ91" i="11"/>
  <c r="AY91" i="11"/>
  <c r="AX91" i="11"/>
  <c r="AW91" i="11"/>
  <c r="AV91" i="11"/>
  <c r="BA90" i="11"/>
  <c r="AZ90" i="11"/>
  <c r="AY90" i="11"/>
  <c r="AX90" i="11"/>
  <c r="AW90" i="11"/>
  <c r="AV90" i="11"/>
  <c r="BA89" i="11"/>
  <c r="AZ89" i="11"/>
  <c r="AY89" i="11"/>
  <c r="AX89" i="11"/>
  <c r="AW89" i="11"/>
  <c r="AV89" i="11"/>
  <c r="BA88" i="11"/>
  <c r="AZ88" i="11"/>
  <c r="AY88" i="11"/>
  <c r="AX88" i="11"/>
  <c r="AW88" i="11"/>
  <c r="AV88" i="11"/>
  <c r="BA87" i="11"/>
  <c r="AZ87" i="11"/>
  <c r="AY87" i="11"/>
  <c r="AX87" i="11"/>
  <c r="AW87" i="11"/>
  <c r="AV87" i="11"/>
  <c r="BA86" i="11"/>
  <c r="AZ86" i="11"/>
  <c r="AY86" i="11"/>
  <c r="AX86" i="11"/>
  <c r="AW86" i="11"/>
  <c r="AV86" i="11"/>
  <c r="BA85" i="11"/>
  <c r="AZ85" i="11"/>
  <c r="AY85" i="11"/>
  <c r="AX85" i="11"/>
  <c r="AW85" i="11"/>
  <c r="AV85" i="11"/>
  <c r="BA84" i="11"/>
  <c r="AZ84" i="11"/>
  <c r="AY84" i="11"/>
  <c r="AX84" i="11"/>
  <c r="AW84" i="11"/>
  <c r="AV84" i="11"/>
  <c r="BA83" i="11"/>
  <c r="AZ83" i="11"/>
  <c r="AY83" i="11"/>
  <c r="AX83" i="11"/>
  <c r="AW83" i="11"/>
  <c r="AV83" i="11"/>
  <c r="BA82" i="11"/>
  <c r="AZ82" i="11"/>
  <c r="AY82" i="11"/>
  <c r="AX82" i="11"/>
  <c r="AW82" i="11"/>
  <c r="AV82" i="11"/>
  <c r="BA81" i="11"/>
  <c r="AZ81" i="11"/>
  <c r="AY81" i="11"/>
  <c r="AX81" i="11"/>
  <c r="AW81" i="11"/>
  <c r="AV81" i="11"/>
  <c r="BA80" i="11"/>
  <c r="AZ80" i="11"/>
  <c r="AY80" i="11"/>
  <c r="AX80" i="11"/>
  <c r="AW80" i="11"/>
  <c r="AV80" i="11"/>
  <c r="BA79" i="11"/>
  <c r="AZ79" i="11"/>
  <c r="AY79" i="11"/>
  <c r="AX79" i="11"/>
  <c r="AW79" i="11"/>
  <c r="AV79" i="11"/>
  <c r="BA78" i="11"/>
  <c r="AZ78" i="11"/>
  <c r="AY78" i="11"/>
  <c r="AX78" i="11"/>
  <c r="AW78" i="11"/>
  <c r="AV78" i="11"/>
  <c r="BA77" i="11"/>
  <c r="AZ77" i="11"/>
  <c r="AY77" i="11"/>
  <c r="AX77" i="11"/>
  <c r="AW77" i="11"/>
  <c r="AV77" i="11"/>
  <c r="BA76" i="11"/>
  <c r="AZ76" i="11"/>
  <c r="AY76" i="11"/>
  <c r="AX76" i="11"/>
  <c r="AW76" i="11"/>
  <c r="AV76" i="11"/>
  <c r="BA75" i="11"/>
  <c r="AZ75" i="11"/>
  <c r="AY75" i="11"/>
  <c r="AX75" i="11"/>
  <c r="AW75" i="11"/>
  <c r="AV75" i="11"/>
  <c r="BA74" i="11"/>
  <c r="AZ74" i="11"/>
  <c r="AY74" i="11"/>
  <c r="AX74" i="11"/>
  <c r="AW74" i="11"/>
  <c r="AV74" i="11"/>
  <c r="BA73" i="11"/>
  <c r="AZ73" i="11"/>
  <c r="AY73" i="11"/>
  <c r="AX73" i="11"/>
  <c r="AW73" i="11"/>
  <c r="AV73" i="11"/>
  <c r="BA72" i="11"/>
  <c r="AZ72" i="11"/>
  <c r="AY72" i="11"/>
  <c r="AX72" i="11"/>
  <c r="AW72" i="11"/>
  <c r="AV72" i="11"/>
  <c r="BA71" i="11"/>
  <c r="AZ71" i="11"/>
  <c r="AY71" i="11"/>
  <c r="AX71" i="11"/>
  <c r="AW71" i="11"/>
  <c r="AV71" i="11"/>
  <c r="BA70" i="11"/>
  <c r="AZ70" i="11"/>
  <c r="AY70" i="11"/>
  <c r="AX70" i="11"/>
  <c r="AW70" i="11"/>
  <c r="AV70" i="11"/>
  <c r="BA69" i="11"/>
  <c r="AZ69" i="11"/>
  <c r="AY69" i="11"/>
  <c r="AX69" i="11"/>
  <c r="AW69" i="11"/>
  <c r="AV69" i="11"/>
  <c r="BA68" i="11"/>
  <c r="AZ68" i="11"/>
  <c r="AY68" i="11"/>
  <c r="AX68" i="11"/>
  <c r="AW68" i="11"/>
  <c r="AV68" i="11"/>
  <c r="BA67" i="11"/>
  <c r="AZ67" i="11"/>
  <c r="AY67" i="11"/>
  <c r="AX67" i="11"/>
  <c r="AW67" i="11"/>
  <c r="AV67" i="11"/>
  <c r="BA66" i="11"/>
  <c r="AZ66" i="11"/>
  <c r="AY66" i="11"/>
  <c r="AX66" i="11"/>
  <c r="AW66" i="11"/>
  <c r="AV66" i="11"/>
  <c r="BA65" i="11"/>
  <c r="AZ65" i="11"/>
  <c r="AY65" i="11"/>
  <c r="AX65" i="11"/>
  <c r="AW65" i="11"/>
  <c r="AV65" i="11"/>
  <c r="BA64" i="11"/>
  <c r="AZ64" i="11"/>
  <c r="AY64" i="11"/>
  <c r="AX64" i="11"/>
  <c r="AW64" i="11"/>
  <c r="AV64" i="11"/>
  <c r="BA63" i="11"/>
  <c r="AZ63" i="11"/>
  <c r="AY63" i="11"/>
  <c r="AX63" i="11"/>
  <c r="AW63" i="11"/>
  <c r="AV63" i="11"/>
  <c r="BA62" i="11"/>
  <c r="AZ62" i="11"/>
  <c r="AY62" i="11"/>
  <c r="AX62" i="11"/>
  <c r="AW62" i="11"/>
  <c r="AV62" i="11"/>
  <c r="BA61" i="11"/>
  <c r="AZ61" i="11"/>
  <c r="AY61" i="11"/>
  <c r="AX61" i="11"/>
  <c r="AW61" i="11"/>
  <c r="AV61" i="11"/>
  <c r="BA60" i="11"/>
  <c r="AZ60" i="11"/>
  <c r="AY60" i="11"/>
  <c r="AX60" i="11"/>
  <c r="AW60" i="11"/>
  <c r="AV60" i="11"/>
  <c r="BA59" i="11"/>
  <c r="AZ59" i="11"/>
  <c r="AY59" i="11"/>
  <c r="AX59" i="11"/>
  <c r="AW59" i="11"/>
  <c r="AV59" i="11"/>
  <c r="BA58" i="11"/>
  <c r="AZ58" i="11"/>
  <c r="AY58" i="11"/>
  <c r="AX58" i="11"/>
  <c r="AW58" i="11"/>
  <c r="AV58" i="11"/>
  <c r="BA57" i="11"/>
  <c r="AZ57" i="11"/>
  <c r="AY57" i="11"/>
  <c r="AX57" i="11"/>
  <c r="AW57" i="11"/>
  <c r="AV57" i="11"/>
  <c r="BA56" i="11"/>
  <c r="AZ56" i="11"/>
  <c r="AY56" i="11"/>
  <c r="AX56" i="11"/>
  <c r="AW56" i="11"/>
  <c r="AV56" i="11"/>
  <c r="BA55" i="11"/>
  <c r="AZ55" i="11"/>
  <c r="AY55" i="11"/>
  <c r="AX55" i="11"/>
  <c r="AW55" i="11"/>
  <c r="AV55" i="11"/>
  <c r="BA54" i="11"/>
  <c r="AZ54" i="11"/>
  <c r="AY54" i="11"/>
  <c r="AX54" i="11"/>
  <c r="AW54" i="11"/>
  <c r="AV54" i="11"/>
  <c r="BA53" i="11"/>
  <c r="AZ53" i="11"/>
  <c r="AY53" i="11"/>
  <c r="AX53" i="11"/>
  <c r="AW53" i="11"/>
  <c r="AV53" i="11"/>
  <c r="BA52" i="11"/>
  <c r="AZ52" i="11"/>
  <c r="AY52" i="11"/>
  <c r="AX52" i="11"/>
  <c r="AW52" i="11"/>
  <c r="AV52" i="11"/>
  <c r="BA51" i="11"/>
  <c r="AZ51" i="11"/>
  <c r="AY51" i="11"/>
  <c r="AX51" i="11"/>
  <c r="AW51" i="11"/>
  <c r="AV51" i="11"/>
  <c r="BA50" i="11"/>
  <c r="AZ50" i="11"/>
  <c r="AY50" i="11"/>
  <c r="AX50" i="11"/>
  <c r="AW50" i="11"/>
  <c r="AV50" i="11"/>
  <c r="BA49" i="11"/>
  <c r="AZ49" i="11"/>
  <c r="AY49" i="11"/>
  <c r="AX49" i="11"/>
  <c r="AW49" i="11"/>
  <c r="AV49" i="11"/>
  <c r="BA48" i="11"/>
  <c r="AZ48" i="11"/>
  <c r="AY48" i="11"/>
  <c r="AX48" i="11"/>
  <c r="AW48" i="11"/>
  <c r="AV48" i="11"/>
  <c r="BA47" i="11"/>
  <c r="AZ47" i="11"/>
  <c r="AY47" i="11"/>
  <c r="AX47" i="11"/>
  <c r="AW47" i="11"/>
  <c r="AV47" i="11"/>
  <c r="BA46" i="11"/>
  <c r="AZ46" i="11"/>
  <c r="AY46" i="11"/>
  <c r="AX46" i="11"/>
  <c r="AW46" i="11"/>
  <c r="AV46" i="11"/>
  <c r="BA45" i="11"/>
  <c r="AZ45" i="11"/>
  <c r="AY45" i="11"/>
  <c r="AX45" i="11"/>
  <c r="AW45" i="11"/>
  <c r="AV45" i="11"/>
  <c r="BA44" i="11"/>
  <c r="AZ44" i="11"/>
  <c r="AY44" i="11"/>
  <c r="AX44" i="11"/>
  <c r="AW44" i="11"/>
  <c r="AV44" i="11"/>
  <c r="BA43" i="11"/>
  <c r="AZ43" i="11"/>
  <c r="AY43" i="11"/>
  <c r="AX43" i="11"/>
  <c r="AW43" i="11"/>
  <c r="AV43" i="11"/>
  <c r="BA42" i="11"/>
  <c r="AZ42" i="11"/>
  <c r="AY42" i="11"/>
  <c r="AX42" i="11"/>
  <c r="AW42" i="11"/>
  <c r="AV42" i="11"/>
  <c r="BA41" i="11"/>
  <c r="AZ41" i="11"/>
  <c r="AY41" i="11"/>
  <c r="AX41" i="11"/>
  <c r="AW41" i="11"/>
  <c r="AV41" i="11"/>
  <c r="BA40" i="11"/>
  <c r="AZ40" i="11"/>
  <c r="AY40" i="11"/>
  <c r="AX40" i="11"/>
  <c r="AW40" i="11"/>
  <c r="AV40" i="11"/>
  <c r="BA39" i="11"/>
  <c r="AZ39" i="11"/>
  <c r="AY39" i="11"/>
  <c r="AX39" i="11"/>
  <c r="AW39" i="11"/>
  <c r="AV39" i="11"/>
  <c r="BA38" i="11"/>
  <c r="AZ38" i="11"/>
  <c r="AY38" i="11"/>
  <c r="AX38" i="11"/>
  <c r="AW38" i="11"/>
  <c r="AV38" i="11"/>
  <c r="BA37" i="11"/>
  <c r="AZ37" i="11"/>
  <c r="AY37" i="11"/>
  <c r="AX37" i="11"/>
  <c r="AW37" i="11"/>
  <c r="AV37" i="11"/>
  <c r="BA36" i="11"/>
  <c r="AZ36" i="11"/>
  <c r="AY36" i="11"/>
  <c r="AX36" i="11"/>
  <c r="AW36" i="11"/>
  <c r="AV36" i="11"/>
  <c r="BA35" i="11"/>
  <c r="AZ35" i="11"/>
  <c r="AY35" i="11"/>
  <c r="AX35" i="11"/>
  <c r="AW35" i="11"/>
  <c r="AV35" i="11"/>
  <c r="BA34" i="11"/>
  <c r="AZ34" i="11"/>
  <c r="AY34" i="11"/>
  <c r="AX34" i="11"/>
  <c r="AW34" i="11"/>
  <c r="AV34" i="11"/>
  <c r="BA33" i="11"/>
  <c r="AZ33" i="11"/>
  <c r="AY33" i="11"/>
  <c r="AX33" i="11"/>
  <c r="AW33" i="11"/>
  <c r="AV33" i="11"/>
  <c r="BA32" i="11"/>
  <c r="AZ32" i="11"/>
  <c r="AY32" i="11"/>
  <c r="AX32" i="11"/>
  <c r="AW32" i="11"/>
  <c r="AV32" i="11"/>
  <c r="BA31" i="11"/>
  <c r="AZ31" i="11"/>
  <c r="AY31" i="11"/>
  <c r="AX31" i="11"/>
  <c r="AW31" i="11"/>
  <c r="AV31" i="11"/>
  <c r="BA30" i="11"/>
  <c r="AZ30" i="11"/>
  <c r="AY30" i="11"/>
  <c r="AX30" i="11"/>
  <c r="AW30" i="11"/>
  <c r="AV30" i="11"/>
  <c r="BA29" i="11"/>
  <c r="AZ29" i="11"/>
  <c r="AY29" i="11"/>
  <c r="AX29" i="11"/>
  <c r="AW29" i="11"/>
  <c r="AV29" i="11"/>
  <c r="BA28" i="11"/>
  <c r="AZ28" i="11"/>
  <c r="AY28" i="11"/>
  <c r="AX28" i="11"/>
  <c r="AW28" i="11"/>
  <c r="AV28" i="11"/>
  <c r="BA27" i="11"/>
  <c r="AZ27" i="11"/>
  <c r="AY27" i="11"/>
  <c r="AX27" i="11"/>
  <c r="AW27" i="11"/>
  <c r="AV27" i="11"/>
  <c r="BA26" i="11"/>
  <c r="AZ26" i="11"/>
  <c r="AY26" i="11"/>
  <c r="AX26" i="11"/>
  <c r="AW26" i="11"/>
  <c r="AV26" i="11"/>
  <c r="BA25" i="11"/>
  <c r="AZ25" i="11"/>
  <c r="AY25" i="11"/>
  <c r="AX25" i="11"/>
  <c r="AW25" i="11"/>
  <c r="AV25" i="11"/>
  <c r="BA24" i="11"/>
  <c r="AZ24" i="11"/>
  <c r="AY24" i="11"/>
  <c r="AX24" i="11"/>
  <c r="AW24" i="11"/>
  <c r="AV24" i="11"/>
  <c r="BA23" i="11"/>
  <c r="AZ23" i="11"/>
  <c r="AY23" i="11"/>
  <c r="AX23" i="11"/>
  <c r="AW23" i="11"/>
  <c r="AV23" i="11"/>
  <c r="BA22" i="11"/>
  <c r="AZ22" i="11"/>
  <c r="AY22" i="11"/>
  <c r="AX22" i="11"/>
  <c r="AW22" i="11"/>
  <c r="AV22" i="11"/>
  <c r="BA21" i="11"/>
  <c r="AZ21" i="11"/>
  <c r="AY21" i="11"/>
  <c r="AX21" i="11"/>
  <c r="AW21" i="11"/>
  <c r="AV21" i="11"/>
  <c r="BA20" i="11"/>
  <c r="AZ20" i="11"/>
  <c r="AY20" i="11"/>
  <c r="AX20" i="11"/>
  <c r="AW20" i="11"/>
  <c r="AV20" i="11"/>
  <c r="BA19" i="11"/>
  <c r="AZ19" i="11"/>
  <c r="AY19" i="11"/>
  <c r="AX19" i="11"/>
  <c r="AW19" i="11"/>
  <c r="AV19" i="11"/>
  <c r="BA18" i="11"/>
  <c r="AZ18" i="11"/>
  <c r="AY18" i="11"/>
  <c r="AX18" i="11"/>
  <c r="AW18" i="11"/>
  <c r="AV18" i="11"/>
  <c r="BA17" i="11"/>
  <c r="AZ17" i="11"/>
  <c r="AY17" i="11"/>
  <c r="AX17" i="11"/>
  <c r="AW17" i="11"/>
  <c r="AV17" i="11"/>
  <c r="BA16" i="11"/>
  <c r="AZ16" i="11"/>
  <c r="AY16" i="11"/>
  <c r="AX16" i="11"/>
  <c r="AW16" i="11"/>
  <c r="AV16" i="11"/>
  <c r="BA15" i="11"/>
  <c r="AZ15" i="11"/>
  <c r="AY15" i="11"/>
  <c r="AX15" i="11"/>
  <c r="AW15" i="11"/>
  <c r="AV15" i="11"/>
  <c r="BA14" i="11"/>
  <c r="AZ14" i="11"/>
  <c r="AY14" i="11"/>
  <c r="AX14" i="11"/>
  <c r="AW14" i="11"/>
  <c r="AV14" i="11"/>
  <c r="BA13" i="11"/>
  <c r="AZ13" i="11"/>
  <c r="AY13" i="11"/>
  <c r="AX13" i="11"/>
  <c r="AW13" i="11"/>
  <c r="AV13" i="11"/>
  <c r="BA12" i="11"/>
  <c r="AZ12" i="11"/>
  <c r="AY12" i="11"/>
  <c r="AX12" i="11"/>
  <c r="AW12" i="11"/>
  <c r="AV12" i="11"/>
  <c r="BA11" i="11"/>
  <c r="AZ11" i="11"/>
  <c r="AY11" i="11"/>
  <c r="AX11" i="11"/>
  <c r="AW11" i="11"/>
  <c r="AV11" i="11"/>
  <c r="BA10" i="11"/>
  <c r="AZ10" i="11"/>
  <c r="AY10" i="11"/>
  <c r="AX10" i="11"/>
  <c r="AW10" i="11"/>
  <c r="AV10" i="11"/>
  <c r="BA177" i="12" l="1"/>
  <c r="AZ177" i="12"/>
  <c r="AY177" i="12"/>
  <c r="AX177" i="12"/>
  <c r="AW177" i="12"/>
  <c r="AV177" i="12"/>
  <c r="BA176" i="12"/>
  <c r="AZ176" i="12"/>
  <c r="AY176" i="12"/>
  <c r="AX176" i="12"/>
  <c r="AW176" i="12"/>
  <c r="AV176" i="12"/>
  <c r="BA175" i="12"/>
  <c r="AZ175" i="12"/>
  <c r="AY175" i="12"/>
  <c r="AX175" i="12"/>
  <c r="AW175" i="12"/>
  <c r="AV175" i="12"/>
  <c r="BA174" i="12"/>
  <c r="AZ174" i="12"/>
  <c r="AY174" i="12"/>
  <c r="AX174" i="12"/>
  <c r="AW174" i="12"/>
  <c r="AV174" i="12"/>
  <c r="BA173" i="12"/>
  <c r="AZ173" i="12"/>
  <c r="AY173" i="12"/>
  <c r="AX173" i="12"/>
  <c r="AW173" i="12"/>
  <c r="AV173" i="12"/>
  <c r="BA172" i="12"/>
  <c r="AZ172" i="12"/>
  <c r="AY172" i="12"/>
  <c r="AX172" i="12"/>
  <c r="AW172" i="12"/>
  <c r="AV172" i="12"/>
  <c r="BA171" i="12"/>
  <c r="AZ171" i="12"/>
  <c r="AY171" i="12"/>
  <c r="AX171" i="12"/>
  <c r="AW171" i="12"/>
  <c r="AV171" i="12"/>
  <c r="BA170" i="12"/>
  <c r="AZ170" i="12"/>
  <c r="AY170" i="12"/>
  <c r="AX170" i="12"/>
  <c r="AW170" i="12"/>
  <c r="AV170" i="12"/>
  <c r="BA169" i="12"/>
  <c r="AZ169" i="12"/>
  <c r="AY169" i="12"/>
  <c r="AX169" i="12"/>
  <c r="AW169" i="12"/>
  <c r="AV169" i="12"/>
  <c r="BA168" i="12"/>
  <c r="AZ168" i="12"/>
  <c r="AY168" i="12"/>
  <c r="AX168" i="12"/>
  <c r="AW168" i="12"/>
  <c r="AV168" i="12"/>
  <c r="BA167" i="12"/>
  <c r="AZ167" i="12"/>
  <c r="AY167" i="12"/>
  <c r="AX167" i="12"/>
  <c r="AW167" i="12"/>
  <c r="AV167" i="12"/>
  <c r="BA166" i="12"/>
  <c r="AZ166" i="12"/>
  <c r="AY166" i="12"/>
  <c r="AX166" i="12"/>
  <c r="AW166" i="12"/>
  <c r="AV166" i="12"/>
  <c r="BA165" i="12"/>
  <c r="AZ165" i="12"/>
  <c r="AY165" i="12"/>
  <c r="AX165" i="12"/>
  <c r="AW165" i="12"/>
  <c r="AV165" i="12"/>
  <c r="BA164" i="12"/>
  <c r="AZ164" i="12"/>
  <c r="AY164" i="12"/>
  <c r="AX164" i="12"/>
  <c r="AW164" i="12"/>
  <c r="AV164" i="12"/>
  <c r="BA163" i="12"/>
  <c r="AZ163" i="12"/>
  <c r="AY163" i="12"/>
  <c r="AX163" i="12"/>
  <c r="AW163" i="12"/>
  <c r="AV163" i="12"/>
  <c r="BA162" i="12"/>
  <c r="AZ162" i="12"/>
  <c r="AY162" i="12"/>
  <c r="AX162" i="12"/>
  <c r="AW162" i="12"/>
  <c r="AV162" i="12"/>
  <c r="BA161" i="12"/>
  <c r="AZ161" i="12"/>
  <c r="AY161" i="12"/>
  <c r="AX161" i="12"/>
  <c r="AW161" i="12"/>
  <c r="AV161" i="12"/>
  <c r="BA160" i="12"/>
  <c r="AZ160" i="12"/>
  <c r="AY160" i="12"/>
  <c r="AX160" i="12"/>
  <c r="AW160" i="12"/>
  <c r="AV160" i="12"/>
  <c r="BA159" i="12"/>
  <c r="AZ159" i="12"/>
  <c r="AY159" i="12"/>
  <c r="AX159" i="12"/>
  <c r="AW159" i="12"/>
  <c r="AV159" i="12"/>
  <c r="BA158" i="12"/>
  <c r="AZ158" i="12"/>
  <c r="AY158" i="12"/>
  <c r="AX158" i="12"/>
  <c r="AW158" i="12"/>
  <c r="AV158" i="12"/>
  <c r="BA157" i="12"/>
  <c r="AZ157" i="12"/>
  <c r="AY157" i="12"/>
  <c r="AX157" i="12"/>
  <c r="AW157" i="12"/>
  <c r="AV157" i="12"/>
  <c r="BA156" i="12"/>
  <c r="AZ156" i="12"/>
  <c r="AY156" i="12"/>
  <c r="AX156" i="12"/>
  <c r="AW156" i="12"/>
  <c r="AV156" i="12"/>
  <c r="BA155" i="12"/>
  <c r="AZ155" i="12"/>
  <c r="AY155" i="12"/>
  <c r="AX155" i="12"/>
  <c r="AW155" i="12"/>
  <c r="AV155" i="12"/>
  <c r="BA154" i="12"/>
  <c r="AZ154" i="12"/>
  <c r="AY154" i="12"/>
  <c r="AX154" i="12"/>
  <c r="AW154" i="12"/>
  <c r="AV154" i="12"/>
  <c r="BA153" i="12"/>
  <c r="AZ153" i="12"/>
  <c r="AY153" i="12"/>
  <c r="AX153" i="12"/>
  <c r="AW153" i="12"/>
  <c r="AV153" i="12"/>
  <c r="BA152" i="12"/>
  <c r="AZ152" i="12"/>
  <c r="AY152" i="12"/>
  <c r="AX152" i="12"/>
  <c r="AW152" i="12"/>
  <c r="AV152" i="12"/>
  <c r="BA151" i="12"/>
  <c r="AZ151" i="12"/>
  <c r="AY151" i="12"/>
  <c r="AX151" i="12"/>
  <c r="AW151" i="12"/>
  <c r="AV151" i="12"/>
  <c r="BA150" i="12"/>
  <c r="AZ150" i="12"/>
  <c r="AY150" i="12"/>
  <c r="AX150" i="12"/>
  <c r="AW150" i="12"/>
  <c r="AV150" i="12"/>
  <c r="BA149" i="12"/>
  <c r="AZ149" i="12"/>
  <c r="AY149" i="12"/>
  <c r="AX149" i="12"/>
  <c r="AW149" i="12"/>
  <c r="AV149" i="12"/>
  <c r="BA148" i="12"/>
  <c r="AZ148" i="12"/>
  <c r="AY148" i="12"/>
  <c r="AX148" i="12"/>
  <c r="AW148" i="12"/>
  <c r="AV148" i="12"/>
  <c r="BA147" i="12"/>
  <c r="AZ147" i="12"/>
  <c r="AY147" i="12"/>
  <c r="AX147" i="12"/>
  <c r="AW147" i="12"/>
  <c r="AV147" i="12"/>
  <c r="BA146" i="12"/>
  <c r="AZ146" i="12"/>
  <c r="AY146" i="12"/>
  <c r="AX146" i="12"/>
  <c r="AW146" i="12"/>
  <c r="AV146" i="12"/>
  <c r="BA145" i="12"/>
  <c r="AZ145" i="12"/>
  <c r="AY145" i="12"/>
  <c r="AX145" i="12"/>
  <c r="AW145" i="12"/>
  <c r="AV145" i="12"/>
  <c r="BA144" i="12"/>
  <c r="AZ144" i="12"/>
  <c r="AY144" i="12"/>
  <c r="AX144" i="12"/>
  <c r="AW144" i="12"/>
  <c r="AV144" i="12"/>
  <c r="BA143" i="12"/>
  <c r="AZ143" i="12"/>
  <c r="AY143" i="12"/>
  <c r="AX143" i="12"/>
  <c r="AW143" i="12"/>
  <c r="AV143" i="12"/>
  <c r="BA142" i="12"/>
  <c r="AZ142" i="12"/>
  <c r="AY142" i="12"/>
  <c r="AX142" i="12"/>
  <c r="AW142" i="12"/>
  <c r="AV142" i="12"/>
  <c r="BA141" i="12"/>
  <c r="AZ141" i="12"/>
  <c r="AY141" i="12"/>
  <c r="AX141" i="12"/>
  <c r="AW141" i="12"/>
  <c r="AV141" i="12"/>
  <c r="BA140" i="12"/>
  <c r="AZ140" i="12"/>
  <c r="AY140" i="12"/>
  <c r="AX140" i="12"/>
  <c r="AW140" i="12"/>
  <c r="AV140" i="12"/>
  <c r="BA139" i="12"/>
  <c r="AZ139" i="12"/>
  <c r="AY139" i="12"/>
  <c r="AX139" i="12"/>
  <c r="AW139" i="12"/>
  <c r="AV139" i="12"/>
  <c r="BA138" i="12"/>
  <c r="AZ138" i="12"/>
  <c r="AY138" i="12"/>
  <c r="AX138" i="12"/>
  <c r="AW138" i="12"/>
  <c r="AV138" i="12"/>
  <c r="BA137" i="12"/>
  <c r="AZ137" i="12"/>
  <c r="AY137" i="12"/>
  <c r="AX137" i="12"/>
  <c r="AW137" i="12"/>
  <c r="AV137" i="12"/>
  <c r="BA136" i="12"/>
  <c r="AZ136" i="12"/>
  <c r="AY136" i="12"/>
  <c r="AX136" i="12"/>
  <c r="AW136" i="12"/>
  <c r="AV136" i="12"/>
  <c r="BA135" i="12"/>
  <c r="AZ135" i="12"/>
  <c r="AY135" i="12"/>
  <c r="AX135" i="12"/>
  <c r="AW135" i="12"/>
  <c r="AV135" i="12"/>
  <c r="BA134" i="12"/>
  <c r="AZ134" i="12"/>
  <c r="AY134" i="12"/>
  <c r="AX134" i="12"/>
  <c r="AW134" i="12"/>
  <c r="AV134" i="12"/>
  <c r="BA133" i="12"/>
  <c r="AZ133" i="12"/>
  <c r="AY133" i="12"/>
  <c r="AX133" i="12"/>
  <c r="AW133" i="12"/>
  <c r="AV133" i="12"/>
  <c r="BA132" i="12"/>
  <c r="AZ132" i="12"/>
  <c r="AY132" i="12"/>
  <c r="AX132" i="12"/>
  <c r="AW132" i="12"/>
  <c r="AV132" i="12"/>
  <c r="BA131" i="12"/>
  <c r="AZ131" i="12"/>
  <c r="AY131" i="12"/>
  <c r="AX131" i="12"/>
  <c r="AW131" i="12"/>
  <c r="AV131" i="12"/>
  <c r="BA130" i="12"/>
  <c r="AZ130" i="12"/>
  <c r="AY130" i="12"/>
  <c r="AX130" i="12"/>
  <c r="AW130" i="12"/>
  <c r="AV130" i="12"/>
  <c r="BA129" i="12"/>
  <c r="AZ129" i="12"/>
  <c r="AY129" i="12"/>
  <c r="AX129" i="12"/>
  <c r="AW129" i="12"/>
  <c r="AV129" i="12"/>
  <c r="BA128" i="12"/>
  <c r="AZ128" i="12"/>
  <c r="AY128" i="12"/>
  <c r="AX128" i="12"/>
  <c r="AW128" i="12"/>
  <c r="AV128" i="12"/>
  <c r="BA127" i="12"/>
  <c r="AZ127" i="12"/>
  <c r="AY127" i="12"/>
  <c r="AX127" i="12"/>
  <c r="AW127" i="12"/>
  <c r="AV127" i="12"/>
  <c r="BA126" i="12"/>
  <c r="AZ126" i="12"/>
  <c r="AY126" i="12"/>
  <c r="AX126" i="12"/>
  <c r="AW126" i="12"/>
  <c r="AV126" i="12"/>
  <c r="BA125" i="12"/>
  <c r="AZ125" i="12"/>
  <c r="AY125" i="12"/>
  <c r="AX125" i="12"/>
  <c r="AW125" i="12"/>
  <c r="AV125" i="12"/>
  <c r="BA124" i="12"/>
  <c r="AZ124" i="12"/>
  <c r="AY124" i="12"/>
  <c r="AX124" i="12"/>
  <c r="AW124" i="12"/>
  <c r="AV124" i="12"/>
  <c r="BA123" i="12"/>
  <c r="AZ123" i="12"/>
  <c r="AY123" i="12"/>
  <c r="AX123" i="12"/>
  <c r="AW123" i="12"/>
  <c r="AV123" i="12"/>
  <c r="BA122" i="12"/>
  <c r="AZ122" i="12"/>
  <c r="AY122" i="12"/>
  <c r="AX122" i="12"/>
  <c r="AW122" i="12"/>
  <c r="AV122" i="12"/>
  <c r="BA121" i="12"/>
  <c r="AZ121" i="12"/>
  <c r="AY121" i="12"/>
  <c r="AX121" i="12"/>
  <c r="AW121" i="12"/>
  <c r="AV121" i="12"/>
  <c r="BA120" i="12"/>
  <c r="AZ120" i="12"/>
  <c r="AY120" i="12"/>
  <c r="AX120" i="12"/>
  <c r="AW120" i="12"/>
  <c r="AV120" i="12"/>
  <c r="BA119" i="12"/>
  <c r="AZ119" i="12"/>
  <c r="AY119" i="12"/>
  <c r="AX119" i="12"/>
  <c r="AW119" i="12"/>
  <c r="AV119" i="12"/>
  <c r="BA118" i="12"/>
  <c r="AZ118" i="12"/>
  <c r="AY118" i="12"/>
  <c r="AX118" i="12"/>
  <c r="AW118" i="12"/>
  <c r="AV118" i="12"/>
  <c r="BA117" i="12"/>
  <c r="AZ117" i="12"/>
  <c r="AY117" i="12"/>
  <c r="AX117" i="12"/>
  <c r="AW117" i="12"/>
  <c r="AV117" i="12"/>
  <c r="BA116" i="12"/>
  <c r="AZ116" i="12"/>
  <c r="AY116" i="12"/>
  <c r="AX116" i="12"/>
  <c r="AW116" i="12"/>
  <c r="AV116" i="12"/>
  <c r="BA115" i="12"/>
  <c r="AZ115" i="12"/>
  <c r="AY115" i="12"/>
  <c r="AX115" i="12"/>
  <c r="AW115" i="12"/>
  <c r="AV115" i="12"/>
  <c r="BA114" i="12"/>
  <c r="AZ114" i="12"/>
  <c r="AY114" i="12"/>
  <c r="AX114" i="12"/>
  <c r="AW114" i="12"/>
  <c r="AV114" i="12"/>
  <c r="BA113" i="12"/>
  <c r="AZ113" i="12"/>
  <c r="AY113" i="12"/>
  <c r="AX113" i="12"/>
  <c r="AW113" i="12"/>
  <c r="AV113" i="12"/>
  <c r="BA112" i="12"/>
  <c r="AZ112" i="12"/>
  <c r="AY112" i="12"/>
  <c r="AX112" i="12"/>
  <c r="AW112" i="12"/>
  <c r="AV112" i="12"/>
  <c r="BA111" i="12"/>
  <c r="AZ111" i="12"/>
  <c r="AY111" i="12"/>
  <c r="AX111" i="12"/>
  <c r="AW111" i="12"/>
  <c r="AV111" i="12"/>
  <c r="BA110" i="12"/>
  <c r="AZ110" i="12"/>
  <c r="AY110" i="12"/>
  <c r="AX110" i="12"/>
  <c r="AW110" i="12"/>
  <c r="AV110" i="12"/>
  <c r="BA109" i="12"/>
  <c r="AZ109" i="12"/>
  <c r="AY109" i="12"/>
  <c r="AX109" i="12"/>
  <c r="AW109" i="12"/>
  <c r="AV109" i="12"/>
  <c r="BA108" i="12"/>
  <c r="AZ108" i="12"/>
  <c r="AY108" i="12"/>
  <c r="AX108" i="12"/>
  <c r="AW108" i="12"/>
  <c r="AV108" i="12"/>
  <c r="BA107" i="12"/>
  <c r="AZ107" i="12"/>
  <c r="AY107" i="12"/>
  <c r="AX107" i="12"/>
  <c r="AW107" i="12"/>
  <c r="AV107" i="12"/>
  <c r="BA106" i="12"/>
  <c r="AZ106" i="12"/>
  <c r="AY106" i="12"/>
  <c r="AX106" i="12"/>
  <c r="AW106" i="12"/>
  <c r="AV106" i="12"/>
  <c r="BA105" i="12"/>
  <c r="AZ105" i="12"/>
  <c r="AY105" i="12"/>
  <c r="AX105" i="12"/>
  <c r="AW105" i="12"/>
  <c r="AV105" i="12"/>
  <c r="BA104" i="12"/>
  <c r="AZ104" i="12"/>
  <c r="AY104" i="12"/>
  <c r="AX104" i="12"/>
  <c r="AW104" i="12"/>
  <c r="AV104" i="12"/>
  <c r="BA103" i="12"/>
  <c r="AZ103" i="12"/>
  <c r="AY103" i="12"/>
  <c r="AX103" i="12"/>
  <c r="AW103" i="12"/>
  <c r="AV103" i="12"/>
  <c r="BA102" i="12"/>
  <c r="AZ102" i="12"/>
  <c r="AY102" i="12"/>
  <c r="AX102" i="12"/>
  <c r="AW102" i="12"/>
  <c r="AV102" i="12"/>
  <c r="BA101" i="12"/>
  <c r="AZ101" i="12"/>
  <c r="AY101" i="12"/>
  <c r="AX101" i="12"/>
  <c r="AW101" i="12"/>
  <c r="AV101" i="12"/>
  <c r="BA100" i="12"/>
  <c r="AZ100" i="12"/>
  <c r="AY100" i="12"/>
  <c r="AX100" i="12"/>
  <c r="AW100" i="12"/>
  <c r="AV100" i="12"/>
  <c r="BA99" i="12"/>
  <c r="AZ99" i="12"/>
  <c r="AY99" i="12"/>
  <c r="AX99" i="12"/>
  <c r="AW99" i="12"/>
  <c r="AV99" i="12"/>
  <c r="BA98" i="12"/>
  <c r="AZ98" i="12"/>
  <c r="AY98" i="12"/>
  <c r="AX98" i="12"/>
  <c r="AW98" i="12"/>
  <c r="AV98" i="12"/>
  <c r="BA97" i="12"/>
  <c r="AZ97" i="12"/>
  <c r="AY97" i="12"/>
  <c r="AX97" i="12"/>
  <c r="AW97" i="12"/>
  <c r="AV97" i="12"/>
  <c r="BA96" i="12"/>
  <c r="AZ96" i="12"/>
  <c r="AY96" i="12"/>
  <c r="AX96" i="12"/>
  <c r="AW96" i="12"/>
  <c r="AV96" i="12"/>
  <c r="BA95" i="12"/>
  <c r="AZ95" i="12"/>
  <c r="AY95" i="12"/>
  <c r="AX95" i="12"/>
  <c r="AW95" i="12"/>
  <c r="AV95" i="12"/>
  <c r="BA94" i="12"/>
  <c r="AZ94" i="12"/>
  <c r="AY94" i="12"/>
  <c r="AX94" i="12"/>
  <c r="AW94" i="12"/>
  <c r="AV94" i="12"/>
  <c r="BA93" i="12"/>
  <c r="AZ93" i="12"/>
  <c r="AY93" i="12"/>
  <c r="AX93" i="12"/>
  <c r="AW93" i="12"/>
  <c r="AV93" i="12"/>
  <c r="BA92" i="12"/>
  <c r="AZ92" i="12"/>
  <c r="AY92" i="12"/>
  <c r="AX92" i="12"/>
  <c r="AW92" i="12"/>
  <c r="AV92" i="12"/>
  <c r="BA91" i="12"/>
  <c r="AZ91" i="12"/>
  <c r="AY91" i="12"/>
  <c r="AX91" i="12"/>
  <c r="AW91" i="12"/>
  <c r="AV91" i="12"/>
  <c r="BA90" i="12"/>
  <c r="AZ90" i="12"/>
  <c r="AY90" i="12"/>
  <c r="AX90" i="12"/>
  <c r="AW90" i="12"/>
  <c r="AV90" i="12"/>
  <c r="BA89" i="12"/>
  <c r="AZ89" i="12"/>
  <c r="AY89" i="12"/>
  <c r="AX89" i="12"/>
  <c r="AW89" i="12"/>
  <c r="AV89" i="12"/>
  <c r="BA88" i="12"/>
  <c r="AZ88" i="12"/>
  <c r="AY88" i="12"/>
  <c r="AX88" i="12"/>
  <c r="AW88" i="12"/>
  <c r="AV88" i="12"/>
  <c r="BA87" i="12"/>
  <c r="AZ87" i="12"/>
  <c r="AY87" i="12"/>
  <c r="AX87" i="12"/>
  <c r="AW87" i="12"/>
  <c r="AV87" i="12"/>
  <c r="BA86" i="12"/>
  <c r="AZ86" i="12"/>
  <c r="AY86" i="12"/>
  <c r="AX86" i="12"/>
  <c r="AW86" i="12"/>
  <c r="AV86" i="12"/>
  <c r="BA85" i="12"/>
  <c r="AZ85" i="12"/>
  <c r="AY85" i="12"/>
  <c r="AX85" i="12"/>
  <c r="AW85" i="12"/>
  <c r="AV85" i="12"/>
  <c r="BA84" i="12"/>
  <c r="AZ84" i="12"/>
  <c r="AY84" i="12"/>
  <c r="AX84" i="12"/>
  <c r="AW84" i="12"/>
  <c r="AV84" i="12"/>
  <c r="BA83" i="12"/>
  <c r="AZ83" i="12"/>
  <c r="AY83" i="12"/>
  <c r="AX83" i="12"/>
  <c r="AW83" i="12"/>
  <c r="AV83" i="12"/>
  <c r="BA82" i="12"/>
  <c r="AZ82" i="12"/>
  <c r="AY82" i="12"/>
  <c r="AX82" i="12"/>
  <c r="AW82" i="12"/>
  <c r="AV82" i="12"/>
  <c r="BA81" i="12"/>
  <c r="AZ81" i="12"/>
  <c r="AY81" i="12"/>
  <c r="AX81" i="12"/>
  <c r="AW81" i="12"/>
  <c r="AV81" i="12"/>
  <c r="BA80" i="12"/>
  <c r="AZ80" i="12"/>
  <c r="AY80" i="12"/>
  <c r="AX80" i="12"/>
  <c r="AW80" i="12"/>
  <c r="AV80" i="12"/>
  <c r="BA79" i="12"/>
  <c r="AZ79" i="12"/>
  <c r="AY79" i="12"/>
  <c r="AX79" i="12"/>
  <c r="AW79" i="12"/>
  <c r="AV79" i="12"/>
  <c r="BA78" i="12"/>
  <c r="AZ78" i="12"/>
  <c r="AY78" i="12"/>
  <c r="AX78" i="12"/>
  <c r="AW78" i="12"/>
  <c r="AV78" i="12"/>
  <c r="BA77" i="12"/>
  <c r="AZ77" i="12"/>
  <c r="AY77" i="12"/>
  <c r="AX77" i="12"/>
  <c r="AW77" i="12"/>
  <c r="AV77" i="12"/>
  <c r="BA76" i="12"/>
  <c r="AZ76" i="12"/>
  <c r="AY76" i="12"/>
  <c r="AX76" i="12"/>
  <c r="AW76" i="12"/>
  <c r="AV76" i="12"/>
  <c r="BA75" i="12"/>
  <c r="AZ75" i="12"/>
  <c r="AY75" i="12"/>
  <c r="AX75" i="12"/>
  <c r="AW75" i="12"/>
  <c r="AV75" i="12"/>
  <c r="BA74" i="12"/>
  <c r="AZ74" i="12"/>
  <c r="AY74" i="12"/>
  <c r="AX74" i="12"/>
  <c r="AW74" i="12"/>
  <c r="AV74" i="12"/>
  <c r="BA73" i="12"/>
  <c r="AZ73" i="12"/>
  <c r="AY73" i="12"/>
  <c r="AX73" i="12"/>
  <c r="AW73" i="12"/>
  <c r="AV73" i="12"/>
  <c r="BA72" i="12"/>
  <c r="AZ72" i="12"/>
  <c r="AY72" i="12"/>
  <c r="AX72" i="12"/>
  <c r="AW72" i="12"/>
  <c r="AV72" i="12"/>
  <c r="BA71" i="12"/>
  <c r="AZ71" i="12"/>
  <c r="AY71" i="12"/>
  <c r="AX71" i="12"/>
  <c r="AW71" i="12"/>
  <c r="AV71" i="12"/>
  <c r="BA70" i="12"/>
  <c r="AZ70" i="12"/>
  <c r="AY70" i="12"/>
  <c r="AX70" i="12"/>
  <c r="AW70" i="12"/>
  <c r="AV70" i="12"/>
  <c r="BA69" i="12"/>
  <c r="AZ69" i="12"/>
  <c r="AY69" i="12"/>
  <c r="AX69" i="12"/>
  <c r="AW69" i="12"/>
  <c r="AV69" i="12"/>
  <c r="BA68" i="12"/>
  <c r="AZ68" i="12"/>
  <c r="AY68" i="12"/>
  <c r="AX68" i="12"/>
  <c r="AW68" i="12"/>
  <c r="AV68" i="12"/>
  <c r="BA67" i="12"/>
  <c r="AZ67" i="12"/>
  <c r="AY67" i="12"/>
  <c r="AX67" i="12"/>
  <c r="AW67" i="12"/>
  <c r="AV67" i="12"/>
  <c r="BA66" i="12"/>
  <c r="AZ66" i="12"/>
  <c r="AY66" i="12"/>
  <c r="AX66" i="12"/>
  <c r="AW66" i="12"/>
  <c r="AV66" i="12"/>
  <c r="BA65" i="12"/>
  <c r="AZ65" i="12"/>
  <c r="AY65" i="12"/>
  <c r="AX65" i="12"/>
  <c r="AW65" i="12"/>
  <c r="AV65" i="12"/>
  <c r="BA64" i="12"/>
  <c r="AZ64" i="12"/>
  <c r="AY64" i="12"/>
  <c r="AX64" i="12"/>
  <c r="AW64" i="12"/>
  <c r="AV64" i="12"/>
  <c r="BA63" i="12"/>
  <c r="AZ63" i="12"/>
  <c r="AY63" i="12"/>
  <c r="AX63" i="12"/>
  <c r="AW63" i="12"/>
  <c r="AV63" i="12"/>
  <c r="BA62" i="12"/>
  <c r="AZ62" i="12"/>
  <c r="AY62" i="12"/>
  <c r="AX62" i="12"/>
  <c r="AW62" i="12"/>
  <c r="AV62" i="12"/>
  <c r="BA61" i="12"/>
  <c r="AZ61" i="12"/>
  <c r="AY61" i="12"/>
  <c r="AX61" i="12"/>
  <c r="AW61" i="12"/>
  <c r="AV61" i="12"/>
  <c r="BA60" i="12"/>
  <c r="AZ60" i="12"/>
  <c r="AY60" i="12"/>
  <c r="AX60" i="12"/>
  <c r="AW60" i="12"/>
  <c r="AV60" i="12"/>
  <c r="BA59" i="12"/>
  <c r="AZ59" i="12"/>
  <c r="AY59" i="12"/>
  <c r="AX59" i="12"/>
  <c r="AW59" i="12"/>
  <c r="AV59" i="12"/>
  <c r="BA58" i="12"/>
  <c r="AZ58" i="12"/>
  <c r="AY58" i="12"/>
  <c r="AX58" i="12"/>
  <c r="AW58" i="12"/>
  <c r="AV58" i="12"/>
  <c r="BA57" i="12"/>
  <c r="AZ57" i="12"/>
  <c r="AY57" i="12"/>
  <c r="AX57" i="12"/>
  <c r="AW57" i="12"/>
  <c r="AV57" i="12"/>
  <c r="BA56" i="12"/>
  <c r="AZ56" i="12"/>
  <c r="AY56" i="12"/>
  <c r="AX56" i="12"/>
  <c r="AW56" i="12"/>
  <c r="AV56" i="12"/>
  <c r="BA55" i="12"/>
  <c r="AZ55" i="12"/>
  <c r="AY55" i="12"/>
  <c r="AX55" i="12"/>
  <c r="AW55" i="12"/>
  <c r="AV55" i="12"/>
  <c r="BA54" i="12"/>
  <c r="AZ54" i="12"/>
  <c r="AY54" i="12"/>
  <c r="AX54" i="12"/>
  <c r="AW54" i="12"/>
  <c r="AV54" i="12"/>
  <c r="BA53" i="12"/>
  <c r="AZ53" i="12"/>
  <c r="AY53" i="12"/>
  <c r="AX53" i="12"/>
  <c r="AW53" i="12"/>
  <c r="AV53" i="12"/>
  <c r="BA52" i="12"/>
  <c r="AZ52" i="12"/>
  <c r="AY52" i="12"/>
  <c r="AX52" i="12"/>
  <c r="AW52" i="12"/>
  <c r="AV52" i="12"/>
  <c r="BA51" i="12"/>
  <c r="AZ51" i="12"/>
  <c r="AY51" i="12"/>
  <c r="AX51" i="12"/>
  <c r="AW51" i="12"/>
  <c r="AV51" i="12"/>
  <c r="BA50" i="12"/>
  <c r="AZ50" i="12"/>
  <c r="AY50" i="12"/>
  <c r="AX50" i="12"/>
  <c r="AW50" i="12"/>
  <c r="AV50" i="12"/>
  <c r="BA49" i="12"/>
  <c r="AZ49" i="12"/>
  <c r="AY49" i="12"/>
  <c r="AX49" i="12"/>
  <c r="AW49" i="12"/>
  <c r="AV49" i="12"/>
  <c r="BA48" i="12"/>
  <c r="AZ48" i="12"/>
  <c r="AY48" i="12"/>
  <c r="AX48" i="12"/>
  <c r="AW48" i="12"/>
  <c r="AV48" i="12"/>
  <c r="BA47" i="12"/>
  <c r="AZ47" i="12"/>
  <c r="AY47" i="12"/>
  <c r="AX47" i="12"/>
  <c r="AW47" i="12"/>
  <c r="AV47" i="12"/>
  <c r="BA46" i="12"/>
  <c r="AZ46" i="12"/>
  <c r="AY46" i="12"/>
  <c r="AX46" i="12"/>
  <c r="AW46" i="12"/>
  <c r="AV46" i="12"/>
  <c r="BA45" i="12"/>
  <c r="AZ45" i="12"/>
  <c r="AY45" i="12"/>
  <c r="AX45" i="12"/>
  <c r="AW45" i="12"/>
  <c r="AV45" i="12"/>
  <c r="BA44" i="12"/>
  <c r="AZ44" i="12"/>
  <c r="AY44" i="12"/>
  <c r="AX44" i="12"/>
  <c r="AW44" i="12"/>
  <c r="AV44" i="12"/>
  <c r="BA43" i="12"/>
  <c r="AZ43" i="12"/>
  <c r="AY43" i="12"/>
  <c r="AX43" i="12"/>
  <c r="AW43" i="12"/>
  <c r="AV43" i="12"/>
  <c r="BA42" i="12"/>
  <c r="AZ42" i="12"/>
  <c r="AY42" i="12"/>
  <c r="AX42" i="12"/>
  <c r="AW42" i="12"/>
  <c r="AV42" i="12"/>
  <c r="BA41" i="12"/>
  <c r="AZ41" i="12"/>
  <c r="AY41" i="12"/>
  <c r="AX41" i="12"/>
  <c r="AW41" i="12"/>
  <c r="AV41" i="12"/>
  <c r="BA40" i="12"/>
  <c r="AZ40" i="12"/>
  <c r="AY40" i="12"/>
  <c r="AX40" i="12"/>
  <c r="AW40" i="12"/>
  <c r="AV40" i="12"/>
  <c r="BA39" i="12"/>
  <c r="AZ39" i="12"/>
  <c r="AY39" i="12"/>
  <c r="AX39" i="12"/>
  <c r="AW39" i="12"/>
  <c r="AV39" i="12"/>
  <c r="BA38" i="12"/>
  <c r="AZ38" i="12"/>
  <c r="AY38" i="12"/>
  <c r="AX38" i="12"/>
  <c r="AW38" i="12"/>
  <c r="AV38" i="12"/>
  <c r="BA37" i="12"/>
  <c r="AZ37" i="12"/>
  <c r="AY37" i="12"/>
  <c r="AX37" i="12"/>
  <c r="AW37" i="12"/>
  <c r="AV37" i="12"/>
  <c r="BA36" i="12"/>
  <c r="AZ36" i="12"/>
  <c r="AY36" i="12"/>
  <c r="AX36" i="12"/>
  <c r="AW36" i="12"/>
  <c r="AV36" i="12"/>
  <c r="BA35" i="12"/>
  <c r="AZ35" i="12"/>
  <c r="AY35" i="12"/>
  <c r="AX35" i="12"/>
  <c r="AW35" i="12"/>
  <c r="AV35" i="12"/>
  <c r="BA34" i="12"/>
  <c r="AZ34" i="12"/>
  <c r="AY34" i="12"/>
  <c r="AX34" i="12"/>
  <c r="AW34" i="12"/>
  <c r="AV34" i="12"/>
  <c r="BA33" i="12"/>
  <c r="AZ33" i="12"/>
  <c r="AY33" i="12"/>
  <c r="AX33" i="12"/>
  <c r="AW33" i="12"/>
  <c r="AV33" i="12"/>
  <c r="BA32" i="12"/>
  <c r="AZ32" i="12"/>
  <c r="AY32" i="12"/>
  <c r="AX32" i="12"/>
  <c r="AW32" i="12"/>
  <c r="AV32" i="12"/>
  <c r="BA31" i="12"/>
  <c r="AZ31" i="12"/>
  <c r="AY31" i="12"/>
  <c r="AX31" i="12"/>
  <c r="AW31" i="12"/>
  <c r="AV31" i="12"/>
  <c r="BA30" i="12"/>
  <c r="AZ30" i="12"/>
  <c r="AY30" i="12"/>
  <c r="AX30" i="12"/>
  <c r="AW30" i="12"/>
  <c r="AV30" i="12"/>
  <c r="BA29" i="12"/>
  <c r="AZ29" i="12"/>
  <c r="AY29" i="12"/>
  <c r="AX29" i="12"/>
  <c r="AW29" i="12"/>
  <c r="AV29" i="12"/>
  <c r="BA28" i="12"/>
  <c r="AZ28" i="12"/>
  <c r="AY28" i="12"/>
  <c r="AX28" i="12"/>
  <c r="AW28" i="12"/>
  <c r="AV28" i="12"/>
  <c r="BA27" i="12"/>
  <c r="AZ27" i="12"/>
  <c r="AY27" i="12"/>
  <c r="AX27" i="12"/>
  <c r="AW27" i="12"/>
  <c r="AV27" i="12"/>
  <c r="BA26" i="12"/>
  <c r="AZ26" i="12"/>
  <c r="AY26" i="12"/>
  <c r="AX26" i="12"/>
  <c r="AW26" i="12"/>
  <c r="AV26" i="12"/>
  <c r="BA25" i="12"/>
  <c r="AZ25" i="12"/>
  <c r="AY25" i="12"/>
  <c r="AX25" i="12"/>
  <c r="AW25" i="12"/>
  <c r="AV25" i="12"/>
  <c r="BA24" i="12"/>
  <c r="AZ24" i="12"/>
  <c r="AY24" i="12"/>
  <c r="AX24" i="12"/>
  <c r="AW24" i="12"/>
  <c r="AV24" i="12"/>
  <c r="BA23" i="12"/>
  <c r="AZ23" i="12"/>
  <c r="AY23" i="12"/>
  <c r="AX23" i="12"/>
  <c r="AW23" i="12"/>
  <c r="AV23" i="12"/>
  <c r="BA22" i="12"/>
  <c r="AZ22" i="12"/>
  <c r="AY22" i="12"/>
  <c r="AX22" i="12"/>
  <c r="AW22" i="12"/>
  <c r="AV22" i="12"/>
  <c r="BA21" i="12"/>
  <c r="AZ21" i="12"/>
  <c r="AY21" i="12"/>
  <c r="AX21" i="12"/>
  <c r="AW21" i="12"/>
  <c r="AV21" i="12"/>
  <c r="BA20" i="12"/>
  <c r="AZ20" i="12"/>
  <c r="AY20" i="12"/>
  <c r="AX20" i="12"/>
  <c r="AW20" i="12"/>
  <c r="AV20" i="12"/>
  <c r="BA19" i="12"/>
  <c r="AZ19" i="12"/>
  <c r="AY19" i="12"/>
  <c r="AX19" i="12"/>
  <c r="AW19" i="12"/>
  <c r="AV19" i="12"/>
  <c r="BA18" i="12"/>
  <c r="AZ18" i="12"/>
  <c r="AY18" i="12"/>
  <c r="AX18" i="12"/>
  <c r="AW18" i="12"/>
  <c r="AV18" i="12"/>
  <c r="BA17" i="12"/>
  <c r="AZ17" i="12"/>
  <c r="AY17" i="12"/>
  <c r="AX17" i="12"/>
  <c r="AW17" i="12"/>
  <c r="AV17" i="12"/>
  <c r="BA16" i="12"/>
  <c r="AZ16" i="12"/>
  <c r="AY16" i="12"/>
  <c r="AX16" i="12"/>
  <c r="AW16" i="12"/>
  <c r="AV16" i="12"/>
  <c r="BA15" i="12"/>
  <c r="AZ15" i="12"/>
  <c r="AY15" i="12"/>
  <c r="AX15" i="12"/>
  <c r="AW15" i="12"/>
  <c r="AV15" i="12"/>
  <c r="BA14" i="12"/>
  <c r="AZ14" i="12"/>
  <c r="AY14" i="12"/>
  <c r="AX14" i="12"/>
  <c r="AW14" i="12"/>
  <c r="AV14" i="12"/>
  <c r="BA13" i="12"/>
  <c r="AZ13" i="12"/>
  <c r="AY13" i="12"/>
  <c r="AX13" i="12"/>
  <c r="AW13" i="12"/>
  <c r="AV13" i="12"/>
  <c r="BA12" i="12"/>
  <c r="AZ12" i="12"/>
  <c r="AY12" i="12"/>
  <c r="AX12" i="12"/>
  <c r="AW12" i="12"/>
  <c r="AV12" i="12"/>
  <c r="BA11" i="12"/>
  <c r="AZ11" i="12"/>
  <c r="AY11" i="12"/>
  <c r="AX11" i="12"/>
  <c r="AW11" i="12"/>
  <c r="AV11" i="12"/>
  <c r="BA10" i="12"/>
  <c r="AZ10" i="12"/>
  <c r="AY10" i="12"/>
  <c r="AX10" i="12"/>
  <c r="AW10" i="12"/>
  <c r="AV10" i="12"/>
  <c r="BA177" i="24"/>
  <c r="AZ177" i="24"/>
  <c r="AY177" i="24"/>
  <c r="AX177" i="24"/>
  <c r="AW177" i="24"/>
  <c r="AV177" i="24"/>
  <c r="BA176" i="24"/>
  <c r="AZ176" i="24"/>
  <c r="AY176" i="24"/>
  <c r="AX176" i="24"/>
  <c r="AW176" i="24"/>
  <c r="AV176" i="24"/>
  <c r="BA175" i="24"/>
  <c r="AZ175" i="24"/>
  <c r="AY175" i="24"/>
  <c r="AX175" i="24"/>
  <c r="AW175" i="24"/>
  <c r="AV175" i="24"/>
  <c r="BA174" i="24"/>
  <c r="AZ174" i="24"/>
  <c r="AY174" i="24"/>
  <c r="AX174" i="24"/>
  <c r="AW174" i="24"/>
  <c r="AV174" i="24"/>
  <c r="BA173" i="24"/>
  <c r="AZ173" i="24"/>
  <c r="AY173" i="24"/>
  <c r="AX173" i="24"/>
  <c r="AW173" i="24"/>
  <c r="AV173" i="24"/>
  <c r="BA172" i="24"/>
  <c r="AZ172" i="24"/>
  <c r="AY172" i="24"/>
  <c r="AX172" i="24"/>
  <c r="AW172" i="24"/>
  <c r="AV172" i="24"/>
  <c r="BA171" i="24"/>
  <c r="AZ171" i="24"/>
  <c r="AY171" i="24"/>
  <c r="AX171" i="24"/>
  <c r="AW171" i="24"/>
  <c r="AV171" i="24"/>
  <c r="BA170" i="24"/>
  <c r="AZ170" i="24"/>
  <c r="AY170" i="24"/>
  <c r="AX170" i="24"/>
  <c r="AW170" i="24"/>
  <c r="AV170" i="24"/>
  <c r="BA169" i="24"/>
  <c r="AZ169" i="24"/>
  <c r="AY169" i="24"/>
  <c r="AX169" i="24"/>
  <c r="AW169" i="24"/>
  <c r="AV169" i="24"/>
  <c r="BA168" i="24"/>
  <c r="AZ168" i="24"/>
  <c r="AY168" i="24"/>
  <c r="AX168" i="24"/>
  <c r="AW168" i="24"/>
  <c r="AV168" i="24"/>
  <c r="BA167" i="24"/>
  <c r="AZ167" i="24"/>
  <c r="AY167" i="24"/>
  <c r="AX167" i="24"/>
  <c r="AW167" i="24"/>
  <c r="AV167" i="24"/>
  <c r="BA166" i="24"/>
  <c r="AZ166" i="24"/>
  <c r="AY166" i="24"/>
  <c r="AX166" i="24"/>
  <c r="AW166" i="24"/>
  <c r="AV166" i="24"/>
  <c r="BA165" i="24"/>
  <c r="AZ165" i="24"/>
  <c r="AY165" i="24"/>
  <c r="AX165" i="24"/>
  <c r="AW165" i="24"/>
  <c r="AV165" i="24"/>
  <c r="BA164" i="24"/>
  <c r="AZ164" i="24"/>
  <c r="AY164" i="24"/>
  <c r="AX164" i="24"/>
  <c r="AW164" i="24"/>
  <c r="AV164" i="24"/>
  <c r="BA163" i="24"/>
  <c r="AZ163" i="24"/>
  <c r="AY163" i="24"/>
  <c r="AX163" i="24"/>
  <c r="AW163" i="24"/>
  <c r="AV163" i="24"/>
  <c r="BA162" i="24"/>
  <c r="AZ162" i="24"/>
  <c r="AY162" i="24"/>
  <c r="AX162" i="24"/>
  <c r="AW162" i="24"/>
  <c r="AV162" i="24"/>
  <c r="BA161" i="24"/>
  <c r="AZ161" i="24"/>
  <c r="AY161" i="24"/>
  <c r="AX161" i="24"/>
  <c r="AW161" i="24"/>
  <c r="AV161" i="24"/>
  <c r="BA160" i="24"/>
  <c r="AZ160" i="24"/>
  <c r="AY160" i="24"/>
  <c r="AX160" i="24"/>
  <c r="AW160" i="24"/>
  <c r="AV160" i="24"/>
  <c r="BA159" i="24"/>
  <c r="AZ159" i="24"/>
  <c r="AY159" i="24"/>
  <c r="AX159" i="24"/>
  <c r="AW159" i="24"/>
  <c r="AV159" i="24"/>
  <c r="BA158" i="24"/>
  <c r="AZ158" i="24"/>
  <c r="AY158" i="24"/>
  <c r="AX158" i="24"/>
  <c r="AW158" i="24"/>
  <c r="AV158" i="24"/>
  <c r="BA157" i="24"/>
  <c r="AZ157" i="24"/>
  <c r="AY157" i="24"/>
  <c r="AX157" i="24"/>
  <c r="AW157" i="24"/>
  <c r="AV157" i="24"/>
  <c r="BA156" i="24"/>
  <c r="AZ156" i="24"/>
  <c r="AY156" i="24"/>
  <c r="AX156" i="24"/>
  <c r="AW156" i="24"/>
  <c r="AV156" i="24"/>
  <c r="BA155" i="24"/>
  <c r="AZ155" i="24"/>
  <c r="AY155" i="24"/>
  <c r="AX155" i="24"/>
  <c r="AW155" i="24"/>
  <c r="AV155" i="24"/>
  <c r="BA154" i="24"/>
  <c r="AZ154" i="24"/>
  <c r="AY154" i="24"/>
  <c r="AX154" i="24"/>
  <c r="AW154" i="24"/>
  <c r="AV154" i="24"/>
  <c r="BA153" i="24"/>
  <c r="AZ153" i="24"/>
  <c r="AY153" i="24"/>
  <c r="AX153" i="24"/>
  <c r="AW153" i="24"/>
  <c r="AV153" i="24"/>
  <c r="BA152" i="24"/>
  <c r="AZ152" i="24"/>
  <c r="AY152" i="24"/>
  <c r="AX152" i="24"/>
  <c r="AW152" i="24"/>
  <c r="AV152" i="24"/>
  <c r="BA151" i="24"/>
  <c r="AZ151" i="24"/>
  <c r="AY151" i="24"/>
  <c r="AX151" i="24"/>
  <c r="AW151" i="24"/>
  <c r="AV151" i="24"/>
  <c r="BA150" i="24"/>
  <c r="AZ150" i="24"/>
  <c r="AY150" i="24"/>
  <c r="AX150" i="24"/>
  <c r="AW150" i="24"/>
  <c r="AV150" i="24"/>
  <c r="BA149" i="24"/>
  <c r="AZ149" i="24"/>
  <c r="AY149" i="24"/>
  <c r="AX149" i="24"/>
  <c r="AW149" i="24"/>
  <c r="AV149" i="24"/>
  <c r="BA148" i="24"/>
  <c r="AZ148" i="24"/>
  <c r="AY148" i="24"/>
  <c r="AX148" i="24"/>
  <c r="AW148" i="24"/>
  <c r="AV148" i="24"/>
  <c r="BA147" i="24"/>
  <c r="AZ147" i="24"/>
  <c r="AY147" i="24"/>
  <c r="AX147" i="24"/>
  <c r="AW147" i="24"/>
  <c r="AV147" i="24"/>
  <c r="BA146" i="24"/>
  <c r="AZ146" i="24"/>
  <c r="AY146" i="24"/>
  <c r="AX146" i="24"/>
  <c r="AW146" i="24"/>
  <c r="AV146" i="24"/>
  <c r="BA145" i="24"/>
  <c r="AZ145" i="24"/>
  <c r="AY145" i="24"/>
  <c r="AX145" i="24"/>
  <c r="AW145" i="24"/>
  <c r="AV145" i="24"/>
  <c r="BA144" i="24"/>
  <c r="AZ144" i="24"/>
  <c r="AY144" i="24"/>
  <c r="AX144" i="24"/>
  <c r="AW144" i="24"/>
  <c r="AV144" i="24"/>
  <c r="BA143" i="24"/>
  <c r="AZ143" i="24"/>
  <c r="AY143" i="24"/>
  <c r="AX143" i="24"/>
  <c r="AW143" i="24"/>
  <c r="AV143" i="24"/>
  <c r="BA142" i="24"/>
  <c r="AZ142" i="24"/>
  <c r="AY142" i="24"/>
  <c r="AX142" i="24"/>
  <c r="AW142" i="24"/>
  <c r="AV142" i="24"/>
  <c r="BA141" i="24"/>
  <c r="AZ141" i="24"/>
  <c r="AY141" i="24"/>
  <c r="AX141" i="24"/>
  <c r="AW141" i="24"/>
  <c r="AV141" i="24"/>
  <c r="BA140" i="24"/>
  <c r="AZ140" i="24"/>
  <c r="AY140" i="24"/>
  <c r="AX140" i="24"/>
  <c r="AW140" i="24"/>
  <c r="AV140" i="24"/>
  <c r="BA139" i="24"/>
  <c r="AZ139" i="24"/>
  <c r="AY139" i="24"/>
  <c r="AX139" i="24"/>
  <c r="AW139" i="24"/>
  <c r="AV139" i="24"/>
  <c r="BA138" i="24"/>
  <c r="AZ138" i="24"/>
  <c r="AY138" i="24"/>
  <c r="AX138" i="24"/>
  <c r="AW138" i="24"/>
  <c r="AV138" i="24"/>
  <c r="BA137" i="24"/>
  <c r="AZ137" i="24"/>
  <c r="AY137" i="24"/>
  <c r="AX137" i="24"/>
  <c r="AW137" i="24"/>
  <c r="AV137" i="24"/>
  <c r="BA136" i="24"/>
  <c r="AZ136" i="24"/>
  <c r="AY136" i="24"/>
  <c r="AX136" i="24"/>
  <c r="AW136" i="24"/>
  <c r="AV136" i="24"/>
  <c r="BA135" i="24"/>
  <c r="AZ135" i="24"/>
  <c r="AY135" i="24"/>
  <c r="AX135" i="24"/>
  <c r="AW135" i="24"/>
  <c r="AV135" i="24"/>
  <c r="BA134" i="24"/>
  <c r="AZ134" i="24"/>
  <c r="AY134" i="24"/>
  <c r="AX134" i="24"/>
  <c r="AW134" i="24"/>
  <c r="AV134" i="24"/>
  <c r="BA133" i="24"/>
  <c r="AZ133" i="24"/>
  <c r="AY133" i="24"/>
  <c r="AX133" i="24"/>
  <c r="AW133" i="24"/>
  <c r="AV133" i="24"/>
  <c r="BA132" i="24"/>
  <c r="AZ132" i="24"/>
  <c r="AY132" i="24"/>
  <c r="AX132" i="24"/>
  <c r="AW132" i="24"/>
  <c r="AV132" i="24"/>
  <c r="BA131" i="24"/>
  <c r="AZ131" i="24"/>
  <c r="AY131" i="24"/>
  <c r="AX131" i="24"/>
  <c r="AW131" i="24"/>
  <c r="AV131" i="24"/>
  <c r="BA130" i="24"/>
  <c r="AZ130" i="24"/>
  <c r="AY130" i="24"/>
  <c r="AX130" i="24"/>
  <c r="AW130" i="24"/>
  <c r="AV130" i="24"/>
  <c r="BA129" i="24"/>
  <c r="AZ129" i="24"/>
  <c r="AY129" i="24"/>
  <c r="AX129" i="24"/>
  <c r="AW129" i="24"/>
  <c r="AV129" i="24"/>
  <c r="BA128" i="24"/>
  <c r="AZ128" i="24"/>
  <c r="AY128" i="24"/>
  <c r="AX128" i="24"/>
  <c r="AW128" i="24"/>
  <c r="AV128" i="24"/>
  <c r="BA127" i="24"/>
  <c r="AZ127" i="24"/>
  <c r="AY127" i="24"/>
  <c r="AX127" i="24"/>
  <c r="AW127" i="24"/>
  <c r="AV127" i="24"/>
  <c r="BA126" i="24"/>
  <c r="AZ126" i="24"/>
  <c r="AY126" i="24"/>
  <c r="AX126" i="24"/>
  <c r="AW126" i="24"/>
  <c r="AV126" i="24"/>
  <c r="BA125" i="24"/>
  <c r="AZ125" i="24"/>
  <c r="AY125" i="24"/>
  <c r="AX125" i="24"/>
  <c r="AW125" i="24"/>
  <c r="AV125" i="24"/>
  <c r="BA124" i="24"/>
  <c r="AZ124" i="24"/>
  <c r="AY124" i="24"/>
  <c r="AX124" i="24"/>
  <c r="AW124" i="24"/>
  <c r="AV124" i="24"/>
  <c r="BA123" i="24"/>
  <c r="AZ123" i="24"/>
  <c r="AY123" i="24"/>
  <c r="AX123" i="24"/>
  <c r="AW123" i="24"/>
  <c r="AV123" i="24"/>
  <c r="BA122" i="24"/>
  <c r="AZ122" i="24"/>
  <c r="AY122" i="24"/>
  <c r="AX122" i="24"/>
  <c r="AW122" i="24"/>
  <c r="AV122" i="24"/>
  <c r="BA121" i="24"/>
  <c r="AZ121" i="24"/>
  <c r="AY121" i="24"/>
  <c r="AX121" i="24"/>
  <c r="AW121" i="24"/>
  <c r="AV121" i="24"/>
  <c r="BA120" i="24"/>
  <c r="AZ120" i="24"/>
  <c r="AY120" i="24"/>
  <c r="AX120" i="24"/>
  <c r="AW120" i="24"/>
  <c r="AV120" i="24"/>
  <c r="BA119" i="24"/>
  <c r="AZ119" i="24"/>
  <c r="AY119" i="24"/>
  <c r="AX119" i="24"/>
  <c r="AW119" i="24"/>
  <c r="AV119" i="24"/>
  <c r="BA118" i="24"/>
  <c r="AZ118" i="24"/>
  <c r="AY118" i="24"/>
  <c r="AX118" i="24"/>
  <c r="AW118" i="24"/>
  <c r="AV118" i="24"/>
  <c r="BA117" i="24"/>
  <c r="AZ117" i="24"/>
  <c r="AY117" i="24"/>
  <c r="AX117" i="24"/>
  <c r="AW117" i="24"/>
  <c r="AV117" i="24"/>
  <c r="BA116" i="24"/>
  <c r="AZ116" i="24"/>
  <c r="AY116" i="24"/>
  <c r="AX116" i="24"/>
  <c r="AW116" i="24"/>
  <c r="AV116" i="24"/>
  <c r="BA115" i="24"/>
  <c r="AZ115" i="24"/>
  <c r="AY115" i="24"/>
  <c r="AX115" i="24"/>
  <c r="AW115" i="24"/>
  <c r="AV115" i="24"/>
  <c r="BA114" i="24"/>
  <c r="AZ114" i="24"/>
  <c r="AY114" i="24"/>
  <c r="AX114" i="24"/>
  <c r="AW114" i="24"/>
  <c r="AV114" i="24"/>
  <c r="BA113" i="24"/>
  <c r="AZ113" i="24"/>
  <c r="AY113" i="24"/>
  <c r="AX113" i="24"/>
  <c r="AW113" i="24"/>
  <c r="AV113" i="24"/>
  <c r="BA112" i="24"/>
  <c r="AZ112" i="24"/>
  <c r="AY112" i="24"/>
  <c r="AX112" i="24"/>
  <c r="AW112" i="24"/>
  <c r="AV112" i="24"/>
  <c r="BA111" i="24"/>
  <c r="AZ111" i="24"/>
  <c r="AY111" i="24"/>
  <c r="AX111" i="24"/>
  <c r="AW111" i="24"/>
  <c r="AV111" i="24"/>
  <c r="BA110" i="24"/>
  <c r="AZ110" i="24"/>
  <c r="AY110" i="24"/>
  <c r="AX110" i="24"/>
  <c r="AW110" i="24"/>
  <c r="AV110" i="24"/>
  <c r="BA109" i="24"/>
  <c r="AZ109" i="24"/>
  <c r="AY109" i="24"/>
  <c r="AX109" i="24"/>
  <c r="AW109" i="24"/>
  <c r="AV109" i="24"/>
  <c r="BA108" i="24"/>
  <c r="AZ108" i="24"/>
  <c r="AY108" i="24"/>
  <c r="AX108" i="24"/>
  <c r="AW108" i="24"/>
  <c r="AV108" i="24"/>
  <c r="BA107" i="24"/>
  <c r="AZ107" i="24"/>
  <c r="AY107" i="24"/>
  <c r="AX107" i="24"/>
  <c r="AW107" i="24"/>
  <c r="AV107" i="24"/>
  <c r="BA106" i="24"/>
  <c r="AZ106" i="24"/>
  <c r="AY106" i="24"/>
  <c r="AX106" i="24"/>
  <c r="AW106" i="24"/>
  <c r="AV106" i="24"/>
  <c r="BA105" i="24"/>
  <c r="AZ105" i="24"/>
  <c r="AY105" i="24"/>
  <c r="AX105" i="24"/>
  <c r="AW105" i="24"/>
  <c r="AV105" i="24"/>
  <c r="BA104" i="24"/>
  <c r="AZ104" i="24"/>
  <c r="AY104" i="24"/>
  <c r="AX104" i="24"/>
  <c r="AW104" i="24"/>
  <c r="AV104" i="24"/>
  <c r="BA103" i="24"/>
  <c r="AZ103" i="24"/>
  <c r="AY103" i="24"/>
  <c r="AX103" i="24"/>
  <c r="AW103" i="24"/>
  <c r="AV103" i="24"/>
  <c r="BA102" i="24"/>
  <c r="AZ102" i="24"/>
  <c r="AY102" i="24"/>
  <c r="AX102" i="24"/>
  <c r="AW102" i="24"/>
  <c r="AV102" i="24"/>
  <c r="BA101" i="24"/>
  <c r="AZ101" i="24"/>
  <c r="AY101" i="24"/>
  <c r="AX101" i="24"/>
  <c r="AW101" i="24"/>
  <c r="AV101" i="24"/>
  <c r="BA100" i="24"/>
  <c r="AZ100" i="24"/>
  <c r="AY100" i="24"/>
  <c r="AX100" i="24"/>
  <c r="AW100" i="24"/>
  <c r="AV100" i="24"/>
  <c r="BA99" i="24"/>
  <c r="AZ99" i="24"/>
  <c r="AY99" i="24"/>
  <c r="AX99" i="24"/>
  <c r="AW99" i="24"/>
  <c r="AV99" i="24"/>
  <c r="BA98" i="24"/>
  <c r="AZ98" i="24"/>
  <c r="AY98" i="24"/>
  <c r="AX98" i="24"/>
  <c r="AW98" i="24"/>
  <c r="AV98" i="24"/>
  <c r="BA97" i="24"/>
  <c r="AZ97" i="24"/>
  <c r="AY97" i="24"/>
  <c r="AX97" i="24"/>
  <c r="AW97" i="24"/>
  <c r="AV97" i="24"/>
  <c r="BA96" i="24"/>
  <c r="AZ96" i="24"/>
  <c r="AY96" i="24"/>
  <c r="AX96" i="24"/>
  <c r="AW96" i="24"/>
  <c r="AV96" i="24"/>
  <c r="BA95" i="24"/>
  <c r="AZ95" i="24"/>
  <c r="AY95" i="24"/>
  <c r="AX95" i="24"/>
  <c r="AW95" i="24"/>
  <c r="AV95" i="24"/>
  <c r="BA94" i="24"/>
  <c r="AZ94" i="24"/>
  <c r="AY94" i="24"/>
  <c r="AX94" i="24"/>
  <c r="AW94" i="24"/>
  <c r="AV94" i="24"/>
  <c r="BA93" i="24"/>
  <c r="AZ93" i="24"/>
  <c r="AY93" i="24"/>
  <c r="AX93" i="24"/>
  <c r="AW93" i="24"/>
  <c r="AV93" i="24"/>
  <c r="BA92" i="24"/>
  <c r="AZ92" i="24"/>
  <c r="AY92" i="24"/>
  <c r="AX92" i="24"/>
  <c r="AW92" i="24"/>
  <c r="AV92" i="24"/>
  <c r="BA91" i="24"/>
  <c r="AZ91" i="24"/>
  <c r="AY91" i="24"/>
  <c r="AX91" i="24"/>
  <c r="AW91" i="24"/>
  <c r="AV91" i="24"/>
  <c r="BA90" i="24"/>
  <c r="AZ90" i="24"/>
  <c r="AY90" i="24"/>
  <c r="AX90" i="24"/>
  <c r="AW90" i="24"/>
  <c r="AV90" i="24"/>
  <c r="BA89" i="24"/>
  <c r="AZ89" i="24"/>
  <c r="AY89" i="24"/>
  <c r="AX89" i="24"/>
  <c r="AW89" i="24"/>
  <c r="AV89" i="24"/>
  <c r="BA88" i="24"/>
  <c r="AZ88" i="24"/>
  <c r="AY88" i="24"/>
  <c r="AX88" i="24"/>
  <c r="AW88" i="24"/>
  <c r="AV88" i="24"/>
  <c r="BA87" i="24"/>
  <c r="AZ87" i="24"/>
  <c r="AY87" i="24"/>
  <c r="AX87" i="24"/>
  <c r="AW87" i="24"/>
  <c r="AV87" i="24"/>
  <c r="BA86" i="24"/>
  <c r="AZ86" i="24"/>
  <c r="AY86" i="24"/>
  <c r="AX86" i="24"/>
  <c r="AW86" i="24"/>
  <c r="AV86" i="24"/>
  <c r="BA85" i="24"/>
  <c r="AZ85" i="24"/>
  <c r="AY85" i="24"/>
  <c r="AX85" i="24"/>
  <c r="AW85" i="24"/>
  <c r="AV85" i="24"/>
  <c r="BA84" i="24"/>
  <c r="AZ84" i="24"/>
  <c r="AY84" i="24"/>
  <c r="AX84" i="24"/>
  <c r="AW84" i="24"/>
  <c r="AV84" i="24"/>
  <c r="BA83" i="24"/>
  <c r="AZ83" i="24"/>
  <c r="AY83" i="24"/>
  <c r="AX83" i="24"/>
  <c r="AW83" i="24"/>
  <c r="AV83" i="24"/>
  <c r="BA82" i="24"/>
  <c r="AZ82" i="24"/>
  <c r="AY82" i="24"/>
  <c r="AX82" i="24"/>
  <c r="AW82" i="24"/>
  <c r="AV82" i="24"/>
  <c r="BA81" i="24"/>
  <c r="AZ81" i="24"/>
  <c r="AY81" i="24"/>
  <c r="AX81" i="24"/>
  <c r="AW81" i="24"/>
  <c r="AV81" i="24"/>
  <c r="BA80" i="24"/>
  <c r="AZ80" i="24"/>
  <c r="AY80" i="24"/>
  <c r="AX80" i="24"/>
  <c r="AW80" i="24"/>
  <c r="AV80" i="24"/>
  <c r="BA79" i="24"/>
  <c r="AZ79" i="24"/>
  <c r="AY79" i="24"/>
  <c r="AX79" i="24"/>
  <c r="AW79" i="24"/>
  <c r="AV79" i="24"/>
  <c r="BA78" i="24"/>
  <c r="AZ78" i="24"/>
  <c r="AY78" i="24"/>
  <c r="AX78" i="24"/>
  <c r="AW78" i="24"/>
  <c r="AV78" i="24"/>
  <c r="BA77" i="24"/>
  <c r="AZ77" i="24"/>
  <c r="AY77" i="24"/>
  <c r="AX77" i="24"/>
  <c r="AW77" i="24"/>
  <c r="AV77" i="24"/>
  <c r="BA76" i="24"/>
  <c r="AZ76" i="24"/>
  <c r="AY76" i="24"/>
  <c r="AX76" i="24"/>
  <c r="AW76" i="24"/>
  <c r="AV76" i="24"/>
  <c r="BA75" i="24"/>
  <c r="AZ75" i="24"/>
  <c r="AY75" i="24"/>
  <c r="AX75" i="24"/>
  <c r="AW75" i="24"/>
  <c r="AV75" i="24"/>
  <c r="BA74" i="24"/>
  <c r="AZ74" i="24"/>
  <c r="AY74" i="24"/>
  <c r="AX74" i="24"/>
  <c r="AW74" i="24"/>
  <c r="AV74" i="24"/>
  <c r="BA73" i="24"/>
  <c r="AZ73" i="24"/>
  <c r="AY73" i="24"/>
  <c r="AX73" i="24"/>
  <c r="AW73" i="24"/>
  <c r="AV73" i="24"/>
  <c r="BA72" i="24"/>
  <c r="AZ72" i="24"/>
  <c r="AY72" i="24"/>
  <c r="AX72" i="24"/>
  <c r="AW72" i="24"/>
  <c r="AV72" i="24"/>
  <c r="BA71" i="24"/>
  <c r="AZ71" i="24"/>
  <c r="AY71" i="24"/>
  <c r="AX71" i="24"/>
  <c r="AW71" i="24"/>
  <c r="AV71" i="24"/>
  <c r="BA70" i="24"/>
  <c r="AZ70" i="24"/>
  <c r="AY70" i="24"/>
  <c r="AX70" i="24"/>
  <c r="AW70" i="24"/>
  <c r="AV70" i="24"/>
  <c r="BA69" i="24"/>
  <c r="AZ69" i="24"/>
  <c r="AY69" i="24"/>
  <c r="AX69" i="24"/>
  <c r="AW69" i="24"/>
  <c r="AV69" i="24"/>
  <c r="BA68" i="24"/>
  <c r="AZ68" i="24"/>
  <c r="AY68" i="24"/>
  <c r="AX68" i="24"/>
  <c r="AW68" i="24"/>
  <c r="AV68" i="24"/>
  <c r="BA67" i="24"/>
  <c r="AZ67" i="24"/>
  <c r="AY67" i="24"/>
  <c r="AX67" i="24"/>
  <c r="AW67" i="24"/>
  <c r="AV67" i="24"/>
  <c r="BA66" i="24"/>
  <c r="AZ66" i="24"/>
  <c r="AY66" i="24"/>
  <c r="AX66" i="24"/>
  <c r="AW66" i="24"/>
  <c r="AV66" i="24"/>
  <c r="BA65" i="24"/>
  <c r="AZ65" i="24"/>
  <c r="AY65" i="24"/>
  <c r="AX65" i="24"/>
  <c r="AW65" i="24"/>
  <c r="AV65" i="24"/>
  <c r="BA64" i="24"/>
  <c r="AZ64" i="24"/>
  <c r="AY64" i="24"/>
  <c r="AX64" i="24"/>
  <c r="AW64" i="24"/>
  <c r="AV64" i="24"/>
  <c r="BA63" i="24"/>
  <c r="AZ63" i="24"/>
  <c r="AY63" i="24"/>
  <c r="AX63" i="24"/>
  <c r="AW63" i="24"/>
  <c r="AV63" i="24"/>
  <c r="BA62" i="24"/>
  <c r="AZ62" i="24"/>
  <c r="AY62" i="24"/>
  <c r="AX62" i="24"/>
  <c r="AW62" i="24"/>
  <c r="AV62" i="24"/>
  <c r="BA61" i="24"/>
  <c r="AZ61" i="24"/>
  <c r="AY61" i="24"/>
  <c r="AX61" i="24"/>
  <c r="AW61" i="24"/>
  <c r="AV61" i="24"/>
  <c r="BA60" i="24"/>
  <c r="AZ60" i="24"/>
  <c r="AY60" i="24"/>
  <c r="AX60" i="24"/>
  <c r="AW60" i="24"/>
  <c r="AV60" i="24"/>
  <c r="BA59" i="24"/>
  <c r="AZ59" i="24"/>
  <c r="AY59" i="24"/>
  <c r="AX59" i="24"/>
  <c r="AW59" i="24"/>
  <c r="AV59" i="24"/>
  <c r="BA58" i="24"/>
  <c r="AZ58" i="24"/>
  <c r="AY58" i="24"/>
  <c r="AX58" i="24"/>
  <c r="AW58" i="24"/>
  <c r="AV58" i="24"/>
  <c r="BA57" i="24"/>
  <c r="AZ57" i="24"/>
  <c r="AY57" i="24"/>
  <c r="AX57" i="24"/>
  <c r="AW57" i="24"/>
  <c r="AV57" i="24"/>
  <c r="BA56" i="24"/>
  <c r="AZ56" i="24"/>
  <c r="AY56" i="24"/>
  <c r="AX56" i="24"/>
  <c r="AW56" i="24"/>
  <c r="AV56" i="24"/>
  <c r="BA55" i="24"/>
  <c r="AZ55" i="24"/>
  <c r="AY55" i="24"/>
  <c r="AX55" i="24"/>
  <c r="AW55" i="24"/>
  <c r="AV55" i="24"/>
  <c r="BA54" i="24"/>
  <c r="AZ54" i="24"/>
  <c r="AY54" i="24"/>
  <c r="AX54" i="24"/>
  <c r="AW54" i="24"/>
  <c r="AV54" i="24"/>
  <c r="BA53" i="24"/>
  <c r="AZ53" i="24"/>
  <c r="AY53" i="24"/>
  <c r="AX53" i="24"/>
  <c r="AW53" i="24"/>
  <c r="AV53" i="24"/>
  <c r="BA52" i="24"/>
  <c r="AZ52" i="24"/>
  <c r="AY52" i="24"/>
  <c r="AX52" i="24"/>
  <c r="AW52" i="24"/>
  <c r="AV52" i="24"/>
  <c r="BA51" i="24"/>
  <c r="AZ51" i="24"/>
  <c r="AY51" i="24"/>
  <c r="AX51" i="24"/>
  <c r="AW51" i="24"/>
  <c r="AV51" i="24"/>
  <c r="BA50" i="24"/>
  <c r="AZ50" i="24"/>
  <c r="AY50" i="24"/>
  <c r="AX50" i="24"/>
  <c r="AW50" i="24"/>
  <c r="AV50" i="24"/>
  <c r="BA49" i="24"/>
  <c r="AZ49" i="24"/>
  <c r="AY49" i="24"/>
  <c r="AX49" i="24"/>
  <c r="AW49" i="24"/>
  <c r="AV49" i="24"/>
  <c r="BA48" i="24"/>
  <c r="AZ48" i="24"/>
  <c r="AY48" i="24"/>
  <c r="AX48" i="24"/>
  <c r="AW48" i="24"/>
  <c r="AV48" i="24"/>
  <c r="BA47" i="24"/>
  <c r="AZ47" i="24"/>
  <c r="AY47" i="24"/>
  <c r="AX47" i="24"/>
  <c r="AW47" i="24"/>
  <c r="AV47" i="24"/>
  <c r="BA46" i="24"/>
  <c r="AZ46" i="24"/>
  <c r="AY46" i="24"/>
  <c r="AX46" i="24"/>
  <c r="AW46" i="24"/>
  <c r="AV46" i="24"/>
  <c r="BA45" i="24"/>
  <c r="AZ45" i="24"/>
  <c r="AY45" i="24"/>
  <c r="AX45" i="24"/>
  <c r="AW45" i="24"/>
  <c r="AV45" i="24"/>
  <c r="BA44" i="24"/>
  <c r="AZ44" i="24"/>
  <c r="AY44" i="24"/>
  <c r="AX44" i="24"/>
  <c r="AW44" i="24"/>
  <c r="AV44" i="24"/>
  <c r="BA43" i="24"/>
  <c r="AZ43" i="24"/>
  <c r="AY43" i="24"/>
  <c r="AX43" i="24"/>
  <c r="AW43" i="24"/>
  <c r="AV43" i="24"/>
  <c r="BA42" i="24"/>
  <c r="AZ42" i="24"/>
  <c r="AY42" i="24"/>
  <c r="AX42" i="24"/>
  <c r="AW42" i="24"/>
  <c r="AV42" i="24"/>
  <c r="BA41" i="24"/>
  <c r="AZ41" i="24"/>
  <c r="AY41" i="24"/>
  <c r="AX41" i="24"/>
  <c r="AW41" i="24"/>
  <c r="AV41" i="24"/>
  <c r="BA40" i="24"/>
  <c r="AZ40" i="24"/>
  <c r="AY40" i="24"/>
  <c r="AX40" i="24"/>
  <c r="AW40" i="24"/>
  <c r="AV40" i="24"/>
  <c r="BA39" i="24"/>
  <c r="AZ39" i="24"/>
  <c r="AY39" i="24"/>
  <c r="AX39" i="24"/>
  <c r="AW39" i="24"/>
  <c r="AV39" i="24"/>
  <c r="BA38" i="24"/>
  <c r="AZ38" i="24"/>
  <c r="AY38" i="24"/>
  <c r="AX38" i="24"/>
  <c r="AW38" i="24"/>
  <c r="AV38" i="24"/>
  <c r="BA37" i="24"/>
  <c r="AZ37" i="24"/>
  <c r="AY37" i="24"/>
  <c r="AX37" i="24"/>
  <c r="AW37" i="24"/>
  <c r="AV37" i="24"/>
  <c r="BA36" i="24"/>
  <c r="AZ36" i="24"/>
  <c r="AY36" i="24"/>
  <c r="AX36" i="24"/>
  <c r="AW36" i="24"/>
  <c r="AV36" i="24"/>
  <c r="BA35" i="24"/>
  <c r="AZ35" i="24"/>
  <c r="AY35" i="24"/>
  <c r="AX35" i="24"/>
  <c r="AW35" i="24"/>
  <c r="AV35" i="24"/>
  <c r="BA34" i="24"/>
  <c r="AZ34" i="24"/>
  <c r="AY34" i="24"/>
  <c r="AX34" i="24"/>
  <c r="AW34" i="24"/>
  <c r="AV34" i="24"/>
  <c r="BA33" i="24"/>
  <c r="AZ33" i="24"/>
  <c r="AY33" i="24"/>
  <c r="AX33" i="24"/>
  <c r="AW33" i="24"/>
  <c r="AV33" i="24"/>
  <c r="BA32" i="24"/>
  <c r="AZ32" i="24"/>
  <c r="AY32" i="24"/>
  <c r="AX32" i="24"/>
  <c r="AW32" i="24"/>
  <c r="AV32" i="24"/>
  <c r="BA31" i="24"/>
  <c r="AZ31" i="24"/>
  <c r="AY31" i="24"/>
  <c r="AX31" i="24"/>
  <c r="AW31" i="24"/>
  <c r="AV31" i="24"/>
  <c r="BA30" i="24"/>
  <c r="AZ30" i="24"/>
  <c r="AY30" i="24"/>
  <c r="AX30" i="24"/>
  <c r="AW30" i="24"/>
  <c r="AV30" i="24"/>
  <c r="BA29" i="24"/>
  <c r="AZ29" i="24"/>
  <c r="AY29" i="24"/>
  <c r="AX29" i="24"/>
  <c r="AW29" i="24"/>
  <c r="AV29" i="24"/>
  <c r="BA28" i="24"/>
  <c r="AZ28" i="24"/>
  <c r="AY28" i="24"/>
  <c r="AX28" i="24"/>
  <c r="AW28" i="24"/>
  <c r="AV28" i="24"/>
  <c r="BA27" i="24"/>
  <c r="AZ27" i="24"/>
  <c r="AY27" i="24"/>
  <c r="AX27" i="24"/>
  <c r="AW27" i="24"/>
  <c r="AV27" i="24"/>
  <c r="BA26" i="24"/>
  <c r="AZ26" i="24"/>
  <c r="AY26" i="24"/>
  <c r="AX26" i="24"/>
  <c r="AW26" i="24"/>
  <c r="AV26" i="24"/>
  <c r="BA25" i="24"/>
  <c r="AZ25" i="24"/>
  <c r="AY25" i="24"/>
  <c r="AX25" i="24"/>
  <c r="AW25" i="24"/>
  <c r="AV25" i="24"/>
  <c r="BA24" i="24"/>
  <c r="AZ24" i="24"/>
  <c r="AY24" i="24"/>
  <c r="AX24" i="24"/>
  <c r="AW24" i="24"/>
  <c r="AV24" i="24"/>
  <c r="BA23" i="24"/>
  <c r="AZ23" i="24"/>
  <c r="AY23" i="24"/>
  <c r="AX23" i="24"/>
  <c r="AW23" i="24"/>
  <c r="AV23" i="24"/>
  <c r="BA22" i="24"/>
  <c r="AZ22" i="24"/>
  <c r="AY22" i="24"/>
  <c r="AX22" i="24"/>
  <c r="AW22" i="24"/>
  <c r="AV22" i="24"/>
  <c r="BA21" i="24"/>
  <c r="AZ21" i="24"/>
  <c r="AY21" i="24"/>
  <c r="AX21" i="24"/>
  <c r="AW21" i="24"/>
  <c r="AV21" i="24"/>
  <c r="BA20" i="24"/>
  <c r="AZ20" i="24"/>
  <c r="AY20" i="24"/>
  <c r="AX20" i="24"/>
  <c r="AW20" i="24"/>
  <c r="AV20" i="24"/>
  <c r="BA19" i="24"/>
  <c r="AZ19" i="24"/>
  <c r="AY19" i="24"/>
  <c r="AX19" i="24"/>
  <c r="AW19" i="24"/>
  <c r="AV19" i="24"/>
  <c r="BA18" i="24"/>
  <c r="AZ18" i="24"/>
  <c r="AY18" i="24"/>
  <c r="AX18" i="24"/>
  <c r="AW18" i="24"/>
  <c r="AV18" i="24"/>
  <c r="BA17" i="24"/>
  <c r="AZ17" i="24"/>
  <c r="AY17" i="24"/>
  <c r="AX17" i="24"/>
  <c r="AW17" i="24"/>
  <c r="AV17" i="24"/>
  <c r="BA16" i="24"/>
  <c r="AZ16" i="24"/>
  <c r="AY16" i="24"/>
  <c r="AX16" i="24"/>
  <c r="AW16" i="24"/>
  <c r="AV16" i="24"/>
  <c r="BA15" i="24"/>
  <c r="AZ15" i="24"/>
  <c r="AY15" i="24"/>
  <c r="AX15" i="24"/>
  <c r="AW15" i="24"/>
  <c r="AV15" i="24"/>
  <c r="BA14" i="24"/>
  <c r="AZ14" i="24"/>
  <c r="AY14" i="24"/>
  <c r="AX14" i="24"/>
  <c r="AW14" i="24"/>
  <c r="AV14" i="24"/>
  <c r="BA13" i="24"/>
  <c r="AZ13" i="24"/>
  <c r="AY13" i="24"/>
  <c r="AX13" i="24"/>
  <c r="AW13" i="24"/>
  <c r="AV13" i="24"/>
  <c r="BA12" i="24"/>
  <c r="AZ12" i="24"/>
  <c r="AY12" i="24"/>
  <c r="AX12" i="24"/>
  <c r="AW12" i="24"/>
  <c r="AV12" i="24"/>
  <c r="BA11" i="24"/>
  <c r="AZ11" i="24"/>
  <c r="AY11" i="24"/>
  <c r="AX11" i="24"/>
  <c r="AW11" i="24"/>
  <c r="AV11" i="24"/>
  <c r="BA10" i="24"/>
  <c r="AZ10" i="24"/>
  <c r="AY10" i="24"/>
  <c r="AX10" i="24"/>
  <c r="AW10" i="24"/>
  <c r="AA10" i="4" l="1"/>
  <c r="AV10" i="24"/>
  <c r="K15" i="29"/>
  <c r="L15" i="29"/>
  <c r="K16" i="29"/>
  <c r="L16" i="29"/>
  <c r="K17" i="29"/>
  <c r="L17" i="29"/>
  <c r="AQ11" i="3" l="1"/>
  <c r="AT177" i="24"/>
  <c r="AS177" i="24"/>
  <c r="AR177" i="24"/>
  <c r="AQ177" i="24"/>
  <c r="AP177" i="24"/>
  <c r="AO177" i="24"/>
  <c r="AM177" i="24"/>
  <c r="AL177" i="24"/>
  <c r="AK177" i="24"/>
  <c r="AJ177" i="24"/>
  <c r="AI177" i="24"/>
  <c r="AH177" i="24"/>
  <c r="AF177" i="24"/>
  <c r="AE177" i="24"/>
  <c r="AD177" i="24"/>
  <c r="AC177" i="24"/>
  <c r="AB177" i="24"/>
  <c r="AA177" i="24"/>
  <c r="Y177" i="24"/>
  <c r="X177" i="24"/>
  <c r="W177" i="24"/>
  <c r="V177" i="24"/>
  <c r="U177" i="24"/>
  <c r="T177" i="24"/>
  <c r="R177" i="24"/>
  <c r="Q177" i="24"/>
  <c r="P177" i="24"/>
  <c r="O177" i="24"/>
  <c r="N177" i="24"/>
  <c r="M177" i="24"/>
  <c r="K177" i="24"/>
  <c r="J177" i="24"/>
  <c r="I177" i="24"/>
  <c r="H177" i="24"/>
  <c r="G177" i="24"/>
  <c r="F177" i="24"/>
  <c r="AT176" i="24"/>
  <c r="AS176" i="24"/>
  <c r="AR176" i="24"/>
  <c r="AQ176" i="24"/>
  <c r="AP176" i="24"/>
  <c r="AO176" i="24"/>
  <c r="AM176" i="24"/>
  <c r="AL176" i="24"/>
  <c r="AK176" i="24"/>
  <c r="AJ176" i="24"/>
  <c r="AI176" i="24"/>
  <c r="AH176" i="24"/>
  <c r="AF176" i="24"/>
  <c r="AE176" i="24"/>
  <c r="AD176" i="24"/>
  <c r="AC176" i="24"/>
  <c r="AB176" i="24"/>
  <c r="AA176" i="24"/>
  <c r="Y176" i="24"/>
  <c r="X176" i="24"/>
  <c r="W176" i="24"/>
  <c r="V176" i="24"/>
  <c r="U176" i="24"/>
  <c r="T176" i="24"/>
  <c r="R176" i="24"/>
  <c r="Q176" i="24"/>
  <c r="P176" i="24"/>
  <c r="O176" i="24"/>
  <c r="N176" i="24"/>
  <c r="M176" i="24"/>
  <c r="K176" i="24"/>
  <c r="J176" i="24"/>
  <c r="I176" i="24"/>
  <c r="H176" i="24"/>
  <c r="G176" i="24"/>
  <c r="F176" i="24"/>
  <c r="AT175" i="24"/>
  <c r="AS175" i="24"/>
  <c r="AR175" i="24"/>
  <c r="AQ175" i="24"/>
  <c r="AP175" i="24"/>
  <c r="AO175" i="24"/>
  <c r="AM175" i="24"/>
  <c r="AL175" i="24"/>
  <c r="AK175" i="24"/>
  <c r="AJ175" i="24"/>
  <c r="AI175" i="24"/>
  <c r="AH175" i="24"/>
  <c r="AF175" i="24"/>
  <c r="AE175" i="24"/>
  <c r="AD175" i="24"/>
  <c r="AC175" i="24"/>
  <c r="AB175" i="24"/>
  <c r="AA175" i="24"/>
  <c r="Y175" i="24"/>
  <c r="X175" i="24"/>
  <c r="W175" i="24"/>
  <c r="V175" i="24"/>
  <c r="U175" i="24"/>
  <c r="T175" i="24"/>
  <c r="R175" i="24"/>
  <c r="Q175" i="24"/>
  <c r="P175" i="24"/>
  <c r="O175" i="24"/>
  <c r="N175" i="24"/>
  <c r="M175" i="24"/>
  <c r="K175" i="24"/>
  <c r="J175" i="24"/>
  <c r="I175" i="24"/>
  <c r="H175" i="24"/>
  <c r="G175" i="24"/>
  <c r="F175" i="24"/>
  <c r="AT174" i="24"/>
  <c r="AS174" i="24"/>
  <c r="AR174" i="24"/>
  <c r="AQ174" i="24"/>
  <c r="AP174" i="24"/>
  <c r="AO174" i="24"/>
  <c r="AM174" i="24"/>
  <c r="AL174" i="24"/>
  <c r="AK174" i="24"/>
  <c r="AJ174" i="24"/>
  <c r="AI174" i="24"/>
  <c r="AH174" i="24"/>
  <c r="AF174" i="24"/>
  <c r="AE174" i="24"/>
  <c r="AD174" i="24"/>
  <c r="AC174" i="24"/>
  <c r="AB174" i="24"/>
  <c r="AA174" i="24"/>
  <c r="Y174" i="24"/>
  <c r="X174" i="24"/>
  <c r="W174" i="24"/>
  <c r="V174" i="24"/>
  <c r="U174" i="24"/>
  <c r="T174" i="24"/>
  <c r="R174" i="24"/>
  <c r="Q174" i="24"/>
  <c r="P174" i="24"/>
  <c r="O174" i="24"/>
  <c r="N174" i="24"/>
  <c r="M174" i="24"/>
  <c r="K174" i="24"/>
  <c r="J174" i="24"/>
  <c r="I174" i="24"/>
  <c r="H174" i="24"/>
  <c r="G174" i="24"/>
  <c r="F174" i="24"/>
  <c r="AT173" i="24"/>
  <c r="AS173" i="24"/>
  <c r="AR173" i="24"/>
  <c r="AQ173" i="24"/>
  <c r="AP173" i="24"/>
  <c r="AO173" i="24"/>
  <c r="AM173" i="24"/>
  <c r="AL173" i="24"/>
  <c r="AK173" i="24"/>
  <c r="AJ173" i="24"/>
  <c r="AI173" i="24"/>
  <c r="AH173" i="24"/>
  <c r="AF173" i="24"/>
  <c r="AE173" i="24"/>
  <c r="AD173" i="24"/>
  <c r="AC173" i="24"/>
  <c r="AB173" i="24"/>
  <c r="AA173" i="24"/>
  <c r="Y173" i="24"/>
  <c r="X173" i="24"/>
  <c r="W173" i="24"/>
  <c r="V173" i="24"/>
  <c r="U173" i="24"/>
  <c r="T173" i="24"/>
  <c r="R173" i="24"/>
  <c r="Q173" i="24"/>
  <c r="P173" i="24"/>
  <c r="O173" i="24"/>
  <c r="N173" i="24"/>
  <c r="M173" i="24"/>
  <c r="K173" i="24"/>
  <c r="J173" i="24"/>
  <c r="I173" i="24"/>
  <c r="H173" i="24"/>
  <c r="G173" i="24"/>
  <c r="F173" i="24"/>
  <c r="AT172" i="24"/>
  <c r="AS172" i="24"/>
  <c r="AR172" i="24"/>
  <c r="AQ172" i="24"/>
  <c r="AP172" i="24"/>
  <c r="AO172" i="24"/>
  <c r="AM172" i="24"/>
  <c r="AL172" i="24"/>
  <c r="AK172" i="24"/>
  <c r="AJ172" i="24"/>
  <c r="AI172" i="24"/>
  <c r="AH172" i="24"/>
  <c r="AF172" i="24"/>
  <c r="AE172" i="24"/>
  <c r="AD172" i="24"/>
  <c r="AC172" i="24"/>
  <c r="AB172" i="24"/>
  <c r="AA172" i="24"/>
  <c r="Y172" i="24"/>
  <c r="X172" i="24"/>
  <c r="W172" i="24"/>
  <c r="V172" i="24"/>
  <c r="U172" i="24"/>
  <c r="T172" i="24"/>
  <c r="R172" i="24"/>
  <c r="Q172" i="24"/>
  <c r="P172" i="24"/>
  <c r="O172" i="24"/>
  <c r="N172" i="24"/>
  <c r="M172" i="24"/>
  <c r="K172" i="24"/>
  <c r="J172" i="24"/>
  <c r="I172" i="24"/>
  <c r="H172" i="24"/>
  <c r="G172" i="24"/>
  <c r="F172" i="24"/>
  <c r="AT171" i="24"/>
  <c r="AS171" i="24"/>
  <c r="AR171" i="24"/>
  <c r="AQ171" i="24"/>
  <c r="AP171" i="24"/>
  <c r="AO171" i="24"/>
  <c r="AM171" i="24"/>
  <c r="AL171" i="24"/>
  <c r="AK171" i="24"/>
  <c r="AJ171" i="24"/>
  <c r="AI171" i="24"/>
  <c r="AH171" i="24"/>
  <c r="AF171" i="24"/>
  <c r="AE171" i="24"/>
  <c r="AD171" i="24"/>
  <c r="AC171" i="24"/>
  <c r="AB171" i="24"/>
  <c r="AA171" i="24"/>
  <c r="Y171" i="24"/>
  <c r="X171" i="24"/>
  <c r="W171" i="24"/>
  <c r="V171" i="24"/>
  <c r="U171" i="24"/>
  <c r="T171" i="24"/>
  <c r="R171" i="24"/>
  <c r="Q171" i="24"/>
  <c r="P171" i="24"/>
  <c r="O171" i="24"/>
  <c r="N171" i="24"/>
  <c r="M171" i="24"/>
  <c r="K171" i="24"/>
  <c r="J171" i="24"/>
  <c r="I171" i="24"/>
  <c r="H171" i="24"/>
  <c r="G171" i="24"/>
  <c r="F171" i="24"/>
  <c r="AT170" i="24"/>
  <c r="AS170" i="24"/>
  <c r="AR170" i="24"/>
  <c r="AQ170" i="24"/>
  <c r="AP170" i="24"/>
  <c r="AO170" i="24"/>
  <c r="AM170" i="24"/>
  <c r="AL170" i="24"/>
  <c r="AK170" i="24"/>
  <c r="AJ170" i="24"/>
  <c r="AI170" i="24"/>
  <c r="AH170" i="24"/>
  <c r="AF170" i="24"/>
  <c r="AE170" i="24"/>
  <c r="AD170" i="24"/>
  <c r="AC170" i="24"/>
  <c r="AB170" i="24"/>
  <c r="AA170" i="24"/>
  <c r="Y170" i="24"/>
  <c r="X170" i="24"/>
  <c r="W170" i="24"/>
  <c r="V170" i="24"/>
  <c r="U170" i="24"/>
  <c r="T170" i="24"/>
  <c r="R170" i="24"/>
  <c r="Q170" i="24"/>
  <c r="P170" i="24"/>
  <c r="O170" i="24"/>
  <c r="N170" i="24"/>
  <c r="M170" i="24"/>
  <c r="K170" i="24"/>
  <c r="J170" i="24"/>
  <c r="I170" i="24"/>
  <c r="H170" i="24"/>
  <c r="G170" i="24"/>
  <c r="F170" i="24"/>
  <c r="AT169" i="24"/>
  <c r="AS169" i="24"/>
  <c r="AR169" i="24"/>
  <c r="AQ169" i="24"/>
  <c r="AP169" i="24"/>
  <c r="AO169" i="24"/>
  <c r="AM169" i="24"/>
  <c r="AL169" i="24"/>
  <c r="AK169" i="24"/>
  <c r="AJ169" i="24"/>
  <c r="AI169" i="24"/>
  <c r="AH169" i="24"/>
  <c r="AF169" i="24"/>
  <c r="AE169" i="24"/>
  <c r="AD169" i="24"/>
  <c r="AC169" i="24"/>
  <c r="AB169" i="24"/>
  <c r="AA169" i="24"/>
  <c r="Y169" i="24"/>
  <c r="X169" i="24"/>
  <c r="W169" i="24"/>
  <c r="V169" i="24"/>
  <c r="U169" i="24"/>
  <c r="T169" i="24"/>
  <c r="R169" i="24"/>
  <c r="Q169" i="24"/>
  <c r="P169" i="24"/>
  <c r="O169" i="24"/>
  <c r="N169" i="24"/>
  <c r="M169" i="24"/>
  <c r="K169" i="24"/>
  <c r="J169" i="24"/>
  <c r="I169" i="24"/>
  <c r="H169" i="24"/>
  <c r="G169" i="24"/>
  <c r="F169" i="24"/>
  <c r="AT168" i="24"/>
  <c r="AS168" i="24"/>
  <c r="AR168" i="24"/>
  <c r="AQ168" i="24"/>
  <c r="AP168" i="24"/>
  <c r="AO168" i="24"/>
  <c r="AM168" i="24"/>
  <c r="AL168" i="24"/>
  <c r="AK168" i="24"/>
  <c r="AJ168" i="24"/>
  <c r="AI168" i="24"/>
  <c r="AH168" i="24"/>
  <c r="AF168" i="24"/>
  <c r="AE168" i="24"/>
  <c r="AD168" i="24"/>
  <c r="AC168" i="24"/>
  <c r="AB168" i="24"/>
  <c r="AA168" i="24"/>
  <c r="Y168" i="24"/>
  <c r="X168" i="24"/>
  <c r="W168" i="24"/>
  <c r="V168" i="24"/>
  <c r="U168" i="24"/>
  <c r="T168" i="24"/>
  <c r="R168" i="24"/>
  <c r="Q168" i="24"/>
  <c r="P168" i="24"/>
  <c r="O168" i="24"/>
  <c r="N168" i="24"/>
  <c r="M168" i="24"/>
  <c r="K168" i="24"/>
  <c r="J168" i="24"/>
  <c r="I168" i="24"/>
  <c r="H168" i="24"/>
  <c r="G168" i="24"/>
  <c r="F168" i="24"/>
  <c r="AT167" i="24"/>
  <c r="AS167" i="24"/>
  <c r="AR167" i="24"/>
  <c r="AQ167" i="24"/>
  <c r="AP167" i="24"/>
  <c r="AO167" i="24"/>
  <c r="AM167" i="24"/>
  <c r="AL167" i="24"/>
  <c r="AK167" i="24"/>
  <c r="AJ167" i="24"/>
  <c r="AI167" i="24"/>
  <c r="AH167" i="24"/>
  <c r="AF167" i="24"/>
  <c r="AE167" i="24"/>
  <c r="AD167" i="24"/>
  <c r="AC167" i="24"/>
  <c r="AB167" i="24"/>
  <c r="AA167" i="24"/>
  <c r="Y167" i="24"/>
  <c r="X167" i="24"/>
  <c r="W167" i="24"/>
  <c r="V167" i="24"/>
  <c r="U167" i="24"/>
  <c r="T167" i="24"/>
  <c r="R167" i="24"/>
  <c r="Q167" i="24"/>
  <c r="P167" i="24"/>
  <c r="O167" i="24"/>
  <c r="N167" i="24"/>
  <c r="M167" i="24"/>
  <c r="K167" i="24"/>
  <c r="J167" i="24"/>
  <c r="I167" i="24"/>
  <c r="H167" i="24"/>
  <c r="G167" i="24"/>
  <c r="F167" i="24"/>
  <c r="AT166" i="24"/>
  <c r="AS166" i="24"/>
  <c r="AR166" i="24"/>
  <c r="AQ166" i="24"/>
  <c r="AP166" i="24"/>
  <c r="AO166" i="24"/>
  <c r="AM166" i="24"/>
  <c r="AL166" i="24"/>
  <c r="AK166" i="24"/>
  <c r="AJ166" i="24"/>
  <c r="AI166" i="24"/>
  <c r="AH166" i="24"/>
  <c r="AF166" i="24"/>
  <c r="AE166" i="24"/>
  <c r="AD166" i="24"/>
  <c r="AC166" i="24"/>
  <c r="AB166" i="24"/>
  <c r="AA166" i="24"/>
  <c r="Y166" i="24"/>
  <c r="X166" i="24"/>
  <c r="W166" i="24"/>
  <c r="V166" i="24"/>
  <c r="U166" i="24"/>
  <c r="T166" i="24"/>
  <c r="R166" i="24"/>
  <c r="Q166" i="24"/>
  <c r="P166" i="24"/>
  <c r="O166" i="24"/>
  <c r="N166" i="24"/>
  <c r="M166" i="24"/>
  <c r="K166" i="24"/>
  <c r="J166" i="24"/>
  <c r="I166" i="24"/>
  <c r="H166" i="24"/>
  <c r="G166" i="24"/>
  <c r="F166" i="24"/>
  <c r="AT165" i="24"/>
  <c r="AS165" i="24"/>
  <c r="AR165" i="24"/>
  <c r="AQ165" i="24"/>
  <c r="AP165" i="24"/>
  <c r="AO165" i="24"/>
  <c r="AM165" i="24"/>
  <c r="AL165" i="24"/>
  <c r="AK165" i="24"/>
  <c r="AJ165" i="24"/>
  <c r="AI165" i="24"/>
  <c r="AH165" i="24"/>
  <c r="AF165" i="24"/>
  <c r="AE165" i="24"/>
  <c r="AD165" i="24"/>
  <c r="AC165" i="24"/>
  <c r="AB165" i="24"/>
  <c r="AA165" i="24"/>
  <c r="Y165" i="24"/>
  <c r="X165" i="24"/>
  <c r="W165" i="24"/>
  <c r="V165" i="24"/>
  <c r="U165" i="24"/>
  <c r="T165" i="24"/>
  <c r="R165" i="24"/>
  <c r="Q165" i="24"/>
  <c r="P165" i="24"/>
  <c r="O165" i="24"/>
  <c r="N165" i="24"/>
  <c r="M165" i="24"/>
  <c r="K165" i="24"/>
  <c r="J165" i="24"/>
  <c r="I165" i="24"/>
  <c r="H165" i="24"/>
  <c r="G165" i="24"/>
  <c r="F165" i="24"/>
  <c r="AT164" i="24"/>
  <c r="AS164" i="24"/>
  <c r="AR164" i="24"/>
  <c r="AQ164" i="24"/>
  <c r="AP164" i="24"/>
  <c r="AO164" i="24"/>
  <c r="AM164" i="24"/>
  <c r="AL164" i="24"/>
  <c r="AK164" i="24"/>
  <c r="AJ164" i="24"/>
  <c r="AI164" i="24"/>
  <c r="AH164" i="24"/>
  <c r="AF164" i="24"/>
  <c r="AE164" i="24"/>
  <c r="AD164" i="24"/>
  <c r="AC164" i="24"/>
  <c r="AB164" i="24"/>
  <c r="AA164" i="24"/>
  <c r="Y164" i="24"/>
  <c r="X164" i="24"/>
  <c r="W164" i="24"/>
  <c r="V164" i="24"/>
  <c r="U164" i="24"/>
  <c r="T164" i="24"/>
  <c r="R164" i="24"/>
  <c r="Q164" i="24"/>
  <c r="P164" i="24"/>
  <c r="O164" i="24"/>
  <c r="N164" i="24"/>
  <c r="M164" i="24"/>
  <c r="K164" i="24"/>
  <c r="J164" i="24"/>
  <c r="I164" i="24"/>
  <c r="H164" i="24"/>
  <c r="G164" i="24"/>
  <c r="F164" i="24"/>
  <c r="AT163" i="24"/>
  <c r="AS163" i="24"/>
  <c r="AR163" i="24"/>
  <c r="AQ163" i="24"/>
  <c r="AP163" i="24"/>
  <c r="AO163" i="24"/>
  <c r="AM163" i="24"/>
  <c r="AL163" i="24"/>
  <c r="AK163" i="24"/>
  <c r="AJ163" i="24"/>
  <c r="AI163" i="24"/>
  <c r="AH163" i="24"/>
  <c r="AF163" i="24"/>
  <c r="AE163" i="24"/>
  <c r="AD163" i="24"/>
  <c r="AC163" i="24"/>
  <c r="AB163" i="24"/>
  <c r="AA163" i="24"/>
  <c r="Y163" i="24"/>
  <c r="X163" i="24"/>
  <c r="W163" i="24"/>
  <c r="V163" i="24"/>
  <c r="U163" i="24"/>
  <c r="T163" i="24"/>
  <c r="R163" i="24"/>
  <c r="Q163" i="24"/>
  <c r="P163" i="24"/>
  <c r="O163" i="24"/>
  <c r="N163" i="24"/>
  <c r="M163" i="24"/>
  <c r="K163" i="24"/>
  <c r="J163" i="24"/>
  <c r="I163" i="24"/>
  <c r="H163" i="24"/>
  <c r="G163" i="24"/>
  <c r="F163" i="24"/>
  <c r="AT162" i="24"/>
  <c r="AS162" i="24"/>
  <c r="AR162" i="24"/>
  <c r="AQ162" i="24"/>
  <c r="AP162" i="24"/>
  <c r="AO162" i="24"/>
  <c r="AM162" i="24"/>
  <c r="AL162" i="24"/>
  <c r="AK162" i="24"/>
  <c r="AJ162" i="24"/>
  <c r="AI162" i="24"/>
  <c r="AH162" i="24"/>
  <c r="AF162" i="24"/>
  <c r="AE162" i="24"/>
  <c r="AD162" i="24"/>
  <c r="AC162" i="24"/>
  <c r="AB162" i="24"/>
  <c r="AA162" i="24"/>
  <c r="Y162" i="24"/>
  <c r="X162" i="24"/>
  <c r="W162" i="24"/>
  <c r="V162" i="24"/>
  <c r="U162" i="24"/>
  <c r="T162" i="24"/>
  <c r="R162" i="24"/>
  <c r="Q162" i="24"/>
  <c r="P162" i="24"/>
  <c r="O162" i="24"/>
  <c r="N162" i="24"/>
  <c r="M162" i="24"/>
  <c r="K162" i="24"/>
  <c r="J162" i="24"/>
  <c r="I162" i="24"/>
  <c r="H162" i="24"/>
  <c r="G162" i="24"/>
  <c r="F162" i="24"/>
  <c r="AT161" i="24"/>
  <c r="AS161" i="24"/>
  <c r="AR161" i="24"/>
  <c r="AQ161" i="24"/>
  <c r="AP161" i="24"/>
  <c r="AO161" i="24"/>
  <c r="AM161" i="24"/>
  <c r="AL161" i="24"/>
  <c r="AK161" i="24"/>
  <c r="AJ161" i="24"/>
  <c r="AI161" i="24"/>
  <c r="AH161" i="24"/>
  <c r="AF161" i="24"/>
  <c r="AE161" i="24"/>
  <c r="AD161" i="24"/>
  <c r="AC161" i="24"/>
  <c r="AB161" i="24"/>
  <c r="AA161" i="24"/>
  <c r="Y161" i="24"/>
  <c r="X161" i="24"/>
  <c r="W161" i="24"/>
  <c r="V161" i="24"/>
  <c r="U161" i="24"/>
  <c r="T161" i="24"/>
  <c r="R161" i="24"/>
  <c r="Q161" i="24"/>
  <c r="P161" i="24"/>
  <c r="O161" i="24"/>
  <c r="N161" i="24"/>
  <c r="M161" i="24"/>
  <c r="K161" i="24"/>
  <c r="J161" i="24"/>
  <c r="I161" i="24"/>
  <c r="H161" i="24"/>
  <c r="G161" i="24"/>
  <c r="F161" i="24"/>
  <c r="AT160" i="24"/>
  <c r="AS160" i="24"/>
  <c r="AR160" i="24"/>
  <c r="AQ160" i="24"/>
  <c r="AP160" i="24"/>
  <c r="AO160" i="24"/>
  <c r="AM160" i="24"/>
  <c r="AL160" i="24"/>
  <c r="AK160" i="24"/>
  <c r="AJ160" i="24"/>
  <c r="AI160" i="24"/>
  <c r="AH160" i="24"/>
  <c r="AF160" i="24"/>
  <c r="AE160" i="24"/>
  <c r="AD160" i="24"/>
  <c r="AC160" i="24"/>
  <c r="AB160" i="24"/>
  <c r="AA160" i="24"/>
  <c r="Y160" i="24"/>
  <c r="X160" i="24"/>
  <c r="W160" i="24"/>
  <c r="V160" i="24"/>
  <c r="U160" i="24"/>
  <c r="T160" i="24"/>
  <c r="R160" i="24"/>
  <c r="Q160" i="24"/>
  <c r="P160" i="24"/>
  <c r="O160" i="24"/>
  <c r="N160" i="24"/>
  <c r="M160" i="24"/>
  <c r="K160" i="24"/>
  <c r="J160" i="24"/>
  <c r="I160" i="24"/>
  <c r="H160" i="24"/>
  <c r="G160" i="24"/>
  <c r="F160" i="24"/>
  <c r="AT159" i="24"/>
  <c r="AS159" i="24"/>
  <c r="AR159" i="24"/>
  <c r="AQ159" i="24"/>
  <c r="AP159" i="24"/>
  <c r="AO159" i="24"/>
  <c r="AM159" i="24"/>
  <c r="AL159" i="24"/>
  <c r="AK159" i="24"/>
  <c r="AJ159" i="24"/>
  <c r="AI159" i="24"/>
  <c r="AH159" i="24"/>
  <c r="AF159" i="24"/>
  <c r="AE159" i="24"/>
  <c r="AD159" i="24"/>
  <c r="AC159" i="24"/>
  <c r="AB159" i="24"/>
  <c r="AA159" i="24"/>
  <c r="Y159" i="24"/>
  <c r="X159" i="24"/>
  <c r="W159" i="24"/>
  <c r="V159" i="24"/>
  <c r="U159" i="24"/>
  <c r="T159" i="24"/>
  <c r="R159" i="24"/>
  <c r="Q159" i="24"/>
  <c r="P159" i="24"/>
  <c r="O159" i="24"/>
  <c r="N159" i="24"/>
  <c r="M159" i="24"/>
  <c r="K159" i="24"/>
  <c r="J159" i="24"/>
  <c r="I159" i="24"/>
  <c r="H159" i="24"/>
  <c r="G159" i="24"/>
  <c r="F159" i="24"/>
  <c r="AT158" i="24"/>
  <c r="AS158" i="24"/>
  <c r="AR158" i="24"/>
  <c r="AQ158" i="24"/>
  <c r="AP158" i="24"/>
  <c r="AO158" i="24"/>
  <c r="AM158" i="24"/>
  <c r="AL158" i="24"/>
  <c r="AK158" i="24"/>
  <c r="AJ158" i="24"/>
  <c r="AI158" i="24"/>
  <c r="AH158" i="24"/>
  <c r="AF158" i="24"/>
  <c r="AE158" i="24"/>
  <c r="AD158" i="24"/>
  <c r="AC158" i="24"/>
  <c r="AB158" i="24"/>
  <c r="AA158" i="24"/>
  <c r="Y158" i="24"/>
  <c r="X158" i="24"/>
  <c r="W158" i="24"/>
  <c r="V158" i="24"/>
  <c r="U158" i="24"/>
  <c r="T158" i="24"/>
  <c r="R158" i="24"/>
  <c r="Q158" i="24"/>
  <c r="P158" i="24"/>
  <c r="O158" i="24"/>
  <c r="N158" i="24"/>
  <c r="M158" i="24"/>
  <c r="K158" i="24"/>
  <c r="J158" i="24"/>
  <c r="I158" i="24"/>
  <c r="H158" i="24"/>
  <c r="G158" i="24"/>
  <c r="F158" i="24"/>
  <c r="AT157" i="24"/>
  <c r="AS157" i="24"/>
  <c r="AR157" i="24"/>
  <c r="AQ157" i="24"/>
  <c r="AP157" i="24"/>
  <c r="AO157" i="24"/>
  <c r="AM157" i="24"/>
  <c r="AL157" i="24"/>
  <c r="AK157" i="24"/>
  <c r="AJ157" i="24"/>
  <c r="AI157" i="24"/>
  <c r="AH157" i="24"/>
  <c r="AF157" i="24"/>
  <c r="AE157" i="24"/>
  <c r="AD157" i="24"/>
  <c r="AC157" i="24"/>
  <c r="AB157" i="24"/>
  <c r="AA157" i="24"/>
  <c r="Y157" i="24"/>
  <c r="X157" i="24"/>
  <c r="W157" i="24"/>
  <c r="V157" i="24"/>
  <c r="U157" i="24"/>
  <c r="T157" i="24"/>
  <c r="R157" i="24"/>
  <c r="Q157" i="24"/>
  <c r="P157" i="24"/>
  <c r="O157" i="24"/>
  <c r="N157" i="24"/>
  <c r="M157" i="24"/>
  <c r="K157" i="24"/>
  <c r="J157" i="24"/>
  <c r="I157" i="24"/>
  <c r="H157" i="24"/>
  <c r="G157" i="24"/>
  <c r="F157" i="24"/>
  <c r="AT156" i="24"/>
  <c r="AS156" i="24"/>
  <c r="AR156" i="24"/>
  <c r="AQ156" i="24"/>
  <c r="AP156" i="24"/>
  <c r="AO156" i="24"/>
  <c r="AM156" i="24"/>
  <c r="AL156" i="24"/>
  <c r="AK156" i="24"/>
  <c r="AJ156" i="24"/>
  <c r="AI156" i="24"/>
  <c r="AH156" i="24"/>
  <c r="AF156" i="24"/>
  <c r="AE156" i="24"/>
  <c r="AD156" i="24"/>
  <c r="AC156" i="24"/>
  <c r="AB156" i="24"/>
  <c r="AA156" i="24"/>
  <c r="Y156" i="24"/>
  <c r="X156" i="24"/>
  <c r="W156" i="24"/>
  <c r="V156" i="24"/>
  <c r="U156" i="24"/>
  <c r="T156" i="24"/>
  <c r="R156" i="24"/>
  <c r="Q156" i="24"/>
  <c r="P156" i="24"/>
  <c r="O156" i="24"/>
  <c r="N156" i="24"/>
  <c r="M156" i="24"/>
  <c r="K156" i="24"/>
  <c r="J156" i="24"/>
  <c r="I156" i="24"/>
  <c r="H156" i="24"/>
  <c r="G156" i="24"/>
  <c r="F156" i="24"/>
  <c r="AT155" i="24"/>
  <c r="AS155" i="24"/>
  <c r="AR155" i="24"/>
  <c r="AQ155" i="24"/>
  <c r="AP155" i="24"/>
  <c r="AO155" i="24"/>
  <c r="AM155" i="24"/>
  <c r="AL155" i="24"/>
  <c r="AK155" i="24"/>
  <c r="AJ155" i="24"/>
  <c r="AI155" i="24"/>
  <c r="AH155" i="24"/>
  <c r="AF155" i="24"/>
  <c r="AE155" i="24"/>
  <c r="AD155" i="24"/>
  <c r="AC155" i="24"/>
  <c r="AB155" i="24"/>
  <c r="AA155" i="24"/>
  <c r="Y155" i="24"/>
  <c r="X155" i="24"/>
  <c r="W155" i="24"/>
  <c r="V155" i="24"/>
  <c r="U155" i="24"/>
  <c r="T155" i="24"/>
  <c r="R155" i="24"/>
  <c r="Q155" i="24"/>
  <c r="P155" i="24"/>
  <c r="O155" i="24"/>
  <c r="N155" i="24"/>
  <c r="M155" i="24"/>
  <c r="K155" i="24"/>
  <c r="J155" i="24"/>
  <c r="I155" i="24"/>
  <c r="H155" i="24"/>
  <c r="G155" i="24"/>
  <c r="F155" i="24"/>
  <c r="AT154" i="24"/>
  <c r="AS154" i="24"/>
  <c r="AR154" i="24"/>
  <c r="AQ154" i="24"/>
  <c r="AP154" i="24"/>
  <c r="AO154" i="24"/>
  <c r="AM154" i="24"/>
  <c r="AL154" i="24"/>
  <c r="AK154" i="24"/>
  <c r="AJ154" i="24"/>
  <c r="AI154" i="24"/>
  <c r="AH154" i="24"/>
  <c r="AF154" i="24"/>
  <c r="AE154" i="24"/>
  <c r="AD154" i="24"/>
  <c r="AC154" i="24"/>
  <c r="AB154" i="24"/>
  <c r="AA154" i="24"/>
  <c r="Y154" i="24"/>
  <c r="X154" i="24"/>
  <c r="W154" i="24"/>
  <c r="V154" i="24"/>
  <c r="U154" i="24"/>
  <c r="T154" i="24"/>
  <c r="R154" i="24"/>
  <c r="Q154" i="24"/>
  <c r="P154" i="24"/>
  <c r="O154" i="24"/>
  <c r="N154" i="24"/>
  <c r="M154" i="24"/>
  <c r="K154" i="24"/>
  <c r="J154" i="24"/>
  <c r="I154" i="24"/>
  <c r="H154" i="24"/>
  <c r="G154" i="24"/>
  <c r="F154" i="24"/>
  <c r="AT153" i="24"/>
  <c r="AS153" i="24"/>
  <c r="AR153" i="24"/>
  <c r="AQ153" i="24"/>
  <c r="AP153" i="24"/>
  <c r="AO153" i="24"/>
  <c r="AM153" i="24"/>
  <c r="AL153" i="24"/>
  <c r="AK153" i="24"/>
  <c r="AJ153" i="24"/>
  <c r="AI153" i="24"/>
  <c r="AH153" i="24"/>
  <c r="AF153" i="24"/>
  <c r="AE153" i="24"/>
  <c r="AD153" i="24"/>
  <c r="AC153" i="24"/>
  <c r="AB153" i="24"/>
  <c r="AA153" i="24"/>
  <c r="Y153" i="24"/>
  <c r="X153" i="24"/>
  <c r="W153" i="24"/>
  <c r="V153" i="24"/>
  <c r="U153" i="24"/>
  <c r="T153" i="24"/>
  <c r="R153" i="24"/>
  <c r="Q153" i="24"/>
  <c r="P153" i="24"/>
  <c r="O153" i="24"/>
  <c r="N153" i="24"/>
  <c r="M153" i="24"/>
  <c r="K153" i="24"/>
  <c r="J153" i="24"/>
  <c r="I153" i="24"/>
  <c r="H153" i="24"/>
  <c r="G153" i="24"/>
  <c r="F153" i="24"/>
  <c r="AT152" i="24"/>
  <c r="AS152" i="24"/>
  <c r="AR152" i="24"/>
  <c r="AQ152" i="24"/>
  <c r="AP152" i="24"/>
  <c r="AO152" i="24"/>
  <c r="AM152" i="24"/>
  <c r="AL152" i="24"/>
  <c r="AK152" i="24"/>
  <c r="AJ152" i="24"/>
  <c r="AI152" i="24"/>
  <c r="AH152" i="24"/>
  <c r="AF152" i="24"/>
  <c r="AE152" i="24"/>
  <c r="AD152" i="24"/>
  <c r="AC152" i="24"/>
  <c r="AB152" i="24"/>
  <c r="AA152" i="24"/>
  <c r="Y152" i="24"/>
  <c r="X152" i="24"/>
  <c r="W152" i="24"/>
  <c r="V152" i="24"/>
  <c r="U152" i="24"/>
  <c r="T152" i="24"/>
  <c r="R152" i="24"/>
  <c r="Q152" i="24"/>
  <c r="P152" i="24"/>
  <c r="O152" i="24"/>
  <c r="N152" i="24"/>
  <c r="M152" i="24"/>
  <c r="K152" i="24"/>
  <c r="J152" i="24"/>
  <c r="I152" i="24"/>
  <c r="H152" i="24"/>
  <c r="G152" i="24"/>
  <c r="F152" i="24"/>
  <c r="AT151" i="24"/>
  <c r="AS151" i="24"/>
  <c r="AR151" i="24"/>
  <c r="AQ151" i="24"/>
  <c r="AP151" i="24"/>
  <c r="AO151" i="24"/>
  <c r="AM151" i="24"/>
  <c r="AL151" i="24"/>
  <c r="AK151" i="24"/>
  <c r="AJ151" i="24"/>
  <c r="AI151" i="24"/>
  <c r="AH151" i="24"/>
  <c r="AF151" i="24"/>
  <c r="AE151" i="24"/>
  <c r="AD151" i="24"/>
  <c r="AC151" i="24"/>
  <c r="AB151" i="24"/>
  <c r="AA151" i="24"/>
  <c r="Y151" i="24"/>
  <c r="X151" i="24"/>
  <c r="W151" i="24"/>
  <c r="V151" i="24"/>
  <c r="U151" i="24"/>
  <c r="T151" i="24"/>
  <c r="R151" i="24"/>
  <c r="Q151" i="24"/>
  <c r="P151" i="24"/>
  <c r="O151" i="24"/>
  <c r="N151" i="24"/>
  <c r="M151" i="24"/>
  <c r="K151" i="24"/>
  <c r="J151" i="24"/>
  <c r="I151" i="24"/>
  <c r="H151" i="24"/>
  <c r="G151" i="24"/>
  <c r="F151" i="24"/>
  <c r="AT150" i="24"/>
  <c r="AS150" i="24"/>
  <c r="AR150" i="24"/>
  <c r="AQ150" i="24"/>
  <c r="AP150" i="24"/>
  <c r="AO150" i="24"/>
  <c r="AM150" i="24"/>
  <c r="AL150" i="24"/>
  <c r="AK150" i="24"/>
  <c r="AJ150" i="24"/>
  <c r="AI150" i="24"/>
  <c r="AH150" i="24"/>
  <c r="AF150" i="24"/>
  <c r="AE150" i="24"/>
  <c r="AD150" i="24"/>
  <c r="AC150" i="24"/>
  <c r="AB150" i="24"/>
  <c r="AA150" i="24"/>
  <c r="Y150" i="24"/>
  <c r="X150" i="24"/>
  <c r="W150" i="24"/>
  <c r="V150" i="24"/>
  <c r="U150" i="24"/>
  <c r="T150" i="24"/>
  <c r="R150" i="24"/>
  <c r="Q150" i="24"/>
  <c r="P150" i="24"/>
  <c r="O150" i="24"/>
  <c r="N150" i="24"/>
  <c r="M150" i="24"/>
  <c r="K150" i="24"/>
  <c r="J150" i="24"/>
  <c r="I150" i="24"/>
  <c r="H150" i="24"/>
  <c r="G150" i="24"/>
  <c r="F150" i="24"/>
  <c r="AT149" i="24"/>
  <c r="AS149" i="24"/>
  <c r="AR149" i="24"/>
  <c r="AQ149" i="24"/>
  <c r="AP149" i="24"/>
  <c r="AO149" i="24"/>
  <c r="AM149" i="24"/>
  <c r="AL149" i="24"/>
  <c r="AK149" i="24"/>
  <c r="AJ149" i="24"/>
  <c r="AI149" i="24"/>
  <c r="AH149" i="24"/>
  <c r="AF149" i="24"/>
  <c r="AE149" i="24"/>
  <c r="AD149" i="24"/>
  <c r="AC149" i="24"/>
  <c r="AB149" i="24"/>
  <c r="AA149" i="24"/>
  <c r="Y149" i="24"/>
  <c r="X149" i="24"/>
  <c r="W149" i="24"/>
  <c r="V149" i="24"/>
  <c r="U149" i="24"/>
  <c r="T149" i="24"/>
  <c r="R149" i="24"/>
  <c r="Q149" i="24"/>
  <c r="P149" i="24"/>
  <c r="O149" i="24"/>
  <c r="N149" i="24"/>
  <c r="M149" i="24"/>
  <c r="K149" i="24"/>
  <c r="J149" i="24"/>
  <c r="I149" i="24"/>
  <c r="H149" i="24"/>
  <c r="G149" i="24"/>
  <c r="F149" i="24"/>
  <c r="AT148" i="24"/>
  <c r="AS148" i="24"/>
  <c r="AR148" i="24"/>
  <c r="AQ148" i="24"/>
  <c r="AP148" i="24"/>
  <c r="AO148" i="24"/>
  <c r="AM148" i="24"/>
  <c r="AL148" i="24"/>
  <c r="AK148" i="24"/>
  <c r="AJ148" i="24"/>
  <c r="AI148" i="24"/>
  <c r="AH148" i="24"/>
  <c r="AF148" i="24"/>
  <c r="AE148" i="24"/>
  <c r="AD148" i="24"/>
  <c r="AC148" i="24"/>
  <c r="AB148" i="24"/>
  <c r="AA148" i="24"/>
  <c r="Y148" i="24"/>
  <c r="X148" i="24"/>
  <c r="W148" i="24"/>
  <c r="V148" i="24"/>
  <c r="U148" i="24"/>
  <c r="T148" i="24"/>
  <c r="R148" i="24"/>
  <c r="Q148" i="24"/>
  <c r="P148" i="24"/>
  <c r="O148" i="24"/>
  <c r="N148" i="24"/>
  <c r="M148" i="24"/>
  <c r="K148" i="24"/>
  <c r="J148" i="24"/>
  <c r="I148" i="24"/>
  <c r="H148" i="24"/>
  <c r="G148" i="24"/>
  <c r="F148" i="24"/>
  <c r="AT147" i="24"/>
  <c r="AS147" i="24"/>
  <c r="AR147" i="24"/>
  <c r="AQ147" i="24"/>
  <c r="AP147" i="24"/>
  <c r="AO147" i="24"/>
  <c r="AM147" i="24"/>
  <c r="AL147" i="24"/>
  <c r="AK147" i="24"/>
  <c r="AJ147" i="24"/>
  <c r="AI147" i="24"/>
  <c r="AH147" i="24"/>
  <c r="AF147" i="24"/>
  <c r="AE147" i="24"/>
  <c r="AD147" i="24"/>
  <c r="AC147" i="24"/>
  <c r="AB147" i="24"/>
  <c r="AA147" i="24"/>
  <c r="Y147" i="24"/>
  <c r="X147" i="24"/>
  <c r="W147" i="24"/>
  <c r="V147" i="24"/>
  <c r="U147" i="24"/>
  <c r="T147" i="24"/>
  <c r="R147" i="24"/>
  <c r="Q147" i="24"/>
  <c r="P147" i="24"/>
  <c r="O147" i="24"/>
  <c r="N147" i="24"/>
  <c r="M147" i="24"/>
  <c r="K147" i="24"/>
  <c r="J147" i="24"/>
  <c r="I147" i="24"/>
  <c r="H147" i="24"/>
  <c r="G147" i="24"/>
  <c r="F147" i="24"/>
  <c r="AT146" i="24"/>
  <c r="AS146" i="24"/>
  <c r="AR146" i="24"/>
  <c r="AQ146" i="24"/>
  <c r="AP146" i="24"/>
  <c r="AO146" i="24"/>
  <c r="AM146" i="24"/>
  <c r="AL146" i="24"/>
  <c r="AK146" i="24"/>
  <c r="AJ146" i="24"/>
  <c r="AI146" i="24"/>
  <c r="AH146" i="24"/>
  <c r="AF146" i="24"/>
  <c r="AE146" i="24"/>
  <c r="AD146" i="24"/>
  <c r="AC146" i="24"/>
  <c r="AB146" i="24"/>
  <c r="AA146" i="24"/>
  <c r="Y146" i="24"/>
  <c r="X146" i="24"/>
  <c r="W146" i="24"/>
  <c r="V146" i="24"/>
  <c r="U146" i="24"/>
  <c r="T146" i="24"/>
  <c r="R146" i="24"/>
  <c r="Q146" i="24"/>
  <c r="P146" i="24"/>
  <c r="O146" i="24"/>
  <c r="N146" i="24"/>
  <c r="M146" i="24"/>
  <c r="K146" i="24"/>
  <c r="J146" i="24"/>
  <c r="I146" i="24"/>
  <c r="H146" i="24"/>
  <c r="G146" i="24"/>
  <c r="F146" i="24"/>
  <c r="AT145" i="24"/>
  <c r="AS145" i="24"/>
  <c r="AR145" i="24"/>
  <c r="AQ145" i="24"/>
  <c r="AP145" i="24"/>
  <c r="AO145" i="24"/>
  <c r="AM145" i="24"/>
  <c r="AL145" i="24"/>
  <c r="AK145" i="24"/>
  <c r="AJ145" i="24"/>
  <c r="AI145" i="24"/>
  <c r="AH145" i="24"/>
  <c r="AF145" i="24"/>
  <c r="AE145" i="24"/>
  <c r="AD145" i="24"/>
  <c r="AC145" i="24"/>
  <c r="AB145" i="24"/>
  <c r="AA145" i="24"/>
  <c r="Y145" i="24"/>
  <c r="X145" i="24"/>
  <c r="W145" i="24"/>
  <c r="V145" i="24"/>
  <c r="U145" i="24"/>
  <c r="T145" i="24"/>
  <c r="R145" i="24"/>
  <c r="Q145" i="24"/>
  <c r="P145" i="24"/>
  <c r="O145" i="24"/>
  <c r="N145" i="24"/>
  <c r="M145" i="24"/>
  <c r="K145" i="24"/>
  <c r="J145" i="24"/>
  <c r="I145" i="24"/>
  <c r="H145" i="24"/>
  <c r="G145" i="24"/>
  <c r="F145" i="24"/>
  <c r="AT144" i="24"/>
  <c r="AS144" i="24"/>
  <c r="AR144" i="24"/>
  <c r="AQ144" i="24"/>
  <c r="AP144" i="24"/>
  <c r="AO144" i="24"/>
  <c r="AM144" i="24"/>
  <c r="AL144" i="24"/>
  <c r="AK144" i="24"/>
  <c r="AJ144" i="24"/>
  <c r="AI144" i="24"/>
  <c r="AH144" i="24"/>
  <c r="AF144" i="24"/>
  <c r="AE144" i="24"/>
  <c r="AD144" i="24"/>
  <c r="AC144" i="24"/>
  <c r="AB144" i="24"/>
  <c r="AA144" i="24"/>
  <c r="Y144" i="24"/>
  <c r="X144" i="24"/>
  <c r="W144" i="24"/>
  <c r="V144" i="24"/>
  <c r="U144" i="24"/>
  <c r="T144" i="24"/>
  <c r="R144" i="24"/>
  <c r="Q144" i="24"/>
  <c r="P144" i="24"/>
  <c r="O144" i="24"/>
  <c r="N144" i="24"/>
  <c r="M144" i="24"/>
  <c r="K144" i="24"/>
  <c r="J144" i="24"/>
  <c r="I144" i="24"/>
  <c r="H144" i="24"/>
  <c r="G144" i="24"/>
  <c r="F144" i="24"/>
  <c r="AT143" i="24"/>
  <c r="AS143" i="24"/>
  <c r="AR143" i="24"/>
  <c r="AQ143" i="24"/>
  <c r="AP143" i="24"/>
  <c r="AO143" i="24"/>
  <c r="AM143" i="24"/>
  <c r="AL143" i="24"/>
  <c r="AK143" i="24"/>
  <c r="AJ143" i="24"/>
  <c r="AI143" i="24"/>
  <c r="AH143" i="24"/>
  <c r="AF143" i="24"/>
  <c r="AE143" i="24"/>
  <c r="AD143" i="24"/>
  <c r="AC143" i="24"/>
  <c r="AB143" i="24"/>
  <c r="AA143" i="24"/>
  <c r="Y143" i="24"/>
  <c r="X143" i="24"/>
  <c r="W143" i="24"/>
  <c r="V143" i="24"/>
  <c r="U143" i="24"/>
  <c r="T143" i="24"/>
  <c r="R143" i="24"/>
  <c r="Q143" i="24"/>
  <c r="P143" i="24"/>
  <c r="O143" i="24"/>
  <c r="N143" i="24"/>
  <c r="M143" i="24"/>
  <c r="K143" i="24"/>
  <c r="J143" i="24"/>
  <c r="I143" i="24"/>
  <c r="H143" i="24"/>
  <c r="G143" i="24"/>
  <c r="F143" i="24"/>
  <c r="AT142" i="24"/>
  <c r="AS142" i="24"/>
  <c r="AR142" i="24"/>
  <c r="AQ142" i="24"/>
  <c r="AP142" i="24"/>
  <c r="AO142" i="24"/>
  <c r="AM142" i="24"/>
  <c r="AL142" i="24"/>
  <c r="AK142" i="24"/>
  <c r="AJ142" i="24"/>
  <c r="AI142" i="24"/>
  <c r="AH142" i="24"/>
  <c r="AF142" i="24"/>
  <c r="AE142" i="24"/>
  <c r="AD142" i="24"/>
  <c r="AC142" i="24"/>
  <c r="AB142" i="24"/>
  <c r="AA142" i="24"/>
  <c r="Y142" i="24"/>
  <c r="X142" i="24"/>
  <c r="W142" i="24"/>
  <c r="V142" i="24"/>
  <c r="U142" i="24"/>
  <c r="T142" i="24"/>
  <c r="R142" i="24"/>
  <c r="Q142" i="24"/>
  <c r="P142" i="24"/>
  <c r="O142" i="24"/>
  <c r="N142" i="24"/>
  <c r="M142" i="24"/>
  <c r="K142" i="24"/>
  <c r="J142" i="24"/>
  <c r="I142" i="24"/>
  <c r="H142" i="24"/>
  <c r="G142" i="24"/>
  <c r="F142" i="24"/>
  <c r="AT141" i="24"/>
  <c r="AS141" i="24"/>
  <c r="AR141" i="24"/>
  <c r="AQ141" i="24"/>
  <c r="AP141" i="24"/>
  <c r="AO141" i="24"/>
  <c r="AM141" i="24"/>
  <c r="AL141" i="24"/>
  <c r="AK141" i="24"/>
  <c r="AJ141" i="24"/>
  <c r="AI141" i="24"/>
  <c r="AH141" i="24"/>
  <c r="AF141" i="24"/>
  <c r="AE141" i="24"/>
  <c r="AD141" i="24"/>
  <c r="AC141" i="24"/>
  <c r="AB141" i="24"/>
  <c r="AA141" i="24"/>
  <c r="Y141" i="24"/>
  <c r="X141" i="24"/>
  <c r="W141" i="24"/>
  <c r="V141" i="24"/>
  <c r="U141" i="24"/>
  <c r="T141" i="24"/>
  <c r="R141" i="24"/>
  <c r="Q141" i="24"/>
  <c r="P141" i="24"/>
  <c r="O141" i="24"/>
  <c r="N141" i="24"/>
  <c r="M141" i="24"/>
  <c r="K141" i="24"/>
  <c r="J141" i="24"/>
  <c r="I141" i="24"/>
  <c r="H141" i="24"/>
  <c r="G141" i="24"/>
  <c r="F141" i="24"/>
  <c r="AT140" i="24"/>
  <c r="AS140" i="24"/>
  <c r="AR140" i="24"/>
  <c r="AQ140" i="24"/>
  <c r="AP140" i="24"/>
  <c r="AO140" i="24"/>
  <c r="AM140" i="24"/>
  <c r="AL140" i="24"/>
  <c r="AK140" i="24"/>
  <c r="AJ140" i="24"/>
  <c r="AI140" i="24"/>
  <c r="AH140" i="24"/>
  <c r="AF140" i="24"/>
  <c r="AE140" i="24"/>
  <c r="AD140" i="24"/>
  <c r="AC140" i="24"/>
  <c r="AB140" i="24"/>
  <c r="AA140" i="24"/>
  <c r="Y140" i="24"/>
  <c r="X140" i="24"/>
  <c r="W140" i="24"/>
  <c r="V140" i="24"/>
  <c r="U140" i="24"/>
  <c r="T140" i="24"/>
  <c r="R140" i="24"/>
  <c r="Q140" i="24"/>
  <c r="P140" i="24"/>
  <c r="O140" i="24"/>
  <c r="N140" i="24"/>
  <c r="M140" i="24"/>
  <c r="K140" i="24"/>
  <c r="J140" i="24"/>
  <c r="I140" i="24"/>
  <c r="H140" i="24"/>
  <c r="G140" i="24"/>
  <c r="F140" i="24"/>
  <c r="AT139" i="24"/>
  <c r="AS139" i="24"/>
  <c r="AR139" i="24"/>
  <c r="AQ139" i="24"/>
  <c r="AP139" i="24"/>
  <c r="AO139" i="24"/>
  <c r="AM139" i="24"/>
  <c r="AL139" i="24"/>
  <c r="AK139" i="24"/>
  <c r="AJ139" i="24"/>
  <c r="AI139" i="24"/>
  <c r="AH139" i="24"/>
  <c r="AF139" i="24"/>
  <c r="AE139" i="24"/>
  <c r="AD139" i="24"/>
  <c r="AC139" i="24"/>
  <c r="AB139" i="24"/>
  <c r="AA139" i="24"/>
  <c r="Y139" i="24"/>
  <c r="X139" i="24"/>
  <c r="W139" i="24"/>
  <c r="V139" i="24"/>
  <c r="U139" i="24"/>
  <c r="T139" i="24"/>
  <c r="R139" i="24"/>
  <c r="Q139" i="24"/>
  <c r="P139" i="24"/>
  <c r="O139" i="24"/>
  <c r="N139" i="24"/>
  <c r="M139" i="24"/>
  <c r="K139" i="24"/>
  <c r="J139" i="24"/>
  <c r="I139" i="24"/>
  <c r="H139" i="24"/>
  <c r="G139" i="24"/>
  <c r="F139" i="24"/>
  <c r="AT138" i="24"/>
  <c r="AS138" i="24"/>
  <c r="AR138" i="24"/>
  <c r="AQ138" i="24"/>
  <c r="AP138" i="24"/>
  <c r="AO138" i="24"/>
  <c r="AM138" i="24"/>
  <c r="AL138" i="24"/>
  <c r="AK138" i="24"/>
  <c r="AJ138" i="24"/>
  <c r="AI138" i="24"/>
  <c r="AH138" i="24"/>
  <c r="AF138" i="24"/>
  <c r="AE138" i="24"/>
  <c r="AD138" i="24"/>
  <c r="AC138" i="24"/>
  <c r="AB138" i="24"/>
  <c r="AA138" i="24"/>
  <c r="Y138" i="24"/>
  <c r="X138" i="24"/>
  <c r="W138" i="24"/>
  <c r="V138" i="24"/>
  <c r="U138" i="24"/>
  <c r="T138" i="24"/>
  <c r="R138" i="24"/>
  <c r="Q138" i="24"/>
  <c r="P138" i="24"/>
  <c r="O138" i="24"/>
  <c r="N138" i="24"/>
  <c r="M138" i="24"/>
  <c r="K138" i="24"/>
  <c r="J138" i="24"/>
  <c r="I138" i="24"/>
  <c r="H138" i="24"/>
  <c r="G138" i="24"/>
  <c r="F138" i="24"/>
  <c r="AT137" i="24"/>
  <c r="AS137" i="24"/>
  <c r="AR137" i="24"/>
  <c r="AQ137" i="24"/>
  <c r="AP137" i="24"/>
  <c r="AO137" i="24"/>
  <c r="AM137" i="24"/>
  <c r="AL137" i="24"/>
  <c r="AK137" i="24"/>
  <c r="AJ137" i="24"/>
  <c r="AI137" i="24"/>
  <c r="AH137" i="24"/>
  <c r="AF137" i="24"/>
  <c r="AE137" i="24"/>
  <c r="AD137" i="24"/>
  <c r="AC137" i="24"/>
  <c r="AB137" i="24"/>
  <c r="AA137" i="24"/>
  <c r="Y137" i="24"/>
  <c r="X137" i="24"/>
  <c r="W137" i="24"/>
  <c r="V137" i="24"/>
  <c r="U137" i="24"/>
  <c r="T137" i="24"/>
  <c r="R137" i="24"/>
  <c r="Q137" i="24"/>
  <c r="P137" i="24"/>
  <c r="O137" i="24"/>
  <c r="N137" i="24"/>
  <c r="M137" i="24"/>
  <c r="K137" i="24"/>
  <c r="J137" i="24"/>
  <c r="I137" i="24"/>
  <c r="H137" i="24"/>
  <c r="G137" i="24"/>
  <c r="F137" i="24"/>
  <c r="AT136" i="24"/>
  <c r="AS136" i="24"/>
  <c r="AR136" i="24"/>
  <c r="AQ136" i="24"/>
  <c r="AP136" i="24"/>
  <c r="AO136" i="24"/>
  <c r="AM136" i="24"/>
  <c r="AL136" i="24"/>
  <c r="AK136" i="24"/>
  <c r="AJ136" i="24"/>
  <c r="AI136" i="24"/>
  <c r="AH136" i="24"/>
  <c r="AF136" i="24"/>
  <c r="AE136" i="24"/>
  <c r="AD136" i="24"/>
  <c r="AC136" i="24"/>
  <c r="AB136" i="24"/>
  <c r="AA136" i="24"/>
  <c r="Y136" i="24"/>
  <c r="X136" i="24"/>
  <c r="W136" i="24"/>
  <c r="V136" i="24"/>
  <c r="U136" i="24"/>
  <c r="T136" i="24"/>
  <c r="R136" i="24"/>
  <c r="Q136" i="24"/>
  <c r="P136" i="24"/>
  <c r="O136" i="24"/>
  <c r="N136" i="24"/>
  <c r="M136" i="24"/>
  <c r="K136" i="24"/>
  <c r="J136" i="24"/>
  <c r="I136" i="24"/>
  <c r="H136" i="24"/>
  <c r="G136" i="24"/>
  <c r="F136" i="24"/>
  <c r="AT135" i="24"/>
  <c r="AS135" i="24"/>
  <c r="AR135" i="24"/>
  <c r="AQ135" i="24"/>
  <c r="AP135" i="24"/>
  <c r="AO135" i="24"/>
  <c r="AM135" i="24"/>
  <c r="AL135" i="24"/>
  <c r="AK135" i="24"/>
  <c r="AJ135" i="24"/>
  <c r="AI135" i="24"/>
  <c r="AH135" i="24"/>
  <c r="AF135" i="24"/>
  <c r="AE135" i="24"/>
  <c r="AD135" i="24"/>
  <c r="AC135" i="24"/>
  <c r="AB135" i="24"/>
  <c r="AA135" i="24"/>
  <c r="Y135" i="24"/>
  <c r="X135" i="24"/>
  <c r="W135" i="24"/>
  <c r="V135" i="24"/>
  <c r="U135" i="24"/>
  <c r="T135" i="24"/>
  <c r="R135" i="24"/>
  <c r="Q135" i="24"/>
  <c r="P135" i="24"/>
  <c r="O135" i="24"/>
  <c r="N135" i="24"/>
  <c r="M135" i="24"/>
  <c r="K135" i="24"/>
  <c r="J135" i="24"/>
  <c r="I135" i="24"/>
  <c r="H135" i="24"/>
  <c r="G135" i="24"/>
  <c r="F135" i="24"/>
  <c r="AT134" i="24"/>
  <c r="AS134" i="24"/>
  <c r="AR134" i="24"/>
  <c r="AQ134" i="24"/>
  <c r="AP134" i="24"/>
  <c r="AO134" i="24"/>
  <c r="AM134" i="24"/>
  <c r="AL134" i="24"/>
  <c r="AK134" i="24"/>
  <c r="AJ134" i="24"/>
  <c r="AI134" i="24"/>
  <c r="AH134" i="24"/>
  <c r="AF134" i="24"/>
  <c r="AE134" i="24"/>
  <c r="AD134" i="24"/>
  <c r="AC134" i="24"/>
  <c r="AB134" i="24"/>
  <c r="AA134" i="24"/>
  <c r="Y134" i="24"/>
  <c r="X134" i="24"/>
  <c r="W134" i="24"/>
  <c r="V134" i="24"/>
  <c r="U134" i="24"/>
  <c r="T134" i="24"/>
  <c r="R134" i="24"/>
  <c r="Q134" i="24"/>
  <c r="P134" i="24"/>
  <c r="O134" i="24"/>
  <c r="N134" i="24"/>
  <c r="M134" i="24"/>
  <c r="K134" i="24"/>
  <c r="J134" i="24"/>
  <c r="I134" i="24"/>
  <c r="H134" i="24"/>
  <c r="G134" i="24"/>
  <c r="F134" i="24"/>
  <c r="AT133" i="24"/>
  <c r="AS133" i="24"/>
  <c r="AR133" i="24"/>
  <c r="AQ133" i="24"/>
  <c r="AP133" i="24"/>
  <c r="AO133" i="24"/>
  <c r="AM133" i="24"/>
  <c r="AL133" i="24"/>
  <c r="AK133" i="24"/>
  <c r="AJ133" i="24"/>
  <c r="AI133" i="24"/>
  <c r="AH133" i="24"/>
  <c r="AF133" i="24"/>
  <c r="AE133" i="24"/>
  <c r="AD133" i="24"/>
  <c r="AC133" i="24"/>
  <c r="AB133" i="24"/>
  <c r="AA133" i="24"/>
  <c r="Y133" i="24"/>
  <c r="X133" i="24"/>
  <c r="W133" i="24"/>
  <c r="V133" i="24"/>
  <c r="U133" i="24"/>
  <c r="T133" i="24"/>
  <c r="R133" i="24"/>
  <c r="Q133" i="24"/>
  <c r="P133" i="24"/>
  <c r="O133" i="24"/>
  <c r="N133" i="24"/>
  <c r="M133" i="24"/>
  <c r="K133" i="24"/>
  <c r="J133" i="24"/>
  <c r="I133" i="24"/>
  <c r="H133" i="24"/>
  <c r="G133" i="24"/>
  <c r="F133" i="24"/>
  <c r="AT132" i="24"/>
  <c r="AS132" i="24"/>
  <c r="AR132" i="24"/>
  <c r="AQ132" i="24"/>
  <c r="AP132" i="24"/>
  <c r="AO132" i="24"/>
  <c r="AM132" i="24"/>
  <c r="AL132" i="24"/>
  <c r="AK132" i="24"/>
  <c r="AJ132" i="24"/>
  <c r="AI132" i="24"/>
  <c r="AH132" i="24"/>
  <c r="AF132" i="24"/>
  <c r="AE132" i="24"/>
  <c r="AD132" i="24"/>
  <c r="AC132" i="24"/>
  <c r="AB132" i="24"/>
  <c r="AA132" i="24"/>
  <c r="Y132" i="24"/>
  <c r="X132" i="24"/>
  <c r="W132" i="24"/>
  <c r="V132" i="24"/>
  <c r="U132" i="24"/>
  <c r="T132" i="24"/>
  <c r="R132" i="24"/>
  <c r="Q132" i="24"/>
  <c r="P132" i="24"/>
  <c r="O132" i="24"/>
  <c r="N132" i="24"/>
  <c r="M132" i="24"/>
  <c r="K132" i="24"/>
  <c r="J132" i="24"/>
  <c r="I132" i="24"/>
  <c r="H132" i="24"/>
  <c r="G132" i="24"/>
  <c r="F132" i="24"/>
  <c r="AT131" i="24"/>
  <c r="AS131" i="24"/>
  <c r="AR131" i="24"/>
  <c r="AQ131" i="24"/>
  <c r="AP131" i="24"/>
  <c r="AO131" i="24"/>
  <c r="AM131" i="24"/>
  <c r="AL131" i="24"/>
  <c r="AK131" i="24"/>
  <c r="AJ131" i="24"/>
  <c r="AI131" i="24"/>
  <c r="AH131" i="24"/>
  <c r="AF131" i="24"/>
  <c r="AE131" i="24"/>
  <c r="AD131" i="24"/>
  <c r="AC131" i="24"/>
  <c r="AB131" i="24"/>
  <c r="AA131" i="24"/>
  <c r="Y131" i="24"/>
  <c r="X131" i="24"/>
  <c r="W131" i="24"/>
  <c r="V131" i="24"/>
  <c r="U131" i="24"/>
  <c r="T131" i="24"/>
  <c r="R131" i="24"/>
  <c r="Q131" i="24"/>
  <c r="P131" i="24"/>
  <c r="O131" i="24"/>
  <c r="N131" i="24"/>
  <c r="M131" i="24"/>
  <c r="K131" i="24"/>
  <c r="J131" i="24"/>
  <c r="I131" i="24"/>
  <c r="H131" i="24"/>
  <c r="G131" i="24"/>
  <c r="F131" i="24"/>
  <c r="AT130" i="24"/>
  <c r="AS130" i="24"/>
  <c r="AR130" i="24"/>
  <c r="AQ130" i="24"/>
  <c r="AP130" i="24"/>
  <c r="AO130" i="24"/>
  <c r="AM130" i="24"/>
  <c r="AL130" i="24"/>
  <c r="AK130" i="24"/>
  <c r="AJ130" i="24"/>
  <c r="AI130" i="24"/>
  <c r="AH130" i="24"/>
  <c r="AF130" i="24"/>
  <c r="AE130" i="24"/>
  <c r="AD130" i="24"/>
  <c r="AC130" i="24"/>
  <c r="AB130" i="24"/>
  <c r="AA130" i="24"/>
  <c r="Y130" i="24"/>
  <c r="X130" i="24"/>
  <c r="W130" i="24"/>
  <c r="V130" i="24"/>
  <c r="U130" i="24"/>
  <c r="T130" i="24"/>
  <c r="R130" i="24"/>
  <c r="Q130" i="24"/>
  <c r="P130" i="24"/>
  <c r="O130" i="24"/>
  <c r="N130" i="24"/>
  <c r="M130" i="24"/>
  <c r="K130" i="24"/>
  <c r="J130" i="24"/>
  <c r="I130" i="24"/>
  <c r="H130" i="24"/>
  <c r="G130" i="24"/>
  <c r="F130" i="24"/>
  <c r="AT129" i="24"/>
  <c r="AS129" i="24"/>
  <c r="AR129" i="24"/>
  <c r="AQ129" i="24"/>
  <c r="AP129" i="24"/>
  <c r="AO129" i="24"/>
  <c r="AM129" i="24"/>
  <c r="AL129" i="24"/>
  <c r="AK129" i="24"/>
  <c r="AJ129" i="24"/>
  <c r="AI129" i="24"/>
  <c r="AH129" i="24"/>
  <c r="AF129" i="24"/>
  <c r="AE129" i="24"/>
  <c r="AD129" i="24"/>
  <c r="AC129" i="24"/>
  <c r="AB129" i="24"/>
  <c r="AA129" i="24"/>
  <c r="Y129" i="24"/>
  <c r="X129" i="24"/>
  <c r="W129" i="24"/>
  <c r="V129" i="24"/>
  <c r="U129" i="24"/>
  <c r="T129" i="24"/>
  <c r="R129" i="24"/>
  <c r="Q129" i="24"/>
  <c r="P129" i="24"/>
  <c r="O129" i="24"/>
  <c r="N129" i="24"/>
  <c r="M129" i="24"/>
  <c r="K129" i="24"/>
  <c r="J129" i="24"/>
  <c r="I129" i="24"/>
  <c r="H129" i="24"/>
  <c r="G129" i="24"/>
  <c r="F129" i="24"/>
  <c r="AT128" i="24"/>
  <c r="AS128" i="24"/>
  <c r="AR128" i="24"/>
  <c r="AQ128" i="24"/>
  <c r="AP128" i="24"/>
  <c r="AO128" i="24"/>
  <c r="AM128" i="24"/>
  <c r="AL128" i="24"/>
  <c r="AK128" i="24"/>
  <c r="AJ128" i="24"/>
  <c r="AI128" i="24"/>
  <c r="AH128" i="24"/>
  <c r="AF128" i="24"/>
  <c r="AE128" i="24"/>
  <c r="AD128" i="24"/>
  <c r="AC128" i="24"/>
  <c r="AB128" i="24"/>
  <c r="AA128" i="24"/>
  <c r="Y128" i="24"/>
  <c r="X128" i="24"/>
  <c r="W128" i="24"/>
  <c r="V128" i="24"/>
  <c r="U128" i="24"/>
  <c r="T128" i="24"/>
  <c r="R128" i="24"/>
  <c r="Q128" i="24"/>
  <c r="P128" i="24"/>
  <c r="O128" i="24"/>
  <c r="N128" i="24"/>
  <c r="M128" i="24"/>
  <c r="K128" i="24"/>
  <c r="J128" i="24"/>
  <c r="I128" i="24"/>
  <c r="H128" i="24"/>
  <c r="G128" i="24"/>
  <c r="F128" i="24"/>
  <c r="AT127" i="24"/>
  <c r="AS127" i="24"/>
  <c r="AR127" i="24"/>
  <c r="AQ127" i="24"/>
  <c r="AP127" i="24"/>
  <c r="AO127" i="24"/>
  <c r="AM127" i="24"/>
  <c r="AL127" i="24"/>
  <c r="AK127" i="24"/>
  <c r="AJ127" i="24"/>
  <c r="AI127" i="24"/>
  <c r="AH127" i="24"/>
  <c r="AF127" i="24"/>
  <c r="AE127" i="24"/>
  <c r="AD127" i="24"/>
  <c r="AC127" i="24"/>
  <c r="AB127" i="24"/>
  <c r="AA127" i="24"/>
  <c r="Y127" i="24"/>
  <c r="X127" i="24"/>
  <c r="W127" i="24"/>
  <c r="V127" i="24"/>
  <c r="U127" i="24"/>
  <c r="T127" i="24"/>
  <c r="R127" i="24"/>
  <c r="Q127" i="24"/>
  <c r="P127" i="24"/>
  <c r="O127" i="24"/>
  <c r="N127" i="24"/>
  <c r="M127" i="24"/>
  <c r="K127" i="24"/>
  <c r="J127" i="24"/>
  <c r="I127" i="24"/>
  <c r="H127" i="24"/>
  <c r="G127" i="24"/>
  <c r="F127" i="24"/>
  <c r="AT126" i="24"/>
  <c r="AS126" i="24"/>
  <c r="AR126" i="24"/>
  <c r="AQ126" i="24"/>
  <c r="AP126" i="24"/>
  <c r="AO126" i="24"/>
  <c r="AM126" i="24"/>
  <c r="AL126" i="24"/>
  <c r="AK126" i="24"/>
  <c r="AJ126" i="24"/>
  <c r="AI126" i="24"/>
  <c r="AH126" i="24"/>
  <c r="AF126" i="24"/>
  <c r="AE126" i="24"/>
  <c r="AD126" i="24"/>
  <c r="AC126" i="24"/>
  <c r="AB126" i="24"/>
  <c r="AA126" i="24"/>
  <c r="Y126" i="24"/>
  <c r="X126" i="24"/>
  <c r="W126" i="24"/>
  <c r="V126" i="24"/>
  <c r="U126" i="24"/>
  <c r="T126" i="24"/>
  <c r="R126" i="24"/>
  <c r="Q126" i="24"/>
  <c r="P126" i="24"/>
  <c r="O126" i="24"/>
  <c r="N126" i="24"/>
  <c r="M126" i="24"/>
  <c r="K126" i="24"/>
  <c r="J126" i="24"/>
  <c r="I126" i="24"/>
  <c r="H126" i="24"/>
  <c r="G126" i="24"/>
  <c r="F126" i="24"/>
  <c r="AT125" i="24"/>
  <c r="AS125" i="24"/>
  <c r="AR125" i="24"/>
  <c r="AQ125" i="24"/>
  <c r="AP125" i="24"/>
  <c r="AO125" i="24"/>
  <c r="AM125" i="24"/>
  <c r="AL125" i="24"/>
  <c r="AK125" i="24"/>
  <c r="AJ125" i="24"/>
  <c r="AI125" i="24"/>
  <c r="AH125" i="24"/>
  <c r="AF125" i="24"/>
  <c r="AE125" i="24"/>
  <c r="AD125" i="24"/>
  <c r="AC125" i="24"/>
  <c r="AB125" i="24"/>
  <c r="AA125" i="24"/>
  <c r="Y125" i="24"/>
  <c r="X125" i="24"/>
  <c r="W125" i="24"/>
  <c r="V125" i="24"/>
  <c r="U125" i="24"/>
  <c r="T125" i="24"/>
  <c r="R125" i="24"/>
  <c r="Q125" i="24"/>
  <c r="P125" i="24"/>
  <c r="O125" i="24"/>
  <c r="N125" i="24"/>
  <c r="M125" i="24"/>
  <c r="K125" i="24"/>
  <c r="J125" i="24"/>
  <c r="I125" i="24"/>
  <c r="H125" i="24"/>
  <c r="G125" i="24"/>
  <c r="F125" i="24"/>
  <c r="AT124" i="24"/>
  <c r="AS124" i="24"/>
  <c r="AR124" i="24"/>
  <c r="AQ124" i="24"/>
  <c r="AP124" i="24"/>
  <c r="AO124" i="24"/>
  <c r="AM124" i="24"/>
  <c r="AL124" i="24"/>
  <c r="AK124" i="24"/>
  <c r="AJ124" i="24"/>
  <c r="AI124" i="24"/>
  <c r="AH124" i="24"/>
  <c r="AF124" i="24"/>
  <c r="AE124" i="24"/>
  <c r="AD124" i="24"/>
  <c r="AC124" i="24"/>
  <c r="AB124" i="24"/>
  <c r="AA124" i="24"/>
  <c r="Y124" i="24"/>
  <c r="X124" i="24"/>
  <c r="W124" i="24"/>
  <c r="V124" i="24"/>
  <c r="U124" i="24"/>
  <c r="T124" i="24"/>
  <c r="R124" i="24"/>
  <c r="Q124" i="24"/>
  <c r="P124" i="24"/>
  <c r="O124" i="24"/>
  <c r="N124" i="24"/>
  <c r="M124" i="24"/>
  <c r="K124" i="24"/>
  <c r="J124" i="24"/>
  <c r="I124" i="24"/>
  <c r="H124" i="24"/>
  <c r="G124" i="24"/>
  <c r="F124" i="24"/>
  <c r="AT123" i="24"/>
  <c r="AS123" i="24"/>
  <c r="AR123" i="24"/>
  <c r="AQ123" i="24"/>
  <c r="AP123" i="24"/>
  <c r="AO123" i="24"/>
  <c r="AM123" i="24"/>
  <c r="AL123" i="24"/>
  <c r="AK123" i="24"/>
  <c r="AJ123" i="24"/>
  <c r="AI123" i="24"/>
  <c r="AH123" i="24"/>
  <c r="AF123" i="24"/>
  <c r="AE123" i="24"/>
  <c r="AD123" i="24"/>
  <c r="AC123" i="24"/>
  <c r="AB123" i="24"/>
  <c r="AA123" i="24"/>
  <c r="Y123" i="24"/>
  <c r="X123" i="24"/>
  <c r="W123" i="24"/>
  <c r="V123" i="24"/>
  <c r="U123" i="24"/>
  <c r="T123" i="24"/>
  <c r="R123" i="24"/>
  <c r="Q123" i="24"/>
  <c r="P123" i="24"/>
  <c r="O123" i="24"/>
  <c r="N123" i="24"/>
  <c r="M123" i="24"/>
  <c r="K123" i="24"/>
  <c r="J123" i="24"/>
  <c r="I123" i="24"/>
  <c r="H123" i="24"/>
  <c r="G123" i="24"/>
  <c r="F123" i="24"/>
  <c r="AT122" i="24"/>
  <c r="AS122" i="24"/>
  <c r="AR122" i="24"/>
  <c r="AQ122" i="24"/>
  <c r="AP122" i="24"/>
  <c r="AO122" i="24"/>
  <c r="AM122" i="24"/>
  <c r="AL122" i="24"/>
  <c r="AK122" i="24"/>
  <c r="AJ122" i="24"/>
  <c r="AI122" i="24"/>
  <c r="AH122" i="24"/>
  <c r="AF122" i="24"/>
  <c r="AE122" i="24"/>
  <c r="AD122" i="24"/>
  <c r="AC122" i="24"/>
  <c r="AB122" i="24"/>
  <c r="AA122" i="24"/>
  <c r="Y122" i="24"/>
  <c r="X122" i="24"/>
  <c r="W122" i="24"/>
  <c r="V122" i="24"/>
  <c r="U122" i="24"/>
  <c r="T122" i="24"/>
  <c r="R122" i="24"/>
  <c r="Q122" i="24"/>
  <c r="P122" i="24"/>
  <c r="O122" i="24"/>
  <c r="N122" i="24"/>
  <c r="M122" i="24"/>
  <c r="K122" i="24"/>
  <c r="J122" i="24"/>
  <c r="I122" i="24"/>
  <c r="H122" i="24"/>
  <c r="G122" i="24"/>
  <c r="F122" i="24"/>
  <c r="AT121" i="24"/>
  <c r="AS121" i="24"/>
  <c r="AR121" i="24"/>
  <c r="AQ121" i="24"/>
  <c r="AP121" i="24"/>
  <c r="AO121" i="24"/>
  <c r="AM121" i="24"/>
  <c r="AL121" i="24"/>
  <c r="AK121" i="24"/>
  <c r="AJ121" i="24"/>
  <c r="AI121" i="24"/>
  <c r="AH121" i="24"/>
  <c r="AF121" i="24"/>
  <c r="AE121" i="24"/>
  <c r="AD121" i="24"/>
  <c r="AC121" i="24"/>
  <c r="AB121" i="24"/>
  <c r="AA121" i="24"/>
  <c r="Y121" i="24"/>
  <c r="X121" i="24"/>
  <c r="W121" i="24"/>
  <c r="V121" i="24"/>
  <c r="U121" i="24"/>
  <c r="T121" i="24"/>
  <c r="R121" i="24"/>
  <c r="Q121" i="24"/>
  <c r="P121" i="24"/>
  <c r="O121" i="24"/>
  <c r="N121" i="24"/>
  <c r="M121" i="24"/>
  <c r="K121" i="24"/>
  <c r="J121" i="24"/>
  <c r="I121" i="24"/>
  <c r="H121" i="24"/>
  <c r="G121" i="24"/>
  <c r="F121" i="24"/>
  <c r="AT120" i="24"/>
  <c r="AS120" i="24"/>
  <c r="AR120" i="24"/>
  <c r="AQ120" i="24"/>
  <c r="AP120" i="24"/>
  <c r="AO120" i="24"/>
  <c r="AM120" i="24"/>
  <c r="AL120" i="24"/>
  <c r="AK120" i="24"/>
  <c r="AJ120" i="24"/>
  <c r="AI120" i="24"/>
  <c r="AH120" i="24"/>
  <c r="AF120" i="24"/>
  <c r="AE120" i="24"/>
  <c r="AD120" i="24"/>
  <c r="AC120" i="24"/>
  <c r="AB120" i="24"/>
  <c r="AA120" i="24"/>
  <c r="Y120" i="24"/>
  <c r="X120" i="24"/>
  <c r="W120" i="24"/>
  <c r="V120" i="24"/>
  <c r="U120" i="24"/>
  <c r="T120" i="24"/>
  <c r="R120" i="24"/>
  <c r="Q120" i="24"/>
  <c r="P120" i="24"/>
  <c r="O120" i="24"/>
  <c r="N120" i="24"/>
  <c r="M120" i="24"/>
  <c r="K120" i="24"/>
  <c r="J120" i="24"/>
  <c r="I120" i="24"/>
  <c r="H120" i="24"/>
  <c r="G120" i="24"/>
  <c r="F120" i="24"/>
  <c r="AT119" i="24"/>
  <c r="AS119" i="24"/>
  <c r="AR119" i="24"/>
  <c r="AQ119" i="24"/>
  <c r="AP119" i="24"/>
  <c r="AO119" i="24"/>
  <c r="AM119" i="24"/>
  <c r="AL119" i="24"/>
  <c r="AK119" i="24"/>
  <c r="AJ119" i="24"/>
  <c r="AI119" i="24"/>
  <c r="AH119" i="24"/>
  <c r="AF119" i="24"/>
  <c r="AE119" i="24"/>
  <c r="AD119" i="24"/>
  <c r="AC119" i="24"/>
  <c r="AB119" i="24"/>
  <c r="AA119" i="24"/>
  <c r="Y119" i="24"/>
  <c r="X119" i="24"/>
  <c r="W119" i="24"/>
  <c r="V119" i="24"/>
  <c r="U119" i="24"/>
  <c r="T119" i="24"/>
  <c r="R119" i="24"/>
  <c r="Q119" i="24"/>
  <c r="P119" i="24"/>
  <c r="O119" i="24"/>
  <c r="N119" i="24"/>
  <c r="M119" i="24"/>
  <c r="K119" i="24"/>
  <c r="J119" i="24"/>
  <c r="I119" i="24"/>
  <c r="H119" i="24"/>
  <c r="G119" i="24"/>
  <c r="F119" i="24"/>
  <c r="AT118" i="24"/>
  <c r="AS118" i="24"/>
  <c r="AR118" i="24"/>
  <c r="AQ118" i="24"/>
  <c r="AP118" i="24"/>
  <c r="AO118" i="24"/>
  <c r="AM118" i="24"/>
  <c r="AL118" i="24"/>
  <c r="AK118" i="24"/>
  <c r="AJ118" i="24"/>
  <c r="AI118" i="24"/>
  <c r="AH118" i="24"/>
  <c r="AF118" i="24"/>
  <c r="AE118" i="24"/>
  <c r="AD118" i="24"/>
  <c r="AC118" i="24"/>
  <c r="AB118" i="24"/>
  <c r="AA118" i="24"/>
  <c r="Y118" i="24"/>
  <c r="X118" i="24"/>
  <c r="W118" i="24"/>
  <c r="V118" i="24"/>
  <c r="U118" i="24"/>
  <c r="T118" i="24"/>
  <c r="R118" i="24"/>
  <c r="Q118" i="24"/>
  <c r="P118" i="24"/>
  <c r="O118" i="24"/>
  <c r="N118" i="24"/>
  <c r="M118" i="24"/>
  <c r="K118" i="24"/>
  <c r="J118" i="24"/>
  <c r="I118" i="24"/>
  <c r="H118" i="24"/>
  <c r="G118" i="24"/>
  <c r="F118" i="24"/>
  <c r="AT117" i="24"/>
  <c r="AS117" i="24"/>
  <c r="AR117" i="24"/>
  <c r="AQ117" i="24"/>
  <c r="AP117" i="24"/>
  <c r="AO117" i="24"/>
  <c r="AM117" i="24"/>
  <c r="AL117" i="24"/>
  <c r="AK117" i="24"/>
  <c r="AJ117" i="24"/>
  <c r="AI117" i="24"/>
  <c r="AH117" i="24"/>
  <c r="AF117" i="24"/>
  <c r="AE117" i="24"/>
  <c r="AD117" i="24"/>
  <c r="AC117" i="24"/>
  <c r="AB117" i="24"/>
  <c r="AA117" i="24"/>
  <c r="Y117" i="24"/>
  <c r="X117" i="24"/>
  <c r="W117" i="24"/>
  <c r="V117" i="24"/>
  <c r="U117" i="24"/>
  <c r="T117" i="24"/>
  <c r="R117" i="24"/>
  <c r="Q117" i="24"/>
  <c r="P117" i="24"/>
  <c r="O117" i="24"/>
  <c r="N117" i="24"/>
  <c r="M117" i="24"/>
  <c r="K117" i="24"/>
  <c r="J117" i="24"/>
  <c r="I117" i="24"/>
  <c r="H117" i="24"/>
  <c r="G117" i="24"/>
  <c r="F117" i="24"/>
  <c r="AT116" i="24"/>
  <c r="AS116" i="24"/>
  <c r="AR116" i="24"/>
  <c r="AQ116" i="24"/>
  <c r="AP116" i="24"/>
  <c r="AO116" i="24"/>
  <c r="AM116" i="24"/>
  <c r="AL116" i="24"/>
  <c r="AK116" i="24"/>
  <c r="AJ116" i="24"/>
  <c r="AI116" i="24"/>
  <c r="AH116" i="24"/>
  <c r="AF116" i="24"/>
  <c r="AE116" i="24"/>
  <c r="AD116" i="24"/>
  <c r="AC116" i="24"/>
  <c r="AB116" i="24"/>
  <c r="AA116" i="24"/>
  <c r="Y116" i="24"/>
  <c r="X116" i="24"/>
  <c r="W116" i="24"/>
  <c r="V116" i="24"/>
  <c r="U116" i="24"/>
  <c r="T116" i="24"/>
  <c r="R116" i="24"/>
  <c r="Q116" i="24"/>
  <c r="P116" i="24"/>
  <c r="O116" i="24"/>
  <c r="N116" i="24"/>
  <c r="M116" i="24"/>
  <c r="K116" i="24"/>
  <c r="J116" i="24"/>
  <c r="I116" i="24"/>
  <c r="H116" i="24"/>
  <c r="G116" i="24"/>
  <c r="F116" i="24"/>
  <c r="AT115" i="24"/>
  <c r="AS115" i="24"/>
  <c r="AR115" i="24"/>
  <c r="AQ115" i="24"/>
  <c r="AP115" i="24"/>
  <c r="AO115" i="24"/>
  <c r="AM115" i="24"/>
  <c r="AL115" i="24"/>
  <c r="AK115" i="24"/>
  <c r="AJ115" i="24"/>
  <c r="AI115" i="24"/>
  <c r="AH115" i="24"/>
  <c r="AF115" i="24"/>
  <c r="AE115" i="24"/>
  <c r="AD115" i="24"/>
  <c r="AC115" i="24"/>
  <c r="AB115" i="24"/>
  <c r="AA115" i="24"/>
  <c r="Y115" i="24"/>
  <c r="X115" i="24"/>
  <c r="W115" i="24"/>
  <c r="V115" i="24"/>
  <c r="U115" i="24"/>
  <c r="T115" i="24"/>
  <c r="R115" i="24"/>
  <c r="Q115" i="24"/>
  <c r="P115" i="24"/>
  <c r="O115" i="24"/>
  <c r="N115" i="24"/>
  <c r="M115" i="24"/>
  <c r="K115" i="24"/>
  <c r="J115" i="24"/>
  <c r="I115" i="24"/>
  <c r="H115" i="24"/>
  <c r="G115" i="24"/>
  <c r="F115" i="24"/>
  <c r="AT114" i="24"/>
  <c r="AS114" i="24"/>
  <c r="AR114" i="24"/>
  <c r="AQ114" i="24"/>
  <c r="AP114" i="24"/>
  <c r="AO114" i="24"/>
  <c r="AM114" i="24"/>
  <c r="AL114" i="24"/>
  <c r="AK114" i="24"/>
  <c r="AJ114" i="24"/>
  <c r="AI114" i="24"/>
  <c r="AH114" i="24"/>
  <c r="AF114" i="24"/>
  <c r="AE114" i="24"/>
  <c r="AD114" i="24"/>
  <c r="AC114" i="24"/>
  <c r="AB114" i="24"/>
  <c r="AA114" i="24"/>
  <c r="Y114" i="24"/>
  <c r="X114" i="24"/>
  <c r="W114" i="24"/>
  <c r="V114" i="24"/>
  <c r="U114" i="24"/>
  <c r="T114" i="24"/>
  <c r="R114" i="24"/>
  <c r="Q114" i="24"/>
  <c r="P114" i="24"/>
  <c r="O114" i="24"/>
  <c r="N114" i="24"/>
  <c r="M114" i="24"/>
  <c r="K114" i="24"/>
  <c r="J114" i="24"/>
  <c r="I114" i="24"/>
  <c r="H114" i="24"/>
  <c r="G114" i="24"/>
  <c r="F114" i="24"/>
  <c r="AT113" i="24"/>
  <c r="AS113" i="24"/>
  <c r="AR113" i="24"/>
  <c r="AQ113" i="24"/>
  <c r="AP113" i="24"/>
  <c r="AO113" i="24"/>
  <c r="AM113" i="24"/>
  <c r="AL113" i="24"/>
  <c r="AK113" i="24"/>
  <c r="AJ113" i="24"/>
  <c r="AI113" i="24"/>
  <c r="AH113" i="24"/>
  <c r="AF113" i="24"/>
  <c r="AE113" i="24"/>
  <c r="AD113" i="24"/>
  <c r="AC113" i="24"/>
  <c r="AB113" i="24"/>
  <c r="AA113" i="24"/>
  <c r="Y113" i="24"/>
  <c r="X113" i="24"/>
  <c r="W113" i="24"/>
  <c r="V113" i="24"/>
  <c r="U113" i="24"/>
  <c r="T113" i="24"/>
  <c r="R113" i="24"/>
  <c r="Q113" i="24"/>
  <c r="P113" i="24"/>
  <c r="O113" i="24"/>
  <c r="N113" i="24"/>
  <c r="M113" i="24"/>
  <c r="K113" i="24"/>
  <c r="J113" i="24"/>
  <c r="I113" i="24"/>
  <c r="H113" i="24"/>
  <c r="G113" i="24"/>
  <c r="F113" i="24"/>
  <c r="AT112" i="24"/>
  <c r="AS112" i="24"/>
  <c r="AR112" i="24"/>
  <c r="AQ112" i="24"/>
  <c r="AP112" i="24"/>
  <c r="AO112" i="24"/>
  <c r="AM112" i="24"/>
  <c r="AL112" i="24"/>
  <c r="AK112" i="24"/>
  <c r="AJ112" i="24"/>
  <c r="AI112" i="24"/>
  <c r="AH112" i="24"/>
  <c r="AF112" i="24"/>
  <c r="AE112" i="24"/>
  <c r="AD112" i="24"/>
  <c r="AC112" i="24"/>
  <c r="AB112" i="24"/>
  <c r="AA112" i="24"/>
  <c r="Y112" i="24"/>
  <c r="X112" i="24"/>
  <c r="W112" i="24"/>
  <c r="V112" i="24"/>
  <c r="U112" i="24"/>
  <c r="T112" i="24"/>
  <c r="R112" i="24"/>
  <c r="Q112" i="24"/>
  <c r="P112" i="24"/>
  <c r="O112" i="24"/>
  <c r="N112" i="24"/>
  <c r="M112" i="24"/>
  <c r="K112" i="24"/>
  <c r="J112" i="24"/>
  <c r="I112" i="24"/>
  <c r="H112" i="24"/>
  <c r="G112" i="24"/>
  <c r="F112" i="24"/>
  <c r="AT111" i="24"/>
  <c r="AS111" i="24"/>
  <c r="AR111" i="24"/>
  <c r="AQ111" i="24"/>
  <c r="AP111" i="24"/>
  <c r="AO111" i="24"/>
  <c r="AM111" i="24"/>
  <c r="AL111" i="24"/>
  <c r="AK111" i="24"/>
  <c r="AJ111" i="24"/>
  <c r="AI111" i="24"/>
  <c r="AH111" i="24"/>
  <c r="AF111" i="24"/>
  <c r="AE111" i="24"/>
  <c r="AD111" i="24"/>
  <c r="AC111" i="24"/>
  <c r="AB111" i="24"/>
  <c r="AA111" i="24"/>
  <c r="Y111" i="24"/>
  <c r="X111" i="24"/>
  <c r="W111" i="24"/>
  <c r="V111" i="24"/>
  <c r="U111" i="24"/>
  <c r="T111" i="24"/>
  <c r="R111" i="24"/>
  <c r="Q111" i="24"/>
  <c r="P111" i="24"/>
  <c r="O111" i="24"/>
  <c r="N111" i="24"/>
  <c r="M111" i="24"/>
  <c r="K111" i="24"/>
  <c r="J111" i="24"/>
  <c r="I111" i="24"/>
  <c r="H111" i="24"/>
  <c r="G111" i="24"/>
  <c r="F111" i="24"/>
  <c r="AT110" i="24"/>
  <c r="AS110" i="24"/>
  <c r="AR110" i="24"/>
  <c r="AQ110" i="24"/>
  <c r="AP110" i="24"/>
  <c r="AO110" i="24"/>
  <c r="AM110" i="24"/>
  <c r="AL110" i="24"/>
  <c r="AK110" i="24"/>
  <c r="AJ110" i="24"/>
  <c r="AI110" i="24"/>
  <c r="AH110" i="24"/>
  <c r="AF110" i="24"/>
  <c r="AE110" i="24"/>
  <c r="AD110" i="24"/>
  <c r="AC110" i="24"/>
  <c r="AB110" i="24"/>
  <c r="AA110" i="24"/>
  <c r="Y110" i="24"/>
  <c r="X110" i="24"/>
  <c r="W110" i="24"/>
  <c r="V110" i="24"/>
  <c r="U110" i="24"/>
  <c r="T110" i="24"/>
  <c r="R110" i="24"/>
  <c r="Q110" i="24"/>
  <c r="P110" i="24"/>
  <c r="O110" i="24"/>
  <c r="N110" i="24"/>
  <c r="M110" i="24"/>
  <c r="K110" i="24"/>
  <c r="J110" i="24"/>
  <c r="I110" i="24"/>
  <c r="H110" i="24"/>
  <c r="G110" i="24"/>
  <c r="F110" i="24"/>
  <c r="AT109" i="24"/>
  <c r="AS109" i="24"/>
  <c r="AR109" i="24"/>
  <c r="AQ109" i="24"/>
  <c r="AP109" i="24"/>
  <c r="AO109" i="24"/>
  <c r="AM109" i="24"/>
  <c r="AL109" i="24"/>
  <c r="AK109" i="24"/>
  <c r="AJ109" i="24"/>
  <c r="AI109" i="24"/>
  <c r="AH109" i="24"/>
  <c r="AF109" i="24"/>
  <c r="AE109" i="24"/>
  <c r="AD109" i="24"/>
  <c r="AC109" i="24"/>
  <c r="AB109" i="24"/>
  <c r="AA109" i="24"/>
  <c r="Y109" i="24"/>
  <c r="X109" i="24"/>
  <c r="W109" i="24"/>
  <c r="V109" i="24"/>
  <c r="U109" i="24"/>
  <c r="T109" i="24"/>
  <c r="R109" i="24"/>
  <c r="Q109" i="24"/>
  <c r="P109" i="24"/>
  <c r="O109" i="24"/>
  <c r="N109" i="24"/>
  <c r="M109" i="24"/>
  <c r="K109" i="24"/>
  <c r="J109" i="24"/>
  <c r="I109" i="24"/>
  <c r="H109" i="24"/>
  <c r="G109" i="24"/>
  <c r="F109" i="24"/>
  <c r="AT108" i="24"/>
  <c r="AS108" i="24"/>
  <c r="AR108" i="24"/>
  <c r="AQ108" i="24"/>
  <c r="AP108" i="24"/>
  <c r="AO108" i="24"/>
  <c r="AM108" i="24"/>
  <c r="AL108" i="24"/>
  <c r="AK108" i="24"/>
  <c r="AJ108" i="24"/>
  <c r="AI108" i="24"/>
  <c r="AH108" i="24"/>
  <c r="AF108" i="24"/>
  <c r="AE108" i="24"/>
  <c r="AD108" i="24"/>
  <c r="AC108" i="24"/>
  <c r="AB108" i="24"/>
  <c r="AA108" i="24"/>
  <c r="Y108" i="24"/>
  <c r="X108" i="24"/>
  <c r="W108" i="24"/>
  <c r="V108" i="24"/>
  <c r="U108" i="24"/>
  <c r="T108" i="24"/>
  <c r="R108" i="24"/>
  <c r="Q108" i="24"/>
  <c r="P108" i="24"/>
  <c r="O108" i="24"/>
  <c r="N108" i="24"/>
  <c r="M108" i="24"/>
  <c r="K108" i="24"/>
  <c r="J108" i="24"/>
  <c r="I108" i="24"/>
  <c r="H108" i="24"/>
  <c r="G108" i="24"/>
  <c r="F108" i="24"/>
  <c r="AT107" i="24"/>
  <c r="AS107" i="24"/>
  <c r="AR107" i="24"/>
  <c r="AQ107" i="24"/>
  <c r="AP107" i="24"/>
  <c r="AO107" i="24"/>
  <c r="AM107" i="24"/>
  <c r="AL107" i="24"/>
  <c r="AK107" i="24"/>
  <c r="AJ107" i="24"/>
  <c r="AI107" i="24"/>
  <c r="AH107" i="24"/>
  <c r="AF107" i="24"/>
  <c r="AE107" i="24"/>
  <c r="AD107" i="24"/>
  <c r="AC107" i="24"/>
  <c r="AB107" i="24"/>
  <c r="AA107" i="24"/>
  <c r="Y107" i="24"/>
  <c r="X107" i="24"/>
  <c r="W107" i="24"/>
  <c r="V107" i="24"/>
  <c r="U107" i="24"/>
  <c r="T107" i="24"/>
  <c r="R107" i="24"/>
  <c r="Q107" i="24"/>
  <c r="P107" i="24"/>
  <c r="O107" i="24"/>
  <c r="N107" i="24"/>
  <c r="M107" i="24"/>
  <c r="K107" i="24"/>
  <c r="J107" i="24"/>
  <c r="I107" i="24"/>
  <c r="H107" i="24"/>
  <c r="G107" i="24"/>
  <c r="F107" i="24"/>
  <c r="AT106" i="24"/>
  <c r="AS106" i="24"/>
  <c r="AR106" i="24"/>
  <c r="AQ106" i="24"/>
  <c r="AP106" i="24"/>
  <c r="AO106" i="24"/>
  <c r="AM106" i="24"/>
  <c r="AL106" i="24"/>
  <c r="AK106" i="24"/>
  <c r="AJ106" i="24"/>
  <c r="AI106" i="24"/>
  <c r="AH106" i="24"/>
  <c r="AF106" i="24"/>
  <c r="AE106" i="24"/>
  <c r="AD106" i="24"/>
  <c r="AC106" i="24"/>
  <c r="AB106" i="24"/>
  <c r="AA106" i="24"/>
  <c r="Y106" i="24"/>
  <c r="X106" i="24"/>
  <c r="W106" i="24"/>
  <c r="V106" i="24"/>
  <c r="U106" i="24"/>
  <c r="T106" i="24"/>
  <c r="R106" i="24"/>
  <c r="Q106" i="24"/>
  <c r="P106" i="24"/>
  <c r="O106" i="24"/>
  <c r="N106" i="24"/>
  <c r="M106" i="24"/>
  <c r="K106" i="24"/>
  <c r="J106" i="24"/>
  <c r="I106" i="24"/>
  <c r="H106" i="24"/>
  <c r="G106" i="24"/>
  <c r="F106" i="24"/>
  <c r="AT105" i="24"/>
  <c r="AS105" i="24"/>
  <c r="AR105" i="24"/>
  <c r="AQ105" i="24"/>
  <c r="AP105" i="24"/>
  <c r="AO105" i="24"/>
  <c r="AM105" i="24"/>
  <c r="AL105" i="24"/>
  <c r="AK105" i="24"/>
  <c r="AJ105" i="24"/>
  <c r="AI105" i="24"/>
  <c r="AH105" i="24"/>
  <c r="AF105" i="24"/>
  <c r="AE105" i="24"/>
  <c r="AD105" i="24"/>
  <c r="AC105" i="24"/>
  <c r="AB105" i="24"/>
  <c r="AA105" i="24"/>
  <c r="Y105" i="24"/>
  <c r="X105" i="24"/>
  <c r="W105" i="24"/>
  <c r="V105" i="24"/>
  <c r="U105" i="24"/>
  <c r="T105" i="24"/>
  <c r="R105" i="24"/>
  <c r="Q105" i="24"/>
  <c r="P105" i="24"/>
  <c r="O105" i="24"/>
  <c r="N105" i="24"/>
  <c r="M105" i="24"/>
  <c r="K105" i="24"/>
  <c r="J105" i="24"/>
  <c r="I105" i="24"/>
  <c r="H105" i="24"/>
  <c r="G105" i="24"/>
  <c r="F105" i="24"/>
  <c r="AT104" i="24"/>
  <c r="AS104" i="24"/>
  <c r="AR104" i="24"/>
  <c r="AQ104" i="24"/>
  <c r="AP104" i="24"/>
  <c r="AO104" i="24"/>
  <c r="AM104" i="24"/>
  <c r="AL104" i="24"/>
  <c r="AK104" i="24"/>
  <c r="AJ104" i="24"/>
  <c r="AI104" i="24"/>
  <c r="AH104" i="24"/>
  <c r="AF104" i="24"/>
  <c r="AE104" i="24"/>
  <c r="AD104" i="24"/>
  <c r="AC104" i="24"/>
  <c r="AB104" i="24"/>
  <c r="AA104" i="24"/>
  <c r="Y104" i="24"/>
  <c r="X104" i="24"/>
  <c r="W104" i="24"/>
  <c r="V104" i="24"/>
  <c r="U104" i="24"/>
  <c r="T104" i="24"/>
  <c r="R104" i="24"/>
  <c r="Q104" i="24"/>
  <c r="P104" i="24"/>
  <c r="O104" i="24"/>
  <c r="N104" i="24"/>
  <c r="M104" i="24"/>
  <c r="K104" i="24"/>
  <c r="J104" i="24"/>
  <c r="I104" i="24"/>
  <c r="H104" i="24"/>
  <c r="G104" i="24"/>
  <c r="F104" i="24"/>
  <c r="AT103" i="24"/>
  <c r="AS103" i="24"/>
  <c r="AR103" i="24"/>
  <c r="AQ103" i="24"/>
  <c r="AP103" i="24"/>
  <c r="AO103" i="24"/>
  <c r="AM103" i="24"/>
  <c r="AL103" i="24"/>
  <c r="AK103" i="24"/>
  <c r="AJ103" i="24"/>
  <c r="AI103" i="24"/>
  <c r="AH103" i="24"/>
  <c r="AF103" i="24"/>
  <c r="AE103" i="24"/>
  <c r="AD103" i="24"/>
  <c r="AC103" i="24"/>
  <c r="AB103" i="24"/>
  <c r="AA103" i="24"/>
  <c r="Y103" i="24"/>
  <c r="X103" i="24"/>
  <c r="W103" i="24"/>
  <c r="V103" i="24"/>
  <c r="U103" i="24"/>
  <c r="T103" i="24"/>
  <c r="R103" i="24"/>
  <c r="Q103" i="24"/>
  <c r="P103" i="24"/>
  <c r="O103" i="24"/>
  <c r="N103" i="24"/>
  <c r="M103" i="24"/>
  <c r="K103" i="24"/>
  <c r="J103" i="24"/>
  <c r="I103" i="24"/>
  <c r="H103" i="24"/>
  <c r="G103" i="24"/>
  <c r="F103" i="24"/>
  <c r="AT102" i="24"/>
  <c r="AS102" i="24"/>
  <c r="AR102" i="24"/>
  <c r="AQ102" i="24"/>
  <c r="AP102" i="24"/>
  <c r="AO102" i="24"/>
  <c r="AM102" i="24"/>
  <c r="AL102" i="24"/>
  <c r="AK102" i="24"/>
  <c r="AJ102" i="24"/>
  <c r="AI102" i="24"/>
  <c r="AH102" i="24"/>
  <c r="AF102" i="24"/>
  <c r="AE102" i="24"/>
  <c r="AD102" i="24"/>
  <c r="AC102" i="24"/>
  <c r="AB102" i="24"/>
  <c r="AA102" i="24"/>
  <c r="Y102" i="24"/>
  <c r="X102" i="24"/>
  <c r="W102" i="24"/>
  <c r="V102" i="24"/>
  <c r="U102" i="24"/>
  <c r="T102" i="24"/>
  <c r="R102" i="24"/>
  <c r="Q102" i="24"/>
  <c r="P102" i="24"/>
  <c r="O102" i="24"/>
  <c r="N102" i="24"/>
  <c r="M102" i="24"/>
  <c r="K102" i="24"/>
  <c r="J102" i="24"/>
  <c r="I102" i="24"/>
  <c r="H102" i="24"/>
  <c r="G102" i="24"/>
  <c r="F102" i="24"/>
  <c r="AT101" i="24"/>
  <c r="AS101" i="24"/>
  <c r="AR101" i="24"/>
  <c r="AQ101" i="24"/>
  <c r="AP101" i="24"/>
  <c r="AO101" i="24"/>
  <c r="AM101" i="24"/>
  <c r="AL101" i="24"/>
  <c r="AK101" i="24"/>
  <c r="AJ101" i="24"/>
  <c r="AI101" i="24"/>
  <c r="AH101" i="24"/>
  <c r="AF101" i="24"/>
  <c r="AE101" i="24"/>
  <c r="AD101" i="24"/>
  <c r="AC101" i="24"/>
  <c r="AB101" i="24"/>
  <c r="AA101" i="24"/>
  <c r="Y101" i="24"/>
  <c r="X101" i="24"/>
  <c r="W101" i="24"/>
  <c r="V101" i="24"/>
  <c r="U101" i="24"/>
  <c r="T101" i="24"/>
  <c r="R101" i="24"/>
  <c r="Q101" i="24"/>
  <c r="P101" i="24"/>
  <c r="O101" i="24"/>
  <c r="N101" i="24"/>
  <c r="M101" i="24"/>
  <c r="K101" i="24"/>
  <c r="J101" i="24"/>
  <c r="I101" i="24"/>
  <c r="H101" i="24"/>
  <c r="G101" i="24"/>
  <c r="F101" i="24"/>
  <c r="AT100" i="24"/>
  <c r="AS100" i="24"/>
  <c r="AR100" i="24"/>
  <c r="AQ100" i="24"/>
  <c r="AP100" i="24"/>
  <c r="AO100" i="24"/>
  <c r="AM100" i="24"/>
  <c r="AL100" i="24"/>
  <c r="AK100" i="24"/>
  <c r="AJ100" i="24"/>
  <c r="AI100" i="24"/>
  <c r="AH100" i="24"/>
  <c r="AF100" i="24"/>
  <c r="AE100" i="24"/>
  <c r="AD100" i="24"/>
  <c r="AC100" i="24"/>
  <c r="AB100" i="24"/>
  <c r="AA100" i="24"/>
  <c r="Y100" i="24"/>
  <c r="X100" i="24"/>
  <c r="W100" i="24"/>
  <c r="V100" i="24"/>
  <c r="U100" i="24"/>
  <c r="T100" i="24"/>
  <c r="R100" i="24"/>
  <c r="Q100" i="24"/>
  <c r="P100" i="24"/>
  <c r="O100" i="24"/>
  <c r="N100" i="24"/>
  <c r="M100" i="24"/>
  <c r="K100" i="24"/>
  <c r="J100" i="24"/>
  <c r="I100" i="24"/>
  <c r="H100" i="24"/>
  <c r="G100" i="24"/>
  <c r="F100" i="24"/>
  <c r="AT99" i="24"/>
  <c r="AS99" i="24"/>
  <c r="AR99" i="24"/>
  <c r="AQ99" i="24"/>
  <c r="AP99" i="24"/>
  <c r="AO99" i="24"/>
  <c r="AM99" i="24"/>
  <c r="AL99" i="24"/>
  <c r="AK99" i="24"/>
  <c r="AJ99" i="24"/>
  <c r="AI99" i="24"/>
  <c r="AH99" i="24"/>
  <c r="AF99" i="24"/>
  <c r="AE99" i="24"/>
  <c r="AD99" i="24"/>
  <c r="AC99" i="24"/>
  <c r="AB99" i="24"/>
  <c r="AA99" i="24"/>
  <c r="Y99" i="24"/>
  <c r="X99" i="24"/>
  <c r="W99" i="24"/>
  <c r="V99" i="24"/>
  <c r="U99" i="24"/>
  <c r="T99" i="24"/>
  <c r="R99" i="24"/>
  <c r="Q99" i="24"/>
  <c r="P99" i="24"/>
  <c r="O99" i="24"/>
  <c r="N99" i="24"/>
  <c r="M99" i="24"/>
  <c r="K99" i="24"/>
  <c r="J99" i="24"/>
  <c r="I99" i="24"/>
  <c r="H99" i="24"/>
  <c r="G99" i="24"/>
  <c r="F99" i="24"/>
  <c r="AT98" i="24"/>
  <c r="AS98" i="24"/>
  <c r="AR98" i="24"/>
  <c r="AQ98" i="24"/>
  <c r="AP98" i="24"/>
  <c r="AO98" i="24"/>
  <c r="AM98" i="24"/>
  <c r="AL98" i="24"/>
  <c r="AK98" i="24"/>
  <c r="AJ98" i="24"/>
  <c r="AI98" i="24"/>
  <c r="AH98" i="24"/>
  <c r="AF98" i="24"/>
  <c r="AE98" i="24"/>
  <c r="AD98" i="24"/>
  <c r="AC98" i="24"/>
  <c r="AB98" i="24"/>
  <c r="AA98" i="24"/>
  <c r="Y98" i="24"/>
  <c r="X98" i="24"/>
  <c r="W98" i="24"/>
  <c r="V98" i="24"/>
  <c r="U98" i="24"/>
  <c r="T98" i="24"/>
  <c r="R98" i="24"/>
  <c r="Q98" i="24"/>
  <c r="P98" i="24"/>
  <c r="O98" i="24"/>
  <c r="N98" i="24"/>
  <c r="M98" i="24"/>
  <c r="K98" i="24"/>
  <c r="J98" i="24"/>
  <c r="I98" i="24"/>
  <c r="H98" i="24"/>
  <c r="G98" i="24"/>
  <c r="F98" i="24"/>
  <c r="AT97" i="24"/>
  <c r="AS97" i="24"/>
  <c r="AR97" i="24"/>
  <c r="AQ97" i="24"/>
  <c r="AP97" i="24"/>
  <c r="AO97" i="24"/>
  <c r="AM97" i="24"/>
  <c r="AL97" i="24"/>
  <c r="AK97" i="24"/>
  <c r="AJ97" i="24"/>
  <c r="AI97" i="24"/>
  <c r="AH97" i="24"/>
  <c r="AF97" i="24"/>
  <c r="AE97" i="24"/>
  <c r="AD97" i="24"/>
  <c r="AC97" i="24"/>
  <c r="AB97" i="24"/>
  <c r="AA97" i="24"/>
  <c r="Y97" i="24"/>
  <c r="X97" i="24"/>
  <c r="W97" i="24"/>
  <c r="V97" i="24"/>
  <c r="U97" i="24"/>
  <c r="T97" i="24"/>
  <c r="R97" i="24"/>
  <c r="Q97" i="24"/>
  <c r="P97" i="24"/>
  <c r="O97" i="24"/>
  <c r="N97" i="24"/>
  <c r="M97" i="24"/>
  <c r="K97" i="24"/>
  <c r="J97" i="24"/>
  <c r="I97" i="24"/>
  <c r="H97" i="24"/>
  <c r="G97" i="24"/>
  <c r="F97" i="24"/>
  <c r="AT96" i="24"/>
  <c r="AS96" i="24"/>
  <c r="AR96" i="24"/>
  <c r="AQ96" i="24"/>
  <c r="AP96" i="24"/>
  <c r="AO96" i="24"/>
  <c r="AM96" i="24"/>
  <c r="AL96" i="24"/>
  <c r="AK96" i="24"/>
  <c r="AJ96" i="24"/>
  <c r="AI96" i="24"/>
  <c r="AH96" i="24"/>
  <c r="AF96" i="24"/>
  <c r="AE96" i="24"/>
  <c r="AD96" i="24"/>
  <c r="AC96" i="24"/>
  <c r="AB96" i="24"/>
  <c r="AA96" i="24"/>
  <c r="Y96" i="24"/>
  <c r="X96" i="24"/>
  <c r="W96" i="24"/>
  <c r="V96" i="24"/>
  <c r="U96" i="24"/>
  <c r="T96" i="24"/>
  <c r="R96" i="24"/>
  <c r="Q96" i="24"/>
  <c r="P96" i="24"/>
  <c r="O96" i="24"/>
  <c r="N96" i="24"/>
  <c r="M96" i="24"/>
  <c r="K96" i="24"/>
  <c r="J96" i="24"/>
  <c r="I96" i="24"/>
  <c r="H96" i="24"/>
  <c r="G96" i="24"/>
  <c r="F96" i="24"/>
  <c r="AT95" i="24"/>
  <c r="AS95" i="24"/>
  <c r="AR95" i="24"/>
  <c r="AQ95" i="24"/>
  <c r="AP95" i="24"/>
  <c r="AO95" i="24"/>
  <c r="AM95" i="24"/>
  <c r="AL95" i="24"/>
  <c r="AK95" i="24"/>
  <c r="AJ95" i="24"/>
  <c r="AI95" i="24"/>
  <c r="AH95" i="24"/>
  <c r="AF95" i="24"/>
  <c r="AE95" i="24"/>
  <c r="AD95" i="24"/>
  <c r="AC95" i="24"/>
  <c r="AB95" i="24"/>
  <c r="AA95" i="24"/>
  <c r="Y95" i="24"/>
  <c r="X95" i="24"/>
  <c r="W95" i="24"/>
  <c r="V95" i="24"/>
  <c r="U95" i="24"/>
  <c r="T95" i="24"/>
  <c r="R95" i="24"/>
  <c r="Q95" i="24"/>
  <c r="P95" i="24"/>
  <c r="O95" i="24"/>
  <c r="N95" i="24"/>
  <c r="M95" i="24"/>
  <c r="K95" i="24"/>
  <c r="J95" i="24"/>
  <c r="I95" i="24"/>
  <c r="H95" i="24"/>
  <c r="G95" i="24"/>
  <c r="F95" i="24"/>
  <c r="AT94" i="24"/>
  <c r="AS94" i="24"/>
  <c r="AR94" i="24"/>
  <c r="AQ94" i="24"/>
  <c r="AP94" i="24"/>
  <c r="AO94" i="24"/>
  <c r="AM94" i="24"/>
  <c r="AL94" i="24"/>
  <c r="AK94" i="24"/>
  <c r="AJ94" i="24"/>
  <c r="AI94" i="24"/>
  <c r="AH94" i="24"/>
  <c r="AF94" i="24"/>
  <c r="AE94" i="24"/>
  <c r="AD94" i="24"/>
  <c r="AC94" i="24"/>
  <c r="AB94" i="24"/>
  <c r="AA94" i="24"/>
  <c r="Y94" i="24"/>
  <c r="X94" i="24"/>
  <c r="W94" i="24"/>
  <c r="V94" i="24"/>
  <c r="U94" i="24"/>
  <c r="T94" i="24"/>
  <c r="R94" i="24"/>
  <c r="Q94" i="24"/>
  <c r="P94" i="24"/>
  <c r="O94" i="24"/>
  <c r="N94" i="24"/>
  <c r="M94" i="24"/>
  <c r="K94" i="24"/>
  <c r="J94" i="24"/>
  <c r="I94" i="24"/>
  <c r="H94" i="24"/>
  <c r="G94" i="24"/>
  <c r="F94" i="24"/>
  <c r="AT93" i="24"/>
  <c r="AS93" i="24"/>
  <c r="AR93" i="24"/>
  <c r="AQ93" i="24"/>
  <c r="AP93" i="24"/>
  <c r="AO93" i="24"/>
  <c r="AM93" i="24"/>
  <c r="AL93" i="24"/>
  <c r="AK93" i="24"/>
  <c r="AJ93" i="24"/>
  <c r="AI93" i="24"/>
  <c r="AH93" i="24"/>
  <c r="AF93" i="24"/>
  <c r="AE93" i="24"/>
  <c r="AD93" i="24"/>
  <c r="AC93" i="24"/>
  <c r="AB93" i="24"/>
  <c r="AA93" i="24"/>
  <c r="Y93" i="24"/>
  <c r="X93" i="24"/>
  <c r="W93" i="24"/>
  <c r="V93" i="24"/>
  <c r="U93" i="24"/>
  <c r="T93" i="24"/>
  <c r="R93" i="24"/>
  <c r="Q93" i="24"/>
  <c r="P93" i="24"/>
  <c r="O93" i="24"/>
  <c r="N93" i="24"/>
  <c r="M93" i="24"/>
  <c r="K93" i="24"/>
  <c r="J93" i="24"/>
  <c r="I93" i="24"/>
  <c r="H93" i="24"/>
  <c r="G93" i="24"/>
  <c r="F93" i="24"/>
  <c r="AT92" i="24"/>
  <c r="AS92" i="24"/>
  <c r="AR92" i="24"/>
  <c r="AQ92" i="24"/>
  <c r="AP92" i="24"/>
  <c r="AO92" i="24"/>
  <c r="AM92" i="24"/>
  <c r="AL92" i="24"/>
  <c r="AK92" i="24"/>
  <c r="AJ92" i="24"/>
  <c r="AI92" i="24"/>
  <c r="AH92" i="24"/>
  <c r="AF92" i="24"/>
  <c r="AE92" i="24"/>
  <c r="AD92" i="24"/>
  <c r="AC92" i="24"/>
  <c r="AB92" i="24"/>
  <c r="AA92" i="24"/>
  <c r="Y92" i="24"/>
  <c r="X92" i="24"/>
  <c r="W92" i="24"/>
  <c r="V92" i="24"/>
  <c r="U92" i="24"/>
  <c r="T92" i="24"/>
  <c r="R92" i="24"/>
  <c r="Q92" i="24"/>
  <c r="P92" i="24"/>
  <c r="O92" i="24"/>
  <c r="N92" i="24"/>
  <c r="M92" i="24"/>
  <c r="K92" i="24"/>
  <c r="J92" i="24"/>
  <c r="I92" i="24"/>
  <c r="H92" i="24"/>
  <c r="G92" i="24"/>
  <c r="F92" i="24"/>
  <c r="AT91" i="24"/>
  <c r="AS91" i="24"/>
  <c r="AR91" i="24"/>
  <c r="AQ91" i="24"/>
  <c r="AP91" i="24"/>
  <c r="AO91" i="24"/>
  <c r="AM91" i="24"/>
  <c r="AL91" i="24"/>
  <c r="AK91" i="24"/>
  <c r="AJ91" i="24"/>
  <c r="AI91" i="24"/>
  <c r="AH91" i="24"/>
  <c r="AF91" i="24"/>
  <c r="AE91" i="24"/>
  <c r="AD91" i="24"/>
  <c r="AC91" i="24"/>
  <c r="AB91" i="24"/>
  <c r="AA91" i="24"/>
  <c r="Y91" i="24"/>
  <c r="X91" i="24"/>
  <c r="W91" i="24"/>
  <c r="V91" i="24"/>
  <c r="U91" i="24"/>
  <c r="T91" i="24"/>
  <c r="R91" i="24"/>
  <c r="Q91" i="24"/>
  <c r="P91" i="24"/>
  <c r="O91" i="24"/>
  <c r="N91" i="24"/>
  <c r="M91" i="24"/>
  <c r="K91" i="24"/>
  <c r="J91" i="24"/>
  <c r="I91" i="24"/>
  <c r="H91" i="24"/>
  <c r="G91" i="24"/>
  <c r="F91" i="24"/>
  <c r="AT90" i="24"/>
  <c r="AS90" i="24"/>
  <c r="AR90" i="24"/>
  <c r="AQ90" i="24"/>
  <c r="AP90" i="24"/>
  <c r="AO90" i="24"/>
  <c r="AM90" i="24"/>
  <c r="AL90" i="24"/>
  <c r="AK90" i="24"/>
  <c r="AJ90" i="24"/>
  <c r="AI90" i="24"/>
  <c r="AH90" i="24"/>
  <c r="AF90" i="24"/>
  <c r="AE90" i="24"/>
  <c r="AD90" i="24"/>
  <c r="AC90" i="24"/>
  <c r="AB90" i="24"/>
  <c r="AA90" i="24"/>
  <c r="Y90" i="24"/>
  <c r="X90" i="24"/>
  <c r="W90" i="24"/>
  <c r="V90" i="24"/>
  <c r="U90" i="24"/>
  <c r="T90" i="24"/>
  <c r="R90" i="24"/>
  <c r="Q90" i="24"/>
  <c r="P90" i="24"/>
  <c r="O90" i="24"/>
  <c r="N90" i="24"/>
  <c r="M90" i="24"/>
  <c r="K90" i="24"/>
  <c r="J90" i="24"/>
  <c r="I90" i="24"/>
  <c r="H90" i="24"/>
  <c r="G90" i="24"/>
  <c r="F90" i="24"/>
  <c r="AT89" i="24"/>
  <c r="AS89" i="24"/>
  <c r="AR89" i="24"/>
  <c r="AQ89" i="24"/>
  <c r="AP89" i="24"/>
  <c r="AO89" i="24"/>
  <c r="AM89" i="24"/>
  <c r="AL89" i="24"/>
  <c r="AK89" i="24"/>
  <c r="AJ89" i="24"/>
  <c r="AI89" i="24"/>
  <c r="AH89" i="24"/>
  <c r="AF89" i="24"/>
  <c r="AE89" i="24"/>
  <c r="AD89" i="24"/>
  <c r="AC89" i="24"/>
  <c r="AB89" i="24"/>
  <c r="AA89" i="24"/>
  <c r="Y89" i="24"/>
  <c r="X89" i="24"/>
  <c r="W89" i="24"/>
  <c r="V89" i="24"/>
  <c r="U89" i="24"/>
  <c r="T89" i="24"/>
  <c r="R89" i="24"/>
  <c r="Q89" i="24"/>
  <c r="P89" i="24"/>
  <c r="O89" i="24"/>
  <c r="N89" i="24"/>
  <c r="M89" i="24"/>
  <c r="K89" i="24"/>
  <c r="J89" i="24"/>
  <c r="I89" i="24"/>
  <c r="H89" i="24"/>
  <c r="G89" i="24"/>
  <c r="F89" i="24"/>
  <c r="AT88" i="24"/>
  <c r="AS88" i="24"/>
  <c r="AR88" i="24"/>
  <c r="AQ88" i="24"/>
  <c r="AP88" i="24"/>
  <c r="AO88" i="24"/>
  <c r="AM88" i="24"/>
  <c r="AL88" i="24"/>
  <c r="AK88" i="24"/>
  <c r="AJ88" i="24"/>
  <c r="AI88" i="24"/>
  <c r="AH88" i="24"/>
  <c r="AF88" i="24"/>
  <c r="AE88" i="24"/>
  <c r="AD88" i="24"/>
  <c r="AC88" i="24"/>
  <c r="AB88" i="24"/>
  <c r="AA88" i="24"/>
  <c r="Y88" i="24"/>
  <c r="X88" i="24"/>
  <c r="W88" i="24"/>
  <c r="V88" i="24"/>
  <c r="U88" i="24"/>
  <c r="T88" i="24"/>
  <c r="R88" i="24"/>
  <c r="Q88" i="24"/>
  <c r="P88" i="24"/>
  <c r="O88" i="24"/>
  <c r="N88" i="24"/>
  <c r="M88" i="24"/>
  <c r="K88" i="24"/>
  <c r="J88" i="24"/>
  <c r="I88" i="24"/>
  <c r="H88" i="24"/>
  <c r="G88" i="24"/>
  <c r="F88" i="24"/>
  <c r="AT87" i="24"/>
  <c r="AS87" i="24"/>
  <c r="AR87" i="24"/>
  <c r="AQ87" i="24"/>
  <c r="AP87" i="24"/>
  <c r="AO87" i="24"/>
  <c r="AM87" i="24"/>
  <c r="AL87" i="24"/>
  <c r="AK87" i="24"/>
  <c r="AJ87" i="24"/>
  <c r="AI87" i="24"/>
  <c r="AH87" i="24"/>
  <c r="AF87" i="24"/>
  <c r="AE87" i="24"/>
  <c r="AD87" i="24"/>
  <c r="AC87" i="24"/>
  <c r="AB87" i="24"/>
  <c r="AA87" i="24"/>
  <c r="Y87" i="24"/>
  <c r="X87" i="24"/>
  <c r="W87" i="24"/>
  <c r="V87" i="24"/>
  <c r="U87" i="24"/>
  <c r="T87" i="24"/>
  <c r="R87" i="24"/>
  <c r="Q87" i="24"/>
  <c r="P87" i="24"/>
  <c r="O87" i="24"/>
  <c r="N87" i="24"/>
  <c r="M87" i="24"/>
  <c r="K87" i="24"/>
  <c r="J87" i="24"/>
  <c r="I87" i="24"/>
  <c r="H87" i="24"/>
  <c r="G87" i="24"/>
  <c r="F87" i="24"/>
  <c r="AT86" i="24"/>
  <c r="AS86" i="24"/>
  <c r="AR86" i="24"/>
  <c r="AQ86" i="24"/>
  <c r="AP86" i="24"/>
  <c r="AO86" i="24"/>
  <c r="AM86" i="24"/>
  <c r="AL86" i="24"/>
  <c r="AK86" i="24"/>
  <c r="AJ86" i="24"/>
  <c r="AI86" i="24"/>
  <c r="AH86" i="24"/>
  <c r="AF86" i="24"/>
  <c r="AE86" i="24"/>
  <c r="AD86" i="24"/>
  <c r="AC86" i="24"/>
  <c r="AB86" i="24"/>
  <c r="AA86" i="24"/>
  <c r="Y86" i="24"/>
  <c r="X86" i="24"/>
  <c r="W86" i="24"/>
  <c r="V86" i="24"/>
  <c r="U86" i="24"/>
  <c r="T86" i="24"/>
  <c r="R86" i="24"/>
  <c r="Q86" i="24"/>
  <c r="P86" i="24"/>
  <c r="O86" i="24"/>
  <c r="N86" i="24"/>
  <c r="M86" i="24"/>
  <c r="K86" i="24"/>
  <c r="J86" i="24"/>
  <c r="I86" i="24"/>
  <c r="H86" i="24"/>
  <c r="G86" i="24"/>
  <c r="F86" i="24"/>
  <c r="AT85" i="24"/>
  <c r="AS85" i="24"/>
  <c r="AR85" i="24"/>
  <c r="AQ85" i="24"/>
  <c r="AP85" i="24"/>
  <c r="AO85" i="24"/>
  <c r="AM85" i="24"/>
  <c r="AL85" i="24"/>
  <c r="AK85" i="24"/>
  <c r="AJ85" i="24"/>
  <c r="AI85" i="24"/>
  <c r="AH85" i="24"/>
  <c r="AF85" i="24"/>
  <c r="AE85" i="24"/>
  <c r="AD85" i="24"/>
  <c r="AC85" i="24"/>
  <c r="AB85" i="24"/>
  <c r="AA85" i="24"/>
  <c r="Y85" i="24"/>
  <c r="X85" i="24"/>
  <c r="W85" i="24"/>
  <c r="V85" i="24"/>
  <c r="U85" i="24"/>
  <c r="T85" i="24"/>
  <c r="R85" i="24"/>
  <c r="Q85" i="24"/>
  <c r="P85" i="24"/>
  <c r="O85" i="24"/>
  <c r="N85" i="24"/>
  <c r="M85" i="24"/>
  <c r="K85" i="24"/>
  <c r="J85" i="24"/>
  <c r="I85" i="24"/>
  <c r="H85" i="24"/>
  <c r="G85" i="24"/>
  <c r="F85" i="24"/>
  <c r="AT84" i="24"/>
  <c r="AS84" i="24"/>
  <c r="AR84" i="24"/>
  <c r="AQ84" i="24"/>
  <c r="AP84" i="24"/>
  <c r="AO84" i="24"/>
  <c r="AM84" i="24"/>
  <c r="AL84" i="24"/>
  <c r="AK84" i="24"/>
  <c r="AJ84" i="24"/>
  <c r="AI84" i="24"/>
  <c r="AH84" i="24"/>
  <c r="AF84" i="24"/>
  <c r="AE84" i="24"/>
  <c r="AD84" i="24"/>
  <c r="AC84" i="24"/>
  <c r="AB84" i="24"/>
  <c r="AA84" i="24"/>
  <c r="Y84" i="24"/>
  <c r="X84" i="24"/>
  <c r="W84" i="24"/>
  <c r="V84" i="24"/>
  <c r="U84" i="24"/>
  <c r="T84" i="24"/>
  <c r="R84" i="24"/>
  <c r="Q84" i="24"/>
  <c r="P84" i="24"/>
  <c r="O84" i="24"/>
  <c r="N84" i="24"/>
  <c r="M84" i="24"/>
  <c r="K84" i="24"/>
  <c r="J84" i="24"/>
  <c r="I84" i="24"/>
  <c r="H84" i="24"/>
  <c r="G84" i="24"/>
  <c r="F84" i="24"/>
  <c r="AT83" i="24"/>
  <c r="AS83" i="24"/>
  <c r="AR83" i="24"/>
  <c r="AQ83" i="24"/>
  <c r="AP83" i="24"/>
  <c r="AO83" i="24"/>
  <c r="AM83" i="24"/>
  <c r="AL83" i="24"/>
  <c r="AK83" i="24"/>
  <c r="AJ83" i="24"/>
  <c r="AI83" i="24"/>
  <c r="AH83" i="24"/>
  <c r="AF83" i="24"/>
  <c r="AE83" i="24"/>
  <c r="AD83" i="24"/>
  <c r="AC83" i="24"/>
  <c r="AB83" i="24"/>
  <c r="AA83" i="24"/>
  <c r="Y83" i="24"/>
  <c r="X83" i="24"/>
  <c r="W83" i="24"/>
  <c r="V83" i="24"/>
  <c r="U83" i="24"/>
  <c r="T83" i="24"/>
  <c r="R83" i="24"/>
  <c r="Q83" i="24"/>
  <c r="P83" i="24"/>
  <c r="O83" i="24"/>
  <c r="N83" i="24"/>
  <c r="M83" i="24"/>
  <c r="K83" i="24"/>
  <c r="J83" i="24"/>
  <c r="I83" i="24"/>
  <c r="H83" i="24"/>
  <c r="G83" i="24"/>
  <c r="F83" i="24"/>
  <c r="AT82" i="24"/>
  <c r="AS82" i="24"/>
  <c r="AR82" i="24"/>
  <c r="AQ82" i="24"/>
  <c r="AP82" i="24"/>
  <c r="AO82" i="24"/>
  <c r="AM82" i="24"/>
  <c r="AL82" i="24"/>
  <c r="AK82" i="24"/>
  <c r="AJ82" i="24"/>
  <c r="AI82" i="24"/>
  <c r="AH82" i="24"/>
  <c r="AF82" i="24"/>
  <c r="AE82" i="24"/>
  <c r="AD82" i="24"/>
  <c r="AC82" i="24"/>
  <c r="AB82" i="24"/>
  <c r="AA82" i="24"/>
  <c r="Y82" i="24"/>
  <c r="X82" i="24"/>
  <c r="W82" i="24"/>
  <c r="V82" i="24"/>
  <c r="U82" i="24"/>
  <c r="T82" i="24"/>
  <c r="R82" i="24"/>
  <c r="Q82" i="24"/>
  <c r="P82" i="24"/>
  <c r="O82" i="24"/>
  <c r="N82" i="24"/>
  <c r="M82" i="24"/>
  <c r="K82" i="24"/>
  <c r="J82" i="24"/>
  <c r="I82" i="24"/>
  <c r="H82" i="24"/>
  <c r="G82" i="24"/>
  <c r="F82" i="24"/>
  <c r="AT81" i="24"/>
  <c r="AS81" i="24"/>
  <c r="AR81" i="24"/>
  <c r="AQ81" i="24"/>
  <c r="AP81" i="24"/>
  <c r="AO81" i="24"/>
  <c r="AM81" i="24"/>
  <c r="AL81" i="24"/>
  <c r="AK81" i="24"/>
  <c r="AJ81" i="24"/>
  <c r="AI81" i="24"/>
  <c r="AH81" i="24"/>
  <c r="AF81" i="24"/>
  <c r="AE81" i="24"/>
  <c r="AD81" i="24"/>
  <c r="AC81" i="24"/>
  <c r="AB81" i="24"/>
  <c r="AA81" i="24"/>
  <c r="Y81" i="24"/>
  <c r="X81" i="24"/>
  <c r="W81" i="24"/>
  <c r="V81" i="24"/>
  <c r="U81" i="24"/>
  <c r="T81" i="24"/>
  <c r="R81" i="24"/>
  <c r="Q81" i="24"/>
  <c r="P81" i="24"/>
  <c r="O81" i="24"/>
  <c r="N81" i="24"/>
  <c r="M81" i="24"/>
  <c r="K81" i="24"/>
  <c r="J81" i="24"/>
  <c r="I81" i="24"/>
  <c r="H81" i="24"/>
  <c r="G81" i="24"/>
  <c r="F81" i="24"/>
  <c r="AT80" i="24"/>
  <c r="AS80" i="24"/>
  <c r="AR80" i="24"/>
  <c r="AQ80" i="24"/>
  <c r="AP80" i="24"/>
  <c r="AO80" i="24"/>
  <c r="AM80" i="24"/>
  <c r="AL80" i="24"/>
  <c r="AK80" i="24"/>
  <c r="AJ80" i="24"/>
  <c r="AI80" i="24"/>
  <c r="AH80" i="24"/>
  <c r="AF80" i="24"/>
  <c r="AE80" i="24"/>
  <c r="AD80" i="24"/>
  <c r="AC80" i="24"/>
  <c r="AB80" i="24"/>
  <c r="AA80" i="24"/>
  <c r="Y80" i="24"/>
  <c r="X80" i="24"/>
  <c r="W80" i="24"/>
  <c r="V80" i="24"/>
  <c r="U80" i="24"/>
  <c r="T80" i="24"/>
  <c r="R80" i="24"/>
  <c r="Q80" i="24"/>
  <c r="P80" i="24"/>
  <c r="O80" i="24"/>
  <c r="N80" i="24"/>
  <c r="M80" i="24"/>
  <c r="K80" i="24"/>
  <c r="J80" i="24"/>
  <c r="I80" i="24"/>
  <c r="H80" i="24"/>
  <c r="G80" i="24"/>
  <c r="F80" i="24"/>
  <c r="AT79" i="24"/>
  <c r="AS79" i="24"/>
  <c r="AR79" i="24"/>
  <c r="AQ79" i="24"/>
  <c r="AP79" i="24"/>
  <c r="AO79" i="24"/>
  <c r="AM79" i="24"/>
  <c r="AL79" i="24"/>
  <c r="AK79" i="24"/>
  <c r="AJ79" i="24"/>
  <c r="AI79" i="24"/>
  <c r="AH79" i="24"/>
  <c r="AF79" i="24"/>
  <c r="AE79" i="24"/>
  <c r="AD79" i="24"/>
  <c r="AC79" i="24"/>
  <c r="AB79" i="24"/>
  <c r="AA79" i="24"/>
  <c r="Y79" i="24"/>
  <c r="X79" i="24"/>
  <c r="W79" i="24"/>
  <c r="V79" i="24"/>
  <c r="U79" i="24"/>
  <c r="T79" i="24"/>
  <c r="R79" i="24"/>
  <c r="Q79" i="24"/>
  <c r="P79" i="24"/>
  <c r="O79" i="24"/>
  <c r="N79" i="24"/>
  <c r="M79" i="24"/>
  <c r="K79" i="24"/>
  <c r="J79" i="24"/>
  <c r="I79" i="24"/>
  <c r="H79" i="24"/>
  <c r="G79" i="24"/>
  <c r="F79" i="24"/>
  <c r="AT78" i="24"/>
  <c r="AS78" i="24"/>
  <c r="AR78" i="24"/>
  <c r="AQ78" i="24"/>
  <c r="AP78" i="24"/>
  <c r="AO78" i="24"/>
  <c r="AM78" i="24"/>
  <c r="AL78" i="24"/>
  <c r="AK78" i="24"/>
  <c r="AJ78" i="24"/>
  <c r="AI78" i="24"/>
  <c r="AH78" i="24"/>
  <c r="AF78" i="24"/>
  <c r="AE78" i="24"/>
  <c r="AD78" i="24"/>
  <c r="AC78" i="24"/>
  <c r="AB78" i="24"/>
  <c r="AA78" i="24"/>
  <c r="Y78" i="24"/>
  <c r="X78" i="24"/>
  <c r="W78" i="24"/>
  <c r="V78" i="24"/>
  <c r="U78" i="24"/>
  <c r="T78" i="24"/>
  <c r="R78" i="24"/>
  <c r="Q78" i="24"/>
  <c r="P78" i="24"/>
  <c r="O78" i="24"/>
  <c r="N78" i="24"/>
  <c r="M78" i="24"/>
  <c r="K78" i="24"/>
  <c r="J78" i="24"/>
  <c r="I78" i="24"/>
  <c r="H78" i="24"/>
  <c r="G78" i="24"/>
  <c r="F78" i="24"/>
  <c r="AT77" i="24"/>
  <c r="AS77" i="24"/>
  <c r="AR77" i="24"/>
  <c r="AQ77" i="24"/>
  <c r="AP77" i="24"/>
  <c r="AO77" i="24"/>
  <c r="AM77" i="24"/>
  <c r="AL77" i="24"/>
  <c r="AK77" i="24"/>
  <c r="AJ77" i="24"/>
  <c r="AI77" i="24"/>
  <c r="AH77" i="24"/>
  <c r="AF77" i="24"/>
  <c r="AE77" i="24"/>
  <c r="AD77" i="24"/>
  <c r="AC77" i="24"/>
  <c r="AB77" i="24"/>
  <c r="AA77" i="24"/>
  <c r="Y77" i="24"/>
  <c r="X77" i="24"/>
  <c r="W77" i="24"/>
  <c r="V77" i="24"/>
  <c r="U77" i="24"/>
  <c r="T77" i="24"/>
  <c r="R77" i="24"/>
  <c r="Q77" i="24"/>
  <c r="P77" i="24"/>
  <c r="O77" i="24"/>
  <c r="N77" i="24"/>
  <c r="M77" i="24"/>
  <c r="K77" i="24"/>
  <c r="J77" i="24"/>
  <c r="I77" i="24"/>
  <c r="H77" i="24"/>
  <c r="G77" i="24"/>
  <c r="F77" i="24"/>
  <c r="AT76" i="24"/>
  <c r="AS76" i="24"/>
  <c r="AR76" i="24"/>
  <c r="AQ76" i="24"/>
  <c r="AP76" i="24"/>
  <c r="AO76" i="24"/>
  <c r="AM76" i="24"/>
  <c r="AL76" i="24"/>
  <c r="AK76" i="24"/>
  <c r="AJ76" i="24"/>
  <c r="AI76" i="24"/>
  <c r="AH76" i="24"/>
  <c r="AF76" i="24"/>
  <c r="AE76" i="24"/>
  <c r="AD76" i="24"/>
  <c r="AC76" i="24"/>
  <c r="AB76" i="24"/>
  <c r="AA76" i="24"/>
  <c r="Y76" i="24"/>
  <c r="X76" i="24"/>
  <c r="W76" i="24"/>
  <c r="V76" i="24"/>
  <c r="U76" i="24"/>
  <c r="T76" i="24"/>
  <c r="R76" i="24"/>
  <c r="Q76" i="24"/>
  <c r="P76" i="24"/>
  <c r="O76" i="24"/>
  <c r="N76" i="24"/>
  <c r="M76" i="24"/>
  <c r="K76" i="24"/>
  <c r="J76" i="24"/>
  <c r="I76" i="24"/>
  <c r="H76" i="24"/>
  <c r="G76" i="24"/>
  <c r="F76" i="24"/>
  <c r="AT75" i="24"/>
  <c r="AS75" i="24"/>
  <c r="AR75" i="24"/>
  <c r="AQ75" i="24"/>
  <c r="AP75" i="24"/>
  <c r="AO75" i="24"/>
  <c r="AM75" i="24"/>
  <c r="AL75" i="24"/>
  <c r="AK75" i="24"/>
  <c r="AJ75" i="24"/>
  <c r="AI75" i="24"/>
  <c r="AH75" i="24"/>
  <c r="AF75" i="24"/>
  <c r="AE75" i="24"/>
  <c r="AD75" i="24"/>
  <c r="AC75" i="24"/>
  <c r="AB75" i="24"/>
  <c r="AA75" i="24"/>
  <c r="Y75" i="24"/>
  <c r="X75" i="24"/>
  <c r="W75" i="24"/>
  <c r="V75" i="24"/>
  <c r="U75" i="24"/>
  <c r="T75" i="24"/>
  <c r="R75" i="24"/>
  <c r="Q75" i="24"/>
  <c r="P75" i="24"/>
  <c r="O75" i="24"/>
  <c r="N75" i="24"/>
  <c r="M75" i="24"/>
  <c r="K75" i="24"/>
  <c r="J75" i="24"/>
  <c r="I75" i="24"/>
  <c r="H75" i="24"/>
  <c r="G75" i="24"/>
  <c r="F75" i="24"/>
  <c r="AT74" i="24"/>
  <c r="AS74" i="24"/>
  <c r="AR74" i="24"/>
  <c r="AQ74" i="24"/>
  <c r="AP74" i="24"/>
  <c r="AO74" i="24"/>
  <c r="AM74" i="24"/>
  <c r="AL74" i="24"/>
  <c r="AK74" i="24"/>
  <c r="AJ74" i="24"/>
  <c r="AI74" i="24"/>
  <c r="AH74" i="24"/>
  <c r="AF74" i="24"/>
  <c r="AE74" i="24"/>
  <c r="AD74" i="24"/>
  <c r="AC74" i="24"/>
  <c r="AB74" i="24"/>
  <c r="AA74" i="24"/>
  <c r="Y74" i="24"/>
  <c r="X74" i="24"/>
  <c r="W74" i="24"/>
  <c r="V74" i="24"/>
  <c r="U74" i="24"/>
  <c r="T74" i="24"/>
  <c r="R74" i="24"/>
  <c r="Q74" i="24"/>
  <c r="P74" i="24"/>
  <c r="O74" i="24"/>
  <c r="N74" i="24"/>
  <c r="M74" i="24"/>
  <c r="K74" i="24"/>
  <c r="J74" i="24"/>
  <c r="I74" i="24"/>
  <c r="H74" i="24"/>
  <c r="G74" i="24"/>
  <c r="F74" i="24"/>
  <c r="AT73" i="24"/>
  <c r="AS73" i="24"/>
  <c r="AR73" i="24"/>
  <c r="AQ73" i="24"/>
  <c r="AP73" i="24"/>
  <c r="AO73" i="24"/>
  <c r="AM73" i="24"/>
  <c r="AL73" i="24"/>
  <c r="AK73" i="24"/>
  <c r="AJ73" i="24"/>
  <c r="AI73" i="24"/>
  <c r="AH73" i="24"/>
  <c r="AF73" i="24"/>
  <c r="AE73" i="24"/>
  <c r="AD73" i="24"/>
  <c r="AC73" i="24"/>
  <c r="AB73" i="24"/>
  <c r="AA73" i="24"/>
  <c r="Y73" i="24"/>
  <c r="X73" i="24"/>
  <c r="W73" i="24"/>
  <c r="V73" i="24"/>
  <c r="U73" i="24"/>
  <c r="T73" i="24"/>
  <c r="R73" i="24"/>
  <c r="Q73" i="24"/>
  <c r="P73" i="24"/>
  <c r="O73" i="24"/>
  <c r="N73" i="24"/>
  <c r="M73" i="24"/>
  <c r="K73" i="24"/>
  <c r="J73" i="24"/>
  <c r="I73" i="24"/>
  <c r="H73" i="24"/>
  <c r="G73" i="24"/>
  <c r="F73" i="24"/>
  <c r="AT72" i="24"/>
  <c r="AS72" i="24"/>
  <c r="AR72" i="24"/>
  <c r="AQ72" i="24"/>
  <c r="AP72" i="24"/>
  <c r="AO72" i="24"/>
  <c r="AM72" i="24"/>
  <c r="AL72" i="24"/>
  <c r="AK72" i="24"/>
  <c r="AJ72" i="24"/>
  <c r="AI72" i="24"/>
  <c r="AH72" i="24"/>
  <c r="AF72" i="24"/>
  <c r="AE72" i="24"/>
  <c r="AD72" i="24"/>
  <c r="AC72" i="24"/>
  <c r="AB72" i="24"/>
  <c r="AA72" i="24"/>
  <c r="Y72" i="24"/>
  <c r="X72" i="24"/>
  <c r="W72" i="24"/>
  <c r="V72" i="24"/>
  <c r="U72" i="24"/>
  <c r="T72" i="24"/>
  <c r="R72" i="24"/>
  <c r="Q72" i="24"/>
  <c r="P72" i="24"/>
  <c r="O72" i="24"/>
  <c r="N72" i="24"/>
  <c r="M72" i="24"/>
  <c r="K72" i="24"/>
  <c r="J72" i="24"/>
  <c r="I72" i="24"/>
  <c r="H72" i="24"/>
  <c r="G72" i="24"/>
  <c r="F72" i="24"/>
  <c r="AT71" i="24"/>
  <c r="AS71" i="24"/>
  <c r="AR71" i="24"/>
  <c r="AQ71" i="24"/>
  <c r="AP71" i="24"/>
  <c r="AO71" i="24"/>
  <c r="AM71" i="24"/>
  <c r="AL71" i="24"/>
  <c r="AK71" i="24"/>
  <c r="AJ71" i="24"/>
  <c r="AI71" i="24"/>
  <c r="AH71" i="24"/>
  <c r="AF71" i="24"/>
  <c r="AE71" i="24"/>
  <c r="AD71" i="24"/>
  <c r="AC71" i="24"/>
  <c r="AB71" i="24"/>
  <c r="AA71" i="24"/>
  <c r="Y71" i="24"/>
  <c r="X71" i="24"/>
  <c r="W71" i="24"/>
  <c r="V71" i="24"/>
  <c r="U71" i="24"/>
  <c r="T71" i="24"/>
  <c r="R71" i="24"/>
  <c r="Q71" i="24"/>
  <c r="P71" i="24"/>
  <c r="O71" i="24"/>
  <c r="N71" i="24"/>
  <c r="M71" i="24"/>
  <c r="K71" i="24"/>
  <c r="J71" i="24"/>
  <c r="I71" i="24"/>
  <c r="H71" i="24"/>
  <c r="G71" i="24"/>
  <c r="F71" i="24"/>
  <c r="AT70" i="24"/>
  <c r="AS70" i="24"/>
  <c r="AR70" i="24"/>
  <c r="AQ70" i="24"/>
  <c r="AP70" i="24"/>
  <c r="AO70" i="24"/>
  <c r="AM70" i="24"/>
  <c r="AL70" i="24"/>
  <c r="AK70" i="24"/>
  <c r="AJ70" i="24"/>
  <c r="AI70" i="24"/>
  <c r="AH70" i="24"/>
  <c r="AF70" i="24"/>
  <c r="AE70" i="24"/>
  <c r="AD70" i="24"/>
  <c r="AC70" i="24"/>
  <c r="AB70" i="24"/>
  <c r="AA70" i="24"/>
  <c r="Y70" i="24"/>
  <c r="X70" i="24"/>
  <c r="W70" i="24"/>
  <c r="V70" i="24"/>
  <c r="U70" i="24"/>
  <c r="T70" i="24"/>
  <c r="R70" i="24"/>
  <c r="Q70" i="24"/>
  <c r="P70" i="24"/>
  <c r="O70" i="24"/>
  <c r="N70" i="24"/>
  <c r="M70" i="24"/>
  <c r="K70" i="24"/>
  <c r="J70" i="24"/>
  <c r="I70" i="24"/>
  <c r="H70" i="24"/>
  <c r="G70" i="24"/>
  <c r="F70" i="24"/>
  <c r="AT69" i="24"/>
  <c r="AS69" i="24"/>
  <c r="AR69" i="24"/>
  <c r="AQ69" i="24"/>
  <c r="AP69" i="24"/>
  <c r="AO69" i="24"/>
  <c r="AM69" i="24"/>
  <c r="AL69" i="24"/>
  <c r="AK69" i="24"/>
  <c r="AJ69" i="24"/>
  <c r="AI69" i="24"/>
  <c r="AH69" i="24"/>
  <c r="AF69" i="24"/>
  <c r="AE69" i="24"/>
  <c r="AD69" i="24"/>
  <c r="AC69" i="24"/>
  <c r="AB69" i="24"/>
  <c r="AA69" i="24"/>
  <c r="Y69" i="24"/>
  <c r="X69" i="24"/>
  <c r="W69" i="24"/>
  <c r="V69" i="24"/>
  <c r="U69" i="24"/>
  <c r="T69" i="24"/>
  <c r="R69" i="24"/>
  <c r="Q69" i="24"/>
  <c r="P69" i="24"/>
  <c r="O69" i="24"/>
  <c r="N69" i="24"/>
  <c r="M69" i="24"/>
  <c r="K69" i="24"/>
  <c r="J69" i="24"/>
  <c r="I69" i="24"/>
  <c r="H69" i="24"/>
  <c r="G69" i="24"/>
  <c r="F69" i="24"/>
  <c r="AT68" i="24"/>
  <c r="AS68" i="24"/>
  <c r="AR68" i="24"/>
  <c r="AQ68" i="24"/>
  <c r="AP68" i="24"/>
  <c r="AO68" i="24"/>
  <c r="AM68" i="24"/>
  <c r="AL68" i="24"/>
  <c r="AK68" i="24"/>
  <c r="AJ68" i="24"/>
  <c r="AI68" i="24"/>
  <c r="AH68" i="24"/>
  <c r="AF68" i="24"/>
  <c r="AE68" i="24"/>
  <c r="AD68" i="24"/>
  <c r="AC68" i="24"/>
  <c r="AB68" i="24"/>
  <c r="AA68" i="24"/>
  <c r="Y68" i="24"/>
  <c r="X68" i="24"/>
  <c r="W68" i="24"/>
  <c r="V68" i="24"/>
  <c r="U68" i="24"/>
  <c r="T68" i="24"/>
  <c r="R68" i="24"/>
  <c r="Q68" i="24"/>
  <c r="P68" i="24"/>
  <c r="O68" i="24"/>
  <c r="N68" i="24"/>
  <c r="M68" i="24"/>
  <c r="K68" i="24"/>
  <c r="J68" i="24"/>
  <c r="I68" i="24"/>
  <c r="H68" i="24"/>
  <c r="G68" i="24"/>
  <c r="F68" i="24"/>
  <c r="AT67" i="24"/>
  <c r="AS67" i="24"/>
  <c r="AR67" i="24"/>
  <c r="AQ67" i="24"/>
  <c r="AP67" i="24"/>
  <c r="AO67" i="24"/>
  <c r="AM67" i="24"/>
  <c r="AL67" i="24"/>
  <c r="AK67" i="24"/>
  <c r="AJ67" i="24"/>
  <c r="AI67" i="24"/>
  <c r="AH67" i="24"/>
  <c r="AF67" i="24"/>
  <c r="AE67" i="24"/>
  <c r="AD67" i="24"/>
  <c r="AC67" i="24"/>
  <c r="AB67" i="24"/>
  <c r="AA67" i="24"/>
  <c r="Y67" i="24"/>
  <c r="X67" i="24"/>
  <c r="W67" i="24"/>
  <c r="V67" i="24"/>
  <c r="U67" i="24"/>
  <c r="T67" i="24"/>
  <c r="R67" i="24"/>
  <c r="Q67" i="24"/>
  <c r="P67" i="24"/>
  <c r="O67" i="24"/>
  <c r="N67" i="24"/>
  <c r="M67" i="24"/>
  <c r="K67" i="24"/>
  <c r="J67" i="24"/>
  <c r="I67" i="24"/>
  <c r="H67" i="24"/>
  <c r="G67" i="24"/>
  <c r="F67" i="24"/>
  <c r="AT66" i="24"/>
  <c r="AS66" i="24"/>
  <c r="AR66" i="24"/>
  <c r="AQ66" i="24"/>
  <c r="AP66" i="24"/>
  <c r="AO66" i="24"/>
  <c r="AM66" i="24"/>
  <c r="AL66" i="24"/>
  <c r="AK66" i="24"/>
  <c r="AJ66" i="24"/>
  <c r="AI66" i="24"/>
  <c r="AH66" i="24"/>
  <c r="AF66" i="24"/>
  <c r="AE66" i="24"/>
  <c r="AD66" i="24"/>
  <c r="AC66" i="24"/>
  <c r="AB66" i="24"/>
  <c r="AA66" i="24"/>
  <c r="Y66" i="24"/>
  <c r="X66" i="24"/>
  <c r="W66" i="24"/>
  <c r="V66" i="24"/>
  <c r="U66" i="24"/>
  <c r="T66" i="24"/>
  <c r="R66" i="24"/>
  <c r="Q66" i="24"/>
  <c r="P66" i="24"/>
  <c r="O66" i="24"/>
  <c r="N66" i="24"/>
  <c r="M66" i="24"/>
  <c r="K66" i="24"/>
  <c r="J66" i="24"/>
  <c r="I66" i="24"/>
  <c r="H66" i="24"/>
  <c r="G66" i="24"/>
  <c r="F66" i="24"/>
  <c r="AT65" i="24"/>
  <c r="AS65" i="24"/>
  <c r="AR65" i="24"/>
  <c r="AQ65" i="24"/>
  <c r="AP65" i="24"/>
  <c r="AO65" i="24"/>
  <c r="AM65" i="24"/>
  <c r="AL65" i="24"/>
  <c r="AK65" i="24"/>
  <c r="AJ65" i="24"/>
  <c r="AI65" i="24"/>
  <c r="AH65" i="24"/>
  <c r="AF65" i="24"/>
  <c r="AE65" i="24"/>
  <c r="AD65" i="24"/>
  <c r="AC65" i="24"/>
  <c r="AB65" i="24"/>
  <c r="AA65" i="24"/>
  <c r="Y65" i="24"/>
  <c r="X65" i="24"/>
  <c r="W65" i="24"/>
  <c r="V65" i="24"/>
  <c r="U65" i="24"/>
  <c r="T65" i="24"/>
  <c r="R65" i="24"/>
  <c r="Q65" i="24"/>
  <c r="P65" i="24"/>
  <c r="O65" i="24"/>
  <c r="N65" i="24"/>
  <c r="M65" i="24"/>
  <c r="K65" i="24"/>
  <c r="J65" i="24"/>
  <c r="I65" i="24"/>
  <c r="H65" i="24"/>
  <c r="G65" i="24"/>
  <c r="F65" i="24"/>
  <c r="AT64" i="24"/>
  <c r="AS64" i="24"/>
  <c r="AR64" i="24"/>
  <c r="AQ64" i="24"/>
  <c r="AP64" i="24"/>
  <c r="AO64" i="24"/>
  <c r="AM64" i="24"/>
  <c r="AL64" i="24"/>
  <c r="AK64" i="24"/>
  <c r="AJ64" i="24"/>
  <c r="AI64" i="24"/>
  <c r="AH64" i="24"/>
  <c r="AF64" i="24"/>
  <c r="AE64" i="24"/>
  <c r="AD64" i="24"/>
  <c r="AC64" i="24"/>
  <c r="AB64" i="24"/>
  <c r="AA64" i="24"/>
  <c r="Y64" i="24"/>
  <c r="X64" i="24"/>
  <c r="W64" i="24"/>
  <c r="V64" i="24"/>
  <c r="U64" i="24"/>
  <c r="T64" i="24"/>
  <c r="R64" i="24"/>
  <c r="Q64" i="24"/>
  <c r="P64" i="24"/>
  <c r="O64" i="24"/>
  <c r="N64" i="24"/>
  <c r="M64" i="24"/>
  <c r="K64" i="24"/>
  <c r="J64" i="24"/>
  <c r="I64" i="24"/>
  <c r="H64" i="24"/>
  <c r="G64" i="24"/>
  <c r="F64" i="24"/>
  <c r="AT63" i="24"/>
  <c r="AS63" i="24"/>
  <c r="AR63" i="24"/>
  <c r="AQ63" i="24"/>
  <c r="AP63" i="24"/>
  <c r="AO63" i="24"/>
  <c r="AM63" i="24"/>
  <c r="AL63" i="24"/>
  <c r="AK63" i="24"/>
  <c r="AJ63" i="24"/>
  <c r="AI63" i="24"/>
  <c r="AH63" i="24"/>
  <c r="AF63" i="24"/>
  <c r="AE63" i="24"/>
  <c r="AD63" i="24"/>
  <c r="AC63" i="24"/>
  <c r="AB63" i="24"/>
  <c r="AA63" i="24"/>
  <c r="Y63" i="24"/>
  <c r="X63" i="24"/>
  <c r="W63" i="24"/>
  <c r="V63" i="24"/>
  <c r="U63" i="24"/>
  <c r="T63" i="24"/>
  <c r="R63" i="24"/>
  <c r="Q63" i="24"/>
  <c r="P63" i="24"/>
  <c r="O63" i="24"/>
  <c r="N63" i="24"/>
  <c r="M63" i="24"/>
  <c r="K63" i="24"/>
  <c r="J63" i="24"/>
  <c r="I63" i="24"/>
  <c r="H63" i="24"/>
  <c r="G63" i="24"/>
  <c r="F63" i="24"/>
  <c r="AT62" i="24"/>
  <c r="AS62" i="24"/>
  <c r="AR62" i="24"/>
  <c r="AQ62" i="24"/>
  <c r="AP62" i="24"/>
  <c r="AO62" i="24"/>
  <c r="AM62" i="24"/>
  <c r="AL62" i="24"/>
  <c r="AK62" i="24"/>
  <c r="AJ62" i="24"/>
  <c r="AI62" i="24"/>
  <c r="AH62" i="24"/>
  <c r="AF62" i="24"/>
  <c r="AE62" i="24"/>
  <c r="AD62" i="24"/>
  <c r="AC62" i="24"/>
  <c r="AB62" i="24"/>
  <c r="AA62" i="24"/>
  <c r="Y62" i="24"/>
  <c r="X62" i="24"/>
  <c r="W62" i="24"/>
  <c r="V62" i="24"/>
  <c r="U62" i="24"/>
  <c r="T62" i="24"/>
  <c r="R62" i="24"/>
  <c r="Q62" i="24"/>
  <c r="P62" i="24"/>
  <c r="O62" i="24"/>
  <c r="N62" i="24"/>
  <c r="M62" i="24"/>
  <c r="K62" i="24"/>
  <c r="J62" i="24"/>
  <c r="I62" i="24"/>
  <c r="H62" i="24"/>
  <c r="G62" i="24"/>
  <c r="F62" i="24"/>
  <c r="AT61" i="24"/>
  <c r="AS61" i="24"/>
  <c r="AR61" i="24"/>
  <c r="AQ61" i="24"/>
  <c r="AP61" i="24"/>
  <c r="AO61" i="24"/>
  <c r="AM61" i="24"/>
  <c r="AL61" i="24"/>
  <c r="AK61" i="24"/>
  <c r="AJ61" i="24"/>
  <c r="AI61" i="24"/>
  <c r="AH61" i="24"/>
  <c r="AF61" i="24"/>
  <c r="AE61" i="24"/>
  <c r="AD61" i="24"/>
  <c r="AC61" i="24"/>
  <c r="AB61" i="24"/>
  <c r="AA61" i="24"/>
  <c r="Y61" i="24"/>
  <c r="X61" i="24"/>
  <c r="W61" i="24"/>
  <c r="V61" i="24"/>
  <c r="U61" i="24"/>
  <c r="T61" i="24"/>
  <c r="R61" i="24"/>
  <c r="Q61" i="24"/>
  <c r="P61" i="24"/>
  <c r="O61" i="24"/>
  <c r="N61" i="24"/>
  <c r="M61" i="24"/>
  <c r="K61" i="24"/>
  <c r="J61" i="24"/>
  <c r="I61" i="24"/>
  <c r="H61" i="24"/>
  <c r="G61" i="24"/>
  <c r="F61" i="24"/>
  <c r="AT60" i="24"/>
  <c r="AS60" i="24"/>
  <c r="AR60" i="24"/>
  <c r="AQ60" i="24"/>
  <c r="AP60" i="24"/>
  <c r="AO60" i="24"/>
  <c r="AM60" i="24"/>
  <c r="AL60" i="24"/>
  <c r="AK60" i="24"/>
  <c r="AJ60" i="24"/>
  <c r="AI60" i="24"/>
  <c r="AH60" i="24"/>
  <c r="AF60" i="24"/>
  <c r="AE60" i="24"/>
  <c r="AD60" i="24"/>
  <c r="AC60" i="24"/>
  <c r="AB60" i="24"/>
  <c r="AA60" i="24"/>
  <c r="Y60" i="24"/>
  <c r="X60" i="24"/>
  <c r="W60" i="24"/>
  <c r="V60" i="24"/>
  <c r="U60" i="24"/>
  <c r="T60" i="24"/>
  <c r="R60" i="24"/>
  <c r="Q60" i="24"/>
  <c r="P60" i="24"/>
  <c r="O60" i="24"/>
  <c r="N60" i="24"/>
  <c r="M60" i="24"/>
  <c r="K60" i="24"/>
  <c r="J60" i="24"/>
  <c r="I60" i="24"/>
  <c r="H60" i="24"/>
  <c r="G60" i="24"/>
  <c r="F60" i="24"/>
  <c r="AT59" i="24"/>
  <c r="AS59" i="24"/>
  <c r="AR59" i="24"/>
  <c r="AQ59" i="24"/>
  <c r="AP59" i="24"/>
  <c r="AO59" i="24"/>
  <c r="AM59" i="24"/>
  <c r="AL59" i="24"/>
  <c r="AK59" i="24"/>
  <c r="AJ59" i="24"/>
  <c r="AI59" i="24"/>
  <c r="AH59" i="24"/>
  <c r="AF59" i="24"/>
  <c r="AE59" i="24"/>
  <c r="AD59" i="24"/>
  <c r="AC59" i="24"/>
  <c r="AB59" i="24"/>
  <c r="AA59" i="24"/>
  <c r="Y59" i="24"/>
  <c r="X59" i="24"/>
  <c r="W59" i="24"/>
  <c r="V59" i="24"/>
  <c r="U59" i="24"/>
  <c r="T59" i="24"/>
  <c r="R59" i="24"/>
  <c r="Q59" i="24"/>
  <c r="P59" i="24"/>
  <c r="O59" i="24"/>
  <c r="N59" i="24"/>
  <c r="M59" i="24"/>
  <c r="K59" i="24"/>
  <c r="J59" i="24"/>
  <c r="I59" i="24"/>
  <c r="H59" i="24"/>
  <c r="G59" i="24"/>
  <c r="F59" i="24"/>
  <c r="AT58" i="24"/>
  <c r="AS58" i="24"/>
  <c r="AR58" i="24"/>
  <c r="AQ58" i="24"/>
  <c r="AP58" i="24"/>
  <c r="AO58" i="24"/>
  <c r="AM58" i="24"/>
  <c r="AL58" i="24"/>
  <c r="AK58" i="24"/>
  <c r="AJ58" i="24"/>
  <c r="AI58" i="24"/>
  <c r="AH58" i="24"/>
  <c r="AF58" i="24"/>
  <c r="AE58" i="24"/>
  <c r="AD58" i="24"/>
  <c r="AC58" i="24"/>
  <c r="AB58" i="24"/>
  <c r="AA58" i="24"/>
  <c r="Y58" i="24"/>
  <c r="X58" i="24"/>
  <c r="W58" i="24"/>
  <c r="V58" i="24"/>
  <c r="U58" i="24"/>
  <c r="T58" i="24"/>
  <c r="R58" i="24"/>
  <c r="Q58" i="24"/>
  <c r="P58" i="24"/>
  <c r="O58" i="24"/>
  <c r="N58" i="24"/>
  <c r="M58" i="24"/>
  <c r="K58" i="24"/>
  <c r="J58" i="24"/>
  <c r="I58" i="24"/>
  <c r="H58" i="24"/>
  <c r="G58" i="24"/>
  <c r="F58" i="24"/>
  <c r="AT57" i="24"/>
  <c r="AS57" i="24"/>
  <c r="AR57" i="24"/>
  <c r="AQ57" i="24"/>
  <c r="AP57" i="24"/>
  <c r="AO57" i="24"/>
  <c r="AM57" i="24"/>
  <c r="AL57" i="24"/>
  <c r="AK57" i="24"/>
  <c r="AJ57" i="24"/>
  <c r="AI57" i="24"/>
  <c r="AH57" i="24"/>
  <c r="AF57" i="24"/>
  <c r="AE57" i="24"/>
  <c r="AD57" i="24"/>
  <c r="AC57" i="24"/>
  <c r="AB57" i="24"/>
  <c r="AA57" i="24"/>
  <c r="Y57" i="24"/>
  <c r="X57" i="24"/>
  <c r="W57" i="24"/>
  <c r="V57" i="24"/>
  <c r="U57" i="24"/>
  <c r="T57" i="24"/>
  <c r="R57" i="24"/>
  <c r="Q57" i="24"/>
  <c r="P57" i="24"/>
  <c r="O57" i="24"/>
  <c r="N57" i="24"/>
  <c r="M57" i="24"/>
  <c r="K57" i="24"/>
  <c r="J57" i="24"/>
  <c r="I57" i="24"/>
  <c r="H57" i="24"/>
  <c r="G57" i="24"/>
  <c r="F57" i="24"/>
  <c r="AT56" i="24"/>
  <c r="AS56" i="24"/>
  <c r="AR56" i="24"/>
  <c r="AQ56" i="24"/>
  <c r="AP56" i="24"/>
  <c r="AO56" i="24"/>
  <c r="AM56" i="24"/>
  <c r="AL56" i="24"/>
  <c r="AK56" i="24"/>
  <c r="AJ56" i="24"/>
  <c r="AI56" i="24"/>
  <c r="AH56" i="24"/>
  <c r="AF56" i="24"/>
  <c r="AE56" i="24"/>
  <c r="AD56" i="24"/>
  <c r="AC56" i="24"/>
  <c r="AB56" i="24"/>
  <c r="AA56" i="24"/>
  <c r="Y56" i="24"/>
  <c r="X56" i="24"/>
  <c r="W56" i="24"/>
  <c r="V56" i="24"/>
  <c r="U56" i="24"/>
  <c r="T56" i="24"/>
  <c r="R56" i="24"/>
  <c r="Q56" i="24"/>
  <c r="P56" i="24"/>
  <c r="O56" i="24"/>
  <c r="N56" i="24"/>
  <c r="M56" i="24"/>
  <c r="K56" i="24"/>
  <c r="J56" i="24"/>
  <c r="I56" i="24"/>
  <c r="H56" i="24"/>
  <c r="G56" i="24"/>
  <c r="F56" i="24"/>
  <c r="AT55" i="24"/>
  <c r="AS55" i="24"/>
  <c r="AR55" i="24"/>
  <c r="AQ55" i="24"/>
  <c r="AP55" i="24"/>
  <c r="AO55" i="24"/>
  <c r="AM55" i="24"/>
  <c r="AL55" i="24"/>
  <c r="AK55" i="24"/>
  <c r="AJ55" i="24"/>
  <c r="AI55" i="24"/>
  <c r="AH55" i="24"/>
  <c r="AF55" i="24"/>
  <c r="AE55" i="24"/>
  <c r="AD55" i="24"/>
  <c r="AC55" i="24"/>
  <c r="AB55" i="24"/>
  <c r="AA55" i="24"/>
  <c r="Y55" i="24"/>
  <c r="X55" i="24"/>
  <c r="W55" i="24"/>
  <c r="V55" i="24"/>
  <c r="U55" i="24"/>
  <c r="T55" i="24"/>
  <c r="R55" i="24"/>
  <c r="Q55" i="24"/>
  <c r="P55" i="24"/>
  <c r="O55" i="24"/>
  <c r="N55" i="24"/>
  <c r="M55" i="24"/>
  <c r="K55" i="24"/>
  <c r="J55" i="24"/>
  <c r="I55" i="24"/>
  <c r="H55" i="24"/>
  <c r="G55" i="24"/>
  <c r="F55" i="24"/>
  <c r="AT54" i="24"/>
  <c r="AS54" i="24"/>
  <c r="AR54" i="24"/>
  <c r="AQ54" i="24"/>
  <c r="AP54" i="24"/>
  <c r="AO54" i="24"/>
  <c r="AM54" i="24"/>
  <c r="AL54" i="24"/>
  <c r="AK54" i="24"/>
  <c r="AJ54" i="24"/>
  <c r="AI54" i="24"/>
  <c r="AH54" i="24"/>
  <c r="AF54" i="24"/>
  <c r="AE54" i="24"/>
  <c r="AD54" i="24"/>
  <c r="AC54" i="24"/>
  <c r="AB54" i="24"/>
  <c r="AA54" i="24"/>
  <c r="Y54" i="24"/>
  <c r="X54" i="24"/>
  <c r="W54" i="24"/>
  <c r="V54" i="24"/>
  <c r="U54" i="24"/>
  <c r="T54" i="24"/>
  <c r="R54" i="24"/>
  <c r="Q54" i="24"/>
  <c r="P54" i="24"/>
  <c r="O54" i="24"/>
  <c r="N54" i="24"/>
  <c r="M54" i="24"/>
  <c r="K54" i="24"/>
  <c r="J54" i="24"/>
  <c r="I54" i="24"/>
  <c r="H54" i="24"/>
  <c r="G54" i="24"/>
  <c r="F54" i="24"/>
  <c r="AT53" i="24"/>
  <c r="AS53" i="24"/>
  <c r="AR53" i="24"/>
  <c r="AQ53" i="24"/>
  <c r="AP53" i="24"/>
  <c r="AO53" i="24"/>
  <c r="AM53" i="24"/>
  <c r="AL53" i="24"/>
  <c r="AK53" i="24"/>
  <c r="AJ53" i="24"/>
  <c r="AI53" i="24"/>
  <c r="AH53" i="24"/>
  <c r="AF53" i="24"/>
  <c r="AE53" i="24"/>
  <c r="AD53" i="24"/>
  <c r="AC53" i="24"/>
  <c r="AB53" i="24"/>
  <c r="AA53" i="24"/>
  <c r="Y53" i="24"/>
  <c r="X53" i="24"/>
  <c r="W53" i="24"/>
  <c r="V53" i="24"/>
  <c r="U53" i="24"/>
  <c r="T53" i="24"/>
  <c r="R53" i="24"/>
  <c r="Q53" i="24"/>
  <c r="P53" i="24"/>
  <c r="O53" i="24"/>
  <c r="N53" i="24"/>
  <c r="M53" i="24"/>
  <c r="K53" i="24"/>
  <c r="J53" i="24"/>
  <c r="I53" i="24"/>
  <c r="H53" i="24"/>
  <c r="G53" i="24"/>
  <c r="F53" i="24"/>
  <c r="AT52" i="24"/>
  <c r="AS52" i="24"/>
  <c r="AR52" i="24"/>
  <c r="AQ52" i="24"/>
  <c r="AP52" i="24"/>
  <c r="AO52" i="24"/>
  <c r="AM52" i="24"/>
  <c r="AL52" i="24"/>
  <c r="AK52" i="24"/>
  <c r="AJ52" i="24"/>
  <c r="AI52" i="24"/>
  <c r="AH52" i="24"/>
  <c r="AF52" i="24"/>
  <c r="AE52" i="24"/>
  <c r="AD52" i="24"/>
  <c r="AC52" i="24"/>
  <c r="AB52" i="24"/>
  <c r="AA52" i="24"/>
  <c r="Y52" i="24"/>
  <c r="X52" i="24"/>
  <c r="W52" i="24"/>
  <c r="V52" i="24"/>
  <c r="U52" i="24"/>
  <c r="T52" i="24"/>
  <c r="R52" i="24"/>
  <c r="Q52" i="24"/>
  <c r="P52" i="24"/>
  <c r="O52" i="24"/>
  <c r="N52" i="24"/>
  <c r="M52" i="24"/>
  <c r="K52" i="24"/>
  <c r="J52" i="24"/>
  <c r="I52" i="24"/>
  <c r="H52" i="24"/>
  <c r="G52" i="24"/>
  <c r="F52" i="24"/>
  <c r="AT51" i="24"/>
  <c r="AS51" i="24"/>
  <c r="AR51" i="24"/>
  <c r="AQ51" i="24"/>
  <c r="AP51" i="24"/>
  <c r="AO51" i="24"/>
  <c r="AM51" i="24"/>
  <c r="AL51" i="24"/>
  <c r="AK51" i="24"/>
  <c r="AJ51" i="24"/>
  <c r="AI51" i="24"/>
  <c r="AH51" i="24"/>
  <c r="AF51" i="24"/>
  <c r="AE51" i="24"/>
  <c r="AD51" i="24"/>
  <c r="AC51" i="24"/>
  <c r="AB51" i="24"/>
  <c r="AA51" i="24"/>
  <c r="Y51" i="24"/>
  <c r="X51" i="24"/>
  <c r="W51" i="24"/>
  <c r="V51" i="24"/>
  <c r="U51" i="24"/>
  <c r="T51" i="24"/>
  <c r="R51" i="24"/>
  <c r="Q51" i="24"/>
  <c r="P51" i="24"/>
  <c r="O51" i="24"/>
  <c r="N51" i="24"/>
  <c r="M51" i="24"/>
  <c r="K51" i="24"/>
  <c r="J51" i="24"/>
  <c r="I51" i="24"/>
  <c r="H51" i="24"/>
  <c r="G51" i="24"/>
  <c r="F51" i="24"/>
  <c r="AT50" i="24"/>
  <c r="AS50" i="24"/>
  <c r="AR50" i="24"/>
  <c r="AQ50" i="24"/>
  <c r="AP50" i="24"/>
  <c r="AO50" i="24"/>
  <c r="AM50" i="24"/>
  <c r="AL50" i="24"/>
  <c r="AK50" i="24"/>
  <c r="AJ50" i="24"/>
  <c r="AI50" i="24"/>
  <c r="AH50" i="24"/>
  <c r="AF50" i="24"/>
  <c r="AE50" i="24"/>
  <c r="AD50" i="24"/>
  <c r="AC50" i="24"/>
  <c r="AB50" i="24"/>
  <c r="AA50" i="24"/>
  <c r="Y50" i="24"/>
  <c r="X50" i="24"/>
  <c r="W50" i="24"/>
  <c r="V50" i="24"/>
  <c r="U50" i="24"/>
  <c r="T50" i="24"/>
  <c r="R50" i="24"/>
  <c r="Q50" i="24"/>
  <c r="P50" i="24"/>
  <c r="O50" i="24"/>
  <c r="N50" i="24"/>
  <c r="M50" i="24"/>
  <c r="K50" i="24"/>
  <c r="J50" i="24"/>
  <c r="I50" i="24"/>
  <c r="H50" i="24"/>
  <c r="G50" i="24"/>
  <c r="F50" i="24"/>
  <c r="AT49" i="24"/>
  <c r="AS49" i="24"/>
  <c r="AR49" i="24"/>
  <c r="AQ49" i="24"/>
  <c r="AP49" i="24"/>
  <c r="AO49" i="24"/>
  <c r="AM49" i="24"/>
  <c r="AL49" i="24"/>
  <c r="AK49" i="24"/>
  <c r="AJ49" i="24"/>
  <c r="AI49" i="24"/>
  <c r="AH49" i="24"/>
  <c r="AF49" i="24"/>
  <c r="AE49" i="24"/>
  <c r="AD49" i="24"/>
  <c r="AC49" i="24"/>
  <c r="AB49" i="24"/>
  <c r="AA49" i="24"/>
  <c r="Y49" i="24"/>
  <c r="X49" i="24"/>
  <c r="W49" i="24"/>
  <c r="V49" i="24"/>
  <c r="U49" i="24"/>
  <c r="T49" i="24"/>
  <c r="R49" i="24"/>
  <c r="Q49" i="24"/>
  <c r="P49" i="24"/>
  <c r="O49" i="24"/>
  <c r="N49" i="24"/>
  <c r="M49" i="24"/>
  <c r="K49" i="24"/>
  <c r="J49" i="24"/>
  <c r="I49" i="24"/>
  <c r="H49" i="24"/>
  <c r="G49" i="24"/>
  <c r="F49" i="24"/>
  <c r="AT48" i="24"/>
  <c r="AS48" i="24"/>
  <c r="AR48" i="24"/>
  <c r="AQ48" i="24"/>
  <c r="AP48" i="24"/>
  <c r="AO48" i="24"/>
  <c r="AM48" i="24"/>
  <c r="AL48" i="24"/>
  <c r="AK48" i="24"/>
  <c r="AJ48" i="24"/>
  <c r="AI48" i="24"/>
  <c r="AH48" i="24"/>
  <c r="AF48" i="24"/>
  <c r="AE48" i="24"/>
  <c r="AD48" i="24"/>
  <c r="AC48" i="24"/>
  <c r="AB48" i="24"/>
  <c r="AA48" i="24"/>
  <c r="Y48" i="24"/>
  <c r="X48" i="24"/>
  <c r="W48" i="24"/>
  <c r="V48" i="24"/>
  <c r="U48" i="24"/>
  <c r="T48" i="24"/>
  <c r="R48" i="24"/>
  <c r="Q48" i="24"/>
  <c r="P48" i="24"/>
  <c r="O48" i="24"/>
  <c r="N48" i="24"/>
  <c r="M48" i="24"/>
  <c r="K48" i="24"/>
  <c r="J48" i="24"/>
  <c r="I48" i="24"/>
  <c r="H48" i="24"/>
  <c r="G48" i="24"/>
  <c r="F48" i="24"/>
  <c r="AT47" i="24"/>
  <c r="AS47" i="24"/>
  <c r="AR47" i="24"/>
  <c r="AQ47" i="24"/>
  <c r="AP47" i="24"/>
  <c r="AO47" i="24"/>
  <c r="AM47" i="24"/>
  <c r="AL47" i="24"/>
  <c r="AK47" i="24"/>
  <c r="AJ47" i="24"/>
  <c r="AI47" i="24"/>
  <c r="AH47" i="24"/>
  <c r="AF47" i="24"/>
  <c r="AE47" i="24"/>
  <c r="AD47" i="24"/>
  <c r="AC47" i="24"/>
  <c r="AB47" i="24"/>
  <c r="AA47" i="24"/>
  <c r="Y47" i="24"/>
  <c r="X47" i="24"/>
  <c r="W47" i="24"/>
  <c r="V47" i="24"/>
  <c r="U47" i="24"/>
  <c r="T47" i="24"/>
  <c r="R47" i="24"/>
  <c r="Q47" i="24"/>
  <c r="P47" i="24"/>
  <c r="O47" i="24"/>
  <c r="N47" i="24"/>
  <c r="M47" i="24"/>
  <c r="K47" i="24"/>
  <c r="J47" i="24"/>
  <c r="I47" i="24"/>
  <c r="H47" i="24"/>
  <c r="G47" i="24"/>
  <c r="F47" i="24"/>
  <c r="AT46" i="24"/>
  <c r="AS46" i="24"/>
  <c r="AR46" i="24"/>
  <c r="AQ46" i="24"/>
  <c r="AP46" i="24"/>
  <c r="AO46" i="24"/>
  <c r="AM46" i="24"/>
  <c r="AL46" i="24"/>
  <c r="AK46" i="24"/>
  <c r="AJ46" i="24"/>
  <c r="AI46" i="24"/>
  <c r="AH46" i="24"/>
  <c r="AF46" i="24"/>
  <c r="AE46" i="24"/>
  <c r="AD46" i="24"/>
  <c r="AC46" i="24"/>
  <c r="AB46" i="24"/>
  <c r="AA46" i="24"/>
  <c r="Y46" i="24"/>
  <c r="X46" i="24"/>
  <c r="W46" i="24"/>
  <c r="V46" i="24"/>
  <c r="U46" i="24"/>
  <c r="T46" i="24"/>
  <c r="R46" i="24"/>
  <c r="Q46" i="24"/>
  <c r="P46" i="24"/>
  <c r="O46" i="24"/>
  <c r="N46" i="24"/>
  <c r="M46" i="24"/>
  <c r="K46" i="24"/>
  <c r="J46" i="24"/>
  <c r="I46" i="24"/>
  <c r="H46" i="24"/>
  <c r="G46" i="24"/>
  <c r="F46" i="24"/>
  <c r="AT45" i="24"/>
  <c r="AS45" i="24"/>
  <c r="AR45" i="24"/>
  <c r="AQ45" i="24"/>
  <c r="AP45" i="24"/>
  <c r="AO45" i="24"/>
  <c r="AM45" i="24"/>
  <c r="AL45" i="24"/>
  <c r="AK45" i="24"/>
  <c r="AJ45" i="24"/>
  <c r="AI45" i="24"/>
  <c r="AH45" i="24"/>
  <c r="AF45" i="24"/>
  <c r="AE45" i="24"/>
  <c r="AD45" i="24"/>
  <c r="AC45" i="24"/>
  <c r="AB45" i="24"/>
  <c r="AA45" i="24"/>
  <c r="Y45" i="24"/>
  <c r="X45" i="24"/>
  <c r="W45" i="24"/>
  <c r="V45" i="24"/>
  <c r="U45" i="24"/>
  <c r="T45" i="24"/>
  <c r="R45" i="24"/>
  <c r="Q45" i="24"/>
  <c r="P45" i="24"/>
  <c r="O45" i="24"/>
  <c r="N45" i="24"/>
  <c r="M45" i="24"/>
  <c r="K45" i="24"/>
  <c r="J45" i="24"/>
  <c r="I45" i="24"/>
  <c r="H45" i="24"/>
  <c r="G45" i="24"/>
  <c r="F45" i="24"/>
  <c r="AT44" i="24"/>
  <c r="AS44" i="24"/>
  <c r="AR44" i="24"/>
  <c r="AQ44" i="24"/>
  <c r="AP44" i="24"/>
  <c r="AO44" i="24"/>
  <c r="AM44" i="24"/>
  <c r="AL44" i="24"/>
  <c r="AK44" i="24"/>
  <c r="AJ44" i="24"/>
  <c r="AI44" i="24"/>
  <c r="AH44" i="24"/>
  <c r="AF44" i="24"/>
  <c r="AE44" i="24"/>
  <c r="AD44" i="24"/>
  <c r="AC44" i="24"/>
  <c r="AB44" i="24"/>
  <c r="AA44" i="24"/>
  <c r="Y44" i="24"/>
  <c r="X44" i="24"/>
  <c r="W44" i="24"/>
  <c r="V44" i="24"/>
  <c r="U44" i="24"/>
  <c r="T44" i="24"/>
  <c r="R44" i="24"/>
  <c r="Q44" i="24"/>
  <c r="P44" i="24"/>
  <c r="O44" i="24"/>
  <c r="N44" i="24"/>
  <c r="M44" i="24"/>
  <c r="K44" i="24"/>
  <c r="J44" i="24"/>
  <c r="I44" i="24"/>
  <c r="H44" i="24"/>
  <c r="G44" i="24"/>
  <c r="F44" i="24"/>
  <c r="AT43" i="24"/>
  <c r="AS43" i="24"/>
  <c r="AR43" i="24"/>
  <c r="AQ43" i="24"/>
  <c r="AP43" i="24"/>
  <c r="AO43" i="24"/>
  <c r="AM43" i="24"/>
  <c r="AL43" i="24"/>
  <c r="AK43" i="24"/>
  <c r="AJ43" i="24"/>
  <c r="AI43" i="24"/>
  <c r="AH43" i="24"/>
  <c r="AF43" i="24"/>
  <c r="AE43" i="24"/>
  <c r="AD43" i="24"/>
  <c r="AC43" i="24"/>
  <c r="AB43" i="24"/>
  <c r="AA43" i="24"/>
  <c r="Y43" i="24"/>
  <c r="X43" i="24"/>
  <c r="W43" i="24"/>
  <c r="V43" i="24"/>
  <c r="U43" i="24"/>
  <c r="T43" i="24"/>
  <c r="R43" i="24"/>
  <c r="Q43" i="24"/>
  <c r="P43" i="24"/>
  <c r="O43" i="24"/>
  <c r="N43" i="24"/>
  <c r="M43" i="24"/>
  <c r="K43" i="24"/>
  <c r="J43" i="24"/>
  <c r="I43" i="24"/>
  <c r="H43" i="24"/>
  <c r="G43" i="24"/>
  <c r="F43" i="24"/>
  <c r="AT42" i="24"/>
  <c r="AS42" i="24"/>
  <c r="AR42" i="24"/>
  <c r="AQ42" i="24"/>
  <c r="AP42" i="24"/>
  <c r="AO42" i="24"/>
  <c r="AM42" i="24"/>
  <c r="AL42" i="24"/>
  <c r="AK42" i="24"/>
  <c r="AJ42" i="24"/>
  <c r="AI42" i="24"/>
  <c r="AH42" i="24"/>
  <c r="AF42" i="24"/>
  <c r="AE42" i="24"/>
  <c r="AD42" i="24"/>
  <c r="AC42" i="24"/>
  <c r="AB42" i="24"/>
  <c r="AA42" i="24"/>
  <c r="Y42" i="24"/>
  <c r="X42" i="24"/>
  <c r="W42" i="24"/>
  <c r="V42" i="24"/>
  <c r="U42" i="24"/>
  <c r="T42" i="24"/>
  <c r="R42" i="24"/>
  <c r="Q42" i="24"/>
  <c r="P42" i="24"/>
  <c r="O42" i="24"/>
  <c r="N42" i="24"/>
  <c r="M42" i="24"/>
  <c r="K42" i="24"/>
  <c r="J42" i="24"/>
  <c r="I42" i="24"/>
  <c r="H42" i="24"/>
  <c r="G42" i="24"/>
  <c r="F42" i="24"/>
  <c r="AT41" i="24"/>
  <c r="AS41" i="24"/>
  <c r="AR41" i="24"/>
  <c r="AQ41" i="24"/>
  <c r="AP41" i="24"/>
  <c r="AO41" i="24"/>
  <c r="AM41" i="24"/>
  <c r="AL41" i="24"/>
  <c r="AK41" i="24"/>
  <c r="AJ41" i="24"/>
  <c r="AI41" i="24"/>
  <c r="AH41" i="24"/>
  <c r="AF41" i="24"/>
  <c r="AE41" i="24"/>
  <c r="AD41" i="24"/>
  <c r="AC41" i="24"/>
  <c r="AB41" i="24"/>
  <c r="AA41" i="24"/>
  <c r="Y41" i="24"/>
  <c r="X41" i="24"/>
  <c r="W41" i="24"/>
  <c r="V41" i="24"/>
  <c r="U41" i="24"/>
  <c r="T41" i="24"/>
  <c r="R41" i="24"/>
  <c r="Q41" i="24"/>
  <c r="P41" i="24"/>
  <c r="O41" i="24"/>
  <c r="N41" i="24"/>
  <c r="M41" i="24"/>
  <c r="K41" i="24"/>
  <c r="J41" i="24"/>
  <c r="I41" i="24"/>
  <c r="H41" i="24"/>
  <c r="G41" i="24"/>
  <c r="F41" i="24"/>
  <c r="AT40" i="24"/>
  <c r="AS40" i="24"/>
  <c r="AR40" i="24"/>
  <c r="AQ40" i="24"/>
  <c r="AP40" i="24"/>
  <c r="AO40" i="24"/>
  <c r="AM40" i="24"/>
  <c r="AL40" i="24"/>
  <c r="AK40" i="24"/>
  <c r="AJ40" i="24"/>
  <c r="AI40" i="24"/>
  <c r="AH40" i="24"/>
  <c r="AF40" i="24"/>
  <c r="AE40" i="24"/>
  <c r="AD40" i="24"/>
  <c r="AC40" i="24"/>
  <c r="AB40" i="24"/>
  <c r="AA40" i="24"/>
  <c r="Y40" i="24"/>
  <c r="X40" i="24"/>
  <c r="W40" i="24"/>
  <c r="V40" i="24"/>
  <c r="U40" i="24"/>
  <c r="T40" i="24"/>
  <c r="R40" i="24"/>
  <c r="Q40" i="24"/>
  <c r="P40" i="24"/>
  <c r="O40" i="24"/>
  <c r="N40" i="24"/>
  <c r="M40" i="24"/>
  <c r="K40" i="24"/>
  <c r="J40" i="24"/>
  <c r="I40" i="24"/>
  <c r="H40" i="24"/>
  <c r="G40" i="24"/>
  <c r="F40" i="24"/>
  <c r="AT39" i="24"/>
  <c r="AS39" i="24"/>
  <c r="AR39" i="24"/>
  <c r="AQ39" i="24"/>
  <c r="AP39" i="24"/>
  <c r="AO39" i="24"/>
  <c r="AM39" i="24"/>
  <c r="AL39" i="24"/>
  <c r="AK39" i="24"/>
  <c r="AJ39" i="24"/>
  <c r="AI39" i="24"/>
  <c r="AH39" i="24"/>
  <c r="AF39" i="24"/>
  <c r="AE39" i="24"/>
  <c r="AD39" i="24"/>
  <c r="AC39" i="24"/>
  <c r="AB39" i="24"/>
  <c r="AA39" i="24"/>
  <c r="Y39" i="24"/>
  <c r="X39" i="24"/>
  <c r="W39" i="24"/>
  <c r="V39" i="24"/>
  <c r="U39" i="24"/>
  <c r="T39" i="24"/>
  <c r="R39" i="24"/>
  <c r="Q39" i="24"/>
  <c r="P39" i="24"/>
  <c r="O39" i="24"/>
  <c r="N39" i="24"/>
  <c r="M39" i="24"/>
  <c r="K39" i="24"/>
  <c r="J39" i="24"/>
  <c r="I39" i="24"/>
  <c r="H39" i="24"/>
  <c r="G39" i="24"/>
  <c r="F39" i="24"/>
  <c r="AT38" i="24"/>
  <c r="AS38" i="24"/>
  <c r="AR38" i="24"/>
  <c r="AQ38" i="24"/>
  <c r="AP38" i="24"/>
  <c r="AO38" i="24"/>
  <c r="AM38" i="24"/>
  <c r="AL38" i="24"/>
  <c r="AK38" i="24"/>
  <c r="AJ38" i="24"/>
  <c r="AI38" i="24"/>
  <c r="AH38" i="24"/>
  <c r="AF38" i="24"/>
  <c r="AE38" i="24"/>
  <c r="AD38" i="24"/>
  <c r="AC38" i="24"/>
  <c r="AB38" i="24"/>
  <c r="AA38" i="24"/>
  <c r="Y38" i="24"/>
  <c r="X38" i="24"/>
  <c r="W38" i="24"/>
  <c r="V38" i="24"/>
  <c r="U38" i="24"/>
  <c r="T38" i="24"/>
  <c r="R38" i="24"/>
  <c r="Q38" i="24"/>
  <c r="P38" i="24"/>
  <c r="O38" i="24"/>
  <c r="N38" i="24"/>
  <c r="M38" i="24"/>
  <c r="K38" i="24"/>
  <c r="J38" i="24"/>
  <c r="I38" i="24"/>
  <c r="H38" i="24"/>
  <c r="G38" i="24"/>
  <c r="F38" i="24"/>
  <c r="AT37" i="24"/>
  <c r="AS37" i="24"/>
  <c r="AR37" i="24"/>
  <c r="AQ37" i="24"/>
  <c r="AP37" i="24"/>
  <c r="AO37" i="24"/>
  <c r="AM37" i="24"/>
  <c r="AL37" i="24"/>
  <c r="AK37" i="24"/>
  <c r="AJ37" i="24"/>
  <c r="AI37" i="24"/>
  <c r="AH37" i="24"/>
  <c r="AF37" i="24"/>
  <c r="AE37" i="24"/>
  <c r="AD37" i="24"/>
  <c r="AC37" i="24"/>
  <c r="AB37" i="24"/>
  <c r="AA37" i="24"/>
  <c r="Y37" i="24"/>
  <c r="X37" i="24"/>
  <c r="W37" i="24"/>
  <c r="V37" i="24"/>
  <c r="U37" i="24"/>
  <c r="T37" i="24"/>
  <c r="R37" i="24"/>
  <c r="Q37" i="24"/>
  <c r="P37" i="24"/>
  <c r="O37" i="24"/>
  <c r="N37" i="24"/>
  <c r="M37" i="24"/>
  <c r="K37" i="24"/>
  <c r="J37" i="24"/>
  <c r="I37" i="24"/>
  <c r="H37" i="24"/>
  <c r="G37" i="24"/>
  <c r="F37" i="24"/>
  <c r="AT36" i="24"/>
  <c r="AS36" i="24"/>
  <c r="AR36" i="24"/>
  <c r="AQ36" i="24"/>
  <c r="AP36" i="24"/>
  <c r="AO36" i="24"/>
  <c r="AM36" i="24"/>
  <c r="AL36" i="24"/>
  <c r="AK36" i="24"/>
  <c r="AJ36" i="24"/>
  <c r="AI36" i="24"/>
  <c r="AH36" i="24"/>
  <c r="AF36" i="24"/>
  <c r="AE36" i="24"/>
  <c r="AD36" i="24"/>
  <c r="AC36" i="24"/>
  <c r="AB36" i="24"/>
  <c r="AA36" i="24"/>
  <c r="Y36" i="24"/>
  <c r="X36" i="24"/>
  <c r="W36" i="24"/>
  <c r="V36" i="24"/>
  <c r="U36" i="24"/>
  <c r="T36" i="24"/>
  <c r="R36" i="24"/>
  <c r="Q36" i="24"/>
  <c r="P36" i="24"/>
  <c r="O36" i="24"/>
  <c r="N36" i="24"/>
  <c r="M36" i="24"/>
  <c r="K36" i="24"/>
  <c r="J36" i="24"/>
  <c r="I36" i="24"/>
  <c r="H36" i="24"/>
  <c r="G36" i="24"/>
  <c r="F36" i="24"/>
  <c r="AT35" i="24"/>
  <c r="AS35" i="24"/>
  <c r="AR35" i="24"/>
  <c r="AQ35" i="24"/>
  <c r="AP35" i="24"/>
  <c r="AO35" i="24"/>
  <c r="AM35" i="24"/>
  <c r="AL35" i="24"/>
  <c r="AK35" i="24"/>
  <c r="AJ35" i="24"/>
  <c r="AI35" i="24"/>
  <c r="AH35" i="24"/>
  <c r="AF35" i="24"/>
  <c r="AE35" i="24"/>
  <c r="AD35" i="24"/>
  <c r="AC35" i="24"/>
  <c r="AB35" i="24"/>
  <c r="AA35" i="24"/>
  <c r="Y35" i="24"/>
  <c r="X35" i="24"/>
  <c r="W35" i="24"/>
  <c r="V35" i="24"/>
  <c r="U35" i="24"/>
  <c r="T35" i="24"/>
  <c r="R35" i="24"/>
  <c r="Q35" i="24"/>
  <c r="P35" i="24"/>
  <c r="O35" i="24"/>
  <c r="N35" i="24"/>
  <c r="M35" i="24"/>
  <c r="K35" i="24"/>
  <c r="J35" i="24"/>
  <c r="I35" i="24"/>
  <c r="H35" i="24"/>
  <c r="G35" i="24"/>
  <c r="F35" i="24"/>
  <c r="AT34" i="24"/>
  <c r="AS34" i="24"/>
  <c r="AR34" i="24"/>
  <c r="AQ34" i="24"/>
  <c r="AP34" i="24"/>
  <c r="AO34" i="24"/>
  <c r="AM34" i="24"/>
  <c r="AL34" i="24"/>
  <c r="AK34" i="24"/>
  <c r="AJ34" i="24"/>
  <c r="AI34" i="24"/>
  <c r="AH34" i="24"/>
  <c r="AF34" i="24"/>
  <c r="AE34" i="24"/>
  <c r="AD34" i="24"/>
  <c r="AC34" i="24"/>
  <c r="AB34" i="24"/>
  <c r="AA34" i="24"/>
  <c r="Y34" i="24"/>
  <c r="X34" i="24"/>
  <c r="W34" i="24"/>
  <c r="V34" i="24"/>
  <c r="U34" i="24"/>
  <c r="T34" i="24"/>
  <c r="R34" i="24"/>
  <c r="Q34" i="24"/>
  <c r="P34" i="24"/>
  <c r="O34" i="24"/>
  <c r="N34" i="24"/>
  <c r="M34" i="24"/>
  <c r="K34" i="24"/>
  <c r="J34" i="24"/>
  <c r="I34" i="24"/>
  <c r="H34" i="24"/>
  <c r="G34" i="24"/>
  <c r="F34" i="24"/>
  <c r="AT33" i="24"/>
  <c r="AS33" i="24"/>
  <c r="AR33" i="24"/>
  <c r="AQ33" i="24"/>
  <c r="AP33" i="24"/>
  <c r="AO33" i="24"/>
  <c r="AM33" i="24"/>
  <c r="AL33" i="24"/>
  <c r="AK33" i="24"/>
  <c r="AJ33" i="24"/>
  <c r="AI33" i="24"/>
  <c r="AH33" i="24"/>
  <c r="AF33" i="24"/>
  <c r="AE33" i="24"/>
  <c r="AD33" i="24"/>
  <c r="AC33" i="24"/>
  <c r="AB33" i="24"/>
  <c r="AA33" i="24"/>
  <c r="Y33" i="24"/>
  <c r="X33" i="24"/>
  <c r="W33" i="24"/>
  <c r="V33" i="24"/>
  <c r="U33" i="24"/>
  <c r="T33" i="24"/>
  <c r="R33" i="24"/>
  <c r="Q33" i="24"/>
  <c r="P33" i="24"/>
  <c r="O33" i="24"/>
  <c r="N33" i="24"/>
  <c r="M33" i="24"/>
  <c r="K33" i="24"/>
  <c r="J33" i="24"/>
  <c r="I33" i="24"/>
  <c r="H33" i="24"/>
  <c r="G33" i="24"/>
  <c r="F33" i="24"/>
  <c r="AT32" i="24"/>
  <c r="AS32" i="24"/>
  <c r="AR32" i="24"/>
  <c r="AQ32" i="24"/>
  <c r="AP32" i="24"/>
  <c r="AO32" i="24"/>
  <c r="AM32" i="24"/>
  <c r="AL32" i="24"/>
  <c r="AK32" i="24"/>
  <c r="AJ32" i="24"/>
  <c r="AI32" i="24"/>
  <c r="AH32" i="24"/>
  <c r="AF32" i="24"/>
  <c r="AE32" i="24"/>
  <c r="AD32" i="24"/>
  <c r="AC32" i="24"/>
  <c r="AB32" i="24"/>
  <c r="AA32" i="24"/>
  <c r="Y32" i="24"/>
  <c r="X32" i="24"/>
  <c r="W32" i="24"/>
  <c r="V32" i="24"/>
  <c r="U32" i="24"/>
  <c r="T32" i="24"/>
  <c r="R32" i="24"/>
  <c r="Q32" i="24"/>
  <c r="P32" i="24"/>
  <c r="O32" i="24"/>
  <c r="N32" i="24"/>
  <c r="M32" i="24"/>
  <c r="K32" i="24"/>
  <c r="J32" i="24"/>
  <c r="I32" i="24"/>
  <c r="H32" i="24"/>
  <c r="G32" i="24"/>
  <c r="F32" i="24"/>
  <c r="AT31" i="24"/>
  <c r="AS31" i="24"/>
  <c r="AR31" i="24"/>
  <c r="AQ31" i="24"/>
  <c r="AP31" i="24"/>
  <c r="AO31" i="24"/>
  <c r="AM31" i="24"/>
  <c r="AL31" i="24"/>
  <c r="AK31" i="24"/>
  <c r="AJ31" i="24"/>
  <c r="AI31" i="24"/>
  <c r="AH31" i="24"/>
  <c r="AF31" i="24"/>
  <c r="AE31" i="24"/>
  <c r="AD31" i="24"/>
  <c r="AC31" i="24"/>
  <c r="AB31" i="24"/>
  <c r="AA31" i="24"/>
  <c r="Y31" i="24"/>
  <c r="X31" i="24"/>
  <c r="W31" i="24"/>
  <c r="V31" i="24"/>
  <c r="U31" i="24"/>
  <c r="T31" i="24"/>
  <c r="R31" i="24"/>
  <c r="Q31" i="24"/>
  <c r="P31" i="24"/>
  <c r="O31" i="24"/>
  <c r="N31" i="24"/>
  <c r="M31" i="24"/>
  <c r="K31" i="24"/>
  <c r="J31" i="24"/>
  <c r="I31" i="24"/>
  <c r="H31" i="24"/>
  <c r="G31" i="24"/>
  <c r="F31" i="24"/>
  <c r="AT30" i="24"/>
  <c r="AS30" i="24"/>
  <c r="AR30" i="24"/>
  <c r="AQ30" i="24"/>
  <c r="AP30" i="24"/>
  <c r="AO30" i="24"/>
  <c r="AM30" i="24"/>
  <c r="AL30" i="24"/>
  <c r="AK30" i="24"/>
  <c r="AJ30" i="24"/>
  <c r="AI30" i="24"/>
  <c r="AH30" i="24"/>
  <c r="AF30" i="24"/>
  <c r="AE30" i="24"/>
  <c r="AD30" i="24"/>
  <c r="AC30" i="24"/>
  <c r="AB30" i="24"/>
  <c r="AA30" i="24"/>
  <c r="Y30" i="24"/>
  <c r="X30" i="24"/>
  <c r="W30" i="24"/>
  <c r="V30" i="24"/>
  <c r="U30" i="24"/>
  <c r="T30" i="24"/>
  <c r="R30" i="24"/>
  <c r="Q30" i="24"/>
  <c r="P30" i="24"/>
  <c r="O30" i="24"/>
  <c r="N30" i="24"/>
  <c r="M30" i="24"/>
  <c r="K30" i="24"/>
  <c r="J30" i="24"/>
  <c r="I30" i="24"/>
  <c r="H30" i="24"/>
  <c r="G30" i="24"/>
  <c r="F30" i="24"/>
  <c r="AT29" i="24"/>
  <c r="AS29" i="24"/>
  <c r="AR29" i="24"/>
  <c r="AQ29" i="24"/>
  <c r="AP29" i="24"/>
  <c r="AO29" i="24"/>
  <c r="AM29" i="24"/>
  <c r="AL29" i="24"/>
  <c r="AK29" i="24"/>
  <c r="AJ29" i="24"/>
  <c r="AI29" i="24"/>
  <c r="AH29" i="24"/>
  <c r="AF29" i="24"/>
  <c r="AE29" i="24"/>
  <c r="AD29" i="24"/>
  <c r="AC29" i="24"/>
  <c r="AB29" i="24"/>
  <c r="AA29" i="24"/>
  <c r="Y29" i="24"/>
  <c r="X29" i="24"/>
  <c r="W29" i="24"/>
  <c r="V29" i="24"/>
  <c r="U29" i="24"/>
  <c r="T29" i="24"/>
  <c r="R29" i="24"/>
  <c r="Q29" i="24"/>
  <c r="P29" i="24"/>
  <c r="O29" i="24"/>
  <c r="N29" i="24"/>
  <c r="M29" i="24"/>
  <c r="K29" i="24"/>
  <c r="J29" i="24"/>
  <c r="I29" i="24"/>
  <c r="H29" i="24"/>
  <c r="G29" i="24"/>
  <c r="F29" i="24"/>
  <c r="AT28" i="24"/>
  <c r="AS28" i="24"/>
  <c r="AR28" i="24"/>
  <c r="AQ28" i="24"/>
  <c r="AP28" i="24"/>
  <c r="AO28" i="24"/>
  <c r="AM28" i="24"/>
  <c r="AL28" i="24"/>
  <c r="AK28" i="24"/>
  <c r="AJ28" i="24"/>
  <c r="AI28" i="24"/>
  <c r="AH28" i="24"/>
  <c r="AF28" i="24"/>
  <c r="AE28" i="24"/>
  <c r="AD28" i="24"/>
  <c r="AC28" i="24"/>
  <c r="AB28" i="24"/>
  <c r="AA28" i="24"/>
  <c r="Y28" i="24"/>
  <c r="X28" i="24"/>
  <c r="W28" i="24"/>
  <c r="V28" i="24"/>
  <c r="U28" i="24"/>
  <c r="T28" i="24"/>
  <c r="R28" i="24"/>
  <c r="Q28" i="24"/>
  <c r="P28" i="24"/>
  <c r="O28" i="24"/>
  <c r="N28" i="24"/>
  <c r="M28" i="24"/>
  <c r="K28" i="24"/>
  <c r="J28" i="24"/>
  <c r="I28" i="24"/>
  <c r="H28" i="24"/>
  <c r="G28" i="24"/>
  <c r="F28" i="24"/>
  <c r="AT27" i="24"/>
  <c r="AS27" i="24"/>
  <c r="AR27" i="24"/>
  <c r="AQ27" i="24"/>
  <c r="AP27" i="24"/>
  <c r="AO27" i="24"/>
  <c r="AM27" i="24"/>
  <c r="AL27" i="24"/>
  <c r="AK27" i="24"/>
  <c r="AJ27" i="24"/>
  <c r="AI27" i="24"/>
  <c r="AH27" i="24"/>
  <c r="AF27" i="24"/>
  <c r="AE27" i="24"/>
  <c r="AD27" i="24"/>
  <c r="AC27" i="24"/>
  <c r="AB27" i="24"/>
  <c r="AA27" i="24"/>
  <c r="Y27" i="24"/>
  <c r="X27" i="24"/>
  <c r="W27" i="24"/>
  <c r="V27" i="24"/>
  <c r="U27" i="24"/>
  <c r="T27" i="24"/>
  <c r="R27" i="24"/>
  <c r="Q27" i="24"/>
  <c r="P27" i="24"/>
  <c r="O27" i="24"/>
  <c r="N27" i="24"/>
  <c r="M27" i="24"/>
  <c r="K27" i="24"/>
  <c r="J27" i="24"/>
  <c r="I27" i="24"/>
  <c r="H27" i="24"/>
  <c r="G27" i="24"/>
  <c r="F27" i="24"/>
  <c r="AT26" i="24"/>
  <c r="AS26" i="24"/>
  <c r="AR26" i="24"/>
  <c r="AQ26" i="24"/>
  <c r="AP26" i="24"/>
  <c r="AO26" i="24"/>
  <c r="AM26" i="24"/>
  <c r="AL26" i="24"/>
  <c r="AK26" i="24"/>
  <c r="AJ26" i="24"/>
  <c r="AI26" i="24"/>
  <c r="AH26" i="24"/>
  <c r="AF26" i="24"/>
  <c r="AE26" i="24"/>
  <c r="AD26" i="24"/>
  <c r="AC26" i="24"/>
  <c r="AB26" i="24"/>
  <c r="AA26" i="24"/>
  <c r="Y26" i="24"/>
  <c r="X26" i="24"/>
  <c r="W26" i="24"/>
  <c r="V26" i="24"/>
  <c r="U26" i="24"/>
  <c r="T26" i="24"/>
  <c r="R26" i="24"/>
  <c r="Q26" i="24"/>
  <c r="P26" i="24"/>
  <c r="O26" i="24"/>
  <c r="N26" i="24"/>
  <c r="M26" i="24"/>
  <c r="K26" i="24"/>
  <c r="J26" i="24"/>
  <c r="I26" i="24"/>
  <c r="H26" i="24"/>
  <c r="G26" i="24"/>
  <c r="F26" i="24"/>
  <c r="AT25" i="24"/>
  <c r="AS25" i="24"/>
  <c r="AR25" i="24"/>
  <c r="AQ25" i="24"/>
  <c r="AP25" i="24"/>
  <c r="AO25" i="24"/>
  <c r="AM25" i="24"/>
  <c r="AL25" i="24"/>
  <c r="AK25" i="24"/>
  <c r="AJ25" i="24"/>
  <c r="AI25" i="24"/>
  <c r="AH25" i="24"/>
  <c r="AF25" i="24"/>
  <c r="AE25" i="24"/>
  <c r="AD25" i="24"/>
  <c r="AC25" i="24"/>
  <c r="AB25" i="24"/>
  <c r="AA25" i="24"/>
  <c r="Y25" i="24"/>
  <c r="X25" i="24"/>
  <c r="W25" i="24"/>
  <c r="V25" i="24"/>
  <c r="U25" i="24"/>
  <c r="T25" i="24"/>
  <c r="R25" i="24"/>
  <c r="Q25" i="24"/>
  <c r="P25" i="24"/>
  <c r="O25" i="24"/>
  <c r="N25" i="24"/>
  <c r="M25" i="24"/>
  <c r="K25" i="24"/>
  <c r="J25" i="24"/>
  <c r="I25" i="24"/>
  <c r="H25" i="24"/>
  <c r="G25" i="24"/>
  <c r="F25" i="24"/>
  <c r="AT24" i="24"/>
  <c r="AS24" i="24"/>
  <c r="AR24" i="24"/>
  <c r="AQ24" i="24"/>
  <c r="AP24" i="24"/>
  <c r="AO24" i="24"/>
  <c r="AM24" i="24"/>
  <c r="AL24" i="24"/>
  <c r="AK24" i="24"/>
  <c r="AJ24" i="24"/>
  <c r="AI24" i="24"/>
  <c r="AH24" i="24"/>
  <c r="AF24" i="24"/>
  <c r="AE24" i="24"/>
  <c r="AD24" i="24"/>
  <c r="AC24" i="24"/>
  <c r="AB24" i="24"/>
  <c r="AA24" i="24"/>
  <c r="Y24" i="24"/>
  <c r="X24" i="24"/>
  <c r="W24" i="24"/>
  <c r="V24" i="24"/>
  <c r="U24" i="24"/>
  <c r="T24" i="24"/>
  <c r="R24" i="24"/>
  <c r="Q24" i="24"/>
  <c r="P24" i="24"/>
  <c r="O24" i="24"/>
  <c r="N24" i="24"/>
  <c r="M24" i="24"/>
  <c r="K24" i="24"/>
  <c r="J24" i="24"/>
  <c r="I24" i="24"/>
  <c r="H24" i="24"/>
  <c r="G24" i="24"/>
  <c r="F24" i="24"/>
  <c r="AT23" i="24"/>
  <c r="AS23" i="24"/>
  <c r="AR23" i="24"/>
  <c r="AQ23" i="24"/>
  <c r="AP23" i="24"/>
  <c r="AO23" i="24"/>
  <c r="AM23" i="24"/>
  <c r="AL23" i="24"/>
  <c r="AK23" i="24"/>
  <c r="AJ23" i="24"/>
  <c r="AI23" i="24"/>
  <c r="AH23" i="24"/>
  <c r="AF23" i="24"/>
  <c r="AE23" i="24"/>
  <c r="AD23" i="24"/>
  <c r="AC23" i="24"/>
  <c r="AB23" i="24"/>
  <c r="AA23" i="24"/>
  <c r="Y23" i="24"/>
  <c r="X23" i="24"/>
  <c r="W23" i="24"/>
  <c r="V23" i="24"/>
  <c r="U23" i="24"/>
  <c r="T23" i="24"/>
  <c r="R23" i="24"/>
  <c r="Q23" i="24"/>
  <c r="P23" i="24"/>
  <c r="O23" i="24"/>
  <c r="N23" i="24"/>
  <c r="M23" i="24"/>
  <c r="K23" i="24"/>
  <c r="J23" i="24"/>
  <c r="I23" i="24"/>
  <c r="H23" i="24"/>
  <c r="G23" i="24"/>
  <c r="F23" i="24"/>
  <c r="AT22" i="24"/>
  <c r="AS22" i="24"/>
  <c r="AR22" i="24"/>
  <c r="AQ22" i="24"/>
  <c r="AP22" i="24"/>
  <c r="AO22" i="24"/>
  <c r="AM22" i="24"/>
  <c r="AL22" i="24"/>
  <c r="AK22" i="24"/>
  <c r="AJ22" i="24"/>
  <c r="AI22" i="24"/>
  <c r="AH22" i="24"/>
  <c r="AF22" i="24"/>
  <c r="AE22" i="24"/>
  <c r="AD22" i="24"/>
  <c r="AC22" i="24"/>
  <c r="AB22" i="24"/>
  <c r="AA22" i="24"/>
  <c r="Y22" i="24"/>
  <c r="X22" i="24"/>
  <c r="W22" i="24"/>
  <c r="V22" i="24"/>
  <c r="U22" i="24"/>
  <c r="T22" i="24"/>
  <c r="R22" i="24"/>
  <c r="Q22" i="24"/>
  <c r="P22" i="24"/>
  <c r="O22" i="24"/>
  <c r="N22" i="24"/>
  <c r="M22" i="24"/>
  <c r="K22" i="24"/>
  <c r="J22" i="24"/>
  <c r="I22" i="24"/>
  <c r="H22" i="24"/>
  <c r="G22" i="24"/>
  <c r="F22" i="24"/>
  <c r="AT21" i="24"/>
  <c r="AS21" i="24"/>
  <c r="AR21" i="24"/>
  <c r="AQ21" i="24"/>
  <c r="AP21" i="24"/>
  <c r="AO21" i="24"/>
  <c r="AM21" i="24"/>
  <c r="AL21" i="24"/>
  <c r="AK21" i="24"/>
  <c r="AJ21" i="24"/>
  <c r="AI21" i="24"/>
  <c r="AH21" i="24"/>
  <c r="AF21" i="24"/>
  <c r="AE21" i="24"/>
  <c r="AD21" i="24"/>
  <c r="AC21" i="24"/>
  <c r="AB21" i="24"/>
  <c r="AA21" i="24"/>
  <c r="Y21" i="24"/>
  <c r="X21" i="24"/>
  <c r="W21" i="24"/>
  <c r="V21" i="24"/>
  <c r="U21" i="24"/>
  <c r="T21" i="24"/>
  <c r="R21" i="24"/>
  <c r="Q21" i="24"/>
  <c r="P21" i="24"/>
  <c r="O21" i="24"/>
  <c r="N21" i="24"/>
  <c r="M21" i="24"/>
  <c r="K21" i="24"/>
  <c r="J21" i="24"/>
  <c r="I21" i="24"/>
  <c r="H21" i="24"/>
  <c r="G21" i="24"/>
  <c r="F21" i="24"/>
  <c r="AT20" i="24"/>
  <c r="AS20" i="24"/>
  <c r="AR20" i="24"/>
  <c r="AQ20" i="24"/>
  <c r="AP20" i="24"/>
  <c r="AO20" i="24"/>
  <c r="AM20" i="24"/>
  <c r="AL20" i="24"/>
  <c r="AK20" i="24"/>
  <c r="AJ20" i="24"/>
  <c r="AI20" i="24"/>
  <c r="AH20" i="24"/>
  <c r="AF20" i="24"/>
  <c r="AE20" i="24"/>
  <c r="AD20" i="24"/>
  <c r="AC20" i="24"/>
  <c r="AB20" i="24"/>
  <c r="AA20" i="24"/>
  <c r="Y20" i="24"/>
  <c r="X20" i="24"/>
  <c r="W20" i="24"/>
  <c r="V20" i="24"/>
  <c r="U20" i="24"/>
  <c r="T20" i="24"/>
  <c r="R20" i="24"/>
  <c r="Q20" i="24"/>
  <c r="P20" i="24"/>
  <c r="O20" i="24"/>
  <c r="N20" i="24"/>
  <c r="M20" i="24"/>
  <c r="K20" i="24"/>
  <c r="J20" i="24"/>
  <c r="I20" i="24"/>
  <c r="H20" i="24"/>
  <c r="G20" i="24"/>
  <c r="F20" i="24"/>
  <c r="AT19" i="24"/>
  <c r="AS19" i="24"/>
  <c r="AR19" i="24"/>
  <c r="AQ19" i="24"/>
  <c r="AP19" i="24"/>
  <c r="AO19" i="24"/>
  <c r="AM19" i="24"/>
  <c r="AL19" i="24"/>
  <c r="AK19" i="24"/>
  <c r="AJ19" i="24"/>
  <c r="AI19" i="24"/>
  <c r="AH19" i="24"/>
  <c r="AF19" i="24"/>
  <c r="AE19" i="24"/>
  <c r="AD19" i="24"/>
  <c r="AC19" i="24"/>
  <c r="AB19" i="24"/>
  <c r="AA19" i="24"/>
  <c r="Y19" i="24"/>
  <c r="X19" i="24"/>
  <c r="W19" i="24"/>
  <c r="V19" i="24"/>
  <c r="U19" i="24"/>
  <c r="T19" i="24"/>
  <c r="R19" i="24"/>
  <c r="Q19" i="24"/>
  <c r="P19" i="24"/>
  <c r="O19" i="24"/>
  <c r="N19" i="24"/>
  <c r="M19" i="24"/>
  <c r="K19" i="24"/>
  <c r="J19" i="24"/>
  <c r="I19" i="24"/>
  <c r="H19" i="24"/>
  <c r="G19" i="24"/>
  <c r="F19" i="24"/>
  <c r="AT18" i="24"/>
  <c r="AS18" i="24"/>
  <c r="AR18" i="24"/>
  <c r="AQ18" i="24"/>
  <c r="AP18" i="24"/>
  <c r="AO18" i="24"/>
  <c r="AM18" i="24"/>
  <c r="AL18" i="24"/>
  <c r="AK18" i="24"/>
  <c r="AJ18" i="24"/>
  <c r="AI18" i="24"/>
  <c r="AH18" i="24"/>
  <c r="AF18" i="24"/>
  <c r="AE18" i="24"/>
  <c r="AD18" i="24"/>
  <c r="AC18" i="24"/>
  <c r="AB18" i="24"/>
  <c r="AA18" i="24"/>
  <c r="Y18" i="24"/>
  <c r="X18" i="24"/>
  <c r="W18" i="24"/>
  <c r="V18" i="24"/>
  <c r="U18" i="24"/>
  <c r="T18" i="24"/>
  <c r="R18" i="24"/>
  <c r="Q18" i="24"/>
  <c r="P18" i="24"/>
  <c r="O18" i="24"/>
  <c r="N18" i="24"/>
  <c r="M18" i="24"/>
  <c r="K18" i="24"/>
  <c r="J18" i="24"/>
  <c r="I18" i="24"/>
  <c r="H18" i="24"/>
  <c r="G18" i="24"/>
  <c r="F18" i="24"/>
  <c r="AT17" i="24"/>
  <c r="AS17" i="24"/>
  <c r="AR17" i="24"/>
  <c r="AQ17" i="24"/>
  <c r="AP17" i="24"/>
  <c r="AO17" i="24"/>
  <c r="AM17" i="24"/>
  <c r="AL17" i="24"/>
  <c r="AK17" i="24"/>
  <c r="AJ17" i="24"/>
  <c r="AI17" i="24"/>
  <c r="AH17" i="24"/>
  <c r="AF17" i="24"/>
  <c r="AE17" i="24"/>
  <c r="AD17" i="24"/>
  <c r="AC17" i="24"/>
  <c r="AB17" i="24"/>
  <c r="AA17" i="24"/>
  <c r="Y17" i="24"/>
  <c r="X17" i="24"/>
  <c r="W17" i="24"/>
  <c r="V17" i="24"/>
  <c r="U17" i="24"/>
  <c r="T17" i="24"/>
  <c r="R17" i="24"/>
  <c r="Q17" i="24"/>
  <c r="P17" i="24"/>
  <c r="O17" i="24"/>
  <c r="N17" i="24"/>
  <c r="M17" i="24"/>
  <c r="K17" i="24"/>
  <c r="J17" i="24"/>
  <c r="I17" i="24"/>
  <c r="H17" i="24"/>
  <c r="G17" i="24"/>
  <c r="F17" i="24"/>
  <c r="AT16" i="24"/>
  <c r="AS16" i="24"/>
  <c r="AR16" i="24"/>
  <c r="AQ16" i="24"/>
  <c r="AP16" i="24"/>
  <c r="AO16" i="24"/>
  <c r="AM16" i="24"/>
  <c r="AL16" i="24"/>
  <c r="AK16" i="24"/>
  <c r="AJ16" i="24"/>
  <c r="AI16" i="24"/>
  <c r="AH16" i="24"/>
  <c r="AF16" i="24"/>
  <c r="AE16" i="24"/>
  <c r="AD16" i="24"/>
  <c r="AC16" i="24"/>
  <c r="AB16" i="24"/>
  <c r="AA16" i="24"/>
  <c r="Y16" i="24"/>
  <c r="X16" i="24"/>
  <c r="W16" i="24"/>
  <c r="V16" i="24"/>
  <c r="U16" i="24"/>
  <c r="T16" i="24"/>
  <c r="R16" i="24"/>
  <c r="Q16" i="24"/>
  <c r="P16" i="24"/>
  <c r="O16" i="24"/>
  <c r="N16" i="24"/>
  <c r="M16" i="24"/>
  <c r="K16" i="24"/>
  <c r="J16" i="24"/>
  <c r="I16" i="24"/>
  <c r="H16" i="24"/>
  <c r="G16" i="24"/>
  <c r="F16" i="24"/>
  <c r="AT15" i="24"/>
  <c r="AS15" i="24"/>
  <c r="AR15" i="24"/>
  <c r="AQ15" i="24"/>
  <c r="AP15" i="24"/>
  <c r="AO15" i="24"/>
  <c r="AM15" i="24"/>
  <c r="AL15" i="24"/>
  <c r="AK15" i="24"/>
  <c r="AJ15" i="24"/>
  <c r="AI15" i="24"/>
  <c r="AH15" i="24"/>
  <c r="AF15" i="24"/>
  <c r="AE15" i="24"/>
  <c r="AD15" i="24"/>
  <c r="AC15" i="24"/>
  <c r="AB15" i="24"/>
  <c r="AA15" i="24"/>
  <c r="Y15" i="24"/>
  <c r="X15" i="24"/>
  <c r="W15" i="24"/>
  <c r="V15" i="24"/>
  <c r="U15" i="24"/>
  <c r="T15" i="24"/>
  <c r="R15" i="24"/>
  <c r="Q15" i="24"/>
  <c r="P15" i="24"/>
  <c r="O15" i="24"/>
  <c r="N15" i="24"/>
  <c r="M15" i="24"/>
  <c r="K15" i="24"/>
  <c r="J15" i="24"/>
  <c r="I15" i="24"/>
  <c r="H15" i="24"/>
  <c r="G15" i="24"/>
  <c r="F15" i="24"/>
  <c r="AT14" i="24"/>
  <c r="AS14" i="24"/>
  <c r="AR14" i="24"/>
  <c r="AQ14" i="24"/>
  <c r="AP14" i="24"/>
  <c r="AO14" i="24"/>
  <c r="AM14" i="24"/>
  <c r="AL14" i="24"/>
  <c r="AK14" i="24"/>
  <c r="AJ14" i="24"/>
  <c r="AI14" i="24"/>
  <c r="AH14" i="24"/>
  <c r="AF14" i="24"/>
  <c r="AE14" i="24"/>
  <c r="AD14" i="24"/>
  <c r="AC14" i="24"/>
  <c r="AB14" i="24"/>
  <c r="AA14" i="24"/>
  <c r="Y14" i="24"/>
  <c r="X14" i="24"/>
  <c r="W14" i="24"/>
  <c r="V14" i="24"/>
  <c r="U14" i="24"/>
  <c r="T14" i="24"/>
  <c r="R14" i="24"/>
  <c r="Q14" i="24"/>
  <c r="P14" i="24"/>
  <c r="O14" i="24"/>
  <c r="N14" i="24"/>
  <c r="M14" i="24"/>
  <c r="K14" i="24"/>
  <c r="J14" i="24"/>
  <c r="I14" i="24"/>
  <c r="H14" i="24"/>
  <c r="G14" i="24"/>
  <c r="F14" i="24"/>
  <c r="AT13" i="24"/>
  <c r="AS13" i="24"/>
  <c r="AR13" i="24"/>
  <c r="AQ13" i="24"/>
  <c r="AP13" i="24"/>
  <c r="AO13" i="24"/>
  <c r="AM13" i="24"/>
  <c r="AL13" i="24"/>
  <c r="AK13" i="24"/>
  <c r="AJ13" i="24"/>
  <c r="AI13" i="24"/>
  <c r="AH13" i="24"/>
  <c r="AF13" i="24"/>
  <c r="AE13" i="24"/>
  <c r="AD13" i="24"/>
  <c r="AC13" i="24"/>
  <c r="AB13" i="24"/>
  <c r="AA13" i="24"/>
  <c r="Y13" i="24"/>
  <c r="X13" i="24"/>
  <c r="W13" i="24"/>
  <c r="V13" i="24"/>
  <c r="U13" i="24"/>
  <c r="T13" i="24"/>
  <c r="R13" i="24"/>
  <c r="Q13" i="24"/>
  <c r="P13" i="24"/>
  <c r="O13" i="24"/>
  <c r="N13" i="24"/>
  <c r="M13" i="24"/>
  <c r="K13" i="24"/>
  <c r="J13" i="24"/>
  <c r="I13" i="24"/>
  <c r="H13" i="24"/>
  <c r="G13" i="24"/>
  <c r="F13" i="24"/>
  <c r="AT12" i="24"/>
  <c r="AS12" i="24"/>
  <c r="AR12" i="24"/>
  <c r="AQ12" i="24"/>
  <c r="AP12" i="24"/>
  <c r="AO12" i="24"/>
  <c r="AM12" i="24"/>
  <c r="AL12" i="24"/>
  <c r="AK12" i="24"/>
  <c r="AJ12" i="24"/>
  <c r="AI12" i="24"/>
  <c r="AH12" i="24"/>
  <c r="AF12" i="24"/>
  <c r="AE12" i="24"/>
  <c r="AD12" i="24"/>
  <c r="AC12" i="24"/>
  <c r="AB12" i="24"/>
  <c r="AA12" i="24"/>
  <c r="Y12" i="24"/>
  <c r="X12" i="24"/>
  <c r="W12" i="24"/>
  <c r="V12" i="24"/>
  <c r="U12" i="24"/>
  <c r="T12" i="24"/>
  <c r="R12" i="24"/>
  <c r="Q12" i="24"/>
  <c r="P12" i="24"/>
  <c r="O12" i="24"/>
  <c r="N12" i="24"/>
  <c r="M12" i="24"/>
  <c r="K12" i="24"/>
  <c r="J12" i="24"/>
  <c r="I12" i="24"/>
  <c r="H12" i="24"/>
  <c r="G12" i="24"/>
  <c r="F12" i="24"/>
  <c r="AT11" i="24"/>
  <c r="AS11" i="24"/>
  <c r="AR11" i="24"/>
  <c r="AQ11" i="24"/>
  <c r="AP11" i="24"/>
  <c r="AO11" i="24"/>
  <c r="AM11" i="24"/>
  <c r="AL11" i="24"/>
  <c r="AK11" i="24"/>
  <c r="AJ11" i="24"/>
  <c r="AI11" i="24"/>
  <c r="AH11" i="24"/>
  <c r="AF11" i="24"/>
  <c r="AE11" i="24"/>
  <c r="AD11" i="24"/>
  <c r="AC11" i="24"/>
  <c r="AB11" i="24"/>
  <c r="AA11" i="24"/>
  <c r="Y11" i="24"/>
  <c r="X11" i="24"/>
  <c r="W11" i="24"/>
  <c r="V11" i="24"/>
  <c r="U11" i="24"/>
  <c r="T11" i="24"/>
  <c r="R11" i="24"/>
  <c r="Q11" i="24"/>
  <c r="P11" i="24"/>
  <c r="O11" i="24"/>
  <c r="N11" i="24"/>
  <c r="M11" i="24"/>
  <c r="K11" i="24"/>
  <c r="J11" i="24"/>
  <c r="I11" i="24"/>
  <c r="H11" i="24"/>
  <c r="G11" i="24"/>
  <c r="F11" i="24"/>
  <c r="AT10" i="24"/>
  <c r="AS10" i="24"/>
  <c r="AR10" i="24"/>
  <c r="AQ10" i="24"/>
  <c r="AP10" i="24"/>
  <c r="AM10" i="24"/>
  <c r="AL10" i="24"/>
  <c r="AK10" i="24"/>
  <c r="AJ10" i="24"/>
  <c r="AI10" i="24"/>
  <c r="AF10" i="24"/>
  <c r="AE10" i="24"/>
  <c r="AD10" i="24"/>
  <c r="AC10" i="24"/>
  <c r="AB10" i="24"/>
  <c r="Y10" i="24"/>
  <c r="X10" i="24"/>
  <c r="W10" i="24"/>
  <c r="V10" i="24"/>
  <c r="U10" i="24"/>
  <c r="R10" i="24"/>
  <c r="Q10" i="24"/>
  <c r="P10" i="24"/>
  <c r="O10" i="24"/>
  <c r="N10" i="24"/>
  <c r="K10" i="24"/>
  <c r="J10" i="24"/>
  <c r="I10" i="24"/>
  <c r="H10" i="24"/>
  <c r="G10" i="24"/>
  <c r="M10" i="24" l="1"/>
  <c r="F10" i="24"/>
  <c r="AH10" i="24"/>
  <c r="AO10" i="24"/>
  <c r="AA10" i="24"/>
  <c r="T10" i="24"/>
  <c r="E16" i="25"/>
  <c r="E20" i="25"/>
  <c r="E24" i="25"/>
  <c r="E28" i="25"/>
  <c r="E32" i="25"/>
  <c r="E36" i="25"/>
  <c r="E40" i="25"/>
  <c r="E44" i="25"/>
  <c r="E48" i="25"/>
  <c r="E52" i="25"/>
  <c r="E56" i="25"/>
  <c r="E60" i="25"/>
  <c r="E64" i="25"/>
  <c r="E68" i="25"/>
  <c r="E72" i="25"/>
  <c r="E76" i="25"/>
  <c r="E80" i="25"/>
  <c r="E84" i="25"/>
  <c r="E88" i="25"/>
  <c r="E92" i="25"/>
  <c r="E96" i="25"/>
  <c r="E100" i="25"/>
  <c r="E104" i="25"/>
  <c r="E108" i="25"/>
  <c r="E112" i="25"/>
  <c r="E116" i="25"/>
  <c r="E120" i="25"/>
  <c r="E124" i="25"/>
  <c r="E128" i="25"/>
  <c r="E132" i="25"/>
  <c r="E136" i="25"/>
  <c r="E140" i="25"/>
  <c r="E144" i="25"/>
  <c r="E148" i="25"/>
  <c r="E152" i="25"/>
  <c r="E156" i="25"/>
  <c r="E160" i="25"/>
  <c r="E164" i="25"/>
  <c r="E168" i="25"/>
  <c r="E172" i="25"/>
  <c r="E176" i="25"/>
  <c r="E180" i="25"/>
  <c r="E14" i="25" l="1"/>
  <c r="F20" i="8"/>
  <c r="B21" i="8"/>
  <c r="C21" i="8"/>
  <c r="D21" i="8"/>
  <c r="E21" i="8"/>
  <c r="F21" i="8"/>
  <c r="B22" i="8"/>
  <c r="C22" i="8"/>
  <c r="D22" i="8"/>
  <c r="E22" i="8"/>
  <c r="F22" i="8"/>
  <c r="B23" i="8"/>
  <c r="C23" i="8"/>
  <c r="D23" i="8"/>
  <c r="E23" i="8"/>
  <c r="F23" i="8"/>
  <c r="B20" i="8"/>
  <c r="C20" i="8"/>
  <c r="D20" i="8"/>
  <c r="E20" i="8"/>
  <c r="AT177" i="3" l="1"/>
  <c r="AS177" i="3"/>
  <c r="AR177" i="3"/>
  <c r="AQ177" i="3"/>
  <c r="AP177" i="3"/>
  <c r="AO177" i="3"/>
  <c r="AM177" i="3"/>
  <c r="AL177" i="3"/>
  <c r="AK177" i="3"/>
  <c r="AJ177" i="3"/>
  <c r="AI177" i="3"/>
  <c r="AH177" i="3"/>
  <c r="AF177" i="3"/>
  <c r="AE177" i="3"/>
  <c r="AD177" i="3"/>
  <c r="AC177" i="3"/>
  <c r="AB177" i="3"/>
  <c r="AA177" i="3"/>
  <c r="Y177" i="3"/>
  <c r="X177" i="3"/>
  <c r="W177" i="3"/>
  <c r="V177" i="3"/>
  <c r="U177" i="3"/>
  <c r="T177" i="3"/>
  <c r="R177" i="3"/>
  <c r="Q177" i="3"/>
  <c r="P177" i="3"/>
  <c r="O177" i="3"/>
  <c r="N177" i="3"/>
  <c r="M177" i="3"/>
  <c r="K177" i="3"/>
  <c r="J177" i="3"/>
  <c r="I177" i="3"/>
  <c r="H177" i="3"/>
  <c r="G177" i="3"/>
  <c r="F177" i="3"/>
  <c r="AT176" i="3"/>
  <c r="AS176" i="3"/>
  <c r="AR176" i="3"/>
  <c r="AQ176" i="3"/>
  <c r="AP176" i="3"/>
  <c r="AO176" i="3"/>
  <c r="AM176" i="3"/>
  <c r="AL176" i="3"/>
  <c r="AK176" i="3"/>
  <c r="AJ176" i="3"/>
  <c r="AI176" i="3"/>
  <c r="AH176" i="3"/>
  <c r="AF176" i="3"/>
  <c r="AE176" i="3"/>
  <c r="AD176" i="3"/>
  <c r="AC176" i="3"/>
  <c r="AB176" i="3"/>
  <c r="AA176" i="3"/>
  <c r="Y176" i="3"/>
  <c r="X176" i="3"/>
  <c r="W176" i="3"/>
  <c r="V176" i="3"/>
  <c r="U176" i="3"/>
  <c r="T176" i="3"/>
  <c r="R176" i="3"/>
  <c r="Q176" i="3"/>
  <c r="P176" i="3"/>
  <c r="O176" i="3"/>
  <c r="N176" i="3"/>
  <c r="M176" i="3"/>
  <c r="K176" i="3"/>
  <c r="J176" i="3"/>
  <c r="I176" i="3"/>
  <c r="H176" i="3"/>
  <c r="G176" i="3"/>
  <c r="F176" i="3"/>
  <c r="AT175" i="3"/>
  <c r="AS175" i="3"/>
  <c r="AR175" i="3"/>
  <c r="AQ175" i="3"/>
  <c r="AP175" i="3"/>
  <c r="AO175" i="3"/>
  <c r="AM175" i="3"/>
  <c r="AL175" i="3"/>
  <c r="AK175" i="3"/>
  <c r="AJ175" i="3"/>
  <c r="AI175" i="3"/>
  <c r="AH175" i="3"/>
  <c r="AF175" i="3"/>
  <c r="AE175" i="3"/>
  <c r="AD175" i="3"/>
  <c r="AC175" i="3"/>
  <c r="AB175" i="3"/>
  <c r="AA175" i="3"/>
  <c r="Y175" i="3"/>
  <c r="X175" i="3"/>
  <c r="W175" i="3"/>
  <c r="V175" i="3"/>
  <c r="U175" i="3"/>
  <c r="T175" i="3"/>
  <c r="R175" i="3"/>
  <c r="Q175" i="3"/>
  <c r="P175" i="3"/>
  <c r="O175" i="3"/>
  <c r="N175" i="3"/>
  <c r="M175" i="3"/>
  <c r="K175" i="3"/>
  <c r="J175" i="3"/>
  <c r="I175" i="3"/>
  <c r="H175" i="3"/>
  <c r="G175" i="3"/>
  <c r="F175" i="3"/>
  <c r="AT174" i="3"/>
  <c r="AS174" i="3"/>
  <c r="AR174" i="3"/>
  <c r="AQ174" i="3"/>
  <c r="AP174" i="3"/>
  <c r="AO174" i="3"/>
  <c r="AM174" i="3"/>
  <c r="AL174" i="3"/>
  <c r="AK174" i="3"/>
  <c r="AJ174" i="3"/>
  <c r="AI174" i="3"/>
  <c r="AH174" i="3"/>
  <c r="AF174" i="3"/>
  <c r="AE174" i="3"/>
  <c r="AD174" i="3"/>
  <c r="AC174" i="3"/>
  <c r="AB174" i="3"/>
  <c r="AA174" i="3"/>
  <c r="Y174" i="3"/>
  <c r="X174" i="3"/>
  <c r="W174" i="3"/>
  <c r="V174" i="3"/>
  <c r="U174" i="3"/>
  <c r="T174" i="3"/>
  <c r="R174" i="3"/>
  <c r="Q174" i="3"/>
  <c r="P174" i="3"/>
  <c r="O174" i="3"/>
  <c r="N174" i="3"/>
  <c r="M174" i="3"/>
  <c r="K174" i="3"/>
  <c r="J174" i="3"/>
  <c r="I174" i="3"/>
  <c r="H174" i="3"/>
  <c r="G174" i="3"/>
  <c r="F174" i="3"/>
  <c r="AT173" i="3"/>
  <c r="AS173" i="3"/>
  <c r="AR173" i="3"/>
  <c r="AQ173" i="3"/>
  <c r="AP173" i="3"/>
  <c r="AO173" i="3"/>
  <c r="AM173" i="3"/>
  <c r="AL173" i="3"/>
  <c r="AK173" i="3"/>
  <c r="AJ173" i="3"/>
  <c r="AI173" i="3"/>
  <c r="AH173" i="3"/>
  <c r="AF173" i="3"/>
  <c r="AE173" i="3"/>
  <c r="AD173" i="3"/>
  <c r="AC173" i="3"/>
  <c r="AB173" i="3"/>
  <c r="AA173" i="3"/>
  <c r="Y173" i="3"/>
  <c r="X173" i="3"/>
  <c r="W173" i="3"/>
  <c r="V173" i="3"/>
  <c r="U173" i="3"/>
  <c r="T173" i="3"/>
  <c r="R173" i="3"/>
  <c r="Q173" i="3"/>
  <c r="P173" i="3"/>
  <c r="O173" i="3"/>
  <c r="N173" i="3"/>
  <c r="M173" i="3"/>
  <c r="K173" i="3"/>
  <c r="J173" i="3"/>
  <c r="I173" i="3"/>
  <c r="H173" i="3"/>
  <c r="G173" i="3"/>
  <c r="F173" i="3"/>
  <c r="AT172" i="3"/>
  <c r="AS172" i="3"/>
  <c r="AR172" i="3"/>
  <c r="AQ172" i="3"/>
  <c r="AP172" i="3"/>
  <c r="AO172" i="3"/>
  <c r="AM172" i="3"/>
  <c r="AL172" i="3"/>
  <c r="AK172" i="3"/>
  <c r="AJ172" i="3"/>
  <c r="AI172" i="3"/>
  <c r="AH172" i="3"/>
  <c r="AF172" i="3"/>
  <c r="AE172" i="3"/>
  <c r="AD172" i="3"/>
  <c r="AC172" i="3"/>
  <c r="AB172" i="3"/>
  <c r="AA172" i="3"/>
  <c r="Y172" i="3"/>
  <c r="X172" i="3"/>
  <c r="W172" i="3"/>
  <c r="V172" i="3"/>
  <c r="U172" i="3"/>
  <c r="T172" i="3"/>
  <c r="R172" i="3"/>
  <c r="Q172" i="3"/>
  <c r="P172" i="3"/>
  <c r="O172" i="3"/>
  <c r="N172" i="3"/>
  <c r="M172" i="3"/>
  <c r="K172" i="3"/>
  <c r="J172" i="3"/>
  <c r="I172" i="3"/>
  <c r="H172" i="3"/>
  <c r="G172" i="3"/>
  <c r="F172" i="3"/>
  <c r="AT171" i="3"/>
  <c r="AS171" i="3"/>
  <c r="AR171" i="3"/>
  <c r="AQ171" i="3"/>
  <c r="AP171" i="3"/>
  <c r="AO171" i="3"/>
  <c r="AM171" i="3"/>
  <c r="AL171" i="3"/>
  <c r="AK171" i="3"/>
  <c r="AJ171" i="3"/>
  <c r="AI171" i="3"/>
  <c r="AH171" i="3"/>
  <c r="AF171" i="3"/>
  <c r="AE171" i="3"/>
  <c r="AD171" i="3"/>
  <c r="AC171" i="3"/>
  <c r="AB171" i="3"/>
  <c r="AA171" i="3"/>
  <c r="Y171" i="3"/>
  <c r="X171" i="3"/>
  <c r="W171" i="3"/>
  <c r="V171" i="3"/>
  <c r="U171" i="3"/>
  <c r="T171" i="3"/>
  <c r="R171" i="3"/>
  <c r="Q171" i="3"/>
  <c r="P171" i="3"/>
  <c r="O171" i="3"/>
  <c r="N171" i="3"/>
  <c r="M171" i="3"/>
  <c r="K171" i="3"/>
  <c r="J171" i="3"/>
  <c r="I171" i="3"/>
  <c r="H171" i="3"/>
  <c r="G171" i="3"/>
  <c r="F171" i="3"/>
  <c r="AT170" i="3"/>
  <c r="AS170" i="3"/>
  <c r="AR170" i="3"/>
  <c r="AQ170" i="3"/>
  <c r="AP170" i="3"/>
  <c r="AO170" i="3"/>
  <c r="AM170" i="3"/>
  <c r="AL170" i="3"/>
  <c r="AK170" i="3"/>
  <c r="AJ170" i="3"/>
  <c r="AI170" i="3"/>
  <c r="AH170" i="3"/>
  <c r="AF170" i="3"/>
  <c r="AE170" i="3"/>
  <c r="AD170" i="3"/>
  <c r="AC170" i="3"/>
  <c r="AB170" i="3"/>
  <c r="AA170" i="3"/>
  <c r="Y170" i="3"/>
  <c r="X170" i="3"/>
  <c r="W170" i="3"/>
  <c r="V170" i="3"/>
  <c r="U170" i="3"/>
  <c r="T170" i="3"/>
  <c r="R170" i="3"/>
  <c r="Q170" i="3"/>
  <c r="P170" i="3"/>
  <c r="O170" i="3"/>
  <c r="N170" i="3"/>
  <c r="M170" i="3"/>
  <c r="K170" i="3"/>
  <c r="J170" i="3"/>
  <c r="I170" i="3"/>
  <c r="H170" i="3"/>
  <c r="G170" i="3"/>
  <c r="F170" i="3"/>
  <c r="AT169" i="3"/>
  <c r="AS169" i="3"/>
  <c r="AR169" i="3"/>
  <c r="AQ169" i="3"/>
  <c r="AP169" i="3"/>
  <c r="AO169" i="3"/>
  <c r="AM169" i="3"/>
  <c r="AL169" i="3"/>
  <c r="AK169" i="3"/>
  <c r="AJ169" i="3"/>
  <c r="AI169" i="3"/>
  <c r="AH169" i="3"/>
  <c r="AF169" i="3"/>
  <c r="AE169" i="3"/>
  <c r="AD169" i="3"/>
  <c r="AC169" i="3"/>
  <c r="AB169" i="3"/>
  <c r="AA169" i="3"/>
  <c r="Y169" i="3"/>
  <c r="X169" i="3"/>
  <c r="W169" i="3"/>
  <c r="V169" i="3"/>
  <c r="U169" i="3"/>
  <c r="T169" i="3"/>
  <c r="R169" i="3"/>
  <c r="Q169" i="3"/>
  <c r="P169" i="3"/>
  <c r="O169" i="3"/>
  <c r="N169" i="3"/>
  <c r="M169" i="3"/>
  <c r="K169" i="3"/>
  <c r="J169" i="3"/>
  <c r="I169" i="3"/>
  <c r="H169" i="3"/>
  <c r="G169" i="3"/>
  <c r="F169" i="3"/>
  <c r="AT168" i="3"/>
  <c r="AS168" i="3"/>
  <c r="AR168" i="3"/>
  <c r="AQ168" i="3"/>
  <c r="AP168" i="3"/>
  <c r="AO168" i="3"/>
  <c r="AM168" i="3"/>
  <c r="AL168" i="3"/>
  <c r="AK168" i="3"/>
  <c r="AJ168" i="3"/>
  <c r="AI168" i="3"/>
  <c r="AH168" i="3"/>
  <c r="AF168" i="3"/>
  <c r="AE168" i="3"/>
  <c r="AD168" i="3"/>
  <c r="AC168" i="3"/>
  <c r="AB168" i="3"/>
  <c r="AA168" i="3"/>
  <c r="Y168" i="3"/>
  <c r="X168" i="3"/>
  <c r="W168" i="3"/>
  <c r="V168" i="3"/>
  <c r="U168" i="3"/>
  <c r="T168" i="3"/>
  <c r="R168" i="3"/>
  <c r="Q168" i="3"/>
  <c r="P168" i="3"/>
  <c r="O168" i="3"/>
  <c r="N168" i="3"/>
  <c r="M168" i="3"/>
  <c r="K168" i="3"/>
  <c r="J168" i="3"/>
  <c r="I168" i="3"/>
  <c r="H168" i="3"/>
  <c r="G168" i="3"/>
  <c r="F168" i="3"/>
  <c r="AT167" i="3"/>
  <c r="AS167" i="3"/>
  <c r="AR167" i="3"/>
  <c r="AQ167" i="3"/>
  <c r="AP167" i="3"/>
  <c r="AO167" i="3"/>
  <c r="AM167" i="3"/>
  <c r="AL167" i="3"/>
  <c r="AK167" i="3"/>
  <c r="AJ167" i="3"/>
  <c r="AI167" i="3"/>
  <c r="AH167" i="3"/>
  <c r="AF167" i="3"/>
  <c r="AE167" i="3"/>
  <c r="AD167" i="3"/>
  <c r="AC167" i="3"/>
  <c r="AB167" i="3"/>
  <c r="AA167" i="3"/>
  <c r="Y167" i="3"/>
  <c r="X167" i="3"/>
  <c r="W167" i="3"/>
  <c r="V167" i="3"/>
  <c r="U167" i="3"/>
  <c r="T167" i="3"/>
  <c r="R167" i="3"/>
  <c r="Q167" i="3"/>
  <c r="P167" i="3"/>
  <c r="O167" i="3"/>
  <c r="N167" i="3"/>
  <c r="M167" i="3"/>
  <c r="K167" i="3"/>
  <c r="J167" i="3"/>
  <c r="I167" i="3"/>
  <c r="H167" i="3"/>
  <c r="G167" i="3"/>
  <c r="F167" i="3"/>
  <c r="AT166" i="3"/>
  <c r="AS166" i="3"/>
  <c r="AR166" i="3"/>
  <c r="AQ166" i="3"/>
  <c r="AP166" i="3"/>
  <c r="AO166" i="3"/>
  <c r="AM166" i="3"/>
  <c r="AL166" i="3"/>
  <c r="AK166" i="3"/>
  <c r="AJ166" i="3"/>
  <c r="AI166" i="3"/>
  <c r="AH166" i="3"/>
  <c r="AF166" i="3"/>
  <c r="AE166" i="3"/>
  <c r="AD166" i="3"/>
  <c r="AC166" i="3"/>
  <c r="AB166" i="3"/>
  <c r="AA166" i="3"/>
  <c r="Y166" i="3"/>
  <c r="X166" i="3"/>
  <c r="W166" i="3"/>
  <c r="V166" i="3"/>
  <c r="U166" i="3"/>
  <c r="T166" i="3"/>
  <c r="R166" i="3"/>
  <c r="Q166" i="3"/>
  <c r="P166" i="3"/>
  <c r="O166" i="3"/>
  <c r="N166" i="3"/>
  <c r="M166" i="3"/>
  <c r="K166" i="3"/>
  <c r="J166" i="3"/>
  <c r="I166" i="3"/>
  <c r="H166" i="3"/>
  <c r="G166" i="3"/>
  <c r="F166" i="3"/>
  <c r="AT165" i="3"/>
  <c r="AS165" i="3"/>
  <c r="AR165" i="3"/>
  <c r="AQ165" i="3"/>
  <c r="AP165" i="3"/>
  <c r="AO165" i="3"/>
  <c r="AM165" i="3"/>
  <c r="AL165" i="3"/>
  <c r="AK165" i="3"/>
  <c r="AJ165" i="3"/>
  <c r="AI165" i="3"/>
  <c r="AH165" i="3"/>
  <c r="AF165" i="3"/>
  <c r="AE165" i="3"/>
  <c r="AD165" i="3"/>
  <c r="AC165" i="3"/>
  <c r="AB165" i="3"/>
  <c r="AA165" i="3"/>
  <c r="Y165" i="3"/>
  <c r="X165" i="3"/>
  <c r="W165" i="3"/>
  <c r="V165" i="3"/>
  <c r="U165" i="3"/>
  <c r="T165" i="3"/>
  <c r="R165" i="3"/>
  <c r="Q165" i="3"/>
  <c r="P165" i="3"/>
  <c r="O165" i="3"/>
  <c r="N165" i="3"/>
  <c r="M165" i="3"/>
  <c r="K165" i="3"/>
  <c r="J165" i="3"/>
  <c r="I165" i="3"/>
  <c r="H165" i="3"/>
  <c r="G165" i="3"/>
  <c r="F165" i="3"/>
  <c r="AT164" i="3"/>
  <c r="AS164" i="3"/>
  <c r="AR164" i="3"/>
  <c r="AQ164" i="3"/>
  <c r="AP164" i="3"/>
  <c r="AO164" i="3"/>
  <c r="AM164" i="3"/>
  <c r="AL164" i="3"/>
  <c r="AK164" i="3"/>
  <c r="AJ164" i="3"/>
  <c r="AI164" i="3"/>
  <c r="AH164" i="3"/>
  <c r="AF164" i="3"/>
  <c r="AE164" i="3"/>
  <c r="AD164" i="3"/>
  <c r="AC164" i="3"/>
  <c r="AB164" i="3"/>
  <c r="AA164" i="3"/>
  <c r="Y164" i="3"/>
  <c r="X164" i="3"/>
  <c r="W164" i="3"/>
  <c r="V164" i="3"/>
  <c r="U164" i="3"/>
  <c r="T164" i="3"/>
  <c r="R164" i="3"/>
  <c r="Q164" i="3"/>
  <c r="P164" i="3"/>
  <c r="O164" i="3"/>
  <c r="N164" i="3"/>
  <c r="M164" i="3"/>
  <c r="K164" i="3"/>
  <c r="J164" i="3"/>
  <c r="I164" i="3"/>
  <c r="H164" i="3"/>
  <c r="G164" i="3"/>
  <c r="F164" i="3"/>
  <c r="AT163" i="3"/>
  <c r="AS163" i="3"/>
  <c r="AR163" i="3"/>
  <c r="AQ163" i="3"/>
  <c r="AP163" i="3"/>
  <c r="AO163" i="3"/>
  <c r="AM163" i="3"/>
  <c r="AL163" i="3"/>
  <c r="AK163" i="3"/>
  <c r="AJ163" i="3"/>
  <c r="AI163" i="3"/>
  <c r="AH163" i="3"/>
  <c r="AF163" i="3"/>
  <c r="AE163" i="3"/>
  <c r="AD163" i="3"/>
  <c r="AC163" i="3"/>
  <c r="AB163" i="3"/>
  <c r="AA163" i="3"/>
  <c r="Y163" i="3"/>
  <c r="X163" i="3"/>
  <c r="W163" i="3"/>
  <c r="V163" i="3"/>
  <c r="U163" i="3"/>
  <c r="T163" i="3"/>
  <c r="R163" i="3"/>
  <c r="Q163" i="3"/>
  <c r="P163" i="3"/>
  <c r="O163" i="3"/>
  <c r="N163" i="3"/>
  <c r="M163" i="3"/>
  <c r="K163" i="3"/>
  <c r="J163" i="3"/>
  <c r="I163" i="3"/>
  <c r="H163" i="3"/>
  <c r="G163" i="3"/>
  <c r="F163" i="3"/>
  <c r="AT162" i="3"/>
  <c r="AS162" i="3"/>
  <c r="AR162" i="3"/>
  <c r="AQ162" i="3"/>
  <c r="AP162" i="3"/>
  <c r="AO162" i="3"/>
  <c r="AM162" i="3"/>
  <c r="AL162" i="3"/>
  <c r="AK162" i="3"/>
  <c r="AJ162" i="3"/>
  <c r="AI162" i="3"/>
  <c r="AH162" i="3"/>
  <c r="AF162" i="3"/>
  <c r="AE162" i="3"/>
  <c r="AD162" i="3"/>
  <c r="AC162" i="3"/>
  <c r="AB162" i="3"/>
  <c r="AA162" i="3"/>
  <c r="Y162" i="3"/>
  <c r="X162" i="3"/>
  <c r="W162" i="3"/>
  <c r="V162" i="3"/>
  <c r="U162" i="3"/>
  <c r="T162" i="3"/>
  <c r="R162" i="3"/>
  <c r="Q162" i="3"/>
  <c r="P162" i="3"/>
  <c r="O162" i="3"/>
  <c r="N162" i="3"/>
  <c r="M162" i="3"/>
  <c r="K162" i="3"/>
  <c r="J162" i="3"/>
  <c r="I162" i="3"/>
  <c r="H162" i="3"/>
  <c r="G162" i="3"/>
  <c r="F162" i="3"/>
  <c r="AT161" i="3"/>
  <c r="AS161" i="3"/>
  <c r="AR161" i="3"/>
  <c r="AQ161" i="3"/>
  <c r="AP161" i="3"/>
  <c r="AO161" i="3"/>
  <c r="AM161" i="3"/>
  <c r="AL161" i="3"/>
  <c r="AK161" i="3"/>
  <c r="AJ161" i="3"/>
  <c r="AI161" i="3"/>
  <c r="AH161" i="3"/>
  <c r="AF161" i="3"/>
  <c r="AE161" i="3"/>
  <c r="AD161" i="3"/>
  <c r="AC161" i="3"/>
  <c r="AB161" i="3"/>
  <c r="AA161" i="3"/>
  <c r="Y161" i="3"/>
  <c r="X161" i="3"/>
  <c r="W161" i="3"/>
  <c r="V161" i="3"/>
  <c r="U161" i="3"/>
  <c r="T161" i="3"/>
  <c r="R161" i="3"/>
  <c r="Q161" i="3"/>
  <c r="P161" i="3"/>
  <c r="O161" i="3"/>
  <c r="N161" i="3"/>
  <c r="M161" i="3"/>
  <c r="K161" i="3"/>
  <c r="J161" i="3"/>
  <c r="I161" i="3"/>
  <c r="H161" i="3"/>
  <c r="G161" i="3"/>
  <c r="F161" i="3"/>
  <c r="AT160" i="3"/>
  <c r="AS160" i="3"/>
  <c r="AR160" i="3"/>
  <c r="AQ160" i="3"/>
  <c r="AP160" i="3"/>
  <c r="AO160" i="3"/>
  <c r="AM160" i="3"/>
  <c r="AL160" i="3"/>
  <c r="AK160" i="3"/>
  <c r="AJ160" i="3"/>
  <c r="AI160" i="3"/>
  <c r="AH160" i="3"/>
  <c r="AF160" i="3"/>
  <c r="AE160" i="3"/>
  <c r="AD160" i="3"/>
  <c r="AC160" i="3"/>
  <c r="AB160" i="3"/>
  <c r="AA160" i="3"/>
  <c r="Y160" i="3"/>
  <c r="X160" i="3"/>
  <c r="W160" i="3"/>
  <c r="V160" i="3"/>
  <c r="U160" i="3"/>
  <c r="T160" i="3"/>
  <c r="R160" i="3"/>
  <c r="Q160" i="3"/>
  <c r="P160" i="3"/>
  <c r="O160" i="3"/>
  <c r="N160" i="3"/>
  <c r="M160" i="3"/>
  <c r="K160" i="3"/>
  <c r="J160" i="3"/>
  <c r="I160" i="3"/>
  <c r="H160" i="3"/>
  <c r="G160" i="3"/>
  <c r="F160" i="3"/>
  <c r="AT159" i="3"/>
  <c r="AS159" i="3"/>
  <c r="AR159" i="3"/>
  <c r="AQ159" i="3"/>
  <c r="AP159" i="3"/>
  <c r="AO159" i="3"/>
  <c r="AM159" i="3"/>
  <c r="AL159" i="3"/>
  <c r="AK159" i="3"/>
  <c r="AJ159" i="3"/>
  <c r="AI159" i="3"/>
  <c r="AH159" i="3"/>
  <c r="AF159" i="3"/>
  <c r="AE159" i="3"/>
  <c r="AD159" i="3"/>
  <c r="AC159" i="3"/>
  <c r="AB159" i="3"/>
  <c r="AA159" i="3"/>
  <c r="Y159" i="3"/>
  <c r="X159" i="3"/>
  <c r="W159" i="3"/>
  <c r="V159" i="3"/>
  <c r="U159" i="3"/>
  <c r="T159" i="3"/>
  <c r="R159" i="3"/>
  <c r="Q159" i="3"/>
  <c r="P159" i="3"/>
  <c r="O159" i="3"/>
  <c r="N159" i="3"/>
  <c r="M159" i="3"/>
  <c r="K159" i="3"/>
  <c r="J159" i="3"/>
  <c r="I159" i="3"/>
  <c r="H159" i="3"/>
  <c r="G159" i="3"/>
  <c r="F159" i="3"/>
  <c r="AT158" i="3"/>
  <c r="AS158" i="3"/>
  <c r="AR158" i="3"/>
  <c r="AQ158" i="3"/>
  <c r="AP158" i="3"/>
  <c r="AO158" i="3"/>
  <c r="AM158" i="3"/>
  <c r="AL158" i="3"/>
  <c r="AK158" i="3"/>
  <c r="AJ158" i="3"/>
  <c r="AI158" i="3"/>
  <c r="AH158" i="3"/>
  <c r="AF158" i="3"/>
  <c r="AE158" i="3"/>
  <c r="AD158" i="3"/>
  <c r="AC158" i="3"/>
  <c r="AB158" i="3"/>
  <c r="AA158" i="3"/>
  <c r="Y158" i="3"/>
  <c r="X158" i="3"/>
  <c r="W158" i="3"/>
  <c r="V158" i="3"/>
  <c r="U158" i="3"/>
  <c r="T158" i="3"/>
  <c r="R158" i="3"/>
  <c r="Q158" i="3"/>
  <c r="P158" i="3"/>
  <c r="O158" i="3"/>
  <c r="N158" i="3"/>
  <c r="M158" i="3"/>
  <c r="K158" i="3"/>
  <c r="J158" i="3"/>
  <c r="I158" i="3"/>
  <c r="H158" i="3"/>
  <c r="G158" i="3"/>
  <c r="F158" i="3"/>
  <c r="AT157" i="3"/>
  <c r="AS157" i="3"/>
  <c r="AR157" i="3"/>
  <c r="AQ157" i="3"/>
  <c r="AP157" i="3"/>
  <c r="AO157" i="3"/>
  <c r="AM157" i="3"/>
  <c r="AL157" i="3"/>
  <c r="AK157" i="3"/>
  <c r="AJ157" i="3"/>
  <c r="AI157" i="3"/>
  <c r="AH157" i="3"/>
  <c r="AF157" i="3"/>
  <c r="AE157" i="3"/>
  <c r="AD157" i="3"/>
  <c r="AC157" i="3"/>
  <c r="AB157" i="3"/>
  <c r="AA157" i="3"/>
  <c r="Y157" i="3"/>
  <c r="X157" i="3"/>
  <c r="W157" i="3"/>
  <c r="V157" i="3"/>
  <c r="U157" i="3"/>
  <c r="T157" i="3"/>
  <c r="R157" i="3"/>
  <c r="Q157" i="3"/>
  <c r="P157" i="3"/>
  <c r="O157" i="3"/>
  <c r="N157" i="3"/>
  <c r="M157" i="3"/>
  <c r="K157" i="3"/>
  <c r="J157" i="3"/>
  <c r="I157" i="3"/>
  <c r="H157" i="3"/>
  <c r="G157" i="3"/>
  <c r="F157" i="3"/>
  <c r="AT156" i="3"/>
  <c r="AS156" i="3"/>
  <c r="AR156" i="3"/>
  <c r="AQ156" i="3"/>
  <c r="AP156" i="3"/>
  <c r="AO156" i="3"/>
  <c r="AM156" i="3"/>
  <c r="AL156" i="3"/>
  <c r="AK156" i="3"/>
  <c r="AJ156" i="3"/>
  <c r="AI156" i="3"/>
  <c r="AH156" i="3"/>
  <c r="AF156" i="3"/>
  <c r="AE156" i="3"/>
  <c r="AD156" i="3"/>
  <c r="AC156" i="3"/>
  <c r="AB156" i="3"/>
  <c r="AA156" i="3"/>
  <c r="Y156" i="3"/>
  <c r="X156" i="3"/>
  <c r="W156" i="3"/>
  <c r="V156" i="3"/>
  <c r="U156" i="3"/>
  <c r="T156" i="3"/>
  <c r="R156" i="3"/>
  <c r="Q156" i="3"/>
  <c r="P156" i="3"/>
  <c r="O156" i="3"/>
  <c r="N156" i="3"/>
  <c r="M156" i="3"/>
  <c r="K156" i="3"/>
  <c r="J156" i="3"/>
  <c r="I156" i="3"/>
  <c r="H156" i="3"/>
  <c r="G156" i="3"/>
  <c r="F156" i="3"/>
  <c r="AT155" i="3"/>
  <c r="AS155" i="3"/>
  <c r="AR155" i="3"/>
  <c r="AQ155" i="3"/>
  <c r="AP155" i="3"/>
  <c r="AO155" i="3"/>
  <c r="AM155" i="3"/>
  <c r="AL155" i="3"/>
  <c r="AK155" i="3"/>
  <c r="AJ155" i="3"/>
  <c r="AI155" i="3"/>
  <c r="AH155" i="3"/>
  <c r="AF155" i="3"/>
  <c r="AE155" i="3"/>
  <c r="AD155" i="3"/>
  <c r="AC155" i="3"/>
  <c r="AB155" i="3"/>
  <c r="AA155" i="3"/>
  <c r="Y155" i="3"/>
  <c r="X155" i="3"/>
  <c r="W155" i="3"/>
  <c r="V155" i="3"/>
  <c r="U155" i="3"/>
  <c r="T155" i="3"/>
  <c r="R155" i="3"/>
  <c r="Q155" i="3"/>
  <c r="P155" i="3"/>
  <c r="O155" i="3"/>
  <c r="N155" i="3"/>
  <c r="M155" i="3"/>
  <c r="K155" i="3"/>
  <c r="J155" i="3"/>
  <c r="I155" i="3"/>
  <c r="H155" i="3"/>
  <c r="G155" i="3"/>
  <c r="F155" i="3"/>
  <c r="AT154" i="3"/>
  <c r="AS154" i="3"/>
  <c r="AR154" i="3"/>
  <c r="AQ154" i="3"/>
  <c r="AP154" i="3"/>
  <c r="AO154" i="3"/>
  <c r="AM154" i="3"/>
  <c r="AL154" i="3"/>
  <c r="AK154" i="3"/>
  <c r="AJ154" i="3"/>
  <c r="AI154" i="3"/>
  <c r="AH154" i="3"/>
  <c r="AF154" i="3"/>
  <c r="AE154" i="3"/>
  <c r="AD154" i="3"/>
  <c r="AC154" i="3"/>
  <c r="AB154" i="3"/>
  <c r="AA154" i="3"/>
  <c r="Y154" i="3"/>
  <c r="X154" i="3"/>
  <c r="W154" i="3"/>
  <c r="V154" i="3"/>
  <c r="U154" i="3"/>
  <c r="T154" i="3"/>
  <c r="R154" i="3"/>
  <c r="Q154" i="3"/>
  <c r="P154" i="3"/>
  <c r="O154" i="3"/>
  <c r="N154" i="3"/>
  <c r="M154" i="3"/>
  <c r="K154" i="3"/>
  <c r="J154" i="3"/>
  <c r="I154" i="3"/>
  <c r="H154" i="3"/>
  <c r="G154" i="3"/>
  <c r="F154" i="3"/>
  <c r="AT153" i="3"/>
  <c r="AS153" i="3"/>
  <c r="AR153" i="3"/>
  <c r="AQ153" i="3"/>
  <c r="AP153" i="3"/>
  <c r="AO153" i="3"/>
  <c r="AM153" i="3"/>
  <c r="AL153" i="3"/>
  <c r="AK153" i="3"/>
  <c r="AJ153" i="3"/>
  <c r="AI153" i="3"/>
  <c r="AH153" i="3"/>
  <c r="AF153" i="3"/>
  <c r="AE153" i="3"/>
  <c r="AD153" i="3"/>
  <c r="AC153" i="3"/>
  <c r="AB153" i="3"/>
  <c r="AA153" i="3"/>
  <c r="Y153" i="3"/>
  <c r="X153" i="3"/>
  <c r="W153" i="3"/>
  <c r="V153" i="3"/>
  <c r="U153" i="3"/>
  <c r="T153" i="3"/>
  <c r="R153" i="3"/>
  <c r="Q153" i="3"/>
  <c r="P153" i="3"/>
  <c r="O153" i="3"/>
  <c r="N153" i="3"/>
  <c r="M153" i="3"/>
  <c r="K153" i="3"/>
  <c r="J153" i="3"/>
  <c r="I153" i="3"/>
  <c r="H153" i="3"/>
  <c r="G153" i="3"/>
  <c r="F153" i="3"/>
  <c r="AT152" i="3"/>
  <c r="AS152" i="3"/>
  <c r="AR152" i="3"/>
  <c r="AQ152" i="3"/>
  <c r="AP152" i="3"/>
  <c r="AO152" i="3"/>
  <c r="AM152" i="3"/>
  <c r="AL152" i="3"/>
  <c r="AK152" i="3"/>
  <c r="AJ152" i="3"/>
  <c r="AI152" i="3"/>
  <c r="AH152" i="3"/>
  <c r="AF152" i="3"/>
  <c r="AE152" i="3"/>
  <c r="AD152" i="3"/>
  <c r="AC152" i="3"/>
  <c r="AB152" i="3"/>
  <c r="AA152" i="3"/>
  <c r="Y152" i="3"/>
  <c r="X152" i="3"/>
  <c r="W152" i="3"/>
  <c r="V152" i="3"/>
  <c r="U152" i="3"/>
  <c r="T152" i="3"/>
  <c r="R152" i="3"/>
  <c r="Q152" i="3"/>
  <c r="P152" i="3"/>
  <c r="O152" i="3"/>
  <c r="N152" i="3"/>
  <c r="M152" i="3"/>
  <c r="K152" i="3"/>
  <c r="J152" i="3"/>
  <c r="I152" i="3"/>
  <c r="H152" i="3"/>
  <c r="G152" i="3"/>
  <c r="F152" i="3"/>
  <c r="AT151" i="3"/>
  <c r="AS151" i="3"/>
  <c r="AR151" i="3"/>
  <c r="AQ151" i="3"/>
  <c r="AP151" i="3"/>
  <c r="AO151" i="3"/>
  <c r="AM151" i="3"/>
  <c r="AL151" i="3"/>
  <c r="AK151" i="3"/>
  <c r="AJ151" i="3"/>
  <c r="AI151" i="3"/>
  <c r="AH151" i="3"/>
  <c r="AF151" i="3"/>
  <c r="AE151" i="3"/>
  <c r="AD151" i="3"/>
  <c r="AC151" i="3"/>
  <c r="AB151" i="3"/>
  <c r="AA151" i="3"/>
  <c r="Y151" i="3"/>
  <c r="X151" i="3"/>
  <c r="W151" i="3"/>
  <c r="V151" i="3"/>
  <c r="U151" i="3"/>
  <c r="T151" i="3"/>
  <c r="R151" i="3"/>
  <c r="Q151" i="3"/>
  <c r="P151" i="3"/>
  <c r="O151" i="3"/>
  <c r="N151" i="3"/>
  <c r="M151" i="3"/>
  <c r="K151" i="3"/>
  <c r="J151" i="3"/>
  <c r="I151" i="3"/>
  <c r="H151" i="3"/>
  <c r="G151" i="3"/>
  <c r="F151" i="3"/>
  <c r="AT150" i="3"/>
  <c r="AS150" i="3"/>
  <c r="AR150" i="3"/>
  <c r="AQ150" i="3"/>
  <c r="AP150" i="3"/>
  <c r="AO150" i="3"/>
  <c r="AM150" i="3"/>
  <c r="AL150" i="3"/>
  <c r="AK150" i="3"/>
  <c r="AJ150" i="3"/>
  <c r="AI150" i="3"/>
  <c r="AH150" i="3"/>
  <c r="AF150" i="3"/>
  <c r="AE150" i="3"/>
  <c r="AD150" i="3"/>
  <c r="AC150" i="3"/>
  <c r="AB150" i="3"/>
  <c r="AA150" i="3"/>
  <c r="Y150" i="3"/>
  <c r="X150" i="3"/>
  <c r="W150" i="3"/>
  <c r="V150" i="3"/>
  <c r="U150" i="3"/>
  <c r="T150" i="3"/>
  <c r="R150" i="3"/>
  <c r="Q150" i="3"/>
  <c r="P150" i="3"/>
  <c r="O150" i="3"/>
  <c r="N150" i="3"/>
  <c r="M150" i="3"/>
  <c r="K150" i="3"/>
  <c r="J150" i="3"/>
  <c r="I150" i="3"/>
  <c r="H150" i="3"/>
  <c r="G150" i="3"/>
  <c r="F150" i="3"/>
  <c r="AT149" i="3"/>
  <c r="AS149" i="3"/>
  <c r="AR149" i="3"/>
  <c r="AQ149" i="3"/>
  <c r="AP149" i="3"/>
  <c r="AO149" i="3"/>
  <c r="AM149" i="3"/>
  <c r="AL149" i="3"/>
  <c r="AK149" i="3"/>
  <c r="AJ149" i="3"/>
  <c r="AI149" i="3"/>
  <c r="AH149" i="3"/>
  <c r="AF149" i="3"/>
  <c r="AE149" i="3"/>
  <c r="AD149" i="3"/>
  <c r="AC149" i="3"/>
  <c r="AB149" i="3"/>
  <c r="AA149" i="3"/>
  <c r="Y149" i="3"/>
  <c r="X149" i="3"/>
  <c r="W149" i="3"/>
  <c r="V149" i="3"/>
  <c r="U149" i="3"/>
  <c r="T149" i="3"/>
  <c r="R149" i="3"/>
  <c r="Q149" i="3"/>
  <c r="P149" i="3"/>
  <c r="O149" i="3"/>
  <c r="N149" i="3"/>
  <c r="M149" i="3"/>
  <c r="K149" i="3"/>
  <c r="J149" i="3"/>
  <c r="I149" i="3"/>
  <c r="H149" i="3"/>
  <c r="G149" i="3"/>
  <c r="F149" i="3"/>
  <c r="AT148" i="3"/>
  <c r="AS148" i="3"/>
  <c r="AR148" i="3"/>
  <c r="AQ148" i="3"/>
  <c r="AP148" i="3"/>
  <c r="AO148" i="3"/>
  <c r="AM148" i="3"/>
  <c r="AL148" i="3"/>
  <c r="AK148" i="3"/>
  <c r="AJ148" i="3"/>
  <c r="AI148" i="3"/>
  <c r="AH148" i="3"/>
  <c r="AF148" i="3"/>
  <c r="AE148" i="3"/>
  <c r="AD148" i="3"/>
  <c r="AC148" i="3"/>
  <c r="AB148" i="3"/>
  <c r="AA148" i="3"/>
  <c r="Y148" i="3"/>
  <c r="X148" i="3"/>
  <c r="W148" i="3"/>
  <c r="V148" i="3"/>
  <c r="U148" i="3"/>
  <c r="T148" i="3"/>
  <c r="R148" i="3"/>
  <c r="Q148" i="3"/>
  <c r="P148" i="3"/>
  <c r="O148" i="3"/>
  <c r="N148" i="3"/>
  <c r="M148" i="3"/>
  <c r="K148" i="3"/>
  <c r="J148" i="3"/>
  <c r="I148" i="3"/>
  <c r="H148" i="3"/>
  <c r="G148" i="3"/>
  <c r="F148" i="3"/>
  <c r="AT147" i="3"/>
  <c r="AS147" i="3"/>
  <c r="AR147" i="3"/>
  <c r="AQ147" i="3"/>
  <c r="AP147" i="3"/>
  <c r="AO147" i="3"/>
  <c r="AM147" i="3"/>
  <c r="AL147" i="3"/>
  <c r="AK147" i="3"/>
  <c r="AJ147" i="3"/>
  <c r="AI147" i="3"/>
  <c r="AH147" i="3"/>
  <c r="AF147" i="3"/>
  <c r="AE147" i="3"/>
  <c r="AD147" i="3"/>
  <c r="AC147" i="3"/>
  <c r="AB147" i="3"/>
  <c r="AA147" i="3"/>
  <c r="Y147" i="3"/>
  <c r="X147" i="3"/>
  <c r="W147" i="3"/>
  <c r="V147" i="3"/>
  <c r="U147" i="3"/>
  <c r="T147" i="3"/>
  <c r="R147" i="3"/>
  <c r="Q147" i="3"/>
  <c r="P147" i="3"/>
  <c r="O147" i="3"/>
  <c r="N147" i="3"/>
  <c r="M147" i="3"/>
  <c r="K147" i="3"/>
  <c r="J147" i="3"/>
  <c r="I147" i="3"/>
  <c r="H147" i="3"/>
  <c r="G147" i="3"/>
  <c r="F147" i="3"/>
  <c r="AT146" i="3"/>
  <c r="AS146" i="3"/>
  <c r="AR146" i="3"/>
  <c r="AQ146" i="3"/>
  <c r="AP146" i="3"/>
  <c r="AO146" i="3"/>
  <c r="AM146" i="3"/>
  <c r="AL146" i="3"/>
  <c r="AK146" i="3"/>
  <c r="AJ146" i="3"/>
  <c r="AI146" i="3"/>
  <c r="AH146" i="3"/>
  <c r="AF146" i="3"/>
  <c r="AE146" i="3"/>
  <c r="AD146" i="3"/>
  <c r="AC146" i="3"/>
  <c r="AB146" i="3"/>
  <c r="AA146" i="3"/>
  <c r="Y146" i="3"/>
  <c r="X146" i="3"/>
  <c r="W146" i="3"/>
  <c r="V146" i="3"/>
  <c r="U146" i="3"/>
  <c r="T146" i="3"/>
  <c r="R146" i="3"/>
  <c r="Q146" i="3"/>
  <c r="P146" i="3"/>
  <c r="O146" i="3"/>
  <c r="N146" i="3"/>
  <c r="M146" i="3"/>
  <c r="K146" i="3"/>
  <c r="J146" i="3"/>
  <c r="I146" i="3"/>
  <c r="H146" i="3"/>
  <c r="G146" i="3"/>
  <c r="F146" i="3"/>
  <c r="AT145" i="3"/>
  <c r="AS145" i="3"/>
  <c r="AR145" i="3"/>
  <c r="AQ145" i="3"/>
  <c r="AP145" i="3"/>
  <c r="AO145" i="3"/>
  <c r="AM145" i="3"/>
  <c r="AL145" i="3"/>
  <c r="AK145" i="3"/>
  <c r="AJ145" i="3"/>
  <c r="AI145" i="3"/>
  <c r="AH145" i="3"/>
  <c r="AF145" i="3"/>
  <c r="AE145" i="3"/>
  <c r="AD145" i="3"/>
  <c r="AC145" i="3"/>
  <c r="AB145" i="3"/>
  <c r="AA145" i="3"/>
  <c r="Y145" i="3"/>
  <c r="X145" i="3"/>
  <c r="W145" i="3"/>
  <c r="V145" i="3"/>
  <c r="U145" i="3"/>
  <c r="T145" i="3"/>
  <c r="R145" i="3"/>
  <c r="Q145" i="3"/>
  <c r="P145" i="3"/>
  <c r="O145" i="3"/>
  <c r="N145" i="3"/>
  <c r="M145" i="3"/>
  <c r="K145" i="3"/>
  <c r="J145" i="3"/>
  <c r="I145" i="3"/>
  <c r="H145" i="3"/>
  <c r="G145" i="3"/>
  <c r="F145" i="3"/>
  <c r="AT144" i="3"/>
  <c r="AS144" i="3"/>
  <c r="AR144" i="3"/>
  <c r="AQ144" i="3"/>
  <c r="AP144" i="3"/>
  <c r="AO144" i="3"/>
  <c r="AM144" i="3"/>
  <c r="AL144" i="3"/>
  <c r="AK144" i="3"/>
  <c r="AJ144" i="3"/>
  <c r="AI144" i="3"/>
  <c r="AH144" i="3"/>
  <c r="AF144" i="3"/>
  <c r="AE144" i="3"/>
  <c r="AD144" i="3"/>
  <c r="AC144" i="3"/>
  <c r="AB144" i="3"/>
  <c r="AA144" i="3"/>
  <c r="Y144" i="3"/>
  <c r="X144" i="3"/>
  <c r="W144" i="3"/>
  <c r="V144" i="3"/>
  <c r="U144" i="3"/>
  <c r="T144" i="3"/>
  <c r="R144" i="3"/>
  <c r="Q144" i="3"/>
  <c r="P144" i="3"/>
  <c r="O144" i="3"/>
  <c r="N144" i="3"/>
  <c r="M144" i="3"/>
  <c r="K144" i="3"/>
  <c r="J144" i="3"/>
  <c r="I144" i="3"/>
  <c r="H144" i="3"/>
  <c r="G144" i="3"/>
  <c r="F144" i="3"/>
  <c r="AT143" i="3"/>
  <c r="AS143" i="3"/>
  <c r="AR143" i="3"/>
  <c r="AQ143" i="3"/>
  <c r="AP143" i="3"/>
  <c r="AO143" i="3"/>
  <c r="AM143" i="3"/>
  <c r="AL143" i="3"/>
  <c r="AK143" i="3"/>
  <c r="AJ143" i="3"/>
  <c r="AI143" i="3"/>
  <c r="AH143" i="3"/>
  <c r="AF143" i="3"/>
  <c r="AE143" i="3"/>
  <c r="AD143" i="3"/>
  <c r="AC143" i="3"/>
  <c r="AB143" i="3"/>
  <c r="AA143" i="3"/>
  <c r="Y143" i="3"/>
  <c r="X143" i="3"/>
  <c r="W143" i="3"/>
  <c r="V143" i="3"/>
  <c r="U143" i="3"/>
  <c r="T143" i="3"/>
  <c r="R143" i="3"/>
  <c r="Q143" i="3"/>
  <c r="P143" i="3"/>
  <c r="O143" i="3"/>
  <c r="N143" i="3"/>
  <c r="M143" i="3"/>
  <c r="K143" i="3"/>
  <c r="J143" i="3"/>
  <c r="I143" i="3"/>
  <c r="H143" i="3"/>
  <c r="G143" i="3"/>
  <c r="F143" i="3"/>
  <c r="AT142" i="3"/>
  <c r="AS142" i="3"/>
  <c r="AR142" i="3"/>
  <c r="AQ142" i="3"/>
  <c r="AP142" i="3"/>
  <c r="AO142" i="3"/>
  <c r="AM142" i="3"/>
  <c r="AL142" i="3"/>
  <c r="AK142" i="3"/>
  <c r="AJ142" i="3"/>
  <c r="AI142" i="3"/>
  <c r="AH142" i="3"/>
  <c r="AF142" i="3"/>
  <c r="AE142" i="3"/>
  <c r="AD142" i="3"/>
  <c r="AC142" i="3"/>
  <c r="AB142" i="3"/>
  <c r="AA142" i="3"/>
  <c r="Y142" i="3"/>
  <c r="X142" i="3"/>
  <c r="W142" i="3"/>
  <c r="V142" i="3"/>
  <c r="U142" i="3"/>
  <c r="T142" i="3"/>
  <c r="R142" i="3"/>
  <c r="Q142" i="3"/>
  <c r="P142" i="3"/>
  <c r="O142" i="3"/>
  <c r="N142" i="3"/>
  <c r="M142" i="3"/>
  <c r="K142" i="3"/>
  <c r="J142" i="3"/>
  <c r="I142" i="3"/>
  <c r="H142" i="3"/>
  <c r="G142" i="3"/>
  <c r="F142" i="3"/>
  <c r="AT141" i="3"/>
  <c r="AS141" i="3"/>
  <c r="AR141" i="3"/>
  <c r="AQ141" i="3"/>
  <c r="AP141" i="3"/>
  <c r="AO141" i="3"/>
  <c r="AM141" i="3"/>
  <c r="AL141" i="3"/>
  <c r="AK141" i="3"/>
  <c r="AJ141" i="3"/>
  <c r="AI141" i="3"/>
  <c r="AH141" i="3"/>
  <c r="AF141" i="3"/>
  <c r="AE141" i="3"/>
  <c r="AD141" i="3"/>
  <c r="AC141" i="3"/>
  <c r="AB141" i="3"/>
  <c r="AA141" i="3"/>
  <c r="Y141" i="3"/>
  <c r="X141" i="3"/>
  <c r="W141" i="3"/>
  <c r="V141" i="3"/>
  <c r="U141" i="3"/>
  <c r="T141" i="3"/>
  <c r="R141" i="3"/>
  <c r="Q141" i="3"/>
  <c r="P141" i="3"/>
  <c r="O141" i="3"/>
  <c r="N141" i="3"/>
  <c r="M141" i="3"/>
  <c r="K141" i="3"/>
  <c r="J141" i="3"/>
  <c r="I141" i="3"/>
  <c r="H141" i="3"/>
  <c r="G141" i="3"/>
  <c r="F141" i="3"/>
  <c r="AT140" i="3"/>
  <c r="AS140" i="3"/>
  <c r="AR140" i="3"/>
  <c r="AQ140" i="3"/>
  <c r="AP140" i="3"/>
  <c r="AO140" i="3"/>
  <c r="AM140" i="3"/>
  <c r="AL140" i="3"/>
  <c r="AK140" i="3"/>
  <c r="AJ140" i="3"/>
  <c r="AI140" i="3"/>
  <c r="AH140" i="3"/>
  <c r="AF140" i="3"/>
  <c r="AE140" i="3"/>
  <c r="AD140" i="3"/>
  <c r="AC140" i="3"/>
  <c r="AB140" i="3"/>
  <c r="AA140" i="3"/>
  <c r="Y140" i="3"/>
  <c r="X140" i="3"/>
  <c r="W140" i="3"/>
  <c r="V140" i="3"/>
  <c r="U140" i="3"/>
  <c r="T140" i="3"/>
  <c r="R140" i="3"/>
  <c r="Q140" i="3"/>
  <c r="P140" i="3"/>
  <c r="O140" i="3"/>
  <c r="N140" i="3"/>
  <c r="M140" i="3"/>
  <c r="K140" i="3"/>
  <c r="J140" i="3"/>
  <c r="I140" i="3"/>
  <c r="H140" i="3"/>
  <c r="G140" i="3"/>
  <c r="F140" i="3"/>
  <c r="AT139" i="3"/>
  <c r="AS139" i="3"/>
  <c r="AR139" i="3"/>
  <c r="AQ139" i="3"/>
  <c r="AP139" i="3"/>
  <c r="AO139" i="3"/>
  <c r="AM139" i="3"/>
  <c r="AL139" i="3"/>
  <c r="AK139" i="3"/>
  <c r="AJ139" i="3"/>
  <c r="AI139" i="3"/>
  <c r="AH139" i="3"/>
  <c r="AF139" i="3"/>
  <c r="AE139" i="3"/>
  <c r="AD139" i="3"/>
  <c r="AC139" i="3"/>
  <c r="AB139" i="3"/>
  <c r="AA139" i="3"/>
  <c r="Y139" i="3"/>
  <c r="X139" i="3"/>
  <c r="W139" i="3"/>
  <c r="V139" i="3"/>
  <c r="U139" i="3"/>
  <c r="T139" i="3"/>
  <c r="R139" i="3"/>
  <c r="Q139" i="3"/>
  <c r="P139" i="3"/>
  <c r="O139" i="3"/>
  <c r="N139" i="3"/>
  <c r="M139" i="3"/>
  <c r="K139" i="3"/>
  <c r="J139" i="3"/>
  <c r="I139" i="3"/>
  <c r="H139" i="3"/>
  <c r="G139" i="3"/>
  <c r="F139" i="3"/>
  <c r="AT138" i="3"/>
  <c r="AS138" i="3"/>
  <c r="AR138" i="3"/>
  <c r="AQ138" i="3"/>
  <c r="AP138" i="3"/>
  <c r="AO138" i="3"/>
  <c r="AM138" i="3"/>
  <c r="AL138" i="3"/>
  <c r="AK138" i="3"/>
  <c r="AJ138" i="3"/>
  <c r="AI138" i="3"/>
  <c r="AH138" i="3"/>
  <c r="AF138" i="3"/>
  <c r="AE138" i="3"/>
  <c r="AD138" i="3"/>
  <c r="AC138" i="3"/>
  <c r="AB138" i="3"/>
  <c r="AA138" i="3"/>
  <c r="Y138" i="3"/>
  <c r="X138" i="3"/>
  <c r="W138" i="3"/>
  <c r="V138" i="3"/>
  <c r="U138" i="3"/>
  <c r="T138" i="3"/>
  <c r="R138" i="3"/>
  <c r="Q138" i="3"/>
  <c r="P138" i="3"/>
  <c r="O138" i="3"/>
  <c r="N138" i="3"/>
  <c r="M138" i="3"/>
  <c r="K138" i="3"/>
  <c r="J138" i="3"/>
  <c r="I138" i="3"/>
  <c r="H138" i="3"/>
  <c r="G138" i="3"/>
  <c r="F138" i="3"/>
  <c r="AT137" i="3"/>
  <c r="AS137" i="3"/>
  <c r="AR137" i="3"/>
  <c r="AQ137" i="3"/>
  <c r="AP137" i="3"/>
  <c r="AO137" i="3"/>
  <c r="AM137" i="3"/>
  <c r="AL137" i="3"/>
  <c r="AK137" i="3"/>
  <c r="AJ137" i="3"/>
  <c r="AI137" i="3"/>
  <c r="AH137" i="3"/>
  <c r="AF137" i="3"/>
  <c r="AE137" i="3"/>
  <c r="AD137" i="3"/>
  <c r="AC137" i="3"/>
  <c r="AB137" i="3"/>
  <c r="AA137" i="3"/>
  <c r="Y137" i="3"/>
  <c r="X137" i="3"/>
  <c r="W137" i="3"/>
  <c r="V137" i="3"/>
  <c r="U137" i="3"/>
  <c r="T137" i="3"/>
  <c r="R137" i="3"/>
  <c r="Q137" i="3"/>
  <c r="P137" i="3"/>
  <c r="O137" i="3"/>
  <c r="N137" i="3"/>
  <c r="M137" i="3"/>
  <c r="K137" i="3"/>
  <c r="J137" i="3"/>
  <c r="I137" i="3"/>
  <c r="H137" i="3"/>
  <c r="G137" i="3"/>
  <c r="F137" i="3"/>
  <c r="AT136" i="3"/>
  <c r="AS136" i="3"/>
  <c r="AR136" i="3"/>
  <c r="AQ136" i="3"/>
  <c r="AP136" i="3"/>
  <c r="AO136" i="3"/>
  <c r="AM136" i="3"/>
  <c r="AL136" i="3"/>
  <c r="AK136" i="3"/>
  <c r="AJ136" i="3"/>
  <c r="AI136" i="3"/>
  <c r="AH136" i="3"/>
  <c r="AF136" i="3"/>
  <c r="AE136" i="3"/>
  <c r="AD136" i="3"/>
  <c r="AC136" i="3"/>
  <c r="AB136" i="3"/>
  <c r="AA136" i="3"/>
  <c r="Y136" i="3"/>
  <c r="X136" i="3"/>
  <c r="W136" i="3"/>
  <c r="V136" i="3"/>
  <c r="U136" i="3"/>
  <c r="T136" i="3"/>
  <c r="R136" i="3"/>
  <c r="Q136" i="3"/>
  <c r="P136" i="3"/>
  <c r="O136" i="3"/>
  <c r="N136" i="3"/>
  <c r="M136" i="3"/>
  <c r="K136" i="3"/>
  <c r="J136" i="3"/>
  <c r="I136" i="3"/>
  <c r="H136" i="3"/>
  <c r="G136" i="3"/>
  <c r="F136" i="3"/>
  <c r="AT135" i="3"/>
  <c r="AS135" i="3"/>
  <c r="AR135" i="3"/>
  <c r="AQ135" i="3"/>
  <c r="AP135" i="3"/>
  <c r="AO135" i="3"/>
  <c r="AM135" i="3"/>
  <c r="AL135" i="3"/>
  <c r="AK135" i="3"/>
  <c r="AJ135" i="3"/>
  <c r="AI135" i="3"/>
  <c r="AH135" i="3"/>
  <c r="AF135" i="3"/>
  <c r="AE135" i="3"/>
  <c r="AD135" i="3"/>
  <c r="AC135" i="3"/>
  <c r="AB135" i="3"/>
  <c r="AA135" i="3"/>
  <c r="Y135" i="3"/>
  <c r="X135" i="3"/>
  <c r="W135" i="3"/>
  <c r="V135" i="3"/>
  <c r="U135" i="3"/>
  <c r="T135" i="3"/>
  <c r="R135" i="3"/>
  <c r="Q135" i="3"/>
  <c r="P135" i="3"/>
  <c r="O135" i="3"/>
  <c r="N135" i="3"/>
  <c r="M135" i="3"/>
  <c r="K135" i="3"/>
  <c r="J135" i="3"/>
  <c r="I135" i="3"/>
  <c r="H135" i="3"/>
  <c r="G135" i="3"/>
  <c r="F135" i="3"/>
  <c r="AT134" i="3"/>
  <c r="AS134" i="3"/>
  <c r="AR134" i="3"/>
  <c r="AQ134" i="3"/>
  <c r="AP134" i="3"/>
  <c r="AO134" i="3"/>
  <c r="AM134" i="3"/>
  <c r="AL134" i="3"/>
  <c r="AK134" i="3"/>
  <c r="AJ134" i="3"/>
  <c r="AI134" i="3"/>
  <c r="AH134" i="3"/>
  <c r="AF134" i="3"/>
  <c r="AE134" i="3"/>
  <c r="AD134" i="3"/>
  <c r="AC134" i="3"/>
  <c r="AB134" i="3"/>
  <c r="AA134" i="3"/>
  <c r="Y134" i="3"/>
  <c r="X134" i="3"/>
  <c r="W134" i="3"/>
  <c r="V134" i="3"/>
  <c r="U134" i="3"/>
  <c r="T134" i="3"/>
  <c r="R134" i="3"/>
  <c r="Q134" i="3"/>
  <c r="P134" i="3"/>
  <c r="O134" i="3"/>
  <c r="N134" i="3"/>
  <c r="M134" i="3"/>
  <c r="K134" i="3"/>
  <c r="J134" i="3"/>
  <c r="I134" i="3"/>
  <c r="H134" i="3"/>
  <c r="G134" i="3"/>
  <c r="F134" i="3"/>
  <c r="AT133" i="3"/>
  <c r="AS133" i="3"/>
  <c r="AR133" i="3"/>
  <c r="AQ133" i="3"/>
  <c r="AP133" i="3"/>
  <c r="AO133" i="3"/>
  <c r="AM133" i="3"/>
  <c r="AL133" i="3"/>
  <c r="AK133" i="3"/>
  <c r="AJ133" i="3"/>
  <c r="AI133" i="3"/>
  <c r="AH133" i="3"/>
  <c r="AF133" i="3"/>
  <c r="AE133" i="3"/>
  <c r="AD133" i="3"/>
  <c r="AC133" i="3"/>
  <c r="AB133" i="3"/>
  <c r="AA133" i="3"/>
  <c r="Y133" i="3"/>
  <c r="X133" i="3"/>
  <c r="W133" i="3"/>
  <c r="V133" i="3"/>
  <c r="U133" i="3"/>
  <c r="T133" i="3"/>
  <c r="R133" i="3"/>
  <c r="Q133" i="3"/>
  <c r="P133" i="3"/>
  <c r="O133" i="3"/>
  <c r="N133" i="3"/>
  <c r="M133" i="3"/>
  <c r="K133" i="3"/>
  <c r="J133" i="3"/>
  <c r="I133" i="3"/>
  <c r="H133" i="3"/>
  <c r="G133" i="3"/>
  <c r="F133" i="3"/>
  <c r="AT132" i="3"/>
  <c r="AS132" i="3"/>
  <c r="AR132" i="3"/>
  <c r="AQ132" i="3"/>
  <c r="AP132" i="3"/>
  <c r="AO132" i="3"/>
  <c r="AM132" i="3"/>
  <c r="AL132" i="3"/>
  <c r="AK132" i="3"/>
  <c r="AJ132" i="3"/>
  <c r="AI132" i="3"/>
  <c r="AH132" i="3"/>
  <c r="AF132" i="3"/>
  <c r="AE132" i="3"/>
  <c r="AD132" i="3"/>
  <c r="AC132" i="3"/>
  <c r="AB132" i="3"/>
  <c r="AA132" i="3"/>
  <c r="Y132" i="3"/>
  <c r="X132" i="3"/>
  <c r="W132" i="3"/>
  <c r="V132" i="3"/>
  <c r="U132" i="3"/>
  <c r="T132" i="3"/>
  <c r="R132" i="3"/>
  <c r="Q132" i="3"/>
  <c r="P132" i="3"/>
  <c r="O132" i="3"/>
  <c r="N132" i="3"/>
  <c r="M132" i="3"/>
  <c r="K132" i="3"/>
  <c r="J132" i="3"/>
  <c r="I132" i="3"/>
  <c r="H132" i="3"/>
  <c r="G132" i="3"/>
  <c r="F132" i="3"/>
  <c r="AT131" i="3"/>
  <c r="AS131" i="3"/>
  <c r="AR131" i="3"/>
  <c r="AQ131" i="3"/>
  <c r="AP131" i="3"/>
  <c r="AO131" i="3"/>
  <c r="AM131" i="3"/>
  <c r="AL131" i="3"/>
  <c r="AK131" i="3"/>
  <c r="AJ131" i="3"/>
  <c r="AI131" i="3"/>
  <c r="AH131" i="3"/>
  <c r="AF131" i="3"/>
  <c r="AE131" i="3"/>
  <c r="AD131" i="3"/>
  <c r="AC131" i="3"/>
  <c r="AB131" i="3"/>
  <c r="AA131" i="3"/>
  <c r="Y131" i="3"/>
  <c r="X131" i="3"/>
  <c r="W131" i="3"/>
  <c r="V131" i="3"/>
  <c r="U131" i="3"/>
  <c r="T131" i="3"/>
  <c r="R131" i="3"/>
  <c r="Q131" i="3"/>
  <c r="P131" i="3"/>
  <c r="O131" i="3"/>
  <c r="N131" i="3"/>
  <c r="M131" i="3"/>
  <c r="K131" i="3"/>
  <c r="J131" i="3"/>
  <c r="I131" i="3"/>
  <c r="H131" i="3"/>
  <c r="G131" i="3"/>
  <c r="F131" i="3"/>
  <c r="AT130" i="3"/>
  <c r="AS130" i="3"/>
  <c r="AR130" i="3"/>
  <c r="AQ130" i="3"/>
  <c r="AP130" i="3"/>
  <c r="AO130" i="3"/>
  <c r="AM130" i="3"/>
  <c r="AL130" i="3"/>
  <c r="AK130" i="3"/>
  <c r="AJ130" i="3"/>
  <c r="AI130" i="3"/>
  <c r="AH130" i="3"/>
  <c r="AF130" i="3"/>
  <c r="AE130" i="3"/>
  <c r="AD130" i="3"/>
  <c r="AC130" i="3"/>
  <c r="AB130" i="3"/>
  <c r="AA130" i="3"/>
  <c r="Y130" i="3"/>
  <c r="X130" i="3"/>
  <c r="W130" i="3"/>
  <c r="V130" i="3"/>
  <c r="U130" i="3"/>
  <c r="T130" i="3"/>
  <c r="R130" i="3"/>
  <c r="Q130" i="3"/>
  <c r="P130" i="3"/>
  <c r="O130" i="3"/>
  <c r="N130" i="3"/>
  <c r="M130" i="3"/>
  <c r="K130" i="3"/>
  <c r="J130" i="3"/>
  <c r="I130" i="3"/>
  <c r="H130" i="3"/>
  <c r="G130" i="3"/>
  <c r="F130" i="3"/>
  <c r="AT129" i="3"/>
  <c r="AS129" i="3"/>
  <c r="AR129" i="3"/>
  <c r="AQ129" i="3"/>
  <c r="AP129" i="3"/>
  <c r="AO129" i="3"/>
  <c r="AM129" i="3"/>
  <c r="AL129" i="3"/>
  <c r="AK129" i="3"/>
  <c r="AJ129" i="3"/>
  <c r="AI129" i="3"/>
  <c r="AH129" i="3"/>
  <c r="AF129" i="3"/>
  <c r="AE129" i="3"/>
  <c r="AD129" i="3"/>
  <c r="AC129" i="3"/>
  <c r="AB129" i="3"/>
  <c r="AA129" i="3"/>
  <c r="Y129" i="3"/>
  <c r="X129" i="3"/>
  <c r="W129" i="3"/>
  <c r="V129" i="3"/>
  <c r="U129" i="3"/>
  <c r="T129" i="3"/>
  <c r="R129" i="3"/>
  <c r="Q129" i="3"/>
  <c r="P129" i="3"/>
  <c r="O129" i="3"/>
  <c r="N129" i="3"/>
  <c r="M129" i="3"/>
  <c r="K129" i="3"/>
  <c r="J129" i="3"/>
  <c r="I129" i="3"/>
  <c r="H129" i="3"/>
  <c r="G129" i="3"/>
  <c r="F129" i="3"/>
  <c r="AT128" i="3"/>
  <c r="AS128" i="3"/>
  <c r="AR128" i="3"/>
  <c r="AQ128" i="3"/>
  <c r="AP128" i="3"/>
  <c r="AO128" i="3"/>
  <c r="AM128" i="3"/>
  <c r="AL128" i="3"/>
  <c r="AK128" i="3"/>
  <c r="AJ128" i="3"/>
  <c r="AI128" i="3"/>
  <c r="AH128" i="3"/>
  <c r="AF128" i="3"/>
  <c r="AE128" i="3"/>
  <c r="AD128" i="3"/>
  <c r="AC128" i="3"/>
  <c r="AB128" i="3"/>
  <c r="AA128" i="3"/>
  <c r="Y128" i="3"/>
  <c r="X128" i="3"/>
  <c r="W128" i="3"/>
  <c r="V128" i="3"/>
  <c r="U128" i="3"/>
  <c r="T128" i="3"/>
  <c r="R128" i="3"/>
  <c r="Q128" i="3"/>
  <c r="P128" i="3"/>
  <c r="O128" i="3"/>
  <c r="N128" i="3"/>
  <c r="M128" i="3"/>
  <c r="K128" i="3"/>
  <c r="J128" i="3"/>
  <c r="I128" i="3"/>
  <c r="H128" i="3"/>
  <c r="G128" i="3"/>
  <c r="F128" i="3"/>
  <c r="AT127" i="3"/>
  <c r="AS127" i="3"/>
  <c r="AR127" i="3"/>
  <c r="AQ127" i="3"/>
  <c r="AP127" i="3"/>
  <c r="AO127" i="3"/>
  <c r="AM127" i="3"/>
  <c r="AL127" i="3"/>
  <c r="AK127" i="3"/>
  <c r="AJ127" i="3"/>
  <c r="AI127" i="3"/>
  <c r="AH127" i="3"/>
  <c r="AF127" i="3"/>
  <c r="AE127" i="3"/>
  <c r="AD127" i="3"/>
  <c r="AC127" i="3"/>
  <c r="AB127" i="3"/>
  <c r="AA127" i="3"/>
  <c r="Y127" i="3"/>
  <c r="X127" i="3"/>
  <c r="W127" i="3"/>
  <c r="V127" i="3"/>
  <c r="U127" i="3"/>
  <c r="T127" i="3"/>
  <c r="R127" i="3"/>
  <c r="Q127" i="3"/>
  <c r="P127" i="3"/>
  <c r="O127" i="3"/>
  <c r="N127" i="3"/>
  <c r="M127" i="3"/>
  <c r="K127" i="3"/>
  <c r="J127" i="3"/>
  <c r="I127" i="3"/>
  <c r="H127" i="3"/>
  <c r="G127" i="3"/>
  <c r="F127" i="3"/>
  <c r="AT126" i="3"/>
  <c r="AS126" i="3"/>
  <c r="AR126" i="3"/>
  <c r="AQ126" i="3"/>
  <c r="AP126" i="3"/>
  <c r="AO126" i="3"/>
  <c r="AM126" i="3"/>
  <c r="AL126" i="3"/>
  <c r="AK126" i="3"/>
  <c r="AJ126" i="3"/>
  <c r="AI126" i="3"/>
  <c r="AH126" i="3"/>
  <c r="AF126" i="3"/>
  <c r="AE126" i="3"/>
  <c r="AD126" i="3"/>
  <c r="AC126" i="3"/>
  <c r="AB126" i="3"/>
  <c r="AA126" i="3"/>
  <c r="Y126" i="3"/>
  <c r="F128" i="18" s="1"/>
  <c r="X126" i="3"/>
  <c r="W126" i="3"/>
  <c r="V126" i="3"/>
  <c r="U126" i="3"/>
  <c r="T126" i="3"/>
  <c r="R126" i="3"/>
  <c r="Q126" i="3"/>
  <c r="P126" i="3"/>
  <c r="O126" i="3"/>
  <c r="N126" i="3"/>
  <c r="M126" i="3"/>
  <c r="K126" i="3"/>
  <c r="J126" i="3"/>
  <c r="I126" i="3"/>
  <c r="H126" i="3"/>
  <c r="G126" i="3"/>
  <c r="F126" i="3"/>
  <c r="AT125" i="3"/>
  <c r="AS125" i="3"/>
  <c r="AR125" i="3"/>
  <c r="AQ125" i="3"/>
  <c r="AP125" i="3"/>
  <c r="AO125" i="3"/>
  <c r="AM125" i="3"/>
  <c r="AL125" i="3"/>
  <c r="AK125" i="3"/>
  <c r="AJ125" i="3"/>
  <c r="AI125" i="3"/>
  <c r="AH125" i="3"/>
  <c r="AF125" i="3"/>
  <c r="AE125" i="3"/>
  <c r="AD125" i="3"/>
  <c r="AC125" i="3"/>
  <c r="AB125" i="3"/>
  <c r="AA125" i="3"/>
  <c r="Y125" i="3"/>
  <c r="X125" i="3"/>
  <c r="W125" i="3"/>
  <c r="V125" i="3"/>
  <c r="U125" i="3"/>
  <c r="T125" i="3"/>
  <c r="R125" i="3"/>
  <c r="Q125" i="3"/>
  <c r="P125" i="3"/>
  <c r="O125" i="3"/>
  <c r="N125" i="3"/>
  <c r="M125" i="3"/>
  <c r="K125" i="3"/>
  <c r="J125" i="3"/>
  <c r="I125" i="3"/>
  <c r="H125" i="3"/>
  <c r="G125" i="3"/>
  <c r="F125" i="3"/>
  <c r="AT124" i="3"/>
  <c r="AS124" i="3"/>
  <c r="AR124" i="3"/>
  <c r="AQ124" i="3"/>
  <c r="AP124" i="3"/>
  <c r="AO124" i="3"/>
  <c r="AM124" i="3"/>
  <c r="AL124" i="3"/>
  <c r="AK124" i="3"/>
  <c r="AJ124" i="3"/>
  <c r="AI124" i="3"/>
  <c r="AH124" i="3"/>
  <c r="AF124" i="3"/>
  <c r="AE124" i="3"/>
  <c r="AD124" i="3"/>
  <c r="AC124" i="3"/>
  <c r="AB124" i="3"/>
  <c r="AA124" i="3"/>
  <c r="Y124" i="3"/>
  <c r="X124" i="3"/>
  <c r="W124" i="3"/>
  <c r="V124" i="3"/>
  <c r="U124" i="3"/>
  <c r="T124" i="3"/>
  <c r="R124" i="3"/>
  <c r="Q124" i="3"/>
  <c r="P124" i="3"/>
  <c r="O124" i="3"/>
  <c r="N124" i="3"/>
  <c r="M124" i="3"/>
  <c r="K124" i="3"/>
  <c r="J124" i="3"/>
  <c r="I124" i="3"/>
  <c r="H124" i="3"/>
  <c r="G124" i="3"/>
  <c r="F124" i="3"/>
  <c r="AT123" i="3"/>
  <c r="AS123" i="3"/>
  <c r="AR123" i="3"/>
  <c r="AQ123" i="3"/>
  <c r="AP123" i="3"/>
  <c r="AO123" i="3"/>
  <c r="AM123" i="3"/>
  <c r="AL123" i="3"/>
  <c r="AK123" i="3"/>
  <c r="AJ123" i="3"/>
  <c r="AI123" i="3"/>
  <c r="AH123" i="3"/>
  <c r="AF123" i="3"/>
  <c r="AE123" i="3"/>
  <c r="AD123" i="3"/>
  <c r="AC123" i="3"/>
  <c r="AB123" i="3"/>
  <c r="AA123" i="3"/>
  <c r="Y123" i="3"/>
  <c r="X123" i="3"/>
  <c r="W123" i="3"/>
  <c r="V123" i="3"/>
  <c r="U123" i="3"/>
  <c r="T123" i="3"/>
  <c r="R123" i="3"/>
  <c r="Q123" i="3"/>
  <c r="P123" i="3"/>
  <c r="O123" i="3"/>
  <c r="N123" i="3"/>
  <c r="M123" i="3"/>
  <c r="K123" i="3"/>
  <c r="J123" i="3"/>
  <c r="I123" i="3"/>
  <c r="H123" i="3"/>
  <c r="G123" i="3"/>
  <c r="F123" i="3"/>
  <c r="AT122" i="3"/>
  <c r="AS122" i="3"/>
  <c r="AR122" i="3"/>
  <c r="AQ122" i="3"/>
  <c r="AP122" i="3"/>
  <c r="AO122" i="3"/>
  <c r="AM122" i="3"/>
  <c r="AL122" i="3"/>
  <c r="AK122" i="3"/>
  <c r="AJ122" i="3"/>
  <c r="AI122" i="3"/>
  <c r="AH122" i="3"/>
  <c r="AF122" i="3"/>
  <c r="AE122" i="3"/>
  <c r="AD122" i="3"/>
  <c r="AC122" i="3"/>
  <c r="AB122" i="3"/>
  <c r="AA122" i="3"/>
  <c r="Y122" i="3"/>
  <c r="F124" i="18" s="1"/>
  <c r="X122" i="3"/>
  <c r="W122" i="3"/>
  <c r="V122" i="3"/>
  <c r="U122" i="3"/>
  <c r="T122" i="3"/>
  <c r="R122" i="3"/>
  <c r="Q122" i="3"/>
  <c r="P122" i="3"/>
  <c r="O122" i="3"/>
  <c r="N122" i="3"/>
  <c r="M122" i="3"/>
  <c r="K122" i="3"/>
  <c r="J122" i="3"/>
  <c r="I122" i="3"/>
  <c r="H122" i="3"/>
  <c r="G122" i="3"/>
  <c r="F122" i="3"/>
  <c r="AT121" i="3"/>
  <c r="AS121" i="3"/>
  <c r="AR121" i="3"/>
  <c r="AQ121" i="3"/>
  <c r="AP121" i="3"/>
  <c r="AO121" i="3"/>
  <c r="AM121" i="3"/>
  <c r="AL121" i="3"/>
  <c r="AK121" i="3"/>
  <c r="AJ121" i="3"/>
  <c r="AI121" i="3"/>
  <c r="AH121" i="3"/>
  <c r="AF121" i="3"/>
  <c r="AE121" i="3"/>
  <c r="AD121" i="3"/>
  <c r="AC121" i="3"/>
  <c r="AB121" i="3"/>
  <c r="AA121" i="3"/>
  <c r="Y121" i="3"/>
  <c r="X121" i="3"/>
  <c r="W121" i="3"/>
  <c r="V121" i="3"/>
  <c r="U121" i="3"/>
  <c r="T121" i="3"/>
  <c r="R121" i="3"/>
  <c r="Q121" i="3"/>
  <c r="P121" i="3"/>
  <c r="O121" i="3"/>
  <c r="N121" i="3"/>
  <c r="M121" i="3"/>
  <c r="K121" i="3"/>
  <c r="J121" i="3"/>
  <c r="I121" i="3"/>
  <c r="H121" i="3"/>
  <c r="G121" i="3"/>
  <c r="F121" i="3"/>
  <c r="AT120" i="3"/>
  <c r="AS120" i="3"/>
  <c r="AR120" i="3"/>
  <c r="AQ120" i="3"/>
  <c r="AP120" i="3"/>
  <c r="AO120" i="3"/>
  <c r="AM120" i="3"/>
  <c r="AL120" i="3"/>
  <c r="AK120" i="3"/>
  <c r="AJ120" i="3"/>
  <c r="AI120" i="3"/>
  <c r="AH120" i="3"/>
  <c r="AF120" i="3"/>
  <c r="AE120" i="3"/>
  <c r="AD120" i="3"/>
  <c r="AC120" i="3"/>
  <c r="AB120" i="3"/>
  <c r="AA120" i="3"/>
  <c r="Y120" i="3"/>
  <c r="X120" i="3"/>
  <c r="W120" i="3"/>
  <c r="V120" i="3"/>
  <c r="U120" i="3"/>
  <c r="T120" i="3"/>
  <c r="R120" i="3"/>
  <c r="Q120" i="3"/>
  <c r="P120" i="3"/>
  <c r="O120" i="3"/>
  <c r="N120" i="3"/>
  <c r="M120" i="3"/>
  <c r="K120" i="3"/>
  <c r="J120" i="3"/>
  <c r="I120" i="3"/>
  <c r="H120" i="3"/>
  <c r="G120" i="3"/>
  <c r="F120" i="3"/>
  <c r="AT119" i="3"/>
  <c r="AS119" i="3"/>
  <c r="AR119" i="3"/>
  <c r="AQ119" i="3"/>
  <c r="AP119" i="3"/>
  <c r="AO119" i="3"/>
  <c r="AM119" i="3"/>
  <c r="AL119" i="3"/>
  <c r="AK119" i="3"/>
  <c r="AJ119" i="3"/>
  <c r="AI119" i="3"/>
  <c r="AH119" i="3"/>
  <c r="AF119" i="3"/>
  <c r="AE119" i="3"/>
  <c r="AD119" i="3"/>
  <c r="AC119" i="3"/>
  <c r="AB119" i="3"/>
  <c r="AA119" i="3"/>
  <c r="Y119" i="3"/>
  <c r="X119" i="3"/>
  <c r="W119" i="3"/>
  <c r="V119" i="3"/>
  <c r="U119" i="3"/>
  <c r="T119" i="3"/>
  <c r="R119" i="3"/>
  <c r="Q119" i="3"/>
  <c r="P119" i="3"/>
  <c r="O119" i="3"/>
  <c r="N119" i="3"/>
  <c r="M119" i="3"/>
  <c r="K119" i="3"/>
  <c r="J119" i="3"/>
  <c r="I119" i="3"/>
  <c r="H119" i="3"/>
  <c r="G119" i="3"/>
  <c r="F119" i="3"/>
  <c r="AT118" i="3"/>
  <c r="AS118" i="3"/>
  <c r="AR118" i="3"/>
  <c r="AQ118" i="3"/>
  <c r="AP118" i="3"/>
  <c r="AO118" i="3"/>
  <c r="AM118" i="3"/>
  <c r="AL118" i="3"/>
  <c r="AK118" i="3"/>
  <c r="AJ118" i="3"/>
  <c r="AI118" i="3"/>
  <c r="AH118" i="3"/>
  <c r="AF118" i="3"/>
  <c r="AE118" i="3"/>
  <c r="AD118" i="3"/>
  <c r="AC118" i="3"/>
  <c r="AB118" i="3"/>
  <c r="AA118" i="3"/>
  <c r="Y118" i="3"/>
  <c r="F120" i="18" s="1"/>
  <c r="X118" i="3"/>
  <c r="W118" i="3"/>
  <c r="V118" i="3"/>
  <c r="U118" i="3"/>
  <c r="T118" i="3"/>
  <c r="R118" i="3"/>
  <c r="Q118" i="3"/>
  <c r="P118" i="3"/>
  <c r="O118" i="3"/>
  <c r="N118" i="3"/>
  <c r="M118" i="3"/>
  <c r="K118" i="3"/>
  <c r="J118" i="3"/>
  <c r="I118" i="3"/>
  <c r="H118" i="3"/>
  <c r="G118" i="3"/>
  <c r="F118" i="3"/>
  <c r="AT117" i="3"/>
  <c r="AS117" i="3"/>
  <c r="AR117" i="3"/>
  <c r="AQ117" i="3"/>
  <c r="AP117" i="3"/>
  <c r="AO117" i="3"/>
  <c r="AM117" i="3"/>
  <c r="AL117" i="3"/>
  <c r="AK117" i="3"/>
  <c r="AJ117" i="3"/>
  <c r="AI117" i="3"/>
  <c r="AH117" i="3"/>
  <c r="AF117" i="3"/>
  <c r="AE117" i="3"/>
  <c r="AD117" i="3"/>
  <c r="AC117" i="3"/>
  <c r="AB117" i="3"/>
  <c r="AA117" i="3"/>
  <c r="Y117" i="3"/>
  <c r="X117" i="3"/>
  <c r="W117" i="3"/>
  <c r="V117" i="3"/>
  <c r="U117" i="3"/>
  <c r="T117" i="3"/>
  <c r="R117" i="3"/>
  <c r="Q117" i="3"/>
  <c r="P117" i="3"/>
  <c r="O117" i="3"/>
  <c r="N117" i="3"/>
  <c r="M117" i="3"/>
  <c r="K117" i="3"/>
  <c r="J117" i="3"/>
  <c r="I117" i="3"/>
  <c r="H117" i="3"/>
  <c r="G117" i="3"/>
  <c r="F117" i="3"/>
  <c r="AT116" i="3"/>
  <c r="AS116" i="3"/>
  <c r="AR116" i="3"/>
  <c r="AQ116" i="3"/>
  <c r="AP116" i="3"/>
  <c r="AO116" i="3"/>
  <c r="AM116" i="3"/>
  <c r="AL116" i="3"/>
  <c r="AK116" i="3"/>
  <c r="AJ116" i="3"/>
  <c r="AI116" i="3"/>
  <c r="AH116" i="3"/>
  <c r="AF116" i="3"/>
  <c r="AE116" i="3"/>
  <c r="AD116" i="3"/>
  <c r="AC116" i="3"/>
  <c r="AB116" i="3"/>
  <c r="AA116" i="3"/>
  <c r="Y116" i="3"/>
  <c r="X116" i="3"/>
  <c r="W116" i="3"/>
  <c r="V116" i="3"/>
  <c r="U116" i="3"/>
  <c r="T116" i="3"/>
  <c r="R116" i="3"/>
  <c r="Q116" i="3"/>
  <c r="P116" i="3"/>
  <c r="O116" i="3"/>
  <c r="N116" i="3"/>
  <c r="M116" i="3"/>
  <c r="K116" i="3"/>
  <c r="J116" i="3"/>
  <c r="I116" i="3"/>
  <c r="H116" i="3"/>
  <c r="G116" i="3"/>
  <c r="F116" i="3"/>
  <c r="AT115" i="3"/>
  <c r="AS115" i="3"/>
  <c r="AR115" i="3"/>
  <c r="AQ115" i="3"/>
  <c r="AP115" i="3"/>
  <c r="AO115" i="3"/>
  <c r="AM115" i="3"/>
  <c r="AL115" i="3"/>
  <c r="AK115" i="3"/>
  <c r="AJ115" i="3"/>
  <c r="AI115" i="3"/>
  <c r="AH115" i="3"/>
  <c r="AF115" i="3"/>
  <c r="AE115" i="3"/>
  <c r="AD115" i="3"/>
  <c r="AC115" i="3"/>
  <c r="AB115" i="3"/>
  <c r="AA115" i="3"/>
  <c r="Y115" i="3"/>
  <c r="X115" i="3"/>
  <c r="W115" i="3"/>
  <c r="V115" i="3"/>
  <c r="U115" i="3"/>
  <c r="T115" i="3"/>
  <c r="R115" i="3"/>
  <c r="Q115" i="3"/>
  <c r="P115" i="3"/>
  <c r="O115" i="3"/>
  <c r="N115" i="3"/>
  <c r="M115" i="3"/>
  <c r="K115" i="3"/>
  <c r="J115" i="3"/>
  <c r="I115" i="3"/>
  <c r="H115" i="3"/>
  <c r="G115" i="3"/>
  <c r="F115" i="3"/>
  <c r="AT114" i="3"/>
  <c r="AS114" i="3"/>
  <c r="AR114" i="3"/>
  <c r="AQ114" i="3"/>
  <c r="AP114" i="3"/>
  <c r="AO114" i="3"/>
  <c r="AM114" i="3"/>
  <c r="AL114" i="3"/>
  <c r="AK114" i="3"/>
  <c r="AJ114" i="3"/>
  <c r="AI114" i="3"/>
  <c r="AH114" i="3"/>
  <c r="AF114" i="3"/>
  <c r="AE114" i="3"/>
  <c r="AD114" i="3"/>
  <c r="AC114" i="3"/>
  <c r="AB114" i="3"/>
  <c r="AA114" i="3"/>
  <c r="Y114" i="3"/>
  <c r="F116" i="18" s="1"/>
  <c r="X114" i="3"/>
  <c r="W114" i="3"/>
  <c r="V114" i="3"/>
  <c r="U114" i="3"/>
  <c r="T114" i="3"/>
  <c r="R114" i="3"/>
  <c r="Q114" i="3"/>
  <c r="P114" i="3"/>
  <c r="O114" i="3"/>
  <c r="N114" i="3"/>
  <c r="M114" i="3"/>
  <c r="K114" i="3"/>
  <c r="J114" i="3"/>
  <c r="I114" i="3"/>
  <c r="H114" i="3"/>
  <c r="G114" i="3"/>
  <c r="F114" i="3"/>
  <c r="AT113" i="3"/>
  <c r="AS113" i="3"/>
  <c r="AR113" i="3"/>
  <c r="AQ113" i="3"/>
  <c r="AP113" i="3"/>
  <c r="AO113" i="3"/>
  <c r="AM113" i="3"/>
  <c r="AL113" i="3"/>
  <c r="AK113" i="3"/>
  <c r="AJ113" i="3"/>
  <c r="AI113" i="3"/>
  <c r="AH113" i="3"/>
  <c r="AF113" i="3"/>
  <c r="AE113" i="3"/>
  <c r="AD113" i="3"/>
  <c r="AC113" i="3"/>
  <c r="AB113" i="3"/>
  <c r="AA113" i="3"/>
  <c r="Y113" i="3"/>
  <c r="X113" i="3"/>
  <c r="W113" i="3"/>
  <c r="V113" i="3"/>
  <c r="U113" i="3"/>
  <c r="T113" i="3"/>
  <c r="R113" i="3"/>
  <c r="Q113" i="3"/>
  <c r="P113" i="3"/>
  <c r="O113" i="3"/>
  <c r="N113" i="3"/>
  <c r="M113" i="3"/>
  <c r="K113" i="3"/>
  <c r="J113" i="3"/>
  <c r="I113" i="3"/>
  <c r="H113" i="3"/>
  <c r="G113" i="3"/>
  <c r="F113" i="3"/>
  <c r="AT112" i="3"/>
  <c r="AS112" i="3"/>
  <c r="AR112" i="3"/>
  <c r="AQ112" i="3"/>
  <c r="AP112" i="3"/>
  <c r="AO112" i="3"/>
  <c r="AM112" i="3"/>
  <c r="AL112" i="3"/>
  <c r="AK112" i="3"/>
  <c r="AJ112" i="3"/>
  <c r="AI112" i="3"/>
  <c r="AH112" i="3"/>
  <c r="AF112" i="3"/>
  <c r="AE112" i="3"/>
  <c r="AD112" i="3"/>
  <c r="AC112" i="3"/>
  <c r="AB112" i="3"/>
  <c r="AA112" i="3"/>
  <c r="Y112" i="3"/>
  <c r="X112" i="3"/>
  <c r="W112" i="3"/>
  <c r="V112" i="3"/>
  <c r="U112" i="3"/>
  <c r="T112" i="3"/>
  <c r="R112" i="3"/>
  <c r="Q112" i="3"/>
  <c r="P112" i="3"/>
  <c r="O112" i="3"/>
  <c r="N112" i="3"/>
  <c r="M112" i="3"/>
  <c r="K112" i="3"/>
  <c r="J112" i="3"/>
  <c r="I112" i="3"/>
  <c r="H112" i="3"/>
  <c r="G112" i="3"/>
  <c r="F112" i="3"/>
  <c r="AT111" i="3"/>
  <c r="AS111" i="3"/>
  <c r="AR111" i="3"/>
  <c r="AQ111" i="3"/>
  <c r="AP111" i="3"/>
  <c r="AO111" i="3"/>
  <c r="AM111" i="3"/>
  <c r="AL111" i="3"/>
  <c r="AK111" i="3"/>
  <c r="AJ111" i="3"/>
  <c r="AI111" i="3"/>
  <c r="AH111" i="3"/>
  <c r="AF111" i="3"/>
  <c r="AE111" i="3"/>
  <c r="AD111" i="3"/>
  <c r="AC111" i="3"/>
  <c r="AB111" i="3"/>
  <c r="AA111" i="3"/>
  <c r="Y111" i="3"/>
  <c r="X111" i="3"/>
  <c r="W111" i="3"/>
  <c r="V111" i="3"/>
  <c r="U111" i="3"/>
  <c r="T111" i="3"/>
  <c r="R111" i="3"/>
  <c r="Q111" i="3"/>
  <c r="P111" i="3"/>
  <c r="O111" i="3"/>
  <c r="N111" i="3"/>
  <c r="M111" i="3"/>
  <c r="K111" i="3"/>
  <c r="J111" i="3"/>
  <c r="I111" i="3"/>
  <c r="H111" i="3"/>
  <c r="G111" i="3"/>
  <c r="F111" i="3"/>
  <c r="AT110" i="3"/>
  <c r="AS110" i="3"/>
  <c r="AR110" i="3"/>
  <c r="AQ110" i="3"/>
  <c r="AP110" i="3"/>
  <c r="AO110" i="3"/>
  <c r="AM110" i="3"/>
  <c r="AL110" i="3"/>
  <c r="AK110" i="3"/>
  <c r="AJ110" i="3"/>
  <c r="AI110" i="3"/>
  <c r="AH110" i="3"/>
  <c r="AF110" i="3"/>
  <c r="AE110" i="3"/>
  <c r="AD110" i="3"/>
  <c r="AC110" i="3"/>
  <c r="AB110" i="3"/>
  <c r="AA110" i="3"/>
  <c r="Y110" i="3"/>
  <c r="X110" i="3"/>
  <c r="W110" i="3"/>
  <c r="V110" i="3"/>
  <c r="U110" i="3"/>
  <c r="T110" i="3"/>
  <c r="R110" i="3"/>
  <c r="Q110" i="3"/>
  <c r="P110" i="3"/>
  <c r="O110" i="3"/>
  <c r="N110" i="3"/>
  <c r="M110" i="3"/>
  <c r="K110" i="3"/>
  <c r="J110" i="3"/>
  <c r="I110" i="3"/>
  <c r="H110" i="3"/>
  <c r="G110" i="3"/>
  <c r="F110" i="3"/>
  <c r="AT109" i="3"/>
  <c r="AS109" i="3"/>
  <c r="AR109" i="3"/>
  <c r="AQ109" i="3"/>
  <c r="AP109" i="3"/>
  <c r="AO109" i="3"/>
  <c r="AM109" i="3"/>
  <c r="AL109" i="3"/>
  <c r="AK109" i="3"/>
  <c r="AJ109" i="3"/>
  <c r="AI109" i="3"/>
  <c r="AH109" i="3"/>
  <c r="AF109" i="3"/>
  <c r="AE109" i="3"/>
  <c r="AD109" i="3"/>
  <c r="AC109" i="3"/>
  <c r="AB109" i="3"/>
  <c r="AA109" i="3"/>
  <c r="Y109" i="3"/>
  <c r="X109" i="3"/>
  <c r="W109" i="3"/>
  <c r="V109" i="3"/>
  <c r="U109" i="3"/>
  <c r="T109" i="3"/>
  <c r="R109" i="3"/>
  <c r="Q109" i="3"/>
  <c r="P109" i="3"/>
  <c r="O109" i="3"/>
  <c r="N109" i="3"/>
  <c r="M109" i="3"/>
  <c r="K109" i="3"/>
  <c r="J109" i="3"/>
  <c r="I109" i="3"/>
  <c r="H109" i="3"/>
  <c r="G109" i="3"/>
  <c r="F109" i="3"/>
  <c r="AT108" i="3"/>
  <c r="AS108" i="3"/>
  <c r="AR108" i="3"/>
  <c r="AQ108" i="3"/>
  <c r="AP108" i="3"/>
  <c r="AO108" i="3"/>
  <c r="AM108" i="3"/>
  <c r="AL108" i="3"/>
  <c r="AK108" i="3"/>
  <c r="AJ108" i="3"/>
  <c r="AI108" i="3"/>
  <c r="AH108" i="3"/>
  <c r="AF108" i="3"/>
  <c r="AE108" i="3"/>
  <c r="AD108" i="3"/>
  <c r="AC108" i="3"/>
  <c r="AB108" i="3"/>
  <c r="AA108" i="3"/>
  <c r="Y108" i="3"/>
  <c r="X108" i="3"/>
  <c r="W108" i="3"/>
  <c r="V108" i="3"/>
  <c r="U108" i="3"/>
  <c r="T108" i="3"/>
  <c r="R108" i="3"/>
  <c r="Q108" i="3"/>
  <c r="P108" i="3"/>
  <c r="O108" i="3"/>
  <c r="N108" i="3"/>
  <c r="M108" i="3"/>
  <c r="K108" i="3"/>
  <c r="J108" i="3"/>
  <c r="I108" i="3"/>
  <c r="H108" i="3"/>
  <c r="G108" i="3"/>
  <c r="F108" i="3"/>
  <c r="AT107" i="3"/>
  <c r="AS107" i="3"/>
  <c r="AR107" i="3"/>
  <c r="AQ107" i="3"/>
  <c r="AP107" i="3"/>
  <c r="AO107" i="3"/>
  <c r="AM107" i="3"/>
  <c r="AL107" i="3"/>
  <c r="AK107" i="3"/>
  <c r="AJ107" i="3"/>
  <c r="AI107" i="3"/>
  <c r="AH107" i="3"/>
  <c r="AF107" i="3"/>
  <c r="AE107" i="3"/>
  <c r="AD107" i="3"/>
  <c r="AC107" i="3"/>
  <c r="AB107" i="3"/>
  <c r="AA107" i="3"/>
  <c r="Y107" i="3"/>
  <c r="X107" i="3"/>
  <c r="W107" i="3"/>
  <c r="V107" i="3"/>
  <c r="U107" i="3"/>
  <c r="T107" i="3"/>
  <c r="R107" i="3"/>
  <c r="Q107" i="3"/>
  <c r="P107" i="3"/>
  <c r="O107" i="3"/>
  <c r="N107" i="3"/>
  <c r="M107" i="3"/>
  <c r="K107" i="3"/>
  <c r="J107" i="3"/>
  <c r="I107" i="3"/>
  <c r="H107" i="3"/>
  <c r="G107" i="3"/>
  <c r="F107" i="3"/>
  <c r="AT106" i="3"/>
  <c r="AS106" i="3"/>
  <c r="AR106" i="3"/>
  <c r="AQ106" i="3"/>
  <c r="AP106" i="3"/>
  <c r="AO106" i="3"/>
  <c r="AM106" i="3"/>
  <c r="AL106" i="3"/>
  <c r="AK106" i="3"/>
  <c r="AJ106" i="3"/>
  <c r="AI106" i="3"/>
  <c r="AH106" i="3"/>
  <c r="AF106" i="3"/>
  <c r="AE106" i="3"/>
  <c r="AD106" i="3"/>
  <c r="AC106" i="3"/>
  <c r="AB106" i="3"/>
  <c r="AA106" i="3"/>
  <c r="Y106" i="3"/>
  <c r="F108" i="18" s="1"/>
  <c r="X106" i="3"/>
  <c r="W106" i="3"/>
  <c r="V106" i="3"/>
  <c r="U106" i="3"/>
  <c r="T106" i="3"/>
  <c r="R106" i="3"/>
  <c r="Q106" i="3"/>
  <c r="P106" i="3"/>
  <c r="O106" i="3"/>
  <c r="N106" i="3"/>
  <c r="M106" i="3"/>
  <c r="K106" i="3"/>
  <c r="J106" i="3"/>
  <c r="I106" i="3"/>
  <c r="H106" i="3"/>
  <c r="G106" i="3"/>
  <c r="F106" i="3"/>
  <c r="AT105" i="3"/>
  <c r="AS105" i="3"/>
  <c r="AR105" i="3"/>
  <c r="AQ105" i="3"/>
  <c r="AP105" i="3"/>
  <c r="AO105" i="3"/>
  <c r="AM105" i="3"/>
  <c r="AL105" i="3"/>
  <c r="AK105" i="3"/>
  <c r="AJ105" i="3"/>
  <c r="AI105" i="3"/>
  <c r="AH105" i="3"/>
  <c r="AF105" i="3"/>
  <c r="AE105" i="3"/>
  <c r="AD105" i="3"/>
  <c r="AC105" i="3"/>
  <c r="AB105" i="3"/>
  <c r="AA105" i="3"/>
  <c r="Y105" i="3"/>
  <c r="X105" i="3"/>
  <c r="W105" i="3"/>
  <c r="V105" i="3"/>
  <c r="U105" i="3"/>
  <c r="T105" i="3"/>
  <c r="R105" i="3"/>
  <c r="Q105" i="3"/>
  <c r="P105" i="3"/>
  <c r="O105" i="3"/>
  <c r="N105" i="3"/>
  <c r="M105" i="3"/>
  <c r="K105" i="3"/>
  <c r="J105" i="3"/>
  <c r="I105" i="3"/>
  <c r="H105" i="3"/>
  <c r="G105" i="3"/>
  <c r="F105" i="3"/>
  <c r="AT104" i="3"/>
  <c r="AS104" i="3"/>
  <c r="AR104" i="3"/>
  <c r="AQ104" i="3"/>
  <c r="AP104" i="3"/>
  <c r="AO104" i="3"/>
  <c r="AM104" i="3"/>
  <c r="AL104" i="3"/>
  <c r="AK104" i="3"/>
  <c r="AJ104" i="3"/>
  <c r="AI104" i="3"/>
  <c r="AH104" i="3"/>
  <c r="AF104" i="3"/>
  <c r="AE104" i="3"/>
  <c r="AD104" i="3"/>
  <c r="AC104" i="3"/>
  <c r="AB104" i="3"/>
  <c r="AA104" i="3"/>
  <c r="Y104" i="3"/>
  <c r="X104" i="3"/>
  <c r="W104" i="3"/>
  <c r="V104" i="3"/>
  <c r="U104" i="3"/>
  <c r="T104" i="3"/>
  <c r="R104" i="3"/>
  <c r="Q104" i="3"/>
  <c r="P104" i="3"/>
  <c r="O104" i="3"/>
  <c r="N104" i="3"/>
  <c r="M104" i="3"/>
  <c r="K104" i="3"/>
  <c r="J104" i="3"/>
  <c r="I104" i="3"/>
  <c r="H104" i="3"/>
  <c r="G104" i="3"/>
  <c r="F104" i="3"/>
  <c r="AT103" i="3"/>
  <c r="AS103" i="3"/>
  <c r="AR103" i="3"/>
  <c r="AQ103" i="3"/>
  <c r="AP103" i="3"/>
  <c r="AO103" i="3"/>
  <c r="AM103" i="3"/>
  <c r="AL103" i="3"/>
  <c r="AK103" i="3"/>
  <c r="AJ103" i="3"/>
  <c r="AI103" i="3"/>
  <c r="AH103" i="3"/>
  <c r="AF103" i="3"/>
  <c r="AE103" i="3"/>
  <c r="AD103" i="3"/>
  <c r="AC103" i="3"/>
  <c r="AB103" i="3"/>
  <c r="AA103" i="3"/>
  <c r="Y103" i="3"/>
  <c r="X103" i="3"/>
  <c r="W103" i="3"/>
  <c r="V103" i="3"/>
  <c r="U103" i="3"/>
  <c r="T103" i="3"/>
  <c r="R103" i="3"/>
  <c r="Q103" i="3"/>
  <c r="P103" i="3"/>
  <c r="O103" i="3"/>
  <c r="N103" i="3"/>
  <c r="M103" i="3"/>
  <c r="K103" i="3"/>
  <c r="J103" i="3"/>
  <c r="I103" i="3"/>
  <c r="H103" i="3"/>
  <c r="G103" i="3"/>
  <c r="F103" i="3"/>
  <c r="AT102" i="3"/>
  <c r="AS102" i="3"/>
  <c r="AR102" i="3"/>
  <c r="AQ102" i="3"/>
  <c r="AP102" i="3"/>
  <c r="AO102" i="3"/>
  <c r="AM102" i="3"/>
  <c r="AL102" i="3"/>
  <c r="AK102" i="3"/>
  <c r="AJ102" i="3"/>
  <c r="AI102" i="3"/>
  <c r="AH102" i="3"/>
  <c r="AF102" i="3"/>
  <c r="AE102" i="3"/>
  <c r="AD102" i="3"/>
  <c r="AC102" i="3"/>
  <c r="AB102" i="3"/>
  <c r="AA102" i="3"/>
  <c r="Y102" i="3"/>
  <c r="X102" i="3"/>
  <c r="W102" i="3"/>
  <c r="V102" i="3"/>
  <c r="U102" i="3"/>
  <c r="T102" i="3"/>
  <c r="R102" i="3"/>
  <c r="Q102" i="3"/>
  <c r="P102" i="3"/>
  <c r="O102" i="3"/>
  <c r="N102" i="3"/>
  <c r="M102" i="3"/>
  <c r="K102" i="3"/>
  <c r="J102" i="3"/>
  <c r="I102" i="3"/>
  <c r="H102" i="3"/>
  <c r="G102" i="3"/>
  <c r="F102" i="3"/>
  <c r="AT101" i="3"/>
  <c r="AS101" i="3"/>
  <c r="AR101" i="3"/>
  <c r="AQ101" i="3"/>
  <c r="AP101" i="3"/>
  <c r="AO101" i="3"/>
  <c r="AM101" i="3"/>
  <c r="AL101" i="3"/>
  <c r="AK101" i="3"/>
  <c r="AJ101" i="3"/>
  <c r="AI101" i="3"/>
  <c r="AH101" i="3"/>
  <c r="AF101" i="3"/>
  <c r="AE101" i="3"/>
  <c r="AD101" i="3"/>
  <c r="AC101" i="3"/>
  <c r="AB101" i="3"/>
  <c r="AA101" i="3"/>
  <c r="Y101" i="3"/>
  <c r="X101" i="3"/>
  <c r="W101" i="3"/>
  <c r="V101" i="3"/>
  <c r="U101" i="3"/>
  <c r="T101" i="3"/>
  <c r="R101" i="3"/>
  <c r="Q101" i="3"/>
  <c r="P101" i="3"/>
  <c r="O101" i="3"/>
  <c r="N101" i="3"/>
  <c r="M101" i="3"/>
  <c r="K101" i="3"/>
  <c r="J101" i="3"/>
  <c r="I101" i="3"/>
  <c r="H101" i="3"/>
  <c r="G101" i="3"/>
  <c r="F101" i="3"/>
  <c r="AT100" i="3"/>
  <c r="AS100" i="3"/>
  <c r="AR100" i="3"/>
  <c r="AQ100" i="3"/>
  <c r="AP100" i="3"/>
  <c r="AO100" i="3"/>
  <c r="AM100" i="3"/>
  <c r="AL100" i="3"/>
  <c r="AK100" i="3"/>
  <c r="AJ100" i="3"/>
  <c r="AI100" i="3"/>
  <c r="AH100" i="3"/>
  <c r="AF100" i="3"/>
  <c r="AE100" i="3"/>
  <c r="AD100" i="3"/>
  <c r="AC100" i="3"/>
  <c r="AB100" i="3"/>
  <c r="AA100" i="3"/>
  <c r="Y100" i="3"/>
  <c r="X100" i="3"/>
  <c r="W100" i="3"/>
  <c r="V100" i="3"/>
  <c r="U100" i="3"/>
  <c r="T100" i="3"/>
  <c r="R100" i="3"/>
  <c r="Q100" i="3"/>
  <c r="P100" i="3"/>
  <c r="O100" i="3"/>
  <c r="N100" i="3"/>
  <c r="M100" i="3"/>
  <c r="K100" i="3"/>
  <c r="J100" i="3"/>
  <c r="I100" i="3"/>
  <c r="H100" i="3"/>
  <c r="G100" i="3"/>
  <c r="F100" i="3"/>
  <c r="AT99" i="3"/>
  <c r="AS99" i="3"/>
  <c r="AR99" i="3"/>
  <c r="AQ99" i="3"/>
  <c r="AP99" i="3"/>
  <c r="AO99" i="3"/>
  <c r="AM99" i="3"/>
  <c r="AL99" i="3"/>
  <c r="AK99" i="3"/>
  <c r="AJ99" i="3"/>
  <c r="AI99" i="3"/>
  <c r="AH99" i="3"/>
  <c r="AF99" i="3"/>
  <c r="AE99" i="3"/>
  <c r="AD99" i="3"/>
  <c r="AC99" i="3"/>
  <c r="AB99" i="3"/>
  <c r="AA99" i="3"/>
  <c r="Y99" i="3"/>
  <c r="X99" i="3"/>
  <c r="W99" i="3"/>
  <c r="V99" i="3"/>
  <c r="U99" i="3"/>
  <c r="T99" i="3"/>
  <c r="R99" i="3"/>
  <c r="Q99" i="3"/>
  <c r="P99" i="3"/>
  <c r="O99" i="3"/>
  <c r="N99" i="3"/>
  <c r="M99" i="3"/>
  <c r="K99" i="3"/>
  <c r="J99" i="3"/>
  <c r="I99" i="3"/>
  <c r="H99" i="3"/>
  <c r="G99" i="3"/>
  <c r="F99" i="3"/>
  <c r="AT98" i="3"/>
  <c r="AS98" i="3"/>
  <c r="AR98" i="3"/>
  <c r="AQ98" i="3"/>
  <c r="AP98" i="3"/>
  <c r="AO98" i="3"/>
  <c r="AM98" i="3"/>
  <c r="AL98" i="3"/>
  <c r="AK98" i="3"/>
  <c r="AJ98" i="3"/>
  <c r="AI98" i="3"/>
  <c r="AH98" i="3"/>
  <c r="AF98" i="3"/>
  <c r="AE98" i="3"/>
  <c r="AD98" i="3"/>
  <c r="AC98" i="3"/>
  <c r="AB98" i="3"/>
  <c r="AA98" i="3"/>
  <c r="Y98" i="3"/>
  <c r="F100" i="18" s="1"/>
  <c r="X98" i="3"/>
  <c r="W98" i="3"/>
  <c r="V98" i="3"/>
  <c r="U98" i="3"/>
  <c r="T98" i="3"/>
  <c r="R98" i="3"/>
  <c r="Q98" i="3"/>
  <c r="P98" i="3"/>
  <c r="O98" i="3"/>
  <c r="N98" i="3"/>
  <c r="M98" i="3"/>
  <c r="K98" i="3"/>
  <c r="J98" i="3"/>
  <c r="I98" i="3"/>
  <c r="H98" i="3"/>
  <c r="G98" i="3"/>
  <c r="F98" i="3"/>
  <c r="AT97" i="3"/>
  <c r="AS97" i="3"/>
  <c r="AR97" i="3"/>
  <c r="AQ97" i="3"/>
  <c r="AP97" i="3"/>
  <c r="AO97" i="3"/>
  <c r="AM97" i="3"/>
  <c r="AL97" i="3"/>
  <c r="AK97" i="3"/>
  <c r="AJ97" i="3"/>
  <c r="AI97" i="3"/>
  <c r="AH97" i="3"/>
  <c r="AF97" i="3"/>
  <c r="AE97" i="3"/>
  <c r="AD97" i="3"/>
  <c r="AC97" i="3"/>
  <c r="AB97" i="3"/>
  <c r="AA97" i="3"/>
  <c r="Y97" i="3"/>
  <c r="X97" i="3"/>
  <c r="W97" i="3"/>
  <c r="V97" i="3"/>
  <c r="U97" i="3"/>
  <c r="T97" i="3"/>
  <c r="R97" i="3"/>
  <c r="Q97" i="3"/>
  <c r="P97" i="3"/>
  <c r="O97" i="3"/>
  <c r="N97" i="3"/>
  <c r="M97" i="3"/>
  <c r="K97" i="3"/>
  <c r="J97" i="3"/>
  <c r="I97" i="3"/>
  <c r="H97" i="3"/>
  <c r="G97" i="3"/>
  <c r="F97" i="3"/>
  <c r="AT96" i="3"/>
  <c r="AS96" i="3"/>
  <c r="AR96" i="3"/>
  <c r="AQ96" i="3"/>
  <c r="AP96" i="3"/>
  <c r="AO96" i="3"/>
  <c r="AM96" i="3"/>
  <c r="AL96" i="3"/>
  <c r="AK96" i="3"/>
  <c r="AJ96" i="3"/>
  <c r="AI96" i="3"/>
  <c r="AH96" i="3"/>
  <c r="AF96" i="3"/>
  <c r="AE96" i="3"/>
  <c r="AD96" i="3"/>
  <c r="AC96" i="3"/>
  <c r="AB96" i="3"/>
  <c r="AA96" i="3"/>
  <c r="Y96" i="3"/>
  <c r="X96" i="3"/>
  <c r="W96" i="3"/>
  <c r="V96" i="3"/>
  <c r="U96" i="3"/>
  <c r="T96" i="3"/>
  <c r="R96" i="3"/>
  <c r="Q96" i="3"/>
  <c r="P96" i="3"/>
  <c r="O96" i="3"/>
  <c r="N96" i="3"/>
  <c r="M96" i="3"/>
  <c r="K96" i="3"/>
  <c r="J96" i="3"/>
  <c r="I96" i="3"/>
  <c r="H96" i="3"/>
  <c r="G96" i="3"/>
  <c r="F96" i="3"/>
  <c r="AT95" i="3"/>
  <c r="AS95" i="3"/>
  <c r="AR95" i="3"/>
  <c r="AQ95" i="3"/>
  <c r="AP95" i="3"/>
  <c r="AO95" i="3"/>
  <c r="AM95" i="3"/>
  <c r="AL95" i="3"/>
  <c r="AK95" i="3"/>
  <c r="AJ95" i="3"/>
  <c r="AI95" i="3"/>
  <c r="AH95" i="3"/>
  <c r="AF95" i="3"/>
  <c r="AE95" i="3"/>
  <c r="AD95" i="3"/>
  <c r="AC95" i="3"/>
  <c r="AB95" i="3"/>
  <c r="AA95" i="3"/>
  <c r="Y95" i="3"/>
  <c r="X95" i="3"/>
  <c r="W95" i="3"/>
  <c r="V95" i="3"/>
  <c r="U95" i="3"/>
  <c r="T95" i="3"/>
  <c r="R95" i="3"/>
  <c r="Q95" i="3"/>
  <c r="P95" i="3"/>
  <c r="O95" i="3"/>
  <c r="N95" i="3"/>
  <c r="M95" i="3"/>
  <c r="K95" i="3"/>
  <c r="J95" i="3"/>
  <c r="I95" i="3"/>
  <c r="H95" i="3"/>
  <c r="G95" i="3"/>
  <c r="F95" i="3"/>
  <c r="AT94" i="3"/>
  <c r="AS94" i="3"/>
  <c r="AR94" i="3"/>
  <c r="AQ94" i="3"/>
  <c r="AP94" i="3"/>
  <c r="AO94" i="3"/>
  <c r="AM94" i="3"/>
  <c r="AL94" i="3"/>
  <c r="AK94" i="3"/>
  <c r="AJ94" i="3"/>
  <c r="AI94" i="3"/>
  <c r="AH94" i="3"/>
  <c r="AF94" i="3"/>
  <c r="AE94" i="3"/>
  <c r="AD94" i="3"/>
  <c r="AC94" i="3"/>
  <c r="AB94" i="3"/>
  <c r="AA94" i="3"/>
  <c r="Y94" i="3"/>
  <c r="X94" i="3"/>
  <c r="W94" i="3"/>
  <c r="V94" i="3"/>
  <c r="U94" i="3"/>
  <c r="T94" i="3"/>
  <c r="R94" i="3"/>
  <c r="Q94" i="3"/>
  <c r="P94" i="3"/>
  <c r="O94" i="3"/>
  <c r="N94" i="3"/>
  <c r="M94" i="3"/>
  <c r="K94" i="3"/>
  <c r="J94" i="3"/>
  <c r="I94" i="3"/>
  <c r="H94" i="3"/>
  <c r="G94" i="3"/>
  <c r="F94" i="3"/>
  <c r="AT93" i="3"/>
  <c r="AS93" i="3"/>
  <c r="AR93" i="3"/>
  <c r="AQ93" i="3"/>
  <c r="AP93" i="3"/>
  <c r="AO93" i="3"/>
  <c r="AM93" i="3"/>
  <c r="AL93" i="3"/>
  <c r="AK93" i="3"/>
  <c r="AJ93" i="3"/>
  <c r="AI93" i="3"/>
  <c r="AH93" i="3"/>
  <c r="AF93" i="3"/>
  <c r="AE93" i="3"/>
  <c r="AD93" i="3"/>
  <c r="AC93" i="3"/>
  <c r="AB93" i="3"/>
  <c r="AA93" i="3"/>
  <c r="Y93" i="3"/>
  <c r="X93" i="3"/>
  <c r="W93" i="3"/>
  <c r="V93" i="3"/>
  <c r="U93" i="3"/>
  <c r="T93" i="3"/>
  <c r="R93" i="3"/>
  <c r="Q93" i="3"/>
  <c r="P93" i="3"/>
  <c r="O93" i="3"/>
  <c r="N93" i="3"/>
  <c r="M93" i="3"/>
  <c r="K93" i="3"/>
  <c r="J93" i="3"/>
  <c r="I93" i="3"/>
  <c r="H93" i="3"/>
  <c r="G93" i="3"/>
  <c r="F93" i="3"/>
  <c r="AT92" i="3"/>
  <c r="AS92" i="3"/>
  <c r="AR92" i="3"/>
  <c r="AQ92" i="3"/>
  <c r="AP92" i="3"/>
  <c r="AO92" i="3"/>
  <c r="AM92" i="3"/>
  <c r="AL92" i="3"/>
  <c r="AK92" i="3"/>
  <c r="AJ92" i="3"/>
  <c r="AI92" i="3"/>
  <c r="AH92" i="3"/>
  <c r="AF92" i="3"/>
  <c r="AE92" i="3"/>
  <c r="AD92" i="3"/>
  <c r="AC92" i="3"/>
  <c r="AB92" i="3"/>
  <c r="AA92" i="3"/>
  <c r="Y92" i="3"/>
  <c r="X92" i="3"/>
  <c r="W92" i="3"/>
  <c r="V92" i="3"/>
  <c r="U92" i="3"/>
  <c r="T92" i="3"/>
  <c r="R92" i="3"/>
  <c r="Q92" i="3"/>
  <c r="P92" i="3"/>
  <c r="O92" i="3"/>
  <c r="N92" i="3"/>
  <c r="M92" i="3"/>
  <c r="K92" i="3"/>
  <c r="J92" i="3"/>
  <c r="I92" i="3"/>
  <c r="H92" i="3"/>
  <c r="G92" i="3"/>
  <c r="F92" i="3"/>
  <c r="AT91" i="3"/>
  <c r="AS91" i="3"/>
  <c r="AR91" i="3"/>
  <c r="AQ91" i="3"/>
  <c r="AP91" i="3"/>
  <c r="AO91" i="3"/>
  <c r="AM91" i="3"/>
  <c r="AL91" i="3"/>
  <c r="AK91" i="3"/>
  <c r="AJ91" i="3"/>
  <c r="AI91" i="3"/>
  <c r="AH91" i="3"/>
  <c r="AF91" i="3"/>
  <c r="AE91" i="3"/>
  <c r="AD91" i="3"/>
  <c r="AC91" i="3"/>
  <c r="AB91" i="3"/>
  <c r="AA91" i="3"/>
  <c r="Y91" i="3"/>
  <c r="X91" i="3"/>
  <c r="W91" i="3"/>
  <c r="V91" i="3"/>
  <c r="U91" i="3"/>
  <c r="T91" i="3"/>
  <c r="R91" i="3"/>
  <c r="Q91" i="3"/>
  <c r="P91" i="3"/>
  <c r="O91" i="3"/>
  <c r="N91" i="3"/>
  <c r="M91" i="3"/>
  <c r="K91" i="3"/>
  <c r="J91" i="3"/>
  <c r="I91" i="3"/>
  <c r="H91" i="3"/>
  <c r="G91" i="3"/>
  <c r="F91" i="3"/>
  <c r="AT90" i="3"/>
  <c r="AS90" i="3"/>
  <c r="AR90" i="3"/>
  <c r="AQ90" i="3"/>
  <c r="AP90" i="3"/>
  <c r="AO90" i="3"/>
  <c r="AM90" i="3"/>
  <c r="AL90" i="3"/>
  <c r="AK90" i="3"/>
  <c r="AJ90" i="3"/>
  <c r="AI90" i="3"/>
  <c r="AH90" i="3"/>
  <c r="AF90" i="3"/>
  <c r="AE90" i="3"/>
  <c r="AD90" i="3"/>
  <c r="AC90" i="3"/>
  <c r="AB90" i="3"/>
  <c r="AA90" i="3"/>
  <c r="Y90" i="3"/>
  <c r="F92" i="18" s="1"/>
  <c r="X90" i="3"/>
  <c r="W90" i="3"/>
  <c r="V90" i="3"/>
  <c r="U90" i="3"/>
  <c r="T90" i="3"/>
  <c r="R90" i="3"/>
  <c r="Q90" i="3"/>
  <c r="P90" i="3"/>
  <c r="O90" i="3"/>
  <c r="N90" i="3"/>
  <c r="M90" i="3"/>
  <c r="K90" i="3"/>
  <c r="J90" i="3"/>
  <c r="I90" i="3"/>
  <c r="H90" i="3"/>
  <c r="G90" i="3"/>
  <c r="F90" i="3"/>
  <c r="AT89" i="3"/>
  <c r="AS89" i="3"/>
  <c r="AR89" i="3"/>
  <c r="AQ89" i="3"/>
  <c r="AP89" i="3"/>
  <c r="AO89" i="3"/>
  <c r="AM89" i="3"/>
  <c r="AL89" i="3"/>
  <c r="AK89" i="3"/>
  <c r="AJ89" i="3"/>
  <c r="AI89" i="3"/>
  <c r="AH89" i="3"/>
  <c r="AF89" i="3"/>
  <c r="AE89" i="3"/>
  <c r="AD89" i="3"/>
  <c r="AC89" i="3"/>
  <c r="AB89" i="3"/>
  <c r="AA89" i="3"/>
  <c r="Y89" i="3"/>
  <c r="X89" i="3"/>
  <c r="W89" i="3"/>
  <c r="V89" i="3"/>
  <c r="U89" i="3"/>
  <c r="T89" i="3"/>
  <c r="R89" i="3"/>
  <c r="Q89" i="3"/>
  <c r="P89" i="3"/>
  <c r="O89" i="3"/>
  <c r="N89" i="3"/>
  <c r="M89" i="3"/>
  <c r="K89" i="3"/>
  <c r="J89" i="3"/>
  <c r="I89" i="3"/>
  <c r="H89" i="3"/>
  <c r="G89" i="3"/>
  <c r="F89" i="3"/>
  <c r="AT88" i="3"/>
  <c r="AS88" i="3"/>
  <c r="AR88" i="3"/>
  <c r="AQ88" i="3"/>
  <c r="AP88" i="3"/>
  <c r="AO88" i="3"/>
  <c r="AM88" i="3"/>
  <c r="AL88" i="3"/>
  <c r="AK88" i="3"/>
  <c r="AJ88" i="3"/>
  <c r="AI88" i="3"/>
  <c r="AH88" i="3"/>
  <c r="AF88" i="3"/>
  <c r="AE88" i="3"/>
  <c r="AD88" i="3"/>
  <c r="AC88" i="3"/>
  <c r="AB88" i="3"/>
  <c r="AA88" i="3"/>
  <c r="Y88" i="3"/>
  <c r="X88" i="3"/>
  <c r="W88" i="3"/>
  <c r="V88" i="3"/>
  <c r="U88" i="3"/>
  <c r="T88" i="3"/>
  <c r="R88" i="3"/>
  <c r="Q88" i="3"/>
  <c r="P88" i="3"/>
  <c r="O88" i="3"/>
  <c r="N88" i="3"/>
  <c r="M88" i="3"/>
  <c r="K88" i="3"/>
  <c r="J88" i="3"/>
  <c r="I88" i="3"/>
  <c r="H88" i="3"/>
  <c r="G88" i="3"/>
  <c r="F88" i="3"/>
  <c r="AT87" i="3"/>
  <c r="AS87" i="3"/>
  <c r="AR87" i="3"/>
  <c r="AQ87" i="3"/>
  <c r="AP87" i="3"/>
  <c r="AO87" i="3"/>
  <c r="AM87" i="3"/>
  <c r="AL87" i="3"/>
  <c r="AK87" i="3"/>
  <c r="AJ87" i="3"/>
  <c r="AI87" i="3"/>
  <c r="AH87" i="3"/>
  <c r="AF87" i="3"/>
  <c r="AE87" i="3"/>
  <c r="AD87" i="3"/>
  <c r="AC87" i="3"/>
  <c r="AB87" i="3"/>
  <c r="AA87" i="3"/>
  <c r="Y87" i="3"/>
  <c r="X87" i="3"/>
  <c r="W87" i="3"/>
  <c r="V87" i="3"/>
  <c r="U87" i="3"/>
  <c r="T87" i="3"/>
  <c r="R87" i="3"/>
  <c r="Q87" i="3"/>
  <c r="P87" i="3"/>
  <c r="O87" i="3"/>
  <c r="N87" i="3"/>
  <c r="M87" i="3"/>
  <c r="K87" i="3"/>
  <c r="J87" i="3"/>
  <c r="I87" i="3"/>
  <c r="H87" i="3"/>
  <c r="G87" i="3"/>
  <c r="F87" i="3"/>
  <c r="AT86" i="3"/>
  <c r="AS86" i="3"/>
  <c r="AR86" i="3"/>
  <c r="AQ86" i="3"/>
  <c r="AP86" i="3"/>
  <c r="AO86" i="3"/>
  <c r="AM86" i="3"/>
  <c r="AL86" i="3"/>
  <c r="AK86" i="3"/>
  <c r="AJ86" i="3"/>
  <c r="AI86" i="3"/>
  <c r="AH86" i="3"/>
  <c r="AF86" i="3"/>
  <c r="AE86" i="3"/>
  <c r="AD86" i="3"/>
  <c r="AC86" i="3"/>
  <c r="AB86" i="3"/>
  <c r="AA86" i="3"/>
  <c r="Y86" i="3"/>
  <c r="F88" i="18" s="1"/>
  <c r="X86" i="3"/>
  <c r="W86" i="3"/>
  <c r="V86" i="3"/>
  <c r="U86" i="3"/>
  <c r="T86" i="3"/>
  <c r="R86" i="3"/>
  <c r="Q86" i="3"/>
  <c r="P86" i="3"/>
  <c r="O86" i="3"/>
  <c r="N86" i="3"/>
  <c r="M86" i="3"/>
  <c r="K86" i="3"/>
  <c r="J86" i="3"/>
  <c r="I86" i="3"/>
  <c r="H86" i="3"/>
  <c r="G86" i="3"/>
  <c r="F86" i="3"/>
  <c r="AT85" i="3"/>
  <c r="AS85" i="3"/>
  <c r="AR85" i="3"/>
  <c r="AQ85" i="3"/>
  <c r="AP85" i="3"/>
  <c r="AO85" i="3"/>
  <c r="AM85" i="3"/>
  <c r="AL85" i="3"/>
  <c r="AK85" i="3"/>
  <c r="AJ85" i="3"/>
  <c r="AI85" i="3"/>
  <c r="AH85" i="3"/>
  <c r="AF85" i="3"/>
  <c r="AE85" i="3"/>
  <c r="AD85" i="3"/>
  <c r="AC85" i="3"/>
  <c r="AB85" i="3"/>
  <c r="AA85" i="3"/>
  <c r="Y85" i="3"/>
  <c r="X85" i="3"/>
  <c r="W85" i="3"/>
  <c r="V85" i="3"/>
  <c r="U85" i="3"/>
  <c r="T85" i="3"/>
  <c r="R85" i="3"/>
  <c r="Q85" i="3"/>
  <c r="P85" i="3"/>
  <c r="O85" i="3"/>
  <c r="N85" i="3"/>
  <c r="M85" i="3"/>
  <c r="K85" i="3"/>
  <c r="J85" i="3"/>
  <c r="I85" i="3"/>
  <c r="H85" i="3"/>
  <c r="G85" i="3"/>
  <c r="F85" i="3"/>
  <c r="AT84" i="3"/>
  <c r="AS84" i="3"/>
  <c r="AR84" i="3"/>
  <c r="AQ84" i="3"/>
  <c r="AP84" i="3"/>
  <c r="AO84" i="3"/>
  <c r="AM84" i="3"/>
  <c r="AL84" i="3"/>
  <c r="AK84" i="3"/>
  <c r="AJ84" i="3"/>
  <c r="AI84" i="3"/>
  <c r="AH84" i="3"/>
  <c r="AF84" i="3"/>
  <c r="AE84" i="3"/>
  <c r="AD84" i="3"/>
  <c r="AC84" i="3"/>
  <c r="AB84" i="3"/>
  <c r="AA84" i="3"/>
  <c r="Y84" i="3"/>
  <c r="X84" i="3"/>
  <c r="W84" i="3"/>
  <c r="V84" i="3"/>
  <c r="U84" i="3"/>
  <c r="T84" i="3"/>
  <c r="R84" i="3"/>
  <c r="Q84" i="3"/>
  <c r="P84" i="3"/>
  <c r="O84" i="3"/>
  <c r="N84" i="3"/>
  <c r="M84" i="3"/>
  <c r="K84" i="3"/>
  <c r="J84" i="3"/>
  <c r="I84" i="3"/>
  <c r="H84" i="3"/>
  <c r="G84" i="3"/>
  <c r="F84" i="3"/>
  <c r="AT83" i="3"/>
  <c r="AS83" i="3"/>
  <c r="AR83" i="3"/>
  <c r="AQ83" i="3"/>
  <c r="AP83" i="3"/>
  <c r="AO83" i="3"/>
  <c r="AM83" i="3"/>
  <c r="AL83" i="3"/>
  <c r="AK83" i="3"/>
  <c r="AJ83" i="3"/>
  <c r="AI83" i="3"/>
  <c r="AH83" i="3"/>
  <c r="AF83" i="3"/>
  <c r="AE83" i="3"/>
  <c r="AD83" i="3"/>
  <c r="AC83" i="3"/>
  <c r="AB83" i="3"/>
  <c r="AA83" i="3"/>
  <c r="Y83" i="3"/>
  <c r="X83" i="3"/>
  <c r="W83" i="3"/>
  <c r="V83" i="3"/>
  <c r="U83" i="3"/>
  <c r="T83" i="3"/>
  <c r="R83" i="3"/>
  <c r="Q83" i="3"/>
  <c r="P83" i="3"/>
  <c r="O83" i="3"/>
  <c r="N83" i="3"/>
  <c r="M83" i="3"/>
  <c r="K83" i="3"/>
  <c r="J83" i="3"/>
  <c r="I83" i="3"/>
  <c r="H83" i="3"/>
  <c r="G83" i="3"/>
  <c r="F83" i="3"/>
  <c r="AT82" i="3"/>
  <c r="AS82" i="3"/>
  <c r="AR82" i="3"/>
  <c r="AQ82" i="3"/>
  <c r="AP82" i="3"/>
  <c r="AO82" i="3"/>
  <c r="AM82" i="3"/>
  <c r="AL82" i="3"/>
  <c r="AK82" i="3"/>
  <c r="AJ82" i="3"/>
  <c r="AI82" i="3"/>
  <c r="AH82" i="3"/>
  <c r="AF82" i="3"/>
  <c r="AE82" i="3"/>
  <c r="AD82" i="3"/>
  <c r="AC82" i="3"/>
  <c r="AB82" i="3"/>
  <c r="AA82" i="3"/>
  <c r="Y82" i="3"/>
  <c r="F84" i="18" s="1"/>
  <c r="X82" i="3"/>
  <c r="W82" i="3"/>
  <c r="V82" i="3"/>
  <c r="U82" i="3"/>
  <c r="T82" i="3"/>
  <c r="R82" i="3"/>
  <c r="Q82" i="3"/>
  <c r="P82" i="3"/>
  <c r="O82" i="3"/>
  <c r="N82" i="3"/>
  <c r="M82" i="3"/>
  <c r="K82" i="3"/>
  <c r="J82" i="3"/>
  <c r="I82" i="3"/>
  <c r="H82" i="3"/>
  <c r="G82" i="3"/>
  <c r="F82" i="3"/>
  <c r="AT81" i="3"/>
  <c r="AS81" i="3"/>
  <c r="AR81" i="3"/>
  <c r="AQ81" i="3"/>
  <c r="AP81" i="3"/>
  <c r="AO81" i="3"/>
  <c r="AM81" i="3"/>
  <c r="AL81" i="3"/>
  <c r="AK81" i="3"/>
  <c r="AJ81" i="3"/>
  <c r="AI81" i="3"/>
  <c r="AH81" i="3"/>
  <c r="AF81" i="3"/>
  <c r="AE81" i="3"/>
  <c r="AD81" i="3"/>
  <c r="AC81" i="3"/>
  <c r="AB81" i="3"/>
  <c r="AA81" i="3"/>
  <c r="Y81" i="3"/>
  <c r="X81" i="3"/>
  <c r="W81" i="3"/>
  <c r="V81" i="3"/>
  <c r="U81" i="3"/>
  <c r="T81" i="3"/>
  <c r="R81" i="3"/>
  <c r="Q81" i="3"/>
  <c r="P81" i="3"/>
  <c r="O81" i="3"/>
  <c r="N81" i="3"/>
  <c r="M81" i="3"/>
  <c r="K81" i="3"/>
  <c r="J81" i="3"/>
  <c r="I81" i="3"/>
  <c r="H81" i="3"/>
  <c r="G81" i="3"/>
  <c r="F81" i="3"/>
  <c r="AT80" i="3"/>
  <c r="AS80" i="3"/>
  <c r="AR80" i="3"/>
  <c r="AQ80" i="3"/>
  <c r="AP80" i="3"/>
  <c r="AO80" i="3"/>
  <c r="AM80" i="3"/>
  <c r="AL80" i="3"/>
  <c r="AK80" i="3"/>
  <c r="AJ80" i="3"/>
  <c r="AI80" i="3"/>
  <c r="AH80" i="3"/>
  <c r="AF80" i="3"/>
  <c r="AE80" i="3"/>
  <c r="AD80" i="3"/>
  <c r="AC80" i="3"/>
  <c r="AB80" i="3"/>
  <c r="AA80" i="3"/>
  <c r="Y80" i="3"/>
  <c r="X80" i="3"/>
  <c r="W80" i="3"/>
  <c r="V80" i="3"/>
  <c r="U80" i="3"/>
  <c r="T80" i="3"/>
  <c r="R80" i="3"/>
  <c r="Q80" i="3"/>
  <c r="P80" i="3"/>
  <c r="O80" i="3"/>
  <c r="N80" i="3"/>
  <c r="M80" i="3"/>
  <c r="K80" i="3"/>
  <c r="J80" i="3"/>
  <c r="I80" i="3"/>
  <c r="H80" i="3"/>
  <c r="G80" i="3"/>
  <c r="F80" i="3"/>
  <c r="AT79" i="3"/>
  <c r="AS79" i="3"/>
  <c r="AR79" i="3"/>
  <c r="AQ79" i="3"/>
  <c r="AP79" i="3"/>
  <c r="AO79" i="3"/>
  <c r="AM79" i="3"/>
  <c r="AL79" i="3"/>
  <c r="AK79" i="3"/>
  <c r="AJ79" i="3"/>
  <c r="AI79" i="3"/>
  <c r="AH79" i="3"/>
  <c r="AF79" i="3"/>
  <c r="AE79" i="3"/>
  <c r="AD79" i="3"/>
  <c r="AC79" i="3"/>
  <c r="AB79" i="3"/>
  <c r="AA79" i="3"/>
  <c r="Y79" i="3"/>
  <c r="X79" i="3"/>
  <c r="W79" i="3"/>
  <c r="V79" i="3"/>
  <c r="U79" i="3"/>
  <c r="T79" i="3"/>
  <c r="R79" i="3"/>
  <c r="Q79" i="3"/>
  <c r="P79" i="3"/>
  <c r="O79" i="3"/>
  <c r="N79" i="3"/>
  <c r="M79" i="3"/>
  <c r="K79" i="3"/>
  <c r="J79" i="3"/>
  <c r="I79" i="3"/>
  <c r="H79" i="3"/>
  <c r="G79" i="3"/>
  <c r="F79" i="3"/>
  <c r="AT78" i="3"/>
  <c r="AS78" i="3"/>
  <c r="AR78" i="3"/>
  <c r="AQ78" i="3"/>
  <c r="AP78" i="3"/>
  <c r="AO78" i="3"/>
  <c r="AM78" i="3"/>
  <c r="AL78" i="3"/>
  <c r="AK78" i="3"/>
  <c r="AJ78" i="3"/>
  <c r="AI78" i="3"/>
  <c r="AH78" i="3"/>
  <c r="AF78" i="3"/>
  <c r="AE78" i="3"/>
  <c r="AD78" i="3"/>
  <c r="AC78" i="3"/>
  <c r="AB78" i="3"/>
  <c r="AA78" i="3"/>
  <c r="Y78" i="3"/>
  <c r="F80" i="18" s="1"/>
  <c r="X78" i="3"/>
  <c r="W78" i="3"/>
  <c r="V78" i="3"/>
  <c r="U78" i="3"/>
  <c r="T78" i="3"/>
  <c r="R78" i="3"/>
  <c r="Q78" i="3"/>
  <c r="P78" i="3"/>
  <c r="O78" i="3"/>
  <c r="N78" i="3"/>
  <c r="M78" i="3"/>
  <c r="K78" i="3"/>
  <c r="J78" i="3"/>
  <c r="I78" i="3"/>
  <c r="H78" i="3"/>
  <c r="G78" i="3"/>
  <c r="F78" i="3"/>
  <c r="AT77" i="3"/>
  <c r="AS77" i="3"/>
  <c r="AR77" i="3"/>
  <c r="AQ77" i="3"/>
  <c r="AP77" i="3"/>
  <c r="AO77" i="3"/>
  <c r="AM77" i="3"/>
  <c r="AL77" i="3"/>
  <c r="AK77" i="3"/>
  <c r="AJ77" i="3"/>
  <c r="AI77" i="3"/>
  <c r="AH77" i="3"/>
  <c r="AF77" i="3"/>
  <c r="AE77" i="3"/>
  <c r="AD77" i="3"/>
  <c r="AC77" i="3"/>
  <c r="AB77" i="3"/>
  <c r="AA77" i="3"/>
  <c r="Y77" i="3"/>
  <c r="X77" i="3"/>
  <c r="W77" i="3"/>
  <c r="V77" i="3"/>
  <c r="U77" i="3"/>
  <c r="T77" i="3"/>
  <c r="R77" i="3"/>
  <c r="Q77" i="3"/>
  <c r="P77" i="3"/>
  <c r="O77" i="3"/>
  <c r="N77" i="3"/>
  <c r="M77" i="3"/>
  <c r="K77" i="3"/>
  <c r="J77" i="3"/>
  <c r="I77" i="3"/>
  <c r="H77" i="3"/>
  <c r="G77" i="3"/>
  <c r="F77" i="3"/>
  <c r="AT76" i="3"/>
  <c r="AS76" i="3"/>
  <c r="AR76" i="3"/>
  <c r="AQ76" i="3"/>
  <c r="AP76" i="3"/>
  <c r="AO76" i="3"/>
  <c r="AM76" i="3"/>
  <c r="AL76" i="3"/>
  <c r="AK76" i="3"/>
  <c r="AJ76" i="3"/>
  <c r="AI76" i="3"/>
  <c r="AH76" i="3"/>
  <c r="AF76" i="3"/>
  <c r="AE76" i="3"/>
  <c r="AD76" i="3"/>
  <c r="AC76" i="3"/>
  <c r="AB76" i="3"/>
  <c r="AA76" i="3"/>
  <c r="Y76" i="3"/>
  <c r="X76" i="3"/>
  <c r="W76" i="3"/>
  <c r="V76" i="3"/>
  <c r="U76" i="3"/>
  <c r="T76" i="3"/>
  <c r="R76" i="3"/>
  <c r="Q76" i="3"/>
  <c r="P76" i="3"/>
  <c r="O76" i="3"/>
  <c r="N76" i="3"/>
  <c r="M76" i="3"/>
  <c r="K76" i="3"/>
  <c r="J76" i="3"/>
  <c r="I76" i="3"/>
  <c r="H76" i="3"/>
  <c r="G76" i="3"/>
  <c r="F76" i="3"/>
  <c r="AT75" i="3"/>
  <c r="AS75" i="3"/>
  <c r="AR75" i="3"/>
  <c r="AQ75" i="3"/>
  <c r="AP75" i="3"/>
  <c r="AO75" i="3"/>
  <c r="AM75" i="3"/>
  <c r="AL75" i="3"/>
  <c r="AK75" i="3"/>
  <c r="AJ75" i="3"/>
  <c r="AI75" i="3"/>
  <c r="AH75" i="3"/>
  <c r="AF75" i="3"/>
  <c r="AE75" i="3"/>
  <c r="AD75" i="3"/>
  <c r="AC75" i="3"/>
  <c r="AB75" i="3"/>
  <c r="AA75" i="3"/>
  <c r="Y75" i="3"/>
  <c r="X75" i="3"/>
  <c r="W75" i="3"/>
  <c r="V75" i="3"/>
  <c r="U75" i="3"/>
  <c r="T75" i="3"/>
  <c r="R75" i="3"/>
  <c r="Q75" i="3"/>
  <c r="P75" i="3"/>
  <c r="O75" i="3"/>
  <c r="N75" i="3"/>
  <c r="M75" i="3"/>
  <c r="K75" i="3"/>
  <c r="J75" i="3"/>
  <c r="I75" i="3"/>
  <c r="H75" i="3"/>
  <c r="G75" i="3"/>
  <c r="F75" i="3"/>
  <c r="AT74" i="3"/>
  <c r="AS74" i="3"/>
  <c r="AR74" i="3"/>
  <c r="AQ74" i="3"/>
  <c r="AP74" i="3"/>
  <c r="AO74" i="3"/>
  <c r="AM74" i="3"/>
  <c r="AL74" i="3"/>
  <c r="AK74" i="3"/>
  <c r="AJ74" i="3"/>
  <c r="AI74" i="3"/>
  <c r="AH74" i="3"/>
  <c r="AF74" i="3"/>
  <c r="AE74" i="3"/>
  <c r="AD74" i="3"/>
  <c r="AC74" i="3"/>
  <c r="AB74" i="3"/>
  <c r="AA74" i="3"/>
  <c r="Y74" i="3"/>
  <c r="F76" i="18" s="1"/>
  <c r="X74" i="3"/>
  <c r="W74" i="3"/>
  <c r="V74" i="3"/>
  <c r="U74" i="3"/>
  <c r="T74" i="3"/>
  <c r="R74" i="3"/>
  <c r="Q74" i="3"/>
  <c r="P74" i="3"/>
  <c r="O74" i="3"/>
  <c r="N74" i="3"/>
  <c r="M74" i="3"/>
  <c r="K74" i="3"/>
  <c r="J74" i="3"/>
  <c r="I74" i="3"/>
  <c r="H74" i="3"/>
  <c r="G74" i="3"/>
  <c r="F74" i="3"/>
  <c r="AT73" i="3"/>
  <c r="AS73" i="3"/>
  <c r="AR73" i="3"/>
  <c r="AQ73" i="3"/>
  <c r="AP73" i="3"/>
  <c r="AO73" i="3"/>
  <c r="AM73" i="3"/>
  <c r="AL73" i="3"/>
  <c r="AK73" i="3"/>
  <c r="AJ73" i="3"/>
  <c r="AI73" i="3"/>
  <c r="AH73" i="3"/>
  <c r="AF73" i="3"/>
  <c r="AE73" i="3"/>
  <c r="AD73" i="3"/>
  <c r="AC73" i="3"/>
  <c r="AB73" i="3"/>
  <c r="AA73" i="3"/>
  <c r="Y73" i="3"/>
  <c r="X73" i="3"/>
  <c r="W73" i="3"/>
  <c r="V73" i="3"/>
  <c r="U73" i="3"/>
  <c r="T73" i="3"/>
  <c r="R73" i="3"/>
  <c r="Q73" i="3"/>
  <c r="P73" i="3"/>
  <c r="O73" i="3"/>
  <c r="N73" i="3"/>
  <c r="M73" i="3"/>
  <c r="K73" i="3"/>
  <c r="J73" i="3"/>
  <c r="I73" i="3"/>
  <c r="H73" i="3"/>
  <c r="G73" i="3"/>
  <c r="F73" i="3"/>
  <c r="AT72" i="3"/>
  <c r="AS72" i="3"/>
  <c r="AR72" i="3"/>
  <c r="AQ72" i="3"/>
  <c r="AP72" i="3"/>
  <c r="AO72" i="3"/>
  <c r="AM72" i="3"/>
  <c r="AL72" i="3"/>
  <c r="AK72" i="3"/>
  <c r="AJ72" i="3"/>
  <c r="AI72" i="3"/>
  <c r="AH72" i="3"/>
  <c r="AF72" i="3"/>
  <c r="AE72" i="3"/>
  <c r="AD72" i="3"/>
  <c r="AC72" i="3"/>
  <c r="AB72" i="3"/>
  <c r="AA72" i="3"/>
  <c r="Y72" i="3"/>
  <c r="X72" i="3"/>
  <c r="W72" i="3"/>
  <c r="V72" i="3"/>
  <c r="U72" i="3"/>
  <c r="T72" i="3"/>
  <c r="R72" i="3"/>
  <c r="Q72" i="3"/>
  <c r="P72" i="3"/>
  <c r="O72" i="3"/>
  <c r="N72" i="3"/>
  <c r="M72" i="3"/>
  <c r="K72" i="3"/>
  <c r="J72" i="3"/>
  <c r="I72" i="3"/>
  <c r="H72" i="3"/>
  <c r="G72" i="3"/>
  <c r="F72" i="3"/>
  <c r="AT71" i="3"/>
  <c r="AS71" i="3"/>
  <c r="AR71" i="3"/>
  <c r="AQ71" i="3"/>
  <c r="AP71" i="3"/>
  <c r="AO71" i="3"/>
  <c r="AM71" i="3"/>
  <c r="AL71" i="3"/>
  <c r="AK71" i="3"/>
  <c r="AJ71" i="3"/>
  <c r="AI71" i="3"/>
  <c r="AH71" i="3"/>
  <c r="AF71" i="3"/>
  <c r="AE71" i="3"/>
  <c r="AD71" i="3"/>
  <c r="AC71" i="3"/>
  <c r="AB71" i="3"/>
  <c r="AA71" i="3"/>
  <c r="Y71" i="3"/>
  <c r="X71" i="3"/>
  <c r="W71" i="3"/>
  <c r="V71" i="3"/>
  <c r="U71" i="3"/>
  <c r="T71" i="3"/>
  <c r="R71" i="3"/>
  <c r="Q71" i="3"/>
  <c r="P71" i="3"/>
  <c r="O71" i="3"/>
  <c r="N71" i="3"/>
  <c r="M71" i="3"/>
  <c r="K71" i="3"/>
  <c r="J71" i="3"/>
  <c r="I71" i="3"/>
  <c r="H71" i="3"/>
  <c r="G71" i="3"/>
  <c r="F71" i="3"/>
  <c r="AT70" i="3"/>
  <c r="AS70" i="3"/>
  <c r="AR70" i="3"/>
  <c r="AQ70" i="3"/>
  <c r="AP70" i="3"/>
  <c r="AO70" i="3"/>
  <c r="AM70" i="3"/>
  <c r="AL70" i="3"/>
  <c r="AK70" i="3"/>
  <c r="AJ70" i="3"/>
  <c r="AI70" i="3"/>
  <c r="AH70" i="3"/>
  <c r="AF70" i="3"/>
  <c r="AE70" i="3"/>
  <c r="AD70" i="3"/>
  <c r="AC70" i="3"/>
  <c r="AB70" i="3"/>
  <c r="AA70" i="3"/>
  <c r="Y70" i="3"/>
  <c r="F72" i="18" s="1"/>
  <c r="X70" i="3"/>
  <c r="W70" i="3"/>
  <c r="V70" i="3"/>
  <c r="U70" i="3"/>
  <c r="T70" i="3"/>
  <c r="R70" i="3"/>
  <c r="Q70" i="3"/>
  <c r="P70" i="3"/>
  <c r="O70" i="3"/>
  <c r="N70" i="3"/>
  <c r="M70" i="3"/>
  <c r="K70" i="3"/>
  <c r="J70" i="3"/>
  <c r="I70" i="3"/>
  <c r="H70" i="3"/>
  <c r="G70" i="3"/>
  <c r="F70" i="3"/>
  <c r="AT69" i="3"/>
  <c r="AS69" i="3"/>
  <c r="AR69" i="3"/>
  <c r="AQ69" i="3"/>
  <c r="AP69" i="3"/>
  <c r="AO69" i="3"/>
  <c r="AM69" i="3"/>
  <c r="AL69" i="3"/>
  <c r="AK69" i="3"/>
  <c r="AJ69" i="3"/>
  <c r="AI69" i="3"/>
  <c r="AH69" i="3"/>
  <c r="AF69" i="3"/>
  <c r="AE69" i="3"/>
  <c r="AD69" i="3"/>
  <c r="AC69" i="3"/>
  <c r="AB69" i="3"/>
  <c r="AA69" i="3"/>
  <c r="Y69" i="3"/>
  <c r="X69" i="3"/>
  <c r="W69" i="3"/>
  <c r="V69" i="3"/>
  <c r="U69" i="3"/>
  <c r="T69" i="3"/>
  <c r="R69" i="3"/>
  <c r="Q69" i="3"/>
  <c r="P69" i="3"/>
  <c r="O69" i="3"/>
  <c r="N69" i="3"/>
  <c r="M69" i="3"/>
  <c r="K69" i="3"/>
  <c r="J69" i="3"/>
  <c r="I69" i="3"/>
  <c r="H69" i="3"/>
  <c r="G69" i="3"/>
  <c r="F69" i="3"/>
  <c r="AT68" i="3"/>
  <c r="AS68" i="3"/>
  <c r="AR68" i="3"/>
  <c r="AQ68" i="3"/>
  <c r="AP68" i="3"/>
  <c r="AO68" i="3"/>
  <c r="AM68" i="3"/>
  <c r="AL68" i="3"/>
  <c r="AK68" i="3"/>
  <c r="AJ68" i="3"/>
  <c r="AI68" i="3"/>
  <c r="AH68" i="3"/>
  <c r="AF68" i="3"/>
  <c r="AE68" i="3"/>
  <c r="AD68" i="3"/>
  <c r="AC68" i="3"/>
  <c r="AB68" i="3"/>
  <c r="AA68" i="3"/>
  <c r="Y68" i="3"/>
  <c r="X68" i="3"/>
  <c r="W68" i="3"/>
  <c r="V68" i="3"/>
  <c r="U68" i="3"/>
  <c r="T68" i="3"/>
  <c r="R68" i="3"/>
  <c r="Q68" i="3"/>
  <c r="P68" i="3"/>
  <c r="O68" i="3"/>
  <c r="N68" i="3"/>
  <c r="M68" i="3"/>
  <c r="K68" i="3"/>
  <c r="J68" i="3"/>
  <c r="I68" i="3"/>
  <c r="H68" i="3"/>
  <c r="G68" i="3"/>
  <c r="F68" i="3"/>
  <c r="AT67" i="3"/>
  <c r="AS67" i="3"/>
  <c r="AR67" i="3"/>
  <c r="AQ67" i="3"/>
  <c r="AP67" i="3"/>
  <c r="AO67" i="3"/>
  <c r="AM67" i="3"/>
  <c r="AL67" i="3"/>
  <c r="AK67" i="3"/>
  <c r="AJ67" i="3"/>
  <c r="AI67" i="3"/>
  <c r="AH67" i="3"/>
  <c r="AF67" i="3"/>
  <c r="AE67" i="3"/>
  <c r="AD67" i="3"/>
  <c r="AC67" i="3"/>
  <c r="AB67" i="3"/>
  <c r="AA67" i="3"/>
  <c r="Y67" i="3"/>
  <c r="X67" i="3"/>
  <c r="W67" i="3"/>
  <c r="V67" i="3"/>
  <c r="U67" i="3"/>
  <c r="T67" i="3"/>
  <c r="R67" i="3"/>
  <c r="Q67" i="3"/>
  <c r="P67" i="3"/>
  <c r="O67" i="3"/>
  <c r="N67" i="3"/>
  <c r="M67" i="3"/>
  <c r="K67" i="3"/>
  <c r="J67" i="3"/>
  <c r="I67" i="3"/>
  <c r="H67" i="3"/>
  <c r="G67" i="3"/>
  <c r="F67" i="3"/>
  <c r="AT66" i="3"/>
  <c r="AS66" i="3"/>
  <c r="AR66" i="3"/>
  <c r="AQ66" i="3"/>
  <c r="AP66" i="3"/>
  <c r="AO66" i="3"/>
  <c r="AM66" i="3"/>
  <c r="AL66" i="3"/>
  <c r="AK66" i="3"/>
  <c r="AJ66" i="3"/>
  <c r="AI66" i="3"/>
  <c r="AH66" i="3"/>
  <c r="AF66" i="3"/>
  <c r="AE66" i="3"/>
  <c r="AD66" i="3"/>
  <c r="AC66" i="3"/>
  <c r="AB66" i="3"/>
  <c r="AA66" i="3"/>
  <c r="Y66" i="3"/>
  <c r="F68" i="18" s="1"/>
  <c r="X66" i="3"/>
  <c r="W66" i="3"/>
  <c r="V66" i="3"/>
  <c r="U66" i="3"/>
  <c r="T66" i="3"/>
  <c r="R66" i="3"/>
  <c r="Q66" i="3"/>
  <c r="P66" i="3"/>
  <c r="O66" i="3"/>
  <c r="N66" i="3"/>
  <c r="M66" i="3"/>
  <c r="K66" i="3"/>
  <c r="J66" i="3"/>
  <c r="I66" i="3"/>
  <c r="H66" i="3"/>
  <c r="G66" i="3"/>
  <c r="F66" i="3"/>
  <c r="AT65" i="3"/>
  <c r="AS65" i="3"/>
  <c r="AR65" i="3"/>
  <c r="AQ65" i="3"/>
  <c r="AP65" i="3"/>
  <c r="AO65" i="3"/>
  <c r="AM65" i="3"/>
  <c r="AL65" i="3"/>
  <c r="AK65" i="3"/>
  <c r="AJ65" i="3"/>
  <c r="AI65" i="3"/>
  <c r="AH65" i="3"/>
  <c r="AF65" i="3"/>
  <c r="AE65" i="3"/>
  <c r="AD65" i="3"/>
  <c r="AC65" i="3"/>
  <c r="AB65" i="3"/>
  <c r="AA65" i="3"/>
  <c r="Y65" i="3"/>
  <c r="X65" i="3"/>
  <c r="W65" i="3"/>
  <c r="V65" i="3"/>
  <c r="U65" i="3"/>
  <c r="T65" i="3"/>
  <c r="R65" i="3"/>
  <c r="Q65" i="3"/>
  <c r="P65" i="3"/>
  <c r="O65" i="3"/>
  <c r="N65" i="3"/>
  <c r="M65" i="3"/>
  <c r="K65" i="3"/>
  <c r="J65" i="3"/>
  <c r="I65" i="3"/>
  <c r="H65" i="3"/>
  <c r="G65" i="3"/>
  <c r="F65" i="3"/>
  <c r="AT64" i="3"/>
  <c r="AS64" i="3"/>
  <c r="AR64" i="3"/>
  <c r="AQ64" i="3"/>
  <c r="AP64" i="3"/>
  <c r="AO64" i="3"/>
  <c r="AM64" i="3"/>
  <c r="AL64" i="3"/>
  <c r="AK64" i="3"/>
  <c r="AJ64" i="3"/>
  <c r="AI64" i="3"/>
  <c r="AH64" i="3"/>
  <c r="AF64" i="3"/>
  <c r="AE64" i="3"/>
  <c r="AD64" i="3"/>
  <c r="AC64" i="3"/>
  <c r="AB64" i="3"/>
  <c r="AA64" i="3"/>
  <c r="Y64" i="3"/>
  <c r="X64" i="3"/>
  <c r="W64" i="3"/>
  <c r="V64" i="3"/>
  <c r="U64" i="3"/>
  <c r="T64" i="3"/>
  <c r="R64" i="3"/>
  <c r="Q64" i="3"/>
  <c r="P64" i="3"/>
  <c r="O64" i="3"/>
  <c r="N64" i="3"/>
  <c r="M64" i="3"/>
  <c r="K64" i="3"/>
  <c r="J64" i="3"/>
  <c r="I64" i="3"/>
  <c r="H64" i="3"/>
  <c r="G64" i="3"/>
  <c r="F64" i="3"/>
  <c r="AT63" i="3"/>
  <c r="AS63" i="3"/>
  <c r="AR63" i="3"/>
  <c r="AQ63" i="3"/>
  <c r="AP63" i="3"/>
  <c r="AO63" i="3"/>
  <c r="AM63" i="3"/>
  <c r="AL63" i="3"/>
  <c r="AK63" i="3"/>
  <c r="AJ63" i="3"/>
  <c r="AI63" i="3"/>
  <c r="AH63" i="3"/>
  <c r="AF63" i="3"/>
  <c r="AE63" i="3"/>
  <c r="AD63" i="3"/>
  <c r="AC63" i="3"/>
  <c r="AB63" i="3"/>
  <c r="AA63" i="3"/>
  <c r="Y63" i="3"/>
  <c r="X63" i="3"/>
  <c r="W63" i="3"/>
  <c r="V63" i="3"/>
  <c r="U63" i="3"/>
  <c r="T63" i="3"/>
  <c r="R63" i="3"/>
  <c r="Q63" i="3"/>
  <c r="P63" i="3"/>
  <c r="O63" i="3"/>
  <c r="N63" i="3"/>
  <c r="M63" i="3"/>
  <c r="K63" i="3"/>
  <c r="J63" i="3"/>
  <c r="I63" i="3"/>
  <c r="H63" i="3"/>
  <c r="G63" i="3"/>
  <c r="F63" i="3"/>
  <c r="AT62" i="3"/>
  <c r="AS62" i="3"/>
  <c r="AR62" i="3"/>
  <c r="AQ62" i="3"/>
  <c r="AP62" i="3"/>
  <c r="AO62" i="3"/>
  <c r="AM62" i="3"/>
  <c r="AL62" i="3"/>
  <c r="AK62" i="3"/>
  <c r="AJ62" i="3"/>
  <c r="AI62" i="3"/>
  <c r="AH62" i="3"/>
  <c r="AF62" i="3"/>
  <c r="AE62" i="3"/>
  <c r="AD62" i="3"/>
  <c r="AC62" i="3"/>
  <c r="AB62" i="3"/>
  <c r="AA62" i="3"/>
  <c r="Y62" i="3"/>
  <c r="F64" i="18" s="1"/>
  <c r="X62" i="3"/>
  <c r="W62" i="3"/>
  <c r="V62" i="3"/>
  <c r="U62" i="3"/>
  <c r="T62" i="3"/>
  <c r="R62" i="3"/>
  <c r="Q62" i="3"/>
  <c r="P62" i="3"/>
  <c r="O62" i="3"/>
  <c r="N62" i="3"/>
  <c r="M62" i="3"/>
  <c r="K62" i="3"/>
  <c r="J62" i="3"/>
  <c r="I62" i="3"/>
  <c r="H62" i="3"/>
  <c r="G62" i="3"/>
  <c r="F62" i="3"/>
  <c r="AT61" i="3"/>
  <c r="AS61" i="3"/>
  <c r="AR61" i="3"/>
  <c r="AQ61" i="3"/>
  <c r="AP61" i="3"/>
  <c r="AO61" i="3"/>
  <c r="AM61" i="3"/>
  <c r="AL61" i="3"/>
  <c r="AK61" i="3"/>
  <c r="AJ61" i="3"/>
  <c r="AI61" i="3"/>
  <c r="AH61" i="3"/>
  <c r="AF61" i="3"/>
  <c r="AE61" i="3"/>
  <c r="AD61" i="3"/>
  <c r="AC61" i="3"/>
  <c r="AB61" i="3"/>
  <c r="AA61" i="3"/>
  <c r="Y61" i="3"/>
  <c r="X61" i="3"/>
  <c r="W61" i="3"/>
  <c r="V61" i="3"/>
  <c r="U61" i="3"/>
  <c r="T61" i="3"/>
  <c r="R61" i="3"/>
  <c r="Q61" i="3"/>
  <c r="P61" i="3"/>
  <c r="O61" i="3"/>
  <c r="N61" i="3"/>
  <c r="M61" i="3"/>
  <c r="K61" i="3"/>
  <c r="J61" i="3"/>
  <c r="I61" i="3"/>
  <c r="H61" i="3"/>
  <c r="G61" i="3"/>
  <c r="F61" i="3"/>
  <c r="AT60" i="3"/>
  <c r="AS60" i="3"/>
  <c r="AR60" i="3"/>
  <c r="AQ60" i="3"/>
  <c r="AP60" i="3"/>
  <c r="AO60" i="3"/>
  <c r="AM60" i="3"/>
  <c r="AL60" i="3"/>
  <c r="AK60" i="3"/>
  <c r="AJ60" i="3"/>
  <c r="AI60" i="3"/>
  <c r="AH60" i="3"/>
  <c r="AF60" i="3"/>
  <c r="AE60" i="3"/>
  <c r="AD60" i="3"/>
  <c r="AC60" i="3"/>
  <c r="AB60" i="3"/>
  <c r="AA60" i="3"/>
  <c r="Y60" i="3"/>
  <c r="X60" i="3"/>
  <c r="W60" i="3"/>
  <c r="V60" i="3"/>
  <c r="U60" i="3"/>
  <c r="T60" i="3"/>
  <c r="R60" i="3"/>
  <c r="Q60" i="3"/>
  <c r="P60" i="3"/>
  <c r="O60" i="3"/>
  <c r="N60" i="3"/>
  <c r="M60" i="3"/>
  <c r="K60" i="3"/>
  <c r="J60" i="3"/>
  <c r="I60" i="3"/>
  <c r="H60" i="3"/>
  <c r="G60" i="3"/>
  <c r="F60" i="3"/>
  <c r="AT59" i="3"/>
  <c r="AS59" i="3"/>
  <c r="AR59" i="3"/>
  <c r="AQ59" i="3"/>
  <c r="AP59" i="3"/>
  <c r="AO59" i="3"/>
  <c r="AM59" i="3"/>
  <c r="AL59" i="3"/>
  <c r="AK59" i="3"/>
  <c r="AJ59" i="3"/>
  <c r="AI59" i="3"/>
  <c r="AH59" i="3"/>
  <c r="AF59" i="3"/>
  <c r="AE59" i="3"/>
  <c r="AD59" i="3"/>
  <c r="AC59" i="3"/>
  <c r="AB59" i="3"/>
  <c r="AA59" i="3"/>
  <c r="Y59" i="3"/>
  <c r="X59" i="3"/>
  <c r="W59" i="3"/>
  <c r="V59" i="3"/>
  <c r="U59" i="3"/>
  <c r="T59" i="3"/>
  <c r="R59" i="3"/>
  <c r="Q59" i="3"/>
  <c r="P59" i="3"/>
  <c r="O59" i="3"/>
  <c r="N59" i="3"/>
  <c r="M59" i="3"/>
  <c r="K59" i="3"/>
  <c r="J59" i="3"/>
  <c r="I59" i="3"/>
  <c r="H59" i="3"/>
  <c r="G59" i="3"/>
  <c r="F59" i="3"/>
  <c r="AT58" i="3"/>
  <c r="AS58" i="3"/>
  <c r="AR58" i="3"/>
  <c r="AQ58" i="3"/>
  <c r="AP58" i="3"/>
  <c r="AO58" i="3"/>
  <c r="AM58" i="3"/>
  <c r="AL58" i="3"/>
  <c r="AK58" i="3"/>
  <c r="AJ58" i="3"/>
  <c r="AI58" i="3"/>
  <c r="AH58" i="3"/>
  <c r="AF58" i="3"/>
  <c r="AE58" i="3"/>
  <c r="AD58" i="3"/>
  <c r="AC58" i="3"/>
  <c r="AB58" i="3"/>
  <c r="AA58" i="3"/>
  <c r="Y58" i="3"/>
  <c r="F60" i="18" s="1"/>
  <c r="X58" i="3"/>
  <c r="W58" i="3"/>
  <c r="V58" i="3"/>
  <c r="U58" i="3"/>
  <c r="T58" i="3"/>
  <c r="R58" i="3"/>
  <c r="Q58" i="3"/>
  <c r="P58" i="3"/>
  <c r="O58" i="3"/>
  <c r="N58" i="3"/>
  <c r="M58" i="3"/>
  <c r="K58" i="3"/>
  <c r="J58" i="3"/>
  <c r="I58" i="3"/>
  <c r="H58" i="3"/>
  <c r="G58" i="3"/>
  <c r="F58" i="3"/>
  <c r="AT57" i="3"/>
  <c r="AS57" i="3"/>
  <c r="AR57" i="3"/>
  <c r="AQ57" i="3"/>
  <c r="AP57" i="3"/>
  <c r="AO57" i="3"/>
  <c r="AM57" i="3"/>
  <c r="AL57" i="3"/>
  <c r="AK57" i="3"/>
  <c r="AJ57" i="3"/>
  <c r="AI57" i="3"/>
  <c r="AH57" i="3"/>
  <c r="AF57" i="3"/>
  <c r="AE57" i="3"/>
  <c r="AD57" i="3"/>
  <c r="AC57" i="3"/>
  <c r="AB57" i="3"/>
  <c r="AA57" i="3"/>
  <c r="Y57" i="3"/>
  <c r="X57" i="3"/>
  <c r="W57" i="3"/>
  <c r="V57" i="3"/>
  <c r="U57" i="3"/>
  <c r="T57" i="3"/>
  <c r="R57" i="3"/>
  <c r="Q57" i="3"/>
  <c r="P57" i="3"/>
  <c r="O57" i="3"/>
  <c r="N57" i="3"/>
  <c r="M57" i="3"/>
  <c r="K57" i="3"/>
  <c r="J57" i="3"/>
  <c r="I57" i="3"/>
  <c r="H57" i="3"/>
  <c r="G57" i="3"/>
  <c r="F57" i="3"/>
  <c r="AT56" i="3"/>
  <c r="AS56" i="3"/>
  <c r="AR56" i="3"/>
  <c r="AQ56" i="3"/>
  <c r="AP56" i="3"/>
  <c r="AO56" i="3"/>
  <c r="AM56" i="3"/>
  <c r="AL56" i="3"/>
  <c r="AK56" i="3"/>
  <c r="AJ56" i="3"/>
  <c r="AI56" i="3"/>
  <c r="AH56" i="3"/>
  <c r="AF56" i="3"/>
  <c r="AE56" i="3"/>
  <c r="AD56" i="3"/>
  <c r="AC56" i="3"/>
  <c r="AB56" i="3"/>
  <c r="AA56" i="3"/>
  <c r="Y56" i="3"/>
  <c r="X56" i="3"/>
  <c r="W56" i="3"/>
  <c r="V56" i="3"/>
  <c r="U56" i="3"/>
  <c r="T56" i="3"/>
  <c r="R56" i="3"/>
  <c r="Q56" i="3"/>
  <c r="P56" i="3"/>
  <c r="O56" i="3"/>
  <c r="N56" i="3"/>
  <c r="M56" i="3"/>
  <c r="K56" i="3"/>
  <c r="J56" i="3"/>
  <c r="I56" i="3"/>
  <c r="H56" i="3"/>
  <c r="G56" i="3"/>
  <c r="F56" i="3"/>
  <c r="AT55" i="3"/>
  <c r="AS55" i="3"/>
  <c r="AR55" i="3"/>
  <c r="AQ55" i="3"/>
  <c r="AP55" i="3"/>
  <c r="AO55" i="3"/>
  <c r="AM55" i="3"/>
  <c r="AL55" i="3"/>
  <c r="AK55" i="3"/>
  <c r="AJ55" i="3"/>
  <c r="AI55" i="3"/>
  <c r="AH55" i="3"/>
  <c r="AF55" i="3"/>
  <c r="AE55" i="3"/>
  <c r="AD55" i="3"/>
  <c r="AC55" i="3"/>
  <c r="AB55" i="3"/>
  <c r="AA55" i="3"/>
  <c r="Y55" i="3"/>
  <c r="X55" i="3"/>
  <c r="W55" i="3"/>
  <c r="V55" i="3"/>
  <c r="U55" i="3"/>
  <c r="T55" i="3"/>
  <c r="R55" i="3"/>
  <c r="Q55" i="3"/>
  <c r="P55" i="3"/>
  <c r="O55" i="3"/>
  <c r="N55" i="3"/>
  <c r="M55" i="3"/>
  <c r="K55" i="3"/>
  <c r="J55" i="3"/>
  <c r="I55" i="3"/>
  <c r="H55" i="3"/>
  <c r="G55" i="3"/>
  <c r="F55" i="3"/>
  <c r="AT54" i="3"/>
  <c r="AS54" i="3"/>
  <c r="AR54" i="3"/>
  <c r="AQ54" i="3"/>
  <c r="AP54" i="3"/>
  <c r="AO54" i="3"/>
  <c r="AM54" i="3"/>
  <c r="AL54" i="3"/>
  <c r="AK54" i="3"/>
  <c r="AJ54" i="3"/>
  <c r="AI54" i="3"/>
  <c r="AH54" i="3"/>
  <c r="AF54" i="3"/>
  <c r="AE54" i="3"/>
  <c r="AD54" i="3"/>
  <c r="AC54" i="3"/>
  <c r="AB54" i="3"/>
  <c r="AA54" i="3"/>
  <c r="Y54" i="3"/>
  <c r="X54" i="3"/>
  <c r="W54" i="3"/>
  <c r="V54" i="3"/>
  <c r="U54" i="3"/>
  <c r="T54" i="3"/>
  <c r="R54" i="3"/>
  <c r="Q54" i="3"/>
  <c r="P54" i="3"/>
  <c r="O54" i="3"/>
  <c r="N54" i="3"/>
  <c r="M54" i="3"/>
  <c r="K54" i="3"/>
  <c r="J54" i="3"/>
  <c r="I54" i="3"/>
  <c r="H54" i="3"/>
  <c r="G54" i="3"/>
  <c r="F54" i="3"/>
  <c r="AT53" i="3"/>
  <c r="AS53" i="3"/>
  <c r="AR53" i="3"/>
  <c r="AQ53" i="3"/>
  <c r="AP53" i="3"/>
  <c r="AO53" i="3"/>
  <c r="AM53" i="3"/>
  <c r="AL53" i="3"/>
  <c r="AK53" i="3"/>
  <c r="AJ53" i="3"/>
  <c r="AI53" i="3"/>
  <c r="AH53" i="3"/>
  <c r="AF53" i="3"/>
  <c r="AE53" i="3"/>
  <c r="AD53" i="3"/>
  <c r="AC53" i="3"/>
  <c r="AB53" i="3"/>
  <c r="AA53" i="3"/>
  <c r="Y53" i="3"/>
  <c r="X53" i="3"/>
  <c r="W53" i="3"/>
  <c r="V53" i="3"/>
  <c r="U53" i="3"/>
  <c r="T53" i="3"/>
  <c r="R53" i="3"/>
  <c r="Q53" i="3"/>
  <c r="P53" i="3"/>
  <c r="O53" i="3"/>
  <c r="N53" i="3"/>
  <c r="M53" i="3"/>
  <c r="K53" i="3"/>
  <c r="J53" i="3"/>
  <c r="I53" i="3"/>
  <c r="H53" i="3"/>
  <c r="G53" i="3"/>
  <c r="F53" i="3"/>
  <c r="AT52" i="3"/>
  <c r="AS52" i="3"/>
  <c r="AR52" i="3"/>
  <c r="AQ52" i="3"/>
  <c r="AP52" i="3"/>
  <c r="AO52" i="3"/>
  <c r="AM52" i="3"/>
  <c r="AL52" i="3"/>
  <c r="AK52" i="3"/>
  <c r="AJ52" i="3"/>
  <c r="AI52" i="3"/>
  <c r="AH52" i="3"/>
  <c r="AF52" i="3"/>
  <c r="AE52" i="3"/>
  <c r="AD52" i="3"/>
  <c r="AC52" i="3"/>
  <c r="AB52" i="3"/>
  <c r="AA52" i="3"/>
  <c r="Y52" i="3"/>
  <c r="X52" i="3"/>
  <c r="W52" i="3"/>
  <c r="V52" i="3"/>
  <c r="U52" i="3"/>
  <c r="T52" i="3"/>
  <c r="R52" i="3"/>
  <c r="Q52" i="3"/>
  <c r="P52" i="3"/>
  <c r="O52" i="3"/>
  <c r="N52" i="3"/>
  <c r="M52" i="3"/>
  <c r="K52" i="3"/>
  <c r="J52" i="3"/>
  <c r="I52" i="3"/>
  <c r="H52" i="3"/>
  <c r="G52" i="3"/>
  <c r="F52" i="3"/>
  <c r="AT51" i="3"/>
  <c r="AS51" i="3"/>
  <c r="AR51" i="3"/>
  <c r="AQ51" i="3"/>
  <c r="AP51" i="3"/>
  <c r="AO51" i="3"/>
  <c r="AM51" i="3"/>
  <c r="AL51" i="3"/>
  <c r="AK51" i="3"/>
  <c r="AJ51" i="3"/>
  <c r="AI51" i="3"/>
  <c r="AH51" i="3"/>
  <c r="AF51" i="3"/>
  <c r="AE51" i="3"/>
  <c r="AD51" i="3"/>
  <c r="AC51" i="3"/>
  <c r="AB51" i="3"/>
  <c r="AA51" i="3"/>
  <c r="Y51" i="3"/>
  <c r="X51" i="3"/>
  <c r="W51" i="3"/>
  <c r="V51" i="3"/>
  <c r="U51" i="3"/>
  <c r="T51" i="3"/>
  <c r="R51" i="3"/>
  <c r="Q51" i="3"/>
  <c r="P51" i="3"/>
  <c r="O51" i="3"/>
  <c r="N51" i="3"/>
  <c r="M51" i="3"/>
  <c r="K51" i="3"/>
  <c r="J51" i="3"/>
  <c r="I51" i="3"/>
  <c r="H51" i="3"/>
  <c r="G51" i="3"/>
  <c r="F51" i="3"/>
  <c r="AT50" i="3"/>
  <c r="AS50" i="3"/>
  <c r="AR50" i="3"/>
  <c r="AQ50" i="3"/>
  <c r="AP50" i="3"/>
  <c r="AO50" i="3"/>
  <c r="AM50" i="3"/>
  <c r="AL50" i="3"/>
  <c r="AK50" i="3"/>
  <c r="AJ50" i="3"/>
  <c r="AI50" i="3"/>
  <c r="AH50" i="3"/>
  <c r="AF50" i="3"/>
  <c r="AE50" i="3"/>
  <c r="AD50" i="3"/>
  <c r="AC50" i="3"/>
  <c r="AB50" i="3"/>
  <c r="AA50" i="3"/>
  <c r="Y50" i="3"/>
  <c r="F52" i="18" s="1"/>
  <c r="X50" i="3"/>
  <c r="W50" i="3"/>
  <c r="V50" i="3"/>
  <c r="U50" i="3"/>
  <c r="T50" i="3"/>
  <c r="R50" i="3"/>
  <c r="Q50" i="3"/>
  <c r="P50" i="3"/>
  <c r="O50" i="3"/>
  <c r="N50" i="3"/>
  <c r="M50" i="3"/>
  <c r="K50" i="3"/>
  <c r="J50" i="3"/>
  <c r="I50" i="3"/>
  <c r="H50" i="3"/>
  <c r="G50" i="3"/>
  <c r="F50" i="3"/>
  <c r="AT49" i="3"/>
  <c r="AS49" i="3"/>
  <c r="AR49" i="3"/>
  <c r="AQ49" i="3"/>
  <c r="AP49" i="3"/>
  <c r="AO49" i="3"/>
  <c r="AM49" i="3"/>
  <c r="AL49" i="3"/>
  <c r="AK49" i="3"/>
  <c r="AJ49" i="3"/>
  <c r="AI49" i="3"/>
  <c r="AH49" i="3"/>
  <c r="AF49" i="3"/>
  <c r="AE49" i="3"/>
  <c r="AD49" i="3"/>
  <c r="AC49" i="3"/>
  <c r="AB49" i="3"/>
  <c r="AA49" i="3"/>
  <c r="Y49" i="3"/>
  <c r="X49" i="3"/>
  <c r="W49" i="3"/>
  <c r="V49" i="3"/>
  <c r="U49" i="3"/>
  <c r="T49" i="3"/>
  <c r="R49" i="3"/>
  <c r="Q49" i="3"/>
  <c r="P49" i="3"/>
  <c r="O49" i="3"/>
  <c r="N49" i="3"/>
  <c r="M49" i="3"/>
  <c r="K49" i="3"/>
  <c r="J49" i="3"/>
  <c r="I49" i="3"/>
  <c r="H49" i="3"/>
  <c r="G49" i="3"/>
  <c r="F49" i="3"/>
  <c r="AT48" i="3"/>
  <c r="AS48" i="3"/>
  <c r="AR48" i="3"/>
  <c r="AQ48" i="3"/>
  <c r="AP48" i="3"/>
  <c r="AO48" i="3"/>
  <c r="AM48" i="3"/>
  <c r="AL48" i="3"/>
  <c r="AK48" i="3"/>
  <c r="AJ48" i="3"/>
  <c r="AI48" i="3"/>
  <c r="AH48" i="3"/>
  <c r="AF48" i="3"/>
  <c r="AE48" i="3"/>
  <c r="AD48" i="3"/>
  <c r="AC48" i="3"/>
  <c r="AB48" i="3"/>
  <c r="AA48" i="3"/>
  <c r="Y48" i="3"/>
  <c r="X48" i="3"/>
  <c r="W48" i="3"/>
  <c r="V48" i="3"/>
  <c r="U48" i="3"/>
  <c r="T48" i="3"/>
  <c r="R48" i="3"/>
  <c r="Q48" i="3"/>
  <c r="P48" i="3"/>
  <c r="O48" i="3"/>
  <c r="N48" i="3"/>
  <c r="M48" i="3"/>
  <c r="K48" i="3"/>
  <c r="J48" i="3"/>
  <c r="I48" i="3"/>
  <c r="H48" i="3"/>
  <c r="G48" i="3"/>
  <c r="F48" i="3"/>
  <c r="AT47" i="3"/>
  <c r="AS47" i="3"/>
  <c r="AR47" i="3"/>
  <c r="AQ47" i="3"/>
  <c r="AP47" i="3"/>
  <c r="AO47" i="3"/>
  <c r="AM47" i="3"/>
  <c r="AL47" i="3"/>
  <c r="AK47" i="3"/>
  <c r="AJ47" i="3"/>
  <c r="AI47" i="3"/>
  <c r="AH47" i="3"/>
  <c r="AF47" i="3"/>
  <c r="AE47" i="3"/>
  <c r="AD47" i="3"/>
  <c r="AC47" i="3"/>
  <c r="AB47" i="3"/>
  <c r="AA47" i="3"/>
  <c r="Y47" i="3"/>
  <c r="X47" i="3"/>
  <c r="W47" i="3"/>
  <c r="V47" i="3"/>
  <c r="U47" i="3"/>
  <c r="T47" i="3"/>
  <c r="R47" i="3"/>
  <c r="Q47" i="3"/>
  <c r="P47" i="3"/>
  <c r="O47" i="3"/>
  <c r="N47" i="3"/>
  <c r="M47" i="3"/>
  <c r="K47" i="3"/>
  <c r="J47" i="3"/>
  <c r="I47" i="3"/>
  <c r="H47" i="3"/>
  <c r="G47" i="3"/>
  <c r="F47" i="3"/>
  <c r="AT46" i="3"/>
  <c r="AS46" i="3"/>
  <c r="AR46" i="3"/>
  <c r="AQ46" i="3"/>
  <c r="AP46" i="3"/>
  <c r="AO46" i="3"/>
  <c r="AM46" i="3"/>
  <c r="AL46" i="3"/>
  <c r="AK46" i="3"/>
  <c r="AJ46" i="3"/>
  <c r="AI46" i="3"/>
  <c r="AH46" i="3"/>
  <c r="AF46" i="3"/>
  <c r="AE46" i="3"/>
  <c r="AD46" i="3"/>
  <c r="AC46" i="3"/>
  <c r="AB46" i="3"/>
  <c r="AA46" i="3"/>
  <c r="Y46" i="3"/>
  <c r="F48" i="18" s="1"/>
  <c r="X46" i="3"/>
  <c r="W46" i="3"/>
  <c r="V46" i="3"/>
  <c r="U46" i="3"/>
  <c r="T46" i="3"/>
  <c r="R46" i="3"/>
  <c r="Q46" i="3"/>
  <c r="P46" i="3"/>
  <c r="O46" i="3"/>
  <c r="N46" i="3"/>
  <c r="M46" i="3"/>
  <c r="K46" i="3"/>
  <c r="J46" i="3"/>
  <c r="I46" i="3"/>
  <c r="H46" i="3"/>
  <c r="G46" i="3"/>
  <c r="F46" i="3"/>
  <c r="AT45" i="3"/>
  <c r="AS45" i="3"/>
  <c r="AR45" i="3"/>
  <c r="AQ45" i="3"/>
  <c r="AP45" i="3"/>
  <c r="AO45" i="3"/>
  <c r="AM45" i="3"/>
  <c r="AL45" i="3"/>
  <c r="AK45" i="3"/>
  <c r="AJ45" i="3"/>
  <c r="AI45" i="3"/>
  <c r="AH45" i="3"/>
  <c r="AF45" i="3"/>
  <c r="AE45" i="3"/>
  <c r="AD45" i="3"/>
  <c r="AC45" i="3"/>
  <c r="AB45" i="3"/>
  <c r="AA45" i="3"/>
  <c r="Y45" i="3"/>
  <c r="X45" i="3"/>
  <c r="W45" i="3"/>
  <c r="V45" i="3"/>
  <c r="U45" i="3"/>
  <c r="T45" i="3"/>
  <c r="R45" i="3"/>
  <c r="Q45" i="3"/>
  <c r="P45" i="3"/>
  <c r="O45" i="3"/>
  <c r="N45" i="3"/>
  <c r="M45" i="3"/>
  <c r="K45" i="3"/>
  <c r="J45" i="3"/>
  <c r="I45" i="3"/>
  <c r="H45" i="3"/>
  <c r="G45" i="3"/>
  <c r="F45" i="3"/>
  <c r="AT44" i="3"/>
  <c r="AS44" i="3"/>
  <c r="AR44" i="3"/>
  <c r="AQ44" i="3"/>
  <c r="AP44" i="3"/>
  <c r="AO44" i="3"/>
  <c r="AM44" i="3"/>
  <c r="AL44" i="3"/>
  <c r="AK44" i="3"/>
  <c r="AJ44" i="3"/>
  <c r="AI44" i="3"/>
  <c r="AH44" i="3"/>
  <c r="AF44" i="3"/>
  <c r="AE44" i="3"/>
  <c r="AD44" i="3"/>
  <c r="AC44" i="3"/>
  <c r="AB44" i="3"/>
  <c r="AA44" i="3"/>
  <c r="Y44" i="3"/>
  <c r="X44" i="3"/>
  <c r="W44" i="3"/>
  <c r="V44" i="3"/>
  <c r="U44" i="3"/>
  <c r="T44" i="3"/>
  <c r="R44" i="3"/>
  <c r="Q44" i="3"/>
  <c r="P44" i="3"/>
  <c r="O44" i="3"/>
  <c r="N44" i="3"/>
  <c r="M44" i="3"/>
  <c r="K44" i="3"/>
  <c r="J44" i="3"/>
  <c r="I44" i="3"/>
  <c r="H44" i="3"/>
  <c r="G44" i="3"/>
  <c r="F44" i="3"/>
  <c r="AT43" i="3"/>
  <c r="AS43" i="3"/>
  <c r="AR43" i="3"/>
  <c r="AQ43" i="3"/>
  <c r="AP43" i="3"/>
  <c r="AO43" i="3"/>
  <c r="AM43" i="3"/>
  <c r="AL43" i="3"/>
  <c r="AK43" i="3"/>
  <c r="AJ43" i="3"/>
  <c r="AI43" i="3"/>
  <c r="AH43" i="3"/>
  <c r="AF43" i="3"/>
  <c r="AE43" i="3"/>
  <c r="AD43" i="3"/>
  <c r="AC43" i="3"/>
  <c r="AB43" i="3"/>
  <c r="AA43" i="3"/>
  <c r="Y43" i="3"/>
  <c r="X43" i="3"/>
  <c r="W43" i="3"/>
  <c r="V43" i="3"/>
  <c r="U43" i="3"/>
  <c r="T43" i="3"/>
  <c r="R43" i="3"/>
  <c r="Q43" i="3"/>
  <c r="P43" i="3"/>
  <c r="O43" i="3"/>
  <c r="N43" i="3"/>
  <c r="M43" i="3"/>
  <c r="K43" i="3"/>
  <c r="J43" i="3"/>
  <c r="I43" i="3"/>
  <c r="H43" i="3"/>
  <c r="G43" i="3"/>
  <c r="F43" i="3"/>
  <c r="AT42" i="3"/>
  <c r="AS42" i="3"/>
  <c r="AR42" i="3"/>
  <c r="AQ42" i="3"/>
  <c r="AP42" i="3"/>
  <c r="AO42" i="3"/>
  <c r="AM42" i="3"/>
  <c r="AL42" i="3"/>
  <c r="AK42" i="3"/>
  <c r="AJ42" i="3"/>
  <c r="AI42" i="3"/>
  <c r="AH42" i="3"/>
  <c r="AF42" i="3"/>
  <c r="AE42" i="3"/>
  <c r="AD42" i="3"/>
  <c r="AC42" i="3"/>
  <c r="AB42" i="3"/>
  <c r="AA42" i="3"/>
  <c r="Y42" i="3"/>
  <c r="X42" i="3"/>
  <c r="W42" i="3"/>
  <c r="V42" i="3"/>
  <c r="U42" i="3"/>
  <c r="T42" i="3"/>
  <c r="R42" i="3"/>
  <c r="Q42" i="3"/>
  <c r="P42" i="3"/>
  <c r="O42" i="3"/>
  <c r="N42" i="3"/>
  <c r="M42" i="3"/>
  <c r="K42" i="3"/>
  <c r="J42" i="3"/>
  <c r="I42" i="3"/>
  <c r="H42" i="3"/>
  <c r="G42" i="3"/>
  <c r="F42" i="3"/>
  <c r="AT41" i="3"/>
  <c r="AS41" i="3"/>
  <c r="AR41" i="3"/>
  <c r="AQ41" i="3"/>
  <c r="AP41" i="3"/>
  <c r="AO41" i="3"/>
  <c r="AM41" i="3"/>
  <c r="AL41" i="3"/>
  <c r="AK41" i="3"/>
  <c r="AJ41" i="3"/>
  <c r="AI41" i="3"/>
  <c r="AH41" i="3"/>
  <c r="AF41" i="3"/>
  <c r="AE41" i="3"/>
  <c r="AD41" i="3"/>
  <c r="AC41" i="3"/>
  <c r="AB41" i="3"/>
  <c r="AA41" i="3"/>
  <c r="Y41" i="3"/>
  <c r="X41" i="3"/>
  <c r="W41" i="3"/>
  <c r="V41" i="3"/>
  <c r="U41" i="3"/>
  <c r="T41" i="3"/>
  <c r="R41" i="3"/>
  <c r="Q41" i="3"/>
  <c r="P41" i="3"/>
  <c r="O41" i="3"/>
  <c r="N41" i="3"/>
  <c r="M41" i="3"/>
  <c r="K41" i="3"/>
  <c r="J41" i="3"/>
  <c r="I41" i="3"/>
  <c r="H41" i="3"/>
  <c r="G41" i="3"/>
  <c r="F41" i="3"/>
  <c r="AT40" i="3"/>
  <c r="AS40" i="3"/>
  <c r="AR40" i="3"/>
  <c r="AQ40" i="3"/>
  <c r="AP40" i="3"/>
  <c r="AO40" i="3"/>
  <c r="AM40" i="3"/>
  <c r="AL40" i="3"/>
  <c r="AK40" i="3"/>
  <c r="AJ40" i="3"/>
  <c r="AI40" i="3"/>
  <c r="AH40" i="3"/>
  <c r="AF40" i="3"/>
  <c r="AE40" i="3"/>
  <c r="AD40" i="3"/>
  <c r="AC40" i="3"/>
  <c r="AB40" i="3"/>
  <c r="AA40" i="3"/>
  <c r="Y40" i="3"/>
  <c r="X40" i="3"/>
  <c r="W40" i="3"/>
  <c r="V40" i="3"/>
  <c r="U40" i="3"/>
  <c r="T40" i="3"/>
  <c r="R40" i="3"/>
  <c r="Q40" i="3"/>
  <c r="P40" i="3"/>
  <c r="O40" i="3"/>
  <c r="N40" i="3"/>
  <c r="M40" i="3"/>
  <c r="K40" i="3"/>
  <c r="J40" i="3"/>
  <c r="I40" i="3"/>
  <c r="H40" i="3"/>
  <c r="G40" i="3"/>
  <c r="F40" i="3"/>
  <c r="AT39" i="3"/>
  <c r="AS39" i="3"/>
  <c r="AR39" i="3"/>
  <c r="AQ39" i="3"/>
  <c r="AP39" i="3"/>
  <c r="AO39" i="3"/>
  <c r="AM39" i="3"/>
  <c r="AL39" i="3"/>
  <c r="AK39" i="3"/>
  <c r="AJ39" i="3"/>
  <c r="AI39" i="3"/>
  <c r="AH39" i="3"/>
  <c r="AF39" i="3"/>
  <c r="AE39" i="3"/>
  <c r="AD39" i="3"/>
  <c r="AC39" i="3"/>
  <c r="AB39" i="3"/>
  <c r="AA39" i="3"/>
  <c r="Y39" i="3"/>
  <c r="X39" i="3"/>
  <c r="W39" i="3"/>
  <c r="V39" i="3"/>
  <c r="U39" i="3"/>
  <c r="T39" i="3"/>
  <c r="R39" i="3"/>
  <c r="Q39" i="3"/>
  <c r="P39" i="3"/>
  <c r="O39" i="3"/>
  <c r="N39" i="3"/>
  <c r="M39" i="3"/>
  <c r="K39" i="3"/>
  <c r="J39" i="3"/>
  <c r="I39" i="3"/>
  <c r="H39" i="3"/>
  <c r="G39" i="3"/>
  <c r="F39" i="3"/>
  <c r="AT38" i="3"/>
  <c r="AS38" i="3"/>
  <c r="AR38" i="3"/>
  <c r="AQ38" i="3"/>
  <c r="AP38" i="3"/>
  <c r="AO38" i="3"/>
  <c r="AM38" i="3"/>
  <c r="AL38" i="3"/>
  <c r="AK38" i="3"/>
  <c r="AJ38" i="3"/>
  <c r="AI38" i="3"/>
  <c r="AH38" i="3"/>
  <c r="AF38" i="3"/>
  <c r="AE38" i="3"/>
  <c r="AD38" i="3"/>
  <c r="AC38" i="3"/>
  <c r="AB38" i="3"/>
  <c r="AA38" i="3"/>
  <c r="Y38" i="3"/>
  <c r="X38" i="3"/>
  <c r="W38" i="3"/>
  <c r="V38" i="3"/>
  <c r="U38" i="3"/>
  <c r="T38" i="3"/>
  <c r="R38" i="3"/>
  <c r="Q38" i="3"/>
  <c r="P38" i="3"/>
  <c r="O38" i="3"/>
  <c r="N38" i="3"/>
  <c r="M38" i="3"/>
  <c r="K38" i="3"/>
  <c r="J38" i="3"/>
  <c r="I38" i="3"/>
  <c r="H38" i="3"/>
  <c r="G38" i="3"/>
  <c r="F38" i="3"/>
  <c r="AT37" i="3"/>
  <c r="AS37" i="3"/>
  <c r="AR37" i="3"/>
  <c r="AQ37" i="3"/>
  <c r="AP37" i="3"/>
  <c r="AO37" i="3"/>
  <c r="AM37" i="3"/>
  <c r="AL37" i="3"/>
  <c r="AK37" i="3"/>
  <c r="AJ37" i="3"/>
  <c r="AI37" i="3"/>
  <c r="AH37" i="3"/>
  <c r="AF37" i="3"/>
  <c r="AE37" i="3"/>
  <c r="AD37" i="3"/>
  <c r="AC37" i="3"/>
  <c r="AB37" i="3"/>
  <c r="AA37" i="3"/>
  <c r="Y37" i="3"/>
  <c r="X37" i="3"/>
  <c r="W37" i="3"/>
  <c r="V37" i="3"/>
  <c r="U37" i="3"/>
  <c r="T37" i="3"/>
  <c r="R37" i="3"/>
  <c r="Q37" i="3"/>
  <c r="P37" i="3"/>
  <c r="O37" i="3"/>
  <c r="N37" i="3"/>
  <c r="M37" i="3"/>
  <c r="K37" i="3"/>
  <c r="J37" i="3"/>
  <c r="I37" i="3"/>
  <c r="H37" i="3"/>
  <c r="G37" i="3"/>
  <c r="F37" i="3"/>
  <c r="AT36" i="3"/>
  <c r="AS36" i="3"/>
  <c r="AR36" i="3"/>
  <c r="AQ36" i="3"/>
  <c r="AP36" i="3"/>
  <c r="AO36" i="3"/>
  <c r="AM36" i="3"/>
  <c r="AL36" i="3"/>
  <c r="AK36" i="3"/>
  <c r="AJ36" i="3"/>
  <c r="AI36" i="3"/>
  <c r="AH36" i="3"/>
  <c r="AF36" i="3"/>
  <c r="AE36" i="3"/>
  <c r="AD36" i="3"/>
  <c r="AC36" i="3"/>
  <c r="AB36" i="3"/>
  <c r="AA36" i="3"/>
  <c r="Y36" i="3"/>
  <c r="X36" i="3"/>
  <c r="W36" i="3"/>
  <c r="V36" i="3"/>
  <c r="U36" i="3"/>
  <c r="T36" i="3"/>
  <c r="R36" i="3"/>
  <c r="Q36" i="3"/>
  <c r="P36" i="3"/>
  <c r="O36" i="3"/>
  <c r="N36" i="3"/>
  <c r="M36" i="3"/>
  <c r="K36" i="3"/>
  <c r="J36" i="3"/>
  <c r="I36" i="3"/>
  <c r="H36" i="3"/>
  <c r="G36" i="3"/>
  <c r="F36" i="3"/>
  <c r="AT35" i="3"/>
  <c r="AS35" i="3"/>
  <c r="AR35" i="3"/>
  <c r="AQ35" i="3"/>
  <c r="AP35" i="3"/>
  <c r="AO35" i="3"/>
  <c r="AM35" i="3"/>
  <c r="AL35" i="3"/>
  <c r="AK35" i="3"/>
  <c r="AJ35" i="3"/>
  <c r="AI35" i="3"/>
  <c r="AH35" i="3"/>
  <c r="AF35" i="3"/>
  <c r="AE35" i="3"/>
  <c r="AD35" i="3"/>
  <c r="AC35" i="3"/>
  <c r="AB35" i="3"/>
  <c r="AA35" i="3"/>
  <c r="Y35" i="3"/>
  <c r="X35" i="3"/>
  <c r="W35" i="3"/>
  <c r="V35" i="3"/>
  <c r="U35" i="3"/>
  <c r="T35" i="3"/>
  <c r="R35" i="3"/>
  <c r="Q35" i="3"/>
  <c r="P35" i="3"/>
  <c r="O35" i="3"/>
  <c r="N35" i="3"/>
  <c r="M35" i="3"/>
  <c r="K35" i="3"/>
  <c r="J35" i="3"/>
  <c r="I35" i="3"/>
  <c r="H35" i="3"/>
  <c r="G35" i="3"/>
  <c r="F35" i="3"/>
  <c r="AT34" i="3"/>
  <c r="AS34" i="3"/>
  <c r="AR34" i="3"/>
  <c r="AQ34" i="3"/>
  <c r="AP34" i="3"/>
  <c r="AO34" i="3"/>
  <c r="AM34" i="3"/>
  <c r="AL34" i="3"/>
  <c r="AK34" i="3"/>
  <c r="AJ34" i="3"/>
  <c r="AI34" i="3"/>
  <c r="AH34" i="3"/>
  <c r="AF34" i="3"/>
  <c r="AE34" i="3"/>
  <c r="AD34" i="3"/>
  <c r="AC34" i="3"/>
  <c r="AB34" i="3"/>
  <c r="AA34" i="3"/>
  <c r="Y34" i="3"/>
  <c r="F36" i="18" s="1"/>
  <c r="X34" i="3"/>
  <c r="W34" i="3"/>
  <c r="V34" i="3"/>
  <c r="U34" i="3"/>
  <c r="T34" i="3"/>
  <c r="R34" i="3"/>
  <c r="Q34" i="3"/>
  <c r="P34" i="3"/>
  <c r="O34" i="3"/>
  <c r="N34" i="3"/>
  <c r="M34" i="3"/>
  <c r="K34" i="3"/>
  <c r="J34" i="3"/>
  <c r="I34" i="3"/>
  <c r="H34" i="3"/>
  <c r="G34" i="3"/>
  <c r="F34" i="3"/>
  <c r="AT33" i="3"/>
  <c r="AS33" i="3"/>
  <c r="AR33" i="3"/>
  <c r="AQ33" i="3"/>
  <c r="AP33" i="3"/>
  <c r="AO33" i="3"/>
  <c r="AM33" i="3"/>
  <c r="AL33" i="3"/>
  <c r="AK33" i="3"/>
  <c r="AJ33" i="3"/>
  <c r="AI33" i="3"/>
  <c r="AH33" i="3"/>
  <c r="AF33" i="3"/>
  <c r="AE33" i="3"/>
  <c r="AD33" i="3"/>
  <c r="AC33" i="3"/>
  <c r="AB33" i="3"/>
  <c r="AA33" i="3"/>
  <c r="Y33" i="3"/>
  <c r="X33" i="3"/>
  <c r="W33" i="3"/>
  <c r="V33" i="3"/>
  <c r="U33" i="3"/>
  <c r="T33" i="3"/>
  <c r="R33" i="3"/>
  <c r="Q33" i="3"/>
  <c r="P33" i="3"/>
  <c r="O33" i="3"/>
  <c r="N33" i="3"/>
  <c r="M33" i="3"/>
  <c r="K33" i="3"/>
  <c r="J33" i="3"/>
  <c r="I33" i="3"/>
  <c r="H33" i="3"/>
  <c r="G33" i="3"/>
  <c r="F33" i="3"/>
  <c r="AT32" i="3"/>
  <c r="AS32" i="3"/>
  <c r="AR32" i="3"/>
  <c r="AQ32" i="3"/>
  <c r="AP32" i="3"/>
  <c r="AO32" i="3"/>
  <c r="AM32" i="3"/>
  <c r="AL32" i="3"/>
  <c r="AK32" i="3"/>
  <c r="AJ32" i="3"/>
  <c r="AI32" i="3"/>
  <c r="AH32" i="3"/>
  <c r="AF32" i="3"/>
  <c r="AE32" i="3"/>
  <c r="AD32" i="3"/>
  <c r="AC32" i="3"/>
  <c r="AB32" i="3"/>
  <c r="AA32" i="3"/>
  <c r="Y32" i="3"/>
  <c r="X32" i="3"/>
  <c r="W32" i="3"/>
  <c r="V32" i="3"/>
  <c r="U32" i="3"/>
  <c r="T32" i="3"/>
  <c r="R32" i="3"/>
  <c r="Q32" i="3"/>
  <c r="P32" i="3"/>
  <c r="O32" i="3"/>
  <c r="N32" i="3"/>
  <c r="M32" i="3"/>
  <c r="K32" i="3"/>
  <c r="J32" i="3"/>
  <c r="I32" i="3"/>
  <c r="H32" i="3"/>
  <c r="G32" i="3"/>
  <c r="F32" i="3"/>
  <c r="AT31" i="3"/>
  <c r="AS31" i="3"/>
  <c r="AR31" i="3"/>
  <c r="AQ31" i="3"/>
  <c r="AP31" i="3"/>
  <c r="AO31" i="3"/>
  <c r="AM31" i="3"/>
  <c r="AL31" i="3"/>
  <c r="AK31" i="3"/>
  <c r="AJ31" i="3"/>
  <c r="AI31" i="3"/>
  <c r="AH31" i="3"/>
  <c r="AF31" i="3"/>
  <c r="AE31" i="3"/>
  <c r="AD31" i="3"/>
  <c r="AC31" i="3"/>
  <c r="AB31" i="3"/>
  <c r="AA31" i="3"/>
  <c r="Y31" i="3"/>
  <c r="X31" i="3"/>
  <c r="W31" i="3"/>
  <c r="V31" i="3"/>
  <c r="U31" i="3"/>
  <c r="T31" i="3"/>
  <c r="R31" i="3"/>
  <c r="Q31" i="3"/>
  <c r="P31" i="3"/>
  <c r="O31" i="3"/>
  <c r="N31" i="3"/>
  <c r="M31" i="3"/>
  <c r="K31" i="3"/>
  <c r="J31" i="3"/>
  <c r="I31" i="3"/>
  <c r="H31" i="3"/>
  <c r="G31" i="3"/>
  <c r="F31" i="3"/>
  <c r="AT30" i="3"/>
  <c r="AS30" i="3"/>
  <c r="AR30" i="3"/>
  <c r="AQ30" i="3"/>
  <c r="AP30" i="3"/>
  <c r="AO30" i="3"/>
  <c r="AM30" i="3"/>
  <c r="AL30" i="3"/>
  <c r="AK30" i="3"/>
  <c r="AJ30" i="3"/>
  <c r="AI30" i="3"/>
  <c r="AH30" i="3"/>
  <c r="AF30" i="3"/>
  <c r="AE30" i="3"/>
  <c r="AD30" i="3"/>
  <c r="AC30" i="3"/>
  <c r="AB30" i="3"/>
  <c r="AA30" i="3"/>
  <c r="Y30" i="3"/>
  <c r="F32" i="18" s="1"/>
  <c r="X30" i="3"/>
  <c r="W30" i="3"/>
  <c r="V30" i="3"/>
  <c r="U30" i="3"/>
  <c r="T30" i="3"/>
  <c r="R30" i="3"/>
  <c r="Q30" i="3"/>
  <c r="P30" i="3"/>
  <c r="O30" i="3"/>
  <c r="N30" i="3"/>
  <c r="M30" i="3"/>
  <c r="K30" i="3"/>
  <c r="J30" i="3"/>
  <c r="I30" i="3"/>
  <c r="H30" i="3"/>
  <c r="G30" i="3"/>
  <c r="F30" i="3"/>
  <c r="AT29" i="3"/>
  <c r="AS29" i="3"/>
  <c r="AR29" i="3"/>
  <c r="AQ29" i="3"/>
  <c r="AP29" i="3"/>
  <c r="AO29" i="3"/>
  <c r="AM29" i="3"/>
  <c r="AL29" i="3"/>
  <c r="AK29" i="3"/>
  <c r="AJ29" i="3"/>
  <c r="AI29" i="3"/>
  <c r="AH29" i="3"/>
  <c r="AF29" i="3"/>
  <c r="AE29" i="3"/>
  <c r="AD29" i="3"/>
  <c r="AC29" i="3"/>
  <c r="AB29" i="3"/>
  <c r="AA29" i="3"/>
  <c r="Y29" i="3"/>
  <c r="X29" i="3"/>
  <c r="W29" i="3"/>
  <c r="V29" i="3"/>
  <c r="U29" i="3"/>
  <c r="T29" i="3"/>
  <c r="R29" i="3"/>
  <c r="Q29" i="3"/>
  <c r="P29" i="3"/>
  <c r="O29" i="3"/>
  <c r="N29" i="3"/>
  <c r="M29" i="3"/>
  <c r="K29" i="3"/>
  <c r="J29" i="3"/>
  <c r="I29" i="3"/>
  <c r="H29" i="3"/>
  <c r="G29" i="3"/>
  <c r="F29" i="3"/>
  <c r="AT28" i="3"/>
  <c r="AS28" i="3"/>
  <c r="AR28" i="3"/>
  <c r="AQ28" i="3"/>
  <c r="AP28" i="3"/>
  <c r="AO28" i="3"/>
  <c r="AM28" i="3"/>
  <c r="AL28" i="3"/>
  <c r="AK28" i="3"/>
  <c r="AJ28" i="3"/>
  <c r="AI28" i="3"/>
  <c r="AH28" i="3"/>
  <c r="AF28" i="3"/>
  <c r="AE28" i="3"/>
  <c r="AD28" i="3"/>
  <c r="AC28" i="3"/>
  <c r="AB28" i="3"/>
  <c r="AA28" i="3"/>
  <c r="Y28" i="3"/>
  <c r="X28" i="3"/>
  <c r="W28" i="3"/>
  <c r="V28" i="3"/>
  <c r="U28" i="3"/>
  <c r="T28" i="3"/>
  <c r="R28" i="3"/>
  <c r="Q28" i="3"/>
  <c r="P28" i="3"/>
  <c r="O28" i="3"/>
  <c r="N28" i="3"/>
  <c r="M28" i="3"/>
  <c r="K28" i="3"/>
  <c r="J28" i="3"/>
  <c r="I28" i="3"/>
  <c r="H28" i="3"/>
  <c r="G28" i="3"/>
  <c r="F28" i="3"/>
  <c r="AT27" i="3"/>
  <c r="AS27" i="3"/>
  <c r="AR27" i="3"/>
  <c r="AQ27" i="3"/>
  <c r="AP27" i="3"/>
  <c r="AO27" i="3"/>
  <c r="AM27" i="3"/>
  <c r="AL27" i="3"/>
  <c r="AK27" i="3"/>
  <c r="AJ27" i="3"/>
  <c r="AI27" i="3"/>
  <c r="AH27" i="3"/>
  <c r="AF27" i="3"/>
  <c r="AE27" i="3"/>
  <c r="AD27" i="3"/>
  <c r="AC27" i="3"/>
  <c r="AB27" i="3"/>
  <c r="AA27" i="3"/>
  <c r="Y27" i="3"/>
  <c r="X27" i="3"/>
  <c r="W27" i="3"/>
  <c r="V27" i="3"/>
  <c r="U27" i="3"/>
  <c r="T27" i="3"/>
  <c r="R27" i="3"/>
  <c r="Q27" i="3"/>
  <c r="P27" i="3"/>
  <c r="O27" i="3"/>
  <c r="N27" i="3"/>
  <c r="M27" i="3"/>
  <c r="K27" i="3"/>
  <c r="J27" i="3"/>
  <c r="I27" i="3"/>
  <c r="H27" i="3"/>
  <c r="G27" i="3"/>
  <c r="F27" i="3"/>
  <c r="AT26" i="3"/>
  <c r="AS26" i="3"/>
  <c r="AR26" i="3"/>
  <c r="AQ26" i="3"/>
  <c r="AP26" i="3"/>
  <c r="AO26" i="3"/>
  <c r="AM26" i="3"/>
  <c r="AL26" i="3"/>
  <c r="AK26" i="3"/>
  <c r="AJ26" i="3"/>
  <c r="AI26" i="3"/>
  <c r="AH26" i="3"/>
  <c r="AF26" i="3"/>
  <c r="AE26" i="3"/>
  <c r="AD26" i="3"/>
  <c r="AC26" i="3"/>
  <c r="AB26" i="3"/>
  <c r="AA26" i="3"/>
  <c r="Y26" i="3"/>
  <c r="X26" i="3"/>
  <c r="W26" i="3"/>
  <c r="V26" i="3"/>
  <c r="U26" i="3"/>
  <c r="T26" i="3"/>
  <c r="R26" i="3"/>
  <c r="Q26" i="3"/>
  <c r="P26" i="3"/>
  <c r="O26" i="3"/>
  <c r="N26" i="3"/>
  <c r="M26" i="3"/>
  <c r="K26" i="3"/>
  <c r="J26" i="3"/>
  <c r="I26" i="3"/>
  <c r="H26" i="3"/>
  <c r="G26" i="3"/>
  <c r="F26" i="3"/>
  <c r="AT25" i="3"/>
  <c r="AS25" i="3"/>
  <c r="AR25" i="3"/>
  <c r="AQ25" i="3"/>
  <c r="AP25" i="3"/>
  <c r="AO25" i="3"/>
  <c r="AM25" i="3"/>
  <c r="AL25" i="3"/>
  <c r="AK25" i="3"/>
  <c r="AJ25" i="3"/>
  <c r="AI25" i="3"/>
  <c r="AH25" i="3"/>
  <c r="AF25" i="3"/>
  <c r="AE25" i="3"/>
  <c r="AD25" i="3"/>
  <c r="AC25" i="3"/>
  <c r="AB25" i="3"/>
  <c r="AA25" i="3"/>
  <c r="Y25" i="3"/>
  <c r="X25" i="3"/>
  <c r="W25" i="3"/>
  <c r="V25" i="3"/>
  <c r="U25" i="3"/>
  <c r="T25" i="3"/>
  <c r="R25" i="3"/>
  <c r="Q25" i="3"/>
  <c r="P25" i="3"/>
  <c r="O25" i="3"/>
  <c r="N25" i="3"/>
  <c r="M25" i="3"/>
  <c r="K25" i="3"/>
  <c r="J25" i="3"/>
  <c r="I25" i="3"/>
  <c r="H25" i="3"/>
  <c r="G25" i="3"/>
  <c r="F25" i="3"/>
  <c r="AT24" i="3"/>
  <c r="AS24" i="3"/>
  <c r="AR24" i="3"/>
  <c r="AQ24" i="3"/>
  <c r="AP24" i="3"/>
  <c r="AO24" i="3"/>
  <c r="AM24" i="3"/>
  <c r="AL24" i="3"/>
  <c r="AK24" i="3"/>
  <c r="AJ24" i="3"/>
  <c r="AI24" i="3"/>
  <c r="AH24" i="3"/>
  <c r="AF24" i="3"/>
  <c r="AE24" i="3"/>
  <c r="AD24" i="3"/>
  <c r="AC24" i="3"/>
  <c r="AB24" i="3"/>
  <c r="AA24" i="3"/>
  <c r="Y24" i="3"/>
  <c r="X24" i="3"/>
  <c r="W24" i="3"/>
  <c r="V24" i="3"/>
  <c r="U24" i="3"/>
  <c r="T24" i="3"/>
  <c r="R24" i="3"/>
  <c r="Q24" i="3"/>
  <c r="P24" i="3"/>
  <c r="O24" i="3"/>
  <c r="N24" i="3"/>
  <c r="M24" i="3"/>
  <c r="K24" i="3"/>
  <c r="J24" i="3"/>
  <c r="I24" i="3"/>
  <c r="H24" i="3"/>
  <c r="G24" i="3"/>
  <c r="F24" i="3"/>
  <c r="AT23" i="3"/>
  <c r="AS23" i="3"/>
  <c r="AR23" i="3"/>
  <c r="AQ23" i="3"/>
  <c r="AP23" i="3"/>
  <c r="AO23" i="3"/>
  <c r="AM23" i="3"/>
  <c r="AL23" i="3"/>
  <c r="AK23" i="3"/>
  <c r="AJ23" i="3"/>
  <c r="AI23" i="3"/>
  <c r="AH23" i="3"/>
  <c r="AF23" i="3"/>
  <c r="AE23" i="3"/>
  <c r="AD23" i="3"/>
  <c r="AC23" i="3"/>
  <c r="AB23" i="3"/>
  <c r="AA23" i="3"/>
  <c r="Y23" i="3"/>
  <c r="X23" i="3"/>
  <c r="W23" i="3"/>
  <c r="V23" i="3"/>
  <c r="U23" i="3"/>
  <c r="T23" i="3"/>
  <c r="R23" i="3"/>
  <c r="Q23" i="3"/>
  <c r="P23" i="3"/>
  <c r="O23" i="3"/>
  <c r="N23" i="3"/>
  <c r="M23" i="3"/>
  <c r="K23" i="3"/>
  <c r="J23" i="3"/>
  <c r="I23" i="3"/>
  <c r="H23" i="3"/>
  <c r="G23" i="3"/>
  <c r="F23" i="3"/>
  <c r="AT22" i="3"/>
  <c r="AS22" i="3"/>
  <c r="AR22" i="3"/>
  <c r="AQ22" i="3"/>
  <c r="AP22" i="3"/>
  <c r="AO22" i="3"/>
  <c r="AM22" i="3"/>
  <c r="AL22" i="3"/>
  <c r="AK22" i="3"/>
  <c r="AJ22" i="3"/>
  <c r="AI22" i="3"/>
  <c r="AH22" i="3"/>
  <c r="AF22" i="3"/>
  <c r="AE22" i="3"/>
  <c r="AD22" i="3"/>
  <c r="AC22" i="3"/>
  <c r="AB22" i="3"/>
  <c r="AA22" i="3"/>
  <c r="Y22" i="3"/>
  <c r="X22" i="3"/>
  <c r="W22" i="3"/>
  <c r="V22" i="3"/>
  <c r="U22" i="3"/>
  <c r="T22" i="3"/>
  <c r="R22" i="3"/>
  <c r="Q22" i="3"/>
  <c r="P22" i="3"/>
  <c r="O22" i="3"/>
  <c r="N22" i="3"/>
  <c r="M22" i="3"/>
  <c r="K22" i="3"/>
  <c r="J22" i="3"/>
  <c r="I22" i="3"/>
  <c r="H22" i="3"/>
  <c r="G22" i="3"/>
  <c r="F22" i="3"/>
  <c r="AT21" i="3"/>
  <c r="AS21" i="3"/>
  <c r="AR21" i="3"/>
  <c r="AQ21" i="3"/>
  <c r="AP21" i="3"/>
  <c r="AO21" i="3"/>
  <c r="AM21" i="3"/>
  <c r="AL21" i="3"/>
  <c r="AK21" i="3"/>
  <c r="AJ21" i="3"/>
  <c r="AI21" i="3"/>
  <c r="AH21" i="3"/>
  <c r="AF21" i="3"/>
  <c r="AE21" i="3"/>
  <c r="AD21" i="3"/>
  <c r="AC21" i="3"/>
  <c r="AB21" i="3"/>
  <c r="AA21" i="3"/>
  <c r="Y21" i="3"/>
  <c r="X21" i="3"/>
  <c r="W21" i="3"/>
  <c r="V21" i="3"/>
  <c r="U21" i="3"/>
  <c r="T21" i="3"/>
  <c r="R21" i="3"/>
  <c r="Q21" i="3"/>
  <c r="P21" i="3"/>
  <c r="O21" i="3"/>
  <c r="N21" i="3"/>
  <c r="M21" i="3"/>
  <c r="K21" i="3"/>
  <c r="J21" i="3"/>
  <c r="I21" i="3"/>
  <c r="H21" i="3"/>
  <c r="G21" i="3"/>
  <c r="F21" i="3"/>
  <c r="AT20" i="3"/>
  <c r="AS20" i="3"/>
  <c r="AR20" i="3"/>
  <c r="AQ20" i="3"/>
  <c r="AP20" i="3"/>
  <c r="AO20" i="3"/>
  <c r="AM20" i="3"/>
  <c r="AL20" i="3"/>
  <c r="AK20" i="3"/>
  <c r="AJ20" i="3"/>
  <c r="AI20" i="3"/>
  <c r="AH20" i="3"/>
  <c r="AF20" i="3"/>
  <c r="AE20" i="3"/>
  <c r="AD20" i="3"/>
  <c r="AC20" i="3"/>
  <c r="AB20" i="3"/>
  <c r="AA20" i="3"/>
  <c r="Y20" i="3"/>
  <c r="X20" i="3"/>
  <c r="W20" i="3"/>
  <c r="V20" i="3"/>
  <c r="U20" i="3"/>
  <c r="T20" i="3"/>
  <c r="R20" i="3"/>
  <c r="Q20" i="3"/>
  <c r="P20" i="3"/>
  <c r="O20" i="3"/>
  <c r="N20" i="3"/>
  <c r="M20" i="3"/>
  <c r="K20" i="3"/>
  <c r="J20" i="3"/>
  <c r="I20" i="3"/>
  <c r="H20" i="3"/>
  <c r="G20" i="3"/>
  <c r="F20" i="3"/>
  <c r="AT19" i="3"/>
  <c r="AS19" i="3"/>
  <c r="AR19" i="3"/>
  <c r="AQ19" i="3"/>
  <c r="AP19" i="3"/>
  <c r="AO19" i="3"/>
  <c r="AM19" i="3"/>
  <c r="AL19" i="3"/>
  <c r="AK19" i="3"/>
  <c r="AJ19" i="3"/>
  <c r="AI19" i="3"/>
  <c r="AH19" i="3"/>
  <c r="AF19" i="3"/>
  <c r="AE19" i="3"/>
  <c r="AD19" i="3"/>
  <c r="AC19" i="3"/>
  <c r="AB19" i="3"/>
  <c r="AA19" i="3"/>
  <c r="Y19" i="3"/>
  <c r="X19" i="3"/>
  <c r="W19" i="3"/>
  <c r="V19" i="3"/>
  <c r="U19" i="3"/>
  <c r="T19" i="3"/>
  <c r="R19" i="3"/>
  <c r="Q19" i="3"/>
  <c r="P19" i="3"/>
  <c r="O19" i="3"/>
  <c r="N19" i="3"/>
  <c r="M19" i="3"/>
  <c r="K19" i="3"/>
  <c r="J19" i="3"/>
  <c r="I19" i="3"/>
  <c r="H19" i="3"/>
  <c r="G19" i="3"/>
  <c r="F19" i="3"/>
  <c r="AT18" i="3"/>
  <c r="AS18" i="3"/>
  <c r="AR18" i="3"/>
  <c r="AQ18" i="3"/>
  <c r="AP18" i="3"/>
  <c r="AO18" i="3"/>
  <c r="AM18" i="3"/>
  <c r="AL18" i="3"/>
  <c r="AK18" i="3"/>
  <c r="AJ18" i="3"/>
  <c r="AI18" i="3"/>
  <c r="AH18" i="3"/>
  <c r="AF18" i="3"/>
  <c r="AE18" i="3"/>
  <c r="AD18" i="3"/>
  <c r="AC18" i="3"/>
  <c r="AB18" i="3"/>
  <c r="AA18" i="3"/>
  <c r="Y18" i="3"/>
  <c r="X18" i="3"/>
  <c r="W18" i="3"/>
  <c r="V18" i="3"/>
  <c r="U18" i="3"/>
  <c r="T18" i="3"/>
  <c r="R18" i="3"/>
  <c r="Q18" i="3"/>
  <c r="P18" i="3"/>
  <c r="O18" i="3"/>
  <c r="N18" i="3"/>
  <c r="M18" i="3"/>
  <c r="K18" i="3"/>
  <c r="J18" i="3"/>
  <c r="I18" i="3"/>
  <c r="H18" i="3"/>
  <c r="G18" i="3"/>
  <c r="F18" i="3"/>
  <c r="AT17" i="3"/>
  <c r="AS17" i="3"/>
  <c r="AR17" i="3"/>
  <c r="AQ17" i="3"/>
  <c r="AP17" i="3"/>
  <c r="AO17" i="3"/>
  <c r="AM17" i="3"/>
  <c r="AL17" i="3"/>
  <c r="AK17" i="3"/>
  <c r="AJ17" i="3"/>
  <c r="AI17" i="3"/>
  <c r="AH17" i="3"/>
  <c r="AF17" i="3"/>
  <c r="AE17" i="3"/>
  <c r="AD17" i="3"/>
  <c r="AC17" i="3"/>
  <c r="AB17" i="3"/>
  <c r="AA17" i="3"/>
  <c r="Y17" i="3"/>
  <c r="X17" i="3"/>
  <c r="W17" i="3"/>
  <c r="V17" i="3"/>
  <c r="U17" i="3"/>
  <c r="T17" i="3"/>
  <c r="R17" i="3"/>
  <c r="Q17" i="3"/>
  <c r="P17" i="3"/>
  <c r="O17" i="3"/>
  <c r="N17" i="3"/>
  <c r="M17" i="3"/>
  <c r="K17" i="3"/>
  <c r="J17" i="3"/>
  <c r="I17" i="3"/>
  <c r="H17" i="3"/>
  <c r="G17" i="3"/>
  <c r="F17" i="3"/>
  <c r="AT16" i="3"/>
  <c r="AS16" i="3"/>
  <c r="AR16" i="3"/>
  <c r="AQ16" i="3"/>
  <c r="AP16" i="3"/>
  <c r="AO16" i="3"/>
  <c r="AM16" i="3"/>
  <c r="AL16" i="3"/>
  <c r="AK16" i="3"/>
  <c r="AJ16" i="3"/>
  <c r="AI16" i="3"/>
  <c r="AH16" i="3"/>
  <c r="AF16" i="3"/>
  <c r="AE16" i="3"/>
  <c r="AD16" i="3"/>
  <c r="AC16" i="3"/>
  <c r="AB16" i="3"/>
  <c r="AA16" i="3"/>
  <c r="Y16" i="3"/>
  <c r="X16" i="3"/>
  <c r="W16" i="3"/>
  <c r="V16" i="3"/>
  <c r="U16" i="3"/>
  <c r="T16" i="3"/>
  <c r="R16" i="3"/>
  <c r="Q16" i="3"/>
  <c r="P16" i="3"/>
  <c r="O16" i="3"/>
  <c r="N16" i="3"/>
  <c r="M16" i="3"/>
  <c r="K16" i="3"/>
  <c r="J16" i="3"/>
  <c r="I16" i="3"/>
  <c r="H16" i="3"/>
  <c r="G16" i="3"/>
  <c r="F16" i="3"/>
  <c r="AT15" i="3"/>
  <c r="AS15" i="3"/>
  <c r="AR15" i="3"/>
  <c r="AQ15" i="3"/>
  <c r="AP15" i="3"/>
  <c r="AO15" i="3"/>
  <c r="AM15" i="3"/>
  <c r="AL15" i="3"/>
  <c r="AK15" i="3"/>
  <c r="AJ15" i="3"/>
  <c r="AI15" i="3"/>
  <c r="AH15" i="3"/>
  <c r="AF15" i="3"/>
  <c r="AE15" i="3"/>
  <c r="AD15" i="3"/>
  <c r="AC15" i="3"/>
  <c r="AB15" i="3"/>
  <c r="AA15" i="3"/>
  <c r="Y15" i="3"/>
  <c r="X15" i="3"/>
  <c r="W15" i="3"/>
  <c r="V15" i="3"/>
  <c r="U15" i="3"/>
  <c r="T15" i="3"/>
  <c r="R15" i="3"/>
  <c r="Q15" i="3"/>
  <c r="P15" i="3"/>
  <c r="O15" i="3"/>
  <c r="N15" i="3"/>
  <c r="M15" i="3"/>
  <c r="K15" i="3"/>
  <c r="J15" i="3"/>
  <c r="I15" i="3"/>
  <c r="H15" i="3"/>
  <c r="G15" i="3"/>
  <c r="F15" i="3"/>
  <c r="AT14" i="3"/>
  <c r="AS14" i="3"/>
  <c r="AR14" i="3"/>
  <c r="AQ14" i="3"/>
  <c r="AP14" i="3"/>
  <c r="AO14" i="3"/>
  <c r="AM14" i="3"/>
  <c r="AL14" i="3"/>
  <c r="AK14" i="3"/>
  <c r="AJ14" i="3"/>
  <c r="AI14" i="3"/>
  <c r="AH14" i="3"/>
  <c r="AF14" i="3"/>
  <c r="AE14" i="3"/>
  <c r="AD14" i="3"/>
  <c r="AC14" i="3"/>
  <c r="AB14" i="3"/>
  <c r="AA14" i="3"/>
  <c r="Y14" i="3"/>
  <c r="X14" i="3"/>
  <c r="W14" i="3"/>
  <c r="V14" i="3"/>
  <c r="U14" i="3"/>
  <c r="T14" i="3"/>
  <c r="R14" i="3"/>
  <c r="Q14" i="3"/>
  <c r="P14" i="3"/>
  <c r="O14" i="3"/>
  <c r="N14" i="3"/>
  <c r="M14" i="3"/>
  <c r="K14" i="3"/>
  <c r="J14" i="3"/>
  <c r="I14" i="3"/>
  <c r="H14" i="3"/>
  <c r="G14" i="3"/>
  <c r="F14" i="3"/>
  <c r="AT13" i="3"/>
  <c r="AS13" i="3"/>
  <c r="AR13" i="3"/>
  <c r="AQ13" i="3"/>
  <c r="AP13" i="3"/>
  <c r="AO13" i="3"/>
  <c r="AM13" i="3"/>
  <c r="AL13" i="3"/>
  <c r="AK13" i="3"/>
  <c r="AJ13" i="3"/>
  <c r="AI13" i="3"/>
  <c r="AH13" i="3"/>
  <c r="AF13" i="3"/>
  <c r="AE13" i="3"/>
  <c r="AD13" i="3"/>
  <c r="AC13" i="3"/>
  <c r="AB13" i="3"/>
  <c r="AA13" i="3"/>
  <c r="Y13" i="3"/>
  <c r="X13" i="3"/>
  <c r="W13" i="3"/>
  <c r="V13" i="3"/>
  <c r="U13" i="3"/>
  <c r="T13" i="3"/>
  <c r="R13" i="3"/>
  <c r="Q13" i="3"/>
  <c r="P13" i="3"/>
  <c r="O13" i="3"/>
  <c r="N13" i="3"/>
  <c r="M13" i="3"/>
  <c r="K13" i="3"/>
  <c r="J13" i="3"/>
  <c r="I13" i="3"/>
  <c r="H13" i="3"/>
  <c r="G13" i="3"/>
  <c r="F13" i="3"/>
  <c r="AT12" i="3"/>
  <c r="AS12" i="3"/>
  <c r="AR12" i="3"/>
  <c r="AQ12" i="3"/>
  <c r="AP12" i="3"/>
  <c r="AO12" i="3"/>
  <c r="AM12" i="3"/>
  <c r="AL12" i="3"/>
  <c r="AK12" i="3"/>
  <c r="AJ12" i="3"/>
  <c r="AI12" i="3"/>
  <c r="AH12" i="3"/>
  <c r="AF12" i="3"/>
  <c r="AE12" i="3"/>
  <c r="AD12" i="3"/>
  <c r="AC12" i="3"/>
  <c r="AB12" i="3"/>
  <c r="AA12" i="3"/>
  <c r="Y12" i="3"/>
  <c r="X12" i="3"/>
  <c r="W12" i="3"/>
  <c r="V12" i="3"/>
  <c r="U12" i="3"/>
  <c r="T12" i="3"/>
  <c r="R12" i="3"/>
  <c r="Q12" i="3"/>
  <c r="P12" i="3"/>
  <c r="O12" i="3"/>
  <c r="N12" i="3"/>
  <c r="M12" i="3"/>
  <c r="K12" i="3"/>
  <c r="J12" i="3"/>
  <c r="I12" i="3"/>
  <c r="H12" i="3"/>
  <c r="G12" i="3"/>
  <c r="F12" i="3"/>
  <c r="AT11" i="3"/>
  <c r="AS11" i="3"/>
  <c r="AR11" i="3"/>
  <c r="AP11" i="3"/>
  <c r="AO11" i="3"/>
  <c r="AM11" i="3"/>
  <c r="AL11" i="3"/>
  <c r="AK11" i="3"/>
  <c r="AJ11" i="3"/>
  <c r="AI11" i="3"/>
  <c r="AH11" i="3"/>
  <c r="AF11" i="3"/>
  <c r="AE11" i="3"/>
  <c r="AD11" i="3"/>
  <c r="AC11" i="3"/>
  <c r="AB11" i="3"/>
  <c r="AA11" i="3"/>
  <c r="Y11" i="3"/>
  <c r="X11" i="3"/>
  <c r="W11" i="3"/>
  <c r="V11" i="3"/>
  <c r="U11" i="3"/>
  <c r="T11" i="3"/>
  <c r="R11" i="3"/>
  <c r="Q11" i="3"/>
  <c r="P11" i="3"/>
  <c r="O11" i="3"/>
  <c r="N11" i="3"/>
  <c r="M11" i="3"/>
  <c r="K11" i="3"/>
  <c r="J11" i="3"/>
  <c r="I11" i="3"/>
  <c r="H11" i="3"/>
  <c r="G11" i="3"/>
  <c r="F11" i="3"/>
  <c r="AT10" i="3"/>
  <c r="AS10" i="3"/>
  <c r="AR10" i="3"/>
  <c r="AQ10" i="3"/>
  <c r="AP10" i="3"/>
  <c r="AO10" i="3"/>
  <c r="AM10" i="3"/>
  <c r="AL10" i="3"/>
  <c r="AK10" i="3"/>
  <c r="AJ10" i="3"/>
  <c r="AI10" i="3"/>
  <c r="AH10" i="3"/>
  <c r="AF10" i="3"/>
  <c r="AE10" i="3"/>
  <c r="AD10" i="3"/>
  <c r="AC10" i="3"/>
  <c r="AB10" i="3"/>
  <c r="AA10" i="3"/>
  <c r="Y10" i="3"/>
  <c r="X10" i="3"/>
  <c r="W10" i="3"/>
  <c r="V10" i="3"/>
  <c r="U10" i="3"/>
  <c r="T10" i="3"/>
  <c r="R10" i="3"/>
  <c r="Q10" i="3"/>
  <c r="P10" i="3"/>
  <c r="O10" i="3"/>
  <c r="N10" i="3"/>
  <c r="M10" i="3"/>
  <c r="K10" i="3"/>
  <c r="J10" i="3"/>
  <c r="I10" i="3"/>
  <c r="H10" i="3"/>
  <c r="G10" i="3"/>
  <c r="F10" i="3"/>
  <c r="AT177" i="11"/>
  <c r="AS177" i="11"/>
  <c r="AR177" i="11"/>
  <c r="AQ177" i="11"/>
  <c r="AP177" i="11"/>
  <c r="AO177" i="11"/>
  <c r="AM177" i="11"/>
  <c r="AL177" i="11"/>
  <c r="AK177" i="11"/>
  <c r="AJ177" i="11"/>
  <c r="AI177" i="11"/>
  <c r="AH177" i="11"/>
  <c r="AF177" i="11"/>
  <c r="AE177" i="11"/>
  <c r="AD177" i="11"/>
  <c r="AC177" i="11"/>
  <c r="AB177" i="11"/>
  <c r="AA177" i="11"/>
  <c r="Y177" i="11"/>
  <c r="X177" i="11"/>
  <c r="W177" i="11"/>
  <c r="V177" i="11"/>
  <c r="U177" i="11"/>
  <c r="T177" i="11"/>
  <c r="R177" i="11"/>
  <c r="Q177" i="11"/>
  <c r="P177" i="11"/>
  <c r="O177" i="11"/>
  <c r="N177" i="11"/>
  <c r="M177" i="11"/>
  <c r="K177" i="11"/>
  <c r="J177" i="11"/>
  <c r="I177" i="11"/>
  <c r="H177" i="11"/>
  <c r="G177" i="11"/>
  <c r="F177" i="11"/>
  <c r="AT176" i="11"/>
  <c r="AS176" i="11"/>
  <c r="AR176" i="11"/>
  <c r="AQ176" i="11"/>
  <c r="AP176" i="11"/>
  <c r="AO176" i="11"/>
  <c r="AM176" i="11"/>
  <c r="AL176" i="11"/>
  <c r="AK176" i="11"/>
  <c r="AJ176" i="11"/>
  <c r="AI176" i="11"/>
  <c r="AH176" i="11"/>
  <c r="AF176" i="11"/>
  <c r="AE176" i="11"/>
  <c r="AD176" i="11"/>
  <c r="AC176" i="11"/>
  <c r="AB176" i="11"/>
  <c r="AA176" i="11"/>
  <c r="Y176" i="11"/>
  <c r="X176" i="11"/>
  <c r="W176" i="11"/>
  <c r="V176" i="11"/>
  <c r="U176" i="11"/>
  <c r="T176" i="11"/>
  <c r="R176" i="11"/>
  <c r="Q176" i="11"/>
  <c r="P176" i="11"/>
  <c r="O176" i="11"/>
  <c r="N176" i="11"/>
  <c r="M176" i="11"/>
  <c r="K176" i="11"/>
  <c r="J176" i="11"/>
  <c r="I176" i="11"/>
  <c r="H176" i="11"/>
  <c r="G176" i="11"/>
  <c r="F176" i="11"/>
  <c r="AT175" i="11"/>
  <c r="AS175" i="11"/>
  <c r="AR175" i="11"/>
  <c r="AQ175" i="11"/>
  <c r="AP175" i="11"/>
  <c r="AO175" i="11"/>
  <c r="AM175" i="11"/>
  <c r="AL175" i="11"/>
  <c r="AK175" i="11"/>
  <c r="AJ175" i="11"/>
  <c r="AI175" i="11"/>
  <c r="AH175" i="11"/>
  <c r="AF175" i="11"/>
  <c r="AE175" i="11"/>
  <c r="AD175" i="11"/>
  <c r="AC175" i="11"/>
  <c r="AB175" i="11"/>
  <c r="AA175" i="11"/>
  <c r="Y175" i="11"/>
  <c r="X175" i="11"/>
  <c r="W175" i="11"/>
  <c r="V175" i="11"/>
  <c r="U175" i="11"/>
  <c r="T175" i="11"/>
  <c r="R175" i="11"/>
  <c r="Q175" i="11"/>
  <c r="P175" i="11"/>
  <c r="O175" i="11"/>
  <c r="N175" i="11"/>
  <c r="M175" i="11"/>
  <c r="K175" i="11"/>
  <c r="J175" i="11"/>
  <c r="I175" i="11"/>
  <c r="H175" i="11"/>
  <c r="G175" i="11"/>
  <c r="F175" i="11"/>
  <c r="AT174" i="11"/>
  <c r="AS174" i="11"/>
  <c r="AR174" i="11"/>
  <c r="AQ174" i="11"/>
  <c r="AP174" i="11"/>
  <c r="AO174" i="11"/>
  <c r="AM174" i="11"/>
  <c r="AL174" i="11"/>
  <c r="AK174" i="11"/>
  <c r="AJ174" i="11"/>
  <c r="AI174" i="11"/>
  <c r="AH174" i="11"/>
  <c r="AF174" i="11"/>
  <c r="AE174" i="11"/>
  <c r="AD174" i="11"/>
  <c r="AC174" i="11"/>
  <c r="AB174" i="11"/>
  <c r="AA174" i="11"/>
  <c r="Y174" i="11"/>
  <c r="X174" i="11"/>
  <c r="W174" i="11"/>
  <c r="V174" i="11"/>
  <c r="U174" i="11"/>
  <c r="T174" i="11"/>
  <c r="R174" i="11"/>
  <c r="Q174" i="11"/>
  <c r="P174" i="11"/>
  <c r="O174" i="11"/>
  <c r="N174" i="11"/>
  <c r="M174" i="11"/>
  <c r="K174" i="11"/>
  <c r="J174" i="11"/>
  <c r="I174" i="11"/>
  <c r="H174" i="11"/>
  <c r="G174" i="11"/>
  <c r="F174" i="11"/>
  <c r="AT173" i="11"/>
  <c r="AS173" i="11"/>
  <c r="AR173" i="11"/>
  <c r="AQ173" i="11"/>
  <c r="AP173" i="11"/>
  <c r="AO173" i="11"/>
  <c r="AM173" i="11"/>
  <c r="AL173" i="11"/>
  <c r="AK173" i="11"/>
  <c r="AJ173" i="11"/>
  <c r="AI173" i="11"/>
  <c r="AH173" i="11"/>
  <c r="AF173" i="11"/>
  <c r="AE173" i="11"/>
  <c r="AD173" i="11"/>
  <c r="AC173" i="11"/>
  <c r="AB173" i="11"/>
  <c r="AA173" i="11"/>
  <c r="Y173" i="11"/>
  <c r="X173" i="11"/>
  <c r="W173" i="11"/>
  <c r="V173" i="11"/>
  <c r="U173" i="11"/>
  <c r="T173" i="11"/>
  <c r="R173" i="11"/>
  <c r="Q173" i="11"/>
  <c r="P173" i="11"/>
  <c r="O173" i="11"/>
  <c r="N173" i="11"/>
  <c r="M173" i="11"/>
  <c r="K173" i="11"/>
  <c r="J173" i="11"/>
  <c r="I173" i="11"/>
  <c r="H173" i="11"/>
  <c r="G173" i="11"/>
  <c r="F173" i="11"/>
  <c r="AT172" i="11"/>
  <c r="AS172" i="11"/>
  <c r="AR172" i="11"/>
  <c r="AQ172" i="11"/>
  <c r="AP172" i="11"/>
  <c r="AO172" i="11"/>
  <c r="AM172" i="11"/>
  <c r="AL172" i="11"/>
  <c r="AK172" i="11"/>
  <c r="AJ172" i="11"/>
  <c r="AI172" i="11"/>
  <c r="AH172" i="11"/>
  <c r="AF172" i="11"/>
  <c r="AE172" i="11"/>
  <c r="AD172" i="11"/>
  <c r="AC172" i="11"/>
  <c r="AB172" i="11"/>
  <c r="AA172" i="11"/>
  <c r="Y172" i="11"/>
  <c r="X172" i="11"/>
  <c r="W172" i="11"/>
  <c r="V172" i="11"/>
  <c r="U172" i="11"/>
  <c r="T172" i="11"/>
  <c r="R172" i="11"/>
  <c r="Q172" i="11"/>
  <c r="P172" i="11"/>
  <c r="O172" i="11"/>
  <c r="N172" i="11"/>
  <c r="M172" i="11"/>
  <c r="K172" i="11"/>
  <c r="J172" i="11"/>
  <c r="I172" i="11"/>
  <c r="H172" i="11"/>
  <c r="G172" i="11"/>
  <c r="F172" i="11"/>
  <c r="AT171" i="11"/>
  <c r="AS171" i="11"/>
  <c r="AR171" i="11"/>
  <c r="AQ171" i="11"/>
  <c r="AP171" i="11"/>
  <c r="AO171" i="11"/>
  <c r="AM171" i="11"/>
  <c r="AL171" i="11"/>
  <c r="AK171" i="11"/>
  <c r="AJ171" i="11"/>
  <c r="AI171" i="11"/>
  <c r="AH171" i="11"/>
  <c r="AF171" i="11"/>
  <c r="AE171" i="11"/>
  <c r="AD171" i="11"/>
  <c r="AC171" i="11"/>
  <c r="AB171" i="11"/>
  <c r="AA171" i="11"/>
  <c r="Y171" i="11"/>
  <c r="X171" i="11"/>
  <c r="W171" i="11"/>
  <c r="V171" i="11"/>
  <c r="U171" i="11"/>
  <c r="T171" i="11"/>
  <c r="R171" i="11"/>
  <c r="Q171" i="11"/>
  <c r="P171" i="11"/>
  <c r="O171" i="11"/>
  <c r="N171" i="11"/>
  <c r="M171" i="11"/>
  <c r="K171" i="11"/>
  <c r="J171" i="11"/>
  <c r="I171" i="11"/>
  <c r="H171" i="11"/>
  <c r="G171" i="11"/>
  <c r="F171" i="11"/>
  <c r="AT170" i="11"/>
  <c r="AS170" i="11"/>
  <c r="AR170" i="11"/>
  <c r="AQ170" i="11"/>
  <c r="AP170" i="11"/>
  <c r="AO170" i="11"/>
  <c r="AM170" i="11"/>
  <c r="AL170" i="11"/>
  <c r="AK170" i="11"/>
  <c r="AJ170" i="11"/>
  <c r="AI170" i="11"/>
  <c r="AH170" i="11"/>
  <c r="AF170" i="11"/>
  <c r="AE170" i="11"/>
  <c r="AD170" i="11"/>
  <c r="AC170" i="11"/>
  <c r="AB170" i="11"/>
  <c r="AA170" i="11"/>
  <c r="Y170" i="11"/>
  <c r="X170" i="11"/>
  <c r="W170" i="11"/>
  <c r="V170" i="11"/>
  <c r="U170" i="11"/>
  <c r="T170" i="11"/>
  <c r="R170" i="11"/>
  <c r="Q170" i="11"/>
  <c r="P170" i="11"/>
  <c r="O170" i="11"/>
  <c r="N170" i="11"/>
  <c r="M170" i="11"/>
  <c r="K170" i="11"/>
  <c r="J170" i="11"/>
  <c r="I170" i="11"/>
  <c r="H170" i="11"/>
  <c r="G170" i="11"/>
  <c r="F170" i="11"/>
  <c r="AT169" i="11"/>
  <c r="AS169" i="11"/>
  <c r="AR169" i="11"/>
  <c r="AQ169" i="11"/>
  <c r="AP169" i="11"/>
  <c r="AO169" i="11"/>
  <c r="AM169" i="11"/>
  <c r="AL169" i="11"/>
  <c r="AK169" i="11"/>
  <c r="AJ169" i="11"/>
  <c r="AI169" i="11"/>
  <c r="AH169" i="11"/>
  <c r="AF169" i="11"/>
  <c r="AE169" i="11"/>
  <c r="AD169" i="11"/>
  <c r="AC169" i="11"/>
  <c r="AB169" i="11"/>
  <c r="AA169" i="11"/>
  <c r="Y169" i="11"/>
  <c r="X169" i="11"/>
  <c r="W169" i="11"/>
  <c r="V169" i="11"/>
  <c r="U169" i="11"/>
  <c r="T169" i="11"/>
  <c r="R169" i="11"/>
  <c r="Q169" i="11"/>
  <c r="P169" i="11"/>
  <c r="O169" i="11"/>
  <c r="N169" i="11"/>
  <c r="M169" i="11"/>
  <c r="K169" i="11"/>
  <c r="J169" i="11"/>
  <c r="I169" i="11"/>
  <c r="H169" i="11"/>
  <c r="G169" i="11"/>
  <c r="F169" i="11"/>
  <c r="AT168" i="11"/>
  <c r="AS168" i="11"/>
  <c r="AR168" i="11"/>
  <c r="AQ168" i="11"/>
  <c r="AP168" i="11"/>
  <c r="AO168" i="11"/>
  <c r="AM168" i="11"/>
  <c r="AL168" i="11"/>
  <c r="AK168" i="11"/>
  <c r="AJ168" i="11"/>
  <c r="AI168" i="11"/>
  <c r="AH168" i="11"/>
  <c r="AF168" i="11"/>
  <c r="AE168" i="11"/>
  <c r="AD168" i="11"/>
  <c r="AC168" i="11"/>
  <c r="AB168" i="11"/>
  <c r="AA168" i="11"/>
  <c r="Y168" i="11"/>
  <c r="X168" i="11"/>
  <c r="W168" i="11"/>
  <c r="V168" i="11"/>
  <c r="U168" i="11"/>
  <c r="T168" i="11"/>
  <c r="R168" i="11"/>
  <c r="Q168" i="11"/>
  <c r="P168" i="11"/>
  <c r="O168" i="11"/>
  <c r="N168" i="11"/>
  <c r="M168" i="11"/>
  <c r="K168" i="11"/>
  <c r="J168" i="11"/>
  <c r="I168" i="11"/>
  <c r="H168" i="11"/>
  <c r="G168" i="11"/>
  <c r="F168" i="11"/>
  <c r="AT167" i="11"/>
  <c r="AS167" i="11"/>
  <c r="AR167" i="11"/>
  <c r="AQ167" i="11"/>
  <c r="AP167" i="11"/>
  <c r="AO167" i="11"/>
  <c r="AM167" i="11"/>
  <c r="AL167" i="11"/>
  <c r="AK167" i="11"/>
  <c r="AJ167" i="11"/>
  <c r="AI167" i="11"/>
  <c r="AH167" i="11"/>
  <c r="AF167" i="11"/>
  <c r="AE167" i="11"/>
  <c r="AD167" i="11"/>
  <c r="AC167" i="11"/>
  <c r="AB167" i="11"/>
  <c r="AA167" i="11"/>
  <c r="Y167" i="11"/>
  <c r="X167" i="11"/>
  <c r="W167" i="11"/>
  <c r="V167" i="11"/>
  <c r="U167" i="11"/>
  <c r="T167" i="11"/>
  <c r="R167" i="11"/>
  <c r="Q167" i="11"/>
  <c r="P167" i="11"/>
  <c r="O167" i="11"/>
  <c r="N167" i="11"/>
  <c r="M167" i="11"/>
  <c r="K167" i="11"/>
  <c r="J167" i="11"/>
  <c r="I167" i="11"/>
  <c r="H167" i="11"/>
  <c r="G167" i="11"/>
  <c r="F167" i="11"/>
  <c r="AT166" i="11"/>
  <c r="AS166" i="11"/>
  <c r="AR166" i="11"/>
  <c r="AQ166" i="11"/>
  <c r="AP166" i="11"/>
  <c r="AO166" i="11"/>
  <c r="AM166" i="11"/>
  <c r="AL166" i="11"/>
  <c r="AK166" i="11"/>
  <c r="AJ166" i="11"/>
  <c r="AI166" i="11"/>
  <c r="AH166" i="11"/>
  <c r="AF166" i="11"/>
  <c r="AE166" i="11"/>
  <c r="AD166" i="11"/>
  <c r="AC166" i="11"/>
  <c r="AB166" i="11"/>
  <c r="AA166" i="11"/>
  <c r="Y166" i="11"/>
  <c r="X166" i="11"/>
  <c r="W166" i="11"/>
  <c r="V166" i="11"/>
  <c r="U166" i="11"/>
  <c r="T166" i="11"/>
  <c r="R166" i="11"/>
  <c r="Q166" i="11"/>
  <c r="P166" i="11"/>
  <c r="O166" i="11"/>
  <c r="N166" i="11"/>
  <c r="M166" i="11"/>
  <c r="K166" i="11"/>
  <c r="J166" i="11"/>
  <c r="I166" i="11"/>
  <c r="H166" i="11"/>
  <c r="G166" i="11"/>
  <c r="F166" i="11"/>
  <c r="AT165" i="11"/>
  <c r="AS165" i="11"/>
  <c r="AR165" i="11"/>
  <c r="AQ165" i="11"/>
  <c r="AP165" i="11"/>
  <c r="AO165" i="11"/>
  <c r="AM165" i="11"/>
  <c r="AL165" i="11"/>
  <c r="AK165" i="11"/>
  <c r="AJ165" i="11"/>
  <c r="AI165" i="11"/>
  <c r="AH165" i="11"/>
  <c r="AF165" i="11"/>
  <c r="AE165" i="11"/>
  <c r="AD165" i="11"/>
  <c r="AC165" i="11"/>
  <c r="AB165" i="11"/>
  <c r="AA165" i="11"/>
  <c r="Y165" i="11"/>
  <c r="X165" i="11"/>
  <c r="W165" i="11"/>
  <c r="V165" i="11"/>
  <c r="U165" i="11"/>
  <c r="T165" i="11"/>
  <c r="R165" i="11"/>
  <c r="Q165" i="11"/>
  <c r="P165" i="11"/>
  <c r="O165" i="11"/>
  <c r="N165" i="11"/>
  <c r="M165" i="11"/>
  <c r="K165" i="11"/>
  <c r="J165" i="11"/>
  <c r="I165" i="11"/>
  <c r="H165" i="11"/>
  <c r="G165" i="11"/>
  <c r="F165" i="11"/>
  <c r="AT164" i="11"/>
  <c r="AS164" i="11"/>
  <c r="AR164" i="11"/>
  <c r="AQ164" i="11"/>
  <c r="AP164" i="11"/>
  <c r="AO164" i="11"/>
  <c r="AM164" i="11"/>
  <c r="AL164" i="11"/>
  <c r="AK164" i="11"/>
  <c r="AJ164" i="11"/>
  <c r="AI164" i="11"/>
  <c r="AH164" i="11"/>
  <c r="AF164" i="11"/>
  <c r="AE164" i="11"/>
  <c r="AD164" i="11"/>
  <c r="AC164" i="11"/>
  <c r="AB164" i="11"/>
  <c r="AA164" i="11"/>
  <c r="Y164" i="11"/>
  <c r="X164" i="11"/>
  <c r="W164" i="11"/>
  <c r="V164" i="11"/>
  <c r="U164" i="11"/>
  <c r="T164" i="11"/>
  <c r="R164" i="11"/>
  <c r="Q164" i="11"/>
  <c r="P164" i="11"/>
  <c r="O164" i="11"/>
  <c r="N164" i="11"/>
  <c r="M164" i="11"/>
  <c r="K164" i="11"/>
  <c r="J164" i="11"/>
  <c r="I164" i="11"/>
  <c r="H164" i="11"/>
  <c r="G164" i="11"/>
  <c r="F164" i="11"/>
  <c r="AT163" i="11"/>
  <c r="AS163" i="11"/>
  <c r="AR163" i="11"/>
  <c r="AQ163" i="11"/>
  <c r="AP163" i="11"/>
  <c r="AO163" i="11"/>
  <c r="AM163" i="11"/>
  <c r="AL163" i="11"/>
  <c r="AK163" i="11"/>
  <c r="AJ163" i="11"/>
  <c r="AI163" i="11"/>
  <c r="AH163" i="11"/>
  <c r="AF163" i="11"/>
  <c r="AE163" i="11"/>
  <c r="AD163" i="11"/>
  <c r="AC163" i="11"/>
  <c r="AB163" i="11"/>
  <c r="AA163" i="11"/>
  <c r="Y163" i="11"/>
  <c r="X163" i="11"/>
  <c r="W163" i="11"/>
  <c r="V163" i="11"/>
  <c r="U163" i="11"/>
  <c r="T163" i="11"/>
  <c r="R163" i="11"/>
  <c r="Q163" i="11"/>
  <c r="P163" i="11"/>
  <c r="O163" i="11"/>
  <c r="N163" i="11"/>
  <c r="M163" i="11"/>
  <c r="K163" i="11"/>
  <c r="J163" i="11"/>
  <c r="I163" i="11"/>
  <c r="H163" i="11"/>
  <c r="G163" i="11"/>
  <c r="F163" i="11"/>
  <c r="AT162" i="11"/>
  <c r="AS162" i="11"/>
  <c r="AR162" i="11"/>
  <c r="AQ162" i="11"/>
  <c r="AP162" i="11"/>
  <c r="AO162" i="11"/>
  <c r="AM162" i="11"/>
  <c r="AL162" i="11"/>
  <c r="AK162" i="11"/>
  <c r="AJ162" i="11"/>
  <c r="AI162" i="11"/>
  <c r="AH162" i="11"/>
  <c r="AF162" i="11"/>
  <c r="AE162" i="11"/>
  <c r="AD162" i="11"/>
  <c r="AC162" i="11"/>
  <c r="AB162" i="11"/>
  <c r="AA162" i="11"/>
  <c r="Y162" i="11"/>
  <c r="X162" i="11"/>
  <c r="W162" i="11"/>
  <c r="V162" i="11"/>
  <c r="U162" i="11"/>
  <c r="T162" i="11"/>
  <c r="R162" i="11"/>
  <c r="Q162" i="11"/>
  <c r="P162" i="11"/>
  <c r="O162" i="11"/>
  <c r="N162" i="11"/>
  <c r="M162" i="11"/>
  <c r="K162" i="11"/>
  <c r="J162" i="11"/>
  <c r="I162" i="11"/>
  <c r="H162" i="11"/>
  <c r="G162" i="11"/>
  <c r="F162" i="11"/>
  <c r="AT161" i="11"/>
  <c r="AS161" i="11"/>
  <c r="AR161" i="11"/>
  <c r="AQ161" i="11"/>
  <c r="AP161" i="11"/>
  <c r="AO161" i="11"/>
  <c r="AM161" i="11"/>
  <c r="AL161" i="11"/>
  <c r="AK161" i="11"/>
  <c r="AJ161" i="11"/>
  <c r="AI161" i="11"/>
  <c r="AH161" i="11"/>
  <c r="AF161" i="11"/>
  <c r="AE161" i="11"/>
  <c r="AD161" i="11"/>
  <c r="AC161" i="11"/>
  <c r="AB161" i="11"/>
  <c r="AA161" i="11"/>
  <c r="Y161" i="11"/>
  <c r="X161" i="11"/>
  <c r="W161" i="11"/>
  <c r="V161" i="11"/>
  <c r="U161" i="11"/>
  <c r="T161" i="11"/>
  <c r="R161" i="11"/>
  <c r="Q161" i="11"/>
  <c r="P161" i="11"/>
  <c r="O161" i="11"/>
  <c r="N161" i="11"/>
  <c r="M161" i="11"/>
  <c r="K161" i="11"/>
  <c r="J161" i="11"/>
  <c r="I161" i="11"/>
  <c r="H161" i="11"/>
  <c r="G161" i="11"/>
  <c r="F161" i="11"/>
  <c r="AT160" i="11"/>
  <c r="AS160" i="11"/>
  <c r="AR160" i="11"/>
  <c r="AQ160" i="11"/>
  <c r="AP160" i="11"/>
  <c r="AO160" i="11"/>
  <c r="AM160" i="11"/>
  <c r="AL160" i="11"/>
  <c r="AK160" i="11"/>
  <c r="AJ160" i="11"/>
  <c r="AI160" i="11"/>
  <c r="AH160" i="11"/>
  <c r="AF160" i="11"/>
  <c r="AE160" i="11"/>
  <c r="AD160" i="11"/>
  <c r="AC160" i="11"/>
  <c r="AB160" i="11"/>
  <c r="AA160" i="11"/>
  <c r="Y160" i="11"/>
  <c r="X160" i="11"/>
  <c r="W160" i="11"/>
  <c r="V160" i="11"/>
  <c r="U160" i="11"/>
  <c r="T160" i="11"/>
  <c r="R160" i="11"/>
  <c r="Q160" i="11"/>
  <c r="P160" i="11"/>
  <c r="O160" i="11"/>
  <c r="N160" i="11"/>
  <c r="M160" i="11"/>
  <c r="K160" i="11"/>
  <c r="J160" i="11"/>
  <c r="I160" i="11"/>
  <c r="H160" i="11"/>
  <c r="G160" i="11"/>
  <c r="F160" i="11"/>
  <c r="AT159" i="11"/>
  <c r="AS159" i="11"/>
  <c r="AR159" i="11"/>
  <c r="AQ159" i="11"/>
  <c r="AP159" i="11"/>
  <c r="AO159" i="11"/>
  <c r="AM159" i="11"/>
  <c r="AL159" i="11"/>
  <c r="AK159" i="11"/>
  <c r="AJ159" i="11"/>
  <c r="AI159" i="11"/>
  <c r="AH159" i="11"/>
  <c r="AF159" i="11"/>
  <c r="AE159" i="11"/>
  <c r="AD159" i="11"/>
  <c r="AC159" i="11"/>
  <c r="AB159" i="11"/>
  <c r="AA159" i="11"/>
  <c r="Y159" i="11"/>
  <c r="X159" i="11"/>
  <c r="W159" i="11"/>
  <c r="V159" i="11"/>
  <c r="U159" i="11"/>
  <c r="T159" i="11"/>
  <c r="R159" i="11"/>
  <c r="Q159" i="11"/>
  <c r="P159" i="11"/>
  <c r="O159" i="11"/>
  <c r="N159" i="11"/>
  <c r="M159" i="11"/>
  <c r="K159" i="11"/>
  <c r="J159" i="11"/>
  <c r="I159" i="11"/>
  <c r="H159" i="11"/>
  <c r="G159" i="11"/>
  <c r="F159" i="11"/>
  <c r="AT158" i="11"/>
  <c r="AS158" i="11"/>
  <c r="AR158" i="11"/>
  <c r="AQ158" i="11"/>
  <c r="AP158" i="11"/>
  <c r="AO158" i="11"/>
  <c r="AM158" i="11"/>
  <c r="AL158" i="11"/>
  <c r="AK158" i="11"/>
  <c r="AJ158" i="11"/>
  <c r="AI158" i="11"/>
  <c r="AH158" i="11"/>
  <c r="AF158" i="11"/>
  <c r="AE158" i="11"/>
  <c r="AD158" i="11"/>
  <c r="AC158" i="11"/>
  <c r="AB158" i="11"/>
  <c r="AA158" i="11"/>
  <c r="Y158" i="11"/>
  <c r="X158" i="11"/>
  <c r="W158" i="11"/>
  <c r="V158" i="11"/>
  <c r="U158" i="11"/>
  <c r="T158" i="11"/>
  <c r="R158" i="11"/>
  <c r="Q158" i="11"/>
  <c r="P158" i="11"/>
  <c r="O158" i="11"/>
  <c r="N158" i="11"/>
  <c r="M158" i="11"/>
  <c r="K158" i="11"/>
  <c r="J158" i="11"/>
  <c r="I158" i="11"/>
  <c r="H158" i="11"/>
  <c r="G158" i="11"/>
  <c r="F158" i="11"/>
  <c r="AT157" i="11"/>
  <c r="AS157" i="11"/>
  <c r="AR157" i="11"/>
  <c r="AQ157" i="11"/>
  <c r="AP157" i="11"/>
  <c r="AO157" i="11"/>
  <c r="AM157" i="11"/>
  <c r="AL157" i="11"/>
  <c r="AK157" i="11"/>
  <c r="AJ157" i="11"/>
  <c r="AI157" i="11"/>
  <c r="AH157" i="11"/>
  <c r="AF157" i="11"/>
  <c r="AE157" i="11"/>
  <c r="AD157" i="11"/>
  <c r="AC157" i="11"/>
  <c r="AB157" i="11"/>
  <c r="AA157" i="11"/>
  <c r="Y157" i="11"/>
  <c r="X157" i="11"/>
  <c r="W157" i="11"/>
  <c r="V157" i="11"/>
  <c r="U157" i="11"/>
  <c r="T157" i="11"/>
  <c r="R157" i="11"/>
  <c r="Q157" i="11"/>
  <c r="P157" i="11"/>
  <c r="O157" i="11"/>
  <c r="N157" i="11"/>
  <c r="M157" i="11"/>
  <c r="K157" i="11"/>
  <c r="J157" i="11"/>
  <c r="I157" i="11"/>
  <c r="H157" i="11"/>
  <c r="G157" i="11"/>
  <c r="F157" i="11"/>
  <c r="AT156" i="11"/>
  <c r="AS156" i="11"/>
  <c r="AR156" i="11"/>
  <c r="AQ156" i="11"/>
  <c r="AP156" i="11"/>
  <c r="AO156" i="11"/>
  <c r="AM156" i="11"/>
  <c r="AL156" i="11"/>
  <c r="AK156" i="11"/>
  <c r="AJ156" i="11"/>
  <c r="AI156" i="11"/>
  <c r="AH156" i="11"/>
  <c r="AF156" i="11"/>
  <c r="AE156" i="11"/>
  <c r="AD156" i="11"/>
  <c r="AC156" i="11"/>
  <c r="AB156" i="11"/>
  <c r="AA156" i="11"/>
  <c r="Y156" i="11"/>
  <c r="X156" i="11"/>
  <c r="W156" i="11"/>
  <c r="V156" i="11"/>
  <c r="U156" i="11"/>
  <c r="T156" i="11"/>
  <c r="R156" i="11"/>
  <c r="Q156" i="11"/>
  <c r="P156" i="11"/>
  <c r="O156" i="11"/>
  <c r="N156" i="11"/>
  <c r="M156" i="11"/>
  <c r="K156" i="11"/>
  <c r="J156" i="11"/>
  <c r="I156" i="11"/>
  <c r="H156" i="11"/>
  <c r="G156" i="11"/>
  <c r="F156" i="11"/>
  <c r="AT155" i="11"/>
  <c r="AS155" i="11"/>
  <c r="AR155" i="11"/>
  <c r="AQ155" i="11"/>
  <c r="AP155" i="11"/>
  <c r="AO155" i="11"/>
  <c r="AM155" i="11"/>
  <c r="AL155" i="11"/>
  <c r="AK155" i="11"/>
  <c r="AJ155" i="11"/>
  <c r="AI155" i="11"/>
  <c r="AH155" i="11"/>
  <c r="AF155" i="11"/>
  <c r="AE155" i="11"/>
  <c r="AD155" i="11"/>
  <c r="AC155" i="11"/>
  <c r="AB155" i="11"/>
  <c r="AA155" i="11"/>
  <c r="Y155" i="11"/>
  <c r="X155" i="11"/>
  <c r="W155" i="11"/>
  <c r="V155" i="11"/>
  <c r="U155" i="11"/>
  <c r="T155" i="11"/>
  <c r="R155" i="11"/>
  <c r="Q155" i="11"/>
  <c r="P155" i="11"/>
  <c r="O155" i="11"/>
  <c r="N155" i="11"/>
  <c r="M155" i="11"/>
  <c r="K155" i="11"/>
  <c r="J155" i="11"/>
  <c r="I155" i="11"/>
  <c r="H155" i="11"/>
  <c r="G155" i="11"/>
  <c r="F155" i="11"/>
  <c r="AT154" i="11"/>
  <c r="AS154" i="11"/>
  <c r="AR154" i="11"/>
  <c r="AQ154" i="11"/>
  <c r="AP154" i="11"/>
  <c r="AO154" i="11"/>
  <c r="AM154" i="11"/>
  <c r="AL154" i="11"/>
  <c r="AK154" i="11"/>
  <c r="AJ154" i="11"/>
  <c r="AI154" i="11"/>
  <c r="AH154" i="11"/>
  <c r="AF154" i="11"/>
  <c r="AE154" i="11"/>
  <c r="AD154" i="11"/>
  <c r="AC154" i="11"/>
  <c r="AB154" i="11"/>
  <c r="AA154" i="11"/>
  <c r="Y154" i="11"/>
  <c r="X154" i="11"/>
  <c r="W154" i="11"/>
  <c r="V154" i="11"/>
  <c r="U154" i="11"/>
  <c r="T154" i="11"/>
  <c r="R154" i="11"/>
  <c r="Q154" i="11"/>
  <c r="P154" i="11"/>
  <c r="O154" i="11"/>
  <c r="N154" i="11"/>
  <c r="M154" i="11"/>
  <c r="K154" i="11"/>
  <c r="J154" i="11"/>
  <c r="I154" i="11"/>
  <c r="H154" i="11"/>
  <c r="G154" i="11"/>
  <c r="F154" i="11"/>
  <c r="AT153" i="11"/>
  <c r="AS153" i="11"/>
  <c r="AR153" i="11"/>
  <c r="AQ153" i="11"/>
  <c r="AP153" i="11"/>
  <c r="AO153" i="11"/>
  <c r="AM153" i="11"/>
  <c r="AL153" i="11"/>
  <c r="AK153" i="11"/>
  <c r="AJ153" i="11"/>
  <c r="AI153" i="11"/>
  <c r="AH153" i="11"/>
  <c r="AF153" i="11"/>
  <c r="AE153" i="11"/>
  <c r="AD153" i="11"/>
  <c r="AC153" i="11"/>
  <c r="AB153" i="11"/>
  <c r="AA153" i="11"/>
  <c r="Y153" i="11"/>
  <c r="X153" i="11"/>
  <c r="W153" i="11"/>
  <c r="V153" i="11"/>
  <c r="U153" i="11"/>
  <c r="T153" i="11"/>
  <c r="R153" i="11"/>
  <c r="Q153" i="11"/>
  <c r="P153" i="11"/>
  <c r="O153" i="11"/>
  <c r="N153" i="11"/>
  <c r="M153" i="11"/>
  <c r="K153" i="11"/>
  <c r="J153" i="11"/>
  <c r="I153" i="11"/>
  <c r="H153" i="11"/>
  <c r="G153" i="11"/>
  <c r="F153" i="11"/>
  <c r="AT152" i="11"/>
  <c r="AS152" i="11"/>
  <c r="AR152" i="11"/>
  <c r="AQ152" i="11"/>
  <c r="AP152" i="11"/>
  <c r="AO152" i="11"/>
  <c r="AM152" i="11"/>
  <c r="AL152" i="11"/>
  <c r="AK152" i="11"/>
  <c r="AJ152" i="11"/>
  <c r="AI152" i="11"/>
  <c r="AH152" i="11"/>
  <c r="AF152" i="11"/>
  <c r="AE152" i="11"/>
  <c r="AD152" i="11"/>
  <c r="AC152" i="11"/>
  <c r="AB152" i="11"/>
  <c r="AA152" i="11"/>
  <c r="Y152" i="11"/>
  <c r="X152" i="11"/>
  <c r="W152" i="11"/>
  <c r="V152" i="11"/>
  <c r="U152" i="11"/>
  <c r="T152" i="11"/>
  <c r="R152" i="11"/>
  <c r="Q152" i="11"/>
  <c r="P152" i="11"/>
  <c r="O152" i="11"/>
  <c r="N152" i="11"/>
  <c r="M152" i="11"/>
  <c r="K152" i="11"/>
  <c r="J152" i="11"/>
  <c r="I152" i="11"/>
  <c r="H152" i="11"/>
  <c r="G152" i="11"/>
  <c r="F152" i="11"/>
  <c r="AT151" i="11"/>
  <c r="AS151" i="11"/>
  <c r="AR151" i="11"/>
  <c r="AQ151" i="11"/>
  <c r="AP151" i="11"/>
  <c r="AO151" i="11"/>
  <c r="AM151" i="11"/>
  <c r="AL151" i="11"/>
  <c r="AK151" i="11"/>
  <c r="AJ151" i="11"/>
  <c r="AI151" i="11"/>
  <c r="AH151" i="11"/>
  <c r="AF151" i="11"/>
  <c r="AE151" i="11"/>
  <c r="AD151" i="11"/>
  <c r="AC151" i="11"/>
  <c r="AB151" i="11"/>
  <c r="AA151" i="11"/>
  <c r="Y151" i="11"/>
  <c r="X151" i="11"/>
  <c r="W151" i="11"/>
  <c r="V151" i="11"/>
  <c r="U151" i="11"/>
  <c r="T151" i="11"/>
  <c r="R151" i="11"/>
  <c r="Q151" i="11"/>
  <c r="P151" i="11"/>
  <c r="O151" i="11"/>
  <c r="N151" i="11"/>
  <c r="M151" i="11"/>
  <c r="K151" i="11"/>
  <c r="J151" i="11"/>
  <c r="I151" i="11"/>
  <c r="H151" i="11"/>
  <c r="G151" i="11"/>
  <c r="F151" i="11"/>
  <c r="AT150" i="11"/>
  <c r="AS150" i="11"/>
  <c r="AR150" i="11"/>
  <c r="AQ150" i="11"/>
  <c r="AP150" i="11"/>
  <c r="AO150" i="11"/>
  <c r="AM150" i="11"/>
  <c r="AL150" i="11"/>
  <c r="AK150" i="11"/>
  <c r="AJ150" i="11"/>
  <c r="AI150" i="11"/>
  <c r="AH150" i="11"/>
  <c r="AF150" i="11"/>
  <c r="AE150" i="11"/>
  <c r="AD150" i="11"/>
  <c r="AC150" i="11"/>
  <c r="AB150" i="11"/>
  <c r="AA150" i="11"/>
  <c r="Y150" i="11"/>
  <c r="X150" i="11"/>
  <c r="W150" i="11"/>
  <c r="V150" i="11"/>
  <c r="U150" i="11"/>
  <c r="T150" i="11"/>
  <c r="R150" i="11"/>
  <c r="Q150" i="11"/>
  <c r="P150" i="11"/>
  <c r="O150" i="11"/>
  <c r="N150" i="11"/>
  <c r="M150" i="11"/>
  <c r="K150" i="11"/>
  <c r="J150" i="11"/>
  <c r="I150" i="11"/>
  <c r="H150" i="11"/>
  <c r="G150" i="11"/>
  <c r="F150" i="11"/>
  <c r="AT149" i="11"/>
  <c r="AS149" i="11"/>
  <c r="AR149" i="11"/>
  <c r="AQ149" i="11"/>
  <c r="AP149" i="11"/>
  <c r="AO149" i="11"/>
  <c r="AM149" i="11"/>
  <c r="AL149" i="11"/>
  <c r="AK149" i="11"/>
  <c r="AJ149" i="11"/>
  <c r="AI149" i="11"/>
  <c r="AH149" i="11"/>
  <c r="AF149" i="11"/>
  <c r="AE149" i="11"/>
  <c r="AD149" i="11"/>
  <c r="AC149" i="11"/>
  <c r="AB149" i="11"/>
  <c r="AA149" i="11"/>
  <c r="Y149" i="11"/>
  <c r="X149" i="11"/>
  <c r="W149" i="11"/>
  <c r="V149" i="11"/>
  <c r="U149" i="11"/>
  <c r="T149" i="11"/>
  <c r="R149" i="11"/>
  <c r="Q149" i="11"/>
  <c r="P149" i="11"/>
  <c r="O149" i="11"/>
  <c r="N149" i="11"/>
  <c r="M149" i="11"/>
  <c r="K149" i="11"/>
  <c r="J149" i="11"/>
  <c r="I149" i="11"/>
  <c r="H149" i="11"/>
  <c r="G149" i="11"/>
  <c r="F149" i="11"/>
  <c r="AT148" i="11"/>
  <c r="AS148" i="11"/>
  <c r="AR148" i="11"/>
  <c r="AQ148" i="11"/>
  <c r="AP148" i="11"/>
  <c r="AO148" i="11"/>
  <c r="AM148" i="11"/>
  <c r="AL148" i="11"/>
  <c r="AK148" i="11"/>
  <c r="AJ148" i="11"/>
  <c r="AI148" i="11"/>
  <c r="AH148" i="11"/>
  <c r="AF148" i="11"/>
  <c r="AE148" i="11"/>
  <c r="AD148" i="11"/>
  <c r="AC148" i="11"/>
  <c r="AB148" i="11"/>
  <c r="AA148" i="11"/>
  <c r="Y148" i="11"/>
  <c r="X148" i="11"/>
  <c r="W148" i="11"/>
  <c r="V148" i="11"/>
  <c r="U148" i="11"/>
  <c r="T148" i="11"/>
  <c r="R148" i="11"/>
  <c r="Q148" i="11"/>
  <c r="P148" i="11"/>
  <c r="O148" i="11"/>
  <c r="N148" i="11"/>
  <c r="M148" i="11"/>
  <c r="K148" i="11"/>
  <c r="J148" i="11"/>
  <c r="I148" i="11"/>
  <c r="H148" i="11"/>
  <c r="G148" i="11"/>
  <c r="F148" i="11"/>
  <c r="AT147" i="11"/>
  <c r="AS147" i="11"/>
  <c r="AR147" i="11"/>
  <c r="AQ147" i="11"/>
  <c r="AP147" i="11"/>
  <c r="AO147" i="11"/>
  <c r="AM147" i="11"/>
  <c r="AL147" i="11"/>
  <c r="AK147" i="11"/>
  <c r="AJ147" i="11"/>
  <c r="AI147" i="11"/>
  <c r="AH147" i="11"/>
  <c r="AF147" i="11"/>
  <c r="AE147" i="11"/>
  <c r="AD147" i="11"/>
  <c r="AC147" i="11"/>
  <c r="AB147" i="11"/>
  <c r="AA147" i="11"/>
  <c r="Y147" i="11"/>
  <c r="X147" i="11"/>
  <c r="W147" i="11"/>
  <c r="V147" i="11"/>
  <c r="U147" i="11"/>
  <c r="T147" i="11"/>
  <c r="R147" i="11"/>
  <c r="Q147" i="11"/>
  <c r="P147" i="11"/>
  <c r="O147" i="11"/>
  <c r="N147" i="11"/>
  <c r="M147" i="11"/>
  <c r="K147" i="11"/>
  <c r="J147" i="11"/>
  <c r="I147" i="11"/>
  <c r="H147" i="11"/>
  <c r="G147" i="11"/>
  <c r="F147" i="11"/>
  <c r="AT146" i="11"/>
  <c r="AS146" i="11"/>
  <c r="AR146" i="11"/>
  <c r="AQ146" i="11"/>
  <c r="AP146" i="11"/>
  <c r="AO146" i="11"/>
  <c r="AM146" i="11"/>
  <c r="AL146" i="11"/>
  <c r="AK146" i="11"/>
  <c r="AJ146" i="11"/>
  <c r="AI146" i="11"/>
  <c r="AH146" i="11"/>
  <c r="AF146" i="11"/>
  <c r="AE146" i="11"/>
  <c r="AD146" i="11"/>
  <c r="AC146" i="11"/>
  <c r="AB146" i="11"/>
  <c r="AA146" i="11"/>
  <c r="Y146" i="11"/>
  <c r="X146" i="11"/>
  <c r="W146" i="11"/>
  <c r="V146" i="11"/>
  <c r="U146" i="11"/>
  <c r="T146" i="11"/>
  <c r="R146" i="11"/>
  <c r="Q146" i="11"/>
  <c r="P146" i="11"/>
  <c r="O146" i="11"/>
  <c r="N146" i="11"/>
  <c r="M146" i="11"/>
  <c r="K146" i="11"/>
  <c r="J146" i="11"/>
  <c r="I146" i="11"/>
  <c r="H146" i="11"/>
  <c r="G146" i="11"/>
  <c r="F146" i="11"/>
  <c r="AT145" i="11"/>
  <c r="AS145" i="11"/>
  <c r="AR145" i="11"/>
  <c r="AQ145" i="11"/>
  <c r="AP145" i="11"/>
  <c r="AO145" i="11"/>
  <c r="AM145" i="11"/>
  <c r="AL145" i="11"/>
  <c r="AK145" i="11"/>
  <c r="AJ145" i="11"/>
  <c r="AI145" i="11"/>
  <c r="AH145" i="11"/>
  <c r="AF145" i="11"/>
  <c r="AE145" i="11"/>
  <c r="AD145" i="11"/>
  <c r="AC145" i="11"/>
  <c r="AB145" i="11"/>
  <c r="AA145" i="11"/>
  <c r="Y145" i="11"/>
  <c r="X145" i="11"/>
  <c r="W145" i="11"/>
  <c r="V145" i="11"/>
  <c r="U145" i="11"/>
  <c r="T145" i="11"/>
  <c r="R145" i="11"/>
  <c r="Q145" i="11"/>
  <c r="P145" i="11"/>
  <c r="O145" i="11"/>
  <c r="N145" i="11"/>
  <c r="M145" i="11"/>
  <c r="K145" i="11"/>
  <c r="J145" i="11"/>
  <c r="I145" i="11"/>
  <c r="H145" i="11"/>
  <c r="G145" i="11"/>
  <c r="F145" i="11"/>
  <c r="AT144" i="11"/>
  <c r="AS144" i="11"/>
  <c r="AR144" i="11"/>
  <c r="AQ144" i="11"/>
  <c r="AP144" i="11"/>
  <c r="AO144" i="11"/>
  <c r="AM144" i="11"/>
  <c r="AL144" i="11"/>
  <c r="AK144" i="11"/>
  <c r="AJ144" i="11"/>
  <c r="AI144" i="11"/>
  <c r="AH144" i="11"/>
  <c r="AF144" i="11"/>
  <c r="AE144" i="11"/>
  <c r="AD144" i="11"/>
  <c r="AC144" i="11"/>
  <c r="AB144" i="11"/>
  <c r="AA144" i="11"/>
  <c r="Y144" i="11"/>
  <c r="X144" i="11"/>
  <c r="W144" i="11"/>
  <c r="V144" i="11"/>
  <c r="U144" i="11"/>
  <c r="T144" i="11"/>
  <c r="R144" i="11"/>
  <c r="Q144" i="11"/>
  <c r="P144" i="11"/>
  <c r="O144" i="11"/>
  <c r="N144" i="11"/>
  <c r="M144" i="11"/>
  <c r="K144" i="11"/>
  <c r="J144" i="11"/>
  <c r="I144" i="11"/>
  <c r="H144" i="11"/>
  <c r="G144" i="11"/>
  <c r="F144" i="11"/>
  <c r="AT143" i="11"/>
  <c r="AS143" i="11"/>
  <c r="AR143" i="11"/>
  <c r="AQ143" i="11"/>
  <c r="AP143" i="11"/>
  <c r="AO143" i="11"/>
  <c r="AM143" i="11"/>
  <c r="AL143" i="11"/>
  <c r="AK143" i="11"/>
  <c r="AJ143" i="11"/>
  <c r="AI143" i="11"/>
  <c r="AH143" i="11"/>
  <c r="AF143" i="11"/>
  <c r="AE143" i="11"/>
  <c r="AD143" i="11"/>
  <c r="AC143" i="11"/>
  <c r="AB143" i="11"/>
  <c r="AA143" i="11"/>
  <c r="Y143" i="11"/>
  <c r="X143" i="11"/>
  <c r="W143" i="11"/>
  <c r="V143" i="11"/>
  <c r="U143" i="11"/>
  <c r="T143" i="11"/>
  <c r="R143" i="11"/>
  <c r="Q143" i="11"/>
  <c r="P143" i="11"/>
  <c r="O143" i="11"/>
  <c r="N143" i="11"/>
  <c r="M143" i="11"/>
  <c r="K143" i="11"/>
  <c r="J143" i="11"/>
  <c r="I143" i="11"/>
  <c r="H143" i="11"/>
  <c r="G143" i="11"/>
  <c r="F143" i="11"/>
  <c r="AT142" i="11"/>
  <c r="AS142" i="11"/>
  <c r="AR142" i="11"/>
  <c r="AQ142" i="11"/>
  <c r="AP142" i="11"/>
  <c r="AO142" i="11"/>
  <c r="AM142" i="11"/>
  <c r="AL142" i="11"/>
  <c r="AK142" i="11"/>
  <c r="AJ142" i="11"/>
  <c r="AI142" i="11"/>
  <c r="AH142" i="11"/>
  <c r="AF142" i="11"/>
  <c r="AE142" i="11"/>
  <c r="AD142" i="11"/>
  <c r="AC142" i="11"/>
  <c r="AB142" i="11"/>
  <c r="AA142" i="11"/>
  <c r="Y142" i="11"/>
  <c r="X142" i="11"/>
  <c r="W142" i="11"/>
  <c r="V142" i="11"/>
  <c r="U142" i="11"/>
  <c r="T142" i="11"/>
  <c r="R142" i="11"/>
  <c r="Q142" i="11"/>
  <c r="P142" i="11"/>
  <c r="O142" i="11"/>
  <c r="N142" i="11"/>
  <c r="M142" i="11"/>
  <c r="K142" i="11"/>
  <c r="J142" i="11"/>
  <c r="I142" i="11"/>
  <c r="H142" i="11"/>
  <c r="G142" i="11"/>
  <c r="F142" i="11"/>
  <c r="AT141" i="11"/>
  <c r="AS141" i="11"/>
  <c r="AR141" i="11"/>
  <c r="AQ141" i="11"/>
  <c r="AP141" i="11"/>
  <c r="AO141" i="11"/>
  <c r="AM141" i="11"/>
  <c r="AL141" i="11"/>
  <c r="AK141" i="11"/>
  <c r="AJ141" i="11"/>
  <c r="AI141" i="11"/>
  <c r="AH141" i="11"/>
  <c r="AF141" i="11"/>
  <c r="AE141" i="11"/>
  <c r="AD141" i="11"/>
  <c r="AC141" i="11"/>
  <c r="AB141" i="11"/>
  <c r="AA141" i="11"/>
  <c r="Y141" i="11"/>
  <c r="X141" i="11"/>
  <c r="W141" i="11"/>
  <c r="V141" i="11"/>
  <c r="U141" i="11"/>
  <c r="T141" i="11"/>
  <c r="R141" i="11"/>
  <c r="Q141" i="11"/>
  <c r="P141" i="11"/>
  <c r="O141" i="11"/>
  <c r="N141" i="11"/>
  <c r="M141" i="11"/>
  <c r="K141" i="11"/>
  <c r="J141" i="11"/>
  <c r="I141" i="11"/>
  <c r="H141" i="11"/>
  <c r="G141" i="11"/>
  <c r="F141" i="11"/>
  <c r="AT140" i="11"/>
  <c r="AS140" i="11"/>
  <c r="AR140" i="11"/>
  <c r="AQ140" i="11"/>
  <c r="AP140" i="11"/>
  <c r="AO140" i="11"/>
  <c r="AM140" i="11"/>
  <c r="AL140" i="11"/>
  <c r="AK140" i="11"/>
  <c r="AJ140" i="11"/>
  <c r="AI140" i="11"/>
  <c r="AH140" i="11"/>
  <c r="AF140" i="11"/>
  <c r="AE140" i="11"/>
  <c r="AD140" i="11"/>
  <c r="AC140" i="11"/>
  <c r="AB140" i="11"/>
  <c r="AA140" i="11"/>
  <c r="Y140" i="11"/>
  <c r="X140" i="11"/>
  <c r="W140" i="11"/>
  <c r="V140" i="11"/>
  <c r="U140" i="11"/>
  <c r="T140" i="11"/>
  <c r="R140" i="11"/>
  <c r="Q140" i="11"/>
  <c r="P140" i="11"/>
  <c r="O140" i="11"/>
  <c r="N140" i="11"/>
  <c r="M140" i="11"/>
  <c r="K140" i="11"/>
  <c r="J140" i="11"/>
  <c r="I140" i="11"/>
  <c r="H140" i="11"/>
  <c r="G140" i="11"/>
  <c r="F140" i="11"/>
  <c r="AT139" i="11"/>
  <c r="AS139" i="11"/>
  <c r="AR139" i="11"/>
  <c r="AQ139" i="11"/>
  <c r="AP139" i="11"/>
  <c r="AO139" i="11"/>
  <c r="AM139" i="11"/>
  <c r="AL139" i="11"/>
  <c r="AK139" i="11"/>
  <c r="AJ139" i="11"/>
  <c r="AI139" i="11"/>
  <c r="AH139" i="11"/>
  <c r="AF139" i="11"/>
  <c r="AE139" i="11"/>
  <c r="AD139" i="11"/>
  <c r="AC139" i="11"/>
  <c r="AB139" i="11"/>
  <c r="AA139" i="11"/>
  <c r="Y139" i="11"/>
  <c r="X139" i="11"/>
  <c r="W139" i="11"/>
  <c r="V139" i="11"/>
  <c r="U139" i="11"/>
  <c r="T139" i="11"/>
  <c r="R139" i="11"/>
  <c r="Q139" i="11"/>
  <c r="P139" i="11"/>
  <c r="O139" i="11"/>
  <c r="N139" i="11"/>
  <c r="M139" i="11"/>
  <c r="K139" i="11"/>
  <c r="J139" i="11"/>
  <c r="I139" i="11"/>
  <c r="H139" i="11"/>
  <c r="G139" i="11"/>
  <c r="F139" i="11"/>
  <c r="AT138" i="11"/>
  <c r="AS138" i="11"/>
  <c r="AR138" i="11"/>
  <c r="AQ138" i="11"/>
  <c r="AP138" i="11"/>
  <c r="AO138" i="11"/>
  <c r="AM138" i="11"/>
  <c r="AL138" i="11"/>
  <c r="AK138" i="11"/>
  <c r="AJ138" i="11"/>
  <c r="AI138" i="11"/>
  <c r="AH138" i="11"/>
  <c r="AF138" i="11"/>
  <c r="AE138" i="11"/>
  <c r="AD138" i="11"/>
  <c r="AC138" i="11"/>
  <c r="AB138" i="11"/>
  <c r="AA138" i="11"/>
  <c r="Y138" i="11"/>
  <c r="X138" i="11"/>
  <c r="W138" i="11"/>
  <c r="V138" i="11"/>
  <c r="U138" i="11"/>
  <c r="T138" i="11"/>
  <c r="R138" i="11"/>
  <c r="Q138" i="11"/>
  <c r="P138" i="11"/>
  <c r="O138" i="11"/>
  <c r="N138" i="11"/>
  <c r="M138" i="11"/>
  <c r="K138" i="11"/>
  <c r="J138" i="11"/>
  <c r="I138" i="11"/>
  <c r="H138" i="11"/>
  <c r="G138" i="11"/>
  <c r="F138" i="11"/>
  <c r="AT137" i="11"/>
  <c r="AS137" i="11"/>
  <c r="AR137" i="11"/>
  <c r="AQ137" i="11"/>
  <c r="AP137" i="11"/>
  <c r="AO137" i="11"/>
  <c r="AM137" i="11"/>
  <c r="AL137" i="11"/>
  <c r="AK137" i="11"/>
  <c r="AJ137" i="11"/>
  <c r="AI137" i="11"/>
  <c r="AH137" i="11"/>
  <c r="AF137" i="11"/>
  <c r="AE137" i="11"/>
  <c r="AD137" i="11"/>
  <c r="AC137" i="11"/>
  <c r="AB137" i="11"/>
  <c r="AA137" i="11"/>
  <c r="Y137" i="11"/>
  <c r="X137" i="11"/>
  <c r="W137" i="11"/>
  <c r="V137" i="11"/>
  <c r="U137" i="11"/>
  <c r="T137" i="11"/>
  <c r="R137" i="11"/>
  <c r="Q137" i="11"/>
  <c r="P137" i="11"/>
  <c r="O137" i="11"/>
  <c r="N137" i="11"/>
  <c r="M137" i="11"/>
  <c r="K137" i="11"/>
  <c r="J137" i="11"/>
  <c r="I137" i="11"/>
  <c r="H137" i="11"/>
  <c r="G137" i="11"/>
  <c r="F137" i="11"/>
  <c r="AT136" i="11"/>
  <c r="AS136" i="11"/>
  <c r="AR136" i="11"/>
  <c r="AQ136" i="11"/>
  <c r="AP136" i="11"/>
  <c r="AO136" i="11"/>
  <c r="AM136" i="11"/>
  <c r="AL136" i="11"/>
  <c r="AK136" i="11"/>
  <c r="AJ136" i="11"/>
  <c r="AI136" i="11"/>
  <c r="AH136" i="11"/>
  <c r="AF136" i="11"/>
  <c r="AE136" i="11"/>
  <c r="AD136" i="11"/>
  <c r="AC136" i="11"/>
  <c r="AB136" i="11"/>
  <c r="AA136" i="11"/>
  <c r="Y136" i="11"/>
  <c r="X136" i="11"/>
  <c r="W136" i="11"/>
  <c r="V136" i="11"/>
  <c r="U136" i="11"/>
  <c r="T136" i="11"/>
  <c r="R136" i="11"/>
  <c r="Q136" i="11"/>
  <c r="P136" i="11"/>
  <c r="O136" i="11"/>
  <c r="N136" i="11"/>
  <c r="M136" i="11"/>
  <c r="K136" i="11"/>
  <c r="J136" i="11"/>
  <c r="I136" i="11"/>
  <c r="H136" i="11"/>
  <c r="G136" i="11"/>
  <c r="F136" i="11"/>
  <c r="AT135" i="11"/>
  <c r="AS135" i="11"/>
  <c r="AR135" i="11"/>
  <c r="AQ135" i="11"/>
  <c r="AP135" i="11"/>
  <c r="AO135" i="11"/>
  <c r="AM135" i="11"/>
  <c r="AL135" i="11"/>
  <c r="AK135" i="11"/>
  <c r="AJ135" i="11"/>
  <c r="AI135" i="11"/>
  <c r="AH135" i="11"/>
  <c r="AF135" i="11"/>
  <c r="AE135" i="11"/>
  <c r="AD135" i="11"/>
  <c r="AC135" i="11"/>
  <c r="AB135" i="11"/>
  <c r="AA135" i="11"/>
  <c r="Y135" i="11"/>
  <c r="X135" i="11"/>
  <c r="W135" i="11"/>
  <c r="V135" i="11"/>
  <c r="U135" i="11"/>
  <c r="T135" i="11"/>
  <c r="R135" i="11"/>
  <c r="Q135" i="11"/>
  <c r="P135" i="11"/>
  <c r="O135" i="11"/>
  <c r="N135" i="11"/>
  <c r="M135" i="11"/>
  <c r="K135" i="11"/>
  <c r="J135" i="11"/>
  <c r="I135" i="11"/>
  <c r="H135" i="11"/>
  <c r="G135" i="11"/>
  <c r="F135" i="11"/>
  <c r="AT134" i="11"/>
  <c r="AS134" i="11"/>
  <c r="AR134" i="11"/>
  <c r="AQ134" i="11"/>
  <c r="AP134" i="11"/>
  <c r="AO134" i="11"/>
  <c r="AM134" i="11"/>
  <c r="AL134" i="11"/>
  <c r="AK134" i="11"/>
  <c r="AJ134" i="11"/>
  <c r="AI134" i="11"/>
  <c r="AH134" i="11"/>
  <c r="AF134" i="11"/>
  <c r="AE134" i="11"/>
  <c r="AD134" i="11"/>
  <c r="AC134" i="11"/>
  <c r="AB134" i="11"/>
  <c r="AA134" i="11"/>
  <c r="Y134" i="11"/>
  <c r="X134" i="11"/>
  <c r="W134" i="11"/>
  <c r="V134" i="11"/>
  <c r="U134" i="11"/>
  <c r="T134" i="11"/>
  <c r="R134" i="11"/>
  <c r="Q134" i="11"/>
  <c r="P134" i="11"/>
  <c r="O134" i="11"/>
  <c r="N134" i="11"/>
  <c r="M134" i="11"/>
  <c r="K134" i="11"/>
  <c r="J134" i="11"/>
  <c r="I134" i="11"/>
  <c r="H134" i="11"/>
  <c r="G134" i="11"/>
  <c r="F134" i="11"/>
  <c r="AT133" i="11"/>
  <c r="AS133" i="11"/>
  <c r="AR133" i="11"/>
  <c r="AQ133" i="11"/>
  <c r="AP133" i="11"/>
  <c r="AO133" i="11"/>
  <c r="AM133" i="11"/>
  <c r="AL133" i="11"/>
  <c r="AK133" i="11"/>
  <c r="AJ133" i="11"/>
  <c r="AI133" i="11"/>
  <c r="AH133" i="11"/>
  <c r="AF133" i="11"/>
  <c r="AE133" i="11"/>
  <c r="AD133" i="11"/>
  <c r="AC133" i="11"/>
  <c r="AB133" i="11"/>
  <c r="AA133" i="11"/>
  <c r="Y133" i="11"/>
  <c r="X133" i="11"/>
  <c r="W133" i="11"/>
  <c r="V133" i="11"/>
  <c r="U133" i="11"/>
  <c r="T133" i="11"/>
  <c r="R133" i="11"/>
  <c r="Q133" i="11"/>
  <c r="P133" i="11"/>
  <c r="O133" i="11"/>
  <c r="N133" i="11"/>
  <c r="M133" i="11"/>
  <c r="K133" i="11"/>
  <c r="J133" i="11"/>
  <c r="I133" i="11"/>
  <c r="H133" i="11"/>
  <c r="G133" i="11"/>
  <c r="F133" i="11"/>
  <c r="AT132" i="11"/>
  <c r="AS132" i="11"/>
  <c r="AR132" i="11"/>
  <c r="AQ132" i="11"/>
  <c r="AP132" i="11"/>
  <c r="AO132" i="11"/>
  <c r="AM132" i="11"/>
  <c r="AL132" i="11"/>
  <c r="AK132" i="11"/>
  <c r="AJ132" i="11"/>
  <c r="AI132" i="11"/>
  <c r="AH132" i="11"/>
  <c r="AF132" i="11"/>
  <c r="AE132" i="11"/>
  <c r="AD132" i="11"/>
  <c r="AC132" i="11"/>
  <c r="AB132" i="11"/>
  <c r="AA132" i="11"/>
  <c r="Y132" i="11"/>
  <c r="X132" i="11"/>
  <c r="W132" i="11"/>
  <c r="V132" i="11"/>
  <c r="U132" i="11"/>
  <c r="T132" i="11"/>
  <c r="R132" i="11"/>
  <c r="Q132" i="11"/>
  <c r="P132" i="11"/>
  <c r="O132" i="11"/>
  <c r="N132" i="11"/>
  <c r="M132" i="11"/>
  <c r="K132" i="11"/>
  <c r="J132" i="11"/>
  <c r="I132" i="11"/>
  <c r="H132" i="11"/>
  <c r="G132" i="11"/>
  <c r="F132" i="11"/>
  <c r="AT131" i="11"/>
  <c r="AS131" i="11"/>
  <c r="AR131" i="11"/>
  <c r="AQ131" i="11"/>
  <c r="AP131" i="11"/>
  <c r="AO131" i="11"/>
  <c r="AM131" i="11"/>
  <c r="AL131" i="11"/>
  <c r="AK131" i="11"/>
  <c r="AJ131" i="11"/>
  <c r="AI131" i="11"/>
  <c r="AH131" i="11"/>
  <c r="AF131" i="11"/>
  <c r="AE131" i="11"/>
  <c r="AD131" i="11"/>
  <c r="AC131" i="11"/>
  <c r="AB131" i="11"/>
  <c r="AA131" i="11"/>
  <c r="Y131" i="11"/>
  <c r="X131" i="11"/>
  <c r="W131" i="11"/>
  <c r="V131" i="11"/>
  <c r="U131" i="11"/>
  <c r="T131" i="11"/>
  <c r="R131" i="11"/>
  <c r="Q131" i="11"/>
  <c r="P131" i="11"/>
  <c r="O131" i="11"/>
  <c r="N131" i="11"/>
  <c r="M131" i="11"/>
  <c r="K131" i="11"/>
  <c r="J131" i="11"/>
  <c r="I131" i="11"/>
  <c r="H131" i="11"/>
  <c r="G131" i="11"/>
  <c r="F131" i="11"/>
  <c r="AT130" i="11"/>
  <c r="AS130" i="11"/>
  <c r="AR130" i="11"/>
  <c r="AQ130" i="11"/>
  <c r="AP130" i="11"/>
  <c r="AO130" i="11"/>
  <c r="AM130" i="11"/>
  <c r="AL130" i="11"/>
  <c r="AK130" i="11"/>
  <c r="AJ130" i="11"/>
  <c r="AI130" i="11"/>
  <c r="AH130" i="11"/>
  <c r="AF130" i="11"/>
  <c r="AE130" i="11"/>
  <c r="AD130" i="11"/>
  <c r="AC130" i="11"/>
  <c r="AB130" i="11"/>
  <c r="AA130" i="11"/>
  <c r="Y130" i="11"/>
  <c r="X130" i="11"/>
  <c r="W130" i="11"/>
  <c r="V130" i="11"/>
  <c r="U130" i="11"/>
  <c r="T130" i="11"/>
  <c r="R130" i="11"/>
  <c r="Q130" i="11"/>
  <c r="P130" i="11"/>
  <c r="O130" i="11"/>
  <c r="N130" i="11"/>
  <c r="M130" i="11"/>
  <c r="K130" i="11"/>
  <c r="J130" i="11"/>
  <c r="I130" i="11"/>
  <c r="H130" i="11"/>
  <c r="G130" i="11"/>
  <c r="F130" i="11"/>
  <c r="AT129" i="11"/>
  <c r="AS129" i="11"/>
  <c r="AR129" i="11"/>
  <c r="AQ129" i="11"/>
  <c r="AP129" i="11"/>
  <c r="AO129" i="11"/>
  <c r="AM129" i="11"/>
  <c r="AL129" i="11"/>
  <c r="AK129" i="11"/>
  <c r="AJ129" i="11"/>
  <c r="AI129" i="11"/>
  <c r="AH129" i="11"/>
  <c r="AF129" i="11"/>
  <c r="AE129" i="11"/>
  <c r="AD129" i="11"/>
  <c r="AC129" i="11"/>
  <c r="AB129" i="11"/>
  <c r="AA129" i="11"/>
  <c r="Y129" i="11"/>
  <c r="X129" i="11"/>
  <c r="W129" i="11"/>
  <c r="V129" i="11"/>
  <c r="U129" i="11"/>
  <c r="T129" i="11"/>
  <c r="R129" i="11"/>
  <c r="Q129" i="11"/>
  <c r="P129" i="11"/>
  <c r="O129" i="11"/>
  <c r="N129" i="11"/>
  <c r="M129" i="11"/>
  <c r="K129" i="11"/>
  <c r="J129" i="11"/>
  <c r="I129" i="11"/>
  <c r="H129" i="11"/>
  <c r="G129" i="11"/>
  <c r="F129" i="11"/>
  <c r="AT128" i="11"/>
  <c r="AS128" i="11"/>
  <c r="AR128" i="11"/>
  <c r="AQ128" i="11"/>
  <c r="AP128" i="11"/>
  <c r="AO128" i="11"/>
  <c r="AM128" i="11"/>
  <c r="AL128" i="11"/>
  <c r="AK128" i="11"/>
  <c r="AJ128" i="11"/>
  <c r="AI128" i="11"/>
  <c r="AH128" i="11"/>
  <c r="AF128" i="11"/>
  <c r="AE128" i="11"/>
  <c r="AD128" i="11"/>
  <c r="AC128" i="11"/>
  <c r="AB128" i="11"/>
  <c r="AA128" i="11"/>
  <c r="Y128" i="11"/>
  <c r="X128" i="11"/>
  <c r="W128" i="11"/>
  <c r="V128" i="11"/>
  <c r="U128" i="11"/>
  <c r="T128" i="11"/>
  <c r="R128" i="11"/>
  <c r="Q128" i="11"/>
  <c r="P128" i="11"/>
  <c r="O128" i="11"/>
  <c r="N128" i="11"/>
  <c r="M128" i="11"/>
  <c r="K128" i="11"/>
  <c r="J128" i="11"/>
  <c r="I128" i="11"/>
  <c r="H128" i="11"/>
  <c r="G128" i="11"/>
  <c r="F128" i="11"/>
  <c r="AT127" i="11"/>
  <c r="AS127" i="11"/>
  <c r="AR127" i="11"/>
  <c r="AQ127" i="11"/>
  <c r="AP127" i="11"/>
  <c r="AO127" i="11"/>
  <c r="AM127" i="11"/>
  <c r="AL127" i="11"/>
  <c r="AK127" i="11"/>
  <c r="AJ127" i="11"/>
  <c r="AI127" i="11"/>
  <c r="AH127" i="11"/>
  <c r="AF127" i="11"/>
  <c r="AE127" i="11"/>
  <c r="AD127" i="11"/>
  <c r="AC127" i="11"/>
  <c r="AB127" i="11"/>
  <c r="AA127" i="11"/>
  <c r="Y127" i="11"/>
  <c r="X127" i="11"/>
  <c r="W127" i="11"/>
  <c r="V127" i="11"/>
  <c r="U127" i="11"/>
  <c r="T127" i="11"/>
  <c r="R127" i="11"/>
  <c r="Q127" i="11"/>
  <c r="P127" i="11"/>
  <c r="O127" i="11"/>
  <c r="N127" i="11"/>
  <c r="M127" i="11"/>
  <c r="K127" i="11"/>
  <c r="J127" i="11"/>
  <c r="I127" i="11"/>
  <c r="H127" i="11"/>
  <c r="G127" i="11"/>
  <c r="F127" i="11"/>
  <c r="AT126" i="11"/>
  <c r="AS126" i="11"/>
  <c r="AR126" i="11"/>
  <c r="AQ126" i="11"/>
  <c r="AP126" i="11"/>
  <c r="AO126" i="11"/>
  <c r="AM126" i="11"/>
  <c r="AL126" i="11"/>
  <c r="AK126" i="11"/>
  <c r="AJ126" i="11"/>
  <c r="AI126" i="11"/>
  <c r="AH126" i="11"/>
  <c r="AF126" i="11"/>
  <c r="AE126" i="11"/>
  <c r="AD126" i="11"/>
  <c r="AC126" i="11"/>
  <c r="AB126" i="11"/>
  <c r="AA126" i="11"/>
  <c r="Y126" i="11"/>
  <c r="X126" i="11"/>
  <c r="W126" i="11"/>
  <c r="V126" i="11"/>
  <c r="U126" i="11"/>
  <c r="T126" i="11"/>
  <c r="R126" i="11"/>
  <c r="Q126" i="11"/>
  <c r="P126" i="11"/>
  <c r="O126" i="11"/>
  <c r="N126" i="11"/>
  <c r="M126" i="11"/>
  <c r="K126" i="11"/>
  <c r="J126" i="11"/>
  <c r="I126" i="11"/>
  <c r="H126" i="11"/>
  <c r="G126" i="11"/>
  <c r="F126" i="11"/>
  <c r="AT125" i="11"/>
  <c r="AS125" i="11"/>
  <c r="AR125" i="11"/>
  <c r="AQ125" i="11"/>
  <c r="AP125" i="11"/>
  <c r="AO125" i="11"/>
  <c r="AM125" i="11"/>
  <c r="AL125" i="11"/>
  <c r="AK125" i="11"/>
  <c r="AJ125" i="11"/>
  <c r="AI125" i="11"/>
  <c r="AH125" i="11"/>
  <c r="AF125" i="11"/>
  <c r="AE125" i="11"/>
  <c r="AD125" i="11"/>
  <c r="AC125" i="11"/>
  <c r="AB125" i="11"/>
  <c r="AA125" i="11"/>
  <c r="Y125" i="11"/>
  <c r="X125" i="11"/>
  <c r="W125" i="11"/>
  <c r="V125" i="11"/>
  <c r="U125" i="11"/>
  <c r="T125" i="11"/>
  <c r="R125" i="11"/>
  <c r="Q125" i="11"/>
  <c r="P125" i="11"/>
  <c r="O125" i="11"/>
  <c r="N125" i="11"/>
  <c r="M125" i="11"/>
  <c r="K125" i="11"/>
  <c r="J125" i="11"/>
  <c r="I125" i="11"/>
  <c r="H125" i="11"/>
  <c r="G125" i="11"/>
  <c r="F125" i="11"/>
  <c r="AT124" i="11"/>
  <c r="AS124" i="11"/>
  <c r="AR124" i="11"/>
  <c r="AQ124" i="11"/>
  <c r="AP124" i="11"/>
  <c r="AO124" i="11"/>
  <c r="AM124" i="11"/>
  <c r="AL124" i="11"/>
  <c r="AK124" i="11"/>
  <c r="AJ124" i="11"/>
  <c r="AI124" i="11"/>
  <c r="AH124" i="11"/>
  <c r="AF124" i="11"/>
  <c r="AE124" i="11"/>
  <c r="AD124" i="11"/>
  <c r="AC124" i="11"/>
  <c r="AB124" i="11"/>
  <c r="AA124" i="11"/>
  <c r="Y124" i="11"/>
  <c r="X124" i="11"/>
  <c r="W124" i="11"/>
  <c r="V124" i="11"/>
  <c r="U124" i="11"/>
  <c r="T124" i="11"/>
  <c r="R124" i="11"/>
  <c r="Q124" i="11"/>
  <c r="P124" i="11"/>
  <c r="O124" i="11"/>
  <c r="N124" i="11"/>
  <c r="M124" i="11"/>
  <c r="K124" i="11"/>
  <c r="J124" i="11"/>
  <c r="I124" i="11"/>
  <c r="H124" i="11"/>
  <c r="G124" i="11"/>
  <c r="F124" i="11"/>
  <c r="AT123" i="11"/>
  <c r="AS123" i="11"/>
  <c r="AR123" i="11"/>
  <c r="AQ123" i="11"/>
  <c r="AP123" i="11"/>
  <c r="AO123" i="11"/>
  <c r="AM123" i="11"/>
  <c r="AL123" i="11"/>
  <c r="AK123" i="11"/>
  <c r="AJ123" i="11"/>
  <c r="AI123" i="11"/>
  <c r="AH123" i="11"/>
  <c r="AF123" i="11"/>
  <c r="AE123" i="11"/>
  <c r="AD123" i="11"/>
  <c r="AC123" i="11"/>
  <c r="AB123" i="11"/>
  <c r="AA123" i="11"/>
  <c r="Y123" i="11"/>
  <c r="X123" i="11"/>
  <c r="W123" i="11"/>
  <c r="V123" i="11"/>
  <c r="U123" i="11"/>
  <c r="T123" i="11"/>
  <c r="R123" i="11"/>
  <c r="Q123" i="11"/>
  <c r="P123" i="11"/>
  <c r="O123" i="11"/>
  <c r="N123" i="11"/>
  <c r="M123" i="11"/>
  <c r="K123" i="11"/>
  <c r="J123" i="11"/>
  <c r="I123" i="11"/>
  <c r="H123" i="11"/>
  <c r="G123" i="11"/>
  <c r="F123" i="11"/>
  <c r="AT122" i="11"/>
  <c r="AS122" i="11"/>
  <c r="AR122" i="11"/>
  <c r="AQ122" i="11"/>
  <c r="AP122" i="11"/>
  <c r="AO122" i="11"/>
  <c r="AM122" i="11"/>
  <c r="AL122" i="11"/>
  <c r="AK122" i="11"/>
  <c r="AJ122" i="11"/>
  <c r="AI122" i="11"/>
  <c r="AH122" i="11"/>
  <c r="AF122" i="11"/>
  <c r="AE122" i="11"/>
  <c r="AD122" i="11"/>
  <c r="AC122" i="11"/>
  <c r="AB122" i="11"/>
  <c r="AA122" i="11"/>
  <c r="Y122" i="11"/>
  <c r="X122" i="11"/>
  <c r="W122" i="11"/>
  <c r="V122" i="11"/>
  <c r="U122" i="11"/>
  <c r="T122" i="11"/>
  <c r="R122" i="11"/>
  <c r="Q122" i="11"/>
  <c r="P122" i="11"/>
  <c r="O122" i="11"/>
  <c r="N122" i="11"/>
  <c r="M122" i="11"/>
  <c r="K122" i="11"/>
  <c r="J122" i="11"/>
  <c r="I122" i="11"/>
  <c r="H122" i="11"/>
  <c r="G122" i="11"/>
  <c r="F122" i="11"/>
  <c r="AT121" i="11"/>
  <c r="AS121" i="11"/>
  <c r="AR121" i="11"/>
  <c r="AQ121" i="11"/>
  <c r="AP121" i="11"/>
  <c r="AO121" i="11"/>
  <c r="AM121" i="11"/>
  <c r="AL121" i="11"/>
  <c r="AK121" i="11"/>
  <c r="AJ121" i="11"/>
  <c r="AI121" i="11"/>
  <c r="AH121" i="11"/>
  <c r="AF121" i="11"/>
  <c r="AE121" i="11"/>
  <c r="AD121" i="11"/>
  <c r="AC121" i="11"/>
  <c r="AB121" i="11"/>
  <c r="AA121" i="11"/>
  <c r="Y121" i="11"/>
  <c r="X121" i="11"/>
  <c r="W121" i="11"/>
  <c r="V121" i="11"/>
  <c r="U121" i="11"/>
  <c r="T121" i="11"/>
  <c r="R121" i="11"/>
  <c r="Q121" i="11"/>
  <c r="P121" i="11"/>
  <c r="O121" i="11"/>
  <c r="N121" i="11"/>
  <c r="M121" i="11"/>
  <c r="K121" i="11"/>
  <c r="J121" i="11"/>
  <c r="I121" i="11"/>
  <c r="H121" i="11"/>
  <c r="G121" i="11"/>
  <c r="F121" i="11"/>
  <c r="AT120" i="11"/>
  <c r="AS120" i="11"/>
  <c r="AR120" i="11"/>
  <c r="AQ120" i="11"/>
  <c r="AP120" i="11"/>
  <c r="AO120" i="11"/>
  <c r="AM120" i="11"/>
  <c r="AL120" i="11"/>
  <c r="AK120" i="11"/>
  <c r="AJ120" i="11"/>
  <c r="AI120" i="11"/>
  <c r="AH120" i="11"/>
  <c r="AF120" i="11"/>
  <c r="AE120" i="11"/>
  <c r="AD120" i="11"/>
  <c r="AC120" i="11"/>
  <c r="AB120" i="11"/>
  <c r="AA120" i="11"/>
  <c r="Y120" i="11"/>
  <c r="X120" i="11"/>
  <c r="W120" i="11"/>
  <c r="V120" i="11"/>
  <c r="U120" i="11"/>
  <c r="T120" i="11"/>
  <c r="R120" i="11"/>
  <c r="Q120" i="11"/>
  <c r="P120" i="11"/>
  <c r="O120" i="11"/>
  <c r="N120" i="11"/>
  <c r="M120" i="11"/>
  <c r="K120" i="11"/>
  <c r="J120" i="11"/>
  <c r="I120" i="11"/>
  <c r="H120" i="11"/>
  <c r="G120" i="11"/>
  <c r="F120" i="11"/>
  <c r="AT119" i="11"/>
  <c r="AS119" i="11"/>
  <c r="AR119" i="11"/>
  <c r="AQ119" i="11"/>
  <c r="AP119" i="11"/>
  <c r="AO119" i="11"/>
  <c r="AM119" i="11"/>
  <c r="AL119" i="11"/>
  <c r="AK119" i="11"/>
  <c r="AJ119" i="11"/>
  <c r="AI119" i="11"/>
  <c r="AH119" i="11"/>
  <c r="AF119" i="11"/>
  <c r="AE119" i="11"/>
  <c r="AD119" i="11"/>
  <c r="AC119" i="11"/>
  <c r="AB119" i="11"/>
  <c r="AA119" i="11"/>
  <c r="Y119" i="11"/>
  <c r="X119" i="11"/>
  <c r="W119" i="11"/>
  <c r="V119" i="11"/>
  <c r="U119" i="11"/>
  <c r="T119" i="11"/>
  <c r="R119" i="11"/>
  <c r="Q119" i="11"/>
  <c r="P119" i="11"/>
  <c r="O119" i="11"/>
  <c r="N119" i="11"/>
  <c r="M119" i="11"/>
  <c r="K119" i="11"/>
  <c r="J119" i="11"/>
  <c r="I119" i="11"/>
  <c r="H119" i="11"/>
  <c r="G119" i="11"/>
  <c r="F119" i="11"/>
  <c r="AT118" i="11"/>
  <c r="AS118" i="11"/>
  <c r="AR118" i="11"/>
  <c r="AQ118" i="11"/>
  <c r="AP118" i="11"/>
  <c r="AO118" i="11"/>
  <c r="AM118" i="11"/>
  <c r="AL118" i="11"/>
  <c r="AK118" i="11"/>
  <c r="AJ118" i="11"/>
  <c r="AI118" i="11"/>
  <c r="AH118" i="11"/>
  <c r="AF118" i="11"/>
  <c r="AE118" i="11"/>
  <c r="AD118" i="11"/>
  <c r="AC118" i="11"/>
  <c r="AB118" i="11"/>
  <c r="AA118" i="11"/>
  <c r="Y118" i="11"/>
  <c r="X118" i="11"/>
  <c r="W118" i="11"/>
  <c r="V118" i="11"/>
  <c r="U118" i="11"/>
  <c r="T118" i="11"/>
  <c r="R118" i="11"/>
  <c r="Q118" i="11"/>
  <c r="P118" i="11"/>
  <c r="O118" i="11"/>
  <c r="N118" i="11"/>
  <c r="M118" i="11"/>
  <c r="K118" i="11"/>
  <c r="J118" i="11"/>
  <c r="I118" i="11"/>
  <c r="H118" i="11"/>
  <c r="G118" i="11"/>
  <c r="F118" i="11"/>
  <c r="AT117" i="11"/>
  <c r="AS117" i="11"/>
  <c r="AR117" i="11"/>
  <c r="AQ117" i="11"/>
  <c r="AP117" i="11"/>
  <c r="AO117" i="11"/>
  <c r="AM117" i="11"/>
  <c r="AL117" i="11"/>
  <c r="AK117" i="11"/>
  <c r="AJ117" i="11"/>
  <c r="AI117" i="11"/>
  <c r="AH117" i="11"/>
  <c r="AF117" i="11"/>
  <c r="AE117" i="11"/>
  <c r="AD117" i="11"/>
  <c r="AC117" i="11"/>
  <c r="AB117" i="11"/>
  <c r="AA117" i="11"/>
  <c r="Y117" i="11"/>
  <c r="X117" i="11"/>
  <c r="W117" i="11"/>
  <c r="V117" i="11"/>
  <c r="U117" i="11"/>
  <c r="T117" i="11"/>
  <c r="R117" i="11"/>
  <c r="Q117" i="11"/>
  <c r="P117" i="11"/>
  <c r="O117" i="11"/>
  <c r="N117" i="11"/>
  <c r="M117" i="11"/>
  <c r="K117" i="11"/>
  <c r="J117" i="11"/>
  <c r="I117" i="11"/>
  <c r="H117" i="11"/>
  <c r="G117" i="11"/>
  <c r="F117" i="11"/>
  <c r="AT116" i="11"/>
  <c r="AS116" i="11"/>
  <c r="AR116" i="11"/>
  <c r="AQ116" i="11"/>
  <c r="AP116" i="11"/>
  <c r="AO116" i="11"/>
  <c r="AM116" i="11"/>
  <c r="AL116" i="11"/>
  <c r="AK116" i="11"/>
  <c r="AJ116" i="11"/>
  <c r="AI116" i="11"/>
  <c r="AH116" i="11"/>
  <c r="AF116" i="11"/>
  <c r="AE116" i="11"/>
  <c r="AD116" i="11"/>
  <c r="AC116" i="11"/>
  <c r="AB116" i="11"/>
  <c r="AA116" i="11"/>
  <c r="Y116" i="11"/>
  <c r="X116" i="11"/>
  <c r="W116" i="11"/>
  <c r="V116" i="11"/>
  <c r="U116" i="11"/>
  <c r="T116" i="11"/>
  <c r="R116" i="11"/>
  <c r="Q116" i="11"/>
  <c r="P116" i="11"/>
  <c r="O116" i="11"/>
  <c r="N116" i="11"/>
  <c r="M116" i="11"/>
  <c r="K116" i="11"/>
  <c r="J116" i="11"/>
  <c r="I116" i="11"/>
  <c r="H116" i="11"/>
  <c r="G116" i="11"/>
  <c r="F116" i="11"/>
  <c r="AT115" i="11"/>
  <c r="AS115" i="11"/>
  <c r="AR115" i="11"/>
  <c r="AQ115" i="11"/>
  <c r="AP115" i="11"/>
  <c r="AO115" i="11"/>
  <c r="AM115" i="11"/>
  <c r="AL115" i="11"/>
  <c r="AK115" i="11"/>
  <c r="AJ115" i="11"/>
  <c r="AI115" i="11"/>
  <c r="AH115" i="11"/>
  <c r="AF115" i="11"/>
  <c r="AE115" i="11"/>
  <c r="AD115" i="11"/>
  <c r="AC115" i="11"/>
  <c r="AB115" i="11"/>
  <c r="AA115" i="11"/>
  <c r="Y115" i="11"/>
  <c r="X115" i="11"/>
  <c r="W115" i="11"/>
  <c r="V115" i="11"/>
  <c r="U115" i="11"/>
  <c r="T115" i="11"/>
  <c r="R115" i="11"/>
  <c r="Q115" i="11"/>
  <c r="P115" i="11"/>
  <c r="O115" i="11"/>
  <c r="N115" i="11"/>
  <c r="M115" i="11"/>
  <c r="K115" i="11"/>
  <c r="J115" i="11"/>
  <c r="I115" i="11"/>
  <c r="H115" i="11"/>
  <c r="G115" i="11"/>
  <c r="F115" i="11"/>
  <c r="AT114" i="11"/>
  <c r="AS114" i="11"/>
  <c r="AR114" i="11"/>
  <c r="AQ114" i="11"/>
  <c r="AP114" i="11"/>
  <c r="AO114" i="11"/>
  <c r="AM114" i="11"/>
  <c r="AL114" i="11"/>
  <c r="AK114" i="11"/>
  <c r="AJ114" i="11"/>
  <c r="AI114" i="11"/>
  <c r="AH114" i="11"/>
  <c r="AF114" i="11"/>
  <c r="AE114" i="11"/>
  <c r="AD114" i="11"/>
  <c r="AC114" i="11"/>
  <c r="AB114" i="11"/>
  <c r="AA114" i="11"/>
  <c r="Y114" i="11"/>
  <c r="X114" i="11"/>
  <c r="W114" i="11"/>
  <c r="V114" i="11"/>
  <c r="U114" i="11"/>
  <c r="T114" i="11"/>
  <c r="R114" i="11"/>
  <c r="Q114" i="11"/>
  <c r="P114" i="11"/>
  <c r="O114" i="11"/>
  <c r="N114" i="11"/>
  <c r="M114" i="11"/>
  <c r="K114" i="11"/>
  <c r="J114" i="11"/>
  <c r="I114" i="11"/>
  <c r="H114" i="11"/>
  <c r="G114" i="11"/>
  <c r="F114" i="11"/>
  <c r="AT113" i="11"/>
  <c r="AS113" i="11"/>
  <c r="AR113" i="11"/>
  <c r="AQ113" i="11"/>
  <c r="AP113" i="11"/>
  <c r="AO113" i="11"/>
  <c r="AM113" i="11"/>
  <c r="AL113" i="11"/>
  <c r="AK113" i="11"/>
  <c r="AJ113" i="11"/>
  <c r="AI113" i="11"/>
  <c r="AH113" i="11"/>
  <c r="AF113" i="11"/>
  <c r="AE113" i="11"/>
  <c r="AD113" i="11"/>
  <c r="AC113" i="11"/>
  <c r="AB113" i="11"/>
  <c r="AA113" i="11"/>
  <c r="Y113" i="11"/>
  <c r="X113" i="11"/>
  <c r="W113" i="11"/>
  <c r="V113" i="11"/>
  <c r="U113" i="11"/>
  <c r="T113" i="11"/>
  <c r="R113" i="11"/>
  <c r="Q113" i="11"/>
  <c r="P113" i="11"/>
  <c r="O113" i="11"/>
  <c r="N113" i="11"/>
  <c r="M113" i="11"/>
  <c r="K113" i="11"/>
  <c r="J113" i="11"/>
  <c r="I113" i="11"/>
  <c r="H113" i="11"/>
  <c r="G113" i="11"/>
  <c r="F113" i="11"/>
  <c r="AT112" i="11"/>
  <c r="AS112" i="11"/>
  <c r="AR112" i="11"/>
  <c r="AQ112" i="11"/>
  <c r="AP112" i="11"/>
  <c r="AO112" i="11"/>
  <c r="AM112" i="11"/>
  <c r="AL112" i="11"/>
  <c r="AK112" i="11"/>
  <c r="AJ112" i="11"/>
  <c r="AI112" i="11"/>
  <c r="AH112" i="11"/>
  <c r="AF112" i="11"/>
  <c r="AE112" i="11"/>
  <c r="AD112" i="11"/>
  <c r="AC112" i="11"/>
  <c r="AB112" i="11"/>
  <c r="AA112" i="11"/>
  <c r="Y112" i="11"/>
  <c r="X112" i="11"/>
  <c r="W112" i="11"/>
  <c r="V112" i="11"/>
  <c r="U112" i="11"/>
  <c r="T112" i="11"/>
  <c r="R112" i="11"/>
  <c r="Q112" i="11"/>
  <c r="P112" i="11"/>
  <c r="O112" i="11"/>
  <c r="N112" i="11"/>
  <c r="M112" i="11"/>
  <c r="K112" i="11"/>
  <c r="J112" i="11"/>
  <c r="I112" i="11"/>
  <c r="H112" i="11"/>
  <c r="G112" i="11"/>
  <c r="F112" i="11"/>
  <c r="AT111" i="11"/>
  <c r="AS111" i="11"/>
  <c r="AR111" i="11"/>
  <c r="AQ111" i="11"/>
  <c r="AP111" i="11"/>
  <c r="AO111" i="11"/>
  <c r="AM111" i="11"/>
  <c r="AL111" i="11"/>
  <c r="AK111" i="11"/>
  <c r="AJ111" i="11"/>
  <c r="AI111" i="11"/>
  <c r="AH111" i="11"/>
  <c r="AF111" i="11"/>
  <c r="AE111" i="11"/>
  <c r="AD111" i="11"/>
  <c r="AC111" i="11"/>
  <c r="AB111" i="11"/>
  <c r="AA111" i="11"/>
  <c r="Y111" i="11"/>
  <c r="X111" i="11"/>
  <c r="W111" i="11"/>
  <c r="V111" i="11"/>
  <c r="U111" i="11"/>
  <c r="T111" i="11"/>
  <c r="R111" i="11"/>
  <c r="Q111" i="11"/>
  <c r="P111" i="11"/>
  <c r="O111" i="11"/>
  <c r="N111" i="11"/>
  <c r="M111" i="11"/>
  <c r="K111" i="11"/>
  <c r="J111" i="11"/>
  <c r="I111" i="11"/>
  <c r="H111" i="11"/>
  <c r="G111" i="11"/>
  <c r="F111" i="11"/>
  <c r="AT110" i="11"/>
  <c r="AS110" i="11"/>
  <c r="AR110" i="11"/>
  <c r="AQ110" i="11"/>
  <c r="AP110" i="11"/>
  <c r="AO110" i="11"/>
  <c r="AM110" i="11"/>
  <c r="AL110" i="11"/>
  <c r="AK110" i="11"/>
  <c r="AJ110" i="11"/>
  <c r="AI110" i="11"/>
  <c r="AH110" i="11"/>
  <c r="AF110" i="11"/>
  <c r="AE110" i="11"/>
  <c r="AD110" i="11"/>
  <c r="AC110" i="11"/>
  <c r="AB110" i="11"/>
  <c r="AA110" i="11"/>
  <c r="Y110" i="11"/>
  <c r="X110" i="11"/>
  <c r="W110" i="11"/>
  <c r="V110" i="11"/>
  <c r="U110" i="11"/>
  <c r="T110" i="11"/>
  <c r="R110" i="11"/>
  <c r="Q110" i="11"/>
  <c r="P110" i="11"/>
  <c r="O110" i="11"/>
  <c r="N110" i="11"/>
  <c r="M110" i="11"/>
  <c r="K110" i="11"/>
  <c r="J110" i="11"/>
  <c r="I110" i="11"/>
  <c r="H110" i="11"/>
  <c r="G110" i="11"/>
  <c r="F110" i="11"/>
  <c r="AT109" i="11"/>
  <c r="AS109" i="11"/>
  <c r="AR109" i="11"/>
  <c r="AQ109" i="11"/>
  <c r="AP109" i="11"/>
  <c r="AO109" i="11"/>
  <c r="AM109" i="11"/>
  <c r="AL109" i="11"/>
  <c r="AK109" i="11"/>
  <c r="AJ109" i="11"/>
  <c r="AI109" i="11"/>
  <c r="AH109" i="11"/>
  <c r="AF109" i="11"/>
  <c r="AE109" i="11"/>
  <c r="AD109" i="11"/>
  <c r="AC109" i="11"/>
  <c r="AB109" i="11"/>
  <c r="AA109" i="11"/>
  <c r="Y109" i="11"/>
  <c r="X109" i="11"/>
  <c r="W109" i="11"/>
  <c r="V109" i="11"/>
  <c r="U109" i="11"/>
  <c r="T109" i="11"/>
  <c r="R109" i="11"/>
  <c r="Q109" i="11"/>
  <c r="P109" i="11"/>
  <c r="O109" i="11"/>
  <c r="N109" i="11"/>
  <c r="M109" i="11"/>
  <c r="K109" i="11"/>
  <c r="J109" i="11"/>
  <c r="I109" i="11"/>
  <c r="H109" i="11"/>
  <c r="G109" i="11"/>
  <c r="F109" i="11"/>
  <c r="AT108" i="11"/>
  <c r="AS108" i="11"/>
  <c r="AR108" i="11"/>
  <c r="AQ108" i="11"/>
  <c r="AP108" i="11"/>
  <c r="AO108" i="11"/>
  <c r="AM108" i="11"/>
  <c r="AL108" i="11"/>
  <c r="AK108" i="11"/>
  <c r="AJ108" i="11"/>
  <c r="AI108" i="11"/>
  <c r="AH108" i="11"/>
  <c r="AF108" i="11"/>
  <c r="AE108" i="11"/>
  <c r="AD108" i="11"/>
  <c r="AC108" i="11"/>
  <c r="AB108" i="11"/>
  <c r="AA108" i="11"/>
  <c r="Y108" i="11"/>
  <c r="X108" i="11"/>
  <c r="W108" i="11"/>
  <c r="V108" i="11"/>
  <c r="U108" i="11"/>
  <c r="T108" i="11"/>
  <c r="R108" i="11"/>
  <c r="Q108" i="11"/>
  <c r="P108" i="11"/>
  <c r="O108" i="11"/>
  <c r="N108" i="11"/>
  <c r="M108" i="11"/>
  <c r="K108" i="11"/>
  <c r="J108" i="11"/>
  <c r="I108" i="11"/>
  <c r="H108" i="11"/>
  <c r="G108" i="11"/>
  <c r="F108" i="11"/>
  <c r="AT107" i="11"/>
  <c r="AS107" i="11"/>
  <c r="AR107" i="11"/>
  <c r="AQ107" i="11"/>
  <c r="AP107" i="11"/>
  <c r="AO107" i="11"/>
  <c r="AM107" i="11"/>
  <c r="AL107" i="11"/>
  <c r="AK107" i="11"/>
  <c r="AJ107" i="11"/>
  <c r="AI107" i="11"/>
  <c r="AH107" i="11"/>
  <c r="AF107" i="11"/>
  <c r="AE107" i="11"/>
  <c r="AD107" i="11"/>
  <c r="AC107" i="11"/>
  <c r="AB107" i="11"/>
  <c r="AA107" i="11"/>
  <c r="Y107" i="11"/>
  <c r="X107" i="11"/>
  <c r="W107" i="11"/>
  <c r="V107" i="11"/>
  <c r="U107" i="11"/>
  <c r="T107" i="11"/>
  <c r="R107" i="11"/>
  <c r="Q107" i="11"/>
  <c r="P107" i="11"/>
  <c r="O107" i="11"/>
  <c r="N107" i="11"/>
  <c r="M107" i="11"/>
  <c r="K107" i="11"/>
  <c r="J107" i="11"/>
  <c r="I107" i="11"/>
  <c r="H107" i="11"/>
  <c r="G107" i="11"/>
  <c r="F107" i="11"/>
  <c r="AT106" i="11"/>
  <c r="AS106" i="11"/>
  <c r="AR106" i="11"/>
  <c r="AQ106" i="11"/>
  <c r="AP106" i="11"/>
  <c r="AO106" i="11"/>
  <c r="AM106" i="11"/>
  <c r="AL106" i="11"/>
  <c r="AK106" i="11"/>
  <c r="AJ106" i="11"/>
  <c r="AI106" i="11"/>
  <c r="AH106" i="11"/>
  <c r="AF106" i="11"/>
  <c r="AE106" i="11"/>
  <c r="AD106" i="11"/>
  <c r="AC106" i="11"/>
  <c r="AB106" i="11"/>
  <c r="AA106" i="11"/>
  <c r="Y106" i="11"/>
  <c r="X106" i="11"/>
  <c r="W106" i="11"/>
  <c r="V106" i="11"/>
  <c r="U106" i="11"/>
  <c r="T106" i="11"/>
  <c r="R106" i="11"/>
  <c r="Q106" i="11"/>
  <c r="P106" i="11"/>
  <c r="O106" i="11"/>
  <c r="N106" i="11"/>
  <c r="M106" i="11"/>
  <c r="K106" i="11"/>
  <c r="J106" i="11"/>
  <c r="I106" i="11"/>
  <c r="H106" i="11"/>
  <c r="G106" i="11"/>
  <c r="F106" i="11"/>
  <c r="AT105" i="11"/>
  <c r="AS105" i="11"/>
  <c r="AR105" i="11"/>
  <c r="AQ105" i="11"/>
  <c r="AP105" i="11"/>
  <c r="AO105" i="11"/>
  <c r="AM105" i="11"/>
  <c r="AL105" i="11"/>
  <c r="AK105" i="11"/>
  <c r="AJ105" i="11"/>
  <c r="AI105" i="11"/>
  <c r="AH105" i="11"/>
  <c r="AF105" i="11"/>
  <c r="AE105" i="11"/>
  <c r="AD105" i="11"/>
  <c r="AC105" i="11"/>
  <c r="AB105" i="11"/>
  <c r="AA105" i="11"/>
  <c r="Y105" i="11"/>
  <c r="X105" i="11"/>
  <c r="W105" i="11"/>
  <c r="V105" i="11"/>
  <c r="U105" i="11"/>
  <c r="T105" i="11"/>
  <c r="R105" i="11"/>
  <c r="Q105" i="11"/>
  <c r="P105" i="11"/>
  <c r="O105" i="11"/>
  <c r="N105" i="11"/>
  <c r="M105" i="11"/>
  <c r="K105" i="11"/>
  <c r="J105" i="11"/>
  <c r="I105" i="11"/>
  <c r="H105" i="11"/>
  <c r="G105" i="11"/>
  <c r="F105" i="11"/>
  <c r="AT104" i="11"/>
  <c r="AS104" i="11"/>
  <c r="AR104" i="11"/>
  <c r="AQ104" i="11"/>
  <c r="AP104" i="11"/>
  <c r="AO104" i="11"/>
  <c r="AM104" i="11"/>
  <c r="AL104" i="11"/>
  <c r="AK104" i="11"/>
  <c r="AJ104" i="11"/>
  <c r="AI104" i="11"/>
  <c r="AH104" i="11"/>
  <c r="AF104" i="11"/>
  <c r="AE104" i="11"/>
  <c r="AD104" i="11"/>
  <c r="AC104" i="11"/>
  <c r="AB104" i="11"/>
  <c r="AA104" i="11"/>
  <c r="Y104" i="11"/>
  <c r="X104" i="11"/>
  <c r="W104" i="11"/>
  <c r="V104" i="11"/>
  <c r="U104" i="11"/>
  <c r="T104" i="11"/>
  <c r="R104" i="11"/>
  <c r="Q104" i="11"/>
  <c r="P104" i="11"/>
  <c r="O104" i="11"/>
  <c r="N104" i="11"/>
  <c r="M104" i="11"/>
  <c r="K104" i="11"/>
  <c r="J104" i="11"/>
  <c r="I104" i="11"/>
  <c r="H104" i="11"/>
  <c r="G104" i="11"/>
  <c r="F104" i="11"/>
  <c r="AT103" i="11"/>
  <c r="AS103" i="11"/>
  <c r="AR103" i="11"/>
  <c r="AQ103" i="11"/>
  <c r="AP103" i="11"/>
  <c r="AO103" i="11"/>
  <c r="AM103" i="11"/>
  <c r="AL103" i="11"/>
  <c r="AK103" i="11"/>
  <c r="AJ103" i="11"/>
  <c r="AI103" i="11"/>
  <c r="AH103" i="11"/>
  <c r="AF103" i="11"/>
  <c r="AE103" i="11"/>
  <c r="AD103" i="11"/>
  <c r="AC103" i="11"/>
  <c r="AB103" i="11"/>
  <c r="AA103" i="11"/>
  <c r="Y103" i="11"/>
  <c r="X103" i="11"/>
  <c r="W103" i="11"/>
  <c r="V103" i="11"/>
  <c r="U103" i="11"/>
  <c r="T103" i="11"/>
  <c r="R103" i="11"/>
  <c r="Q103" i="11"/>
  <c r="P103" i="11"/>
  <c r="O103" i="11"/>
  <c r="N103" i="11"/>
  <c r="M103" i="11"/>
  <c r="K103" i="11"/>
  <c r="J103" i="11"/>
  <c r="I103" i="11"/>
  <c r="H103" i="11"/>
  <c r="G103" i="11"/>
  <c r="F103" i="11"/>
  <c r="AT102" i="11"/>
  <c r="AS102" i="11"/>
  <c r="AR102" i="11"/>
  <c r="AQ102" i="11"/>
  <c r="AP102" i="11"/>
  <c r="AO102" i="11"/>
  <c r="AM102" i="11"/>
  <c r="AL102" i="11"/>
  <c r="AK102" i="11"/>
  <c r="AJ102" i="11"/>
  <c r="AI102" i="11"/>
  <c r="AH102" i="11"/>
  <c r="AF102" i="11"/>
  <c r="AE102" i="11"/>
  <c r="AD102" i="11"/>
  <c r="AC102" i="11"/>
  <c r="AB102" i="11"/>
  <c r="AA102" i="11"/>
  <c r="Y102" i="11"/>
  <c r="X102" i="11"/>
  <c r="W102" i="11"/>
  <c r="V102" i="11"/>
  <c r="U102" i="11"/>
  <c r="T102" i="11"/>
  <c r="R102" i="11"/>
  <c r="Q102" i="11"/>
  <c r="P102" i="11"/>
  <c r="O102" i="11"/>
  <c r="N102" i="11"/>
  <c r="M102" i="11"/>
  <c r="K102" i="11"/>
  <c r="J102" i="11"/>
  <c r="I102" i="11"/>
  <c r="H102" i="11"/>
  <c r="G102" i="11"/>
  <c r="F102" i="11"/>
  <c r="AT101" i="11"/>
  <c r="AS101" i="11"/>
  <c r="AR101" i="11"/>
  <c r="AQ101" i="11"/>
  <c r="AP101" i="11"/>
  <c r="AO101" i="11"/>
  <c r="AM101" i="11"/>
  <c r="AL101" i="11"/>
  <c r="AK101" i="11"/>
  <c r="AJ101" i="11"/>
  <c r="AI101" i="11"/>
  <c r="AH101" i="11"/>
  <c r="AF101" i="11"/>
  <c r="AE101" i="11"/>
  <c r="AD101" i="11"/>
  <c r="AC101" i="11"/>
  <c r="AB101" i="11"/>
  <c r="AA101" i="11"/>
  <c r="Y101" i="11"/>
  <c r="X101" i="11"/>
  <c r="W101" i="11"/>
  <c r="V101" i="11"/>
  <c r="U101" i="11"/>
  <c r="T101" i="11"/>
  <c r="R101" i="11"/>
  <c r="Q101" i="11"/>
  <c r="P101" i="11"/>
  <c r="O101" i="11"/>
  <c r="N101" i="11"/>
  <c r="M101" i="11"/>
  <c r="K101" i="11"/>
  <c r="J101" i="11"/>
  <c r="I101" i="11"/>
  <c r="H101" i="11"/>
  <c r="G101" i="11"/>
  <c r="F101" i="11"/>
  <c r="AT100" i="11"/>
  <c r="AS100" i="11"/>
  <c r="AR100" i="11"/>
  <c r="AQ100" i="11"/>
  <c r="AP100" i="11"/>
  <c r="AO100" i="11"/>
  <c r="AM100" i="11"/>
  <c r="AL100" i="11"/>
  <c r="AK100" i="11"/>
  <c r="AJ100" i="11"/>
  <c r="AI100" i="11"/>
  <c r="AH100" i="11"/>
  <c r="AF100" i="11"/>
  <c r="AE100" i="11"/>
  <c r="AD100" i="11"/>
  <c r="AC100" i="11"/>
  <c r="AB100" i="11"/>
  <c r="AA100" i="11"/>
  <c r="Y100" i="11"/>
  <c r="X100" i="11"/>
  <c r="W100" i="11"/>
  <c r="V100" i="11"/>
  <c r="U100" i="11"/>
  <c r="T100" i="11"/>
  <c r="R100" i="11"/>
  <c r="Q100" i="11"/>
  <c r="P100" i="11"/>
  <c r="O100" i="11"/>
  <c r="N100" i="11"/>
  <c r="M100" i="11"/>
  <c r="K100" i="11"/>
  <c r="J100" i="11"/>
  <c r="I100" i="11"/>
  <c r="H100" i="11"/>
  <c r="G100" i="11"/>
  <c r="F100" i="11"/>
  <c r="AT99" i="11"/>
  <c r="AS99" i="11"/>
  <c r="AR99" i="11"/>
  <c r="AQ99" i="11"/>
  <c r="AP99" i="11"/>
  <c r="AO99" i="11"/>
  <c r="AM99" i="11"/>
  <c r="AL99" i="11"/>
  <c r="AK99" i="11"/>
  <c r="AJ99" i="11"/>
  <c r="AI99" i="11"/>
  <c r="AH99" i="11"/>
  <c r="AF99" i="11"/>
  <c r="AE99" i="11"/>
  <c r="AD99" i="11"/>
  <c r="AC99" i="11"/>
  <c r="AB99" i="11"/>
  <c r="AA99" i="11"/>
  <c r="Y99" i="11"/>
  <c r="X99" i="11"/>
  <c r="W99" i="11"/>
  <c r="V99" i="11"/>
  <c r="U99" i="11"/>
  <c r="T99" i="11"/>
  <c r="R99" i="11"/>
  <c r="Q99" i="11"/>
  <c r="P99" i="11"/>
  <c r="O99" i="11"/>
  <c r="N99" i="11"/>
  <c r="M99" i="11"/>
  <c r="K99" i="11"/>
  <c r="J99" i="11"/>
  <c r="I99" i="11"/>
  <c r="H99" i="11"/>
  <c r="G99" i="11"/>
  <c r="F99" i="11"/>
  <c r="AT98" i="11"/>
  <c r="AS98" i="11"/>
  <c r="AR98" i="11"/>
  <c r="AQ98" i="11"/>
  <c r="AP98" i="11"/>
  <c r="AO98" i="11"/>
  <c r="AM98" i="11"/>
  <c r="AL98" i="11"/>
  <c r="AK98" i="11"/>
  <c r="AJ98" i="11"/>
  <c r="AI98" i="11"/>
  <c r="AH98" i="11"/>
  <c r="AF98" i="11"/>
  <c r="AE98" i="11"/>
  <c r="AD98" i="11"/>
  <c r="AC98" i="11"/>
  <c r="AB98" i="11"/>
  <c r="AA98" i="11"/>
  <c r="Y98" i="11"/>
  <c r="X98" i="11"/>
  <c r="W98" i="11"/>
  <c r="V98" i="11"/>
  <c r="U98" i="11"/>
  <c r="T98" i="11"/>
  <c r="R98" i="11"/>
  <c r="Q98" i="11"/>
  <c r="P98" i="11"/>
  <c r="O98" i="11"/>
  <c r="N98" i="11"/>
  <c r="M98" i="11"/>
  <c r="K98" i="11"/>
  <c r="J98" i="11"/>
  <c r="I98" i="11"/>
  <c r="H98" i="11"/>
  <c r="G98" i="11"/>
  <c r="F98" i="11"/>
  <c r="AT97" i="11"/>
  <c r="AS97" i="11"/>
  <c r="AR97" i="11"/>
  <c r="AQ97" i="11"/>
  <c r="AP97" i="11"/>
  <c r="AO97" i="11"/>
  <c r="AM97" i="11"/>
  <c r="AL97" i="11"/>
  <c r="AK97" i="11"/>
  <c r="AJ97" i="11"/>
  <c r="AI97" i="11"/>
  <c r="AH97" i="11"/>
  <c r="AF97" i="11"/>
  <c r="AE97" i="11"/>
  <c r="AD97" i="11"/>
  <c r="AC97" i="11"/>
  <c r="AB97" i="11"/>
  <c r="AA97" i="11"/>
  <c r="Y97" i="11"/>
  <c r="X97" i="11"/>
  <c r="W97" i="11"/>
  <c r="V97" i="11"/>
  <c r="U97" i="11"/>
  <c r="T97" i="11"/>
  <c r="R97" i="11"/>
  <c r="Q97" i="11"/>
  <c r="P97" i="11"/>
  <c r="O97" i="11"/>
  <c r="N97" i="11"/>
  <c r="M97" i="11"/>
  <c r="K97" i="11"/>
  <c r="J97" i="11"/>
  <c r="I97" i="11"/>
  <c r="H97" i="11"/>
  <c r="G97" i="11"/>
  <c r="F97" i="11"/>
  <c r="AT96" i="11"/>
  <c r="AS96" i="11"/>
  <c r="AR96" i="11"/>
  <c r="AQ96" i="11"/>
  <c r="AP96" i="11"/>
  <c r="AO96" i="11"/>
  <c r="AM96" i="11"/>
  <c r="AL96" i="11"/>
  <c r="AK96" i="11"/>
  <c r="AJ96" i="11"/>
  <c r="AI96" i="11"/>
  <c r="AH96" i="11"/>
  <c r="AF96" i="11"/>
  <c r="AE96" i="11"/>
  <c r="AD96" i="11"/>
  <c r="AC96" i="11"/>
  <c r="AB96" i="11"/>
  <c r="AA96" i="11"/>
  <c r="Y96" i="11"/>
  <c r="X96" i="11"/>
  <c r="W96" i="11"/>
  <c r="V96" i="11"/>
  <c r="U96" i="11"/>
  <c r="T96" i="11"/>
  <c r="R96" i="11"/>
  <c r="Q96" i="11"/>
  <c r="P96" i="11"/>
  <c r="O96" i="11"/>
  <c r="N96" i="11"/>
  <c r="M96" i="11"/>
  <c r="K96" i="11"/>
  <c r="J96" i="11"/>
  <c r="I96" i="11"/>
  <c r="H96" i="11"/>
  <c r="G96" i="11"/>
  <c r="F96" i="11"/>
  <c r="AT95" i="11"/>
  <c r="AS95" i="11"/>
  <c r="AR95" i="11"/>
  <c r="AQ95" i="11"/>
  <c r="AP95" i="11"/>
  <c r="AO95" i="11"/>
  <c r="AM95" i="11"/>
  <c r="AL95" i="11"/>
  <c r="AK95" i="11"/>
  <c r="AJ95" i="11"/>
  <c r="AI95" i="11"/>
  <c r="AH95" i="11"/>
  <c r="AF95" i="11"/>
  <c r="AE95" i="11"/>
  <c r="AD95" i="11"/>
  <c r="AC95" i="11"/>
  <c r="AB95" i="11"/>
  <c r="AA95" i="11"/>
  <c r="Y95" i="11"/>
  <c r="X95" i="11"/>
  <c r="W95" i="11"/>
  <c r="V95" i="11"/>
  <c r="U95" i="11"/>
  <c r="T95" i="11"/>
  <c r="R95" i="11"/>
  <c r="Q95" i="11"/>
  <c r="P95" i="11"/>
  <c r="O95" i="11"/>
  <c r="N95" i="11"/>
  <c r="M95" i="11"/>
  <c r="K95" i="11"/>
  <c r="J95" i="11"/>
  <c r="I95" i="11"/>
  <c r="H95" i="11"/>
  <c r="G95" i="11"/>
  <c r="F95" i="11"/>
  <c r="AT94" i="11"/>
  <c r="AS94" i="11"/>
  <c r="AR94" i="11"/>
  <c r="AQ94" i="11"/>
  <c r="AP94" i="11"/>
  <c r="AO94" i="11"/>
  <c r="AM94" i="11"/>
  <c r="AL94" i="11"/>
  <c r="AK94" i="11"/>
  <c r="AJ94" i="11"/>
  <c r="AI94" i="11"/>
  <c r="AH94" i="11"/>
  <c r="AF94" i="11"/>
  <c r="AE94" i="11"/>
  <c r="AD94" i="11"/>
  <c r="AC94" i="11"/>
  <c r="AB94" i="11"/>
  <c r="AA94" i="11"/>
  <c r="Y94" i="11"/>
  <c r="X94" i="11"/>
  <c r="W94" i="11"/>
  <c r="V94" i="11"/>
  <c r="U94" i="11"/>
  <c r="T94" i="11"/>
  <c r="R94" i="11"/>
  <c r="Q94" i="11"/>
  <c r="P94" i="11"/>
  <c r="O94" i="11"/>
  <c r="N94" i="11"/>
  <c r="M94" i="11"/>
  <c r="K94" i="11"/>
  <c r="J94" i="11"/>
  <c r="I94" i="11"/>
  <c r="H94" i="11"/>
  <c r="G94" i="11"/>
  <c r="F94" i="11"/>
  <c r="AT93" i="11"/>
  <c r="AS93" i="11"/>
  <c r="AR93" i="11"/>
  <c r="AQ93" i="11"/>
  <c r="AP93" i="11"/>
  <c r="AO93" i="11"/>
  <c r="AM93" i="11"/>
  <c r="AL93" i="11"/>
  <c r="AK93" i="11"/>
  <c r="AJ93" i="11"/>
  <c r="AI93" i="11"/>
  <c r="AH93" i="11"/>
  <c r="AF93" i="11"/>
  <c r="AE93" i="11"/>
  <c r="AD93" i="11"/>
  <c r="AC93" i="11"/>
  <c r="AB93" i="11"/>
  <c r="AA93" i="11"/>
  <c r="Y93" i="11"/>
  <c r="X93" i="11"/>
  <c r="W93" i="11"/>
  <c r="V93" i="11"/>
  <c r="U93" i="11"/>
  <c r="T93" i="11"/>
  <c r="R93" i="11"/>
  <c r="Q93" i="11"/>
  <c r="P93" i="11"/>
  <c r="O93" i="11"/>
  <c r="N93" i="11"/>
  <c r="M93" i="11"/>
  <c r="K93" i="11"/>
  <c r="J93" i="11"/>
  <c r="I93" i="11"/>
  <c r="H93" i="11"/>
  <c r="G93" i="11"/>
  <c r="F93" i="11"/>
  <c r="AT92" i="11"/>
  <c r="AS92" i="11"/>
  <c r="AR92" i="11"/>
  <c r="AQ92" i="11"/>
  <c r="AP92" i="11"/>
  <c r="AO92" i="11"/>
  <c r="AM92" i="11"/>
  <c r="AL92" i="11"/>
  <c r="AK92" i="11"/>
  <c r="AJ92" i="11"/>
  <c r="AI92" i="11"/>
  <c r="AH92" i="11"/>
  <c r="AF92" i="11"/>
  <c r="AE92" i="11"/>
  <c r="AD92" i="11"/>
  <c r="AC92" i="11"/>
  <c r="AB92" i="11"/>
  <c r="AA92" i="11"/>
  <c r="Y92" i="11"/>
  <c r="X92" i="11"/>
  <c r="W92" i="11"/>
  <c r="V92" i="11"/>
  <c r="U92" i="11"/>
  <c r="T92" i="11"/>
  <c r="R92" i="11"/>
  <c r="Q92" i="11"/>
  <c r="P92" i="11"/>
  <c r="O92" i="11"/>
  <c r="N92" i="11"/>
  <c r="M92" i="11"/>
  <c r="K92" i="11"/>
  <c r="J92" i="11"/>
  <c r="I92" i="11"/>
  <c r="H92" i="11"/>
  <c r="G92" i="11"/>
  <c r="F92" i="11"/>
  <c r="AT91" i="11"/>
  <c r="AS91" i="11"/>
  <c r="AR91" i="11"/>
  <c r="AQ91" i="11"/>
  <c r="AP91" i="11"/>
  <c r="AO91" i="11"/>
  <c r="AM91" i="11"/>
  <c r="AL91" i="11"/>
  <c r="AK91" i="11"/>
  <c r="AJ91" i="11"/>
  <c r="AI91" i="11"/>
  <c r="AH91" i="11"/>
  <c r="AF91" i="11"/>
  <c r="AE91" i="11"/>
  <c r="AD91" i="11"/>
  <c r="AC91" i="11"/>
  <c r="AB91" i="11"/>
  <c r="AA91" i="11"/>
  <c r="Y91" i="11"/>
  <c r="X91" i="11"/>
  <c r="W91" i="11"/>
  <c r="V91" i="11"/>
  <c r="U91" i="11"/>
  <c r="T91" i="11"/>
  <c r="R91" i="11"/>
  <c r="Q91" i="11"/>
  <c r="P91" i="11"/>
  <c r="O91" i="11"/>
  <c r="N91" i="11"/>
  <c r="M91" i="11"/>
  <c r="K91" i="11"/>
  <c r="J91" i="11"/>
  <c r="I91" i="11"/>
  <c r="H91" i="11"/>
  <c r="G91" i="11"/>
  <c r="F91" i="11"/>
  <c r="AT90" i="11"/>
  <c r="AS90" i="11"/>
  <c r="AR90" i="11"/>
  <c r="AQ90" i="11"/>
  <c r="AP90" i="11"/>
  <c r="AO90" i="11"/>
  <c r="AM90" i="11"/>
  <c r="AL90" i="11"/>
  <c r="AK90" i="11"/>
  <c r="AJ90" i="11"/>
  <c r="AI90" i="11"/>
  <c r="AH90" i="11"/>
  <c r="AF90" i="11"/>
  <c r="AE90" i="11"/>
  <c r="AD90" i="11"/>
  <c r="AC90" i="11"/>
  <c r="AB90" i="11"/>
  <c r="AA90" i="11"/>
  <c r="Y90" i="11"/>
  <c r="X90" i="11"/>
  <c r="W90" i="11"/>
  <c r="V90" i="11"/>
  <c r="U90" i="11"/>
  <c r="T90" i="11"/>
  <c r="R90" i="11"/>
  <c r="Q90" i="11"/>
  <c r="P90" i="11"/>
  <c r="O90" i="11"/>
  <c r="N90" i="11"/>
  <c r="M90" i="11"/>
  <c r="K90" i="11"/>
  <c r="J90" i="11"/>
  <c r="I90" i="11"/>
  <c r="H90" i="11"/>
  <c r="G90" i="11"/>
  <c r="F90" i="11"/>
  <c r="AT89" i="11"/>
  <c r="AS89" i="11"/>
  <c r="AR89" i="11"/>
  <c r="AQ89" i="11"/>
  <c r="AP89" i="11"/>
  <c r="AO89" i="11"/>
  <c r="AM89" i="11"/>
  <c r="AL89" i="11"/>
  <c r="AK89" i="11"/>
  <c r="AJ89" i="11"/>
  <c r="AI89" i="11"/>
  <c r="AH89" i="11"/>
  <c r="AF89" i="11"/>
  <c r="AE89" i="11"/>
  <c r="AD89" i="11"/>
  <c r="AC89" i="11"/>
  <c r="AB89" i="11"/>
  <c r="AA89" i="11"/>
  <c r="Y89" i="11"/>
  <c r="X89" i="11"/>
  <c r="W89" i="11"/>
  <c r="V89" i="11"/>
  <c r="U89" i="11"/>
  <c r="T89" i="11"/>
  <c r="R89" i="11"/>
  <c r="Q89" i="11"/>
  <c r="P89" i="11"/>
  <c r="O89" i="11"/>
  <c r="N89" i="11"/>
  <c r="M89" i="11"/>
  <c r="K89" i="11"/>
  <c r="J89" i="11"/>
  <c r="I89" i="11"/>
  <c r="H89" i="11"/>
  <c r="G89" i="11"/>
  <c r="F89" i="11"/>
  <c r="AT88" i="11"/>
  <c r="AS88" i="11"/>
  <c r="AR88" i="11"/>
  <c r="AQ88" i="11"/>
  <c r="AP88" i="11"/>
  <c r="AO88" i="11"/>
  <c r="AM88" i="11"/>
  <c r="AL88" i="11"/>
  <c r="AK88" i="11"/>
  <c r="AJ88" i="11"/>
  <c r="AI88" i="11"/>
  <c r="AH88" i="11"/>
  <c r="AF88" i="11"/>
  <c r="AE88" i="11"/>
  <c r="AD88" i="11"/>
  <c r="AC88" i="11"/>
  <c r="AB88" i="11"/>
  <c r="AA88" i="11"/>
  <c r="Y88" i="11"/>
  <c r="X88" i="11"/>
  <c r="W88" i="11"/>
  <c r="V88" i="11"/>
  <c r="U88" i="11"/>
  <c r="T88" i="11"/>
  <c r="R88" i="11"/>
  <c r="Q88" i="11"/>
  <c r="P88" i="11"/>
  <c r="O88" i="11"/>
  <c r="N88" i="11"/>
  <c r="M88" i="11"/>
  <c r="K88" i="11"/>
  <c r="J88" i="11"/>
  <c r="I88" i="11"/>
  <c r="H88" i="11"/>
  <c r="G88" i="11"/>
  <c r="F88" i="11"/>
  <c r="AT87" i="11"/>
  <c r="AS87" i="11"/>
  <c r="AR87" i="11"/>
  <c r="AQ87" i="11"/>
  <c r="AP87" i="11"/>
  <c r="AO87" i="11"/>
  <c r="AM87" i="11"/>
  <c r="AL87" i="11"/>
  <c r="AK87" i="11"/>
  <c r="AJ87" i="11"/>
  <c r="AI87" i="11"/>
  <c r="AH87" i="11"/>
  <c r="AF87" i="11"/>
  <c r="AE87" i="11"/>
  <c r="AD87" i="11"/>
  <c r="AC87" i="11"/>
  <c r="AB87" i="11"/>
  <c r="AA87" i="11"/>
  <c r="Y87" i="11"/>
  <c r="X87" i="11"/>
  <c r="W87" i="11"/>
  <c r="V87" i="11"/>
  <c r="U87" i="11"/>
  <c r="T87" i="11"/>
  <c r="R87" i="11"/>
  <c r="Q87" i="11"/>
  <c r="P87" i="11"/>
  <c r="O87" i="11"/>
  <c r="N87" i="11"/>
  <c r="M87" i="11"/>
  <c r="K87" i="11"/>
  <c r="J87" i="11"/>
  <c r="I87" i="11"/>
  <c r="H87" i="11"/>
  <c r="G87" i="11"/>
  <c r="F87" i="11"/>
  <c r="AT86" i="11"/>
  <c r="AS86" i="11"/>
  <c r="AR86" i="11"/>
  <c r="AQ86" i="11"/>
  <c r="AP86" i="11"/>
  <c r="AO86" i="11"/>
  <c r="AM86" i="11"/>
  <c r="AL86" i="11"/>
  <c r="AK86" i="11"/>
  <c r="AJ86" i="11"/>
  <c r="AI86" i="11"/>
  <c r="AH86" i="11"/>
  <c r="AF86" i="11"/>
  <c r="AE86" i="11"/>
  <c r="AD86" i="11"/>
  <c r="AC86" i="11"/>
  <c r="AB86" i="11"/>
  <c r="AA86" i="11"/>
  <c r="Y86" i="11"/>
  <c r="X86" i="11"/>
  <c r="W86" i="11"/>
  <c r="V86" i="11"/>
  <c r="U86" i="11"/>
  <c r="T86" i="11"/>
  <c r="R86" i="11"/>
  <c r="Q86" i="11"/>
  <c r="P86" i="11"/>
  <c r="O86" i="11"/>
  <c r="N86" i="11"/>
  <c r="M86" i="11"/>
  <c r="K86" i="11"/>
  <c r="J86" i="11"/>
  <c r="I86" i="11"/>
  <c r="H86" i="11"/>
  <c r="G86" i="11"/>
  <c r="F86" i="11"/>
  <c r="AT85" i="11"/>
  <c r="AS85" i="11"/>
  <c r="AR85" i="11"/>
  <c r="AQ85" i="11"/>
  <c r="AP85" i="11"/>
  <c r="AO85" i="11"/>
  <c r="AM85" i="11"/>
  <c r="AL85" i="11"/>
  <c r="AK85" i="11"/>
  <c r="AJ85" i="11"/>
  <c r="AI85" i="11"/>
  <c r="AH85" i="11"/>
  <c r="AF85" i="11"/>
  <c r="AE85" i="11"/>
  <c r="AD85" i="11"/>
  <c r="AC85" i="11"/>
  <c r="AB85" i="11"/>
  <c r="AA85" i="11"/>
  <c r="Y85" i="11"/>
  <c r="X85" i="11"/>
  <c r="W85" i="11"/>
  <c r="V85" i="11"/>
  <c r="U85" i="11"/>
  <c r="T85" i="11"/>
  <c r="R85" i="11"/>
  <c r="Q85" i="11"/>
  <c r="P85" i="11"/>
  <c r="O85" i="11"/>
  <c r="N85" i="11"/>
  <c r="M85" i="11"/>
  <c r="K85" i="11"/>
  <c r="J85" i="11"/>
  <c r="I85" i="11"/>
  <c r="H85" i="11"/>
  <c r="G85" i="11"/>
  <c r="F85" i="11"/>
  <c r="AT84" i="11"/>
  <c r="AS84" i="11"/>
  <c r="AR84" i="11"/>
  <c r="AQ84" i="11"/>
  <c r="AP84" i="11"/>
  <c r="AO84" i="11"/>
  <c r="AM84" i="11"/>
  <c r="AL84" i="11"/>
  <c r="AK84" i="11"/>
  <c r="AJ84" i="11"/>
  <c r="AI84" i="11"/>
  <c r="AH84" i="11"/>
  <c r="AF84" i="11"/>
  <c r="AE84" i="11"/>
  <c r="AD84" i="11"/>
  <c r="AC84" i="11"/>
  <c r="AB84" i="11"/>
  <c r="AA84" i="11"/>
  <c r="Y84" i="11"/>
  <c r="X84" i="11"/>
  <c r="W84" i="11"/>
  <c r="V84" i="11"/>
  <c r="U84" i="11"/>
  <c r="T84" i="11"/>
  <c r="R84" i="11"/>
  <c r="Q84" i="11"/>
  <c r="P84" i="11"/>
  <c r="O84" i="11"/>
  <c r="N84" i="11"/>
  <c r="M84" i="11"/>
  <c r="K84" i="11"/>
  <c r="J84" i="11"/>
  <c r="I84" i="11"/>
  <c r="H84" i="11"/>
  <c r="G84" i="11"/>
  <c r="F84" i="11"/>
  <c r="AT83" i="11"/>
  <c r="AS83" i="11"/>
  <c r="AR83" i="11"/>
  <c r="AQ83" i="11"/>
  <c r="AP83" i="11"/>
  <c r="AO83" i="11"/>
  <c r="AM83" i="11"/>
  <c r="AL83" i="11"/>
  <c r="AK83" i="11"/>
  <c r="AJ83" i="11"/>
  <c r="AI83" i="11"/>
  <c r="AH83" i="11"/>
  <c r="AF83" i="11"/>
  <c r="AE83" i="11"/>
  <c r="AD83" i="11"/>
  <c r="AC83" i="11"/>
  <c r="AB83" i="11"/>
  <c r="AA83" i="11"/>
  <c r="Y83" i="11"/>
  <c r="X83" i="11"/>
  <c r="W83" i="11"/>
  <c r="V83" i="11"/>
  <c r="U83" i="11"/>
  <c r="T83" i="11"/>
  <c r="R83" i="11"/>
  <c r="Q83" i="11"/>
  <c r="P83" i="11"/>
  <c r="O83" i="11"/>
  <c r="N83" i="11"/>
  <c r="M83" i="11"/>
  <c r="K83" i="11"/>
  <c r="J83" i="11"/>
  <c r="I83" i="11"/>
  <c r="H83" i="11"/>
  <c r="G83" i="11"/>
  <c r="F83" i="11"/>
  <c r="AT82" i="11"/>
  <c r="AS82" i="11"/>
  <c r="AR82" i="11"/>
  <c r="AQ82" i="11"/>
  <c r="AP82" i="11"/>
  <c r="AO82" i="11"/>
  <c r="AM82" i="11"/>
  <c r="AL82" i="11"/>
  <c r="AK82" i="11"/>
  <c r="AJ82" i="11"/>
  <c r="AI82" i="11"/>
  <c r="AH82" i="11"/>
  <c r="AF82" i="11"/>
  <c r="AE82" i="11"/>
  <c r="AD82" i="11"/>
  <c r="AC82" i="11"/>
  <c r="AB82" i="11"/>
  <c r="AA82" i="11"/>
  <c r="Y82" i="11"/>
  <c r="X82" i="11"/>
  <c r="W82" i="11"/>
  <c r="V82" i="11"/>
  <c r="U82" i="11"/>
  <c r="T82" i="11"/>
  <c r="R82" i="11"/>
  <c r="Q82" i="11"/>
  <c r="P82" i="11"/>
  <c r="O82" i="11"/>
  <c r="N82" i="11"/>
  <c r="M82" i="11"/>
  <c r="K82" i="11"/>
  <c r="J82" i="11"/>
  <c r="I82" i="11"/>
  <c r="H82" i="11"/>
  <c r="G82" i="11"/>
  <c r="F82" i="11"/>
  <c r="AT81" i="11"/>
  <c r="AS81" i="11"/>
  <c r="AR81" i="11"/>
  <c r="AQ81" i="11"/>
  <c r="AP81" i="11"/>
  <c r="AO81" i="11"/>
  <c r="AM81" i="11"/>
  <c r="AL81" i="11"/>
  <c r="AK81" i="11"/>
  <c r="AJ81" i="11"/>
  <c r="AI81" i="11"/>
  <c r="AH81" i="11"/>
  <c r="AF81" i="11"/>
  <c r="AE81" i="11"/>
  <c r="AD81" i="11"/>
  <c r="AC81" i="11"/>
  <c r="AB81" i="11"/>
  <c r="AA81" i="11"/>
  <c r="Y81" i="11"/>
  <c r="X81" i="11"/>
  <c r="W81" i="11"/>
  <c r="V81" i="11"/>
  <c r="U81" i="11"/>
  <c r="T81" i="11"/>
  <c r="R81" i="11"/>
  <c r="Q81" i="11"/>
  <c r="P81" i="11"/>
  <c r="O81" i="11"/>
  <c r="N81" i="11"/>
  <c r="M81" i="11"/>
  <c r="K81" i="11"/>
  <c r="J81" i="11"/>
  <c r="I81" i="11"/>
  <c r="H81" i="11"/>
  <c r="G81" i="11"/>
  <c r="F81" i="11"/>
  <c r="AT80" i="11"/>
  <c r="AS80" i="11"/>
  <c r="AR80" i="11"/>
  <c r="AQ80" i="11"/>
  <c r="AP80" i="11"/>
  <c r="AO80" i="11"/>
  <c r="AM80" i="11"/>
  <c r="AL80" i="11"/>
  <c r="AK80" i="11"/>
  <c r="AJ80" i="11"/>
  <c r="AI80" i="11"/>
  <c r="AH80" i="11"/>
  <c r="AF80" i="11"/>
  <c r="AE80" i="11"/>
  <c r="AD80" i="11"/>
  <c r="AC80" i="11"/>
  <c r="AB80" i="11"/>
  <c r="AA80" i="11"/>
  <c r="Y80" i="11"/>
  <c r="X80" i="11"/>
  <c r="W80" i="11"/>
  <c r="V80" i="11"/>
  <c r="U80" i="11"/>
  <c r="T80" i="11"/>
  <c r="R80" i="11"/>
  <c r="Q80" i="11"/>
  <c r="P80" i="11"/>
  <c r="O80" i="11"/>
  <c r="N80" i="11"/>
  <c r="M80" i="11"/>
  <c r="K80" i="11"/>
  <c r="J80" i="11"/>
  <c r="I80" i="11"/>
  <c r="H80" i="11"/>
  <c r="G80" i="11"/>
  <c r="F80" i="11"/>
  <c r="AT79" i="11"/>
  <c r="AS79" i="11"/>
  <c r="AR79" i="11"/>
  <c r="AQ79" i="11"/>
  <c r="AP79" i="11"/>
  <c r="AO79" i="11"/>
  <c r="AM79" i="11"/>
  <c r="AL79" i="11"/>
  <c r="AK79" i="11"/>
  <c r="AJ79" i="11"/>
  <c r="AI79" i="11"/>
  <c r="AH79" i="11"/>
  <c r="AF79" i="11"/>
  <c r="AE79" i="11"/>
  <c r="AD79" i="11"/>
  <c r="AC79" i="11"/>
  <c r="AB79" i="11"/>
  <c r="AA79" i="11"/>
  <c r="Y79" i="11"/>
  <c r="X79" i="11"/>
  <c r="W79" i="11"/>
  <c r="V79" i="11"/>
  <c r="U79" i="11"/>
  <c r="T79" i="11"/>
  <c r="R79" i="11"/>
  <c r="Q79" i="11"/>
  <c r="P79" i="11"/>
  <c r="O79" i="11"/>
  <c r="N79" i="11"/>
  <c r="M79" i="11"/>
  <c r="K79" i="11"/>
  <c r="J79" i="11"/>
  <c r="I79" i="11"/>
  <c r="H79" i="11"/>
  <c r="G79" i="11"/>
  <c r="F79" i="11"/>
  <c r="AT78" i="11"/>
  <c r="AS78" i="11"/>
  <c r="AR78" i="11"/>
  <c r="AQ78" i="11"/>
  <c r="AP78" i="11"/>
  <c r="AO78" i="11"/>
  <c r="AM78" i="11"/>
  <c r="AL78" i="11"/>
  <c r="AK78" i="11"/>
  <c r="AJ78" i="11"/>
  <c r="AI78" i="11"/>
  <c r="AH78" i="11"/>
  <c r="AF78" i="11"/>
  <c r="AE78" i="11"/>
  <c r="AD78" i="11"/>
  <c r="AC78" i="11"/>
  <c r="AB78" i="11"/>
  <c r="AA78" i="11"/>
  <c r="Y78" i="11"/>
  <c r="X78" i="11"/>
  <c r="W78" i="11"/>
  <c r="V78" i="11"/>
  <c r="U78" i="11"/>
  <c r="T78" i="11"/>
  <c r="R78" i="11"/>
  <c r="Q78" i="11"/>
  <c r="P78" i="11"/>
  <c r="O78" i="11"/>
  <c r="N78" i="11"/>
  <c r="M78" i="11"/>
  <c r="K78" i="11"/>
  <c r="J78" i="11"/>
  <c r="I78" i="11"/>
  <c r="H78" i="11"/>
  <c r="G78" i="11"/>
  <c r="F78" i="11"/>
  <c r="AT77" i="11"/>
  <c r="AS77" i="11"/>
  <c r="AR77" i="11"/>
  <c r="AQ77" i="11"/>
  <c r="AP77" i="11"/>
  <c r="AO77" i="11"/>
  <c r="AM77" i="11"/>
  <c r="AL77" i="11"/>
  <c r="AK77" i="11"/>
  <c r="AJ77" i="11"/>
  <c r="AI77" i="11"/>
  <c r="AH77" i="11"/>
  <c r="AF77" i="11"/>
  <c r="AE77" i="11"/>
  <c r="AD77" i="11"/>
  <c r="AC77" i="11"/>
  <c r="AB77" i="11"/>
  <c r="AA77" i="11"/>
  <c r="Y77" i="11"/>
  <c r="X77" i="11"/>
  <c r="W77" i="11"/>
  <c r="V77" i="11"/>
  <c r="U77" i="11"/>
  <c r="T77" i="11"/>
  <c r="R77" i="11"/>
  <c r="Q77" i="11"/>
  <c r="P77" i="11"/>
  <c r="O77" i="11"/>
  <c r="N77" i="11"/>
  <c r="M77" i="11"/>
  <c r="K77" i="11"/>
  <c r="J77" i="11"/>
  <c r="I77" i="11"/>
  <c r="H77" i="11"/>
  <c r="G77" i="11"/>
  <c r="F77" i="11"/>
  <c r="AT76" i="11"/>
  <c r="AS76" i="11"/>
  <c r="AR76" i="11"/>
  <c r="AQ76" i="11"/>
  <c r="AP76" i="11"/>
  <c r="AO76" i="11"/>
  <c r="AM76" i="11"/>
  <c r="AL76" i="11"/>
  <c r="AK76" i="11"/>
  <c r="AJ76" i="11"/>
  <c r="AI76" i="11"/>
  <c r="AH76" i="11"/>
  <c r="AF76" i="11"/>
  <c r="AE76" i="11"/>
  <c r="AD76" i="11"/>
  <c r="AC76" i="11"/>
  <c r="AB76" i="11"/>
  <c r="AA76" i="11"/>
  <c r="Y76" i="11"/>
  <c r="X76" i="11"/>
  <c r="W76" i="11"/>
  <c r="V76" i="11"/>
  <c r="U76" i="11"/>
  <c r="T76" i="11"/>
  <c r="R76" i="11"/>
  <c r="Q76" i="11"/>
  <c r="P76" i="11"/>
  <c r="O76" i="11"/>
  <c r="N76" i="11"/>
  <c r="M76" i="11"/>
  <c r="K76" i="11"/>
  <c r="J76" i="11"/>
  <c r="I76" i="11"/>
  <c r="H76" i="11"/>
  <c r="G76" i="11"/>
  <c r="F76" i="11"/>
  <c r="AT75" i="11"/>
  <c r="AS75" i="11"/>
  <c r="AR75" i="11"/>
  <c r="AQ75" i="11"/>
  <c r="AP75" i="11"/>
  <c r="AO75" i="11"/>
  <c r="AM75" i="11"/>
  <c r="AL75" i="11"/>
  <c r="AK75" i="11"/>
  <c r="AJ75" i="11"/>
  <c r="AI75" i="11"/>
  <c r="AH75" i="11"/>
  <c r="AF75" i="11"/>
  <c r="AE75" i="11"/>
  <c r="AD75" i="11"/>
  <c r="AC75" i="11"/>
  <c r="AB75" i="11"/>
  <c r="AA75" i="11"/>
  <c r="Y75" i="11"/>
  <c r="X75" i="11"/>
  <c r="W75" i="11"/>
  <c r="V75" i="11"/>
  <c r="U75" i="11"/>
  <c r="T75" i="11"/>
  <c r="R75" i="11"/>
  <c r="Q75" i="11"/>
  <c r="P75" i="11"/>
  <c r="O75" i="11"/>
  <c r="N75" i="11"/>
  <c r="M75" i="11"/>
  <c r="K75" i="11"/>
  <c r="J75" i="11"/>
  <c r="I75" i="11"/>
  <c r="H75" i="11"/>
  <c r="G75" i="11"/>
  <c r="F75" i="11"/>
  <c r="AT74" i="11"/>
  <c r="AS74" i="11"/>
  <c r="AR74" i="11"/>
  <c r="AQ74" i="11"/>
  <c r="AP74" i="11"/>
  <c r="AO74" i="11"/>
  <c r="AM74" i="11"/>
  <c r="AL74" i="11"/>
  <c r="AK74" i="11"/>
  <c r="AJ74" i="11"/>
  <c r="AI74" i="11"/>
  <c r="AH74" i="11"/>
  <c r="AF74" i="11"/>
  <c r="AE74" i="11"/>
  <c r="AD74" i="11"/>
  <c r="AC74" i="11"/>
  <c r="AB74" i="11"/>
  <c r="AA74" i="11"/>
  <c r="Y74" i="11"/>
  <c r="X74" i="11"/>
  <c r="W74" i="11"/>
  <c r="V74" i="11"/>
  <c r="U74" i="11"/>
  <c r="T74" i="11"/>
  <c r="R74" i="11"/>
  <c r="Q74" i="11"/>
  <c r="P74" i="11"/>
  <c r="O74" i="11"/>
  <c r="N74" i="11"/>
  <c r="M74" i="11"/>
  <c r="K74" i="11"/>
  <c r="J74" i="11"/>
  <c r="I74" i="11"/>
  <c r="H74" i="11"/>
  <c r="G74" i="11"/>
  <c r="F74" i="11"/>
  <c r="AT73" i="11"/>
  <c r="AS73" i="11"/>
  <c r="AR73" i="11"/>
  <c r="AQ73" i="11"/>
  <c r="AP73" i="11"/>
  <c r="AO73" i="11"/>
  <c r="AM73" i="11"/>
  <c r="AL73" i="11"/>
  <c r="AK73" i="11"/>
  <c r="AJ73" i="11"/>
  <c r="AI73" i="11"/>
  <c r="AH73" i="11"/>
  <c r="AF73" i="11"/>
  <c r="AE73" i="11"/>
  <c r="AD73" i="11"/>
  <c r="AC73" i="11"/>
  <c r="AB73" i="11"/>
  <c r="AA73" i="11"/>
  <c r="Y73" i="11"/>
  <c r="X73" i="11"/>
  <c r="W73" i="11"/>
  <c r="V73" i="11"/>
  <c r="U73" i="11"/>
  <c r="T73" i="11"/>
  <c r="R73" i="11"/>
  <c r="Q73" i="11"/>
  <c r="P73" i="11"/>
  <c r="O73" i="11"/>
  <c r="N73" i="11"/>
  <c r="M73" i="11"/>
  <c r="K73" i="11"/>
  <c r="J73" i="11"/>
  <c r="I73" i="11"/>
  <c r="H73" i="11"/>
  <c r="G73" i="11"/>
  <c r="F73" i="11"/>
  <c r="AT72" i="11"/>
  <c r="AS72" i="11"/>
  <c r="AR72" i="11"/>
  <c r="AQ72" i="11"/>
  <c r="AP72" i="11"/>
  <c r="AO72" i="11"/>
  <c r="AM72" i="11"/>
  <c r="AL72" i="11"/>
  <c r="AK72" i="11"/>
  <c r="AJ72" i="11"/>
  <c r="AI72" i="11"/>
  <c r="AH72" i="11"/>
  <c r="AF72" i="11"/>
  <c r="AE72" i="11"/>
  <c r="AD72" i="11"/>
  <c r="AC72" i="11"/>
  <c r="AB72" i="11"/>
  <c r="AA72" i="11"/>
  <c r="Y72" i="11"/>
  <c r="X72" i="11"/>
  <c r="W72" i="11"/>
  <c r="V72" i="11"/>
  <c r="U72" i="11"/>
  <c r="T72" i="11"/>
  <c r="R72" i="11"/>
  <c r="Q72" i="11"/>
  <c r="P72" i="11"/>
  <c r="O72" i="11"/>
  <c r="N72" i="11"/>
  <c r="M72" i="11"/>
  <c r="K72" i="11"/>
  <c r="J72" i="11"/>
  <c r="I72" i="11"/>
  <c r="H72" i="11"/>
  <c r="G72" i="11"/>
  <c r="F72" i="11"/>
  <c r="AT71" i="11"/>
  <c r="AS71" i="11"/>
  <c r="AR71" i="11"/>
  <c r="AQ71" i="11"/>
  <c r="AP71" i="11"/>
  <c r="AO71" i="11"/>
  <c r="AM71" i="11"/>
  <c r="AL71" i="11"/>
  <c r="AK71" i="11"/>
  <c r="AJ71" i="11"/>
  <c r="AI71" i="11"/>
  <c r="AH71" i="11"/>
  <c r="AF71" i="11"/>
  <c r="AE71" i="11"/>
  <c r="AD71" i="11"/>
  <c r="AC71" i="11"/>
  <c r="AB71" i="11"/>
  <c r="AA71" i="11"/>
  <c r="Y71" i="11"/>
  <c r="X71" i="11"/>
  <c r="W71" i="11"/>
  <c r="V71" i="11"/>
  <c r="U71" i="11"/>
  <c r="T71" i="11"/>
  <c r="R71" i="11"/>
  <c r="Q71" i="11"/>
  <c r="P71" i="11"/>
  <c r="O71" i="11"/>
  <c r="N71" i="11"/>
  <c r="M71" i="11"/>
  <c r="K71" i="11"/>
  <c r="J71" i="11"/>
  <c r="I71" i="11"/>
  <c r="H71" i="11"/>
  <c r="G71" i="11"/>
  <c r="F71" i="11"/>
  <c r="AT70" i="11"/>
  <c r="AS70" i="11"/>
  <c r="AR70" i="11"/>
  <c r="AQ70" i="11"/>
  <c r="AP70" i="11"/>
  <c r="AO70" i="11"/>
  <c r="AM70" i="11"/>
  <c r="AL70" i="11"/>
  <c r="AK70" i="11"/>
  <c r="AJ70" i="11"/>
  <c r="AI70" i="11"/>
  <c r="AH70" i="11"/>
  <c r="AF70" i="11"/>
  <c r="AE70" i="11"/>
  <c r="AD70" i="11"/>
  <c r="AC70" i="11"/>
  <c r="AB70" i="11"/>
  <c r="AA70" i="11"/>
  <c r="Y70" i="11"/>
  <c r="X70" i="11"/>
  <c r="W70" i="11"/>
  <c r="V70" i="11"/>
  <c r="U70" i="11"/>
  <c r="T70" i="11"/>
  <c r="R70" i="11"/>
  <c r="Q70" i="11"/>
  <c r="P70" i="11"/>
  <c r="O70" i="11"/>
  <c r="N70" i="11"/>
  <c r="M70" i="11"/>
  <c r="K70" i="11"/>
  <c r="J70" i="11"/>
  <c r="I70" i="11"/>
  <c r="H70" i="11"/>
  <c r="G70" i="11"/>
  <c r="F70" i="11"/>
  <c r="AT69" i="11"/>
  <c r="AS69" i="11"/>
  <c r="AR69" i="11"/>
  <c r="AQ69" i="11"/>
  <c r="AP69" i="11"/>
  <c r="AO69" i="11"/>
  <c r="AM69" i="11"/>
  <c r="AL69" i="11"/>
  <c r="AK69" i="11"/>
  <c r="AJ69" i="11"/>
  <c r="AI69" i="11"/>
  <c r="AH69" i="11"/>
  <c r="AF69" i="11"/>
  <c r="AE69" i="11"/>
  <c r="AD69" i="11"/>
  <c r="AC69" i="11"/>
  <c r="AB69" i="11"/>
  <c r="AA69" i="11"/>
  <c r="Y69" i="11"/>
  <c r="X69" i="11"/>
  <c r="W69" i="11"/>
  <c r="V69" i="11"/>
  <c r="U69" i="11"/>
  <c r="T69" i="11"/>
  <c r="R69" i="11"/>
  <c r="Q69" i="11"/>
  <c r="P69" i="11"/>
  <c r="O69" i="11"/>
  <c r="N69" i="11"/>
  <c r="M69" i="11"/>
  <c r="K69" i="11"/>
  <c r="J69" i="11"/>
  <c r="I69" i="11"/>
  <c r="H69" i="11"/>
  <c r="G69" i="11"/>
  <c r="F69" i="11"/>
  <c r="AT68" i="11"/>
  <c r="AS68" i="11"/>
  <c r="AR68" i="11"/>
  <c r="AQ68" i="11"/>
  <c r="AP68" i="11"/>
  <c r="AO68" i="11"/>
  <c r="AM68" i="11"/>
  <c r="AL68" i="11"/>
  <c r="AK68" i="11"/>
  <c r="AJ68" i="11"/>
  <c r="AI68" i="11"/>
  <c r="AH68" i="11"/>
  <c r="AF68" i="11"/>
  <c r="AE68" i="11"/>
  <c r="AD68" i="11"/>
  <c r="AC68" i="11"/>
  <c r="AB68" i="11"/>
  <c r="AA68" i="11"/>
  <c r="Y68" i="11"/>
  <c r="X68" i="11"/>
  <c r="W68" i="11"/>
  <c r="V68" i="11"/>
  <c r="U68" i="11"/>
  <c r="T68" i="11"/>
  <c r="R68" i="11"/>
  <c r="Q68" i="11"/>
  <c r="P68" i="11"/>
  <c r="O68" i="11"/>
  <c r="N68" i="11"/>
  <c r="M68" i="11"/>
  <c r="K68" i="11"/>
  <c r="J68" i="11"/>
  <c r="I68" i="11"/>
  <c r="H68" i="11"/>
  <c r="G68" i="11"/>
  <c r="F68" i="11"/>
  <c r="AT67" i="11"/>
  <c r="AS67" i="11"/>
  <c r="AR67" i="11"/>
  <c r="AQ67" i="11"/>
  <c r="AP67" i="11"/>
  <c r="AO67" i="11"/>
  <c r="AM67" i="11"/>
  <c r="AL67" i="11"/>
  <c r="AK67" i="11"/>
  <c r="AJ67" i="11"/>
  <c r="AI67" i="11"/>
  <c r="AH67" i="11"/>
  <c r="AF67" i="11"/>
  <c r="AE67" i="11"/>
  <c r="AD67" i="11"/>
  <c r="AC67" i="11"/>
  <c r="AB67" i="11"/>
  <c r="AA67" i="11"/>
  <c r="Y67" i="11"/>
  <c r="X67" i="11"/>
  <c r="W67" i="11"/>
  <c r="V67" i="11"/>
  <c r="U67" i="11"/>
  <c r="T67" i="11"/>
  <c r="R67" i="11"/>
  <c r="Q67" i="11"/>
  <c r="P67" i="11"/>
  <c r="O67" i="11"/>
  <c r="N67" i="11"/>
  <c r="M67" i="11"/>
  <c r="K67" i="11"/>
  <c r="J67" i="11"/>
  <c r="I67" i="11"/>
  <c r="H67" i="11"/>
  <c r="G67" i="11"/>
  <c r="F67" i="11"/>
  <c r="AT66" i="11"/>
  <c r="AS66" i="11"/>
  <c r="AR66" i="11"/>
  <c r="AQ66" i="11"/>
  <c r="AP66" i="11"/>
  <c r="AO66" i="11"/>
  <c r="AM66" i="11"/>
  <c r="AL66" i="11"/>
  <c r="AK66" i="11"/>
  <c r="AJ66" i="11"/>
  <c r="AI66" i="11"/>
  <c r="AH66" i="11"/>
  <c r="AF66" i="11"/>
  <c r="AE66" i="11"/>
  <c r="AD66" i="11"/>
  <c r="AC66" i="11"/>
  <c r="AB66" i="11"/>
  <c r="AA66" i="11"/>
  <c r="Y66" i="11"/>
  <c r="X66" i="11"/>
  <c r="W66" i="11"/>
  <c r="V66" i="11"/>
  <c r="U66" i="11"/>
  <c r="T66" i="11"/>
  <c r="R66" i="11"/>
  <c r="Q66" i="11"/>
  <c r="P66" i="11"/>
  <c r="O66" i="11"/>
  <c r="N66" i="11"/>
  <c r="M66" i="11"/>
  <c r="K66" i="11"/>
  <c r="J66" i="11"/>
  <c r="I66" i="11"/>
  <c r="H66" i="11"/>
  <c r="G66" i="11"/>
  <c r="F66" i="11"/>
  <c r="AT65" i="11"/>
  <c r="AS65" i="11"/>
  <c r="AR65" i="11"/>
  <c r="AQ65" i="11"/>
  <c r="AP65" i="11"/>
  <c r="AO65" i="11"/>
  <c r="AM65" i="11"/>
  <c r="AL65" i="11"/>
  <c r="AK65" i="11"/>
  <c r="AJ65" i="11"/>
  <c r="AI65" i="11"/>
  <c r="AH65" i="11"/>
  <c r="AF65" i="11"/>
  <c r="AE65" i="11"/>
  <c r="AD65" i="11"/>
  <c r="AC65" i="11"/>
  <c r="AB65" i="11"/>
  <c r="AA65" i="11"/>
  <c r="Y65" i="11"/>
  <c r="X65" i="11"/>
  <c r="W65" i="11"/>
  <c r="V65" i="11"/>
  <c r="U65" i="11"/>
  <c r="T65" i="11"/>
  <c r="R65" i="11"/>
  <c r="Q65" i="11"/>
  <c r="P65" i="11"/>
  <c r="O65" i="11"/>
  <c r="N65" i="11"/>
  <c r="M65" i="11"/>
  <c r="K65" i="11"/>
  <c r="J65" i="11"/>
  <c r="I65" i="11"/>
  <c r="H65" i="11"/>
  <c r="G65" i="11"/>
  <c r="F65" i="11"/>
  <c r="AT64" i="11"/>
  <c r="AS64" i="11"/>
  <c r="AR64" i="11"/>
  <c r="AQ64" i="11"/>
  <c r="AP64" i="11"/>
  <c r="AO64" i="11"/>
  <c r="AM64" i="11"/>
  <c r="AL64" i="11"/>
  <c r="AK64" i="11"/>
  <c r="AJ64" i="11"/>
  <c r="AI64" i="11"/>
  <c r="AH64" i="11"/>
  <c r="AF64" i="11"/>
  <c r="AE64" i="11"/>
  <c r="AD64" i="11"/>
  <c r="AC64" i="11"/>
  <c r="AB64" i="11"/>
  <c r="AA64" i="11"/>
  <c r="Y64" i="11"/>
  <c r="X64" i="11"/>
  <c r="W64" i="11"/>
  <c r="V64" i="11"/>
  <c r="U64" i="11"/>
  <c r="T64" i="11"/>
  <c r="R64" i="11"/>
  <c r="Q64" i="11"/>
  <c r="P64" i="11"/>
  <c r="O64" i="11"/>
  <c r="N64" i="11"/>
  <c r="M64" i="11"/>
  <c r="K64" i="11"/>
  <c r="J64" i="11"/>
  <c r="I64" i="11"/>
  <c r="H64" i="11"/>
  <c r="G64" i="11"/>
  <c r="F64" i="11"/>
  <c r="AT63" i="11"/>
  <c r="AS63" i="11"/>
  <c r="AR63" i="11"/>
  <c r="AQ63" i="11"/>
  <c r="AP63" i="11"/>
  <c r="AO63" i="11"/>
  <c r="AM63" i="11"/>
  <c r="AL63" i="11"/>
  <c r="AK63" i="11"/>
  <c r="AJ63" i="11"/>
  <c r="AI63" i="11"/>
  <c r="AH63" i="11"/>
  <c r="AF63" i="11"/>
  <c r="AE63" i="11"/>
  <c r="AD63" i="11"/>
  <c r="AC63" i="11"/>
  <c r="AB63" i="11"/>
  <c r="AA63" i="11"/>
  <c r="Y63" i="11"/>
  <c r="X63" i="11"/>
  <c r="W63" i="11"/>
  <c r="V63" i="11"/>
  <c r="U63" i="11"/>
  <c r="T63" i="11"/>
  <c r="R63" i="11"/>
  <c r="Q63" i="11"/>
  <c r="P63" i="11"/>
  <c r="O63" i="11"/>
  <c r="N63" i="11"/>
  <c r="M63" i="11"/>
  <c r="K63" i="11"/>
  <c r="J63" i="11"/>
  <c r="I63" i="11"/>
  <c r="H63" i="11"/>
  <c r="G63" i="11"/>
  <c r="F63" i="11"/>
  <c r="AT62" i="11"/>
  <c r="AS62" i="11"/>
  <c r="AR62" i="11"/>
  <c r="AQ62" i="11"/>
  <c r="AP62" i="11"/>
  <c r="AO62" i="11"/>
  <c r="AM62" i="11"/>
  <c r="AL62" i="11"/>
  <c r="AK62" i="11"/>
  <c r="AJ62" i="11"/>
  <c r="AI62" i="11"/>
  <c r="AH62" i="11"/>
  <c r="AF62" i="11"/>
  <c r="AE62" i="11"/>
  <c r="AD62" i="11"/>
  <c r="AC62" i="11"/>
  <c r="AB62" i="11"/>
  <c r="AA62" i="11"/>
  <c r="Y62" i="11"/>
  <c r="X62" i="11"/>
  <c r="W62" i="11"/>
  <c r="V62" i="11"/>
  <c r="U62" i="11"/>
  <c r="T62" i="11"/>
  <c r="R62" i="11"/>
  <c r="Q62" i="11"/>
  <c r="P62" i="11"/>
  <c r="O62" i="11"/>
  <c r="N62" i="11"/>
  <c r="M62" i="11"/>
  <c r="K62" i="11"/>
  <c r="J62" i="11"/>
  <c r="I62" i="11"/>
  <c r="H62" i="11"/>
  <c r="G62" i="11"/>
  <c r="F62" i="11"/>
  <c r="AT61" i="11"/>
  <c r="AS61" i="11"/>
  <c r="AR61" i="11"/>
  <c r="AQ61" i="11"/>
  <c r="AP61" i="11"/>
  <c r="AO61" i="11"/>
  <c r="AM61" i="11"/>
  <c r="AL61" i="11"/>
  <c r="AK61" i="11"/>
  <c r="AJ61" i="11"/>
  <c r="AI61" i="11"/>
  <c r="AH61" i="11"/>
  <c r="AF61" i="11"/>
  <c r="AE61" i="11"/>
  <c r="AD61" i="11"/>
  <c r="AC61" i="11"/>
  <c r="AB61" i="11"/>
  <c r="AA61" i="11"/>
  <c r="Y61" i="11"/>
  <c r="X61" i="11"/>
  <c r="W61" i="11"/>
  <c r="V61" i="11"/>
  <c r="U61" i="11"/>
  <c r="T61" i="11"/>
  <c r="R61" i="11"/>
  <c r="Q61" i="11"/>
  <c r="P61" i="11"/>
  <c r="O61" i="11"/>
  <c r="N61" i="11"/>
  <c r="M61" i="11"/>
  <c r="K61" i="11"/>
  <c r="J61" i="11"/>
  <c r="I61" i="11"/>
  <c r="H61" i="11"/>
  <c r="G61" i="11"/>
  <c r="F61" i="11"/>
  <c r="AT60" i="11"/>
  <c r="AS60" i="11"/>
  <c r="AR60" i="11"/>
  <c r="AQ60" i="11"/>
  <c r="AP60" i="11"/>
  <c r="AO60" i="11"/>
  <c r="AM60" i="11"/>
  <c r="AL60" i="11"/>
  <c r="AK60" i="11"/>
  <c r="AJ60" i="11"/>
  <c r="AI60" i="11"/>
  <c r="AH60" i="11"/>
  <c r="AF60" i="11"/>
  <c r="AE60" i="11"/>
  <c r="AD60" i="11"/>
  <c r="AC60" i="11"/>
  <c r="AB60" i="11"/>
  <c r="AA60" i="11"/>
  <c r="Y60" i="11"/>
  <c r="X60" i="11"/>
  <c r="W60" i="11"/>
  <c r="V60" i="11"/>
  <c r="U60" i="11"/>
  <c r="T60" i="11"/>
  <c r="R60" i="11"/>
  <c r="Q60" i="11"/>
  <c r="P60" i="11"/>
  <c r="O60" i="11"/>
  <c r="N60" i="11"/>
  <c r="M60" i="11"/>
  <c r="K60" i="11"/>
  <c r="J60" i="11"/>
  <c r="I60" i="11"/>
  <c r="H60" i="11"/>
  <c r="G60" i="11"/>
  <c r="F60" i="11"/>
  <c r="AT59" i="11"/>
  <c r="AS59" i="11"/>
  <c r="AR59" i="11"/>
  <c r="AQ59" i="11"/>
  <c r="AP59" i="11"/>
  <c r="AO59" i="11"/>
  <c r="AM59" i="11"/>
  <c r="AL59" i="11"/>
  <c r="AK59" i="11"/>
  <c r="AJ59" i="11"/>
  <c r="AI59" i="11"/>
  <c r="AH59" i="11"/>
  <c r="AF59" i="11"/>
  <c r="AE59" i="11"/>
  <c r="AD59" i="11"/>
  <c r="AC59" i="11"/>
  <c r="AB59" i="11"/>
  <c r="AA59" i="11"/>
  <c r="Y59" i="11"/>
  <c r="X59" i="11"/>
  <c r="W59" i="11"/>
  <c r="V59" i="11"/>
  <c r="U59" i="11"/>
  <c r="T59" i="11"/>
  <c r="R59" i="11"/>
  <c r="Q59" i="11"/>
  <c r="P59" i="11"/>
  <c r="O59" i="11"/>
  <c r="N59" i="11"/>
  <c r="M59" i="11"/>
  <c r="K59" i="11"/>
  <c r="J59" i="11"/>
  <c r="I59" i="11"/>
  <c r="H59" i="11"/>
  <c r="G59" i="11"/>
  <c r="F59" i="11"/>
  <c r="AT58" i="11"/>
  <c r="AS58" i="11"/>
  <c r="AR58" i="11"/>
  <c r="AQ58" i="11"/>
  <c r="AP58" i="11"/>
  <c r="AO58" i="11"/>
  <c r="AM58" i="11"/>
  <c r="AL58" i="11"/>
  <c r="AK58" i="11"/>
  <c r="AJ58" i="11"/>
  <c r="AI58" i="11"/>
  <c r="AH58" i="11"/>
  <c r="AF58" i="11"/>
  <c r="AE58" i="11"/>
  <c r="AD58" i="11"/>
  <c r="AC58" i="11"/>
  <c r="AB58" i="11"/>
  <c r="AA58" i="11"/>
  <c r="Y58" i="11"/>
  <c r="X58" i="11"/>
  <c r="W58" i="11"/>
  <c r="V58" i="11"/>
  <c r="U58" i="11"/>
  <c r="T58" i="11"/>
  <c r="R58" i="11"/>
  <c r="Q58" i="11"/>
  <c r="P58" i="11"/>
  <c r="O58" i="11"/>
  <c r="N58" i="11"/>
  <c r="M58" i="11"/>
  <c r="K58" i="11"/>
  <c r="J58" i="11"/>
  <c r="I58" i="11"/>
  <c r="H58" i="11"/>
  <c r="G58" i="11"/>
  <c r="F58" i="11"/>
  <c r="AT57" i="11"/>
  <c r="AS57" i="11"/>
  <c r="AR57" i="11"/>
  <c r="AQ57" i="11"/>
  <c r="AP57" i="11"/>
  <c r="AO57" i="11"/>
  <c r="AM57" i="11"/>
  <c r="AL57" i="11"/>
  <c r="AK57" i="11"/>
  <c r="AJ57" i="11"/>
  <c r="AI57" i="11"/>
  <c r="AH57" i="11"/>
  <c r="AF57" i="11"/>
  <c r="AE57" i="11"/>
  <c r="AD57" i="11"/>
  <c r="AC57" i="11"/>
  <c r="AB57" i="11"/>
  <c r="AA57" i="11"/>
  <c r="Y57" i="11"/>
  <c r="X57" i="11"/>
  <c r="W57" i="11"/>
  <c r="V57" i="11"/>
  <c r="U57" i="11"/>
  <c r="T57" i="11"/>
  <c r="R57" i="11"/>
  <c r="Q57" i="11"/>
  <c r="P57" i="11"/>
  <c r="O57" i="11"/>
  <c r="N57" i="11"/>
  <c r="M57" i="11"/>
  <c r="K57" i="11"/>
  <c r="J57" i="11"/>
  <c r="I57" i="11"/>
  <c r="H57" i="11"/>
  <c r="G57" i="11"/>
  <c r="F57" i="11"/>
  <c r="AT56" i="11"/>
  <c r="AS56" i="11"/>
  <c r="AR56" i="11"/>
  <c r="AQ56" i="11"/>
  <c r="AP56" i="11"/>
  <c r="AO56" i="11"/>
  <c r="AM56" i="11"/>
  <c r="AL56" i="11"/>
  <c r="AK56" i="11"/>
  <c r="AJ56" i="11"/>
  <c r="AI56" i="11"/>
  <c r="AH56" i="11"/>
  <c r="AF56" i="11"/>
  <c r="AE56" i="11"/>
  <c r="AD56" i="11"/>
  <c r="AC56" i="11"/>
  <c r="AB56" i="11"/>
  <c r="AA56" i="11"/>
  <c r="Y56" i="11"/>
  <c r="X56" i="11"/>
  <c r="W56" i="11"/>
  <c r="V56" i="11"/>
  <c r="U56" i="11"/>
  <c r="T56" i="11"/>
  <c r="R56" i="11"/>
  <c r="Q56" i="11"/>
  <c r="P56" i="11"/>
  <c r="O56" i="11"/>
  <c r="N56" i="11"/>
  <c r="M56" i="11"/>
  <c r="K56" i="11"/>
  <c r="J56" i="11"/>
  <c r="I56" i="11"/>
  <c r="H56" i="11"/>
  <c r="G56" i="11"/>
  <c r="F56" i="11"/>
  <c r="AT55" i="11"/>
  <c r="AS55" i="11"/>
  <c r="AR55" i="11"/>
  <c r="AQ55" i="11"/>
  <c r="AP55" i="11"/>
  <c r="AO55" i="11"/>
  <c r="AM55" i="11"/>
  <c r="AL55" i="11"/>
  <c r="AK55" i="11"/>
  <c r="AJ55" i="11"/>
  <c r="AI55" i="11"/>
  <c r="AH55" i="11"/>
  <c r="AF55" i="11"/>
  <c r="AE55" i="11"/>
  <c r="AD55" i="11"/>
  <c r="AC55" i="11"/>
  <c r="AB55" i="11"/>
  <c r="AA55" i="11"/>
  <c r="Y55" i="11"/>
  <c r="X55" i="11"/>
  <c r="W55" i="11"/>
  <c r="V55" i="11"/>
  <c r="U55" i="11"/>
  <c r="T55" i="11"/>
  <c r="R55" i="11"/>
  <c r="Q55" i="11"/>
  <c r="P55" i="11"/>
  <c r="O55" i="11"/>
  <c r="N55" i="11"/>
  <c r="M55" i="11"/>
  <c r="K55" i="11"/>
  <c r="J55" i="11"/>
  <c r="I55" i="11"/>
  <c r="H55" i="11"/>
  <c r="G55" i="11"/>
  <c r="F55" i="11"/>
  <c r="AT54" i="11"/>
  <c r="AS54" i="11"/>
  <c r="AR54" i="11"/>
  <c r="AQ54" i="11"/>
  <c r="AP54" i="11"/>
  <c r="AO54" i="11"/>
  <c r="AM54" i="11"/>
  <c r="AL54" i="11"/>
  <c r="AK54" i="11"/>
  <c r="AJ54" i="11"/>
  <c r="AI54" i="11"/>
  <c r="AH54" i="11"/>
  <c r="AF54" i="11"/>
  <c r="AE54" i="11"/>
  <c r="AD54" i="11"/>
  <c r="AC54" i="11"/>
  <c r="AB54" i="11"/>
  <c r="AA54" i="11"/>
  <c r="Y54" i="11"/>
  <c r="X54" i="11"/>
  <c r="W54" i="11"/>
  <c r="V54" i="11"/>
  <c r="U54" i="11"/>
  <c r="T54" i="11"/>
  <c r="R54" i="11"/>
  <c r="Q54" i="11"/>
  <c r="P54" i="11"/>
  <c r="O54" i="11"/>
  <c r="N54" i="11"/>
  <c r="M54" i="11"/>
  <c r="K54" i="11"/>
  <c r="J54" i="11"/>
  <c r="I54" i="11"/>
  <c r="H54" i="11"/>
  <c r="G54" i="11"/>
  <c r="F54" i="11"/>
  <c r="AT53" i="11"/>
  <c r="AS53" i="11"/>
  <c r="AR53" i="11"/>
  <c r="AQ53" i="11"/>
  <c r="AP53" i="11"/>
  <c r="AO53" i="11"/>
  <c r="AM53" i="11"/>
  <c r="AL53" i="11"/>
  <c r="AK53" i="11"/>
  <c r="AJ53" i="11"/>
  <c r="AI53" i="11"/>
  <c r="AH53" i="11"/>
  <c r="AF53" i="11"/>
  <c r="AE53" i="11"/>
  <c r="AD53" i="11"/>
  <c r="AC53" i="11"/>
  <c r="AB53" i="11"/>
  <c r="AA53" i="11"/>
  <c r="Y53" i="11"/>
  <c r="X53" i="11"/>
  <c r="W53" i="11"/>
  <c r="V53" i="11"/>
  <c r="U53" i="11"/>
  <c r="T53" i="11"/>
  <c r="R53" i="11"/>
  <c r="Q53" i="11"/>
  <c r="P53" i="11"/>
  <c r="O53" i="11"/>
  <c r="N53" i="11"/>
  <c r="M53" i="11"/>
  <c r="K53" i="11"/>
  <c r="J53" i="11"/>
  <c r="I53" i="11"/>
  <c r="H53" i="11"/>
  <c r="G53" i="11"/>
  <c r="F53" i="11"/>
  <c r="AT52" i="11"/>
  <c r="AS52" i="11"/>
  <c r="AR52" i="11"/>
  <c r="AQ52" i="11"/>
  <c r="AP52" i="11"/>
  <c r="AO52" i="11"/>
  <c r="AM52" i="11"/>
  <c r="AL52" i="11"/>
  <c r="AK52" i="11"/>
  <c r="AJ52" i="11"/>
  <c r="AI52" i="11"/>
  <c r="AH52" i="11"/>
  <c r="AF52" i="11"/>
  <c r="AE52" i="11"/>
  <c r="AD52" i="11"/>
  <c r="AC52" i="11"/>
  <c r="AB52" i="11"/>
  <c r="AA52" i="11"/>
  <c r="Y52" i="11"/>
  <c r="X52" i="11"/>
  <c r="W52" i="11"/>
  <c r="V52" i="11"/>
  <c r="U52" i="11"/>
  <c r="T52" i="11"/>
  <c r="R52" i="11"/>
  <c r="Q52" i="11"/>
  <c r="P52" i="11"/>
  <c r="O52" i="11"/>
  <c r="N52" i="11"/>
  <c r="M52" i="11"/>
  <c r="K52" i="11"/>
  <c r="J52" i="11"/>
  <c r="I52" i="11"/>
  <c r="H52" i="11"/>
  <c r="G52" i="11"/>
  <c r="F52" i="11"/>
  <c r="AT51" i="11"/>
  <c r="AS51" i="11"/>
  <c r="AR51" i="11"/>
  <c r="AQ51" i="11"/>
  <c r="AP51" i="11"/>
  <c r="AO51" i="11"/>
  <c r="AM51" i="11"/>
  <c r="AL51" i="11"/>
  <c r="AK51" i="11"/>
  <c r="AJ51" i="11"/>
  <c r="AI51" i="11"/>
  <c r="AH51" i="11"/>
  <c r="AF51" i="11"/>
  <c r="AE51" i="11"/>
  <c r="AD51" i="11"/>
  <c r="AC51" i="11"/>
  <c r="AB51" i="11"/>
  <c r="AA51" i="11"/>
  <c r="Y51" i="11"/>
  <c r="X51" i="11"/>
  <c r="W51" i="11"/>
  <c r="V51" i="11"/>
  <c r="U51" i="11"/>
  <c r="T51" i="11"/>
  <c r="R51" i="11"/>
  <c r="Q51" i="11"/>
  <c r="P51" i="11"/>
  <c r="O51" i="11"/>
  <c r="N51" i="11"/>
  <c r="M51" i="11"/>
  <c r="K51" i="11"/>
  <c r="J51" i="11"/>
  <c r="I51" i="11"/>
  <c r="H51" i="11"/>
  <c r="G51" i="11"/>
  <c r="F51" i="11"/>
  <c r="AT50" i="11"/>
  <c r="AS50" i="11"/>
  <c r="AR50" i="11"/>
  <c r="AQ50" i="11"/>
  <c r="AP50" i="11"/>
  <c r="AO50" i="11"/>
  <c r="AM50" i="11"/>
  <c r="AL50" i="11"/>
  <c r="AK50" i="11"/>
  <c r="AJ50" i="11"/>
  <c r="AI50" i="11"/>
  <c r="AH50" i="11"/>
  <c r="AF50" i="11"/>
  <c r="AE50" i="11"/>
  <c r="AD50" i="11"/>
  <c r="AC50" i="11"/>
  <c r="AB50" i="11"/>
  <c r="AA50" i="11"/>
  <c r="Y50" i="11"/>
  <c r="X50" i="11"/>
  <c r="W50" i="11"/>
  <c r="V50" i="11"/>
  <c r="U50" i="11"/>
  <c r="T50" i="11"/>
  <c r="R50" i="11"/>
  <c r="Q50" i="11"/>
  <c r="P50" i="11"/>
  <c r="O50" i="11"/>
  <c r="N50" i="11"/>
  <c r="M50" i="11"/>
  <c r="K50" i="11"/>
  <c r="J50" i="11"/>
  <c r="I50" i="11"/>
  <c r="H50" i="11"/>
  <c r="G50" i="11"/>
  <c r="F50" i="11"/>
  <c r="AT49" i="11"/>
  <c r="AS49" i="11"/>
  <c r="AR49" i="11"/>
  <c r="AQ49" i="11"/>
  <c r="AP49" i="11"/>
  <c r="AO49" i="11"/>
  <c r="AM49" i="11"/>
  <c r="AL49" i="11"/>
  <c r="AK49" i="11"/>
  <c r="AJ49" i="11"/>
  <c r="AI49" i="11"/>
  <c r="AH49" i="11"/>
  <c r="AF49" i="11"/>
  <c r="AE49" i="11"/>
  <c r="AD49" i="11"/>
  <c r="AC49" i="11"/>
  <c r="AB49" i="11"/>
  <c r="AA49" i="11"/>
  <c r="Y49" i="11"/>
  <c r="X49" i="11"/>
  <c r="W49" i="11"/>
  <c r="V49" i="11"/>
  <c r="U49" i="11"/>
  <c r="T49" i="11"/>
  <c r="R49" i="11"/>
  <c r="Q49" i="11"/>
  <c r="P49" i="11"/>
  <c r="O49" i="11"/>
  <c r="N49" i="11"/>
  <c r="M49" i="11"/>
  <c r="K49" i="11"/>
  <c r="J49" i="11"/>
  <c r="I49" i="11"/>
  <c r="H49" i="11"/>
  <c r="G49" i="11"/>
  <c r="F49" i="11"/>
  <c r="AT48" i="11"/>
  <c r="AS48" i="11"/>
  <c r="AR48" i="11"/>
  <c r="AQ48" i="11"/>
  <c r="AP48" i="11"/>
  <c r="AO48" i="11"/>
  <c r="AM48" i="11"/>
  <c r="AL48" i="11"/>
  <c r="AK48" i="11"/>
  <c r="AJ48" i="11"/>
  <c r="AI48" i="11"/>
  <c r="AH48" i="11"/>
  <c r="AF48" i="11"/>
  <c r="AE48" i="11"/>
  <c r="AD48" i="11"/>
  <c r="AC48" i="11"/>
  <c r="AB48" i="11"/>
  <c r="AA48" i="11"/>
  <c r="Y48" i="11"/>
  <c r="X48" i="11"/>
  <c r="W48" i="11"/>
  <c r="V48" i="11"/>
  <c r="U48" i="11"/>
  <c r="T48" i="11"/>
  <c r="R48" i="11"/>
  <c r="Q48" i="11"/>
  <c r="P48" i="11"/>
  <c r="O48" i="11"/>
  <c r="N48" i="11"/>
  <c r="M48" i="11"/>
  <c r="K48" i="11"/>
  <c r="J48" i="11"/>
  <c r="I48" i="11"/>
  <c r="H48" i="11"/>
  <c r="G48" i="11"/>
  <c r="F48" i="11"/>
  <c r="AT47" i="11"/>
  <c r="AS47" i="11"/>
  <c r="AR47" i="11"/>
  <c r="AQ47" i="11"/>
  <c r="AP47" i="11"/>
  <c r="AO47" i="11"/>
  <c r="AM47" i="11"/>
  <c r="AL47" i="11"/>
  <c r="AK47" i="11"/>
  <c r="AJ47" i="11"/>
  <c r="AI47" i="11"/>
  <c r="AH47" i="11"/>
  <c r="AF47" i="11"/>
  <c r="AE47" i="11"/>
  <c r="AD47" i="11"/>
  <c r="AC47" i="11"/>
  <c r="AB47" i="11"/>
  <c r="AA47" i="11"/>
  <c r="Y47" i="11"/>
  <c r="X47" i="11"/>
  <c r="W47" i="11"/>
  <c r="V47" i="11"/>
  <c r="U47" i="11"/>
  <c r="T47" i="11"/>
  <c r="R47" i="11"/>
  <c r="Q47" i="11"/>
  <c r="P47" i="11"/>
  <c r="O47" i="11"/>
  <c r="N47" i="11"/>
  <c r="M47" i="11"/>
  <c r="K47" i="11"/>
  <c r="J47" i="11"/>
  <c r="I47" i="11"/>
  <c r="H47" i="11"/>
  <c r="G47" i="11"/>
  <c r="F47" i="11"/>
  <c r="AT46" i="11"/>
  <c r="AS46" i="11"/>
  <c r="AR46" i="11"/>
  <c r="AQ46" i="11"/>
  <c r="AP46" i="11"/>
  <c r="AO46" i="11"/>
  <c r="AM46" i="11"/>
  <c r="AL46" i="11"/>
  <c r="AK46" i="11"/>
  <c r="AJ46" i="11"/>
  <c r="AI46" i="11"/>
  <c r="AH46" i="11"/>
  <c r="AF46" i="11"/>
  <c r="AE46" i="11"/>
  <c r="AD46" i="11"/>
  <c r="AC46" i="11"/>
  <c r="AB46" i="11"/>
  <c r="AA46" i="11"/>
  <c r="Y46" i="11"/>
  <c r="X46" i="11"/>
  <c r="W46" i="11"/>
  <c r="V46" i="11"/>
  <c r="U46" i="11"/>
  <c r="T46" i="11"/>
  <c r="R46" i="11"/>
  <c r="Q46" i="11"/>
  <c r="P46" i="11"/>
  <c r="O46" i="11"/>
  <c r="N46" i="11"/>
  <c r="M46" i="11"/>
  <c r="K46" i="11"/>
  <c r="J46" i="11"/>
  <c r="I46" i="11"/>
  <c r="H46" i="11"/>
  <c r="G46" i="11"/>
  <c r="F46" i="11"/>
  <c r="AT45" i="11"/>
  <c r="AS45" i="11"/>
  <c r="AR45" i="11"/>
  <c r="AQ45" i="11"/>
  <c r="AP45" i="11"/>
  <c r="AO45" i="11"/>
  <c r="AM45" i="11"/>
  <c r="AL45" i="11"/>
  <c r="AK45" i="11"/>
  <c r="AJ45" i="11"/>
  <c r="AI45" i="11"/>
  <c r="AH45" i="11"/>
  <c r="AF45" i="11"/>
  <c r="AE45" i="11"/>
  <c r="AD45" i="11"/>
  <c r="AC45" i="11"/>
  <c r="AB45" i="11"/>
  <c r="AA45" i="11"/>
  <c r="Y45" i="11"/>
  <c r="X45" i="11"/>
  <c r="W45" i="11"/>
  <c r="V45" i="11"/>
  <c r="U45" i="11"/>
  <c r="T45" i="11"/>
  <c r="R45" i="11"/>
  <c r="Q45" i="11"/>
  <c r="P45" i="11"/>
  <c r="O45" i="11"/>
  <c r="N45" i="11"/>
  <c r="M45" i="11"/>
  <c r="K45" i="11"/>
  <c r="J45" i="11"/>
  <c r="I45" i="11"/>
  <c r="H45" i="11"/>
  <c r="G45" i="11"/>
  <c r="F45" i="11"/>
  <c r="AT44" i="11"/>
  <c r="AS44" i="11"/>
  <c r="AR44" i="11"/>
  <c r="AQ44" i="11"/>
  <c r="AP44" i="11"/>
  <c r="AO44" i="11"/>
  <c r="AM44" i="11"/>
  <c r="AL44" i="11"/>
  <c r="AK44" i="11"/>
  <c r="AJ44" i="11"/>
  <c r="AI44" i="11"/>
  <c r="AH44" i="11"/>
  <c r="AF44" i="11"/>
  <c r="AE44" i="11"/>
  <c r="AD44" i="11"/>
  <c r="AC44" i="11"/>
  <c r="AB44" i="11"/>
  <c r="AA44" i="11"/>
  <c r="Y44" i="11"/>
  <c r="X44" i="11"/>
  <c r="W44" i="11"/>
  <c r="V44" i="11"/>
  <c r="U44" i="11"/>
  <c r="T44" i="11"/>
  <c r="R44" i="11"/>
  <c r="Q44" i="11"/>
  <c r="P44" i="11"/>
  <c r="O44" i="11"/>
  <c r="N44" i="11"/>
  <c r="M44" i="11"/>
  <c r="K44" i="11"/>
  <c r="J44" i="11"/>
  <c r="I44" i="11"/>
  <c r="H44" i="11"/>
  <c r="G44" i="11"/>
  <c r="F44" i="11"/>
  <c r="AT43" i="11"/>
  <c r="AS43" i="11"/>
  <c r="AR43" i="11"/>
  <c r="AQ43" i="11"/>
  <c r="AP43" i="11"/>
  <c r="AO43" i="11"/>
  <c r="AM43" i="11"/>
  <c r="AL43" i="11"/>
  <c r="AK43" i="11"/>
  <c r="AJ43" i="11"/>
  <c r="AI43" i="11"/>
  <c r="AH43" i="11"/>
  <c r="AF43" i="11"/>
  <c r="AE43" i="11"/>
  <c r="AD43" i="11"/>
  <c r="AC43" i="11"/>
  <c r="AB43" i="11"/>
  <c r="AA43" i="11"/>
  <c r="Y43" i="11"/>
  <c r="X43" i="11"/>
  <c r="W43" i="11"/>
  <c r="V43" i="11"/>
  <c r="U43" i="11"/>
  <c r="T43" i="11"/>
  <c r="R43" i="11"/>
  <c r="Q43" i="11"/>
  <c r="P43" i="11"/>
  <c r="O43" i="11"/>
  <c r="N43" i="11"/>
  <c r="M43" i="11"/>
  <c r="K43" i="11"/>
  <c r="J43" i="11"/>
  <c r="I43" i="11"/>
  <c r="H43" i="11"/>
  <c r="G43" i="11"/>
  <c r="F43" i="11"/>
  <c r="AT42" i="11"/>
  <c r="AS42" i="11"/>
  <c r="AR42" i="11"/>
  <c r="AQ42" i="11"/>
  <c r="AP42" i="11"/>
  <c r="AO42" i="11"/>
  <c r="AM42" i="11"/>
  <c r="AL42" i="11"/>
  <c r="AK42" i="11"/>
  <c r="AJ42" i="11"/>
  <c r="AI42" i="11"/>
  <c r="AH42" i="11"/>
  <c r="AF42" i="11"/>
  <c r="AE42" i="11"/>
  <c r="AD42" i="11"/>
  <c r="AC42" i="11"/>
  <c r="AB42" i="11"/>
  <c r="AA42" i="11"/>
  <c r="Y42" i="11"/>
  <c r="X42" i="11"/>
  <c r="W42" i="11"/>
  <c r="V42" i="11"/>
  <c r="U42" i="11"/>
  <c r="T42" i="11"/>
  <c r="R42" i="11"/>
  <c r="Q42" i="11"/>
  <c r="P42" i="11"/>
  <c r="O42" i="11"/>
  <c r="N42" i="11"/>
  <c r="M42" i="11"/>
  <c r="K42" i="11"/>
  <c r="J42" i="11"/>
  <c r="I42" i="11"/>
  <c r="H42" i="11"/>
  <c r="G42" i="11"/>
  <c r="F42" i="11"/>
  <c r="AT41" i="11"/>
  <c r="AS41" i="11"/>
  <c r="AR41" i="11"/>
  <c r="AQ41" i="11"/>
  <c r="AP41" i="11"/>
  <c r="AO41" i="11"/>
  <c r="AM41" i="11"/>
  <c r="AL41" i="11"/>
  <c r="AK41" i="11"/>
  <c r="AJ41" i="11"/>
  <c r="AI41" i="11"/>
  <c r="AH41" i="11"/>
  <c r="AF41" i="11"/>
  <c r="AE41" i="11"/>
  <c r="AD41" i="11"/>
  <c r="AC41" i="11"/>
  <c r="AB41" i="11"/>
  <c r="AA41" i="11"/>
  <c r="Y41" i="11"/>
  <c r="X41" i="11"/>
  <c r="W41" i="11"/>
  <c r="V41" i="11"/>
  <c r="U41" i="11"/>
  <c r="T41" i="11"/>
  <c r="R41" i="11"/>
  <c r="Q41" i="11"/>
  <c r="P41" i="11"/>
  <c r="O41" i="11"/>
  <c r="N41" i="11"/>
  <c r="M41" i="11"/>
  <c r="K41" i="11"/>
  <c r="J41" i="11"/>
  <c r="I41" i="11"/>
  <c r="H41" i="11"/>
  <c r="G41" i="11"/>
  <c r="F41" i="11"/>
  <c r="AT40" i="11"/>
  <c r="AS40" i="11"/>
  <c r="AR40" i="11"/>
  <c r="AQ40" i="11"/>
  <c r="AP40" i="11"/>
  <c r="AO40" i="11"/>
  <c r="AM40" i="11"/>
  <c r="AL40" i="11"/>
  <c r="AK40" i="11"/>
  <c r="AJ40" i="11"/>
  <c r="AI40" i="11"/>
  <c r="AH40" i="11"/>
  <c r="AF40" i="11"/>
  <c r="AE40" i="11"/>
  <c r="AD40" i="11"/>
  <c r="AC40" i="11"/>
  <c r="AB40" i="11"/>
  <c r="AA40" i="11"/>
  <c r="Y40" i="11"/>
  <c r="X40" i="11"/>
  <c r="W40" i="11"/>
  <c r="V40" i="11"/>
  <c r="U40" i="11"/>
  <c r="T40" i="11"/>
  <c r="R40" i="11"/>
  <c r="Q40" i="11"/>
  <c r="P40" i="11"/>
  <c r="O40" i="11"/>
  <c r="N40" i="11"/>
  <c r="M40" i="11"/>
  <c r="K40" i="11"/>
  <c r="J40" i="11"/>
  <c r="I40" i="11"/>
  <c r="H40" i="11"/>
  <c r="G40" i="11"/>
  <c r="F40" i="11"/>
  <c r="AT39" i="11"/>
  <c r="AS39" i="11"/>
  <c r="AR39" i="11"/>
  <c r="AQ39" i="11"/>
  <c r="AP39" i="11"/>
  <c r="AO39" i="11"/>
  <c r="AM39" i="11"/>
  <c r="AL39" i="11"/>
  <c r="AK39" i="11"/>
  <c r="AJ39" i="11"/>
  <c r="AI39" i="11"/>
  <c r="AH39" i="11"/>
  <c r="AF39" i="11"/>
  <c r="AE39" i="11"/>
  <c r="AD39" i="11"/>
  <c r="AC39" i="11"/>
  <c r="AB39" i="11"/>
  <c r="AA39" i="11"/>
  <c r="Y39" i="11"/>
  <c r="X39" i="11"/>
  <c r="W39" i="11"/>
  <c r="V39" i="11"/>
  <c r="U39" i="11"/>
  <c r="T39" i="11"/>
  <c r="R39" i="11"/>
  <c r="Q39" i="11"/>
  <c r="P39" i="11"/>
  <c r="O39" i="11"/>
  <c r="N39" i="11"/>
  <c r="M39" i="11"/>
  <c r="K39" i="11"/>
  <c r="J39" i="11"/>
  <c r="I39" i="11"/>
  <c r="H39" i="11"/>
  <c r="G39" i="11"/>
  <c r="F39" i="11"/>
  <c r="AT38" i="11"/>
  <c r="AS38" i="11"/>
  <c r="AR38" i="11"/>
  <c r="AQ38" i="11"/>
  <c r="AP38" i="11"/>
  <c r="AO38" i="11"/>
  <c r="AM38" i="11"/>
  <c r="AL38" i="11"/>
  <c r="AK38" i="11"/>
  <c r="AJ38" i="11"/>
  <c r="AI38" i="11"/>
  <c r="AH38" i="11"/>
  <c r="AF38" i="11"/>
  <c r="AE38" i="11"/>
  <c r="AD38" i="11"/>
  <c r="AC38" i="11"/>
  <c r="AB38" i="11"/>
  <c r="AA38" i="11"/>
  <c r="Y38" i="11"/>
  <c r="X38" i="11"/>
  <c r="W38" i="11"/>
  <c r="V38" i="11"/>
  <c r="U38" i="11"/>
  <c r="T38" i="11"/>
  <c r="R38" i="11"/>
  <c r="Q38" i="11"/>
  <c r="P38" i="11"/>
  <c r="O38" i="11"/>
  <c r="N38" i="11"/>
  <c r="M38" i="11"/>
  <c r="K38" i="11"/>
  <c r="J38" i="11"/>
  <c r="I38" i="11"/>
  <c r="H38" i="11"/>
  <c r="G38" i="11"/>
  <c r="F38" i="11"/>
  <c r="AT37" i="11"/>
  <c r="AS37" i="11"/>
  <c r="AR37" i="11"/>
  <c r="AQ37" i="11"/>
  <c r="AP37" i="11"/>
  <c r="AO37" i="11"/>
  <c r="AM37" i="11"/>
  <c r="AL37" i="11"/>
  <c r="AK37" i="11"/>
  <c r="AJ37" i="11"/>
  <c r="AI37" i="11"/>
  <c r="AH37" i="11"/>
  <c r="AF37" i="11"/>
  <c r="AE37" i="11"/>
  <c r="AD37" i="11"/>
  <c r="AC37" i="11"/>
  <c r="AB37" i="11"/>
  <c r="AA37" i="11"/>
  <c r="Y37" i="11"/>
  <c r="X37" i="11"/>
  <c r="W37" i="11"/>
  <c r="V37" i="11"/>
  <c r="U37" i="11"/>
  <c r="T37" i="11"/>
  <c r="R37" i="11"/>
  <c r="Q37" i="11"/>
  <c r="P37" i="11"/>
  <c r="O37" i="11"/>
  <c r="N37" i="11"/>
  <c r="M37" i="11"/>
  <c r="K37" i="11"/>
  <c r="J37" i="11"/>
  <c r="I37" i="11"/>
  <c r="H37" i="11"/>
  <c r="G37" i="11"/>
  <c r="F37" i="11"/>
  <c r="AT36" i="11"/>
  <c r="AS36" i="11"/>
  <c r="AR36" i="11"/>
  <c r="AQ36" i="11"/>
  <c r="AP36" i="11"/>
  <c r="AO36" i="11"/>
  <c r="AM36" i="11"/>
  <c r="AL36" i="11"/>
  <c r="AK36" i="11"/>
  <c r="AJ36" i="11"/>
  <c r="AI36" i="11"/>
  <c r="AH36" i="11"/>
  <c r="AF36" i="11"/>
  <c r="AE36" i="11"/>
  <c r="AD36" i="11"/>
  <c r="AC36" i="11"/>
  <c r="AB36" i="11"/>
  <c r="AA36" i="11"/>
  <c r="Y36" i="11"/>
  <c r="X36" i="11"/>
  <c r="W36" i="11"/>
  <c r="V36" i="11"/>
  <c r="U36" i="11"/>
  <c r="T36" i="11"/>
  <c r="R36" i="11"/>
  <c r="Q36" i="11"/>
  <c r="P36" i="11"/>
  <c r="O36" i="11"/>
  <c r="N36" i="11"/>
  <c r="M36" i="11"/>
  <c r="K36" i="11"/>
  <c r="J36" i="11"/>
  <c r="I36" i="11"/>
  <c r="H36" i="11"/>
  <c r="G36" i="11"/>
  <c r="F36" i="11"/>
  <c r="AT35" i="11"/>
  <c r="AS35" i="11"/>
  <c r="AR35" i="11"/>
  <c r="AQ35" i="11"/>
  <c r="AP35" i="11"/>
  <c r="AO35" i="11"/>
  <c r="AM35" i="11"/>
  <c r="AL35" i="11"/>
  <c r="AK35" i="11"/>
  <c r="AJ35" i="11"/>
  <c r="AI35" i="11"/>
  <c r="AH35" i="11"/>
  <c r="AF35" i="11"/>
  <c r="AE35" i="11"/>
  <c r="AD35" i="11"/>
  <c r="AC35" i="11"/>
  <c r="AB35" i="11"/>
  <c r="AA35" i="11"/>
  <c r="Y35" i="11"/>
  <c r="X35" i="11"/>
  <c r="W35" i="11"/>
  <c r="V35" i="11"/>
  <c r="U35" i="11"/>
  <c r="T35" i="11"/>
  <c r="R35" i="11"/>
  <c r="Q35" i="11"/>
  <c r="P35" i="11"/>
  <c r="O35" i="11"/>
  <c r="N35" i="11"/>
  <c r="M35" i="11"/>
  <c r="K35" i="11"/>
  <c r="J35" i="11"/>
  <c r="I35" i="11"/>
  <c r="H35" i="11"/>
  <c r="G35" i="11"/>
  <c r="F35" i="11"/>
  <c r="AT34" i="11"/>
  <c r="AS34" i="11"/>
  <c r="AR34" i="11"/>
  <c r="AQ34" i="11"/>
  <c r="AP34" i="11"/>
  <c r="AO34" i="11"/>
  <c r="AM34" i="11"/>
  <c r="AL34" i="11"/>
  <c r="AK34" i="11"/>
  <c r="AJ34" i="11"/>
  <c r="AI34" i="11"/>
  <c r="AH34" i="11"/>
  <c r="AF34" i="11"/>
  <c r="AE34" i="11"/>
  <c r="AD34" i="11"/>
  <c r="AC34" i="11"/>
  <c r="AB34" i="11"/>
  <c r="AA34" i="11"/>
  <c r="Y34" i="11"/>
  <c r="X34" i="11"/>
  <c r="W34" i="11"/>
  <c r="V34" i="11"/>
  <c r="U34" i="11"/>
  <c r="T34" i="11"/>
  <c r="R34" i="11"/>
  <c r="Q34" i="11"/>
  <c r="P34" i="11"/>
  <c r="O34" i="11"/>
  <c r="N34" i="11"/>
  <c r="M34" i="11"/>
  <c r="K34" i="11"/>
  <c r="J34" i="11"/>
  <c r="I34" i="11"/>
  <c r="H34" i="11"/>
  <c r="G34" i="11"/>
  <c r="F34" i="11"/>
  <c r="AT33" i="11"/>
  <c r="AS33" i="11"/>
  <c r="AR33" i="11"/>
  <c r="AQ33" i="11"/>
  <c r="AP33" i="11"/>
  <c r="AO33" i="11"/>
  <c r="AM33" i="11"/>
  <c r="AL33" i="11"/>
  <c r="AK33" i="11"/>
  <c r="AJ33" i="11"/>
  <c r="AI33" i="11"/>
  <c r="AH33" i="11"/>
  <c r="AF33" i="11"/>
  <c r="AE33" i="11"/>
  <c r="AD33" i="11"/>
  <c r="AC33" i="11"/>
  <c r="AB33" i="11"/>
  <c r="AA33" i="11"/>
  <c r="Y33" i="11"/>
  <c r="X33" i="11"/>
  <c r="W33" i="11"/>
  <c r="V33" i="11"/>
  <c r="U33" i="11"/>
  <c r="T33" i="11"/>
  <c r="R33" i="11"/>
  <c r="Q33" i="11"/>
  <c r="P33" i="11"/>
  <c r="O33" i="11"/>
  <c r="N33" i="11"/>
  <c r="M33" i="11"/>
  <c r="K33" i="11"/>
  <c r="J33" i="11"/>
  <c r="I33" i="11"/>
  <c r="H33" i="11"/>
  <c r="G33" i="11"/>
  <c r="F33" i="11"/>
  <c r="AT32" i="11"/>
  <c r="AS32" i="11"/>
  <c r="AR32" i="11"/>
  <c r="AQ32" i="11"/>
  <c r="AP32" i="11"/>
  <c r="AO32" i="11"/>
  <c r="AM32" i="11"/>
  <c r="AL32" i="11"/>
  <c r="AK32" i="11"/>
  <c r="AJ32" i="11"/>
  <c r="AI32" i="11"/>
  <c r="AH32" i="11"/>
  <c r="AF32" i="11"/>
  <c r="AE32" i="11"/>
  <c r="AD32" i="11"/>
  <c r="AC32" i="11"/>
  <c r="AB32" i="11"/>
  <c r="AA32" i="11"/>
  <c r="Y32" i="11"/>
  <c r="X32" i="11"/>
  <c r="W32" i="11"/>
  <c r="V32" i="11"/>
  <c r="U32" i="11"/>
  <c r="T32" i="11"/>
  <c r="R32" i="11"/>
  <c r="Q32" i="11"/>
  <c r="P32" i="11"/>
  <c r="O32" i="11"/>
  <c r="N32" i="11"/>
  <c r="M32" i="11"/>
  <c r="K32" i="11"/>
  <c r="J32" i="11"/>
  <c r="I32" i="11"/>
  <c r="H32" i="11"/>
  <c r="G32" i="11"/>
  <c r="F32" i="11"/>
  <c r="AT31" i="11"/>
  <c r="AS31" i="11"/>
  <c r="AR31" i="11"/>
  <c r="AQ31" i="11"/>
  <c r="AP31" i="11"/>
  <c r="AO31" i="11"/>
  <c r="AM31" i="11"/>
  <c r="AL31" i="11"/>
  <c r="AK31" i="11"/>
  <c r="AJ31" i="11"/>
  <c r="AI31" i="11"/>
  <c r="AH31" i="11"/>
  <c r="AF31" i="11"/>
  <c r="AE31" i="11"/>
  <c r="AD31" i="11"/>
  <c r="AC31" i="11"/>
  <c r="AB31" i="11"/>
  <c r="AA31" i="11"/>
  <c r="Y31" i="11"/>
  <c r="X31" i="11"/>
  <c r="W31" i="11"/>
  <c r="V31" i="11"/>
  <c r="U31" i="11"/>
  <c r="T31" i="11"/>
  <c r="R31" i="11"/>
  <c r="Q31" i="11"/>
  <c r="P31" i="11"/>
  <c r="O31" i="11"/>
  <c r="N31" i="11"/>
  <c r="M31" i="11"/>
  <c r="K31" i="11"/>
  <c r="J31" i="11"/>
  <c r="I31" i="11"/>
  <c r="H31" i="11"/>
  <c r="G31" i="11"/>
  <c r="F31" i="11"/>
  <c r="AT30" i="11"/>
  <c r="AS30" i="11"/>
  <c r="AR30" i="11"/>
  <c r="AQ30" i="11"/>
  <c r="AP30" i="11"/>
  <c r="AO30" i="11"/>
  <c r="AM30" i="11"/>
  <c r="AL30" i="11"/>
  <c r="AK30" i="11"/>
  <c r="AJ30" i="11"/>
  <c r="AI30" i="11"/>
  <c r="AH30" i="11"/>
  <c r="AF30" i="11"/>
  <c r="AE30" i="11"/>
  <c r="AD30" i="11"/>
  <c r="AC30" i="11"/>
  <c r="AB30" i="11"/>
  <c r="AA30" i="11"/>
  <c r="Y30" i="11"/>
  <c r="X30" i="11"/>
  <c r="W30" i="11"/>
  <c r="V30" i="11"/>
  <c r="U30" i="11"/>
  <c r="T30" i="11"/>
  <c r="R30" i="11"/>
  <c r="Q30" i="11"/>
  <c r="P30" i="11"/>
  <c r="O30" i="11"/>
  <c r="N30" i="11"/>
  <c r="M30" i="11"/>
  <c r="K30" i="11"/>
  <c r="J30" i="11"/>
  <c r="I30" i="11"/>
  <c r="H30" i="11"/>
  <c r="G30" i="11"/>
  <c r="F30" i="11"/>
  <c r="AT29" i="11"/>
  <c r="AS29" i="11"/>
  <c r="AR29" i="11"/>
  <c r="AQ29" i="11"/>
  <c r="AP29" i="11"/>
  <c r="AO29" i="11"/>
  <c r="AM29" i="11"/>
  <c r="AL29" i="11"/>
  <c r="AK29" i="11"/>
  <c r="AJ29" i="11"/>
  <c r="AI29" i="11"/>
  <c r="AH29" i="11"/>
  <c r="AF29" i="11"/>
  <c r="AE29" i="11"/>
  <c r="AD29" i="11"/>
  <c r="AC29" i="11"/>
  <c r="AB29" i="11"/>
  <c r="AA29" i="11"/>
  <c r="Y29" i="11"/>
  <c r="X29" i="11"/>
  <c r="W29" i="11"/>
  <c r="V29" i="11"/>
  <c r="U29" i="11"/>
  <c r="T29" i="11"/>
  <c r="R29" i="11"/>
  <c r="Q29" i="11"/>
  <c r="P29" i="11"/>
  <c r="O29" i="11"/>
  <c r="N29" i="11"/>
  <c r="M29" i="11"/>
  <c r="K29" i="11"/>
  <c r="J29" i="11"/>
  <c r="I29" i="11"/>
  <c r="H29" i="11"/>
  <c r="G29" i="11"/>
  <c r="F29" i="11"/>
  <c r="AT28" i="11"/>
  <c r="AS28" i="11"/>
  <c r="AR28" i="11"/>
  <c r="AQ28" i="11"/>
  <c r="AP28" i="11"/>
  <c r="AO28" i="11"/>
  <c r="AM28" i="11"/>
  <c r="AL28" i="11"/>
  <c r="AK28" i="11"/>
  <c r="AJ28" i="11"/>
  <c r="AI28" i="11"/>
  <c r="AH28" i="11"/>
  <c r="AF28" i="11"/>
  <c r="AE28" i="11"/>
  <c r="AD28" i="11"/>
  <c r="AC28" i="11"/>
  <c r="AB28" i="11"/>
  <c r="AA28" i="11"/>
  <c r="Y28" i="11"/>
  <c r="X28" i="11"/>
  <c r="W28" i="11"/>
  <c r="V28" i="11"/>
  <c r="U28" i="11"/>
  <c r="T28" i="11"/>
  <c r="R28" i="11"/>
  <c r="Q28" i="11"/>
  <c r="P28" i="11"/>
  <c r="O28" i="11"/>
  <c r="N28" i="11"/>
  <c r="M28" i="11"/>
  <c r="K28" i="11"/>
  <c r="J28" i="11"/>
  <c r="I28" i="11"/>
  <c r="H28" i="11"/>
  <c r="G28" i="11"/>
  <c r="F28" i="11"/>
  <c r="AT27" i="11"/>
  <c r="AS27" i="11"/>
  <c r="AR27" i="11"/>
  <c r="AQ27" i="11"/>
  <c r="AP27" i="11"/>
  <c r="AO27" i="11"/>
  <c r="AM27" i="11"/>
  <c r="AL27" i="11"/>
  <c r="AK27" i="11"/>
  <c r="AJ27" i="11"/>
  <c r="AI27" i="11"/>
  <c r="AH27" i="11"/>
  <c r="AF27" i="11"/>
  <c r="AE27" i="11"/>
  <c r="AD27" i="11"/>
  <c r="AC27" i="11"/>
  <c r="AB27" i="11"/>
  <c r="AA27" i="11"/>
  <c r="Y27" i="11"/>
  <c r="X27" i="11"/>
  <c r="W27" i="11"/>
  <c r="V27" i="11"/>
  <c r="U27" i="11"/>
  <c r="T27" i="11"/>
  <c r="R27" i="11"/>
  <c r="Q27" i="11"/>
  <c r="P27" i="11"/>
  <c r="O27" i="11"/>
  <c r="N27" i="11"/>
  <c r="M27" i="11"/>
  <c r="K27" i="11"/>
  <c r="J27" i="11"/>
  <c r="I27" i="11"/>
  <c r="H27" i="11"/>
  <c r="G27" i="11"/>
  <c r="F27" i="11"/>
  <c r="AT26" i="11"/>
  <c r="AS26" i="11"/>
  <c r="AR26" i="11"/>
  <c r="AQ26" i="11"/>
  <c r="AP26" i="11"/>
  <c r="AO26" i="11"/>
  <c r="AM26" i="11"/>
  <c r="AL26" i="11"/>
  <c r="AK26" i="11"/>
  <c r="AJ26" i="11"/>
  <c r="AI26" i="11"/>
  <c r="AH26" i="11"/>
  <c r="AF26" i="11"/>
  <c r="AE26" i="11"/>
  <c r="AD26" i="11"/>
  <c r="AC26" i="11"/>
  <c r="AB26" i="11"/>
  <c r="AA26" i="11"/>
  <c r="Y26" i="11"/>
  <c r="X26" i="11"/>
  <c r="W26" i="11"/>
  <c r="V26" i="11"/>
  <c r="U26" i="11"/>
  <c r="T26" i="11"/>
  <c r="R26" i="11"/>
  <c r="Q26" i="11"/>
  <c r="P26" i="11"/>
  <c r="O26" i="11"/>
  <c r="N26" i="11"/>
  <c r="M26" i="11"/>
  <c r="K26" i="11"/>
  <c r="J26" i="11"/>
  <c r="I26" i="11"/>
  <c r="H26" i="11"/>
  <c r="G26" i="11"/>
  <c r="F26" i="11"/>
  <c r="AT25" i="11"/>
  <c r="AS25" i="11"/>
  <c r="AR25" i="11"/>
  <c r="AQ25" i="11"/>
  <c r="AP25" i="11"/>
  <c r="AO25" i="11"/>
  <c r="AM25" i="11"/>
  <c r="AL25" i="11"/>
  <c r="AK25" i="11"/>
  <c r="AJ25" i="11"/>
  <c r="AI25" i="11"/>
  <c r="AH25" i="11"/>
  <c r="AF25" i="11"/>
  <c r="AE25" i="11"/>
  <c r="AD25" i="11"/>
  <c r="AC25" i="11"/>
  <c r="AB25" i="11"/>
  <c r="AA25" i="11"/>
  <c r="Y25" i="11"/>
  <c r="X25" i="11"/>
  <c r="W25" i="11"/>
  <c r="V25" i="11"/>
  <c r="U25" i="11"/>
  <c r="T25" i="11"/>
  <c r="R25" i="11"/>
  <c r="Q25" i="11"/>
  <c r="P25" i="11"/>
  <c r="O25" i="11"/>
  <c r="N25" i="11"/>
  <c r="M25" i="11"/>
  <c r="K25" i="11"/>
  <c r="J25" i="11"/>
  <c r="I25" i="11"/>
  <c r="H25" i="11"/>
  <c r="G25" i="11"/>
  <c r="F25" i="11"/>
  <c r="AT24" i="11"/>
  <c r="AS24" i="11"/>
  <c r="AR24" i="11"/>
  <c r="AQ24" i="11"/>
  <c r="AP24" i="11"/>
  <c r="AO24" i="11"/>
  <c r="AM24" i="11"/>
  <c r="AL24" i="11"/>
  <c r="AK24" i="11"/>
  <c r="AJ24" i="11"/>
  <c r="AI24" i="11"/>
  <c r="AH24" i="11"/>
  <c r="AF24" i="11"/>
  <c r="AE24" i="11"/>
  <c r="AD24" i="11"/>
  <c r="AC24" i="11"/>
  <c r="AB24" i="11"/>
  <c r="AA24" i="11"/>
  <c r="Y24" i="11"/>
  <c r="X24" i="11"/>
  <c r="W24" i="11"/>
  <c r="V24" i="11"/>
  <c r="U24" i="11"/>
  <c r="T24" i="11"/>
  <c r="R24" i="11"/>
  <c r="Q24" i="11"/>
  <c r="P24" i="11"/>
  <c r="O24" i="11"/>
  <c r="N24" i="11"/>
  <c r="M24" i="11"/>
  <c r="K24" i="11"/>
  <c r="J24" i="11"/>
  <c r="I24" i="11"/>
  <c r="H24" i="11"/>
  <c r="G24" i="11"/>
  <c r="F24" i="11"/>
  <c r="AT23" i="11"/>
  <c r="AS23" i="11"/>
  <c r="AR23" i="11"/>
  <c r="AQ23" i="11"/>
  <c r="AP23" i="11"/>
  <c r="AO23" i="11"/>
  <c r="AM23" i="11"/>
  <c r="AL23" i="11"/>
  <c r="AK23" i="11"/>
  <c r="AJ23" i="11"/>
  <c r="AI23" i="11"/>
  <c r="AH23" i="11"/>
  <c r="AF23" i="11"/>
  <c r="AE23" i="11"/>
  <c r="AD23" i="11"/>
  <c r="AC23" i="11"/>
  <c r="AB23" i="11"/>
  <c r="AA23" i="11"/>
  <c r="Y23" i="11"/>
  <c r="X23" i="11"/>
  <c r="W23" i="11"/>
  <c r="V23" i="11"/>
  <c r="U23" i="11"/>
  <c r="T23" i="11"/>
  <c r="R23" i="11"/>
  <c r="Q23" i="11"/>
  <c r="P23" i="11"/>
  <c r="O23" i="11"/>
  <c r="N23" i="11"/>
  <c r="M23" i="11"/>
  <c r="K23" i="11"/>
  <c r="J23" i="11"/>
  <c r="I23" i="11"/>
  <c r="H23" i="11"/>
  <c r="G23" i="11"/>
  <c r="F23" i="11"/>
  <c r="AT22" i="11"/>
  <c r="AS22" i="11"/>
  <c r="AR22" i="11"/>
  <c r="AQ22" i="11"/>
  <c r="AP22" i="11"/>
  <c r="AO22" i="11"/>
  <c r="AM22" i="11"/>
  <c r="AL22" i="11"/>
  <c r="AK22" i="11"/>
  <c r="AJ22" i="11"/>
  <c r="AI22" i="11"/>
  <c r="AH22" i="11"/>
  <c r="AF22" i="11"/>
  <c r="AE22" i="11"/>
  <c r="AD22" i="11"/>
  <c r="AC22" i="11"/>
  <c r="AB22" i="11"/>
  <c r="AA22" i="11"/>
  <c r="Y22" i="11"/>
  <c r="X22" i="11"/>
  <c r="W22" i="11"/>
  <c r="V22" i="11"/>
  <c r="U22" i="11"/>
  <c r="T22" i="11"/>
  <c r="R22" i="11"/>
  <c r="Q22" i="11"/>
  <c r="P22" i="11"/>
  <c r="O22" i="11"/>
  <c r="N22" i="11"/>
  <c r="M22" i="11"/>
  <c r="K22" i="11"/>
  <c r="J22" i="11"/>
  <c r="I22" i="11"/>
  <c r="H22" i="11"/>
  <c r="G22" i="11"/>
  <c r="F22" i="11"/>
  <c r="AT21" i="11"/>
  <c r="AS21" i="11"/>
  <c r="AR21" i="11"/>
  <c r="AQ21" i="11"/>
  <c r="AP21" i="11"/>
  <c r="AO21" i="11"/>
  <c r="AM21" i="11"/>
  <c r="AL21" i="11"/>
  <c r="AK21" i="11"/>
  <c r="AJ21" i="11"/>
  <c r="AI21" i="11"/>
  <c r="AH21" i="11"/>
  <c r="AF21" i="11"/>
  <c r="AE21" i="11"/>
  <c r="AD21" i="11"/>
  <c r="AC21" i="11"/>
  <c r="AB21" i="11"/>
  <c r="AA21" i="11"/>
  <c r="Y21" i="11"/>
  <c r="X21" i="11"/>
  <c r="W21" i="11"/>
  <c r="V21" i="11"/>
  <c r="U21" i="11"/>
  <c r="T21" i="11"/>
  <c r="R21" i="11"/>
  <c r="Q21" i="11"/>
  <c r="P21" i="11"/>
  <c r="O21" i="11"/>
  <c r="N21" i="11"/>
  <c r="M21" i="11"/>
  <c r="K21" i="11"/>
  <c r="J21" i="11"/>
  <c r="I21" i="11"/>
  <c r="H21" i="11"/>
  <c r="G21" i="11"/>
  <c r="F21" i="11"/>
  <c r="AT20" i="11"/>
  <c r="AS20" i="11"/>
  <c r="AR20" i="11"/>
  <c r="AQ20" i="11"/>
  <c r="AP20" i="11"/>
  <c r="AO20" i="11"/>
  <c r="AM20" i="11"/>
  <c r="AL20" i="11"/>
  <c r="AK20" i="11"/>
  <c r="AJ20" i="11"/>
  <c r="AI20" i="11"/>
  <c r="AH20" i="11"/>
  <c r="AF20" i="11"/>
  <c r="AE20" i="11"/>
  <c r="AD20" i="11"/>
  <c r="AC20" i="11"/>
  <c r="AB20" i="11"/>
  <c r="AA20" i="11"/>
  <c r="Y20" i="11"/>
  <c r="X20" i="11"/>
  <c r="W20" i="11"/>
  <c r="V20" i="11"/>
  <c r="U20" i="11"/>
  <c r="T20" i="11"/>
  <c r="R20" i="11"/>
  <c r="Q20" i="11"/>
  <c r="P20" i="11"/>
  <c r="O20" i="11"/>
  <c r="N20" i="11"/>
  <c r="M20" i="11"/>
  <c r="K20" i="11"/>
  <c r="J20" i="11"/>
  <c r="I20" i="11"/>
  <c r="H20" i="11"/>
  <c r="G20" i="11"/>
  <c r="F20" i="11"/>
  <c r="AT19" i="11"/>
  <c r="AS19" i="11"/>
  <c r="AR19" i="11"/>
  <c r="AQ19" i="11"/>
  <c r="AP19" i="11"/>
  <c r="AO19" i="11"/>
  <c r="AM19" i="11"/>
  <c r="AL19" i="11"/>
  <c r="AK19" i="11"/>
  <c r="AJ19" i="11"/>
  <c r="AI19" i="11"/>
  <c r="AH19" i="11"/>
  <c r="AF19" i="11"/>
  <c r="AE19" i="11"/>
  <c r="AD19" i="11"/>
  <c r="AC19" i="11"/>
  <c r="AB19" i="11"/>
  <c r="AA19" i="11"/>
  <c r="Y19" i="11"/>
  <c r="X19" i="11"/>
  <c r="W19" i="11"/>
  <c r="V19" i="11"/>
  <c r="U19" i="11"/>
  <c r="T19" i="11"/>
  <c r="R19" i="11"/>
  <c r="Q19" i="11"/>
  <c r="P19" i="11"/>
  <c r="O19" i="11"/>
  <c r="N19" i="11"/>
  <c r="M19" i="11"/>
  <c r="K19" i="11"/>
  <c r="J19" i="11"/>
  <c r="I19" i="11"/>
  <c r="H19" i="11"/>
  <c r="G19" i="11"/>
  <c r="F19" i="11"/>
  <c r="AT18" i="11"/>
  <c r="AS18" i="11"/>
  <c r="AR18" i="11"/>
  <c r="AQ18" i="11"/>
  <c r="AP18" i="11"/>
  <c r="AO18" i="11"/>
  <c r="AM18" i="11"/>
  <c r="AL18" i="11"/>
  <c r="AK18" i="11"/>
  <c r="AJ18" i="11"/>
  <c r="AI18" i="11"/>
  <c r="AH18" i="11"/>
  <c r="AF18" i="11"/>
  <c r="AE18" i="11"/>
  <c r="AD18" i="11"/>
  <c r="AC18" i="11"/>
  <c r="AB18" i="11"/>
  <c r="AA18" i="11"/>
  <c r="Y18" i="11"/>
  <c r="X18" i="11"/>
  <c r="W18" i="11"/>
  <c r="V18" i="11"/>
  <c r="U18" i="11"/>
  <c r="T18" i="11"/>
  <c r="R18" i="11"/>
  <c r="Q18" i="11"/>
  <c r="P18" i="11"/>
  <c r="O18" i="11"/>
  <c r="N18" i="11"/>
  <c r="M18" i="11"/>
  <c r="K18" i="11"/>
  <c r="J18" i="11"/>
  <c r="I18" i="11"/>
  <c r="H18" i="11"/>
  <c r="G18" i="11"/>
  <c r="F18" i="11"/>
  <c r="AT17" i="11"/>
  <c r="AS17" i="11"/>
  <c r="AR17" i="11"/>
  <c r="AQ17" i="11"/>
  <c r="AP17" i="11"/>
  <c r="AO17" i="11"/>
  <c r="AM17" i="11"/>
  <c r="AL17" i="11"/>
  <c r="AK17" i="11"/>
  <c r="AJ17" i="11"/>
  <c r="AI17" i="11"/>
  <c r="AH17" i="11"/>
  <c r="AF17" i="11"/>
  <c r="AE17" i="11"/>
  <c r="AD17" i="11"/>
  <c r="AC17" i="11"/>
  <c r="AB17" i="11"/>
  <c r="AA17" i="11"/>
  <c r="Y17" i="11"/>
  <c r="X17" i="11"/>
  <c r="W17" i="11"/>
  <c r="V17" i="11"/>
  <c r="U17" i="11"/>
  <c r="T17" i="11"/>
  <c r="R17" i="11"/>
  <c r="Q17" i="11"/>
  <c r="P17" i="11"/>
  <c r="O17" i="11"/>
  <c r="N17" i="11"/>
  <c r="M17" i="11"/>
  <c r="K17" i="11"/>
  <c r="J17" i="11"/>
  <c r="I17" i="11"/>
  <c r="H17" i="11"/>
  <c r="G17" i="11"/>
  <c r="F17" i="11"/>
  <c r="AT16" i="11"/>
  <c r="AS16" i="11"/>
  <c r="AR16" i="11"/>
  <c r="AQ16" i="11"/>
  <c r="AP16" i="11"/>
  <c r="AO16" i="11"/>
  <c r="AM16" i="11"/>
  <c r="AL16" i="11"/>
  <c r="AK16" i="11"/>
  <c r="AJ16" i="11"/>
  <c r="AI16" i="11"/>
  <c r="AH16" i="11"/>
  <c r="AF16" i="11"/>
  <c r="AE16" i="11"/>
  <c r="AD16" i="11"/>
  <c r="AC16" i="11"/>
  <c r="AB16" i="11"/>
  <c r="AA16" i="11"/>
  <c r="Y16" i="11"/>
  <c r="X16" i="11"/>
  <c r="W16" i="11"/>
  <c r="V16" i="11"/>
  <c r="U16" i="11"/>
  <c r="T16" i="11"/>
  <c r="R16" i="11"/>
  <c r="Q16" i="11"/>
  <c r="P16" i="11"/>
  <c r="O16" i="11"/>
  <c r="N16" i="11"/>
  <c r="M16" i="11"/>
  <c r="K16" i="11"/>
  <c r="J16" i="11"/>
  <c r="I16" i="11"/>
  <c r="H16" i="11"/>
  <c r="G16" i="11"/>
  <c r="F16" i="11"/>
  <c r="AT15" i="11"/>
  <c r="AS15" i="11"/>
  <c r="AR15" i="11"/>
  <c r="AQ15" i="11"/>
  <c r="AP15" i="11"/>
  <c r="AO15" i="11"/>
  <c r="AM15" i="11"/>
  <c r="AL15" i="11"/>
  <c r="AK15" i="11"/>
  <c r="AJ15" i="11"/>
  <c r="AI15" i="11"/>
  <c r="AH15" i="11"/>
  <c r="AF15" i="11"/>
  <c r="AE15" i="11"/>
  <c r="AD15" i="11"/>
  <c r="AC15" i="11"/>
  <c r="AB15" i="11"/>
  <c r="AA15" i="11"/>
  <c r="Y15" i="11"/>
  <c r="X15" i="11"/>
  <c r="W15" i="11"/>
  <c r="V15" i="11"/>
  <c r="U15" i="11"/>
  <c r="T15" i="11"/>
  <c r="R15" i="11"/>
  <c r="Q15" i="11"/>
  <c r="P15" i="11"/>
  <c r="O15" i="11"/>
  <c r="N15" i="11"/>
  <c r="M15" i="11"/>
  <c r="K15" i="11"/>
  <c r="J15" i="11"/>
  <c r="I15" i="11"/>
  <c r="H15" i="11"/>
  <c r="G15" i="11"/>
  <c r="F15" i="11"/>
  <c r="AT14" i="11"/>
  <c r="AS14" i="11"/>
  <c r="AR14" i="11"/>
  <c r="AQ14" i="11"/>
  <c r="AP14" i="11"/>
  <c r="AO14" i="11"/>
  <c r="AM14" i="11"/>
  <c r="AL14" i="11"/>
  <c r="AK14" i="11"/>
  <c r="AJ14" i="11"/>
  <c r="AI14" i="11"/>
  <c r="AH14" i="11"/>
  <c r="AF14" i="11"/>
  <c r="AE14" i="11"/>
  <c r="AD14" i="11"/>
  <c r="AC14" i="11"/>
  <c r="AB14" i="11"/>
  <c r="AA14" i="11"/>
  <c r="Y14" i="11"/>
  <c r="X14" i="11"/>
  <c r="W14" i="11"/>
  <c r="V14" i="11"/>
  <c r="U14" i="11"/>
  <c r="T14" i="11"/>
  <c r="R14" i="11"/>
  <c r="Q14" i="11"/>
  <c r="P14" i="11"/>
  <c r="O14" i="11"/>
  <c r="N14" i="11"/>
  <c r="M14" i="11"/>
  <c r="K14" i="11"/>
  <c r="J14" i="11"/>
  <c r="I14" i="11"/>
  <c r="H14" i="11"/>
  <c r="G14" i="11"/>
  <c r="F14" i="11"/>
  <c r="AT13" i="11"/>
  <c r="AS13" i="11"/>
  <c r="AR13" i="11"/>
  <c r="AQ13" i="11"/>
  <c r="AP13" i="11"/>
  <c r="AO13" i="11"/>
  <c r="AM13" i="11"/>
  <c r="AL13" i="11"/>
  <c r="AK13" i="11"/>
  <c r="AJ13" i="11"/>
  <c r="AI13" i="11"/>
  <c r="AH13" i="11"/>
  <c r="AF13" i="11"/>
  <c r="AE13" i="11"/>
  <c r="AD13" i="11"/>
  <c r="AC13" i="11"/>
  <c r="AB13" i="11"/>
  <c r="AA13" i="11"/>
  <c r="Y13" i="11"/>
  <c r="X13" i="11"/>
  <c r="W13" i="11"/>
  <c r="V13" i="11"/>
  <c r="U13" i="11"/>
  <c r="T13" i="11"/>
  <c r="R13" i="11"/>
  <c r="Q13" i="11"/>
  <c r="P13" i="11"/>
  <c r="O13" i="11"/>
  <c r="N13" i="11"/>
  <c r="M13" i="11"/>
  <c r="K13" i="11"/>
  <c r="J13" i="11"/>
  <c r="I13" i="11"/>
  <c r="H13" i="11"/>
  <c r="G13" i="11"/>
  <c r="F13" i="11"/>
  <c r="AT12" i="11"/>
  <c r="AS12" i="11"/>
  <c r="AR12" i="11"/>
  <c r="AQ12" i="11"/>
  <c r="AP12" i="11"/>
  <c r="AO12" i="11"/>
  <c r="AM12" i="11"/>
  <c r="AL12" i="11"/>
  <c r="AK12" i="11"/>
  <c r="AJ12" i="11"/>
  <c r="AI12" i="11"/>
  <c r="AH12" i="11"/>
  <c r="AF12" i="11"/>
  <c r="AE12" i="11"/>
  <c r="AD12" i="11"/>
  <c r="AC12" i="11"/>
  <c r="AB12" i="11"/>
  <c r="AA12" i="11"/>
  <c r="Y12" i="11"/>
  <c r="X12" i="11"/>
  <c r="W12" i="11"/>
  <c r="V12" i="11"/>
  <c r="U12" i="11"/>
  <c r="T12" i="11"/>
  <c r="R12" i="11"/>
  <c r="Q12" i="11"/>
  <c r="P12" i="11"/>
  <c r="O12" i="11"/>
  <c r="N12" i="11"/>
  <c r="M12" i="11"/>
  <c r="K12" i="11"/>
  <c r="J12" i="11"/>
  <c r="I12" i="11"/>
  <c r="H12" i="11"/>
  <c r="G12" i="11"/>
  <c r="F12" i="11"/>
  <c r="AT11" i="11"/>
  <c r="AS11" i="11"/>
  <c r="AR11" i="11"/>
  <c r="AQ11" i="11"/>
  <c r="AP11" i="11"/>
  <c r="AO11" i="11"/>
  <c r="AM11" i="11"/>
  <c r="AL11" i="11"/>
  <c r="AK11" i="11"/>
  <c r="AJ11" i="11"/>
  <c r="AI11" i="11"/>
  <c r="AH11" i="11"/>
  <c r="AF11" i="11"/>
  <c r="AE11" i="11"/>
  <c r="AD11" i="11"/>
  <c r="AC11" i="11"/>
  <c r="AB11" i="11"/>
  <c r="AA11" i="11"/>
  <c r="Y11" i="11"/>
  <c r="X11" i="11"/>
  <c r="W11" i="11"/>
  <c r="V11" i="11"/>
  <c r="U11" i="11"/>
  <c r="T11" i="11"/>
  <c r="R11" i="11"/>
  <c r="Q11" i="11"/>
  <c r="P11" i="11"/>
  <c r="O11" i="11"/>
  <c r="N11" i="11"/>
  <c r="M11" i="11"/>
  <c r="K11" i="11"/>
  <c r="J11" i="11"/>
  <c r="I11" i="11"/>
  <c r="H11" i="11"/>
  <c r="G11" i="11"/>
  <c r="F11" i="11"/>
  <c r="AT10" i="11"/>
  <c r="AS10" i="11"/>
  <c r="AR10" i="11"/>
  <c r="AQ10" i="11"/>
  <c r="AP10" i="11"/>
  <c r="AM10" i="11"/>
  <c r="AL10" i="11"/>
  <c r="AK10" i="11"/>
  <c r="AJ10" i="11"/>
  <c r="AI10" i="11"/>
  <c r="AF10" i="11"/>
  <c r="AE10" i="11"/>
  <c r="AD10" i="11"/>
  <c r="AC10" i="11"/>
  <c r="AB10" i="11"/>
  <c r="Y10" i="11"/>
  <c r="X10" i="11"/>
  <c r="W10" i="11"/>
  <c r="V10" i="11"/>
  <c r="U10" i="11"/>
  <c r="R10" i="11"/>
  <c r="Q10" i="11"/>
  <c r="P10" i="11"/>
  <c r="O10" i="11"/>
  <c r="N10" i="11"/>
  <c r="K10" i="11"/>
  <c r="J10" i="11"/>
  <c r="I10" i="11"/>
  <c r="H10" i="11"/>
  <c r="G10" i="11"/>
  <c r="F56" i="18" l="1"/>
  <c r="F16" i="18"/>
  <c r="F20" i="18"/>
  <c r="F28" i="18"/>
  <c r="F132" i="18"/>
  <c r="F136" i="18"/>
  <c r="F140" i="18"/>
  <c r="F144" i="18"/>
  <c r="F172" i="18"/>
  <c r="F148" i="18"/>
  <c r="F96" i="18"/>
  <c r="F112" i="18"/>
  <c r="F40" i="18"/>
  <c r="F44" i="18"/>
  <c r="F152" i="18"/>
  <c r="F156" i="18"/>
  <c r="F160" i="18"/>
  <c r="F164" i="18"/>
  <c r="F168" i="18"/>
  <c r="F24" i="18"/>
  <c r="F104" i="18"/>
  <c r="F12" i="16"/>
  <c r="G16" i="18"/>
  <c r="H16" i="18" s="1"/>
  <c r="G20" i="18"/>
  <c r="G24" i="18"/>
  <c r="G28" i="18"/>
  <c r="G32" i="18"/>
  <c r="H32" i="18" s="1"/>
  <c r="G36" i="18"/>
  <c r="H36" i="18" s="1"/>
  <c r="G40" i="18"/>
  <c r="H40" i="18" s="1"/>
  <c r="G44" i="18"/>
  <c r="G48" i="18"/>
  <c r="H48" i="18" s="1"/>
  <c r="G52" i="18"/>
  <c r="H52" i="18" s="1"/>
  <c r="G56" i="18"/>
  <c r="H56" i="18" s="1"/>
  <c r="G60" i="18"/>
  <c r="H60" i="18" s="1"/>
  <c r="G64" i="18"/>
  <c r="H64" i="18" s="1"/>
  <c r="G68" i="18"/>
  <c r="H68" i="18" s="1"/>
  <c r="G72" i="18"/>
  <c r="H72" i="18" s="1"/>
  <c r="G76" i="18"/>
  <c r="H76" i="18" s="1"/>
  <c r="G80" i="18"/>
  <c r="H80" i="18" s="1"/>
  <c r="G84" i="18"/>
  <c r="H84" i="18" s="1"/>
  <c r="G88" i="18"/>
  <c r="H88" i="18" s="1"/>
  <c r="G92" i="18"/>
  <c r="H92" i="18" s="1"/>
  <c r="G96" i="18"/>
  <c r="H96" i="18" s="1"/>
  <c r="G100" i="18"/>
  <c r="H100" i="18" s="1"/>
  <c r="G104" i="18"/>
  <c r="H104" i="18" s="1"/>
  <c r="G108" i="18"/>
  <c r="H108" i="18" s="1"/>
  <c r="G112" i="18"/>
  <c r="H112" i="18" s="1"/>
  <c r="G116" i="18"/>
  <c r="H116" i="18" s="1"/>
  <c r="G120" i="18"/>
  <c r="H120" i="18" s="1"/>
  <c r="G124" i="18"/>
  <c r="H124" i="18" s="1"/>
  <c r="G128" i="18"/>
  <c r="H128" i="18" s="1"/>
  <c r="G132" i="18"/>
  <c r="G136" i="18"/>
  <c r="G140" i="18"/>
  <c r="G144" i="18"/>
  <c r="G148" i="18"/>
  <c r="G152" i="18"/>
  <c r="G156" i="18"/>
  <c r="G160" i="18"/>
  <c r="G164" i="18"/>
  <c r="U176" i="6"/>
  <c r="AA176" i="6" s="1"/>
  <c r="U178" i="6"/>
  <c r="AA178" i="6" s="1"/>
  <c r="G168" i="18"/>
  <c r="G172" i="18"/>
  <c r="G176" i="18"/>
  <c r="F12" i="18"/>
  <c r="F176" i="18"/>
  <c r="AA10" i="11"/>
  <c r="F10" i="11"/>
  <c r="T10" i="11"/>
  <c r="W176" i="18"/>
  <c r="M10" i="11"/>
  <c r="AO10" i="11"/>
  <c r="AH10" i="11"/>
  <c r="E11" i="5"/>
  <c r="U177" i="6"/>
  <c r="AA177" i="6" s="1"/>
  <c r="H136" i="18"/>
  <c r="W148" i="18"/>
  <c r="W152" i="18"/>
  <c r="V16" i="18"/>
  <c r="V20" i="18"/>
  <c r="V24" i="18"/>
  <c r="V28" i="18"/>
  <c r="V32" i="18"/>
  <c r="V36" i="18"/>
  <c r="V40" i="18"/>
  <c r="V44" i="18"/>
  <c r="V48" i="18"/>
  <c r="V52" i="18"/>
  <c r="V56" i="18"/>
  <c r="V60" i="18"/>
  <c r="V64" i="18"/>
  <c r="V68" i="18"/>
  <c r="V72" i="18"/>
  <c r="V76" i="18"/>
  <c r="V80" i="18"/>
  <c r="V84" i="18"/>
  <c r="V88" i="18"/>
  <c r="V92" i="18"/>
  <c r="V96" i="18"/>
  <c r="V100" i="18"/>
  <c r="V104" i="18"/>
  <c r="V108" i="18"/>
  <c r="V112" i="18"/>
  <c r="V116" i="18"/>
  <c r="V120" i="18"/>
  <c r="V124" i="18"/>
  <c r="V128" i="18"/>
  <c r="V132" i="18"/>
  <c r="V136" i="18"/>
  <c r="V140" i="18"/>
  <c r="V144" i="18"/>
  <c r="V152" i="18"/>
  <c r="V156" i="18"/>
  <c r="V160" i="18"/>
  <c r="V164" i="18"/>
  <c r="V168" i="18"/>
  <c r="V172" i="18"/>
  <c r="V176" i="18"/>
  <c r="G12" i="18"/>
  <c r="F16" i="16"/>
  <c r="N16" i="16"/>
  <c r="V16" i="16"/>
  <c r="N16" i="18"/>
  <c r="N20" i="16"/>
  <c r="V20" i="16"/>
  <c r="F20" i="16"/>
  <c r="N20" i="18"/>
  <c r="F24" i="16"/>
  <c r="N24" i="16"/>
  <c r="V24" i="16"/>
  <c r="N24" i="18"/>
  <c r="N28" i="16"/>
  <c r="V28" i="16"/>
  <c r="F28" i="16"/>
  <c r="N28" i="18"/>
  <c r="F32" i="16"/>
  <c r="N32" i="16"/>
  <c r="V32" i="16"/>
  <c r="N32" i="18"/>
  <c r="F36" i="16"/>
  <c r="N36" i="16"/>
  <c r="V36" i="16"/>
  <c r="N36" i="18"/>
  <c r="F40" i="16"/>
  <c r="N40" i="16"/>
  <c r="V40" i="16"/>
  <c r="N40" i="18"/>
  <c r="N44" i="16"/>
  <c r="V44" i="16"/>
  <c r="F44" i="16"/>
  <c r="N44" i="18"/>
  <c r="F48" i="16"/>
  <c r="N48" i="16"/>
  <c r="V48" i="16"/>
  <c r="N48" i="18"/>
  <c r="N52" i="16"/>
  <c r="V52" i="16"/>
  <c r="F52" i="16"/>
  <c r="N52" i="18"/>
  <c r="N56" i="16"/>
  <c r="V56" i="16"/>
  <c r="F56" i="16"/>
  <c r="N56" i="18"/>
  <c r="F60" i="16"/>
  <c r="N60" i="16"/>
  <c r="V60" i="16"/>
  <c r="N60" i="18"/>
  <c r="N64" i="16"/>
  <c r="V64" i="16"/>
  <c r="F64" i="16"/>
  <c r="N64" i="18"/>
  <c r="F68" i="16"/>
  <c r="N68" i="16"/>
  <c r="V68" i="16"/>
  <c r="N68" i="18"/>
  <c r="N72" i="16"/>
  <c r="V72" i="16"/>
  <c r="F72" i="16"/>
  <c r="N72" i="18"/>
  <c r="V76" i="16"/>
  <c r="N76" i="16"/>
  <c r="F76" i="16"/>
  <c r="N76" i="18"/>
  <c r="F80" i="16"/>
  <c r="N80" i="16"/>
  <c r="V80" i="16"/>
  <c r="N80" i="18"/>
  <c r="N84" i="16"/>
  <c r="V84" i="16"/>
  <c r="F84" i="16"/>
  <c r="N84" i="18"/>
  <c r="F88" i="16"/>
  <c r="N88" i="16"/>
  <c r="V88" i="16"/>
  <c r="N88" i="18"/>
  <c r="N92" i="16"/>
  <c r="V92" i="16"/>
  <c r="F92" i="16"/>
  <c r="N92" i="18"/>
  <c r="F96" i="16"/>
  <c r="N96" i="16"/>
  <c r="V96" i="16"/>
  <c r="N96" i="18"/>
  <c r="N100" i="16"/>
  <c r="F100" i="16"/>
  <c r="V100" i="16"/>
  <c r="N100" i="18"/>
  <c r="N104" i="16"/>
  <c r="V104" i="16"/>
  <c r="F104" i="16"/>
  <c r="N104" i="18"/>
  <c r="F108" i="16"/>
  <c r="V108" i="16"/>
  <c r="N108" i="16"/>
  <c r="N108" i="18"/>
  <c r="N112" i="16"/>
  <c r="V112" i="16"/>
  <c r="F112" i="16"/>
  <c r="N112" i="18"/>
  <c r="N116" i="16"/>
  <c r="V116" i="16"/>
  <c r="F116" i="16"/>
  <c r="N116" i="18"/>
  <c r="N120" i="16"/>
  <c r="V120" i="16"/>
  <c r="F120" i="16"/>
  <c r="N120" i="18"/>
  <c r="F124" i="16"/>
  <c r="V124" i="16"/>
  <c r="N124" i="16"/>
  <c r="N124" i="18"/>
  <c r="N128" i="16"/>
  <c r="V128" i="16"/>
  <c r="F128" i="16"/>
  <c r="N128" i="18"/>
  <c r="F132" i="16"/>
  <c r="V132" i="16"/>
  <c r="N132" i="16"/>
  <c r="N132" i="18"/>
  <c r="N136" i="16"/>
  <c r="V136" i="16"/>
  <c r="F136" i="16"/>
  <c r="N136" i="18"/>
  <c r="N140" i="16"/>
  <c r="V140" i="16"/>
  <c r="F140" i="16"/>
  <c r="N140" i="18"/>
  <c r="N144" i="16"/>
  <c r="V144" i="16"/>
  <c r="F144" i="16"/>
  <c r="N144" i="18"/>
  <c r="F148" i="16"/>
  <c r="N148" i="16"/>
  <c r="V148" i="16"/>
  <c r="N148" i="18"/>
  <c r="N152" i="16"/>
  <c r="V152" i="16"/>
  <c r="F152" i="16"/>
  <c r="N152" i="18"/>
  <c r="V156" i="16"/>
  <c r="F156" i="16"/>
  <c r="N156" i="16"/>
  <c r="N156" i="18"/>
  <c r="V160" i="16"/>
  <c r="F160" i="16"/>
  <c r="N160" i="16"/>
  <c r="N160" i="18"/>
  <c r="V164" i="16"/>
  <c r="F164" i="16"/>
  <c r="N164" i="16"/>
  <c r="N164" i="18"/>
  <c r="F168" i="16"/>
  <c r="N168" i="16"/>
  <c r="V168" i="16"/>
  <c r="N168" i="18"/>
  <c r="V172" i="16"/>
  <c r="F172" i="16"/>
  <c r="N172" i="16"/>
  <c r="N172" i="18"/>
  <c r="V176" i="16"/>
  <c r="F176" i="16"/>
  <c r="N176" i="18"/>
  <c r="N176" i="16"/>
  <c r="W16" i="18"/>
  <c r="W20" i="18"/>
  <c r="W24" i="18"/>
  <c r="W28" i="18"/>
  <c r="W32" i="18"/>
  <c r="W36" i="18"/>
  <c r="W40" i="18"/>
  <c r="W44" i="18"/>
  <c r="W48" i="18"/>
  <c r="W52" i="18"/>
  <c r="W56" i="18"/>
  <c r="W60" i="18"/>
  <c r="W64" i="18"/>
  <c r="W68" i="18"/>
  <c r="W72" i="18"/>
  <c r="W76" i="18"/>
  <c r="W80" i="18"/>
  <c r="W84" i="18"/>
  <c r="W88" i="18"/>
  <c r="W92" i="18"/>
  <c r="W96" i="18"/>
  <c r="W100" i="18"/>
  <c r="W104" i="18"/>
  <c r="W108" i="18"/>
  <c r="W112" i="18"/>
  <c r="W116" i="18"/>
  <c r="W120" i="18"/>
  <c r="W124" i="18"/>
  <c r="W128" i="18"/>
  <c r="W132" i="18"/>
  <c r="W136" i="18"/>
  <c r="W140" i="18"/>
  <c r="W144" i="18"/>
  <c r="W156" i="18"/>
  <c r="W160" i="18"/>
  <c r="W164" i="18"/>
  <c r="W168" i="18"/>
  <c r="W172" i="18"/>
  <c r="W12" i="18"/>
  <c r="O16" i="16"/>
  <c r="W16" i="16"/>
  <c r="G16" i="16"/>
  <c r="O16" i="18"/>
  <c r="O20" i="16"/>
  <c r="W20" i="16"/>
  <c r="G20" i="16"/>
  <c r="O20" i="18"/>
  <c r="G24" i="16"/>
  <c r="O24" i="16"/>
  <c r="W24" i="16"/>
  <c r="O24" i="18"/>
  <c r="G28" i="16"/>
  <c r="O28" i="16"/>
  <c r="W28" i="16"/>
  <c r="O28" i="18"/>
  <c r="G32" i="16"/>
  <c r="O32" i="16"/>
  <c r="W32" i="16"/>
  <c r="O32" i="18"/>
  <c r="O36" i="16"/>
  <c r="W36" i="16"/>
  <c r="G36" i="16"/>
  <c r="O36" i="18"/>
  <c r="G40" i="16"/>
  <c r="O40" i="16"/>
  <c r="W40" i="16"/>
  <c r="O40" i="18"/>
  <c r="O44" i="16"/>
  <c r="W44" i="16"/>
  <c r="G44" i="16"/>
  <c r="O44" i="18"/>
  <c r="G48" i="16"/>
  <c r="O48" i="16"/>
  <c r="W48" i="16"/>
  <c r="O48" i="18"/>
  <c r="O52" i="16"/>
  <c r="W52" i="16"/>
  <c r="G52" i="16"/>
  <c r="O52" i="18"/>
  <c r="G56" i="16"/>
  <c r="O56" i="16"/>
  <c r="W56" i="16"/>
  <c r="O56" i="18"/>
  <c r="O60" i="16"/>
  <c r="W60" i="16"/>
  <c r="G60" i="16"/>
  <c r="O60" i="18"/>
  <c r="O64" i="16"/>
  <c r="W64" i="16"/>
  <c r="G64" i="16"/>
  <c r="O64" i="18"/>
  <c r="G68" i="16"/>
  <c r="O68" i="16"/>
  <c r="W68" i="16"/>
  <c r="O68" i="18"/>
  <c r="G72" i="16"/>
  <c r="O72" i="16"/>
  <c r="W72" i="16"/>
  <c r="O72" i="18"/>
  <c r="G76" i="16"/>
  <c r="O76" i="16"/>
  <c r="W76" i="16"/>
  <c r="O76" i="18"/>
  <c r="G80" i="16"/>
  <c r="O80" i="16"/>
  <c r="W80" i="16"/>
  <c r="O80" i="18"/>
  <c r="O84" i="16"/>
  <c r="W84" i="16"/>
  <c r="O84" i="18"/>
  <c r="G84" i="16"/>
  <c r="G88" i="16"/>
  <c r="O88" i="16"/>
  <c r="W88" i="16"/>
  <c r="O88" i="18"/>
  <c r="G92" i="16"/>
  <c r="W92" i="16"/>
  <c r="O92" i="18"/>
  <c r="O92" i="16"/>
  <c r="G96" i="16"/>
  <c r="O96" i="16"/>
  <c r="W96" i="16"/>
  <c r="O96" i="18"/>
  <c r="G100" i="16"/>
  <c r="W100" i="16"/>
  <c r="O100" i="16"/>
  <c r="O100" i="18"/>
  <c r="O104" i="16"/>
  <c r="W104" i="16"/>
  <c r="G104" i="16"/>
  <c r="O104" i="18"/>
  <c r="O108" i="16"/>
  <c r="G108" i="16"/>
  <c r="W108" i="16"/>
  <c r="O108" i="18"/>
  <c r="O112" i="16"/>
  <c r="W112" i="16"/>
  <c r="G112" i="16"/>
  <c r="O112" i="18"/>
  <c r="G116" i="16"/>
  <c r="O116" i="16"/>
  <c r="W116" i="16"/>
  <c r="O116" i="18"/>
  <c r="O120" i="16"/>
  <c r="G120" i="16"/>
  <c r="W120" i="16"/>
  <c r="O120" i="18"/>
  <c r="O124" i="16"/>
  <c r="G124" i="16"/>
  <c r="W124" i="16"/>
  <c r="O124" i="18"/>
  <c r="G128" i="16"/>
  <c r="O128" i="16"/>
  <c r="W128" i="16"/>
  <c r="O128" i="18"/>
  <c r="O132" i="16"/>
  <c r="W132" i="16"/>
  <c r="G132" i="16"/>
  <c r="O132" i="18"/>
  <c r="O136" i="16"/>
  <c r="W136" i="16"/>
  <c r="G136" i="16"/>
  <c r="O136" i="18"/>
  <c r="O140" i="16"/>
  <c r="W140" i="16"/>
  <c r="G140" i="16"/>
  <c r="O140" i="18"/>
  <c r="G144" i="16"/>
  <c r="W144" i="16"/>
  <c r="O144" i="16"/>
  <c r="O144" i="18"/>
  <c r="O148" i="16"/>
  <c r="W148" i="16"/>
  <c r="G148" i="16"/>
  <c r="O148" i="18"/>
  <c r="O152" i="16"/>
  <c r="W152" i="16"/>
  <c r="G152" i="16"/>
  <c r="O152" i="18"/>
  <c r="W156" i="16"/>
  <c r="G156" i="16"/>
  <c r="O156" i="16"/>
  <c r="O156" i="18"/>
  <c r="W160" i="16"/>
  <c r="O160" i="16"/>
  <c r="G160" i="16"/>
  <c r="O160" i="18"/>
  <c r="G164" i="16"/>
  <c r="O164" i="16"/>
  <c r="W164" i="16"/>
  <c r="O164" i="18"/>
  <c r="W168" i="16"/>
  <c r="G168" i="16"/>
  <c r="O168" i="16"/>
  <c r="O168" i="18"/>
  <c r="W172" i="16"/>
  <c r="O172" i="16"/>
  <c r="G172" i="16"/>
  <c r="O172" i="18"/>
  <c r="G176" i="16"/>
  <c r="O176" i="16"/>
  <c r="O176" i="18"/>
  <c r="W176" i="16"/>
  <c r="W12" i="16"/>
  <c r="O12" i="18"/>
  <c r="O12" i="16"/>
  <c r="G12" i="16"/>
  <c r="Q16" i="16"/>
  <c r="R16" i="16" s="1"/>
  <c r="Y16" i="16"/>
  <c r="I16" i="16"/>
  <c r="Q16" i="18"/>
  <c r="R16" i="18" s="1"/>
  <c r="Y16" i="18"/>
  <c r="I16" i="18"/>
  <c r="I20" i="16"/>
  <c r="Q20" i="16"/>
  <c r="Y20" i="16"/>
  <c r="I20" i="18"/>
  <c r="Q20" i="18"/>
  <c r="Y20" i="18"/>
  <c r="Q24" i="16"/>
  <c r="Y24" i="16"/>
  <c r="I24" i="16"/>
  <c r="Q24" i="18"/>
  <c r="Y24" i="18"/>
  <c r="I24" i="18"/>
  <c r="I28" i="16"/>
  <c r="Q28" i="16"/>
  <c r="Y28" i="16"/>
  <c r="I28" i="18"/>
  <c r="Q28" i="18"/>
  <c r="Y28" i="18"/>
  <c r="I32" i="16"/>
  <c r="Y32" i="16"/>
  <c r="Q32" i="16"/>
  <c r="Q32" i="18"/>
  <c r="Y32" i="18"/>
  <c r="I32" i="18"/>
  <c r="I36" i="16"/>
  <c r="Q36" i="16"/>
  <c r="Y36" i="16"/>
  <c r="I36" i="18"/>
  <c r="Q36" i="18"/>
  <c r="Y36" i="18"/>
  <c r="Q40" i="16"/>
  <c r="Y40" i="16"/>
  <c r="I40" i="16"/>
  <c r="Q40" i="18"/>
  <c r="Y40" i="18"/>
  <c r="I40" i="18"/>
  <c r="Q44" i="16"/>
  <c r="Y44" i="16"/>
  <c r="I44" i="16"/>
  <c r="I44" i="18"/>
  <c r="Q44" i="18"/>
  <c r="Y44" i="18"/>
  <c r="Q48" i="16"/>
  <c r="Y48" i="16"/>
  <c r="I48" i="16"/>
  <c r="Q48" i="18"/>
  <c r="Y48" i="18"/>
  <c r="I48" i="18"/>
  <c r="I52" i="16"/>
  <c r="Y52" i="16"/>
  <c r="Q52" i="16"/>
  <c r="I52" i="18"/>
  <c r="Q52" i="18"/>
  <c r="Y52" i="18"/>
  <c r="Z52" i="18" s="1"/>
  <c r="Y56" i="16"/>
  <c r="I56" i="16"/>
  <c r="Q56" i="16"/>
  <c r="I56" i="18"/>
  <c r="J56" i="18" s="1"/>
  <c r="Q56" i="18"/>
  <c r="Y56" i="18"/>
  <c r="Q60" i="16"/>
  <c r="Y60" i="16"/>
  <c r="I60" i="16"/>
  <c r="Y60" i="18"/>
  <c r="I60" i="18"/>
  <c r="Q60" i="18"/>
  <c r="R60" i="18" s="1"/>
  <c r="I64" i="16"/>
  <c r="Q64" i="16"/>
  <c r="Y64" i="16"/>
  <c r="Q64" i="18"/>
  <c r="Y64" i="18"/>
  <c r="I64" i="18"/>
  <c r="Q68" i="16"/>
  <c r="Y68" i="16"/>
  <c r="I68" i="16"/>
  <c r="I68" i="18"/>
  <c r="Q68" i="18"/>
  <c r="Y68" i="18"/>
  <c r="I72" i="16"/>
  <c r="Q72" i="16"/>
  <c r="Y72" i="16"/>
  <c r="I72" i="18"/>
  <c r="Q72" i="18"/>
  <c r="Y72" i="18"/>
  <c r="I76" i="16"/>
  <c r="Q76" i="16"/>
  <c r="Y76" i="16"/>
  <c r="Q76" i="18"/>
  <c r="Y76" i="18"/>
  <c r="I76" i="18"/>
  <c r="Q80" i="16"/>
  <c r="Y80" i="16"/>
  <c r="I80" i="16"/>
  <c r="I80" i="18"/>
  <c r="Q80" i="18"/>
  <c r="Y80" i="18"/>
  <c r="I84" i="16"/>
  <c r="Q84" i="16"/>
  <c r="Y84" i="16"/>
  <c r="Q84" i="18"/>
  <c r="Y84" i="18"/>
  <c r="I84" i="18"/>
  <c r="Q88" i="16"/>
  <c r="Y88" i="16"/>
  <c r="I88" i="16"/>
  <c r="I88" i="18"/>
  <c r="J88" i="18" s="1"/>
  <c r="Q88" i="18"/>
  <c r="Y88" i="18"/>
  <c r="Y92" i="16"/>
  <c r="I92" i="16"/>
  <c r="Q92" i="16"/>
  <c r="Q92" i="18"/>
  <c r="Y92" i="18"/>
  <c r="I92" i="18"/>
  <c r="Q96" i="16"/>
  <c r="Y96" i="16"/>
  <c r="I96" i="16"/>
  <c r="I96" i="18"/>
  <c r="Q96" i="18"/>
  <c r="Y96" i="18"/>
  <c r="I100" i="16"/>
  <c r="Q100" i="16"/>
  <c r="Y100" i="16"/>
  <c r="Q100" i="18"/>
  <c r="Y100" i="18"/>
  <c r="I100" i="18"/>
  <c r="I104" i="16"/>
  <c r="Q104" i="16"/>
  <c r="Y104" i="16"/>
  <c r="Q104" i="18"/>
  <c r="I104" i="18"/>
  <c r="Y104" i="18"/>
  <c r="I108" i="16"/>
  <c r="Q108" i="16"/>
  <c r="Y108" i="16"/>
  <c r="I108" i="18"/>
  <c r="Y108" i="18"/>
  <c r="Q108" i="18"/>
  <c r="R108" i="18" s="1"/>
  <c r="I112" i="16"/>
  <c r="Y112" i="16"/>
  <c r="Q112" i="16"/>
  <c r="I112" i="18"/>
  <c r="Q112" i="18"/>
  <c r="Y112" i="18"/>
  <c r="Y116" i="16"/>
  <c r="I116" i="16"/>
  <c r="Q116" i="16"/>
  <c r="Y116" i="18"/>
  <c r="I116" i="18"/>
  <c r="Q116" i="18"/>
  <c r="I120" i="16"/>
  <c r="Y120" i="16"/>
  <c r="Q120" i="16"/>
  <c r="Y120" i="18"/>
  <c r="Q120" i="18"/>
  <c r="I120" i="18"/>
  <c r="I124" i="16"/>
  <c r="Q124" i="16"/>
  <c r="Y124" i="16"/>
  <c r="Y124" i="18"/>
  <c r="I124" i="18"/>
  <c r="Q124" i="18"/>
  <c r="R124" i="18" s="1"/>
  <c r="Q128" i="16"/>
  <c r="Y128" i="16"/>
  <c r="I128" i="16"/>
  <c r="Q128" i="18"/>
  <c r="I128" i="18"/>
  <c r="Y128" i="18"/>
  <c r="Q132" i="16"/>
  <c r="Y132" i="16"/>
  <c r="I132" i="16"/>
  <c r="I132" i="18"/>
  <c r="Q132" i="18"/>
  <c r="Y132" i="18"/>
  <c r="Y136" i="16"/>
  <c r="I136" i="16"/>
  <c r="Q136" i="16"/>
  <c r="I136" i="18"/>
  <c r="Q136" i="18"/>
  <c r="Y136" i="18"/>
  <c r="I140" i="16"/>
  <c r="Q140" i="16"/>
  <c r="Q140" i="18"/>
  <c r="Y140" i="18"/>
  <c r="Y140" i="16"/>
  <c r="I140" i="18"/>
  <c r="Y144" i="16"/>
  <c r="I144" i="16"/>
  <c r="Q144" i="16"/>
  <c r="I144" i="18"/>
  <c r="Q144" i="18"/>
  <c r="Y144" i="18"/>
  <c r="V148" i="18"/>
  <c r="Q148" i="16"/>
  <c r="Y148" i="16"/>
  <c r="I148" i="16"/>
  <c r="Q148" i="18"/>
  <c r="Y148" i="18"/>
  <c r="I148" i="18"/>
  <c r="Y152" i="16"/>
  <c r="I152" i="16"/>
  <c r="Q152" i="16"/>
  <c r="I152" i="18"/>
  <c r="Q152" i="18"/>
  <c r="Y152" i="18"/>
  <c r="I156" i="16"/>
  <c r="Y156" i="16"/>
  <c r="Q156" i="16"/>
  <c r="Q156" i="18"/>
  <c r="Y156" i="18"/>
  <c r="I156" i="18"/>
  <c r="I160" i="16"/>
  <c r="Q160" i="16"/>
  <c r="Y160" i="16"/>
  <c r="I160" i="18"/>
  <c r="Q160" i="18"/>
  <c r="Y160" i="18"/>
  <c r="Y164" i="16"/>
  <c r="Q164" i="16"/>
  <c r="I164" i="16"/>
  <c r="I164" i="18"/>
  <c r="Y164" i="18"/>
  <c r="Q164" i="18"/>
  <c r="I168" i="16"/>
  <c r="Q168" i="16"/>
  <c r="Y168" i="16"/>
  <c r="I168" i="18"/>
  <c r="Q168" i="18"/>
  <c r="Y168" i="18"/>
  <c r="Q172" i="16"/>
  <c r="I172" i="16"/>
  <c r="Q172" i="18"/>
  <c r="Y172" i="18"/>
  <c r="Y172" i="16"/>
  <c r="I172" i="18"/>
  <c r="I176" i="16"/>
  <c r="Q176" i="16"/>
  <c r="Y176" i="16"/>
  <c r="Q176" i="18"/>
  <c r="I176" i="18"/>
  <c r="Y176" i="18"/>
  <c r="U115" i="6"/>
  <c r="AA115" i="6" s="1"/>
  <c r="U116" i="6"/>
  <c r="AA116" i="6" s="1"/>
  <c r="U117" i="6"/>
  <c r="AA117" i="6" s="1"/>
  <c r="U118" i="6"/>
  <c r="AA118" i="6" s="1"/>
  <c r="U119" i="6"/>
  <c r="AA119" i="6" s="1"/>
  <c r="U121" i="6"/>
  <c r="AA121" i="6" s="1"/>
  <c r="U122" i="6"/>
  <c r="AA122" i="6" s="1"/>
  <c r="U123" i="6"/>
  <c r="AA123" i="6" s="1"/>
  <c r="U124" i="6"/>
  <c r="AA124" i="6" s="1"/>
  <c r="U125" i="6"/>
  <c r="AA125" i="6" s="1"/>
  <c r="U126" i="6"/>
  <c r="AA126" i="6" s="1"/>
  <c r="U127" i="6"/>
  <c r="AA127" i="6" s="1"/>
  <c r="U128" i="6"/>
  <c r="AA128" i="6" s="1"/>
  <c r="U129" i="6"/>
  <c r="AA129" i="6" s="1"/>
  <c r="U130" i="6"/>
  <c r="AA130" i="6" s="1"/>
  <c r="U131" i="6"/>
  <c r="AA131" i="6" s="1"/>
  <c r="U132" i="6"/>
  <c r="AA132" i="6" s="1"/>
  <c r="U133" i="6"/>
  <c r="AA133" i="6" s="1"/>
  <c r="U134" i="6"/>
  <c r="AA134" i="6" s="1"/>
  <c r="U135" i="6"/>
  <c r="AA135" i="6" s="1"/>
  <c r="U136" i="6"/>
  <c r="AA136" i="6" s="1"/>
  <c r="U137" i="6"/>
  <c r="AA137" i="6" s="1"/>
  <c r="U138" i="6"/>
  <c r="AA138" i="6" s="1"/>
  <c r="U139" i="6"/>
  <c r="AA139" i="6" s="1"/>
  <c r="U140" i="6"/>
  <c r="AA140" i="6" s="1"/>
  <c r="U141" i="6"/>
  <c r="AA141" i="6" s="1"/>
  <c r="U142" i="6"/>
  <c r="AA142" i="6" s="1"/>
  <c r="U143" i="6"/>
  <c r="AA143" i="6" s="1"/>
  <c r="U144" i="6"/>
  <c r="AA144" i="6" s="1"/>
  <c r="U145" i="6"/>
  <c r="AA145" i="6" s="1"/>
  <c r="U146" i="6"/>
  <c r="AA146" i="6" s="1"/>
  <c r="U147" i="6"/>
  <c r="AA147" i="6" s="1"/>
  <c r="U148" i="6"/>
  <c r="AA148" i="6" s="1"/>
  <c r="U149" i="6"/>
  <c r="AA149" i="6" s="1"/>
  <c r="U150" i="6"/>
  <c r="AA150" i="6" s="1"/>
  <c r="U151" i="6"/>
  <c r="AA151" i="6" s="1"/>
  <c r="U152" i="6"/>
  <c r="AA152" i="6" s="1"/>
  <c r="U153" i="6"/>
  <c r="AA153" i="6" s="1"/>
  <c r="U154" i="6"/>
  <c r="AA154" i="6" s="1"/>
  <c r="U156" i="6"/>
  <c r="AA156" i="6" s="1"/>
  <c r="U157" i="6"/>
  <c r="AA157" i="6" s="1"/>
  <c r="U158" i="6"/>
  <c r="AA158" i="6" s="1"/>
  <c r="U159" i="6"/>
  <c r="AA159" i="6" s="1"/>
  <c r="U160" i="6"/>
  <c r="AA160" i="6" s="1"/>
  <c r="U161" i="6"/>
  <c r="AA161" i="6" s="1"/>
  <c r="Y15" i="5"/>
  <c r="Y19" i="5"/>
  <c r="Y23" i="5"/>
  <c r="Y27" i="5"/>
  <c r="Y31" i="5"/>
  <c r="Y35" i="5"/>
  <c r="Y39" i="5"/>
  <c r="Y43" i="5"/>
  <c r="Y47" i="5"/>
  <c r="Y51" i="5"/>
  <c r="Y55" i="5"/>
  <c r="Y59" i="5"/>
  <c r="Y63" i="5"/>
  <c r="Y67" i="5"/>
  <c r="Y71" i="5"/>
  <c r="Y75" i="5"/>
  <c r="Y79" i="5"/>
  <c r="Y83" i="5"/>
  <c r="Y87" i="5"/>
  <c r="Y91" i="5"/>
  <c r="Y95" i="5"/>
  <c r="Y99" i="5"/>
  <c r="Y103" i="5"/>
  <c r="Y107" i="5"/>
  <c r="Y143" i="5"/>
  <c r="Y147" i="5"/>
  <c r="Y151" i="5"/>
  <c r="Y155" i="5"/>
  <c r="Y159" i="5"/>
  <c r="Y163" i="5"/>
  <c r="Y167" i="5"/>
  <c r="Y171" i="5"/>
  <c r="Q12" i="16"/>
  <c r="U11" i="5"/>
  <c r="AB11" i="5"/>
  <c r="Y111" i="5"/>
  <c r="Y115" i="5"/>
  <c r="Y119" i="5"/>
  <c r="Y123" i="5"/>
  <c r="Y127" i="5"/>
  <c r="Y131" i="5"/>
  <c r="Y135" i="5"/>
  <c r="Y139" i="5"/>
  <c r="Y175" i="5"/>
  <c r="Y11" i="5"/>
  <c r="U15" i="5"/>
  <c r="AB15" i="5"/>
  <c r="U19" i="5"/>
  <c r="AB19" i="5"/>
  <c r="U23" i="5"/>
  <c r="AB23" i="5"/>
  <c r="U27" i="5"/>
  <c r="AB27" i="5"/>
  <c r="U31" i="5"/>
  <c r="AB31" i="5"/>
  <c r="U35" i="5"/>
  <c r="AB35" i="5"/>
  <c r="U39" i="5"/>
  <c r="AB39" i="5"/>
  <c r="U43" i="5"/>
  <c r="AB43" i="5"/>
  <c r="U47" i="5"/>
  <c r="AB47" i="5"/>
  <c r="U51" i="5"/>
  <c r="AB51" i="5"/>
  <c r="U55" i="5"/>
  <c r="AB55" i="5"/>
  <c r="U59" i="5"/>
  <c r="AB59" i="5"/>
  <c r="U63" i="5"/>
  <c r="AB63" i="5"/>
  <c r="U67" i="5"/>
  <c r="AB67" i="5"/>
  <c r="U71" i="5"/>
  <c r="AB71" i="5"/>
  <c r="U75" i="5"/>
  <c r="AB75" i="5"/>
  <c r="U79" i="5"/>
  <c r="AB79" i="5"/>
  <c r="U83" i="5"/>
  <c r="AB83" i="5"/>
  <c r="U87" i="5"/>
  <c r="AB87" i="5"/>
  <c r="U91" i="5"/>
  <c r="AB91" i="5"/>
  <c r="U95" i="5"/>
  <c r="AB95" i="5"/>
  <c r="U99" i="5"/>
  <c r="AB99" i="5"/>
  <c r="U103" i="5"/>
  <c r="AB103" i="5"/>
  <c r="U107" i="5"/>
  <c r="AB107" i="5"/>
  <c r="U111" i="5"/>
  <c r="AB111" i="5"/>
  <c r="U115" i="5"/>
  <c r="AB115" i="5"/>
  <c r="U119" i="5"/>
  <c r="AB119" i="5"/>
  <c r="U123" i="5"/>
  <c r="AB123" i="5"/>
  <c r="U127" i="5"/>
  <c r="AB127" i="5"/>
  <c r="U131" i="5"/>
  <c r="AB131" i="5"/>
  <c r="U135" i="5"/>
  <c r="AB135" i="5"/>
  <c r="U139" i="5"/>
  <c r="AB139" i="5"/>
  <c r="U143" i="5"/>
  <c r="AB143" i="5"/>
  <c r="U147" i="5"/>
  <c r="AB147" i="5"/>
  <c r="U151" i="5"/>
  <c r="AB151" i="5"/>
  <c r="U155" i="5"/>
  <c r="AB155" i="5"/>
  <c r="U159" i="5"/>
  <c r="AB159" i="5"/>
  <c r="U163" i="5"/>
  <c r="AB163" i="5"/>
  <c r="U167" i="5"/>
  <c r="AB167" i="5"/>
  <c r="U171" i="5"/>
  <c r="AB171" i="5"/>
  <c r="U175" i="5"/>
  <c r="AB175" i="5"/>
  <c r="U162" i="6"/>
  <c r="AA162" i="6" s="1"/>
  <c r="U163" i="6"/>
  <c r="AA163" i="6" s="1"/>
  <c r="U164" i="6"/>
  <c r="AA164" i="6" s="1"/>
  <c r="U165" i="6"/>
  <c r="AA165" i="6" s="1"/>
  <c r="U166" i="6"/>
  <c r="AA166" i="6" s="1"/>
  <c r="U167" i="6"/>
  <c r="AA167" i="6" s="1"/>
  <c r="U168" i="6"/>
  <c r="AA168" i="6" s="1"/>
  <c r="U169" i="6"/>
  <c r="AA169" i="6" s="1"/>
  <c r="U170" i="6"/>
  <c r="AA170" i="6" s="1"/>
  <c r="U171" i="6"/>
  <c r="AA171" i="6" s="1"/>
  <c r="U172" i="6"/>
  <c r="AA172" i="6" s="1"/>
  <c r="U173" i="6"/>
  <c r="AA173" i="6" s="1"/>
  <c r="U174" i="6"/>
  <c r="AA174" i="6" s="1"/>
  <c r="U175" i="6"/>
  <c r="AA175" i="6" s="1"/>
  <c r="V12" i="18"/>
  <c r="T12" i="6"/>
  <c r="Z12" i="6" s="1"/>
  <c r="X12" i="6"/>
  <c r="AD12" i="6" s="1"/>
  <c r="T13" i="6"/>
  <c r="Z13" i="6" s="1"/>
  <c r="X13" i="6"/>
  <c r="AD13" i="6" s="1"/>
  <c r="T14" i="6"/>
  <c r="Z14" i="6" s="1"/>
  <c r="X14" i="6"/>
  <c r="AD14" i="6" s="1"/>
  <c r="T15" i="6"/>
  <c r="Z15" i="6" s="1"/>
  <c r="X15" i="6"/>
  <c r="AD15" i="6" s="1"/>
  <c r="T16" i="6"/>
  <c r="Z16" i="6" s="1"/>
  <c r="X16" i="6"/>
  <c r="AD16" i="6" s="1"/>
  <c r="T17" i="6"/>
  <c r="Z17" i="6" s="1"/>
  <c r="X17" i="6"/>
  <c r="AD17" i="6" s="1"/>
  <c r="T18" i="6"/>
  <c r="Z18" i="6" s="1"/>
  <c r="X18" i="6"/>
  <c r="AD18" i="6" s="1"/>
  <c r="T19" i="6"/>
  <c r="Z19" i="6" s="1"/>
  <c r="X19" i="6"/>
  <c r="AD19" i="6" s="1"/>
  <c r="T20" i="6"/>
  <c r="Z20" i="6" s="1"/>
  <c r="X20" i="6"/>
  <c r="AD20" i="6" s="1"/>
  <c r="T21" i="6"/>
  <c r="Z21" i="6" s="1"/>
  <c r="X21" i="6"/>
  <c r="AD21" i="6" s="1"/>
  <c r="T22" i="6"/>
  <c r="Z22" i="6" s="1"/>
  <c r="X22" i="6"/>
  <c r="AD22" i="6" s="1"/>
  <c r="T23" i="6"/>
  <c r="Z23" i="6" s="1"/>
  <c r="X23" i="6"/>
  <c r="AD23" i="6" s="1"/>
  <c r="T24" i="6"/>
  <c r="Z24" i="6" s="1"/>
  <c r="X24" i="6"/>
  <c r="AD24" i="6" s="1"/>
  <c r="T25" i="6"/>
  <c r="Z25" i="6" s="1"/>
  <c r="X25" i="6"/>
  <c r="AD25" i="6" s="1"/>
  <c r="T26" i="6"/>
  <c r="Z26" i="6" s="1"/>
  <c r="X26" i="6"/>
  <c r="AD26" i="6" s="1"/>
  <c r="T27" i="6"/>
  <c r="Z27" i="6" s="1"/>
  <c r="X27" i="6"/>
  <c r="AD27" i="6" s="1"/>
  <c r="T28" i="6"/>
  <c r="Z28" i="6" s="1"/>
  <c r="X28" i="6"/>
  <c r="AD28" i="6" s="1"/>
  <c r="T29" i="6"/>
  <c r="Z29" i="6" s="1"/>
  <c r="X29" i="6"/>
  <c r="AD29" i="6" s="1"/>
  <c r="T30" i="6"/>
  <c r="Z30" i="6" s="1"/>
  <c r="X30" i="6"/>
  <c r="AD30" i="6" s="1"/>
  <c r="T31" i="6"/>
  <c r="Z31" i="6" s="1"/>
  <c r="X31" i="6"/>
  <c r="AD31" i="6" s="1"/>
  <c r="T32" i="6"/>
  <c r="Z32" i="6" s="1"/>
  <c r="X32" i="6"/>
  <c r="AD32" i="6" s="1"/>
  <c r="T33" i="6"/>
  <c r="Z33" i="6" s="1"/>
  <c r="X33" i="6"/>
  <c r="AD33" i="6" s="1"/>
  <c r="T34" i="6"/>
  <c r="Z34" i="6" s="1"/>
  <c r="X34" i="6"/>
  <c r="AD34" i="6" s="1"/>
  <c r="T35" i="6"/>
  <c r="Z35" i="6" s="1"/>
  <c r="X35" i="6"/>
  <c r="AD35" i="6" s="1"/>
  <c r="T36" i="6"/>
  <c r="Z36" i="6" s="1"/>
  <c r="X36" i="6"/>
  <c r="AD36" i="6" s="1"/>
  <c r="T37" i="6"/>
  <c r="Z37" i="6" s="1"/>
  <c r="X37" i="6"/>
  <c r="AD37" i="6" s="1"/>
  <c r="T38" i="6"/>
  <c r="Z38" i="6" s="1"/>
  <c r="X38" i="6"/>
  <c r="AD38" i="6" s="1"/>
  <c r="T39" i="6"/>
  <c r="Z39" i="6" s="1"/>
  <c r="X39" i="6"/>
  <c r="AD39" i="6" s="1"/>
  <c r="T40" i="6"/>
  <c r="Z40" i="6" s="1"/>
  <c r="X40" i="6"/>
  <c r="AD40" i="6" s="1"/>
  <c r="T41" i="6"/>
  <c r="Z41" i="6" s="1"/>
  <c r="X41" i="6"/>
  <c r="AD41" i="6" s="1"/>
  <c r="T42" i="6"/>
  <c r="Z42" i="6" s="1"/>
  <c r="X42" i="6"/>
  <c r="AD42" i="6" s="1"/>
  <c r="T43" i="6"/>
  <c r="Z43" i="6" s="1"/>
  <c r="X43" i="6"/>
  <c r="AD43" i="6" s="1"/>
  <c r="T44" i="6"/>
  <c r="Z44" i="6" s="1"/>
  <c r="X44" i="6"/>
  <c r="AD44" i="6" s="1"/>
  <c r="T45" i="6"/>
  <c r="Z45" i="6" s="1"/>
  <c r="X45" i="6"/>
  <c r="AD45" i="6" s="1"/>
  <c r="T46" i="6"/>
  <c r="Z46" i="6" s="1"/>
  <c r="X46" i="6"/>
  <c r="AD46" i="6" s="1"/>
  <c r="T47" i="6"/>
  <c r="Z47" i="6" s="1"/>
  <c r="X47" i="6"/>
  <c r="AD47" i="6" s="1"/>
  <c r="T48" i="6"/>
  <c r="Z48" i="6" s="1"/>
  <c r="X48" i="6"/>
  <c r="AD48" i="6" s="1"/>
  <c r="T49" i="6"/>
  <c r="Z49" i="6" s="1"/>
  <c r="X49" i="6"/>
  <c r="AD49" i="6" s="1"/>
  <c r="T50" i="6"/>
  <c r="Z50" i="6" s="1"/>
  <c r="X50" i="6"/>
  <c r="AD50" i="6" s="1"/>
  <c r="T51" i="6"/>
  <c r="Z51" i="6" s="1"/>
  <c r="X51" i="6"/>
  <c r="AD51" i="6" s="1"/>
  <c r="T52" i="6"/>
  <c r="Z52" i="6" s="1"/>
  <c r="X52" i="6"/>
  <c r="AD52" i="6" s="1"/>
  <c r="T53" i="6"/>
  <c r="Z53" i="6" s="1"/>
  <c r="X53" i="6"/>
  <c r="AD53" i="6" s="1"/>
  <c r="T54" i="6"/>
  <c r="Z54" i="6" s="1"/>
  <c r="X54" i="6"/>
  <c r="AD54" i="6" s="1"/>
  <c r="T55" i="6"/>
  <c r="Z55" i="6" s="1"/>
  <c r="X55" i="6"/>
  <c r="AD55" i="6" s="1"/>
  <c r="T56" i="6"/>
  <c r="Z56" i="6" s="1"/>
  <c r="X56" i="6"/>
  <c r="AD56" i="6" s="1"/>
  <c r="T57" i="6"/>
  <c r="Z57" i="6" s="1"/>
  <c r="X57" i="6"/>
  <c r="AD57" i="6" s="1"/>
  <c r="T58" i="6"/>
  <c r="Z58" i="6" s="1"/>
  <c r="X58" i="6"/>
  <c r="AD58" i="6" s="1"/>
  <c r="T59" i="6"/>
  <c r="Z59" i="6" s="1"/>
  <c r="W11" i="6"/>
  <c r="AC11" i="6" s="1"/>
  <c r="X59" i="6"/>
  <c r="AD59" i="6" s="1"/>
  <c r="T60" i="6"/>
  <c r="Z60" i="6" s="1"/>
  <c r="X60" i="6"/>
  <c r="AD60" i="6" s="1"/>
  <c r="T61" i="6"/>
  <c r="Z61" i="6" s="1"/>
  <c r="X61" i="6"/>
  <c r="AD61" i="6" s="1"/>
  <c r="T62" i="6"/>
  <c r="Z62" i="6" s="1"/>
  <c r="X62" i="6"/>
  <c r="AD62" i="6" s="1"/>
  <c r="T63" i="6"/>
  <c r="Z63" i="6" s="1"/>
  <c r="X63" i="6"/>
  <c r="AD63" i="6" s="1"/>
  <c r="T64" i="6"/>
  <c r="Z64" i="6" s="1"/>
  <c r="X64" i="6"/>
  <c r="AD64" i="6" s="1"/>
  <c r="T65" i="6"/>
  <c r="Z65" i="6" s="1"/>
  <c r="X65" i="6"/>
  <c r="AD65" i="6" s="1"/>
  <c r="T66" i="6"/>
  <c r="Z66" i="6" s="1"/>
  <c r="X66" i="6"/>
  <c r="AD66" i="6" s="1"/>
  <c r="T67" i="6"/>
  <c r="Z67" i="6" s="1"/>
  <c r="X67" i="6"/>
  <c r="AD67" i="6" s="1"/>
  <c r="T68" i="6"/>
  <c r="Z68" i="6" s="1"/>
  <c r="X68" i="6"/>
  <c r="AD68" i="6" s="1"/>
  <c r="T69" i="6"/>
  <c r="Z69" i="6" s="1"/>
  <c r="X69" i="6"/>
  <c r="AD69" i="6" s="1"/>
  <c r="T70" i="6"/>
  <c r="Z70" i="6" s="1"/>
  <c r="X70" i="6"/>
  <c r="AD70" i="6" s="1"/>
  <c r="T71" i="6"/>
  <c r="Z71" i="6" s="1"/>
  <c r="X71" i="6"/>
  <c r="AD71" i="6" s="1"/>
  <c r="T72" i="6"/>
  <c r="Z72" i="6" s="1"/>
  <c r="X72" i="6"/>
  <c r="AD72" i="6" s="1"/>
  <c r="T73" i="6"/>
  <c r="Z73" i="6" s="1"/>
  <c r="X73" i="6"/>
  <c r="AD73" i="6" s="1"/>
  <c r="T74" i="6"/>
  <c r="Z74" i="6" s="1"/>
  <c r="X74" i="6"/>
  <c r="AD74" i="6" s="1"/>
  <c r="T75" i="6"/>
  <c r="Z75" i="6" s="1"/>
  <c r="X75" i="6"/>
  <c r="AD75" i="6" s="1"/>
  <c r="T76" i="6"/>
  <c r="Z76" i="6" s="1"/>
  <c r="X76" i="6"/>
  <c r="AD76" i="6" s="1"/>
  <c r="T77" i="6"/>
  <c r="Z77" i="6" s="1"/>
  <c r="X77" i="6"/>
  <c r="AD77" i="6" s="1"/>
  <c r="T78" i="6"/>
  <c r="Z78" i="6" s="1"/>
  <c r="X78" i="6"/>
  <c r="AD78" i="6" s="1"/>
  <c r="T79" i="6"/>
  <c r="Z79" i="6" s="1"/>
  <c r="X79" i="6"/>
  <c r="AD79" i="6" s="1"/>
  <c r="T80" i="6"/>
  <c r="Z80" i="6" s="1"/>
  <c r="X80" i="6"/>
  <c r="AD80" i="6" s="1"/>
  <c r="T81" i="6"/>
  <c r="Z81" i="6" s="1"/>
  <c r="X81" i="6"/>
  <c r="AD81" i="6" s="1"/>
  <c r="T82" i="6"/>
  <c r="Z82" i="6" s="1"/>
  <c r="X82" i="6"/>
  <c r="AD82" i="6" s="1"/>
  <c r="T83" i="6"/>
  <c r="Z83" i="6" s="1"/>
  <c r="X83" i="6"/>
  <c r="AD83" i="6" s="1"/>
  <c r="T84" i="6"/>
  <c r="Z84" i="6" s="1"/>
  <c r="X84" i="6"/>
  <c r="AD84" i="6" s="1"/>
  <c r="T85" i="6"/>
  <c r="Z85" i="6" s="1"/>
  <c r="X85" i="6"/>
  <c r="AD85" i="6" s="1"/>
  <c r="T86" i="6"/>
  <c r="Z86" i="6" s="1"/>
  <c r="X86" i="6"/>
  <c r="AD86" i="6" s="1"/>
  <c r="T87" i="6"/>
  <c r="Z87" i="6" s="1"/>
  <c r="X87" i="6"/>
  <c r="AD87" i="6" s="1"/>
  <c r="T88" i="6"/>
  <c r="Z88" i="6" s="1"/>
  <c r="X88" i="6"/>
  <c r="AD88" i="6" s="1"/>
  <c r="T89" i="6"/>
  <c r="Z89" i="6" s="1"/>
  <c r="X89" i="6"/>
  <c r="AD89" i="6" s="1"/>
  <c r="T90" i="6"/>
  <c r="Z90" i="6" s="1"/>
  <c r="X90" i="6"/>
  <c r="AD90" i="6" s="1"/>
  <c r="T91" i="6"/>
  <c r="Z91" i="6" s="1"/>
  <c r="X91" i="6"/>
  <c r="AD91" i="6" s="1"/>
  <c r="T92" i="6"/>
  <c r="Z92" i="6" s="1"/>
  <c r="X92" i="6"/>
  <c r="AD92" i="6" s="1"/>
  <c r="T93" i="6"/>
  <c r="Z93" i="6" s="1"/>
  <c r="X93" i="6"/>
  <c r="AD93" i="6" s="1"/>
  <c r="T94" i="6"/>
  <c r="Z94" i="6" s="1"/>
  <c r="X94" i="6"/>
  <c r="AD94" i="6" s="1"/>
  <c r="T95" i="6"/>
  <c r="Z95" i="6" s="1"/>
  <c r="X95" i="6"/>
  <c r="AD95" i="6" s="1"/>
  <c r="T96" i="6"/>
  <c r="Z96" i="6" s="1"/>
  <c r="X96" i="6"/>
  <c r="AD96" i="6" s="1"/>
  <c r="T97" i="6"/>
  <c r="Z97" i="6" s="1"/>
  <c r="X97" i="6"/>
  <c r="AD97" i="6" s="1"/>
  <c r="T98" i="6"/>
  <c r="Z98" i="6" s="1"/>
  <c r="X98" i="6"/>
  <c r="AD98" i="6" s="1"/>
  <c r="T99" i="6"/>
  <c r="Z99" i="6" s="1"/>
  <c r="X99" i="6"/>
  <c r="AD99" i="6" s="1"/>
  <c r="T100" i="6"/>
  <c r="Z100" i="6" s="1"/>
  <c r="X100" i="6"/>
  <c r="AD100" i="6" s="1"/>
  <c r="T101" i="6"/>
  <c r="Z101" i="6" s="1"/>
  <c r="X101" i="6"/>
  <c r="AD101" i="6" s="1"/>
  <c r="T102" i="6"/>
  <c r="Z102" i="6" s="1"/>
  <c r="X102" i="6"/>
  <c r="AD102" i="6" s="1"/>
  <c r="T103" i="6"/>
  <c r="Z103" i="6" s="1"/>
  <c r="X103" i="6"/>
  <c r="AD103" i="6" s="1"/>
  <c r="T104" i="6"/>
  <c r="Z104" i="6" s="1"/>
  <c r="X104" i="6"/>
  <c r="AD104" i="6" s="1"/>
  <c r="T105" i="6"/>
  <c r="Z105" i="6" s="1"/>
  <c r="X105" i="6"/>
  <c r="AD105" i="6" s="1"/>
  <c r="T106" i="6"/>
  <c r="Z106" i="6" s="1"/>
  <c r="X106" i="6"/>
  <c r="AD106" i="6" s="1"/>
  <c r="T107" i="6"/>
  <c r="Z107" i="6" s="1"/>
  <c r="X107" i="6"/>
  <c r="AD107" i="6" s="1"/>
  <c r="T108" i="6"/>
  <c r="Z108" i="6" s="1"/>
  <c r="X108" i="6"/>
  <c r="AD108" i="6" s="1"/>
  <c r="T109" i="6"/>
  <c r="Z109" i="6" s="1"/>
  <c r="X109" i="6"/>
  <c r="AD109" i="6" s="1"/>
  <c r="T110" i="6"/>
  <c r="Z110" i="6" s="1"/>
  <c r="X110" i="6"/>
  <c r="AD110" i="6" s="1"/>
  <c r="T111" i="6"/>
  <c r="Z111" i="6" s="1"/>
  <c r="X111" i="6"/>
  <c r="AD111" i="6" s="1"/>
  <c r="T112" i="6"/>
  <c r="Z112" i="6" s="1"/>
  <c r="X112" i="6"/>
  <c r="AD112" i="6" s="1"/>
  <c r="T113" i="6"/>
  <c r="Z113" i="6" s="1"/>
  <c r="X113" i="6"/>
  <c r="AD113" i="6" s="1"/>
  <c r="T114" i="6"/>
  <c r="Z114" i="6" s="1"/>
  <c r="X114" i="6"/>
  <c r="AD114" i="6" s="1"/>
  <c r="T115" i="6"/>
  <c r="Z115" i="6" s="1"/>
  <c r="X115" i="6"/>
  <c r="AD115" i="6" s="1"/>
  <c r="T116" i="6"/>
  <c r="Z116" i="6" s="1"/>
  <c r="X116" i="6"/>
  <c r="AD116" i="6" s="1"/>
  <c r="T117" i="6"/>
  <c r="Z117" i="6" s="1"/>
  <c r="X117" i="6"/>
  <c r="AD117" i="6" s="1"/>
  <c r="T118" i="6"/>
  <c r="Z118" i="6" s="1"/>
  <c r="X118" i="6"/>
  <c r="AD118" i="6" s="1"/>
  <c r="T119" i="6"/>
  <c r="Z119" i="6" s="1"/>
  <c r="X119" i="6"/>
  <c r="AD119" i="6" s="1"/>
  <c r="T120" i="6"/>
  <c r="Z120" i="6" s="1"/>
  <c r="X120" i="6"/>
  <c r="AD120" i="6" s="1"/>
  <c r="T121" i="6"/>
  <c r="Z121" i="6" s="1"/>
  <c r="X121" i="6"/>
  <c r="AD121" i="6" s="1"/>
  <c r="T122" i="6"/>
  <c r="Z122" i="6" s="1"/>
  <c r="X122" i="6"/>
  <c r="AD122" i="6" s="1"/>
  <c r="T123" i="6"/>
  <c r="Z123" i="6" s="1"/>
  <c r="X123" i="6"/>
  <c r="AD123" i="6" s="1"/>
  <c r="T124" i="6"/>
  <c r="Z124" i="6" s="1"/>
  <c r="X124" i="6"/>
  <c r="AD124" i="6" s="1"/>
  <c r="T125" i="6"/>
  <c r="Z125" i="6" s="1"/>
  <c r="X125" i="6"/>
  <c r="AD125" i="6" s="1"/>
  <c r="T126" i="6"/>
  <c r="Z126" i="6" s="1"/>
  <c r="X126" i="6"/>
  <c r="AD126" i="6" s="1"/>
  <c r="T127" i="6"/>
  <c r="Z127" i="6" s="1"/>
  <c r="X127" i="6"/>
  <c r="AD127" i="6" s="1"/>
  <c r="T128" i="6"/>
  <c r="Z128" i="6" s="1"/>
  <c r="X128" i="6"/>
  <c r="AD128" i="6" s="1"/>
  <c r="T129" i="6"/>
  <c r="Z129" i="6" s="1"/>
  <c r="X129" i="6"/>
  <c r="AD129" i="6" s="1"/>
  <c r="T130" i="6"/>
  <c r="Z130" i="6" s="1"/>
  <c r="X130" i="6"/>
  <c r="AD130" i="6" s="1"/>
  <c r="T131" i="6"/>
  <c r="Z131" i="6" s="1"/>
  <c r="X131" i="6"/>
  <c r="AD131" i="6" s="1"/>
  <c r="T132" i="6"/>
  <c r="Z132" i="6" s="1"/>
  <c r="X132" i="6"/>
  <c r="AD132" i="6" s="1"/>
  <c r="T133" i="6"/>
  <c r="Z133" i="6" s="1"/>
  <c r="X133" i="6"/>
  <c r="AD133" i="6" s="1"/>
  <c r="T134" i="6"/>
  <c r="Z134" i="6" s="1"/>
  <c r="X134" i="6"/>
  <c r="AD134" i="6" s="1"/>
  <c r="T135" i="6"/>
  <c r="Z135" i="6" s="1"/>
  <c r="X135" i="6"/>
  <c r="AD135" i="6" s="1"/>
  <c r="T136" i="6"/>
  <c r="Z136" i="6" s="1"/>
  <c r="X136" i="6"/>
  <c r="AD136" i="6" s="1"/>
  <c r="T137" i="6"/>
  <c r="Z137" i="6" s="1"/>
  <c r="X137" i="6"/>
  <c r="AD137" i="6" s="1"/>
  <c r="T138" i="6"/>
  <c r="Z138" i="6" s="1"/>
  <c r="X138" i="6"/>
  <c r="AD138" i="6" s="1"/>
  <c r="T139" i="6"/>
  <c r="Z139" i="6" s="1"/>
  <c r="X139" i="6"/>
  <c r="AD139" i="6" s="1"/>
  <c r="T140" i="6"/>
  <c r="Z140" i="6" s="1"/>
  <c r="X140" i="6"/>
  <c r="AD140" i="6" s="1"/>
  <c r="T141" i="6"/>
  <c r="Z141" i="6" s="1"/>
  <c r="X141" i="6"/>
  <c r="AD141" i="6" s="1"/>
  <c r="T142" i="6"/>
  <c r="Z142" i="6" s="1"/>
  <c r="X142" i="6"/>
  <c r="AD142" i="6" s="1"/>
  <c r="T143" i="6"/>
  <c r="Z143" i="6" s="1"/>
  <c r="X143" i="6"/>
  <c r="AD143" i="6" s="1"/>
  <c r="T144" i="6"/>
  <c r="Z144" i="6" s="1"/>
  <c r="X144" i="6"/>
  <c r="AD144" i="6" s="1"/>
  <c r="T145" i="6"/>
  <c r="Z145" i="6" s="1"/>
  <c r="X145" i="6"/>
  <c r="AD145" i="6" s="1"/>
  <c r="T146" i="6"/>
  <c r="Z146" i="6" s="1"/>
  <c r="X146" i="6"/>
  <c r="AD146" i="6" s="1"/>
  <c r="T147" i="6"/>
  <c r="Z147" i="6" s="1"/>
  <c r="X147" i="6"/>
  <c r="AD147" i="6" s="1"/>
  <c r="T148" i="6"/>
  <c r="Z148" i="6" s="1"/>
  <c r="X148" i="6"/>
  <c r="AD148" i="6" s="1"/>
  <c r="T149" i="6"/>
  <c r="Z149" i="6" s="1"/>
  <c r="X149" i="6"/>
  <c r="AD149" i="6" s="1"/>
  <c r="T150" i="6"/>
  <c r="Z150" i="6" s="1"/>
  <c r="X150" i="6"/>
  <c r="AD150" i="6" s="1"/>
  <c r="T151" i="6"/>
  <c r="Z151" i="6" s="1"/>
  <c r="X151" i="6"/>
  <c r="AD151" i="6" s="1"/>
  <c r="T152" i="6"/>
  <c r="Z152" i="6" s="1"/>
  <c r="X152" i="6"/>
  <c r="AD152" i="6" s="1"/>
  <c r="T153" i="6"/>
  <c r="Z153" i="6" s="1"/>
  <c r="X153" i="6"/>
  <c r="AD153" i="6" s="1"/>
  <c r="T154" i="6"/>
  <c r="Z154" i="6" s="1"/>
  <c r="X154" i="6"/>
  <c r="AD154" i="6" s="1"/>
  <c r="T155" i="6"/>
  <c r="Z155" i="6" s="1"/>
  <c r="X155" i="6"/>
  <c r="AD155" i="6" s="1"/>
  <c r="T156" i="6"/>
  <c r="Z156" i="6" s="1"/>
  <c r="X156" i="6"/>
  <c r="AD156" i="6" s="1"/>
  <c r="T157" i="6"/>
  <c r="Z157" i="6" s="1"/>
  <c r="X157" i="6"/>
  <c r="AD157" i="6" s="1"/>
  <c r="T158" i="6"/>
  <c r="Z158" i="6" s="1"/>
  <c r="X158" i="6"/>
  <c r="AD158" i="6" s="1"/>
  <c r="T159" i="6"/>
  <c r="Z159" i="6" s="1"/>
  <c r="X159" i="6"/>
  <c r="AD159" i="6" s="1"/>
  <c r="T160" i="6"/>
  <c r="Z160" i="6" s="1"/>
  <c r="X160" i="6"/>
  <c r="AD160" i="6" s="1"/>
  <c r="T161" i="6"/>
  <c r="Z161" i="6" s="1"/>
  <c r="X161" i="6"/>
  <c r="AD161" i="6" s="1"/>
  <c r="T162" i="6"/>
  <c r="Z162" i="6" s="1"/>
  <c r="X162" i="6"/>
  <c r="AD162" i="6" s="1"/>
  <c r="T163" i="6"/>
  <c r="Z163" i="6" s="1"/>
  <c r="X163" i="6"/>
  <c r="AD163" i="6" s="1"/>
  <c r="T164" i="6"/>
  <c r="Z164" i="6" s="1"/>
  <c r="X164" i="6"/>
  <c r="AD164" i="6" s="1"/>
  <c r="T165" i="6"/>
  <c r="Z165" i="6" s="1"/>
  <c r="X165" i="6"/>
  <c r="AD165" i="6" s="1"/>
  <c r="T166" i="6"/>
  <c r="Z166" i="6" s="1"/>
  <c r="X166" i="6"/>
  <c r="AD166" i="6" s="1"/>
  <c r="T167" i="6"/>
  <c r="Z167" i="6" s="1"/>
  <c r="X167" i="6"/>
  <c r="AD167" i="6" s="1"/>
  <c r="T168" i="6"/>
  <c r="Z168" i="6" s="1"/>
  <c r="X168" i="6"/>
  <c r="AD168" i="6" s="1"/>
  <c r="T169" i="6"/>
  <c r="Z169" i="6" s="1"/>
  <c r="X169" i="6"/>
  <c r="AD169" i="6" s="1"/>
  <c r="T170" i="6"/>
  <c r="Z170" i="6" s="1"/>
  <c r="X170" i="6"/>
  <c r="AD170" i="6" s="1"/>
  <c r="T171" i="6"/>
  <c r="Z171" i="6" s="1"/>
  <c r="X171" i="6"/>
  <c r="AD171" i="6" s="1"/>
  <c r="T172" i="6"/>
  <c r="Z172" i="6" s="1"/>
  <c r="X172" i="6"/>
  <c r="AD172" i="6" s="1"/>
  <c r="T173" i="6"/>
  <c r="Z173" i="6" s="1"/>
  <c r="V11" i="6"/>
  <c r="AB11" i="6" s="1"/>
  <c r="T11" i="6"/>
  <c r="Z11" i="6" s="1"/>
  <c r="X11" i="6"/>
  <c r="AD11" i="6" s="1"/>
  <c r="Q12" i="18"/>
  <c r="Y12" i="18"/>
  <c r="I12" i="18"/>
  <c r="I12" i="16"/>
  <c r="Y12" i="16"/>
  <c r="X173" i="6"/>
  <c r="AD173" i="6" s="1"/>
  <c r="T174" i="6"/>
  <c r="Z174" i="6" s="1"/>
  <c r="X174" i="6"/>
  <c r="AD174" i="6" s="1"/>
  <c r="T175" i="6"/>
  <c r="Z175" i="6" s="1"/>
  <c r="X175" i="6"/>
  <c r="AD175" i="6" s="1"/>
  <c r="U11" i="6"/>
  <c r="AA11" i="6" s="1"/>
  <c r="N12" i="18"/>
  <c r="V12" i="16"/>
  <c r="N12" i="16"/>
  <c r="U12" i="6"/>
  <c r="AA12" i="6" s="1"/>
  <c r="U13" i="6"/>
  <c r="AA13" i="6" s="1"/>
  <c r="U14" i="6"/>
  <c r="AA14" i="6" s="1"/>
  <c r="U15" i="6"/>
  <c r="AA15" i="6" s="1"/>
  <c r="U16" i="6"/>
  <c r="AA16" i="6" s="1"/>
  <c r="J16" i="6"/>
  <c r="P16" i="6" s="1"/>
  <c r="U17" i="6"/>
  <c r="AA17" i="6" s="1"/>
  <c r="J17" i="6"/>
  <c r="P17" i="6" s="1"/>
  <c r="U18" i="6"/>
  <c r="AA18" i="6" s="1"/>
  <c r="U19" i="6"/>
  <c r="AA19" i="6" s="1"/>
  <c r="U20" i="6"/>
  <c r="AA20" i="6" s="1"/>
  <c r="U21" i="6"/>
  <c r="AA21" i="6" s="1"/>
  <c r="U22" i="6"/>
  <c r="AA22" i="6" s="1"/>
  <c r="U23" i="6"/>
  <c r="AA23" i="6" s="1"/>
  <c r="U24" i="6"/>
  <c r="AA24" i="6" s="1"/>
  <c r="U25" i="6"/>
  <c r="AA25" i="6" s="1"/>
  <c r="U26" i="6"/>
  <c r="AA26" i="6" s="1"/>
  <c r="J26" i="6"/>
  <c r="P26" i="6" s="1"/>
  <c r="U27" i="6"/>
  <c r="AA27" i="6" s="1"/>
  <c r="U28" i="6"/>
  <c r="AA28" i="6" s="1"/>
  <c r="U29" i="6"/>
  <c r="AA29" i="6" s="1"/>
  <c r="U30" i="6"/>
  <c r="AA30" i="6" s="1"/>
  <c r="U31" i="6"/>
  <c r="AA31" i="6" s="1"/>
  <c r="U32" i="6"/>
  <c r="AA32" i="6" s="1"/>
  <c r="U33" i="6"/>
  <c r="AA33" i="6" s="1"/>
  <c r="U34" i="6"/>
  <c r="AA34" i="6" s="1"/>
  <c r="U35" i="6"/>
  <c r="AA35" i="6" s="1"/>
  <c r="U36" i="6"/>
  <c r="AA36" i="6" s="1"/>
  <c r="U37" i="6"/>
  <c r="AA37" i="6" s="1"/>
  <c r="U38" i="6"/>
  <c r="AA38" i="6" s="1"/>
  <c r="U39" i="6"/>
  <c r="AA39" i="6" s="1"/>
  <c r="U40" i="6"/>
  <c r="AA40" i="6" s="1"/>
  <c r="U41" i="6"/>
  <c r="AA41" i="6" s="1"/>
  <c r="U42" i="6"/>
  <c r="AA42" i="6" s="1"/>
  <c r="U43" i="6"/>
  <c r="AA43" i="6" s="1"/>
  <c r="U44" i="6"/>
  <c r="AA44" i="6" s="1"/>
  <c r="U45" i="6"/>
  <c r="AA45" i="6" s="1"/>
  <c r="U46" i="6"/>
  <c r="AA46" i="6" s="1"/>
  <c r="U47" i="6"/>
  <c r="AA47" i="6" s="1"/>
  <c r="U48" i="6"/>
  <c r="AA48" i="6" s="1"/>
  <c r="U49" i="6"/>
  <c r="AA49" i="6" s="1"/>
  <c r="U50" i="6"/>
  <c r="AA50" i="6" s="1"/>
  <c r="U51" i="6"/>
  <c r="AA51" i="6" s="1"/>
  <c r="U52" i="6"/>
  <c r="AA52" i="6" s="1"/>
  <c r="U53" i="6"/>
  <c r="AA53" i="6" s="1"/>
  <c r="U54" i="6"/>
  <c r="AA54" i="6" s="1"/>
  <c r="U55" i="6"/>
  <c r="AA55" i="6" s="1"/>
  <c r="U56" i="6"/>
  <c r="AA56" i="6" s="1"/>
  <c r="U57" i="6"/>
  <c r="AA57" i="6" s="1"/>
  <c r="U58" i="6"/>
  <c r="AA58" i="6" s="1"/>
  <c r="U59" i="6"/>
  <c r="AA59" i="6" s="1"/>
  <c r="U60" i="6"/>
  <c r="AA60" i="6" s="1"/>
  <c r="U61" i="6"/>
  <c r="AA61" i="6" s="1"/>
  <c r="U62" i="6"/>
  <c r="AA62" i="6" s="1"/>
  <c r="U63" i="6"/>
  <c r="AA63" i="6" s="1"/>
  <c r="U64" i="6"/>
  <c r="AA64" i="6" s="1"/>
  <c r="U65" i="6"/>
  <c r="AA65" i="6" s="1"/>
  <c r="U66" i="6"/>
  <c r="AA66" i="6" s="1"/>
  <c r="U67" i="6"/>
  <c r="AA67" i="6" s="1"/>
  <c r="U68" i="6"/>
  <c r="AA68" i="6" s="1"/>
  <c r="U69" i="6"/>
  <c r="AA69" i="6" s="1"/>
  <c r="U70" i="6"/>
  <c r="AA70" i="6" s="1"/>
  <c r="U71" i="6"/>
  <c r="AA71" i="6" s="1"/>
  <c r="U72" i="6"/>
  <c r="AA72" i="6" s="1"/>
  <c r="U73" i="6"/>
  <c r="AA73" i="6" s="1"/>
  <c r="U74" i="6"/>
  <c r="AA74" i="6" s="1"/>
  <c r="U75" i="6"/>
  <c r="AA75" i="6" s="1"/>
  <c r="U76" i="6"/>
  <c r="AA76" i="6" s="1"/>
  <c r="U77" i="6"/>
  <c r="AA77" i="6" s="1"/>
  <c r="U78" i="6"/>
  <c r="AA78" i="6" s="1"/>
  <c r="U79" i="6"/>
  <c r="AA79" i="6" s="1"/>
  <c r="U80" i="6"/>
  <c r="AA80" i="6" s="1"/>
  <c r="U81" i="6"/>
  <c r="AA81" i="6" s="1"/>
  <c r="U82" i="6"/>
  <c r="AA82" i="6" s="1"/>
  <c r="U83" i="6"/>
  <c r="AA83" i="6" s="1"/>
  <c r="U84" i="6"/>
  <c r="AA84" i="6" s="1"/>
  <c r="U85" i="6"/>
  <c r="AA85" i="6" s="1"/>
  <c r="U86" i="6"/>
  <c r="AA86" i="6" s="1"/>
  <c r="U87" i="6"/>
  <c r="AA87" i="6" s="1"/>
  <c r="U88" i="6"/>
  <c r="AA88" i="6" s="1"/>
  <c r="U89" i="6"/>
  <c r="AA89" i="6" s="1"/>
  <c r="U90" i="6"/>
  <c r="AA90" i="6" s="1"/>
  <c r="U91" i="6"/>
  <c r="AA91" i="6" s="1"/>
  <c r="U92" i="6"/>
  <c r="AA92" i="6" s="1"/>
  <c r="U93" i="6"/>
  <c r="AA93" i="6" s="1"/>
  <c r="U94" i="6"/>
  <c r="AA94" i="6" s="1"/>
  <c r="U95" i="6"/>
  <c r="AA95" i="6" s="1"/>
  <c r="U96" i="6"/>
  <c r="AA96" i="6" s="1"/>
  <c r="U97" i="6"/>
  <c r="AA97" i="6" s="1"/>
  <c r="U98" i="6"/>
  <c r="AA98" i="6" s="1"/>
  <c r="U99" i="6"/>
  <c r="AA99" i="6" s="1"/>
  <c r="U100" i="6"/>
  <c r="AA100" i="6" s="1"/>
  <c r="U101" i="6"/>
  <c r="AA101" i="6" s="1"/>
  <c r="U102" i="6"/>
  <c r="AA102" i="6" s="1"/>
  <c r="U103" i="6"/>
  <c r="AA103" i="6" s="1"/>
  <c r="U104" i="6"/>
  <c r="AA104" i="6" s="1"/>
  <c r="U105" i="6"/>
  <c r="AA105" i="6" s="1"/>
  <c r="U106" i="6"/>
  <c r="AA106" i="6" s="1"/>
  <c r="U107" i="6"/>
  <c r="AA107" i="6" s="1"/>
  <c r="U108" i="6"/>
  <c r="AA108" i="6" s="1"/>
  <c r="U109" i="6"/>
  <c r="AA109" i="6" s="1"/>
  <c r="U110" i="6"/>
  <c r="AA110" i="6" s="1"/>
  <c r="U111" i="6"/>
  <c r="AA111" i="6" s="1"/>
  <c r="U112" i="6"/>
  <c r="AA112" i="6" s="1"/>
  <c r="U113" i="6"/>
  <c r="AA113" i="6" s="1"/>
  <c r="U114" i="6"/>
  <c r="AA114" i="6" s="1"/>
  <c r="U120" i="6"/>
  <c r="AA120" i="6" s="1"/>
  <c r="U155" i="6"/>
  <c r="AA155" i="6" s="1"/>
  <c r="J21" i="6"/>
  <c r="P21" i="6" s="1"/>
  <c r="J31" i="6"/>
  <c r="P31" i="6" s="1"/>
  <c r="J36" i="6"/>
  <c r="P36" i="6" s="1"/>
  <c r="J38" i="6"/>
  <c r="P38" i="6" s="1"/>
  <c r="J43" i="6"/>
  <c r="P43" i="6" s="1"/>
  <c r="J47" i="6"/>
  <c r="P47" i="6" s="1"/>
  <c r="J55" i="6"/>
  <c r="P55" i="6" s="1"/>
  <c r="J56" i="6"/>
  <c r="P56" i="6" s="1"/>
  <c r="J60" i="6"/>
  <c r="P60" i="6" s="1"/>
  <c r="J61" i="6"/>
  <c r="P61" i="6" s="1"/>
  <c r="J62" i="6"/>
  <c r="P62" i="6" s="1"/>
  <c r="J64" i="6"/>
  <c r="P64" i="6" s="1"/>
  <c r="J65" i="6"/>
  <c r="P65" i="6" s="1"/>
  <c r="J66" i="6"/>
  <c r="P66" i="6" s="1"/>
  <c r="J67" i="6"/>
  <c r="P67" i="6" s="1"/>
  <c r="J68" i="6"/>
  <c r="P68" i="6" s="1"/>
  <c r="J73" i="6"/>
  <c r="P73" i="6" s="1"/>
  <c r="J14" i="6"/>
  <c r="P14" i="6" s="1"/>
  <c r="J19" i="6"/>
  <c r="P19" i="6" s="1"/>
  <c r="J20" i="6"/>
  <c r="P20" i="6" s="1"/>
  <c r="J22" i="6"/>
  <c r="P22" i="6" s="1"/>
  <c r="J23" i="6"/>
  <c r="P23" i="6" s="1"/>
  <c r="J24" i="6"/>
  <c r="P24" i="6" s="1"/>
  <c r="J29" i="6"/>
  <c r="P29" i="6" s="1"/>
  <c r="J30" i="6"/>
  <c r="P30" i="6" s="1"/>
  <c r="J32" i="6"/>
  <c r="P32" i="6" s="1"/>
  <c r="J33" i="6"/>
  <c r="P33" i="6" s="1"/>
  <c r="J34" i="6"/>
  <c r="P34" i="6" s="1"/>
  <c r="J41" i="6"/>
  <c r="P41" i="6" s="1"/>
  <c r="J42" i="6"/>
  <c r="P42" i="6" s="1"/>
  <c r="J44" i="6"/>
  <c r="P44" i="6" s="1"/>
  <c r="J45" i="6"/>
  <c r="P45" i="6" s="1"/>
  <c r="J46" i="6"/>
  <c r="P46" i="6" s="1"/>
  <c r="J48" i="6"/>
  <c r="P48" i="6" s="1"/>
  <c r="J51" i="6"/>
  <c r="P51" i="6" s="1"/>
  <c r="J52" i="6"/>
  <c r="P52" i="6" s="1"/>
  <c r="J57" i="6"/>
  <c r="P57" i="6" s="1"/>
  <c r="J58" i="6"/>
  <c r="P58" i="6" s="1"/>
  <c r="J59" i="6"/>
  <c r="P59" i="6" s="1"/>
  <c r="J72" i="6"/>
  <c r="P72" i="6" s="1"/>
  <c r="J75" i="6"/>
  <c r="P75" i="6" s="1"/>
  <c r="J77" i="6"/>
  <c r="P77" i="6" s="1"/>
  <c r="J78" i="6"/>
  <c r="P78" i="6" s="1"/>
  <c r="I11" i="6"/>
  <c r="O11" i="6" s="1"/>
  <c r="I12" i="6"/>
  <c r="O12" i="6" s="1"/>
  <c r="I13" i="6"/>
  <c r="O13" i="6" s="1"/>
  <c r="I14" i="6"/>
  <c r="O14" i="6" s="1"/>
  <c r="I15" i="6"/>
  <c r="O15" i="6" s="1"/>
  <c r="I16" i="6"/>
  <c r="O16" i="6" s="1"/>
  <c r="I17" i="6"/>
  <c r="O17" i="6" s="1"/>
  <c r="I18" i="6"/>
  <c r="O18" i="6" s="1"/>
  <c r="I19" i="6"/>
  <c r="O19" i="6" s="1"/>
  <c r="I20" i="6"/>
  <c r="O20" i="6" s="1"/>
  <c r="I21" i="6"/>
  <c r="O21" i="6" s="1"/>
  <c r="I22" i="6"/>
  <c r="O22" i="6" s="1"/>
  <c r="I23" i="6"/>
  <c r="O23" i="6" s="1"/>
  <c r="I24" i="6"/>
  <c r="O24" i="6" s="1"/>
  <c r="I25" i="6"/>
  <c r="O25" i="6" s="1"/>
  <c r="I26" i="6"/>
  <c r="O26" i="6" s="1"/>
  <c r="I27" i="6"/>
  <c r="O27" i="6" s="1"/>
  <c r="I28" i="6"/>
  <c r="O28" i="6" s="1"/>
  <c r="I29" i="6"/>
  <c r="O29" i="6" s="1"/>
  <c r="I30" i="6"/>
  <c r="O30" i="6" s="1"/>
  <c r="I31" i="6"/>
  <c r="O31" i="6" s="1"/>
  <c r="I32" i="6"/>
  <c r="O32" i="6" s="1"/>
  <c r="I33" i="6"/>
  <c r="O33" i="6" s="1"/>
  <c r="I34" i="6"/>
  <c r="O34" i="6" s="1"/>
  <c r="I35" i="6"/>
  <c r="O35" i="6" s="1"/>
  <c r="I36" i="6"/>
  <c r="O36" i="6" s="1"/>
  <c r="I37" i="6"/>
  <c r="O37" i="6" s="1"/>
  <c r="I38" i="6"/>
  <c r="O38" i="6" s="1"/>
  <c r="I39" i="6"/>
  <c r="O39" i="6" s="1"/>
  <c r="I40" i="6"/>
  <c r="O40" i="6" s="1"/>
  <c r="I41" i="6"/>
  <c r="O41" i="6" s="1"/>
  <c r="I42" i="6"/>
  <c r="O42" i="6" s="1"/>
  <c r="I43" i="6"/>
  <c r="O43" i="6" s="1"/>
  <c r="I44" i="6"/>
  <c r="O44" i="6" s="1"/>
  <c r="I45" i="6"/>
  <c r="O45" i="6" s="1"/>
  <c r="I46" i="6"/>
  <c r="O46" i="6" s="1"/>
  <c r="I47" i="6"/>
  <c r="O47" i="6" s="1"/>
  <c r="I48" i="6"/>
  <c r="O48" i="6" s="1"/>
  <c r="I49" i="6"/>
  <c r="O49" i="6" s="1"/>
  <c r="I50" i="6"/>
  <c r="O50" i="6" s="1"/>
  <c r="I51" i="6"/>
  <c r="O51" i="6" s="1"/>
  <c r="I52" i="6"/>
  <c r="O52" i="6" s="1"/>
  <c r="I53" i="6"/>
  <c r="O53" i="6" s="1"/>
  <c r="I54" i="6"/>
  <c r="O54" i="6" s="1"/>
  <c r="I55" i="6"/>
  <c r="O55" i="6" s="1"/>
  <c r="I56" i="6"/>
  <c r="O56" i="6" s="1"/>
  <c r="I57" i="6"/>
  <c r="O57" i="6" s="1"/>
  <c r="I58" i="6"/>
  <c r="O58" i="6" s="1"/>
  <c r="I59" i="6"/>
  <c r="O59" i="6" s="1"/>
  <c r="I60" i="6"/>
  <c r="O60" i="6" s="1"/>
  <c r="I61" i="6"/>
  <c r="O61" i="6" s="1"/>
  <c r="I62" i="6"/>
  <c r="O62" i="6" s="1"/>
  <c r="I63" i="6"/>
  <c r="O63" i="6" s="1"/>
  <c r="I64" i="6"/>
  <c r="O64" i="6" s="1"/>
  <c r="I65" i="6"/>
  <c r="O65" i="6" s="1"/>
  <c r="I66" i="6"/>
  <c r="O66" i="6" s="1"/>
  <c r="I67" i="6"/>
  <c r="O67" i="6" s="1"/>
  <c r="I68" i="6"/>
  <c r="O68" i="6" s="1"/>
  <c r="I69" i="6"/>
  <c r="O69" i="6" s="1"/>
  <c r="I70" i="6"/>
  <c r="O70" i="6" s="1"/>
  <c r="I71" i="6"/>
  <c r="O71" i="6" s="1"/>
  <c r="I72" i="6"/>
  <c r="O72" i="6" s="1"/>
  <c r="I73" i="6"/>
  <c r="O73" i="6" s="1"/>
  <c r="I74" i="6"/>
  <c r="O74" i="6" s="1"/>
  <c r="I75" i="6"/>
  <c r="O75" i="6" s="1"/>
  <c r="I76" i="6"/>
  <c r="O76" i="6" s="1"/>
  <c r="I77" i="6"/>
  <c r="O77" i="6" s="1"/>
  <c r="I78" i="6"/>
  <c r="O78" i="6" s="1"/>
  <c r="I79" i="6"/>
  <c r="O79" i="6" s="1"/>
  <c r="I80" i="6"/>
  <c r="O80" i="6" s="1"/>
  <c r="I81" i="6"/>
  <c r="O81" i="6" s="1"/>
  <c r="I82" i="6"/>
  <c r="O82" i="6" s="1"/>
  <c r="I83" i="6"/>
  <c r="O83" i="6" s="1"/>
  <c r="I84" i="6"/>
  <c r="O84" i="6" s="1"/>
  <c r="I85" i="6"/>
  <c r="O85" i="6" s="1"/>
  <c r="I86" i="6"/>
  <c r="O86" i="6" s="1"/>
  <c r="I87" i="6"/>
  <c r="O87" i="6" s="1"/>
  <c r="I88" i="6"/>
  <c r="O88" i="6" s="1"/>
  <c r="I89" i="6"/>
  <c r="O89" i="6" s="1"/>
  <c r="I90" i="6"/>
  <c r="O90" i="6" s="1"/>
  <c r="I91" i="6"/>
  <c r="O91" i="6" s="1"/>
  <c r="I92" i="6"/>
  <c r="O92" i="6" s="1"/>
  <c r="I93" i="6"/>
  <c r="O93" i="6" s="1"/>
  <c r="I94" i="6"/>
  <c r="O94" i="6" s="1"/>
  <c r="I95" i="6"/>
  <c r="O95" i="6" s="1"/>
  <c r="I96" i="6"/>
  <c r="O96" i="6" s="1"/>
  <c r="I97" i="6"/>
  <c r="O97" i="6" s="1"/>
  <c r="I98" i="6"/>
  <c r="O98" i="6" s="1"/>
  <c r="I99" i="6"/>
  <c r="O99" i="6" s="1"/>
  <c r="I100" i="6"/>
  <c r="O100" i="6" s="1"/>
  <c r="J11" i="6"/>
  <c r="P11" i="6" s="1"/>
  <c r="J12" i="6"/>
  <c r="P12" i="6" s="1"/>
  <c r="J13" i="6"/>
  <c r="P13" i="6" s="1"/>
  <c r="J15" i="6"/>
  <c r="P15" i="6" s="1"/>
  <c r="J18" i="6"/>
  <c r="P18" i="6" s="1"/>
  <c r="J25" i="6"/>
  <c r="P25" i="6" s="1"/>
  <c r="J27" i="6"/>
  <c r="P27" i="6" s="1"/>
  <c r="J28" i="6"/>
  <c r="P28" i="6" s="1"/>
  <c r="J35" i="6"/>
  <c r="P35" i="6" s="1"/>
  <c r="J37" i="6"/>
  <c r="P37" i="6" s="1"/>
  <c r="J39" i="6"/>
  <c r="P39" i="6" s="1"/>
  <c r="J40" i="6"/>
  <c r="P40" i="6" s="1"/>
  <c r="J49" i="6"/>
  <c r="P49" i="6" s="1"/>
  <c r="J50" i="6"/>
  <c r="P50" i="6" s="1"/>
  <c r="J53" i="6"/>
  <c r="P53" i="6" s="1"/>
  <c r="J54" i="6"/>
  <c r="P54" i="6" s="1"/>
  <c r="J63" i="6"/>
  <c r="P63" i="6" s="1"/>
  <c r="J69" i="6"/>
  <c r="P69" i="6" s="1"/>
  <c r="J70" i="6"/>
  <c r="P70" i="6" s="1"/>
  <c r="J71" i="6"/>
  <c r="P71" i="6" s="1"/>
  <c r="J74" i="6"/>
  <c r="P74" i="6" s="1"/>
  <c r="J76" i="6"/>
  <c r="P76" i="6" s="1"/>
  <c r="J79" i="6"/>
  <c r="P79" i="6" s="1"/>
  <c r="J80" i="6"/>
  <c r="P80" i="6" s="1"/>
  <c r="J81" i="6"/>
  <c r="P81" i="6" s="1"/>
  <c r="J82" i="6"/>
  <c r="P82" i="6" s="1"/>
  <c r="J83" i="6"/>
  <c r="P83" i="6" s="1"/>
  <c r="J84" i="6"/>
  <c r="P84" i="6" s="1"/>
  <c r="J85" i="6"/>
  <c r="P85" i="6" s="1"/>
  <c r="J86" i="6"/>
  <c r="P86" i="6" s="1"/>
  <c r="J87" i="6"/>
  <c r="P87" i="6" s="1"/>
  <c r="J88" i="6"/>
  <c r="P88" i="6" s="1"/>
  <c r="J89" i="6"/>
  <c r="P89" i="6" s="1"/>
  <c r="J90" i="6"/>
  <c r="P90" i="6" s="1"/>
  <c r="J91" i="6"/>
  <c r="P91" i="6" s="1"/>
  <c r="J92" i="6"/>
  <c r="P92" i="6" s="1"/>
  <c r="J93" i="6"/>
  <c r="P93" i="6" s="1"/>
  <c r="J94" i="6"/>
  <c r="P94" i="6" s="1"/>
  <c r="J95" i="6"/>
  <c r="P95" i="6" s="1"/>
  <c r="J96" i="6"/>
  <c r="P96" i="6" s="1"/>
  <c r="J97" i="6"/>
  <c r="P97" i="6" s="1"/>
  <c r="J98" i="6"/>
  <c r="P98" i="6" s="1"/>
  <c r="J99" i="6"/>
  <c r="P99" i="6" s="1"/>
  <c r="J100" i="6"/>
  <c r="P100" i="6" s="1"/>
  <c r="J101" i="6"/>
  <c r="P101" i="6" s="1"/>
  <c r="J102" i="6"/>
  <c r="P102" i="6" s="1"/>
  <c r="J103" i="6"/>
  <c r="P103" i="6" s="1"/>
  <c r="J104" i="6"/>
  <c r="P104" i="6" s="1"/>
  <c r="J105" i="6"/>
  <c r="P105" i="6" s="1"/>
  <c r="J106" i="6"/>
  <c r="P106" i="6" s="1"/>
  <c r="J107" i="6"/>
  <c r="P107" i="6" s="1"/>
  <c r="J108" i="6"/>
  <c r="P108" i="6" s="1"/>
  <c r="J109" i="6"/>
  <c r="P109" i="6" s="1"/>
  <c r="J110" i="6"/>
  <c r="P110" i="6" s="1"/>
  <c r="J111" i="6"/>
  <c r="P111" i="6" s="1"/>
  <c r="J112" i="6"/>
  <c r="P112" i="6" s="1"/>
  <c r="J113" i="6"/>
  <c r="P113" i="6" s="1"/>
  <c r="J114" i="6"/>
  <c r="P114" i="6" s="1"/>
  <c r="J115" i="6"/>
  <c r="P115" i="6" s="1"/>
  <c r="J116" i="6"/>
  <c r="P116" i="6" s="1"/>
  <c r="J117" i="6"/>
  <c r="P117" i="6" s="1"/>
  <c r="J118" i="6"/>
  <c r="P118" i="6" s="1"/>
  <c r="J119" i="6"/>
  <c r="P119" i="6" s="1"/>
  <c r="J120" i="6"/>
  <c r="P120" i="6" s="1"/>
  <c r="J121" i="6"/>
  <c r="P121" i="6" s="1"/>
  <c r="J122" i="6"/>
  <c r="P122" i="6" s="1"/>
  <c r="J123" i="6"/>
  <c r="P123" i="6" s="1"/>
  <c r="J124" i="6"/>
  <c r="P124" i="6" s="1"/>
  <c r="J125" i="6"/>
  <c r="P125" i="6" s="1"/>
  <c r="J126" i="6"/>
  <c r="P126" i="6" s="1"/>
  <c r="J127" i="6"/>
  <c r="P127" i="6" s="1"/>
  <c r="J128" i="6"/>
  <c r="P128" i="6" s="1"/>
  <c r="J129" i="6"/>
  <c r="P129" i="6" s="1"/>
  <c r="J130" i="6"/>
  <c r="P130" i="6" s="1"/>
  <c r="J131" i="6"/>
  <c r="P131" i="6" s="1"/>
  <c r="J132" i="6"/>
  <c r="P132" i="6" s="1"/>
  <c r="J133" i="6"/>
  <c r="P133" i="6" s="1"/>
  <c r="J134" i="6"/>
  <c r="P134" i="6" s="1"/>
  <c r="J135" i="6"/>
  <c r="P135" i="6" s="1"/>
  <c r="J136" i="6"/>
  <c r="P136" i="6" s="1"/>
  <c r="J137" i="6"/>
  <c r="P137" i="6" s="1"/>
  <c r="J138" i="6"/>
  <c r="P138" i="6" s="1"/>
  <c r="J139" i="6"/>
  <c r="P139" i="6" s="1"/>
  <c r="J140" i="6"/>
  <c r="P140" i="6" s="1"/>
  <c r="J141" i="6"/>
  <c r="P141" i="6" s="1"/>
  <c r="J142" i="6"/>
  <c r="P142" i="6" s="1"/>
  <c r="J143" i="6"/>
  <c r="P143" i="6" s="1"/>
  <c r="J144" i="6"/>
  <c r="P144" i="6" s="1"/>
  <c r="J145" i="6"/>
  <c r="P145" i="6" s="1"/>
  <c r="J146" i="6"/>
  <c r="P146" i="6" s="1"/>
  <c r="J147" i="6"/>
  <c r="P147" i="6" s="1"/>
  <c r="J148" i="6"/>
  <c r="P148" i="6" s="1"/>
  <c r="J149" i="6"/>
  <c r="P149" i="6" s="1"/>
  <c r="J150" i="6"/>
  <c r="P150" i="6" s="1"/>
  <c r="J151" i="6"/>
  <c r="P151" i="6" s="1"/>
  <c r="J152" i="6"/>
  <c r="P152" i="6" s="1"/>
  <c r="J153" i="6"/>
  <c r="P153" i="6" s="1"/>
  <c r="J154" i="6"/>
  <c r="P154" i="6" s="1"/>
  <c r="J155" i="6"/>
  <c r="P155" i="6" s="1"/>
  <c r="J156" i="6"/>
  <c r="P156" i="6" s="1"/>
  <c r="J157" i="6"/>
  <c r="P157" i="6" s="1"/>
  <c r="J158" i="6"/>
  <c r="P158" i="6" s="1"/>
  <c r="J159" i="6"/>
  <c r="P159" i="6" s="1"/>
  <c r="J160" i="6"/>
  <c r="P160" i="6" s="1"/>
  <c r="J161" i="6"/>
  <c r="P161" i="6" s="1"/>
  <c r="J162" i="6"/>
  <c r="P162" i="6" s="1"/>
  <c r="J163" i="6"/>
  <c r="P163" i="6" s="1"/>
  <c r="J164" i="6"/>
  <c r="P164" i="6" s="1"/>
  <c r="J165" i="6"/>
  <c r="P165" i="6" s="1"/>
  <c r="J166" i="6"/>
  <c r="P166" i="6" s="1"/>
  <c r="J167" i="6"/>
  <c r="P167" i="6" s="1"/>
  <c r="J168" i="6"/>
  <c r="P168" i="6" s="1"/>
  <c r="J169" i="6"/>
  <c r="P169" i="6" s="1"/>
  <c r="J170" i="6"/>
  <c r="P170" i="6" s="1"/>
  <c r="J171" i="6"/>
  <c r="P171" i="6" s="1"/>
  <c r="J172" i="6"/>
  <c r="P172" i="6" s="1"/>
  <c r="J173" i="6"/>
  <c r="P173" i="6" s="1"/>
  <c r="J174" i="6"/>
  <c r="P174" i="6" s="1"/>
  <c r="J175" i="6"/>
  <c r="P175" i="6" s="1"/>
  <c r="J176" i="6"/>
  <c r="P176" i="6" s="1"/>
  <c r="J177" i="6"/>
  <c r="P177" i="6" s="1"/>
  <c r="J178" i="6"/>
  <c r="P178" i="6" s="1"/>
  <c r="G11" i="6"/>
  <c r="M11" i="6" s="1"/>
  <c r="K11" i="6"/>
  <c r="Q11" i="6" s="1"/>
  <c r="V12" i="6"/>
  <c r="AB12" i="6" s="1"/>
  <c r="G12" i="6"/>
  <c r="M12" i="6" s="1"/>
  <c r="K12" i="6"/>
  <c r="Q12" i="6" s="1"/>
  <c r="V13" i="6"/>
  <c r="AB13" i="6" s="1"/>
  <c r="G13" i="6"/>
  <c r="M13" i="6" s="1"/>
  <c r="K13" i="6"/>
  <c r="Q13" i="6" s="1"/>
  <c r="V14" i="6"/>
  <c r="AB14" i="6" s="1"/>
  <c r="G14" i="6"/>
  <c r="M14" i="6" s="1"/>
  <c r="K14" i="6"/>
  <c r="Q14" i="6" s="1"/>
  <c r="V15" i="6"/>
  <c r="AB15" i="6" s="1"/>
  <c r="G15" i="6"/>
  <c r="M15" i="6" s="1"/>
  <c r="K15" i="6"/>
  <c r="Q15" i="6" s="1"/>
  <c r="V16" i="6"/>
  <c r="AB16" i="6" s="1"/>
  <c r="G16" i="6"/>
  <c r="M16" i="6" s="1"/>
  <c r="K16" i="6"/>
  <c r="Q16" i="6" s="1"/>
  <c r="V17" i="6"/>
  <c r="AB17" i="6" s="1"/>
  <c r="G17" i="6"/>
  <c r="M17" i="6" s="1"/>
  <c r="K17" i="6"/>
  <c r="Q17" i="6" s="1"/>
  <c r="V18" i="6"/>
  <c r="AB18" i="6" s="1"/>
  <c r="G18" i="6"/>
  <c r="M18" i="6" s="1"/>
  <c r="K18" i="6"/>
  <c r="Q18" i="6" s="1"/>
  <c r="V19" i="6"/>
  <c r="AB19" i="6" s="1"/>
  <c r="G19" i="6"/>
  <c r="M19" i="6" s="1"/>
  <c r="K19" i="6"/>
  <c r="Q19" i="6" s="1"/>
  <c r="V20" i="6"/>
  <c r="AB20" i="6" s="1"/>
  <c r="G20" i="6"/>
  <c r="M20" i="6" s="1"/>
  <c r="K20" i="6"/>
  <c r="Q20" i="6" s="1"/>
  <c r="V21" i="6"/>
  <c r="AB21" i="6" s="1"/>
  <c r="G21" i="6"/>
  <c r="M21" i="6" s="1"/>
  <c r="K21" i="6"/>
  <c r="Q21" i="6" s="1"/>
  <c r="V22" i="6"/>
  <c r="AB22" i="6" s="1"/>
  <c r="G22" i="6"/>
  <c r="M22" i="6" s="1"/>
  <c r="K22" i="6"/>
  <c r="Q22" i="6" s="1"/>
  <c r="V23" i="6"/>
  <c r="AB23" i="6" s="1"/>
  <c r="G23" i="6"/>
  <c r="M23" i="6" s="1"/>
  <c r="K23" i="6"/>
  <c r="Q23" i="6" s="1"/>
  <c r="V24" i="6"/>
  <c r="AB24" i="6" s="1"/>
  <c r="G24" i="6"/>
  <c r="M24" i="6" s="1"/>
  <c r="K24" i="6"/>
  <c r="Q24" i="6" s="1"/>
  <c r="V25" i="6"/>
  <c r="AB25" i="6" s="1"/>
  <c r="G25" i="6"/>
  <c r="M25" i="6" s="1"/>
  <c r="K25" i="6"/>
  <c r="Q25" i="6" s="1"/>
  <c r="V26" i="6"/>
  <c r="AB26" i="6" s="1"/>
  <c r="G26" i="6"/>
  <c r="M26" i="6" s="1"/>
  <c r="K26" i="6"/>
  <c r="Q26" i="6" s="1"/>
  <c r="V27" i="6"/>
  <c r="AB27" i="6" s="1"/>
  <c r="G27" i="6"/>
  <c r="M27" i="6" s="1"/>
  <c r="K27" i="6"/>
  <c r="Q27" i="6" s="1"/>
  <c r="V28" i="6"/>
  <c r="AB28" i="6" s="1"/>
  <c r="G28" i="6"/>
  <c r="M28" i="6" s="1"/>
  <c r="K28" i="6"/>
  <c r="Q28" i="6" s="1"/>
  <c r="V29" i="6"/>
  <c r="AB29" i="6" s="1"/>
  <c r="G29" i="6"/>
  <c r="M29" i="6" s="1"/>
  <c r="K29" i="6"/>
  <c r="Q29" i="6" s="1"/>
  <c r="V30" i="6"/>
  <c r="AB30" i="6" s="1"/>
  <c r="G30" i="6"/>
  <c r="M30" i="6" s="1"/>
  <c r="K30" i="6"/>
  <c r="Q30" i="6" s="1"/>
  <c r="V31" i="6"/>
  <c r="AB31" i="6" s="1"/>
  <c r="G31" i="6"/>
  <c r="M31" i="6" s="1"/>
  <c r="K31" i="6"/>
  <c r="Q31" i="6" s="1"/>
  <c r="V32" i="6"/>
  <c r="AB32" i="6" s="1"/>
  <c r="G32" i="6"/>
  <c r="M32" i="6" s="1"/>
  <c r="K32" i="6"/>
  <c r="Q32" i="6" s="1"/>
  <c r="V33" i="6"/>
  <c r="AB33" i="6" s="1"/>
  <c r="G33" i="6"/>
  <c r="M33" i="6" s="1"/>
  <c r="K33" i="6"/>
  <c r="Q33" i="6" s="1"/>
  <c r="V34" i="6"/>
  <c r="AB34" i="6" s="1"/>
  <c r="G34" i="6"/>
  <c r="M34" i="6" s="1"/>
  <c r="K34" i="6"/>
  <c r="Q34" i="6" s="1"/>
  <c r="V35" i="6"/>
  <c r="AB35" i="6" s="1"/>
  <c r="G35" i="6"/>
  <c r="M35" i="6" s="1"/>
  <c r="K35" i="6"/>
  <c r="Q35" i="6" s="1"/>
  <c r="V36" i="6"/>
  <c r="AB36" i="6" s="1"/>
  <c r="G36" i="6"/>
  <c r="M36" i="6" s="1"/>
  <c r="K36" i="6"/>
  <c r="Q36" i="6" s="1"/>
  <c r="V37" i="6"/>
  <c r="AB37" i="6" s="1"/>
  <c r="G37" i="6"/>
  <c r="M37" i="6" s="1"/>
  <c r="K37" i="6"/>
  <c r="Q37" i="6" s="1"/>
  <c r="V38" i="6"/>
  <c r="AB38" i="6" s="1"/>
  <c r="G38" i="6"/>
  <c r="M38" i="6" s="1"/>
  <c r="K38" i="6"/>
  <c r="Q38" i="6" s="1"/>
  <c r="V39" i="6"/>
  <c r="AB39" i="6" s="1"/>
  <c r="G39" i="6"/>
  <c r="M39" i="6" s="1"/>
  <c r="K39" i="6"/>
  <c r="Q39" i="6" s="1"/>
  <c r="V40" i="6"/>
  <c r="AB40" i="6" s="1"/>
  <c r="G40" i="6"/>
  <c r="M40" i="6" s="1"/>
  <c r="K40" i="6"/>
  <c r="Q40" i="6" s="1"/>
  <c r="V41" i="6"/>
  <c r="AB41" i="6" s="1"/>
  <c r="G41" i="6"/>
  <c r="M41" i="6" s="1"/>
  <c r="K41" i="6"/>
  <c r="Q41" i="6" s="1"/>
  <c r="V42" i="6"/>
  <c r="AB42" i="6" s="1"/>
  <c r="G42" i="6"/>
  <c r="M42" i="6" s="1"/>
  <c r="K42" i="6"/>
  <c r="Q42" i="6" s="1"/>
  <c r="V43" i="6"/>
  <c r="AB43" i="6" s="1"/>
  <c r="G43" i="6"/>
  <c r="M43" i="6" s="1"/>
  <c r="K43" i="6"/>
  <c r="Q43" i="6" s="1"/>
  <c r="V44" i="6"/>
  <c r="AB44" i="6" s="1"/>
  <c r="G44" i="6"/>
  <c r="M44" i="6" s="1"/>
  <c r="K44" i="6"/>
  <c r="Q44" i="6" s="1"/>
  <c r="V45" i="6"/>
  <c r="AB45" i="6" s="1"/>
  <c r="G45" i="6"/>
  <c r="M45" i="6" s="1"/>
  <c r="K45" i="6"/>
  <c r="Q45" i="6" s="1"/>
  <c r="V46" i="6"/>
  <c r="AB46" i="6" s="1"/>
  <c r="G46" i="6"/>
  <c r="M46" i="6" s="1"/>
  <c r="K46" i="6"/>
  <c r="Q46" i="6" s="1"/>
  <c r="V47" i="6"/>
  <c r="AB47" i="6" s="1"/>
  <c r="G47" i="6"/>
  <c r="M47" i="6" s="1"/>
  <c r="K47" i="6"/>
  <c r="Q47" i="6" s="1"/>
  <c r="V48" i="6"/>
  <c r="AB48" i="6" s="1"/>
  <c r="G48" i="6"/>
  <c r="M48" i="6" s="1"/>
  <c r="K48" i="6"/>
  <c r="Q48" i="6" s="1"/>
  <c r="V49" i="6"/>
  <c r="AB49" i="6" s="1"/>
  <c r="G49" i="6"/>
  <c r="M49" i="6" s="1"/>
  <c r="K49" i="6"/>
  <c r="Q49" i="6" s="1"/>
  <c r="V50" i="6"/>
  <c r="AB50" i="6" s="1"/>
  <c r="G50" i="6"/>
  <c r="M50" i="6" s="1"/>
  <c r="K50" i="6"/>
  <c r="Q50" i="6" s="1"/>
  <c r="V51" i="6"/>
  <c r="AB51" i="6" s="1"/>
  <c r="G51" i="6"/>
  <c r="M51" i="6" s="1"/>
  <c r="K51" i="6"/>
  <c r="Q51" i="6" s="1"/>
  <c r="V52" i="6"/>
  <c r="AB52" i="6" s="1"/>
  <c r="G52" i="6"/>
  <c r="M52" i="6" s="1"/>
  <c r="K52" i="6"/>
  <c r="Q52" i="6" s="1"/>
  <c r="V53" i="6"/>
  <c r="AB53" i="6" s="1"/>
  <c r="G53" i="6"/>
  <c r="M53" i="6" s="1"/>
  <c r="K53" i="6"/>
  <c r="Q53" i="6" s="1"/>
  <c r="V54" i="6"/>
  <c r="AB54" i="6" s="1"/>
  <c r="G54" i="6"/>
  <c r="M54" i="6" s="1"/>
  <c r="K54" i="6"/>
  <c r="Q54" i="6" s="1"/>
  <c r="V55" i="6"/>
  <c r="AB55" i="6" s="1"/>
  <c r="G55" i="6"/>
  <c r="M55" i="6" s="1"/>
  <c r="K55" i="6"/>
  <c r="Q55" i="6" s="1"/>
  <c r="V56" i="6"/>
  <c r="AB56" i="6" s="1"/>
  <c r="G56" i="6"/>
  <c r="M56" i="6" s="1"/>
  <c r="K56" i="6"/>
  <c r="Q56" i="6" s="1"/>
  <c r="V57" i="6"/>
  <c r="AB57" i="6" s="1"/>
  <c r="G57" i="6"/>
  <c r="M57" i="6" s="1"/>
  <c r="K57" i="6"/>
  <c r="Q57" i="6" s="1"/>
  <c r="V58" i="6"/>
  <c r="AB58" i="6" s="1"/>
  <c r="G58" i="6"/>
  <c r="M58" i="6" s="1"/>
  <c r="K58" i="6"/>
  <c r="Q58" i="6" s="1"/>
  <c r="V59" i="6"/>
  <c r="AB59" i="6" s="1"/>
  <c r="G59" i="6"/>
  <c r="M59" i="6" s="1"/>
  <c r="K59" i="6"/>
  <c r="Q59" i="6" s="1"/>
  <c r="V60" i="6"/>
  <c r="AB60" i="6" s="1"/>
  <c r="G60" i="6"/>
  <c r="M60" i="6" s="1"/>
  <c r="K60" i="6"/>
  <c r="Q60" i="6" s="1"/>
  <c r="V61" i="6"/>
  <c r="AB61" i="6" s="1"/>
  <c r="G61" i="6"/>
  <c r="M61" i="6" s="1"/>
  <c r="K61" i="6"/>
  <c r="Q61" i="6" s="1"/>
  <c r="V62" i="6"/>
  <c r="AB62" i="6" s="1"/>
  <c r="G62" i="6"/>
  <c r="M62" i="6" s="1"/>
  <c r="K62" i="6"/>
  <c r="Q62" i="6" s="1"/>
  <c r="V63" i="6"/>
  <c r="AB63" i="6" s="1"/>
  <c r="G63" i="6"/>
  <c r="M63" i="6" s="1"/>
  <c r="K63" i="6"/>
  <c r="Q63" i="6" s="1"/>
  <c r="V64" i="6"/>
  <c r="AB64" i="6" s="1"/>
  <c r="G64" i="6"/>
  <c r="M64" i="6" s="1"/>
  <c r="K64" i="6"/>
  <c r="Q64" i="6" s="1"/>
  <c r="V65" i="6"/>
  <c r="AB65" i="6" s="1"/>
  <c r="G65" i="6"/>
  <c r="M65" i="6" s="1"/>
  <c r="K65" i="6"/>
  <c r="Q65" i="6" s="1"/>
  <c r="V66" i="6"/>
  <c r="AB66" i="6" s="1"/>
  <c r="G66" i="6"/>
  <c r="M66" i="6" s="1"/>
  <c r="K66" i="6"/>
  <c r="Q66" i="6" s="1"/>
  <c r="V67" i="6"/>
  <c r="AB67" i="6" s="1"/>
  <c r="G67" i="6"/>
  <c r="M67" i="6" s="1"/>
  <c r="K67" i="6"/>
  <c r="Q67" i="6" s="1"/>
  <c r="V68" i="6"/>
  <c r="AB68" i="6" s="1"/>
  <c r="G68" i="6"/>
  <c r="M68" i="6" s="1"/>
  <c r="K68" i="6"/>
  <c r="Q68" i="6" s="1"/>
  <c r="V69" i="6"/>
  <c r="AB69" i="6" s="1"/>
  <c r="G69" i="6"/>
  <c r="M69" i="6" s="1"/>
  <c r="K69" i="6"/>
  <c r="Q69" i="6" s="1"/>
  <c r="V70" i="6"/>
  <c r="AB70" i="6" s="1"/>
  <c r="G70" i="6"/>
  <c r="M70" i="6" s="1"/>
  <c r="K70" i="6"/>
  <c r="Q70" i="6" s="1"/>
  <c r="V71" i="6"/>
  <c r="AB71" i="6" s="1"/>
  <c r="G71" i="6"/>
  <c r="M71" i="6" s="1"/>
  <c r="K71" i="6"/>
  <c r="Q71" i="6" s="1"/>
  <c r="V72" i="6"/>
  <c r="AB72" i="6" s="1"/>
  <c r="G72" i="6"/>
  <c r="M72" i="6" s="1"/>
  <c r="K72" i="6"/>
  <c r="Q72" i="6" s="1"/>
  <c r="V73" i="6"/>
  <c r="AB73" i="6" s="1"/>
  <c r="G73" i="6"/>
  <c r="M73" i="6" s="1"/>
  <c r="K73" i="6"/>
  <c r="Q73" i="6" s="1"/>
  <c r="V74" i="6"/>
  <c r="AB74" i="6" s="1"/>
  <c r="G74" i="6"/>
  <c r="M74" i="6" s="1"/>
  <c r="K74" i="6"/>
  <c r="Q74" i="6" s="1"/>
  <c r="V75" i="6"/>
  <c r="AB75" i="6" s="1"/>
  <c r="G75" i="6"/>
  <c r="M75" i="6" s="1"/>
  <c r="K75" i="6"/>
  <c r="Q75" i="6" s="1"/>
  <c r="V76" i="6"/>
  <c r="AB76" i="6" s="1"/>
  <c r="G76" i="6"/>
  <c r="M76" i="6" s="1"/>
  <c r="K76" i="6"/>
  <c r="Q76" i="6" s="1"/>
  <c r="V77" i="6"/>
  <c r="AB77" i="6" s="1"/>
  <c r="G77" i="6"/>
  <c r="M77" i="6" s="1"/>
  <c r="K77" i="6"/>
  <c r="Q77" i="6" s="1"/>
  <c r="V78" i="6"/>
  <c r="AB78" i="6" s="1"/>
  <c r="G78" i="6"/>
  <c r="M78" i="6" s="1"/>
  <c r="K78" i="6"/>
  <c r="Q78" i="6" s="1"/>
  <c r="V79" i="6"/>
  <c r="AB79" i="6" s="1"/>
  <c r="G79" i="6"/>
  <c r="M79" i="6" s="1"/>
  <c r="K79" i="6"/>
  <c r="Q79" i="6" s="1"/>
  <c r="V80" i="6"/>
  <c r="AB80" i="6" s="1"/>
  <c r="G80" i="6"/>
  <c r="M80" i="6" s="1"/>
  <c r="K80" i="6"/>
  <c r="Q80" i="6" s="1"/>
  <c r="V81" i="6"/>
  <c r="AB81" i="6" s="1"/>
  <c r="G81" i="6"/>
  <c r="M81" i="6" s="1"/>
  <c r="K81" i="6"/>
  <c r="Q81" i="6" s="1"/>
  <c r="V82" i="6"/>
  <c r="AB82" i="6" s="1"/>
  <c r="G82" i="6"/>
  <c r="M82" i="6" s="1"/>
  <c r="K82" i="6"/>
  <c r="Q82" i="6" s="1"/>
  <c r="V83" i="6"/>
  <c r="AB83" i="6" s="1"/>
  <c r="G83" i="6"/>
  <c r="M83" i="6" s="1"/>
  <c r="K83" i="6"/>
  <c r="Q83" i="6" s="1"/>
  <c r="V84" i="6"/>
  <c r="AB84" i="6" s="1"/>
  <c r="G84" i="6"/>
  <c r="M84" i="6" s="1"/>
  <c r="K84" i="6"/>
  <c r="Q84" i="6" s="1"/>
  <c r="V85" i="6"/>
  <c r="AB85" i="6" s="1"/>
  <c r="G85" i="6"/>
  <c r="M85" i="6" s="1"/>
  <c r="K85" i="6"/>
  <c r="Q85" i="6" s="1"/>
  <c r="V86" i="6"/>
  <c r="AB86" i="6" s="1"/>
  <c r="G86" i="6"/>
  <c r="M86" i="6" s="1"/>
  <c r="K86" i="6"/>
  <c r="Q86" i="6" s="1"/>
  <c r="V87" i="6"/>
  <c r="AB87" i="6" s="1"/>
  <c r="G87" i="6"/>
  <c r="M87" i="6" s="1"/>
  <c r="K87" i="6"/>
  <c r="Q87" i="6" s="1"/>
  <c r="V88" i="6"/>
  <c r="AB88" i="6" s="1"/>
  <c r="G88" i="6"/>
  <c r="M88" i="6" s="1"/>
  <c r="K88" i="6"/>
  <c r="Q88" i="6" s="1"/>
  <c r="V89" i="6"/>
  <c r="AB89" i="6" s="1"/>
  <c r="G89" i="6"/>
  <c r="M89" i="6" s="1"/>
  <c r="K89" i="6"/>
  <c r="Q89" i="6" s="1"/>
  <c r="V90" i="6"/>
  <c r="AB90" i="6" s="1"/>
  <c r="G90" i="6"/>
  <c r="M90" i="6" s="1"/>
  <c r="K90" i="6"/>
  <c r="Q90" i="6" s="1"/>
  <c r="V91" i="6"/>
  <c r="AB91" i="6" s="1"/>
  <c r="G91" i="6"/>
  <c r="M91" i="6" s="1"/>
  <c r="K91" i="6"/>
  <c r="Q91" i="6" s="1"/>
  <c r="V92" i="6"/>
  <c r="AB92" i="6" s="1"/>
  <c r="G92" i="6"/>
  <c r="M92" i="6" s="1"/>
  <c r="K92" i="6"/>
  <c r="Q92" i="6" s="1"/>
  <c r="V93" i="6"/>
  <c r="AB93" i="6" s="1"/>
  <c r="G93" i="6"/>
  <c r="M93" i="6" s="1"/>
  <c r="K93" i="6"/>
  <c r="Q93" i="6" s="1"/>
  <c r="V94" i="6"/>
  <c r="AB94" i="6" s="1"/>
  <c r="G94" i="6"/>
  <c r="M94" i="6" s="1"/>
  <c r="K94" i="6"/>
  <c r="Q94" i="6" s="1"/>
  <c r="V95" i="6"/>
  <c r="AB95" i="6" s="1"/>
  <c r="G95" i="6"/>
  <c r="M95" i="6" s="1"/>
  <c r="K95" i="6"/>
  <c r="Q95" i="6" s="1"/>
  <c r="V96" i="6"/>
  <c r="AB96" i="6" s="1"/>
  <c r="G96" i="6"/>
  <c r="M96" i="6" s="1"/>
  <c r="K96" i="6"/>
  <c r="Q96" i="6" s="1"/>
  <c r="V97" i="6"/>
  <c r="AB97" i="6" s="1"/>
  <c r="G97" i="6"/>
  <c r="M97" i="6" s="1"/>
  <c r="K97" i="6"/>
  <c r="Q97" i="6" s="1"/>
  <c r="V98" i="6"/>
  <c r="AB98" i="6" s="1"/>
  <c r="G98" i="6"/>
  <c r="M98" i="6" s="1"/>
  <c r="K98" i="6"/>
  <c r="Q98" i="6" s="1"/>
  <c r="V99" i="6"/>
  <c r="AB99" i="6" s="1"/>
  <c r="G99" i="6"/>
  <c r="M99" i="6" s="1"/>
  <c r="K99" i="6"/>
  <c r="Q99" i="6" s="1"/>
  <c r="V100" i="6"/>
  <c r="AB100" i="6" s="1"/>
  <c r="G100" i="6"/>
  <c r="M100" i="6" s="1"/>
  <c r="K100" i="6"/>
  <c r="Q100" i="6" s="1"/>
  <c r="V101" i="6"/>
  <c r="AB101" i="6" s="1"/>
  <c r="G101" i="6"/>
  <c r="M101" i="6" s="1"/>
  <c r="K101" i="6"/>
  <c r="Q101" i="6" s="1"/>
  <c r="V102" i="6"/>
  <c r="AB102" i="6" s="1"/>
  <c r="G102" i="6"/>
  <c r="M102" i="6" s="1"/>
  <c r="K102" i="6"/>
  <c r="Q102" i="6" s="1"/>
  <c r="V103" i="6"/>
  <c r="AB103" i="6" s="1"/>
  <c r="G103" i="6"/>
  <c r="M103" i="6" s="1"/>
  <c r="K103" i="6"/>
  <c r="Q103" i="6" s="1"/>
  <c r="V104" i="6"/>
  <c r="AB104" i="6" s="1"/>
  <c r="G104" i="6"/>
  <c r="M104" i="6" s="1"/>
  <c r="K104" i="6"/>
  <c r="Q104" i="6" s="1"/>
  <c r="V105" i="6"/>
  <c r="AB105" i="6" s="1"/>
  <c r="G105" i="6"/>
  <c r="M105" i="6" s="1"/>
  <c r="K105" i="6"/>
  <c r="Q105" i="6" s="1"/>
  <c r="V106" i="6"/>
  <c r="AB106" i="6" s="1"/>
  <c r="G106" i="6"/>
  <c r="M106" i="6" s="1"/>
  <c r="K106" i="6"/>
  <c r="Q106" i="6" s="1"/>
  <c r="V107" i="6"/>
  <c r="AB107" i="6" s="1"/>
  <c r="G107" i="6"/>
  <c r="M107" i="6" s="1"/>
  <c r="K107" i="6"/>
  <c r="Q107" i="6" s="1"/>
  <c r="V108" i="6"/>
  <c r="AB108" i="6" s="1"/>
  <c r="G108" i="6"/>
  <c r="M108" i="6" s="1"/>
  <c r="K108" i="6"/>
  <c r="Q108" i="6" s="1"/>
  <c r="V109" i="6"/>
  <c r="AB109" i="6" s="1"/>
  <c r="G109" i="6"/>
  <c r="M109" i="6" s="1"/>
  <c r="K109" i="6"/>
  <c r="Q109" i="6" s="1"/>
  <c r="V110" i="6"/>
  <c r="AB110" i="6" s="1"/>
  <c r="G110" i="6"/>
  <c r="M110" i="6" s="1"/>
  <c r="K110" i="6"/>
  <c r="Q110" i="6" s="1"/>
  <c r="V111" i="6"/>
  <c r="AB111" i="6" s="1"/>
  <c r="G111" i="6"/>
  <c r="M111" i="6" s="1"/>
  <c r="K111" i="6"/>
  <c r="Q111" i="6" s="1"/>
  <c r="V112" i="6"/>
  <c r="AB112" i="6" s="1"/>
  <c r="G112" i="6"/>
  <c r="M112" i="6" s="1"/>
  <c r="K112" i="6"/>
  <c r="Q112" i="6" s="1"/>
  <c r="V113" i="6"/>
  <c r="AB113" i="6" s="1"/>
  <c r="G113" i="6"/>
  <c r="M113" i="6" s="1"/>
  <c r="K113" i="6"/>
  <c r="Q113" i="6" s="1"/>
  <c r="V114" i="6"/>
  <c r="AB114" i="6" s="1"/>
  <c r="G114" i="6"/>
  <c r="M114" i="6" s="1"/>
  <c r="K114" i="6"/>
  <c r="Q114" i="6" s="1"/>
  <c r="V115" i="6"/>
  <c r="AB115" i="6" s="1"/>
  <c r="G115" i="6"/>
  <c r="M115" i="6" s="1"/>
  <c r="K115" i="6"/>
  <c r="Q115" i="6" s="1"/>
  <c r="V116" i="6"/>
  <c r="AB116" i="6" s="1"/>
  <c r="G116" i="6"/>
  <c r="M116" i="6" s="1"/>
  <c r="K116" i="6"/>
  <c r="Q116" i="6" s="1"/>
  <c r="V117" i="6"/>
  <c r="AB117" i="6" s="1"/>
  <c r="G117" i="6"/>
  <c r="M117" i="6" s="1"/>
  <c r="K117" i="6"/>
  <c r="Q117" i="6" s="1"/>
  <c r="V118" i="6"/>
  <c r="AB118" i="6" s="1"/>
  <c r="G118" i="6"/>
  <c r="M118" i="6" s="1"/>
  <c r="K118" i="6"/>
  <c r="Q118" i="6" s="1"/>
  <c r="V119" i="6"/>
  <c r="AB119" i="6" s="1"/>
  <c r="G119" i="6"/>
  <c r="M119" i="6" s="1"/>
  <c r="K119" i="6"/>
  <c r="Q119" i="6" s="1"/>
  <c r="V120" i="6"/>
  <c r="AB120" i="6" s="1"/>
  <c r="G120" i="6"/>
  <c r="M120" i="6" s="1"/>
  <c r="K120" i="6"/>
  <c r="Q120" i="6" s="1"/>
  <c r="V121" i="6"/>
  <c r="AB121" i="6" s="1"/>
  <c r="G121" i="6"/>
  <c r="M121" i="6" s="1"/>
  <c r="K121" i="6"/>
  <c r="Q121" i="6" s="1"/>
  <c r="V122" i="6"/>
  <c r="AB122" i="6" s="1"/>
  <c r="G122" i="6"/>
  <c r="M122" i="6" s="1"/>
  <c r="K122" i="6"/>
  <c r="Q122" i="6" s="1"/>
  <c r="V123" i="6"/>
  <c r="AB123" i="6" s="1"/>
  <c r="G123" i="6"/>
  <c r="M123" i="6" s="1"/>
  <c r="K123" i="6"/>
  <c r="Q123" i="6" s="1"/>
  <c r="V124" i="6"/>
  <c r="AB124" i="6" s="1"/>
  <c r="G124" i="6"/>
  <c r="M124" i="6" s="1"/>
  <c r="K124" i="6"/>
  <c r="Q124" i="6" s="1"/>
  <c r="V125" i="6"/>
  <c r="AB125" i="6" s="1"/>
  <c r="G125" i="6"/>
  <c r="M125" i="6" s="1"/>
  <c r="K125" i="6"/>
  <c r="Q125" i="6" s="1"/>
  <c r="V126" i="6"/>
  <c r="AB126" i="6" s="1"/>
  <c r="G126" i="6"/>
  <c r="M126" i="6" s="1"/>
  <c r="K126" i="6"/>
  <c r="Q126" i="6" s="1"/>
  <c r="V127" i="6"/>
  <c r="AB127" i="6" s="1"/>
  <c r="G127" i="6"/>
  <c r="M127" i="6" s="1"/>
  <c r="K127" i="6"/>
  <c r="Q127" i="6" s="1"/>
  <c r="V128" i="6"/>
  <c r="AB128" i="6" s="1"/>
  <c r="G128" i="6"/>
  <c r="M128" i="6" s="1"/>
  <c r="K128" i="6"/>
  <c r="Q128" i="6" s="1"/>
  <c r="V129" i="6"/>
  <c r="AB129" i="6" s="1"/>
  <c r="G129" i="6"/>
  <c r="M129" i="6" s="1"/>
  <c r="K129" i="6"/>
  <c r="Q129" i="6" s="1"/>
  <c r="V130" i="6"/>
  <c r="AB130" i="6" s="1"/>
  <c r="G130" i="6"/>
  <c r="M130" i="6" s="1"/>
  <c r="K130" i="6"/>
  <c r="Q130" i="6" s="1"/>
  <c r="V131" i="6"/>
  <c r="AB131" i="6" s="1"/>
  <c r="G131" i="6"/>
  <c r="M131" i="6" s="1"/>
  <c r="K131" i="6"/>
  <c r="Q131" i="6" s="1"/>
  <c r="V132" i="6"/>
  <c r="AB132" i="6" s="1"/>
  <c r="G132" i="6"/>
  <c r="M132" i="6" s="1"/>
  <c r="K132" i="6"/>
  <c r="Q132" i="6" s="1"/>
  <c r="V133" i="6"/>
  <c r="AB133" i="6" s="1"/>
  <c r="G133" i="6"/>
  <c r="M133" i="6" s="1"/>
  <c r="K133" i="6"/>
  <c r="Q133" i="6" s="1"/>
  <c r="V134" i="6"/>
  <c r="AB134" i="6" s="1"/>
  <c r="G134" i="6"/>
  <c r="M134" i="6" s="1"/>
  <c r="K134" i="6"/>
  <c r="Q134" i="6" s="1"/>
  <c r="V135" i="6"/>
  <c r="AB135" i="6" s="1"/>
  <c r="G135" i="6"/>
  <c r="M135" i="6" s="1"/>
  <c r="K135" i="6"/>
  <c r="Q135" i="6" s="1"/>
  <c r="V136" i="6"/>
  <c r="AB136" i="6" s="1"/>
  <c r="G136" i="6"/>
  <c r="M136" i="6" s="1"/>
  <c r="K136" i="6"/>
  <c r="Q136" i="6" s="1"/>
  <c r="V137" i="6"/>
  <c r="AB137" i="6" s="1"/>
  <c r="G137" i="6"/>
  <c r="M137" i="6" s="1"/>
  <c r="K137" i="6"/>
  <c r="Q137" i="6" s="1"/>
  <c r="V138" i="6"/>
  <c r="AB138" i="6" s="1"/>
  <c r="G138" i="6"/>
  <c r="M138" i="6" s="1"/>
  <c r="K138" i="6"/>
  <c r="Q138" i="6" s="1"/>
  <c r="V139" i="6"/>
  <c r="AB139" i="6" s="1"/>
  <c r="G139" i="6"/>
  <c r="M139" i="6" s="1"/>
  <c r="K139" i="6"/>
  <c r="Q139" i="6" s="1"/>
  <c r="V140" i="6"/>
  <c r="AB140" i="6" s="1"/>
  <c r="G140" i="6"/>
  <c r="M140" i="6" s="1"/>
  <c r="K140" i="6"/>
  <c r="Q140" i="6" s="1"/>
  <c r="V141" i="6"/>
  <c r="AB141" i="6" s="1"/>
  <c r="G141" i="6"/>
  <c r="M141" i="6" s="1"/>
  <c r="K141" i="6"/>
  <c r="Q141" i="6" s="1"/>
  <c r="V142" i="6"/>
  <c r="AB142" i="6" s="1"/>
  <c r="G142" i="6"/>
  <c r="M142" i="6" s="1"/>
  <c r="K142" i="6"/>
  <c r="Q142" i="6" s="1"/>
  <c r="V143" i="6"/>
  <c r="AB143" i="6" s="1"/>
  <c r="G143" i="6"/>
  <c r="M143" i="6" s="1"/>
  <c r="K143" i="6"/>
  <c r="Q143" i="6" s="1"/>
  <c r="V144" i="6"/>
  <c r="AB144" i="6" s="1"/>
  <c r="G144" i="6"/>
  <c r="M144" i="6" s="1"/>
  <c r="K144" i="6"/>
  <c r="Q144" i="6" s="1"/>
  <c r="V145" i="6"/>
  <c r="AB145" i="6" s="1"/>
  <c r="G145" i="6"/>
  <c r="M145" i="6" s="1"/>
  <c r="K145" i="6"/>
  <c r="Q145" i="6" s="1"/>
  <c r="V146" i="6"/>
  <c r="AB146" i="6" s="1"/>
  <c r="G146" i="6"/>
  <c r="M146" i="6" s="1"/>
  <c r="K146" i="6"/>
  <c r="Q146" i="6" s="1"/>
  <c r="V147" i="6"/>
  <c r="AB147" i="6" s="1"/>
  <c r="G147" i="6"/>
  <c r="M147" i="6" s="1"/>
  <c r="K147" i="6"/>
  <c r="Q147" i="6" s="1"/>
  <c r="V148" i="6"/>
  <c r="AB148" i="6" s="1"/>
  <c r="G148" i="6"/>
  <c r="M148" i="6" s="1"/>
  <c r="K148" i="6"/>
  <c r="Q148" i="6" s="1"/>
  <c r="V149" i="6"/>
  <c r="AB149" i="6" s="1"/>
  <c r="G149" i="6"/>
  <c r="M149" i="6" s="1"/>
  <c r="K149" i="6"/>
  <c r="Q149" i="6" s="1"/>
  <c r="V150" i="6"/>
  <c r="AB150" i="6" s="1"/>
  <c r="G150" i="6"/>
  <c r="M150" i="6" s="1"/>
  <c r="K150" i="6"/>
  <c r="Q150" i="6" s="1"/>
  <c r="V151" i="6"/>
  <c r="AB151" i="6" s="1"/>
  <c r="G151" i="6"/>
  <c r="M151" i="6" s="1"/>
  <c r="K151" i="6"/>
  <c r="Q151" i="6" s="1"/>
  <c r="H11" i="6"/>
  <c r="N11" i="6" s="1"/>
  <c r="W12" i="6"/>
  <c r="AC12" i="6" s="1"/>
  <c r="H12" i="6"/>
  <c r="N12" i="6" s="1"/>
  <c r="W13" i="6"/>
  <c r="AC13" i="6" s="1"/>
  <c r="H13" i="6"/>
  <c r="N13" i="6" s="1"/>
  <c r="W14" i="6"/>
  <c r="AC14" i="6" s="1"/>
  <c r="H14" i="6"/>
  <c r="N14" i="6" s="1"/>
  <c r="W15" i="6"/>
  <c r="AC15" i="6" s="1"/>
  <c r="H15" i="6"/>
  <c r="N15" i="6" s="1"/>
  <c r="W16" i="6"/>
  <c r="AC16" i="6" s="1"/>
  <c r="H16" i="6"/>
  <c r="N16" i="6" s="1"/>
  <c r="W17" i="6"/>
  <c r="AC17" i="6" s="1"/>
  <c r="H17" i="6"/>
  <c r="N17" i="6" s="1"/>
  <c r="W18" i="6"/>
  <c r="AC18" i="6" s="1"/>
  <c r="H18" i="6"/>
  <c r="N18" i="6" s="1"/>
  <c r="W19" i="6"/>
  <c r="AC19" i="6" s="1"/>
  <c r="H19" i="6"/>
  <c r="N19" i="6" s="1"/>
  <c r="W20" i="6"/>
  <c r="AC20" i="6" s="1"/>
  <c r="H20" i="6"/>
  <c r="N20" i="6" s="1"/>
  <c r="W21" i="6"/>
  <c r="AC21" i="6" s="1"/>
  <c r="H21" i="6"/>
  <c r="N21" i="6" s="1"/>
  <c r="W22" i="6"/>
  <c r="AC22" i="6" s="1"/>
  <c r="H22" i="6"/>
  <c r="N22" i="6" s="1"/>
  <c r="W23" i="6"/>
  <c r="AC23" i="6" s="1"/>
  <c r="H23" i="6"/>
  <c r="N23" i="6" s="1"/>
  <c r="W24" i="6"/>
  <c r="AC24" i="6" s="1"/>
  <c r="H24" i="6"/>
  <c r="N24" i="6" s="1"/>
  <c r="W25" i="6"/>
  <c r="AC25" i="6" s="1"/>
  <c r="H25" i="6"/>
  <c r="N25" i="6" s="1"/>
  <c r="W26" i="6"/>
  <c r="AC26" i="6" s="1"/>
  <c r="H26" i="6"/>
  <c r="N26" i="6" s="1"/>
  <c r="W27" i="6"/>
  <c r="AC27" i="6" s="1"/>
  <c r="H27" i="6"/>
  <c r="N27" i="6" s="1"/>
  <c r="W28" i="6"/>
  <c r="AC28" i="6" s="1"/>
  <c r="H28" i="6"/>
  <c r="N28" i="6" s="1"/>
  <c r="W29" i="6"/>
  <c r="AC29" i="6" s="1"/>
  <c r="H29" i="6"/>
  <c r="N29" i="6" s="1"/>
  <c r="W30" i="6"/>
  <c r="AC30" i="6" s="1"/>
  <c r="H30" i="6"/>
  <c r="N30" i="6" s="1"/>
  <c r="W31" i="6"/>
  <c r="AC31" i="6" s="1"/>
  <c r="H31" i="6"/>
  <c r="N31" i="6" s="1"/>
  <c r="W32" i="6"/>
  <c r="AC32" i="6" s="1"/>
  <c r="H32" i="6"/>
  <c r="N32" i="6" s="1"/>
  <c r="W33" i="6"/>
  <c r="AC33" i="6" s="1"/>
  <c r="H33" i="6"/>
  <c r="N33" i="6" s="1"/>
  <c r="W34" i="6"/>
  <c r="AC34" i="6" s="1"/>
  <c r="H34" i="6"/>
  <c r="N34" i="6" s="1"/>
  <c r="W35" i="6"/>
  <c r="AC35" i="6" s="1"/>
  <c r="H35" i="6"/>
  <c r="N35" i="6" s="1"/>
  <c r="W36" i="6"/>
  <c r="AC36" i="6" s="1"/>
  <c r="H36" i="6"/>
  <c r="N36" i="6" s="1"/>
  <c r="W37" i="6"/>
  <c r="AC37" i="6" s="1"/>
  <c r="H37" i="6"/>
  <c r="N37" i="6" s="1"/>
  <c r="W38" i="6"/>
  <c r="AC38" i="6" s="1"/>
  <c r="H38" i="6"/>
  <c r="N38" i="6" s="1"/>
  <c r="W39" i="6"/>
  <c r="AC39" i="6" s="1"/>
  <c r="H39" i="6"/>
  <c r="N39" i="6" s="1"/>
  <c r="W40" i="6"/>
  <c r="AC40" i="6" s="1"/>
  <c r="H40" i="6"/>
  <c r="N40" i="6" s="1"/>
  <c r="W41" i="6"/>
  <c r="AC41" i="6" s="1"/>
  <c r="H41" i="6"/>
  <c r="N41" i="6" s="1"/>
  <c r="W42" i="6"/>
  <c r="AC42" i="6" s="1"/>
  <c r="H42" i="6"/>
  <c r="N42" i="6" s="1"/>
  <c r="W43" i="6"/>
  <c r="AC43" i="6" s="1"/>
  <c r="H43" i="6"/>
  <c r="N43" i="6" s="1"/>
  <c r="W44" i="6"/>
  <c r="AC44" i="6" s="1"/>
  <c r="H44" i="6"/>
  <c r="N44" i="6" s="1"/>
  <c r="W45" i="6"/>
  <c r="AC45" i="6" s="1"/>
  <c r="H45" i="6"/>
  <c r="N45" i="6" s="1"/>
  <c r="W46" i="6"/>
  <c r="AC46" i="6" s="1"/>
  <c r="H46" i="6"/>
  <c r="N46" i="6" s="1"/>
  <c r="W47" i="6"/>
  <c r="AC47" i="6" s="1"/>
  <c r="H47" i="6"/>
  <c r="N47" i="6" s="1"/>
  <c r="W48" i="6"/>
  <c r="AC48" i="6" s="1"/>
  <c r="H48" i="6"/>
  <c r="N48" i="6" s="1"/>
  <c r="W49" i="6"/>
  <c r="AC49" i="6" s="1"/>
  <c r="H49" i="6"/>
  <c r="N49" i="6" s="1"/>
  <c r="W50" i="6"/>
  <c r="AC50" i="6" s="1"/>
  <c r="H50" i="6"/>
  <c r="N50" i="6" s="1"/>
  <c r="W51" i="6"/>
  <c r="AC51" i="6" s="1"/>
  <c r="H51" i="6"/>
  <c r="N51" i="6" s="1"/>
  <c r="W52" i="6"/>
  <c r="AC52" i="6" s="1"/>
  <c r="H52" i="6"/>
  <c r="N52" i="6" s="1"/>
  <c r="W53" i="6"/>
  <c r="AC53" i="6" s="1"/>
  <c r="H53" i="6"/>
  <c r="N53" i="6" s="1"/>
  <c r="W54" i="6"/>
  <c r="AC54" i="6" s="1"/>
  <c r="H54" i="6"/>
  <c r="N54" i="6" s="1"/>
  <c r="W55" i="6"/>
  <c r="AC55" i="6" s="1"/>
  <c r="H55" i="6"/>
  <c r="N55" i="6" s="1"/>
  <c r="W56" i="6"/>
  <c r="AC56" i="6" s="1"/>
  <c r="H56" i="6"/>
  <c r="N56" i="6" s="1"/>
  <c r="W57" i="6"/>
  <c r="AC57" i="6" s="1"/>
  <c r="H57" i="6"/>
  <c r="N57" i="6" s="1"/>
  <c r="W58" i="6"/>
  <c r="AC58" i="6" s="1"/>
  <c r="H58" i="6"/>
  <c r="N58" i="6" s="1"/>
  <c r="W59" i="6"/>
  <c r="AC59" i="6" s="1"/>
  <c r="H59" i="6"/>
  <c r="N59" i="6" s="1"/>
  <c r="W60" i="6"/>
  <c r="AC60" i="6" s="1"/>
  <c r="H60" i="6"/>
  <c r="N60" i="6" s="1"/>
  <c r="W61" i="6"/>
  <c r="AC61" i="6" s="1"/>
  <c r="H61" i="6"/>
  <c r="N61" i="6" s="1"/>
  <c r="W62" i="6"/>
  <c r="AC62" i="6" s="1"/>
  <c r="H62" i="6"/>
  <c r="N62" i="6" s="1"/>
  <c r="W63" i="6"/>
  <c r="AC63" i="6" s="1"/>
  <c r="H63" i="6"/>
  <c r="N63" i="6" s="1"/>
  <c r="W64" i="6"/>
  <c r="AC64" i="6" s="1"/>
  <c r="H64" i="6"/>
  <c r="N64" i="6" s="1"/>
  <c r="W65" i="6"/>
  <c r="AC65" i="6" s="1"/>
  <c r="H65" i="6"/>
  <c r="N65" i="6" s="1"/>
  <c r="W66" i="6"/>
  <c r="AC66" i="6" s="1"/>
  <c r="H66" i="6"/>
  <c r="N66" i="6" s="1"/>
  <c r="W67" i="6"/>
  <c r="AC67" i="6" s="1"/>
  <c r="H67" i="6"/>
  <c r="N67" i="6" s="1"/>
  <c r="W68" i="6"/>
  <c r="AC68" i="6" s="1"/>
  <c r="H68" i="6"/>
  <c r="N68" i="6" s="1"/>
  <c r="W69" i="6"/>
  <c r="AC69" i="6" s="1"/>
  <c r="H69" i="6"/>
  <c r="N69" i="6" s="1"/>
  <c r="W70" i="6"/>
  <c r="AC70" i="6" s="1"/>
  <c r="H70" i="6"/>
  <c r="N70" i="6" s="1"/>
  <c r="W71" i="6"/>
  <c r="AC71" i="6" s="1"/>
  <c r="H71" i="6"/>
  <c r="N71" i="6" s="1"/>
  <c r="W72" i="6"/>
  <c r="AC72" i="6" s="1"/>
  <c r="H72" i="6"/>
  <c r="N72" i="6" s="1"/>
  <c r="W73" i="6"/>
  <c r="AC73" i="6" s="1"/>
  <c r="H73" i="6"/>
  <c r="N73" i="6" s="1"/>
  <c r="W74" i="6"/>
  <c r="AC74" i="6" s="1"/>
  <c r="H74" i="6"/>
  <c r="N74" i="6" s="1"/>
  <c r="W75" i="6"/>
  <c r="AC75" i="6" s="1"/>
  <c r="H75" i="6"/>
  <c r="N75" i="6" s="1"/>
  <c r="W76" i="6"/>
  <c r="AC76" i="6" s="1"/>
  <c r="H76" i="6"/>
  <c r="N76" i="6" s="1"/>
  <c r="W77" i="6"/>
  <c r="AC77" i="6" s="1"/>
  <c r="H77" i="6"/>
  <c r="N77" i="6" s="1"/>
  <c r="W78" i="6"/>
  <c r="AC78" i="6" s="1"/>
  <c r="H78" i="6"/>
  <c r="N78" i="6" s="1"/>
  <c r="W79" i="6"/>
  <c r="AC79" i="6" s="1"/>
  <c r="H79" i="6"/>
  <c r="N79" i="6" s="1"/>
  <c r="W80" i="6"/>
  <c r="AC80" i="6" s="1"/>
  <c r="H80" i="6"/>
  <c r="N80" i="6" s="1"/>
  <c r="W81" i="6"/>
  <c r="AC81" i="6" s="1"/>
  <c r="H81" i="6"/>
  <c r="N81" i="6" s="1"/>
  <c r="W82" i="6"/>
  <c r="AC82" i="6" s="1"/>
  <c r="H82" i="6"/>
  <c r="N82" i="6" s="1"/>
  <c r="W83" i="6"/>
  <c r="AC83" i="6" s="1"/>
  <c r="H83" i="6"/>
  <c r="N83" i="6" s="1"/>
  <c r="W84" i="6"/>
  <c r="AC84" i="6" s="1"/>
  <c r="H84" i="6"/>
  <c r="N84" i="6" s="1"/>
  <c r="W85" i="6"/>
  <c r="AC85" i="6" s="1"/>
  <c r="H85" i="6"/>
  <c r="N85" i="6" s="1"/>
  <c r="W86" i="6"/>
  <c r="AC86" i="6" s="1"/>
  <c r="H86" i="6"/>
  <c r="N86" i="6" s="1"/>
  <c r="W87" i="6"/>
  <c r="AC87" i="6" s="1"/>
  <c r="H87" i="6"/>
  <c r="N87" i="6" s="1"/>
  <c r="W88" i="6"/>
  <c r="AC88" i="6" s="1"/>
  <c r="H88" i="6"/>
  <c r="N88" i="6" s="1"/>
  <c r="W89" i="6"/>
  <c r="AC89" i="6" s="1"/>
  <c r="H89" i="6"/>
  <c r="N89" i="6" s="1"/>
  <c r="W90" i="6"/>
  <c r="AC90" i="6" s="1"/>
  <c r="H90" i="6"/>
  <c r="N90" i="6" s="1"/>
  <c r="W91" i="6"/>
  <c r="AC91" i="6" s="1"/>
  <c r="H91" i="6"/>
  <c r="N91" i="6" s="1"/>
  <c r="W92" i="6"/>
  <c r="AC92" i="6" s="1"/>
  <c r="H92" i="6"/>
  <c r="N92" i="6" s="1"/>
  <c r="W93" i="6"/>
  <c r="AC93" i="6" s="1"/>
  <c r="H93" i="6"/>
  <c r="N93" i="6" s="1"/>
  <c r="W94" i="6"/>
  <c r="AC94" i="6" s="1"/>
  <c r="H94" i="6"/>
  <c r="N94" i="6" s="1"/>
  <c r="W95" i="6"/>
  <c r="AC95" i="6" s="1"/>
  <c r="H95" i="6"/>
  <c r="N95" i="6" s="1"/>
  <c r="W96" i="6"/>
  <c r="AC96" i="6" s="1"/>
  <c r="H96" i="6"/>
  <c r="N96" i="6" s="1"/>
  <c r="W97" i="6"/>
  <c r="AC97" i="6" s="1"/>
  <c r="H97" i="6"/>
  <c r="N97" i="6" s="1"/>
  <c r="W98" i="6"/>
  <c r="AC98" i="6" s="1"/>
  <c r="H98" i="6"/>
  <c r="N98" i="6" s="1"/>
  <c r="W99" i="6"/>
  <c r="AC99" i="6" s="1"/>
  <c r="H99" i="6"/>
  <c r="N99" i="6" s="1"/>
  <c r="W100" i="6"/>
  <c r="AC100" i="6" s="1"/>
  <c r="H100" i="6"/>
  <c r="N100" i="6" s="1"/>
  <c r="W101" i="6"/>
  <c r="AC101" i="6" s="1"/>
  <c r="H101" i="6"/>
  <c r="N101" i="6" s="1"/>
  <c r="W102" i="6"/>
  <c r="AC102" i="6" s="1"/>
  <c r="H102" i="6"/>
  <c r="N102" i="6" s="1"/>
  <c r="W103" i="6"/>
  <c r="AC103" i="6" s="1"/>
  <c r="H103" i="6"/>
  <c r="N103" i="6" s="1"/>
  <c r="W104" i="6"/>
  <c r="AC104" i="6" s="1"/>
  <c r="H104" i="6"/>
  <c r="N104" i="6" s="1"/>
  <c r="W105" i="6"/>
  <c r="AC105" i="6" s="1"/>
  <c r="H105" i="6"/>
  <c r="N105" i="6" s="1"/>
  <c r="W106" i="6"/>
  <c r="AC106" i="6" s="1"/>
  <c r="H106" i="6"/>
  <c r="N106" i="6" s="1"/>
  <c r="W107" i="6"/>
  <c r="AC107" i="6" s="1"/>
  <c r="H107" i="6"/>
  <c r="N107" i="6" s="1"/>
  <c r="W108" i="6"/>
  <c r="AC108" i="6" s="1"/>
  <c r="H108" i="6"/>
  <c r="N108" i="6" s="1"/>
  <c r="W109" i="6"/>
  <c r="AC109" i="6" s="1"/>
  <c r="H109" i="6"/>
  <c r="N109" i="6" s="1"/>
  <c r="W110" i="6"/>
  <c r="AC110" i="6" s="1"/>
  <c r="H110" i="6"/>
  <c r="N110" i="6" s="1"/>
  <c r="W111" i="6"/>
  <c r="AC111" i="6" s="1"/>
  <c r="H111" i="6"/>
  <c r="N111" i="6" s="1"/>
  <c r="W112" i="6"/>
  <c r="AC112" i="6" s="1"/>
  <c r="H112" i="6"/>
  <c r="N112" i="6" s="1"/>
  <c r="W113" i="6"/>
  <c r="AC113" i="6" s="1"/>
  <c r="H113" i="6"/>
  <c r="N113" i="6" s="1"/>
  <c r="W114" i="6"/>
  <c r="AC114" i="6" s="1"/>
  <c r="H114" i="6"/>
  <c r="N114" i="6" s="1"/>
  <c r="W115" i="6"/>
  <c r="AC115" i="6" s="1"/>
  <c r="H115" i="6"/>
  <c r="N115" i="6" s="1"/>
  <c r="W116" i="6"/>
  <c r="AC116" i="6" s="1"/>
  <c r="H116" i="6"/>
  <c r="N116" i="6" s="1"/>
  <c r="W117" i="6"/>
  <c r="AC117" i="6" s="1"/>
  <c r="H117" i="6"/>
  <c r="N117" i="6" s="1"/>
  <c r="W118" i="6"/>
  <c r="AC118" i="6" s="1"/>
  <c r="H118" i="6"/>
  <c r="N118" i="6" s="1"/>
  <c r="W119" i="6"/>
  <c r="AC119" i="6" s="1"/>
  <c r="H119" i="6"/>
  <c r="N119" i="6" s="1"/>
  <c r="W120" i="6"/>
  <c r="AC120" i="6" s="1"/>
  <c r="H120" i="6"/>
  <c r="N120" i="6" s="1"/>
  <c r="W121" i="6"/>
  <c r="AC121" i="6" s="1"/>
  <c r="H121" i="6"/>
  <c r="N121" i="6" s="1"/>
  <c r="W122" i="6"/>
  <c r="AC122" i="6" s="1"/>
  <c r="H122" i="6"/>
  <c r="N122" i="6" s="1"/>
  <c r="W123" i="6"/>
  <c r="AC123" i="6" s="1"/>
  <c r="H123" i="6"/>
  <c r="N123" i="6" s="1"/>
  <c r="W124" i="6"/>
  <c r="AC124" i="6" s="1"/>
  <c r="H124" i="6"/>
  <c r="N124" i="6" s="1"/>
  <c r="W125" i="6"/>
  <c r="AC125" i="6" s="1"/>
  <c r="H125" i="6"/>
  <c r="N125" i="6" s="1"/>
  <c r="W126" i="6"/>
  <c r="AC126" i="6" s="1"/>
  <c r="H126" i="6"/>
  <c r="N126" i="6" s="1"/>
  <c r="W127" i="6"/>
  <c r="AC127" i="6" s="1"/>
  <c r="H127" i="6"/>
  <c r="N127" i="6" s="1"/>
  <c r="W128" i="6"/>
  <c r="AC128" i="6" s="1"/>
  <c r="H128" i="6"/>
  <c r="N128" i="6" s="1"/>
  <c r="W129" i="6"/>
  <c r="AC129" i="6" s="1"/>
  <c r="H129" i="6"/>
  <c r="N129" i="6" s="1"/>
  <c r="W130" i="6"/>
  <c r="AC130" i="6" s="1"/>
  <c r="H130" i="6"/>
  <c r="N130" i="6" s="1"/>
  <c r="W131" i="6"/>
  <c r="AC131" i="6" s="1"/>
  <c r="H131" i="6"/>
  <c r="N131" i="6" s="1"/>
  <c r="W132" i="6"/>
  <c r="AC132" i="6" s="1"/>
  <c r="H132" i="6"/>
  <c r="N132" i="6" s="1"/>
  <c r="W133" i="6"/>
  <c r="AC133" i="6" s="1"/>
  <c r="H133" i="6"/>
  <c r="N133" i="6" s="1"/>
  <c r="W134" i="6"/>
  <c r="AC134" i="6" s="1"/>
  <c r="H134" i="6"/>
  <c r="N134" i="6" s="1"/>
  <c r="W135" i="6"/>
  <c r="AC135" i="6" s="1"/>
  <c r="H135" i="6"/>
  <c r="N135" i="6" s="1"/>
  <c r="W136" i="6"/>
  <c r="AC136" i="6" s="1"/>
  <c r="H136" i="6"/>
  <c r="N136" i="6" s="1"/>
  <c r="W137" i="6"/>
  <c r="AC137" i="6" s="1"/>
  <c r="H137" i="6"/>
  <c r="N137" i="6" s="1"/>
  <c r="W138" i="6"/>
  <c r="AC138" i="6" s="1"/>
  <c r="H138" i="6"/>
  <c r="N138" i="6" s="1"/>
  <c r="W139" i="6"/>
  <c r="AC139" i="6" s="1"/>
  <c r="H139" i="6"/>
  <c r="N139" i="6" s="1"/>
  <c r="W140" i="6"/>
  <c r="AC140" i="6" s="1"/>
  <c r="H140" i="6"/>
  <c r="N140" i="6" s="1"/>
  <c r="W141" i="6"/>
  <c r="AC141" i="6" s="1"/>
  <c r="H141" i="6"/>
  <c r="N141" i="6" s="1"/>
  <c r="W142" i="6"/>
  <c r="AC142" i="6" s="1"/>
  <c r="H142" i="6"/>
  <c r="N142" i="6" s="1"/>
  <c r="W143" i="6"/>
  <c r="AC143" i="6" s="1"/>
  <c r="H143" i="6"/>
  <c r="N143" i="6" s="1"/>
  <c r="W144" i="6"/>
  <c r="AC144" i="6" s="1"/>
  <c r="H144" i="6"/>
  <c r="N144" i="6" s="1"/>
  <c r="W145" i="6"/>
  <c r="AC145" i="6" s="1"/>
  <c r="H145" i="6"/>
  <c r="N145" i="6" s="1"/>
  <c r="W146" i="6"/>
  <c r="AC146" i="6" s="1"/>
  <c r="H146" i="6"/>
  <c r="N146" i="6" s="1"/>
  <c r="W147" i="6"/>
  <c r="AC147" i="6" s="1"/>
  <c r="H147" i="6"/>
  <c r="N147" i="6" s="1"/>
  <c r="W148" i="6"/>
  <c r="AC148" i="6" s="1"/>
  <c r="H148" i="6"/>
  <c r="N148" i="6" s="1"/>
  <c r="W149" i="6"/>
  <c r="AC149" i="6" s="1"/>
  <c r="H149" i="6"/>
  <c r="N149" i="6" s="1"/>
  <c r="W150" i="6"/>
  <c r="AC150" i="6" s="1"/>
  <c r="H150" i="6"/>
  <c r="N150" i="6" s="1"/>
  <c r="W151" i="6"/>
  <c r="AC151" i="6" s="1"/>
  <c r="H151" i="6"/>
  <c r="N151" i="6" s="1"/>
  <c r="I101" i="6"/>
  <c r="O101" i="6" s="1"/>
  <c r="I102" i="6"/>
  <c r="O102" i="6" s="1"/>
  <c r="I103" i="6"/>
  <c r="O103" i="6" s="1"/>
  <c r="I104" i="6"/>
  <c r="O104" i="6" s="1"/>
  <c r="I105" i="6"/>
  <c r="O105" i="6" s="1"/>
  <c r="I106" i="6"/>
  <c r="O106" i="6" s="1"/>
  <c r="I107" i="6"/>
  <c r="O107" i="6" s="1"/>
  <c r="I108" i="6"/>
  <c r="O108" i="6" s="1"/>
  <c r="I109" i="6"/>
  <c r="O109" i="6" s="1"/>
  <c r="I110" i="6"/>
  <c r="O110" i="6" s="1"/>
  <c r="I111" i="6"/>
  <c r="O111" i="6" s="1"/>
  <c r="I112" i="6"/>
  <c r="O112" i="6" s="1"/>
  <c r="I113" i="6"/>
  <c r="O113" i="6" s="1"/>
  <c r="I114" i="6"/>
  <c r="O114" i="6" s="1"/>
  <c r="I115" i="6"/>
  <c r="O115" i="6" s="1"/>
  <c r="I116" i="6"/>
  <c r="O116" i="6" s="1"/>
  <c r="I117" i="6"/>
  <c r="O117" i="6" s="1"/>
  <c r="I118" i="6"/>
  <c r="O118" i="6" s="1"/>
  <c r="I119" i="6"/>
  <c r="O119" i="6" s="1"/>
  <c r="I120" i="6"/>
  <c r="O120" i="6" s="1"/>
  <c r="I121" i="6"/>
  <c r="O121" i="6" s="1"/>
  <c r="I122" i="6"/>
  <c r="O122" i="6" s="1"/>
  <c r="I123" i="6"/>
  <c r="O123" i="6" s="1"/>
  <c r="I124" i="6"/>
  <c r="O124" i="6" s="1"/>
  <c r="I125" i="6"/>
  <c r="O125" i="6" s="1"/>
  <c r="I126" i="6"/>
  <c r="O126" i="6" s="1"/>
  <c r="I127" i="6"/>
  <c r="O127" i="6" s="1"/>
  <c r="I128" i="6"/>
  <c r="O128" i="6" s="1"/>
  <c r="I129" i="6"/>
  <c r="O129" i="6" s="1"/>
  <c r="I130" i="6"/>
  <c r="O130" i="6" s="1"/>
  <c r="I131" i="6"/>
  <c r="O131" i="6" s="1"/>
  <c r="I132" i="6"/>
  <c r="O132" i="6" s="1"/>
  <c r="I133" i="6"/>
  <c r="O133" i="6" s="1"/>
  <c r="I134" i="6"/>
  <c r="O134" i="6" s="1"/>
  <c r="I135" i="6"/>
  <c r="O135" i="6" s="1"/>
  <c r="I136" i="6"/>
  <c r="O136" i="6" s="1"/>
  <c r="I137" i="6"/>
  <c r="O137" i="6" s="1"/>
  <c r="I138" i="6"/>
  <c r="O138" i="6" s="1"/>
  <c r="I139" i="6"/>
  <c r="O139" i="6" s="1"/>
  <c r="I140" i="6"/>
  <c r="O140" i="6" s="1"/>
  <c r="I141" i="6"/>
  <c r="O141" i="6" s="1"/>
  <c r="I142" i="6"/>
  <c r="O142" i="6" s="1"/>
  <c r="I143" i="6"/>
  <c r="O143" i="6" s="1"/>
  <c r="I144" i="6"/>
  <c r="O144" i="6" s="1"/>
  <c r="I145" i="6"/>
  <c r="O145" i="6" s="1"/>
  <c r="I146" i="6"/>
  <c r="O146" i="6" s="1"/>
  <c r="I147" i="6"/>
  <c r="O147" i="6" s="1"/>
  <c r="I148" i="6"/>
  <c r="O148" i="6" s="1"/>
  <c r="I149" i="6"/>
  <c r="O149" i="6" s="1"/>
  <c r="I150" i="6"/>
  <c r="O150" i="6" s="1"/>
  <c r="I151" i="6"/>
  <c r="O151" i="6" s="1"/>
  <c r="I152" i="6"/>
  <c r="O152" i="6" s="1"/>
  <c r="I153" i="6"/>
  <c r="O153" i="6" s="1"/>
  <c r="I154" i="6"/>
  <c r="O154" i="6" s="1"/>
  <c r="I155" i="6"/>
  <c r="O155" i="6" s="1"/>
  <c r="I156" i="6"/>
  <c r="O156" i="6" s="1"/>
  <c r="I157" i="6"/>
  <c r="O157" i="6" s="1"/>
  <c r="I158" i="6"/>
  <c r="O158" i="6" s="1"/>
  <c r="I159" i="6"/>
  <c r="O159" i="6" s="1"/>
  <c r="I160" i="6"/>
  <c r="O160" i="6" s="1"/>
  <c r="V152" i="6"/>
  <c r="AB152" i="6" s="1"/>
  <c r="G152" i="6"/>
  <c r="M152" i="6" s="1"/>
  <c r="K152" i="6"/>
  <c r="Q152" i="6" s="1"/>
  <c r="V153" i="6"/>
  <c r="AB153" i="6" s="1"/>
  <c r="G153" i="6"/>
  <c r="M153" i="6" s="1"/>
  <c r="K153" i="6"/>
  <c r="Q153" i="6" s="1"/>
  <c r="V154" i="6"/>
  <c r="AB154" i="6" s="1"/>
  <c r="G154" i="6"/>
  <c r="M154" i="6" s="1"/>
  <c r="K154" i="6"/>
  <c r="Q154" i="6" s="1"/>
  <c r="V155" i="6"/>
  <c r="AB155" i="6" s="1"/>
  <c r="G155" i="6"/>
  <c r="M155" i="6" s="1"/>
  <c r="K155" i="6"/>
  <c r="Q155" i="6" s="1"/>
  <c r="V156" i="6"/>
  <c r="AB156" i="6" s="1"/>
  <c r="G156" i="6"/>
  <c r="M156" i="6" s="1"/>
  <c r="K156" i="6"/>
  <c r="Q156" i="6" s="1"/>
  <c r="V157" i="6"/>
  <c r="AB157" i="6" s="1"/>
  <c r="G157" i="6"/>
  <c r="M157" i="6" s="1"/>
  <c r="K157" i="6"/>
  <c r="Q157" i="6" s="1"/>
  <c r="V158" i="6"/>
  <c r="AB158" i="6" s="1"/>
  <c r="G158" i="6"/>
  <c r="M158" i="6" s="1"/>
  <c r="K158" i="6"/>
  <c r="Q158" i="6" s="1"/>
  <c r="V159" i="6"/>
  <c r="AB159" i="6" s="1"/>
  <c r="G159" i="6"/>
  <c r="M159" i="6" s="1"/>
  <c r="K159" i="6"/>
  <c r="Q159" i="6" s="1"/>
  <c r="V160" i="6"/>
  <c r="AB160" i="6" s="1"/>
  <c r="G160" i="6"/>
  <c r="M160" i="6" s="1"/>
  <c r="K160" i="6"/>
  <c r="Q160" i="6" s="1"/>
  <c r="V161" i="6"/>
  <c r="AB161" i="6" s="1"/>
  <c r="G161" i="6"/>
  <c r="M161" i="6" s="1"/>
  <c r="K161" i="6"/>
  <c r="Q161" i="6" s="1"/>
  <c r="V162" i="6"/>
  <c r="AB162" i="6" s="1"/>
  <c r="G162" i="6"/>
  <c r="M162" i="6" s="1"/>
  <c r="K162" i="6"/>
  <c r="Q162" i="6" s="1"/>
  <c r="V163" i="6"/>
  <c r="AB163" i="6" s="1"/>
  <c r="G163" i="6"/>
  <c r="M163" i="6" s="1"/>
  <c r="K163" i="6"/>
  <c r="Q163" i="6" s="1"/>
  <c r="V164" i="6"/>
  <c r="AB164" i="6" s="1"/>
  <c r="G164" i="6"/>
  <c r="M164" i="6" s="1"/>
  <c r="K164" i="6"/>
  <c r="Q164" i="6" s="1"/>
  <c r="V165" i="6"/>
  <c r="AB165" i="6" s="1"/>
  <c r="G165" i="6"/>
  <c r="M165" i="6" s="1"/>
  <c r="K165" i="6"/>
  <c r="Q165" i="6" s="1"/>
  <c r="V166" i="6"/>
  <c r="AB166" i="6" s="1"/>
  <c r="G166" i="6"/>
  <c r="M166" i="6" s="1"/>
  <c r="K166" i="6"/>
  <c r="Q166" i="6" s="1"/>
  <c r="V167" i="6"/>
  <c r="AB167" i="6" s="1"/>
  <c r="G167" i="6"/>
  <c r="M167" i="6" s="1"/>
  <c r="K167" i="6"/>
  <c r="Q167" i="6" s="1"/>
  <c r="V168" i="6"/>
  <c r="AB168" i="6" s="1"/>
  <c r="G168" i="6"/>
  <c r="M168" i="6" s="1"/>
  <c r="K168" i="6"/>
  <c r="Q168" i="6" s="1"/>
  <c r="V169" i="6"/>
  <c r="AB169" i="6" s="1"/>
  <c r="G169" i="6"/>
  <c r="M169" i="6" s="1"/>
  <c r="K169" i="6"/>
  <c r="Q169" i="6" s="1"/>
  <c r="V170" i="6"/>
  <c r="AB170" i="6" s="1"/>
  <c r="G170" i="6"/>
  <c r="M170" i="6" s="1"/>
  <c r="K170" i="6"/>
  <c r="Q170" i="6" s="1"/>
  <c r="V171" i="6"/>
  <c r="AB171" i="6" s="1"/>
  <c r="G171" i="6"/>
  <c r="M171" i="6" s="1"/>
  <c r="K171" i="6"/>
  <c r="Q171" i="6" s="1"/>
  <c r="V172" i="6"/>
  <c r="AB172" i="6" s="1"/>
  <c r="G172" i="6"/>
  <c r="M172" i="6" s="1"/>
  <c r="K172" i="6"/>
  <c r="Q172" i="6" s="1"/>
  <c r="V173" i="6"/>
  <c r="AB173" i="6" s="1"/>
  <c r="G173" i="6"/>
  <c r="M173" i="6" s="1"/>
  <c r="K173" i="6"/>
  <c r="Q173" i="6" s="1"/>
  <c r="V174" i="6"/>
  <c r="AB174" i="6" s="1"/>
  <c r="G174" i="6"/>
  <c r="M174" i="6" s="1"/>
  <c r="K174" i="6"/>
  <c r="Q174" i="6" s="1"/>
  <c r="V175" i="6"/>
  <c r="AB175" i="6" s="1"/>
  <c r="G175" i="6"/>
  <c r="M175" i="6" s="1"/>
  <c r="K175" i="6"/>
  <c r="Q175" i="6" s="1"/>
  <c r="V176" i="6"/>
  <c r="AB176" i="6" s="1"/>
  <c r="G176" i="6"/>
  <c r="M176" i="6" s="1"/>
  <c r="K176" i="6"/>
  <c r="Q176" i="6" s="1"/>
  <c r="V177" i="6"/>
  <c r="AB177" i="6" s="1"/>
  <c r="G177" i="6"/>
  <c r="M177" i="6" s="1"/>
  <c r="K177" i="6"/>
  <c r="Q177" i="6" s="1"/>
  <c r="V178" i="6"/>
  <c r="AB178" i="6" s="1"/>
  <c r="G178" i="6"/>
  <c r="M178" i="6" s="1"/>
  <c r="K178" i="6"/>
  <c r="Q178" i="6" s="1"/>
  <c r="W152" i="6"/>
  <c r="AC152" i="6" s="1"/>
  <c r="H152" i="6"/>
  <c r="N152" i="6" s="1"/>
  <c r="W153" i="6"/>
  <c r="AC153" i="6" s="1"/>
  <c r="H153" i="6"/>
  <c r="N153" i="6" s="1"/>
  <c r="W154" i="6"/>
  <c r="AC154" i="6" s="1"/>
  <c r="H154" i="6"/>
  <c r="N154" i="6" s="1"/>
  <c r="W155" i="6"/>
  <c r="AC155" i="6" s="1"/>
  <c r="H155" i="6"/>
  <c r="N155" i="6" s="1"/>
  <c r="W156" i="6"/>
  <c r="AC156" i="6" s="1"/>
  <c r="H156" i="6"/>
  <c r="N156" i="6" s="1"/>
  <c r="W157" i="6"/>
  <c r="AC157" i="6" s="1"/>
  <c r="H157" i="6"/>
  <c r="N157" i="6" s="1"/>
  <c r="W158" i="6"/>
  <c r="AC158" i="6" s="1"/>
  <c r="H158" i="6"/>
  <c r="N158" i="6" s="1"/>
  <c r="W159" i="6"/>
  <c r="AC159" i="6" s="1"/>
  <c r="H159" i="6"/>
  <c r="N159" i="6" s="1"/>
  <c r="W160" i="6"/>
  <c r="AC160" i="6" s="1"/>
  <c r="H160" i="6"/>
  <c r="N160" i="6" s="1"/>
  <c r="W161" i="6"/>
  <c r="AC161" i="6" s="1"/>
  <c r="H161" i="6"/>
  <c r="N161" i="6" s="1"/>
  <c r="W162" i="6"/>
  <c r="AC162" i="6" s="1"/>
  <c r="H162" i="6"/>
  <c r="N162" i="6" s="1"/>
  <c r="W163" i="6"/>
  <c r="AC163" i="6" s="1"/>
  <c r="H163" i="6"/>
  <c r="N163" i="6" s="1"/>
  <c r="W164" i="6"/>
  <c r="AC164" i="6" s="1"/>
  <c r="H164" i="6"/>
  <c r="N164" i="6" s="1"/>
  <c r="W165" i="6"/>
  <c r="AC165" i="6" s="1"/>
  <c r="H165" i="6"/>
  <c r="N165" i="6" s="1"/>
  <c r="W166" i="6"/>
  <c r="AC166" i="6" s="1"/>
  <c r="H166" i="6"/>
  <c r="N166" i="6" s="1"/>
  <c r="W167" i="6"/>
  <c r="AC167" i="6" s="1"/>
  <c r="H167" i="6"/>
  <c r="N167" i="6" s="1"/>
  <c r="W168" i="6"/>
  <c r="AC168" i="6" s="1"/>
  <c r="H168" i="6"/>
  <c r="N168" i="6" s="1"/>
  <c r="W169" i="6"/>
  <c r="AC169" i="6" s="1"/>
  <c r="H169" i="6"/>
  <c r="N169" i="6" s="1"/>
  <c r="W170" i="6"/>
  <c r="AC170" i="6" s="1"/>
  <c r="H170" i="6"/>
  <c r="N170" i="6" s="1"/>
  <c r="W171" i="6"/>
  <c r="AC171" i="6" s="1"/>
  <c r="H171" i="6"/>
  <c r="N171" i="6" s="1"/>
  <c r="W172" i="6"/>
  <c r="AC172" i="6" s="1"/>
  <c r="H172" i="6"/>
  <c r="N172" i="6" s="1"/>
  <c r="W173" i="6"/>
  <c r="AC173" i="6" s="1"/>
  <c r="H173" i="6"/>
  <c r="N173" i="6" s="1"/>
  <c r="W174" i="6"/>
  <c r="AC174" i="6" s="1"/>
  <c r="H174" i="6"/>
  <c r="N174" i="6" s="1"/>
  <c r="W175" i="6"/>
  <c r="AC175" i="6" s="1"/>
  <c r="H175" i="6"/>
  <c r="N175" i="6" s="1"/>
  <c r="W176" i="6"/>
  <c r="AC176" i="6" s="1"/>
  <c r="H176" i="6"/>
  <c r="N176" i="6" s="1"/>
  <c r="W177" i="6"/>
  <c r="AC177" i="6" s="1"/>
  <c r="H177" i="6"/>
  <c r="N177" i="6" s="1"/>
  <c r="W178" i="6"/>
  <c r="AC178" i="6" s="1"/>
  <c r="H178" i="6"/>
  <c r="N178" i="6" s="1"/>
  <c r="I161" i="6"/>
  <c r="O161" i="6" s="1"/>
  <c r="I162" i="6"/>
  <c r="O162" i="6" s="1"/>
  <c r="I163" i="6"/>
  <c r="O163" i="6" s="1"/>
  <c r="I164" i="6"/>
  <c r="O164" i="6" s="1"/>
  <c r="I165" i="6"/>
  <c r="O165" i="6" s="1"/>
  <c r="I166" i="6"/>
  <c r="O166" i="6" s="1"/>
  <c r="I167" i="6"/>
  <c r="O167" i="6" s="1"/>
  <c r="I168" i="6"/>
  <c r="O168" i="6" s="1"/>
  <c r="I169" i="6"/>
  <c r="O169" i="6" s="1"/>
  <c r="I170" i="6"/>
  <c r="O170" i="6" s="1"/>
  <c r="I171" i="6"/>
  <c r="O171" i="6" s="1"/>
  <c r="I172" i="6"/>
  <c r="O172" i="6" s="1"/>
  <c r="I173" i="6"/>
  <c r="O173" i="6" s="1"/>
  <c r="I174" i="6"/>
  <c r="O174" i="6" s="1"/>
  <c r="I175" i="6"/>
  <c r="O175" i="6" s="1"/>
  <c r="T176" i="6"/>
  <c r="Z176" i="6" s="1"/>
  <c r="X176" i="6"/>
  <c r="AD176" i="6" s="1"/>
  <c r="I176" i="6"/>
  <c r="O176" i="6" s="1"/>
  <c r="T177" i="6"/>
  <c r="Z177" i="6" s="1"/>
  <c r="X177" i="6"/>
  <c r="AD177" i="6" s="1"/>
  <c r="I177" i="6"/>
  <c r="O177" i="6" s="1"/>
  <c r="T178" i="6"/>
  <c r="Z178" i="6" s="1"/>
  <c r="X178" i="6"/>
  <c r="AD178" i="6" s="1"/>
  <c r="I178" i="6"/>
  <c r="O178" i="6" s="1"/>
  <c r="AT177" i="4"/>
  <c r="AS177" i="4"/>
  <c r="AR177" i="4"/>
  <c r="AQ177" i="4"/>
  <c r="AP177" i="4"/>
  <c r="AO177" i="4"/>
  <c r="AM177" i="4"/>
  <c r="AL177" i="4"/>
  <c r="AK177" i="4"/>
  <c r="AJ177" i="4"/>
  <c r="AI177" i="4"/>
  <c r="AH177" i="4"/>
  <c r="AF177" i="4"/>
  <c r="AE177" i="4"/>
  <c r="AD177" i="4"/>
  <c r="AC177" i="4"/>
  <c r="AB177" i="4"/>
  <c r="AA177" i="4"/>
  <c r="Y177" i="4"/>
  <c r="X177" i="4"/>
  <c r="W177" i="4"/>
  <c r="V177" i="4"/>
  <c r="U177" i="4"/>
  <c r="T177" i="4"/>
  <c r="R177" i="4"/>
  <c r="Q177" i="4"/>
  <c r="P177" i="4"/>
  <c r="O177" i="4"/>
  <c r="N177" i="4"/>
  <c r="M177" i="4"/>
  <c r="K177" i="4"/>
  <c r="J177" i="4"/>
  <c r="I177" i="4"/>
  <c r="H177" i="4"/>
  <c r="G177" i="4"/>
  <c r="F177" i="4"/>
  <c r="AT176" i="4"/>
  <c r="AS176" i="4"/>
  <c r="AR176" i="4"/>
  <c r="AQ176" i="4"/>
  <c r="AP176" i="4"/>
  <c r="AO176" i="4"/>
  <c r="AM176" i="4"/>
  <c r="AL176" i="4"/>
  <c r="AK176" i="4"/>
  <c r="AJ176" i="4"/>
  <c r="AI176" i="4"/>
  <c r="AH176" i="4"/>
  <c r="AF176" i="4"/>
  <c r="AE176" i="4"/>
  <c r="AD176" i="4"/>
  <c r="AC176" i="4"/>
  <c r="AB176" i="4"/>
  <c r="AA176" i="4"/>
  <c r="Y176" i="4"/>
  <c r="X176" i="4"/>
  <c r="W176" i="4"/>
  <c r="V176" i="4"/>
  <c r="U176" i="4"/>
  <c r="T176" i="4"/>
  <c r="R176" i="4"/>
  <c r="Q176" i="4"/>
  <c r="P176" i="4"/>
  <c r="O176" i="4"/>
  <c r="N176" i="4"/>
  <c r="M176" i="4"/>
  <c r="K176" i="4"/>
  <c r="J176" i="4"/>
  <c r="I176" i="4"/>
  <c r="H176" i="4"/>
  <c r="G176" i="4"/>
  <c r="F176" i="4"/>
  <c r="AT175" i="4"/>
  <c r="AS175" i="4"/>
  <c r="AR175" i="4"/>
  <c r="AQ175" i="4"/>
  <c r="AP175" i="4"/>
  <c r="AO175" i="4"/>
  <c r="AM175" i="4"/>
  <c r="AL175" i="4"/>
  <c r="AK175" i="4"/>
  <c r="AJ175" i="4"/>
  <c r="AI175" i="4"/>
  <c r="AH175" i="4"/>
  <c r="AF175" i="4"/>
  <c r="AE175" i="4"/>
  <c r="AD175" i="4"/>
  <c r="AC175" i="4"/>
  <c r="AB175" i="4"/>
  <c r="AA175" i="4"/>
  <c r="Y175" i="4"/>
  <c r="X175" i="4"/>
  <c r="W175" i="4"/>
  <c r="V175" i="4"/>
  <c r="U175" i="4"/>
  <c r="T175" i="4"/>
  <c r="R175" i="4"/>
  <c r="Q175" i="4"/>
  <c r="P175" i="4"/>
  <c r="O175" i="4"/>
  <c r="N175" i="4"/>
  <c r="M175" i="4"/>
  <c r="K175" i="4"/>
  <c r="J175" i="4"/>
  <c r="I175" i="4"/>
  <c r="H175" i="4"/>
  <c r="G175" i="4"/>
  <c r="F175" i="4"/>
  <c r="AT174" i="4"/>
  <c r="AS174" i="4"/>
  <c r="AR174" i="4"/>
  <c r="AQ174" i="4"/>
  <c r="AP174" i="4"/>
  <c r="AO174" i="4"/>
  <c r="AM174" i="4"/>
  <c r="AL174" i="4"/>
  <c r="AK174" i="4"/>
  <c r="AJ174" i="4"/>
  <c r="AI174" i="4"/>
  <c r="AH174" i="4"/>
  <c r="AF174" i="4"/>
  <c r="AE174" i="4"/>
  <c r="AD174" i="4"/>
  <c r="AC174" i="4"/>
  <c r="AB174" i="4"/>
  <c r="AA174" i="4"/>
  <c r="Y174" i="4"/>
  <c r="X174" i="4"/>
  <c r="W174" i="4"/>
  <c r="V174" i="4"/>
  <c r="U174" i="4"/>
  <c r="T174" i="4"/>
  <c r="R174" i="4"/>
  <c r="Q174" i="4"/>
  <c r="P174" i="4"/>
  <c r="O174" i="4"/>
  <c r="N174" i="4"/>
  <c r="M174" i="4"/>
  <c r="K174" i="4"/>
  <c r="J174" i="4"/>
  <c r="I174" i="4"/>
  <c r="H174" i="4"/>
  <c r="G174" i="4"/>
  <c r="F174" i="4"/>
  <c r="AT173" i="4"/>
  <c r="AS173" i="4"/>
  <c r="AR173" i="4"/>
  <c r="AQ173" i="4"/>
  <c r="AP173" i="4"/>
  <c r="AO173" i="4"/>
  <c r="AM173" i="4"/>
  <c r="AL173" i="4"/>
  <c r="AK173" i="4"/>
  <c r="AJ173" i="4"/>
  <c r="AI173" i="4"/>
  <c r="AH173" i="4"/>
  <c r="AF173" i="4"/>
  <c r="AE173" i="4"/>
  <c r="AD173" i="4"/>
  <c r="AC173" i="4"/>
  <c r="AB173" i="4"/>
  <c r="AA173" i="4"/>
  <c r="Y173" i="4"/>
  <c r="X173" i="4"/>
  <c r="W173" i="4"/>
  <c r="V173" i="4"/>
  <c r="U173" i="4"/>
  <c r="T173" i="4"/>
  <c r="R173" i="4"/>
  <c r="Q173" i="4"/>
  <c r="P173" i="4"/>
  <c r="O173" i="4"/>
  <c r="N173" i="4"/>
  <c r="M173" i="4"/>
  <c r="K173" i="4"/>
  <c r="J173" i="4"/>
  <c r="I173" i="4"/>
  <c r="H173" i="4"/>
  <c r="G173" i="4"/>
  <c r="F173" i="4"/>
  <c r="AT172" i="4"/>
  <c r="AS172" i="4"/>
  <c r="AR172" i="4"/>
  <c r="AQ172" i="4"/>
  <c r="AP172" i="4"/>
  <c r="AO172" i="4"/>
  <c r="AM172" i="4"/>
  <c r="AL172" i="4"/>
  <c r="AK172" i="4"/>
  <c r="AJ172" i="4"/>
  <c r="AI172" i="4"/>
  <c r="AH172" i="4"/>
  <c r="AF172" i="4"/>
  <c r="AE172" i="4"/>
  <c r="AD172" i="4"/>
  <c r="AC172" i="4"/>
  <c r="AB172" i="4"/>
  <c r="AA172" i="4"/>
  <c r="Y172" i="4"/>
  <c r="X172" i="4"/>
  <c r="W172" i="4"/>
  <c r="V172" i="4"/>
  <c r="U172" i="4"/>
  <c r="T172" i="4"/>
  <c r="R172" i="4"/>
  <c r="Q172" i="4"/>
  <c r="P172" i="4"/>
  <c r="O172" i="4"/>
  <c r="N172" i="4"/>
  <c r="M172" i="4"/>
  <c r="K172" i="4"/>
  <c r="J172" i="4"/>
  <c r="I172" i="4"/>
  <c r="H172" i="4"/>
  <c r="G172" i="4"/>
  <c r="F172" i="4"/>
  <c r="AT171" i="4"/>
  <c r="AS171" i="4"/>
  <c r="AR171" i="4"/>
  <c r="AQ171" i="4"/>
  <c r="AP171" i="4"/>
  <c r="AO171" i="4"/>
  <c r="AM171" i="4"/>
  <c r="AL171" i="4"/>
  <c r="AK171" i="4"/>
  <c r="AJ171" i="4"/>
  <c r="AI171" i="4"/>
  <c r="AH171" i="4"/>
  <c r="AF171" i="4"/>
  <c r="AE171" i="4"/>
  <c r="AD171" i="4"/>
  <c r="AC171" i="4"/>
  <c r="AB171" i="4"/>
  <c r="AA171" i="4"/>
  <c r="Y171" i="4"/>
  <c r="X171" i="4"/>
  <c r="W171" i="4"/>
  <c r="V171" i="4"/>
  <c r="U171" i="4"/>
  <c r="T171" i="4"/>
  <c r="R171" i="4"/>
  <c r="Q171" i="4"/>
  <c r="P171" i="4"/>
  <c r="O171" i="4"/>
  <c r="N171" i="4"/>
  <c r="M171" i="4"/>
  <c r="K171" i="4"/>
  <c r="J171" i="4"/>
  <c r="I171" i="4"/>
  <c r="H171" i="4"/>
  <c r="G171" i="4"/>
  <c r="F171" i="4"/>
  <c r="AT170" i="4"/>
  <c r="AS170" i="4"/>
  <c r="AR170" i="4"/>
  <c r="AQ170" i="4"/>
  <c r="AP170" i="4"/>
  <c r="AO170" i="4"/>
  <c r="AM170" i="4"/>
  <c r="AL170" i="4"/>
  <c r="AK170" i="4"/>
  <c r="AJ170" i="4"/>
  <c r="AI170" i="4"/>
  <c r="AH170" i="4"/>
  <c r="AF170" i="4"/>
  <c r="AE170" i="4"/>
  <c r="AD170" i="4"/>
  <c r="AC170" i="4"/>
  <c r="AB170" i="4"/>
  <c r="AA170" i="4"/>
  <c r="Y170" i="4"/>
  <c r="X170" i="4"/>
  <c r="W170" i="4"/>
  <c r="V170" i="4"/>
  <c r="U170" i="4"/>
  <c r="T170" i="4"/>
  <c r="R170" i="4"/>
  <c r="Q170" i="4"/>
  <c r="P170" i="4"/>
  <c r="O170" i="4"/>
  <c r="N170" i="4"/>
  <c r="M170" i="4"/>
  <c r="K170" i="4"/>
  <c r="J170" i="4"/>
  <c r="I170" i="4"/>
  <c r="H170" i="4"/>
  <c r="G170" i="4"/>
  <c r="F170" i="4"/>
  <c r="AT169" i="4"/>
  <c r="AS169" i="4"/>
  <c r="AR169" i="4"/>
  <c r="AQ169" i="4"/>
  <c r="AP169" i="4"/>
  <c r="AO169" i="4"/>
  <c r="AM169" i="4"/>
  <c r="AL169" i="4"/>
  <c r="AK169" i="4"/>
  <c r="AJ169" i="4"/>
  <c r="AI169" i="4"/>
  <c r="AH169" i="4"/>
  <c r="AF169" i="4"/>
  <c r="AE169" i="4"/>
  <c r="AD169" i="4"/>
  <c r="AC169" i="4"/>
  <c r="AB169" i="4"/>
  <c r="AA169" i="4"/>
  <c r="Y169" i="4"/>
  <c r="X169" i="4"/>
  <c r="W169" i="4"/>
  <c r="V169" i="4"/>
  <c r="U169" i="4"/>
  <c r="T169" i="4"/>
  <c r="R169" i="4"/>
  <c r="Q169" i="4"/>
  <c r="P169" i="4"/>
  <c r="O169" i="4"/>
  <c r="N169" i="4"/>
  <c r="M169" i="4"/>
  <c r="K169" i="4"/>
  <c r="J169" i="4"/>
  <c r="I169" i="4"/>
  <c r="H169" i="4"/>
  <c r="G169" i="4"/>
  <c r="F169" i="4"/>
  <c r="AT168" i="4"/>
  <c r="AS168" i="4"/>
  <c r="AR168" i="4"/>
  <c r="AQ168" i="4"/>
  <c r="AP168" i="4"/>
  <c r="AO168" i="4"/>
  <c r="AM168" i="4"/>
  <c r="AL168" i="4"/>
  <c r="AK168" i="4"/>
  <c r="AJ168" i="4"/>
  <c r="AI168" i="4"/>
  <c r="AH168" i="4"/>
  <c r="AF168" i="4"/>
  <c r="AE168" i="4"/>
  <c r="AD168" i="4"/>
  <c r="AC168" i="4"/>
  <c r="AB168" i="4"/>
  <c r="AA168" i="4"/>
  <c r="Y168" i="4"/>
  <c r="X168" i="4"/>
  <c r="W168" i="4"/>
  <c r="V168" i="4"/>
  <c r="U168" i="4"/>
  <c r="T168" i="4"/>
  <c r="R168" i="4"/>
  <c r="Q168" i="4"/>
  <c r="P168" i="4"/>
  <c r="O168" i="4"/>
  <c r="N168" i="4"/>
  <c r="M168" i="4"/>
  <c r="K168" i="4"/>
  <c r="J168" i="4"/>
  <c r="I168" i="4"/>
  <c r="H168" i="4"/>
  <c r="G168" i="4"/>
  <c r="F168" i="4"/>
  <c r="AT167" i="4"/>
  <c r="AS167" i="4"/>
  <c r="AR167" i="4"/>
  <c r="AQ167" i="4"/>
  <c r="AP167" i="4"/>
  <c r="AO167" i="4"/>
  <c r="AM167" i="4"/>
  <c r="AL167" i="4"/>
  <c r="AK167" i="4"/>
  <c r="AJ167" i="4"/>
  <c r="AI167" i="4"/>
  <c r="AH167" i="4"/>
  <c r="AF167" i="4"/>
  <c r="AE167" i="4"/>
  <c r="AD167" i="4"/>
  <c r="AC167" i="4"/>
  <c r="AB167" i="4"/>
  <c r="AA167" i="4"/>
  <c r="Y167" i="4"/>
  <c r="X167" i="4"/>
  <c r="W167" i="4"/>
  <c r="V167" i="4"/>
  <c r="U167" i="4"/>
  <c r="T167" i="4"/>
  <c r="R167" i="4"/>
  <c r="Q167" i="4"/>
  <c r="P167" i="4"/>
  <c r="O167" i="4"/>
  <c r="N167" i="4"/>
  <c r="M167" i="4"/>
  <c r="K167" i="4"/>
  <c r="J167" i="4"/>
  <c r="I167" i="4"/>
  <c r="H167" i="4"/>
  <c r="G167" i="4"/>
  <c r="F167" i="4"/>
  <c r="AT166" i="4"/>
  <c r="AS166" i="4"/>
  <c r="AR166" i="4"/>
  <c r="AQ166" i="4"/>
  <c r="AP166" i="4"/>
  <c r="AO166" i="4"/>
  <c r="AM166" i="4"/>
  <c r="AL166" i="4"/>
  <c r="AK166" i="4"/>
  <c r="AJ166" i="4"/>
  <c r="AI166" i="4"/>
  <c r="AH166" i="4"/>
  <c r="AF166" i="4"/>
  <c r="AE166" i="4"/>
  <c r="AD166" i="4"/>
  <c r="AC166" i="4"/>
  <c r="AB166" i="4"/>
  <c r="AA166" i="4"/>
  <c r="Y166" i="4"/>
  <c r="X166" i="4"/>
  <c r="W166" i="4"/>
  <c r="V166" i="4"/>
  <c r="U166" i="4"/>
  <c r="T166" i="4"/>
  <c r="R166" i="4"/>
  <c r="Q166" i="4"/>
  <c r="P166" i="4"/>
  <c r="O166" i="4"/>
  <c r="N166" i="4"/>
  <c r="M166" i="4"/>
  <c r="K166" i="4"/>
  <c r="J166" i="4"/>
  <c r="I166" i="4"/>
  <c r="H166" i="4"/>
  <c r="G166" i="4"/>
  <c r="F166" i="4"/>
  <c r="AT165" i="4"/>
  <c r="AS165" i="4"/>
  <c r="AR165" i="4"/>
  <c r="AQ165" i="4"/>
  <c r="AP165" i="4"/>
  <c r="AO165" i="4"/>
  <c r="AM165" i="4"/>
  <c r="AL165" i="4"/>
  <c r="AK165" i="4"/>
  <c r="AJ165" i="4"/>
  <c r="AI165" i="4"/>
  <c r="AH165" i="4"/>
  <c r="AF165" i="4"/>
  <c r="AE165" i="4"/>
  <c r="AD165" i="4"/>
  <c r="AC165" i="4"/>
  <c r="AB165" i="4"/>
  <c r="AA165" i="4"/>
  <c r="Y165" i="4"/>
  <c r="X165" i="4"/>
  <c r="W165" i="4"/>
  <c r="V165" i="4"/>
  <c r="U165" i="4"/>
  <c r="T165" i="4"/>
  <c r="R165" i="4"/>
  <c r="Q165" i="4"/>
  <c r="P165" i="4"/>
  <c r="O165" i="4"/>
  <c r="N165" i="4"/>
  <c r="M165" i="4"/>
  <c r="K165" i="4"/>
  <c r="J165" i="4"/>
  <c r="I165" i="4"/>
  <c r="H165" i="4"/>
  <c r="G165" i="4"/>
  <c r="F165" i="4"/>
  <c r="AT164" i="4"/>
  <c r="AS164" i="4"/>
  <c r="AR164" i="4"/>
  <c r="AQ164" i="4"/>
  <c r="AP164" i="4"/>
  <c r="AO164" i="4"/>
  <c r="AM164" i="4"/>
  <c r="AL164" i="4"/>
  <c r="AK164" i="4"/>
  <c r="AJ164" i="4"/>
  <c r="AI164" i="4"/>
  <c r="AH164" i="4"/>
  <c r="AF164" i="4"/>
  <c r="AE164" i="4"/>
  <c r="AD164" i="4"/>
  <c r="AC164" i="4"/>
  <c r="AB164" i="4"/>
  <c r="AA164" i="4"/>
  <c r="Y164" i="4"/>
  <c r="X164" i="4"/>
  <c r="W164" i="4"/>
  <c r="V164" i="4"/>
  <c r="U164" i="4"/>
  <c r="T164" i="4"/>
  <c r="R164" i="4"/>
  <c r="Q164" i="4"/>
  <c r="P164" i="4"/>
  <c r="O164" i="4"/>
  <c r="N164" i="4"/>
  <c r="M164" i="4"/>
  <c r="K164" i="4"/>
  <c r="J164" i="4"/>
  <c r="I164" i="4"/>
  <c r="H164" i="4"/>
  <c r="G164" i="4"/>
  <c r="F164" i="4"/>
  <c r="AT163" i="4"/>
  <c r="AS163" i="4"/>
  <c r="AR163" i="4"/>
  <c r="AQ163" i="4"/>
  <c r="AP163" i="4"/>
  <c r="AO163" i="4"/>
  <c r="AM163" i="4"/>
  <c r="AL163" i="4"/>
  <c r="AK163" i="4"/>
  <c r="AJ163" i="4"/>
  <c r="AI163" i="4"/>
  <c r="AH163" i="4"/>
  <c r="AF163" i="4"/>
  <c r="AE163" i="4"/>
  <c r="AD163" i="4"/>
  <c r="AC163" i="4"/>
  <c r="AB163" i="4"/>
  <c r="AA163" i="4"/>
  <c r="Y163" i="4"/>
  <c r="X163" i="4"/>
  <c r="W163" i="4"/>
  <c r="V163" i="4"/>
  <c r="U163" i="4"/>
  <c r="T163" i="4"/>
  <c r="R163" i="4"/>
  <c r="Q163" i="4"/>
  <c r="P163" i="4"/>
  <c r="O163" i="4"/>
  <c r="N163" i="4"/>
  <c r="M163" i="4"/>
  <c r="K163" i="4"/>
  <c r="J163" i="4"/>
  <c r="I163" i="4"/>
  <c r="H163" i="4"/>
  <c r="G163" i="4"/>
  <c r="F163" i="4"/>
  <c r="AT162" i="4"/>
  <c r="AS162" i="4"/>
  <c r="AR162" i="4"/>
  <c r="AQ162" i="4"/>
  <c r="AP162" i="4"/>
  <c r="AO162" i="4"/>
  <c r="AM162" i="4"/>
  <c r="AL162" i="4"/>
  <c r="AK162" i="4"/>
  <c r="AJ162" i="4"/>
  <c r="AI162" i="4"/>
  <c r="AH162" i="4"/>
  <c r="AF162" i="4"/>
  <c r="AE162" i="4"/>
  <c r="AD162" i="4"/>
  <c r="AC162" i="4"/>
  <c r="AB162" i="4"/>
  <c r="AA162" i="4"/>
  <c r="Y162" i="4"/>
  <c r="X162" i="4"/>
  <c r="W162" i="4"/>
  <c r="V162" i="4"/>
  <c r="U162" i="4"/>
  <c r="T162" i="4"/>
  <c r="R162" i="4"/>
  <c r="Q162" i="4"/>
  <c r="P162" i="4"/>
  <c r="O162" i="4"/>
  <c r="N162" i="4"/>
  <c r="M162" i="4"/>
  <c r="K162" i="4"/>
  <c r="J162" i="4"/>
  <c r="I162" i="4"/>
  <c r="H162" i="4"/>
  <c r="G162" i="4"/>
  <c r="F162" i="4"/>
  <c r="AT161" i="4"/>
  <c r="AS161" i="4"/>
  <c r="AR161" i="4"/>
  <c r="AQ161" i="4"/>
  <c r="AP161" i="4"/>
  <c r="AO161" i="4"/>
  <c r="AM161" i="4"/>
  <c r="AL161" i="4"/>
  <c r="AK161" i="4"/>
  <c r="AJ161" i="4"/>
  <c r="AI161" i="4"/>
  <c r="AH161" i="4"/>
  <c r="AF161" i="4"/>
  <c r="AE161" i="4"/>
  <c r="AD161" i="4"/>
  <c r="AC161" i="4"/>
  <c r="AB161" i="4"/>
  <c r="AA161" i="4"/>
  <c r="Y161" i="4"/>
  <c r="X161" i="4"/>
  <c r="W161" i="4"/>
  <c r="V161" i="4"/>
  <c r="U161" i="4"/>
  <c r="T161" i="4"/>
  <c r="R161" i="4"/>
  <c r="Q161" i="4"/>
  <c r="P161" i="4"/>
  <c r="O161" i="4"/>
  <c r="N161" i="4"/>
  <c r="M161" i="4"/>
  <c r="K161" i="4"/>
  <c r="J161" i="4"/>
  <c r="I161" i="4"/>
  <c r="H161" i="4"/>
  <c r="G161" i="4"/>
  <c r="F161" i="4"/>
  <c r="AT160" i="4"/>
  <c r="AS160" i="4"/>
  <c r="AR160" i="4"/>
  <c r="AQ160" i="4"/>
  <c r="AP160" i="4"/>
  <c r="AO160" i="4"/>
  <c r="AM160" i="4"/>
  <c r="AL160" i="4"/>
  <c r="AK160" i="4"/>
  <c r="AJ160" i="4"/>
  <c r="AI160" i="4"/>
  <c r="AH160" i="4"/>
  <c r="AF160" i="4"/>
  <c r="AE160" i="4"/>
  <c r="AD160" i="4"/>
  <c r="AC160" i="4"/>
  <c r="AB160" i="4"/>
  <c r="AA160" i="4"/>
  <c r="Y160" i="4"/>
  <c r="X160" i="4"/>
  <c r="W160" i="4"/>
  <c r="V160" i="4"/>
  <c r="U160" i="4"/>
  <c r="T160" i="4"/>
  <c r="R160" i="4"/>
  <c r="Q160" i="4"/>
  <c r="P160" i="4"/>
  <c r="O160" i="4"/>
  <c r="N160" i="4"/>
  <c r="M160" i="4"/>
  <c r="K160" i="4"/>
  <c r="J160" i="4"/>
  <c r="I160" i="4"/>
  <c r="H160" i="4"/>
  <c r="G160" i="4"/>
  <c r="F160" i="4"/>
  <c r="AT159" i="4"/>
  <c r="AS159" i="4"/>
  <c r="AR159" i="4"/>
  <c r="AQ159" i="4"/>
  <c r="AP159" i="4"/>
  <c r="AO159" i="4"/>
  <c r="AM159" i="4"/>
  <c r="AL159" i="4"/>
  <c r="AK159" i="4"/>
  <c r="AJ159" i="4"/>
  <c r="AI159" i="4"/>
  <c r="AH159" i="4"/>
  <c r="AF159" i="4"/>
  <c r="AE159" i="4"/>
  <c r="AD159" i="4"/>
  <c r="AC159" i="4"/>
  <c r="AB159" i="4"/>
  <c r="AA159" i="4"/>
  <c r="Y159" i="4"/>
  <c r="X159" i="4"/>
  <c r="W159" i="4"/>
  <c r="V159" i="4"/>
  <c r="U159" i="4"/>
  <c r="T159" i="4"/>
  <c r="R159" i="4"/>
  <c r="Q159" i="4"/>
  <c r="P159" i="4"/>
  <c r="O159" i="4"/>
  <c r="N159" i="4"/>
  <c r="M159" i="4"/>
  <c r="K159" i="4"/>
  <c r="J159" i="4"/>
  <c r="I159" i="4"/>
  <c r="H159" i="4"/>
  <c r="G159" i="4"/>
  <c r="F159" i="4"/>
  <c r="AT158" i="4"/>
  <c r="AS158" i="4"/>
  <c r="AR158" i="4"/>
  <c r="AQ158" i="4"/>
  <c r="AP158" i="4"/>
  <c r="AO158" i="4"/>
  <c r="AM158" i="4"/>
  <c r="AL158" i="4"/>
  <c r="AK158" i="4"/>
  <c r="AJ158" i="4"/>
  <c r="AI158" i="4"/>
  <c r="AH158" i="4"/>
  <c r="AF158" i="4"/>
  <c r="AE158" i="4"/>
  <c r="AD158" i="4"/>
  <c r="AC158" i="4"/>
  <c r="AB158" i="4"/>
  <c r="AA158" i="4"/>
  <c r="Y158" i="4"/>
  <c r="X158" i="4"/>
  <c r="W158" i="4"/>
  <c r="V158" i="4"/>
  <c r="U158" i="4"/>
  <c r="T158" i="4"/>
  <c r="R158" i="4"/>
  <c r="Q158" i="4"/>
  <c r="P158" i="4"/>
  <c r="O158" i="4"/>
  <c r="N158" i="4"/>
  <c r="M158" i="4"/>
  <c r="K158" i="4"/>
  <c r="J158" i="4"/>
  <c r="I158" i="4"/>
  <c r="H158" i="4"/>
  <c r="G158" i="4"/>
  <c r="F158" i="4"/>
  <c r="AT157" i="4"/>
  <c r="AS157" i="4"/>
  <c r="AR157" i="4"/>
  <c r="AQ157" i="4"/>
  <c r="AP157" i="4"/>
  <c r="AO157" i="4"/>
  <c r="AM157" i="4"/>
  <c r="AL157" i="4"/>
  <c r="AK157" i="4"/>
  <c r="AJ157" i="4"/>
  <c r="AI157" i="4"/>
  <c r="AH157" i="4"/>
  <c r="AF157" i="4"/>
  <c r="AE157" i="4"/>
  <c r="AD157" i="4"/>
  <c r="AC157" i="4"/>
  <c r="AB157" i="4"/>
  <c r="AA157" i="4"/>
  <c r="Y157" i="4"/>
  <c r="X157" i="4"/>
  <c r="W157" i="4"/>
  <c r="V157" i="4"/>
  <c r="U157" i="4"/>
  <c r="T157" i="4"/>
  <c r="R157" i="4"/>
  <c r="Q157" i="4"/>
  <c r="P157" i="4"/>
  <c r="O157" i="4"/>
  <c r="N157" i="4"/>
  <c r="M157" i="4"/>
  <c r="K157" i="4"/>
  <c r="J157" i="4"/>
  <c r="I157" i="4"/>
  <c r="H157" i="4"/>
  <c r="G157" i="4"/>
  <c r="F157" i="4"/>
  <c r="AT156" i="4"/>
  <c r="AS156" i="4"/>
  <c r="AR156" i="4"/>
  <c r="AQ156" i="4"/>
  <c r="AP156" i="4"/>
  <c r="AO156" i="4"/>
  <c r="AM156" i="4"/>
  <c r="AL156" i="4"/>
  <c r="AK156" i="4"/>
  <c r="AJ156" i="4"/>
  <c r="AI156" i="4"/>
  <c r="AH156" i="4"/>
  <c r="AF156" i="4"/>
  <c r="AE156" i="4"/>
  <c r="AD156" i="4"/>
  <c r="AC156" i="4"/>
  <c r="AB156" i="4"/>
  <c r="AA156" i="4"/>
  <c r="Y156" i="4"/>
  <c r="X156" i="4"/>
  <c r="W156" i="4"/>
  <c r="V156" i="4"/>
  <c r="U156" i="4"/>
  <c r="T156" i="4"/>
  <c r="R156" i="4"/>
  <c r="Q156" i="4"/>
  <c r="P156" i="4"/>
  <c r="O156" i="4"/>
  <c r="N156" i="4"/>
  <c r="M156" i="4"/>
  <c r="K156" i="4"/>
  <c r="J156" i="4"/>
  <c r="I156" i="4"/>
  <c r="H156" i="4"/>
  <c r="G156" i="4"/>
  <c r="F156" i="4"/>
  <c r="AT155" i="4"/>
  <c r="AS155" i="4"/>
  <c r="AR155" i="4"/>
  <c r="AQ155" i="4"/>
  <c r="AP155" i="4"/>
  <c r="AO155" i="4"/>
  <c r="AM155" i="4"/>
  <c r="AL155" i="4"/>
  <c r="AK155" i="4"/>
  <c r="AJ155" i="4"/>
  <c r="AI155" i="4"/>
  <c r="AH155" i="4"/>
  <c r="AF155" i="4"/>
  <c r="AE155" i="4"/>
  <c r="AD155" i="4"/>
  <c r="AC155" i="4"/>
  <c r="AB155" i="4"/>
  <c r="AA155" i="4"/>
  <c r="Y155" i="4"/>
  <c r="X155" i="4"/>
  <c r="W155" i="4"/>
  <c r="V155" i="4"/>
  <c r="U155" i="4"/>
  <c r="T155" i="4"/>
  <c r="R155" i="4"/>
  <c r="Q155" i="4"/>
  <c r="P155" i="4"/>
  <c r="O155" i="4"/>
  <c r="N155" i="4"/>
  <c r="M155" i="4"/>
  <c r="K155" i="4"/>
  <c r="J155" i="4"/>
  <c r="I155" i="4"/>
  <c r="H155" i="4"/>
  <c r="G155" i="4"/>
  <c r="F155" i="4"/>
  <c r="AT154" i="4"/>
  <c r="AS154" i="4"/>
  <c r="AR154" i="4"/>
  <c r="AQ154" i="4"/>
  <c r="AP154" i="4"/>
  <c r="AO154" i="4"/>
  <c r="AM154" i="4"/>
  <c r="AL154" i="4"/>
  <c r="AK154" i="4"/>
  <c r="AJ154" i="4"/>
  <c r="AI154" i="4"/>
  <c r="AH154" i="4"/>
  <c r="AF154" i="4"/>
  <c r="AE154" i="4"/>
  <c r="AD154" i="4"/>
  <c r="AC154" i="4"/>
  <c r="AB154" i="4"/>
  <c r="AA154" i="4"/>
  <c r="Y154" i="4"/>
  <c r="X154" i="4"/>
  <c r="W154" i="4"/>
  <c r="V154" i="4"/>
  <c r="U154" i="4"/>
  <c r="T154" i="4"/>
  <c r="R154" i="4"/>
  <c r="Q154" i="4"/>
  <c r="P154" i="4"/>
  <c r="O154" i="4"/>
  <c r="N154" i="4"/>
  <c r="M154" i="4"/>
  <c r="K154" i="4"/>
  <c r="J154" i="4"/>
  <c r="I154" i="4"/>
  <c r="H154" i="4"/>
  <c r="G154" i="4"/>
  <c r="F154" i="4"/>
  <c r="AT153" i="4"/>
  <c r="AS153" i="4"/>
  <c r="AR153" i="4"/>
  <c r="AQ153" i="4"/>
  <c r="AP153" i="4"/>
  <c r="AO153" i="4"/>
  <c r="AM153" i="4"/>
  <c r="AL153" i="4"/>
  <c r="AK153" i="4"/>
  <c r="AJ153" i="4"/>
  <c r="AI153" i="4"/>
  <c r="AH153" i="4"/>
  <c r="AF153" i="4"/>
  <c r="AE153" i="4"/>
  <c r="AD153" i="4"/>
  <c r="AC153" i="4"/>
  <c r="AB153" i="4"/>
  <c r="AA153" i="4"/>
  <c r="Y153" i="4"/>
  <c r="X153" i="4"/>
  <c r="W153" i="4"/>
  <c r="V153" i="4"/>
  <c r="U153" i="4"/>
  <c r="T153" i="4"/>
  <c r="R153" i="4"/>
  <c r="Q153" i="4"/>
  <c r="P153" i="4"/>
  <c r="O153" i="4"/>
  <c r="N153" i="4"/>
  <c r="M153" i="4"/>
  <c r="K153" i="4"/>
  <c r="J153" i="4"/>
  <c r="I153" i="4"/>
  <c r="H153" i="4"/>
  <c r="G153" i="4"/>
  <c r="F153" i="4"/>
  <c r="AT152" i="4"/>
  <c r="AS152" i="4"/>
  <c r="AR152" i="4"/>
  <c r="AQ152" i="4"/>
  <c r="AP152" i="4"/>
  <c r="AO152" i="4"/>
  <c r="AM152" i="4"/>
  <c r="AL152" i="4"/>
  <c r="AK152" i="4"/>
  <c r="AJ152" i="4"/>
  <c r="AI152" i="4"/>
  <c r="AH152" i="4"/>
  <c r="AF152" i="4"/>
  <c r="AE152" i="4"/>
  <c r="AD152" i="4"/>
  <c r="AC152" i="4"/>
  <c r="AB152" i="4"/>
  <c r="AA152" i="4"/>
  <c r="Y152" i="4"/>
  <c r="X152" i="4"/>
  <c r="W152" i="4"/>
  <c r="V152" i="4"/>
  <c r="U152" i="4"/>
  <c r="T152" i="4"/>
  <c r="R152" i="4"/>
  <c r="Q152" i="4"/>
  <c r="P152" i="4"/>
  <c r="O152" i="4"/>
  <c r="N152" i="4"/>
  <c r="M152" i="4"/>
  <c r="K152" i="4"/>
  <c r="J152" i="4"/>
  <c r="I152" i="4"/>
  <c r="H152" i="4"/>
  <c r="G152" i="4"/>
  <c r="F152" i="4"/>
  <c r="AT151" i="4"/>
  <c r="AS151" i="4"/>
  <c r="AR151" i="4"/>
  <c r="AQ151" i="4"/>
  <c r="AP151" i="4"/>
  <c r="AO151" i="4"/>
  <c r="AM151" i="4"/>
  <c r="AL151" i="4"/>
  <c r="AK151" i="4"/>
  <c r="AJ151" i="4"/>
  <c r="AI151" i="4"/>
  <c r="AH151" i="4"/>
  <c r="AF151" i="4"/>
  <c r="AE151" i="4"/>
  <c r="AD151" i="4"/>
  <c r="AC151" i="4"/>
  <c r="AB151" i="4"/>
  <c r="AA151" i="4"/>
  <c r="Y151" i="4"/>
  <c r="X151" i="4"/>
  <c r="W151" i="4"/>
  <c r="V151" i="4"/>
  <c r="U151" i="4"/>
  <c r="T151" i="4"/>
  <c r="R151" i="4"/>
  <c r="Q151" i="4"/>
  <c r="P151" i="4"/>
  <c r="O151" i="4"/>
  <c r="N151" i="4"/>
  <c r="M151" i="4"/>
  <c r="K151" i="4"/>
  <c r="J151" i="4"/>
  <c r="I151" i="4"/>
  <c r="H151" i="4"/>
  <c r="G151" i="4"/>
  <c r="F151" i="4"/>
  <c r="AT150" i="4"/>
  <c r="AS150" i="4"/>
  <c r="AR150" i="4"/>
  <c r="AQ150" i="4"/>
  <c r="AP150" i="4"/>
  <c r="AO150" i="4"/>
  <c r="AM150" i="4"/>
  <c r="AL150" i="4"/>
  <c r="AK150" i="4"/>
  <c r="AJ150" i="4"/>
  <c r="AI150" i="4"/>
  <c r="AH150" i="4"/>
  <c r="AF150" i="4"/>
  <c r="AE150" i="4"/>
  <c r="AD150" i="4"/>
  <c r="AC150" i="4"/>
  <c r="AB150" i="4"/>
  <c r="AA150" i="4"/>
  <c r="Y150" i="4"/>
  <c r="X150" i="4"/>
  <c r="W150" i="4"/>
  <c r="V150" i="4"/>
  <c r="U150" i="4"/>
  <c r="T150" i="4"/>
  <c r="R150" i="4"/>
  <c r="Q150" i="4"/>
  <c r="P150" i="4"/>
  <c r="O150" i="4"/>
  <c r="N150" i="4"/>
  <c r="M150" i="4"/>
  <c r="K150" i="4"/>
  <c r="J150" i="4"/>
  <c r="I150" i="4"/>
  <c r="H150" i="4"/>
  <c r="G150" i="4"/>
  <c r="F150" i="4"/>
  <c r="AT149" i="4"/>
  <c r="AS149" i="4"/>
  <c r="AR149" i="4"/>
  <c r="AQ149" i="4"/>
  <c r="AP149" i="4"/>
  <c r="AO149" i="4"/>
  <c r="AM149" i="4"/>
  <c r="AL149" i="4"/>
  <c r="AK149" i="4"/>
  <c r="AJ149" i="4"/>
  <c r="AI149" i="4"/>
  <c r="AH149" i="4"/>
  <c r="AF149" i="4"/>
  <c r="AE149" i="4"/>
  <c r="AD149" i="4"/>
  <c r="AC149" i="4"/>
  <c r="AB149" i="4"/>
  <c r="AA149" i="4"/>
  <c r="Y149" i="4"/>
  <c r="X149" i="4"/>
  <c r="W149" i="4"/>
  <c r="V149" i="4"/>
  <c r="U149" i="4"/>
  <c r="T149" i="4"/>
  <c r="R149" i="4"/>
  <c r="Q149" i="4"/>
  <c r="P149" i="4"/>
  <c r="O149" i="4"/>
  <c r="N149" i="4"/>
  <c r="M149" i="4"/>
  <c r="K149" i="4"/>
  <c r="J149" i="4"/>
  <c r="I149" i="4"/>
  <c r="H149" i="4"/>
  <c r="G149" i="4"/>
  <c r="F149" i="4"/>
  <c r="AT148" i="4"/>
  <c r="AS148" i="4"/>
  <c r="AR148" i="4"/>
  <c r="AQ148" i="4"/>
  <c r="AP148" i="4"/>
  <c r="AO148" i="4"/>
  <c r="AM148" i="4"/>
  <c r="AL148" i="4"/>
  <c r="AK148" i="4"/>
  <c r="AJ148" i="4"/>
  <c r="AI148" i="4"/>
  <c r="AH148" i="4"/>
  <c r="AF148" i="4"/>
  <c r="AE148" i="4"/>
  <c r="AD148" i="4"/>
  <c r="AC148" i="4"/>
  <c r="AB148" i="4"/>
  <c r="AA148" i="4"/>
  <c r="Y148" i="4"/>
  <c r="X148" i="4"/>
  <c r="W148" i="4"/>
  <c r="V148" i="4"/>
  <c r="U148" i="4"/>
  <c r="T148" i="4"/>
  <c r="R148" i="4"/>
  <c r="Q148" i="4"/>
  <c r="P148" i="4"/>
  <c r="O148" i="4"/>
  <c r="N148" i="4"/>
  <c r="M148" i="4"/>
  <c r="K148" i="4"/>
  <c r="J148" i="4"/>
  <c r="I148" i="4"/>
  <c r="H148" i="4"/>
  <c r="G148" i="4"/>
  <c r="F148" i="4"/>
  <c r="AT147" i="4"/>
  <c r="AS147" i="4"/>
  <c r="AR147" i="4"/>
  <c r="AQ147" i="4"/>
  <c r="AP147" i="4"/>
  <c r="AO147" i="4"/>
  <c r="AM147" i="4"/>
  <c r="AL147" i="4"/>
  <c r="AK147" i="4"/>
  <c r="AJ147" i="4"/>
  <c r="AI147" i="4"/>
  <c r="AH147" i="4"/>
  <c r="AF147" i="4"/>
  <c r="AE147" i="4"/>
  <c r="AD147" i="4"/>
  <c r="AC147" i="4"/>
  <c r="AB147" i="4"/>
  <c r="AA147" i="4"/>
  <c r="Y147" i="4"/>
  <c r="X147" i="4"/>
  <c r="W147" i="4"/>
  <c r="V147" i="4"/>
  <c r="U147" i="4"/>
  <c r="T147" i="4"/>
  <c r="R147" i="4"/>
  <c r="Q147" i="4"/>
  <c r="P147" i="4"/>
  <c r="O147" i="4"/>
  <c r="N147" i="4"/>
  <c r="M147" i="4"/>
  <c r="K147" i="4"/>
  <c r="J147" i="4"/>
  <c r="I147" i="4"/>
  <c r="H147" i="4"/>
  <c r="G147" i="4"/>
  <c r="F147" i="4"/>
  <c r="AT146" i="4"/>
  <c r="AS146" i="4"/>
  <c r="AR146" i="4"/>
  <c r="AQ146" i="4"/>
  <c r="AP146" i="4"/>
  <c r="AO146" i="4"/>
  <c r="AM146" i="4"/>
  <c r="AL146" i="4"/>
  <c r="AK146" i="4"/>
  <c r="AJ146" i="4"/>
  <c r="AI146" i="4"/>
  <c r="AH146" i="4"/>
  <c r="AF146" i="4"/>
  <c r="AE146" i="4"/>
  <c r="AD146" i="4"/>
  <c r="AC146" i="4"/>
  <c r="AB146" i="4"/>
  <c r="AA146" i="4"/>
  <c r="Y146" i="4"/>
  <c r="X146" i="4"/>
  <c r="W146" i="4"/>
  <c r="V146" i="4"/>
  <c r="U146" i="4"/>
  <c r="T146" i="4"/>
  <c r="R146" i="4"/>
  <c r="Q146" i="4"/>
  <c r="P146" i="4"/>
  <c r="O146" i="4"/>
  <c r="N146" i="4"/>
  <c r="M146" i="4"/>
  <c r="K146" i="4"/>
  <c r="J146" i="4"/>
  <c r="I146" i="4"/>
  <c r="H146" i="4"/>
  <c r="G146" i="4"/>
  <c r="F146" i="4"/>
  <c r="AT145" i="4"/>
  <c r="AS145" i="4"/>
  <c r="AR145" i="4"/>
  <c r="AQ145" i="4"/>
  <c r="AP145" i="4"/>
  <c r="AO145" i="4"/>
  <c r="AM145" i="4"/>
  <c r="AL145" i="4"/>
  <c r="AK145" i="4"/>
  <c r="AJ145" i="4"/>
  <c r="AI145" i="4"/>
  <c r="AH145" i="4"/>
  <c r="AF145" i="4"/>
  <c r="AE145" i="4"/>
  <c r="AD145" i="4"/>
  <c r="AC145" i="4"/>
  <c r="AB145" i="4"/>
  <c r="AA145" i="4"/>
  <c r="Y145" i="4"/>
  <c r="X145" i="4"/>
  <c r="W145" i="4"/>
  <c r="V145" i="4"/>
  <c r="U145" i="4"/>
  <c r="T145" i="4"/>
  <c r="R145" i="4"/>
  <c r="Q145" i="4"/>
  <c r="P145" i="4"/>
  <c r="O145" i="4"/>
  <c r="N145" i="4"/>
  <c r="M145" i="4"/>
  <c r="K145" i="4"/>
  <c r="J145" i="4"/>
  <c r="I145" i="4"/>
  <c r="H145" i="4"/>
  <c r="G145" i="4"/>
  <c r="F145" i="4"/>
  <c r="AT144" i="4"/>
  <c r="AS144" i="4"/>
  <c r="AR144" i="4"/>
  <c r="AQ144" i="4"/>
  <c r="AP144" i="4"/>
  <c r="AO144" i="4"/>
  <c r="AM144" i="4"/>
  <c r="AL144" i="4"/>
  <c r="AK144" i="4"/>
  <c r="AJ144" i="4"/>
  <c r="AI144" i="4"/>
  <c r="AH144" i="4"/>
  <c r="AF144" i="4"/>
  <c r="AE144" i="4"/>
  <c r="AD144" i="4"/>
  <c r="AC144" i="4"/>
  <c r="AB144" i="4"/>
  <c r="AA144" i="4"/>
  <c r="Y144" i="4"/>
  <c r="X144" i="4"/>
  <c r="W144" i="4"/>
  <c r="V144" i="4"/>
  <c r="U144" i="4"/>
  <c r="T144" i="4"/>
  <c r="R144" i="4"/>
  <c r="Q144" i="4"/>
  <c r="P144" i="4"/>
  <c r="O144" i="4"/>
  <c r="N144" i="4"/>
  <c r="M144" i="4"/>
  <c r="K144" i="4"/>
  <c r="J144" i="4"/>
  <c r="I144" i="4"/>
  <c r="H144" i="4"/>
  <c r="G144" i="4"/>
  <c r="F144" i="4"/>
  <c r="AT143" i="4"/>
  <c r="AS143" i="4"/>
  <c r="AR143" i="4"/>
  <c r="AQ143" i="4"/>
  <c r="AP143" i="4"/>
  <c r="AO143" i="4"/>
  <c r="AM143" i="4"/>
  <c r="AL143" i="4"/>
  <c r="AK143" i="4"/>
  <c r="AJ143" i="4"/>
  <c r="AI143" i="4"/>
  <c r="AH143" i="4"/>
  <c r="AF143" i="4"/>
  <c r="AE143" i="4"/>
  <c r="AD143" i="4"/>
  <c r="AC143" i="4"/>
  <c r="AB143" i="4"/>
  <c r="AA143" i="4"/>
  <c r="Y143" i="4"/>
  <c r="X143" i="4"/>
  <c r="W143" i="4"/>
  <c r="V143" i="4"/>
  <c r="U143" i="4"/>
  <c r="T143" i="4"/>
  <c r="R143" i="4"/>
  <c r="Q143" i="4"/>
  <c r="P143" i="4"/>
  <c r="O143" i="4"/>
  <c r="N143" i="4"/>
  <c r="M143" i="4"/>
  <c r="K143" i="4"/>
  <c r="J143" i="4"/>
  <c r="I143" i="4"/>
  <c r="H143" i="4"/>
  <c r="G143" i="4"/>
  <c r="F143" i="4"/>
  <c r="AT142" i="4"/>
  <c r="AS142" i="4"/>
  <c r="AR142" i="4"/>
  <c r="AQ142" i="4"/>
  <c r="AP142" i="4"/>
  <c r="AO142" i="4"/>
  <c r="AM142" i="4"/>
  <c r="AL142" i="4"/>
  <c r="AK142" i="4"/>
  <c r="AJ142" i="4"/>
  <c r="AI142" i="4"/>
  <c r="AH142" i="4"/>
  <c r="AF142" i="4"/>
  <c r="AE142" i="4"/>
  <c r="AD142" i="4"/>
  <c r="AC142" i="4"/>
  <c r="AB142" i="4"/>
  <c r="AA142" i="4"/>
  <c r="Y142" i="4"/>
  <c r="X142" i="4"/>
  <c r="W142" i="4"/>
  <c r="V142" i="4"/>
  <c r="U142" i="4"/>
  <c r="T142" i="4"/>
  <c r="R142" i="4"/>
  <c r="Q142" i="4"/>
  <c r="P142" i="4"/>
  <c r="O142" i="4"/>
  <c r="N142" i="4"/>
  <c r="M142" i="4"/>
  <c r="K142" i="4"/>
  <c r="J142" i="4"/>
  <c r="I142" i="4"/>
  <c r="H142" i="4"/>
  <c r="G142" i="4"/>
  <c r="F142" i="4"/>
  <c r="AT141" i="4"/>
  <c r="AS141" i="4"/>
  <c r="AR141" i="4"/>
  <c r="AQ141" i="4"/>
  <c r="AP141" i="4"/>
  <c r="AO141" i="4"/>
  <c r="AM141" i="4"/>
  <c r="AL141" i="4"/>
  <c r="AK141" i="4"/>
  <c r="AJ141" i="4"/>
  <c r="AI141" i="4"/>
  <c r="AH141" i="4"/>
  <c r="AF141" i="4"/>
  <c r="AE141" i="4"/>
  <c r="AD141" i="4"/>
  <c r="AC141" i="4"/>
  <c r="AB141" i="4"/>
  <c r="AA141" i="4"/>
  <c r="Y141" i="4"/>
  <c r="X141" i="4"/>
  <c r="W141" i="4"/>
  <c r="V141" i="4"/>
  <c r="U141" i="4"/>
  <c r="T141" i="4"/>
  <c r="R141" i="4"/>
  <c r="Q141" i="4"/>
  <c r="P141" i="4"/>
  <c r="O141" i="4"/>
  <c r="N141" i="4"/>
  <c r="M141" i="4"/>
  <c r="K141" i="4"/>
  <c r="J141" i="4"/>
  <c r="I141" i="4"/>
  <c r="H141" i="4"/>
  <c r="G141" i="4"/>
  <c r="F141" i="4"/>
  <c r="AT140" i="4"/>
  <c r="AS140" i="4"/>
  <c r="AR140" i="4"/>
  <c r="AQ140" i="4"/>
  <c r="AP140" i="4"/>
  <c r="AO140" i="4"/>
  <c r="AM140" i="4"/>
  <c r="AL140" i="4"/>
  <c r="AK140" i="4"/>
  <c r="AJ140" i="4"/>
  <c r="AI140" i="4"/>
  <c r="AH140" i="4"/>
  <c r="AF140" i="4"/>
  <c r="AE140" i="4"/>
  <c r="AD140" i="4"/>
  <c r="AC140" i="4"/>
  <c r="AB140" i="4"/>
  <c r="AA140" i="4"/>
  <c r="Y140" i="4"/>
  <c r="X140" i="4"/>
  <c r="W140" i="4"/>
  <c r="V140" i="4"/>
  <c r="U140" i="4"/>
  <c r="T140" i="4"/>
  <c r="R140" i="4"/>
  <c r="Q140" i="4"/>
  <c r="P140" i="4"/>
  <c r="O140" i="4"/>
  <c r="N140" i="4"/>
  <c r="M140" i="4"/>
  <c r="K140" i="4"/>
  <c r="J140" i="4"/>
  <c r="I140" i="4"/>
  <c r="H140" i="4"/>
  <c r="G140" i="4"/>
  <c r="F140" i="4"/>
  <c r="AT139" i="4"/>
  <c r="AS139" i="4"/>
  <c r="AR139" i="4"/>
  <c r="AQ139" i="4"/>
  <c r="AP139" i="4"/>
  <c r="AO139" i="4"/>
  <c r="AM139" i="4"/>
  <c r="AL139" i="4"/>
  <c r="AK139" i="4"/>
  <c r="AJ139" i="4"/>
  <c r="AI139" i="4"/>
  <c r="AH139" i="4"/>
  <c r="AF139" i="4"/>
  <c r="AE139" i="4"/>
  <c r="AD139" i="4"/>
  <c r="AC139" i="4"/>
  <c r="AB139" i="4"/>
  <c r="AA139" i="4"/>
  <c r="Y139" i="4"/>
  <c r="X139" i="4"/>
  <c r="W139" i="4"/>
  <c r="V139" i="4"/>
  <c r="U139" i="4"/>
  <c r="T139" i="4"/>
  <c r="R139" i="4"/>
  <c r="Q139" i="4"/>
  <c r="P139" i="4"/>
  <c r="O139" i="4"/>
  <c r="N139" i="4"/>
  <c r="M139" i="4"/>
  <c r="K139" i="4"/>
  <c r="J139" i="4"/>
  <c r="I139" i="4"/>
  <c r="H139" i="4"/>
  <c r="G139" i="4"/>
  <c r="F139" i="4"/>
  <c r="AT138" i="4"/>
  <c r="AS138" i="4"/>
  <c r="AR138" i="4"/>
  <c r="AQ138" i="4"/>
  <c r="AP138" i="4"/>
  <c r="AO138" i="4"/>
  <c r="AM138" i="4"/>
  <c r="AL138" i="4"/>
  <c r="AK138" i="4"/>
  <c r="AJ138" i="4"/>
  <c r="AI138" i="4"/>
  <c r="AH138" i="4"/>
  <c r="AF138" i="4"/>
  <c r="AE138" i="4"/>
  <c r="AD138" i="4"/>
  <c r="AC138" i="4"/>
  <c r="AB138" i="4"/>
  <c r="AA138" i="4"/>
  <c r="Y138" i="4"/>
  <c r="X138" i="4"/>
  <c r="W138" i="4"/>
  <c r="V138" i="4"/>
  <c r="U138" i="4"/>
  <c r="T138" i="4"/>
  <c r="R138" i="4"/>
  <c r="Q138" i="4"/>
  <c r="P138" i="4"/>
  <c r="O138" i="4"/>
  <c r="N138" i="4"/>
  <c r="M138" i="4"/>
  <c r="K138" i="4"/>
  <c r="J138" i="4"/>
  <c r="I138" i="4"/>
  <c r="H138" i="4"/>
  <c r="G138" i="4"/>
  <c r="F138" i="4"/>
  <c r="AT137" i="4"/>
  <c r="AS137" i="4"/>
  <c r="AR137" i="4"/>
  <c r="AQ137" i="4"/>
  <c r="AP137" i="4"/>
  <c r="AO137" i="4"/>
  <c r="AM137" i="4"/>
  <c r="AL137" i="4"/>
  <c r="AK137" i="4"/>
  <c r="AJ137" i="4"/>
  <c r="AI137" i="4"/>
  <c r="AH137" i="4"/>
  <c r="AF137" i="4"/>
  <c r="AE137" i="4"/>
  <c r="AD137" i="4"/>
  <c r="AC137" i="4"/>
  <c r="AB137" i="4"/>
  <c r="AA137" i="4"/>
  <c r="Y137" i="4"/>
  <c r="X137" i="4"/>
  <c r="W137" i="4"/>
  <c r="V137" i="4"/>
  <c r="U137" i="4"/>
  <c r="T137" i="4"/>
  <c r="R137" i="4"/>
  <c r="Q137" i="4"/>
  <c r="P137" i="4"/>
  <c r="O137" i="4"/>
  <c r="N137" i="4"/>
  <c r="M137" i="4"/>
  <c r="K137" i="4"/>
  <c r="J137" i="4"/>
  <c r="I137" i="4"/>
  <c r="H137" i="4"/>
  <c r="G137" i="4"/>
  <c r="F137" i="4"/>
  <c r="AT136" i="4"/>
  <c r="AS136" i="4"/>
  <c r="AR136" i="4"/>
  <c r="AQ136" i="4"/>
  <c r="AP136" i="4"/>
  <c r="AO136" i="4"/>
  <c r="AM136" i="4"/>
  <c r="AL136" i="4"/>
  <c r="AK136" i="4"/>
  <c r="AJ136" i="4"/>
  <c r="AI136" i="4"/>
  <c r="AH136" i="4"/>
  <c r="AF136" i="4"/>
  <c r="AE136" i="4"/>
  <c r="AD136" i="4"/>
  <c r="AC136" i="4"/>
  <c r="AB136" i="4"/>
  <c r="AA136" i="4"/>
  <c r="Y136" i="4"/>
  <c r="X136" i="4"/>
  <c r="W136" i="4"/>
  <c r="V136" i="4"/>
  <c r="U136" i="4"/>
  <c r="T136" i="4"/>
  <c r="R136" i="4"/>
  <c r="Q136" i="4"/>
  <c r="P136" i="4"/>
  <c r="O136" i="4"/>
  <c r="N136" i="4"/>
  <c r="M136" i="4"/>
  <c r="K136" i="4"/>
  <c r="J136" i="4"/>
  <c r="I136" i="4"/>
  <c r="H136" i="4"/>
  <c r="G136" i="4"/>
  <c r="F136" i="4"/>
  <c r="AT135" i="4"/>
  <c r="AS135" i="4"/>
  <c r="AR135" i="4"/>
  <c r="AQ135" i="4"/>
  <c r="AP135" i="4"/>
  <c r="AO135" i="4"/>
  <c r="AM135" i="4"/>
  <c r="AL135" i="4"/>
  <c r="AK135" i="4"/>
  <c r="AJ135" i="4"/>
  <c r="AI135" i="4"/>
  <c r="AH135" i="4"/>
  <c r="AF135" i="4"/>
  <c r="AE135" i="4"/>
  <c r="AD135" i="4"/>
  <c r="AC135" i="4"/>
  <c r="AB135" i="4"/>
  <c r="AA135" i="4"/>
  <c r="Y135" i="4"/>
  <c r="X135" i="4"/>
  <c r="W135" i="4"/>
  <c r="V135" i="4"/>
  <c r="U135" i="4"/>
  <c r="T135" i="4"/>
  <c r="R135" i="4"/>
  <c r="Q135" i="4"/>
  <c r="P135" i="4"/>
  <c r="O135" i="4"/>
  <c r="N135" i="4"/>
  <c r="M135" i="4"/>
  <c r="K135" i="4"/>
  <c r="J135" i="4"/>
  <c r="I135" i="4"/>
  <c r="H135" i="4"/>
  <c r="G135" i="4"/>
  <c r="F135" i="4"/>
  <c r="AT134" i="4"/>
  <c r="AS134" i="4"/>
  <c r="AR134" i="4"/>
  <c r="AQ134" i="4"/>
  <c r="AP134" i="4"/>
  <c r="AO134" i="4"/>
  <c r="AM134" i="4"/>
  <c r="AL134" i="4"/>
  <c r="AK134" i="4"/>
  <c r="AJ134" i="4"/>
  <c r="AI134" i="4"/>
  <c r="AH134" i="4"/>
  <c r="AF134" i="4"/>
  <c r="AE134" i="4"/>
  <c r="AD134" i="4"/>
  <c r="AC134" i="4"/>
  <c r="AB134" i="4"/>
  <c r="AA134" i="4"/>
  <c r="Y134" i="4"/>
  <c r="X134" i="4"/>
  <c r="W134" i="4"/>
  <c r="V134" i="4"/>
  <c r="U134" i="4"/>
  <c r="T134" i="4"/>
  <c r="R134" i="4"/>
  <c r="Q134" i="4"/>
  <c r="P134" i="4"/>
  <c r="O134" i="4"/>
  <c r="N134" i="4"/>
  <c r="M134" i="4"/>
  <c r="K134" i="4"/>
  <c r="J134" i="4"/>
  <c r="I134" i="4"/>
  <c r="H134" i="4"/>
  <c r="G134" i="4"/>
  <c r="F134" i="4"/>
  <c r="AT133" i="4"/>
  <c r="AS133" i="4"/>
  <c r="AR133" i="4"/>
  <c r="AQ133" i="4"/>
  <c r="AP133" i="4"/>
  <c r="AO133" i="4"/>
  <c r="AM133" i="4"/>
  <c r="AL133" i="4"/>
  <c r="AK133" i="4"/>
  <c r="AJ133" i="4"/>
  <c r="AI133" i="4"/>
  <c r="AH133" i="4"/>
  <c r="AF133" i="4"/>
  <c r="AE133" i="4"/>
  <c r="AD133" i="4"/>
  <c r="AC133" i="4"/>
  <c r="AB133" i="4"/>
  <c r="AA133" i="4"/>
  <c r="Y133" i="4"/>
  <c r="X133" i="4"/>
  <c r="W133" i="4"/>
  <c r="V133" i="4"/>
  <c r="U133" i="4"/>
  <c r="T133" i="4"/>
  <c r="R133" i="4"/>
  <c r="Q133" i="4"/>
  <c r="P133" i="4"/>
  <c r="O133" i="4"/>
  <c r="N133" i="4"/>
  <c r="M133" i="4"/>
  <c r="K133" i="4"/>
  <c r="J133" i="4"/>
  <c r="I133" i="4"/>
  <c r="H133" i="4"/>
  <c r="G133" i="4"/>
  <c r="F133" i="4"/>
  <c r="AT132" i="4"/>
  <c r="AS132" i="4"/>
  <c r="AR132" i="4"/>
  <c r="AQ132" i="4"/>
  <c r="AP132" i="4"/>
  <c r="AO132" i="4"/>
  <c r="AM132" i="4"/>
  <c r="AL132" i="4"/>
  <c r="AK132" i="4"/>
  <c r="AJ132" i="4"/>
  <c r="AI132" i="4"/>
  <c r="AH132" i="4"/>
  <c r="AF132" i="4"/>
  <c r="AE132" i="4"/>
  <c r="AD132" i="4"/>
  <c r="AC132" i="4"/>
  <c r="AB132" i="4"/>
  <c r="AA132" i="4"/>
  <c r="Y132" i="4"/>
  <c r="X132" i="4"/>
  <c r="W132" i="4"/>
  <c r="V132" i="4"/>
  <c r="U132" i="4"/>
  <c r="T132" i="4"/>
  <c r="R132" i="4"/>
  <c r="Q132" i="4"/>
  <c r="P132" i="4"/>
  <c r="O132" i="4"/>
  <c r="N132" i="4"/>
  <c r="M132" i="4"/>
  <c r="K132" i="4"/>
  <c r="J132" i="4"/>
  <c r="I132" i="4"/>
  <c r="H132" i="4"/>
  <c r="G132" i="4"/>
  <c r="F132" i="4"/>
  <c r="AT131" i="4"/>
  <c r="AS131" i="4"/>
  <c r="AR131" i="4"/>
  <c r="AQ131" i="4"/>
  <c r="AP131" i="4"/>
  <c r="AO131" i="4"/>
  <c r="AM131" i="4"/>
  <c r="AL131" i="4"/>
  <c r="AK131" i="4"/>
  <c r="AJ131" i="4"/>
  <c r="AI131" i="4"/>
  <c r="AH131" i="4"/>
  <c r="AF131" i="4"/>
  <c r="AE131" i="4"/>
  <c r="AD131" i="4"/>
  <c r="AC131" i="4"/>
  <c r="AB131" i="4"/>
  <c r="AA131" i="4"/>
  <c r="Y131" i="4"/>
  <c r="X131" i="4"/>
  <c r="W131" i="4"/>
  <c r="V131" i="4"/>
  <c r="U131" i="4"/>
  <c r="T131" i="4"/>
  <c r="R131" i="4"/>
  <c r="Q131" i="4"/>
  <c r="P131" i="4"/>
  <c r="O131" i="4"/>
  <c r="N131" i="4"/>
  <c r="M131" i="4"/>
  <c r="K131" i="4"/>
  <c r="J131" i="4"/>
  <c r="I131" i="4"/>
  <c r="H131" i="4"/>
  <c r="G131" i="4"/>
  <c r="F131" i="4"/>
  <c r="AT130" i="4"/>
  <c r="AS130" i="4"/>
  <c r="AR130" i="4"/>
  <c r="AQ130" i="4"/>
  <c r="AP130" i="4"/>
  <c r="AO130" i="4"/>
  <c r="AM130" i="4"/>
  <c r="AL130" i="4"/>
  <c r="AK130" i="4"/>
  <c r="AJ130" i="4"/>
  <c r="AI130" i="4"/>
  <c r="AH130" i="4"/>
  <c r="AF130" i="4"/>
  <c r="AE130" i="4"/>
  <c r="AD130" i="4"/>
  <c r="AC130" i="4"/>
  <c r="AB130" i="4"/>
  <c r="AA130" i="4"/>
  <c r="Y130" i="4"/>
  <c r="X130" i="4"/>
  <c r="W130" i="4"/>
  <c r="V130" i="4"/>
  <c r="U130" i="4"/>
  <c r="T130" i="4"/>
  <c r="R130" i="4"/>
  <c r="Q130" i="4"/>
  <c r="P130" i="4"/>
  <c r="O130" i="4"/>
  <c r="N130" i="4"/>
  <c r="M130" i="4"/>
  <c r="K130" i="4"/>
  <c r="J130" i="4"/>
  <c r="I130" i="4"/>
  <c r="H130" i="4"/>
  <c r="G130" i="4"/>
  <c r="F130" i="4"/>
  <c r="AT129" i="4"/>
  <c r="AS129" i="4"/>
  <c r="AR129" i="4"/>
  <c r="AQ129" i="4"/>
  <c r="AP129" i="4"/>
  <c r="AO129" i="4"/>
  <c r="AM129" i="4"/>
  <c r="AL129" i="4"/>
  <c r="AK129" i="4"/>
  <c r="AJ129" i="4"/>
  <c r="AI129" i="4"/>
  <c r="AH129" i="4"/>
  <c r="AF129" i="4"/>
  <c r="AE129" i="4"/>
  <c r="AD129" i="4"/>
  <c r="AC129" i="4"/>
  <c r="AB129" i="4"/>
  <c r="AA129" i="4"/>
  <c r="Y129" i="4"/>
  <c r="X129" i="4"/>
  <c r="W129" i="4"/>
  <c r="V129" i="4"/>
  <c r="U129" i="4"/>
  <c r="T129" i="4"/>
  <c r="R129" i="4"/>
  <c r="Q129" i="4"/>
  <c r="P129" i="4"/>
  <c r="O129" i="4"/>
  <c r="N129" i="4"/>
  <c r="M129" i="4"/>
  <c r="K129" i="4"/>
  <c r="J129" i="4"/>
  <c r="I129" i="4"/>
  <c r="H129" i="4"/>
  <c r="G129" i="4"/>
  <c r="F129" i="4"/>
  <c r="AT128" i="4"/>
  <c r="AS128" i="4"/>
  <c r="AR128" i="4"/>
  <c r="AQ128" i="4"/>
  <c r="AP128" i="4"/>
  <c r="AO128" i="4"/>
  <c r="AM128" i="4"/>
  <c r="AL128" i="4"/>
  <c r="AK128" i="4"/>
  <c r="AJ128" i="4"/>
  <c r="AI128" i="4"/>
  <c r="AH128" i="4"/>
  <c r="AF128" i="4"/>
  <c r="AE128" i="4"/>
  <c r="AD128" i="4"/>
  <c r="AC128" i="4"/>
  <c r="AB128" i="4"/>
  <c r="AA128" i="4"/>
  <c r="Y128" i="4"/>
  <c r="X128" i="4"/>
  <c r="W128" i="4"/>
  <c r="V128" i="4"/>
  <c r="U128" i="4"/>
  <c r="T128" i="4"/>
  <c r="R128" i="4"/>
  <c r="Q128" i="4"/>
  <c r="P128" i="4"/>
  <c r="O128" i="4"/>
  <c r="N128" i="4"/>
  <c r="M128" i="4"/>
  <c r="K128" i="4"/>
  <c r="J128" i="4"/>
  <c r="I128" i="4"/>
  <c r="H128" i="4"/>
  <c r="G128" i="4"/>
  <c r="F128" i="4"/>
  <c r="AT127" i="4"/>
  <c r="AS127" i="4"/>
  <c r="AR127" i="4"/>
  <c r="AQ127" i="4"/>
  <c r="AP127" i="4"/>
  <c r="AO127" i="4"/>
  <c r="AM127" i="4"/>
  <c r="AL127" i="4"/>
  <c r="AK127" i="4"/>
  <c r="AJ127" i="4"/>
  <c r="AI127" i="4"/>
  <c r="AH127" i="4"/>
  <c r="AF127" i="4"/>
  <c r="AE127" i="4"/>
  <c r="AD127" i="4"/>
  <c r="AC127" i="4"/>
  <c r="AB127" i="4"/>
  <c r="AA127" i="4"/>
  <c r="Y127" i="4"/>
  <c r="X127" i="4"/>
  <c r="W127" i="4"/>
  <c r="V127" i="4"/>
  <c r="U127" i="4"/>
  <c r="T127" i="4"/>
  <c r="R127" i="4"/>
  <c r="Q127" i="4"/>
  <c r="P127" i="4"/>
  <c r="O127" i="4"/>
  <c r="N127" i="4"/>
  <c r="M127" i="4"/>
  <c r="K127" i="4"/>
  <c r="J127" i="4"/>
  <c r="I127" i="4"/>
  <c r="H127" i="4"/>
  <c r="G127" i="4"/>
  <c r="F127" i="4"/>
  <c r="AT126" i="4"/>
  <c r="AS126" i="4"/>
  <c r="AR126" i="4"/>
  <c r="AQ126" i="4"/>
  <c r="AP126" i="4"/>
  <c r="AO126" i="4"/>
  <c r="AM126" i="4"/>
  <c r="AL126" i="4"/>
  <c r="AK126" i="4"/>
  <c r="AJ126" i="4"/>
  <c r="AI126" i="4"/>
  <c r="AH126" i="4"/>
  <c r="AF126" i="4"/>
  <c r="AE126" i="4"/>
  <c r="AD126" i="4"/>
  <c r="AC126" i="4"/>
  <c r="AB126" i="4"/>
  <c r="AA126" i="4"/>
  <c r="Y126" i="4"/>
  <c r="X126" i="4"/>
  <c r="W126" i="4"/>
  <c r="V126" i="4"/>
  <c r="U126" i="4"/>
  <c r="T126" i="4"/>
  <c r="R126" i="4"/>
  <c r="Q126" i="4"/>
  <c r="P126" i="4"/>
  <c r="O126" i="4"/>
  <c r="N126" i="4"/>
  <c r="M126" i="4"/>
  <c r="K126" i="4"/>
  <c r="J126" i="4"/>
  <c r="I126" i="4"/>
  <c r="H126" i="4"/>
  <c r="G126" i="4"/>
  <c r="F126" i="4"/>
  <c r="AT125" i="4"/>
  <c r="AS125" i="4"/>
  <c r="AR125" i="4"/>
  <c r="AQ125" i="4"/>
  <c r="AP125" i="4"/>
  <c r="AO125" i="4"/>
  <c r="AM125" i="4"/>
  <c r="AL125" i="4"/>
  <c r="AK125" i="4"/>
  <c r="AJ125" i="4"/>
  <c r="AI125" i="4"/>
  <c r="AH125" i="4"/>
  <c r="AF125" i="4"/>
  <c r="AE125" i="4"/>
  <c r="AD125" i="4"/>
  <c r="AC125" i="4"/>
  <c r="AB125" i="4"/>
  <c r="AA125" i="4"/>
  <c r="Y125" i="4"/>
  <c r="X125" i="4"/>
  <c r="W125" i="4"/>
  <c r="V125" i="4"/>
  <c r="U125" i="4"/>
  <c r="T125" i="4"/>
  <c r="R125" i="4"/>
  <c r="Q125" i="4"/>
  <c r="P125" i="4"/>
  <c r="O125" i="4"/>
  <c r="N125" i="4"/>
  <c r="M125" i="4"/>
  <c r="K125" i="4"/>
  <c r="J125" i="4"/>
  <c r="I125" i="4"/>
  <c r="H125" i="4"/>
  <c r="G125" i="4"/>
  <c r="F125" i="4"/>
  <c r="AT124" i="4"/>
  <c r="AS124" i="4"/>
  <c r="AR124" i="4"/>
  <c r="AQ124" i="4"/>
  <c r="AP124" i="4"/>
  <c r="AO124" i="4"/>
  <c r="AM124" i="4"/>
  <c r="AL124" i="4"/>
  <c r="AK124" i="4"/>
  <c r="AJ124" i="4"/>
  <c r="AI124" i="4"/>
  <c r="AH124" i="4"/>
  <c r="AF124" i="4"/>
  <c r="AE124" i="4"/>
  <c r="AD124" i="4"/>
  <c r="AC124" i="4"/>
  <c r="AB124" i="4"/>
  <c r="AA124" i="4"/>
  <c r="Y124" i="4"/>
  <c r="X124" i="4"/>
  <c r="W124" i="4"/>
  <c r="V124" i="4"/>
  <c r="U124" i="4"/>
  <c r="T124" i="4"/>
  <c r="R124" i="4"/>
  <c r="Q124" i="4"/>
  <c r="P124" i="4"/>
  <c r="O124" i="4"/>
  <c r="N124" i="4"/>
  <c r="M124" i="4"/>
  <c r="K124" i="4"/>
  <c r="J124" i="4"/>
  <c r="I124" i="4"/>
  <c r="H124" i="4"/>
  <c r="G124" i="4"/>
  <c r="F124" i="4"/>
  <c r="AT123" i="4"/>
  <c r="AS123" i="4"/>
  <c r="AR123" i="4"/>
  <c r="AQ123" i="4"/>
  <c r="AP123" i="4"/>
  <c r="AO123" i="4"/>
  <c r="AM123" i="4"/>
  <c r="AL123" i="4"/>
  <c r="AK123" i="4"/>
  <c r="AJ123" i="4"/>
  <c r="AI123" i="4"/>
  <c r="AH123" i="4"/>
  <c r="AF123" i="4"/>
  <c r="AE123" i="4"/>
  <c r="AD123" i="4"/>
  <c r="AC123" i="4"/>
  <c r="AB123" i="4"/>
  <c r="AA123" i="4"/>
  <c r="Y123" i="4"/>
  <c r="X123" i="4"/>
  <c r="W123" i="4"/>
  <c r="V123" i="4"/>
  <c r="U123" i="4"/>
  <c r="T123" i="4"/>
  <c r="R123" i="4"/>
  <c r="Q123" i="4"/>
  <c r="P123" i="4"/>
  <c r="O123" i="4"/>
  <c r="N123" i="4"/>
  <c r="M123" i="4"/>
  <c r="K123" i="4"/>
  <c r="J123" i="4"/>
  <c r="I123" i="4"/>
  <c r="H123" i="4"/>
  <c r="G123" i="4"/>
  <c r="F123" i="4"/>
  <c r="AT122" i="4"/>
  <c r="AS122" i="4"/>
  <c r="AR122" i="4"/>
  <c r="AQ122" i="4"/>
  <c r="AP122" i="4"/>
  <c r="AO122" i="4"/>
  <c r="AM122" i="4"/>
  <c r="AL122" i="4"/>
  <c r="AK122" i="4"/>
  <c r="AJ122" i="4"/>
  <c r="AI122" i="4"/>
  <c r="AH122" i="4"/>
  <c r="AF122" i="4"/>
  <c r="AE122" i="4"/>
  <c r="AD122" i="4"/>
  <c r="AC122" i="4"/>
  <c r="AB122" i="4"/>
  <c r="AA122" i="4"/>
  <c r="Y122" i="4"/>
  <c r="X122" i="4"/>
  <c r="W122" i="4"/>
  <c r="V122" i="4"/>
  <c r="U122" i="4"/>
  <c r="T122" i="4"/>
  <c r="R122" i="4"/>
  <c r="Q122" i="4"/>
  <c r="P122" i="4"/>
  <c r="O122" i="4"/>
  <c r="N122" i="4"/>
  <c r="M122" i="4"/>
  <c r="K122" i="4"/>
  <c r="J122" i="4"/>
  <c r="I122" i="4"/>
  <c r="H122" i="4"/>
  <c r="G122" i="4"/>
  <c r="F122" i="4"/>
  <c r="AT121" i="4"/>
  <c r="AS121" i="4"/>
  <c r="AR121" i="4"/>
  <c r="AQ121" i="4"/>
  <c r="AP121" i="4"/>
  <c r="AO121" i="4"/>
  <c r="AM121" i="4"/>
  <c r="AL121" i="4"/>
  <c r="AK121" i="4"/>
  <c r="AJ121" i="4"/>
  <c r="AI121" i="4"/>
  <c r="AH121" i="4"/>
  <c r="AF121" i="4"/>
  <c r="AE121" i="4"/>
  <c r="AD121" i="4"/>
  <c r="AC121" i="4"/>
  <c r="AB121" i="4"/>
  <c r="AA121" i="4"/>
  <c r="Y121" i="4"/>
  <c r="X121" i="4"/>
  <c r="W121" i="4"/>
  <c r="V121" i="4"/>
  <c r="U121" i="4"/>
  <c r="T121" i="4"/>
  <c r="R121" i="4"/>
  <c r="Q121" i="4"/>
  <c r="P121" i="4"/>
  <c r="O121" i="4"/>
  <c r="N121" i="4"/>
  <c r="M121" i="4"/>
  <c r="K121" i="4"/>
  <c r="J121" i="4"/>
  <c r="I121" i="4"/>
  <c r="H121" i="4"/>
  <c r="G121" i="4"/>
  <c r="F121" i="4"/>
  <c r="AT120" i="4"/>
  <c r="AS120" i="4"/>
  <c r="AR120" i="4"/>
  <c r="AQ120" i="4"/>
  <c r="AP120" i="4"/>
  <c r="AO120" i="4"/>
  <c r="AM120" i="4"/>
  <c r="AL120" i="4"/>
  <c r="AK120" i="4"/>
  <c r="AJ120" i="4"/>
  <c r="AI120" i="4"/>
  <c r="AH120" i="4"/>
  <c r="AF120" i="4"/>
  <c r="AE120" i="4"/>
  <c r="AD120" i="4"/>
  <c r="AC120" i="4"/>
  <c r="AB120" i="4"/>
  <c r="AA120" i="4"/>
  <c r="Y120" i="4"/>
  <c r="X120" i="4"/>
  <c r="W120" i="4"/>
  <c r="V120" i="4"/>
  <c r="U120" i="4"/>
  <c r="T120" i="4"/>
  <c r="R120" i="4"/>
  <c r="Q120" i="4"/>
  <c r="P120" i="4"/>
  <c r="O120" i="4"/>
  <c r="N120" i="4"/>
  <c r="M120" i="4"/>
  <c r="K120" i="4"/>
  <c r="J120" i="4"/>
  <c r="I120" i="4"/>
  <c r="H120" i="4"/>
  <c r="G120" i="4"/>
  <c r="F120" i="4"/>
  <c r="AT119" i="4"/>
  <c r="AS119" i="4"/>
  <c r="AR119" i="4"/>
  <c r="AQ119" i="4"/>
  <c r="AP119" i="4"/>
  <c r="AO119" i="4"/>
  <c r="AM119" i="4"/>
  <c r="AL119" i="4"/>
  <c r="AK119" i="4"/>
  <c r="AJ119" i="4"/>
  <c r="AI119" i="4"/>
  <c r="AH119" i="4"/>
  <c r="AF119" i="4"/>
  <c r="AE119" i="4"/>
  <c r="AD119" i="4"/>
  <c r="AC119" i="4"/>
  <c r="AB119" i="4"/>
  <c r="AA119" i="4"/>
  <c r="Y119" i="4"/>
  <c r="X119" i="4"/>
  <c r="W119" i="4"/>
  <c r="V119" i="4"/>
  <c r="U119" i="4"/>
  <c r="T119" i="4"/>
  <c r="R119" i="4"/>
  <c r="Q119" i="4"/>
  <c r="P119" i="4"/>
  <c r="O119" i="4"/>
  <c r="N119" i="4"/>
  <c r="M119" i="4"/>
  <c r="K119" i="4"/>
  <c r="J119" i="4"/>
  <c r="I119" i="4"/>
  <c r="H119" i="4"/>
  <c r="G119" i="4"/>
  <c r="F119" i="4"/>
  <c r="AT118" i="4"/>
  <c r="AS118" i="4"/>
  <c r="AR118" i="4"/>
  <c r="AQ118" i="4"/>
  <c r="AP118" i="4"/>
  <c r="AO118" i="4"/>
  <c r="AM118" i="4"/>
  <c r="AL118" i="4"/>
  <c r="AK118" i="4"/>
  <c r="AJ118" i="4"/>
  <c r="AI118" i="4"/>
  <c r="AH118" i="4"/>
  <c r="AF118" i="4"/>
  <c r="AE118" i="4"/>
  <c r="AD118" i="4"/>
  <c r="AC118" i="4"/>
  <c r="AB118" i="4"/>
  <c r="AA118" i="4"/>
  <c r="Y118" i="4"/>
  <c r="X118" i="4"/>
  <c r="W118" i="4"/>
  <c r="V118" i="4"/>
  <c r="U118" i="4"/>
  <c r="T118" i="4"/>
  <c r="R118" i="4"/>
  <c r="Q118" i="4"/>
  <c r="P118" i="4"/>
  <c r="O118" i="4"/>
  <c r="N118" i="4"/>
  <c r="M118" i="4"/>
  <c r="K118" i="4"/>
  <c r="J118" i="4"/>
  <c r="I118" i="4"/>
  <c r="H118" i="4"/>
  <c r="G118" i="4"/>
  <c r="F118" i="4"/>
  <c r="AT117" i="4"/>
  <c r="AS117" i="4"/>
  <c r="AR117" i="4"/>
  <c r="AQ117" i="4"/>
  <c r="AP117" i="4"/>
  <c r="AO117" i="4"/>
  <c r="AM117" i="4"/>
  <c r="AL117" i="4"/>
  <c r="AK117" i="4"/>
  <c r="AJ117" i="4"/>
  <c r="AI117" i="4"/>
  <c r="AH117" i="4"/>
  <c r="AF117" i="4"/>
  <c r="AE117" i="4"/>
  <c r="AD117" i="4"/>
  <c r="AC117" i="4"/>
  <c r="AB117" i="4"/>
  <c r="AA117" i="4"/>
  <c r="Y117" i="4"/>
  <c r="X117" i="4"/>
  <c r="W117" i="4"/>
  <c r="V117" i="4"/>
  <c r="U117" i="4"/>
  <c r="T117" i="4"/>
  <c r="R117" i="4"/>
  <c r="Q117" i="4"/>
  <c r="P117" i="4"/>
  <c r="O117" i="4"/>
  <c r="N117" i="4"/>
  <c r="M117" i="4"/>
  <c r="K117" i="4"/>
  <c r="J117" i="4"/>
  <c r="I117" i="4"/>
  <c r="H117" i="4"/>
  <c r="G117" i="4"/>
  <c r="F117" i="4"/>
  <c r="AT116" i="4"/>
  <c r="AS116" i="4"/>
  <c r="AR116" i="4"/>
  <c r="AQ116" i="4"/>
  <c r="AP116" i="4"/>
  <c r="AO116" i="4"/>
  <c r="AM116" i="4"/>
  <c r="AL116" i="4"/>
  <c r="AK116" i="4"/>
  <c r="AJ116" i="4"/>
  <c r="AI116" i="4"/>
  <c r="AH116" i="4"/>
  <c r="AF116" i="4"/>
  <c r="AE116" i="4"/>
  <c r="AD116" i="4"/>
  <c r="AC116" i="4"/>
  <c r="AB116" i="4"/>
  <c r="AA116" i="4"/>
  <c r="Y116" i="4"/>
  <c r="X116" i="4"/>
  <c r="W116" i="4"/>
  <c r="V116" i="4"/>
  <c r="U116" i="4"/>
  <c r="T116" i="4"/>
  <c r="R116" i="4"/>
  <c r="Q116" i="4"/>
  <c r="P116" i="4"/>
  <c r="O116" i="4"/>
  <c r="N116" i="4"/>
  <c r="M116" i="4"/>
  <c r="K116" i="4"/>
  <c r="J116" i="4"/>
  <c r="I116" i="4"/>
  <c r="H116" i="4"/>
  <c r="G116" i="4"/>
  <c r="F116" i="4"/>
  <c r="AT115" i="4"/>
  <c r="AS115" i="4"/>
  <c r="AR115" i="4"/>
  <c r="AQ115" i="4"/>
  <c r="AP115" i="4"/>
  <c r="AO115" i="4"/>
  <c r="AM115" i="4"/>
  <c r="AL115" i="4"/>
  <c r="AK115" i="4"/>
  <c r="AJ115" i="4"/>
  <c r="AI115" i="4"/>
  <c r="AH115" i="4"/>
  <c r="AF115" i="4"/>
  <c r="AE115" i="4"/>
  <c r="AD115" i="4"/>
  <c r="AC115" i="4"/>
  <c r="AB115" i="4"/>
  <c r="AA115" i="4"/>
  <c r="Y115" i="4"/>
  <c r="X115" i="4"/>
  <c r="W115" i="4"/>
  <c r="V115" i="4"/>
  <c r="U115" i="4"/>
  <c r="T115" i="4"/>
  <c r="R115" i="4"/>
  <c r="Q115" i="4"/>
  <c r="P115" i="4"/>
  <c r="O115" i="4"/>
  <c r="N115" i="4"/>
  <c r="M115" i="4"/>
  <c r="K115" i="4"/>
  <c r="J115" i="4"/>
  <c r="I115" i="4"/>
  <c r="H115" i="4"/>
  <c r="G115" i="4"/>
  <c r="F115" i="4"/>
  <c r="AT114" i="4"/>
  <c r="AS114" i="4"/>
  <c r="AR114" i="4"/>
  <c r="AQ114" i="4"/>
  <c r="AP114" i="4"/>
  <c r="AO114" i="4"/>
  <c r="AM114" i="4"/>
  <c r="AL114" i="4"/>
  <c r="AK114" i="4"/>
  <c r="AJ114" i="4"/>
  <c r="AI114" i="4"/>
  <c r="AH114" i="4"/>
  <c r="AF114" i="4"/>
  <c r="AE114" i="4"/>
  <c r="AD114" i="4"/>
  <c r="AC114" i="4"/>
  <c r="AB114" i="4"/>
  <c r="AA114" i="4"/>
  <c r="Y114" i="4"/>
  <c r="X114" i="4"/>
  <c r="W114" i="4"/>
  <c r="V114" i="4"/>
  <c r="U114" i="4"/>
  <c r="T114" i="4"/>
  <c r="R114" i="4"/>
  <c r="Q114" i="4"/>
  <c r="P114" i="4"/>
  <c r="O114" i="4"/>
  <c r="N114" i="4"/>
  <c r="M114" i="4"/>
  <c r="K114" i="4"/>
  <c r="J114" i="4"/>
  <c r="I114" i="4"/>
  <c r="H114" i="4"/>
  <c r="G114" i="4"/>
  <c r="F114" i="4"/>
  <c r="AT113" i="4"/>
  <c r="AS113" i="4"/>
  <c r="AR113" i="4"/>
  <c r="AQ113" i="4"/>
  <c r="AP113" i="4"/>
  <c r="AO113" i="4"/>
  <c r="AM113" i="4"/>
  <c r="AL113" i="4"/>
  <c r="AK113" i="4"/>
  <c r="AJ113" i="4"/>
  <c r="AI113" i="4"/>
  <c r="AH113" i="4"/>
  <c r="AF113" i="4"/>
  <c r="AE113" i="4"/>
  <c r="AD113" i="4"/>
  <c r="AC113" i="4"/>
  <c r="AB113" i="4"/>
  <c r="AA113" i="4"/>
  <c r="Y113" i="4"/>
  <c r="X113" i="4"/>
  <c r="W113" i="4"/>
  <c r="V113" i="4"/>
  <c r="U113" i="4"/>
  <c r="T113" i="4"/>
  <c r="R113" i="4"/>
  <c r="Q113" i="4"/>
  <c r="P113" i="4"/>
  <c r="O113" i="4"/>
  <c r="N113" i="4"/>
  <c r="M113" i="4"/>
  <c r="K113" i="4"/>
  <c r="J113" i="4"/>
  <c r="I113" i="4"/>
  <c r="H113" i="4"/>
  <c r="G113" i="4"/>
  <c r="F113" i="4"/>
  <c r="AT112" i="4"/>
  <c r="AS112" i="4"/>
  <c r="AR112" i="4"/>
  <c r="AQ112" i="4"/>
  <c r="AP112" i="4"/>
  <c r="AO112" i="4"/>
  <c r="AM112" i="4"/>
  <c r="AL112" i="4"/>
  <c r="AK112" i="4"/>
  <c r="AJ112" i="4"/>
  <c r="AI112" i="4"/>
  <c r="AH112" i="4"/>
  <c r="AF112" i="4"/>
  <c r="AE112" i="4"/>
  <c r="AD112" i="4"/>
  <c r="AC112" i="4"/>
  <c r="AB112" i="4"/>
  <c r="AA112" i="4"/>
  <c r="Y112" i="4"/>
  <c r="X112" i="4"/>
  <c r="W112" i="4"/>
  <c r="V112" i="4"/>
  <c r="U112" i="4"/>
  <c r="T112" i="4"/>
  <c r="R112" i="4"/>
  <c r="Q112" i="4"/>
  <c r="P112" i="4"/>
  <c r="O112" i="4"/>
  <c r="N112" i="4"/>
  <c r="M112" i="4"/>
  <c r="K112" i="4"/>
  <c r="J112" i="4"/>
  <c r="I112" i="4"/>
  <c r="H112" i="4"/>
  <c r="G112" i="4"/>
  <c r="F112" i="4"/>
  <c r="AT111" i="4"/>
  <c r="AS111" i="4"/>
  <c r="AR111" i="4"/>
  <c r="AQ111" i="4"/>
  <c r="AP111" i="4"/>
  <c r="AO111" i="4"/>
  <c r="AM111" i="4"/>
  <c r="AL111" i="4"/>
  <c r="AK111" i="4"/>
  <c r="AJ111" i="4"/>
  <c r="AI111" i="4"/>
  <c r="AH111" i="4"/>
  <c r="AF111" i="4"/>
  <c r="AE111" i="4"/>
  <c r="AD111" i="4"/>
  <c r="AC111" i="4"/>
  <c r="AB111" i="4"/>
  <c r="AA111" i="4"/>
  <c r="Y111" i="4"/>
  <c r="X111" i="4"/>
  <c r="W111" i="4"/>
  <c r="V111" i="4"/>
  <c r="U111" i="4"/>
  <c r="T111" i="4"/>
  <c r="R111" i="4"/>
  <c r="Q111" i="4"/>
  <c r="P111" i="4"/>
  <c r="O111" i="4"/>
  <c r="N111" i="4"/>
  <c r="M111" i="4"/>
  <c r="K111" i="4"/>
  <c r="J111" i="4"/>
  <c r="I111" i="4"/>
  <c r="H111" i="4"/>
  <c r="G111" i="4"/>
  <c r="F111" i="4"/>
  <c r="AT110" i="4"/>
  <c r="AS110" i="4"/>
  <c r="AR110" i="4"/>
  <c r="AQ110" i="4"/>
  <c r="AP110" i="4"/>
  <c r="AO110" i="4"/>
  <c r="AM110" i="4"/>
  <c r="AL110" i="4"/>
  <c r="AK110" i="4"/>
  <c r="AJ110" i="4"/>
  <c r="AI110" i="4"/>
  <c r="AH110" i="4"/>
  <c r="AF110" i="4"/>
  <c r="AE110" i="4"/>
  <c r="AD110" i="4"/>
  <c r="AC110" i="4"/>
  <c r="AB110" i="4"/>
  <c r="AA110" i="4"/>
  <c r="Y110" i="4"/>
  <c r="X110" i="4"/>
  <c r="W110" i="4"/>
  <c r="V110" i="4"/>
  <c r="U110" i="4"/>
  <c r="T110" i="4"/>
  <c r="R110" i="4"/>
  <c r="Q110" i="4"/>
  <c r="P110" i="4"/>
  <c r="O110" i="4"/>
  <c r="N110" i="4"/>
  <c r="M110" i="4"/>
  <c r="K110" i="4"/>
  <c r="J110" i="4"/>
  <c r="I110" i="4"/>
  <c r="H110" i="4"/>
  <c r="G110" i="4"/>
  <c r="F110" i="4"/>
  <c r="AT109" i="4"/>
  <c r="AS109" i="4"/>
  <c r="AR109" i="4"/>
  <c r="AQ109" i="4"/>
  <c r="AP109" i="4"/>
  <c r="AO109" i="4"/>
  <c r="AM109" i="4"/>
  <c r="AL109" i="4"/>
  <c r="AK109" i="4"/>
  <c r="AJ109" i="4"/>
  <c r="AI109" i="4"/>
  <c r="AH109" i="4"/>
  <c r="AF109" i="4"/>
  <c r="AE109" i="4"/>
  <c r="AD109" i="4"/>
  <c r="AC109" i="4"/>
  <c r="AB109" i="4"/>
  <c r="AA109" i="4"/>
  <c r="Y109" i="4"/>
  <c r="X109" i="4"/>
  <c r="W109" i="4"/>
  <c r="V109" i="4"/>
  <c r="U109" i="4"/>
  <c r="T109" i="4"/>
  <c r="R109" i="4"/>
  <c r="Q109" i="4"/>
  <c r="P109" i="4"/>
  <c r="O109" i="4"/>
  <c r="N109" i="4"/>
  <c r="M109" i="4"/>
  <c r="K109" i="4"/>
  <c r="J109" i="4"/>
  <c r="I109" i="4"/>
  <c r="H109" i="4"/>
  <c r="G109" i="4"/>
  <c r="F109" i="4"/>
  <c r="AT108" i="4"/>
  <c r="AS108" i="4"/>
  <c r="AR108" i="4"/>
  <c r="AQ108" i="4"/>
  <c r="AP108" i="4"/>
  <c r="AO108" i="4"/>
  <c r="AM108" i="4"/>
  <c r="AL108" i="4"/>
  <c r="AK108" i="4"/>
  <c r="AJ108" i="4"/>
  <c r="AI108" i="4"/>
  <c r="AH108" i="4"/>
  <c r="AF108" i="4"/>
  <c r="AE108" i="4"/>
  <c r="AD108" i="4"/>
  <c r="AC108" i="4"/>
  <c r="AB108" i="4"/>
  <c r="AA108" i="4"/>
  <c r="Y108" i="4"/>
  <c r="X108" i="4"/>
  <c r="W108" i="4"/>
  <c r="V108" i="4"/>
  <c r="U108" i="4"/>
  <c r="T108" i="4"/>
  <c r="R108" i="4"/>
  <c r="Q108" i="4"/>
  <c r="P108" i="4"/>
  <c r="O108" i="4"/>
  <c r="N108" i="4"/>
  <c r="M108" i="4"/>
  <c r="K108" i="4"/>
  <c r="J108" i="4"/>
  <c r="I108" i="4"/>
  <c r="H108" i="4"/>
  <c r="G108" i="4"/>
  <c r="F108" i="4"/>
  <c r="AT107" i="4"/>
  <c r="AS107" i="4"/>
  <c r="AR107" i="4"/>
  <c r="AQ107" i="4"/>
  <c r="AP107" i="4"/>
  <c r="AO107" i="4"/>
  <c r="AM107" i="4"/>
  <c r="AL107" i="4"/>
  <c r="AK107" i="4"/>
  <c r="AJ107" i="4"/>
  <c r="AI107" i="4"/>
  <c r="AH107" i="4"/>
  <c r="AF107" i="4"/>
  <c r="AE107" i="4"/>
  <c r="AD107" i="4"/>
  <c r="AC107" i="4"/>
  <c r="AB107" i="4"/>
  <c r="AA107" i="4"/>
  <c r="Y107" i="4"/>
  <c r="X107" i="4"/>
  <c r="W107" i="4"/>
  <c r="V107" i="4"/>
  <c r="U107" i="4"/>
  <c r="T107" i="4"/>
  <c r="R107" i="4"/>
  <c r="Q107" i="4"/>
  <c r="P107" i="4"/>
  <c r="O107" i="4"/>
  <c r="N107" i="4"/>
  <c r="M107" i="4"/>
  <c r="K107" i="4"/>
  <c r="J107" i="4"/>
  <c r="I107" i="4"/>
  <c r="H107" i="4"/>
  <c r="G107" i="4"/>
  <c r="F107" i="4"/>
  <c r="AT106" i="4"/>
  <c r="AS106" i="4"/>
  <c r="AR106" i="4"/>
  <c r="AQ106" i="4"/>
  <c r="AP106" i="4"/>
  <c r="AO106" i="4"/>
  <c r="AM106" i="4"/>
  <c r="AL106" i="4"/>
  <c r="AK106" i="4"/>
  <c r="AJ106" i="4"/>
  <c r="AI106" i="4"/>
  <c r="AH106" i="4"/>
  <c r="AF106" i="4"/>
  <c r="AE106" i="4"/>
  <c r="AD106" i="4"/>
  <c r="AC106" i="4"/>
  <c r="AB106" i="4"/>
  <c r="AA106" i="4"/>
  <c r="Y106" i="4"/>
  <c r="X106" i="4"/>
  <c r="W106" i="4"/>
  <c r="V106" i="4"/>
  <c r="U106" i="4"/>
  <c r="T106" i="4"/>
  <c r="R106" i="4"/>
  <c r="Q106" i="4"/>
  <c r="P106" i="4"/>
  <c r="O106" i="4"/>
  <c r="N106" i="4"/>
  <c r="M106" i="4"/>
  <c r="K106" i="4"/>
  <c r="J106" i="4"/>
  <c r="I106" i="4"/>
  <c r="H106" i="4"/>
  <c r="G106" i="4"/>
  <c r="F106" i="4"/>
  <c r="AT105" i="4"/>
  <c r="AS105" i="4"/>
  <c r="AR105" i="4"/>
  <c r="AQ105" i="4"/>
  <c r="AP105" i="4"/>
  <c r="AO105" i="4"/>
  <c r="AM105" i="4"/>
  <c r="AL105" i="4"/>
  <c r="AK105" i="4"/>
  <c r="AJ105" i="4"/>
  <c r="AI105" i="4"/>
  <c r="AH105" i="4"/>
  <c r="AF105" i="4"/>
  <c r="AE105" i="4"/>
  <c r="AD105" i="4"/>
  <c r="AC105" i="4"/>
  <c r="AB105" i="4"/>
  <c r="AA105" i="4"/>
  <c r="Y105" i="4"/>
  <c r="X105" i="4"/>
  <c r="W105" i="4"/>
  <c r="V105" i="4"/>
  <c r="U105" i="4"/>
  <c r="T105" i="4"/>
  <c r="R105" i="4"/>
  <c r="Q105" i="4"/>
  <c r="P105" i="4"/>
  <c r="O105" i="4"/>
  <c r="N105" i="4"/>
  <c r="M105" i="4"/>
  <c r="K105" i="4"/>
  <c r="J105" i="4"/>
  <c r="I105" i="4"/>
  <c r="H105" i="4"/>
  <c r="G105" i="4"/>
  <c r="F105" i="4"/>
  <c r="AT104" i="4"/>
  <c r="AS104" i="4"/>
  <c r="AR104" i="4"/>
  <c r="AQ104" i="4"/>
  <c r="AP104" i="4"/>
  <c r="AO104" i="4"/>
  <c r="AM104" i="4"/>
  <c r="AL104" i="4"/>
  <c r="AK104" i="4"/>
  <c r="AJ104" i="4"/>
  <c r="AI104" i="4"/>
  <c r="AH104" i="4"/>
  <c r="AF104" i="4"/>
  <c r="AE104" i="4"/>
  <c r="AD104" i="4"/>
  <c r="AC104" i="4"/>
  <c r="AB104" i="4"/>
  <c r="AA104" i="4"/>
  <c r="Y104" i="4"/>
  <c r="X104" i="4"/>
  <c r="W104" i="4"/>
  <c r="V104" i="4"/>
  <c r="U104" i="4"/>
  <c r="T104" i="4"/>
  <c r="R104" i="4"/>
  <c r="Q104" i="4"/>
  <c r="P104" i="4"/>
  <c r="O104" i="4"/>
  <c r="N104" i="4"/>
  <c r="M104" i="4"/>
  <c r="K104" i="4"/>
  <c r="J104" i="4"/>
  <c r="I104" i="4"/>
  <c r="H104" i="4"/>
  <c r="G104" i="4"/>
  <c r="F104" i="4"/>
  <c r="AT103" i="4"/>
  <c r="AS103" i="4"/>
  <c r="AR103" i="4"/>
  <c r="AQ103" i="4"/>
  <c r="AP103" i="4"/>
  <c r="AO103" i="4"/>
  <c r="AM103" i="4"/>
  <c r="AL103" i="4"/>
  <c r="AK103" i="4"/>
  <c r="AJ103" i="4"/>
  <c r="AI103" i="4"/>
  <c r="AH103" i="4"/>
  <c r="AF103" i="4"/>
  <c r="AE103" i="4"/>
  <c r="AD103" i="4"/>
  <c r="AC103" i="4"/>
  <c r="AB103" i="4"/>
  <c r="AA103" i="4"/>
  <c r="Y103" i="4"/>
  <c r="X103" i="4"/>
  <c r="W103" i="4"/>
  <c r="V103" i="4"/>
  <c r="U103" i="4"/>
  <c r="T103" i="4"/>
  <c r="R103" i="4"/>
  <c r="Q103" i="4"/>
  <c r="P103" i="4"/>
  <c r="O103" i="4"/>
  <c r="N103" i="4"/>
  <c r="M103" i="4"/>
  <c r="K103" i="4"/>
  <c r="J103" i="4"/>
  <c r="I103" i="4"/>
  <c r="H103" i="4"/>
  <c r="G103" i="4"/>
  <c r="F103" i="4"/>
  <c r="AT102" i="4"/>
  <c r="AS102" i="4"/>
  <c r="AR102" i="4"/>
  <c r="AQ102" i="4"/>
  <c r="AP102" i="4"/>
  <c r="AO102" i="4"/>
  <c r="AM102" i="4"/>
  <c r="AL102" i="4"/>
  <c r="AK102" i="4"/>
  <c r="AJ102" i="4"/>
  <c r="AI102" i="4"/>
  <c r="AH102" i="4"/>
  <c r="AF102" i="4"/>
  <c r="AE102" i="4"/>
  <c r="AD102" i="4"/>
  <c r="AC102" i="4"/>
  <c r="AB102" i="4"/>
  <c r="AA102" i="4"/>
  <c r="Y102" i="4"/>
  <c r="X102" i="4"/>
  <c r="W102" i="4"/>
  <c r="V102" i="4"/>
  <c r="U102" i="4"/>
  <c r="T102" i="4"/>
  <c r="R102" i="4"/>
  <c r="Q102" i="4"/>
  <c r="P102" i="4"/>
  <c r="O102" i="4"/>
  <c r="N102" i="4"/>
  <c r="M102" i="4"/>
  <c r="K102" i="4"/>
  <c r="J102" i="4"/>
  <c r="I102" i="4"/>
  <c r="H102" i="4"/>
  <c r="G102" i="4"/>
  <c r="F102" i="4"/>
  <c r="AT101" i="4"/>
  <c r="AS101" i="4"/>
  <c r="AR101" i="4"/>
  <c r="AQ101" i="4"/>
  <c r="AP101" i="4"/>
  <c r="AO101" i="4"/>
  <c r="AM101" i="4"/>
  <c r="AL101" i="4"/>
  <c r="AK101" i="4"/>
  <c r="AJ101" i="4"/>
  <c r="AI101" i="4"/>
  <c r="AH101" i="4"/>
  <c r="AF101" i="4"/>
  <c r="AE101" i="4"/>
  <c r="AD101" i="4"/>
  <c r="AC101" i="4"/>
  <c r="AB101" i="4"/>
  <c r="AA101" i="4"/>
  <c r="Y101" i="4"/>
  <c r="X101" i="4"/>
  <c r="W101" i="4"/>
  <c r="V101" i="4"/>
  <c r="U101" i="4"/>
  <c r="T101" i="4"/>
  <c r="R101" i="4"/>
  <c r="Q101" i="4"/>
  <c r="P101" i="4"/>
  <c r="O101" i="4"/>
  <c r="N101" i="4"/>
  <c r="M101" i="4"/>
  <c r="K101" i="4"/>
  <c r="J101" i="4"/>
  <c r="I101" i="4"/>
  <c r="H101" i="4"/>
  <c r="G101" i="4"/>
  <c r="F101" i="4"/>
  <c r="AT100" i="4"/>
  <c r="AS100" i="4"/>
  <c r="AR100" i="4"/>
  <c r="AQ100" i="4"/>
  <c r="AP100" i="4"/>
  <c r="AO100" i="4"/>
  <c r="AM100" i="4"/>
  <c r="AL100" i="4"/>
  <c r="AK100" i="4"/>
  <c r="AJ100" i="4"/>
  <c r="AI100" i="4"/>
  <c r="AH100" i="4"/>
  <c r="AF100" i="4"/>
  <c r="AE100" i="4"/>
  <c r="AD100" i="4"/>
  <c r="AC100" i="4"/>
  <c r="AB100" i="4"/>
  <c r="AA100" i="4"/>
  <c r="Y100" i="4"/>
  <c r="X100" i="4"/>
  <c r="W100" i="4"/>
  <c r="V100" i="4"/>
  <c r="U100" i="4"/>
  <c r="T100" i="4"/>
  <c r="R100" i="4"/>
  <c r="Q100" i="4"/>
  <c r="P100" i="4"/>
  <c r="O100" i="4"/>
  <c r="N100" i="4"/>
  <c r="M100" i="4"/>
  <c r="K100" i="4"/>
  <c r="J100" i="4"/>
  <c r="I100" i="4"/>
  <c r="H100" i="4"/>
  <c r="G100" i="4"/>
  <c r="F100" i="4"/>
  <c r="AT99" i="4"/>
  <c r="AS99" i="4"/>
  <c r="AR99" i="4"/>
  <c r="AQ99" i="4"/>
  <c r="AP99" i="4"/>
  <c r="AO99" i="4"/>
  <c r="AM99" i="4"/>
  <c r="AL99" i="4"/>
  <c r="AK99" i="4"/>
  <c r="AJ99" i="4"/>
  <c r="AI99" i="4"/>
  <c r="AH99" i="4"/>
  <c r="AF99" i="4"/>
  <c r="AE99" i="4"/>
  <c r="AD99" i="4"/>
  <c r="AC99" i="4"/>
  <c r="AB99" i="4"/>
  <c r="AA99" i="4"/>
  <c r="Y99" i="4"/>
  <c r="X99" i="4"/>
  <c r="W99" i="4"/>
  <c r="V99" i="4"/>
  <c r="U99" i="4"/>
  <c r="T99" i="4"/>
  <c r="R99" i="4"/>
  <c r="Q99" i="4"/>
  <c r="P99" i="4"/>
  <c r="O99" i="4"/>
  <c r="N99" i="4"/>
  <c r="M99" i="4"/>
  <c r="K99" i="4"/>
  <c r="J99" i="4"/>
  <c r="I99" i="4"/>
  <c r="H99" i="4"/>
  <c r="G99" i="4"/>
  <c r="F99" i="4"/>
  <c r="AT98" i="4"/>
  <c r="AS98" i="4"/>
  <c r="AR98" i="4"/>
  <c r="AQ98" i="4"/>
  <c r="AP98" i="4"/>
  <c r="AO98" i="4"/>
  <c r="AM98" i="4"/>
  <c r="AL98" i="4"/>
  <c r="AK98" i="4"/>
  <c r="AJ98" i="4"/>
  <c r="AI98" i="4"/>
  <c r="AH98" i="4"/>
  <c r="AF98" i="4"/>
  <c r="AE98" i="4"/>
  <c r="AD98" i="4"/>
  <c r="AC98" i="4"/>
  <c r="AB98" i="4"/>
  <c r="AA98" i="4"/>
  <c r="Y98" i="4"/>
  <c r="X98" i="4"/>
  <c r="W98" i="4"/>
  <c r="V98" i="4"/>
  <c r="U98" i="4"/>
  <c r="T98" i="4"/>
  <c r="R98" i="4"/>
  <c r="Q98" i="4"/>
  <c r="P98" i="4"/>
  <c r="O98" i="4"/>
  <c r="N98" i="4"/>
  <c r="M98" i="4"/>
  <c r="K98" i="4"/>
  <c r="J98" i="4"/>
  <c r="I98" i="4"/>
  <c r="H98" i="4"/>
  <c r="G98" i="4"/>
  <c r="F98" i="4"/>
  <c r="AT97" i="4"/>
  <c r="AS97" i="4"/>
  <c r="AR97" i="4"/>
  <c r="AQ97" i="4"/>
  <c r="AP97" i="4"/>
  <c r="AO97" i="4"/>
  <c r="AM97" i="4"/>
  <c r="AL97" i="4"/>
  <c r="AK97" i="4"/>
  <c r="AJ97" i="4"/>
  <c r="AI97" i="4"/>
  <c r="AH97" i="4"/>
  <c r="AF97" i="4"/>
  <c r="AE97" i="4"/>
  <c r="AD97" i="4"/>
  <c r="AC97" i="4"/>
  <c r="AB97" i="4"/>
  <c r="AA97" i="4"/>
  <c r="Y97" i="4"/>
  <c r="X97" i="4"/>
  <c r="W97" i="4"/>
  <c r="V97" i="4"/>
  <c r="U97" i="4"/>
  <c r="T97" i="4"/>
  <c r="R97" i="4"/>
  <c r="Q97" i="4"/>
  <c r="P97" i="4"/>
  <c r="O97" i="4"/>
  <c r="N97" i="4"/>
  <c r="M97" i="4"/>
  <c r="K97" i="4"/>
  <c r="J97" i="4"/>
  <c r="I97" i="4"/>
  <c r="H97" i="4"/>
  <c r="G97" i="4"/>
  <c r="F97" i="4"/>
  <c r="AT96" i="4"/>
  <c r="AS96" i="4"/>
  <c r="AR96" i="4"/>
  <c r="AQ96" i="4"/>
  <c r="AP96" i="4"/>
  <c r="AO96" i="4"/>
  <c r="AM96" i="4"/>
  <c r="AL96" i="4"/>
  <c r="AK96" i="4"/>
  <c r="AJ96" i="4"/>
  <c r="AI96" i="4"/>
  <c r="AH96" i="4"/>
  <c r="AF96" i="4"/>
  <c r="AE96" i="4"/>
  <c r="AD96" i="4"/>
  <c r="AC96" i="4"/>
  <c r="AB96" i="4"/>
  <c r="AA96" i="4"/>
  <c r="Y96" i="4"/>
  <c r="X96" i="4"/>
  <c r="W96" i="4"/>
  <c r="V96" i="4"/>
  <c r="U96" i="4"/>
  <c r="T96" i="4"/>
  <c r="R96" i="4"/>
  <c r="Q96" i="4"/>
  <c r="P96" i="4"/>
  <c r="O96" i="4"/>
  <c r="N96" i="4"/>
  <c r="M96" i="4"/>
  <c r="K96" i="4"/>
  <c r="J96" i="4"/>
  <c r="I96" i="4"/>
  <c r="H96" i="4"/>
  <c r="G96" i="4"/>
  <c r="F96" i="4"/>
  <c r="AT95" i="4"/>
  <c r="AS95" i="4"/>
  <c r="AR95" i="4"/>
  <c r="AQ95" i="4"/>
  <c r="AP95" i="4"/>
  <c r="AO95" i="4"/>
  <c r="AM95" i="4"/>
  <c r="AL95" i="4"/>
  <c r="AK95" i="4"/>
  <c r="AJ95" i="4"/>
  <c r="AI95" i="4"/>
  <c r="AH95" i="4"/>
  <c r="AF95" i="4"/>
  <c r="AE95" i="4"/>
  <c r="AD95" i="4"/>
  <c r="AC95" i="4"/>
  <c r="AB95" i="4"/>
  <c r="AA95" i="4"/>
  <c r="Y95" i="4"/>
  <c r="X95" i="4"/>
  <c r="W95" i="4"/>
  <c r="V95" i="4"/>
  <c r="U95" i="4"/>
  <c r="T95" i="4"/>
  <c r="R95" i="4"/>
  <c r="Q95" i="4"/>
  <c r="P95" i="4"/>
  <c r="O95" i="4"/>
  <c r="N95" i="4"/>
  <c r="M95" i="4"/>
  <c r="K95" i="4"/>
  <c r="J95" i="4"/>
  <c r="I95" i="4"/>
  <c r="H95" i="4"/>
  <c r="G95" i="4"/>
  <c r="F95" i="4"/>
  <c r="AT94" i="4"/>
  <c r="AS94" i="4"/>
  <c r="AR94" i="4"/>
  <c r="AQ94" i="4"/>
  <c r="AP94" i="4"/>
  <c r="AO94" i="4"/>
  <c r="AM94" i="4"/>
  <c r="AL94" i="4"/>
  <c r="AK94" i="4"/>
  <c r="AJ94" i="4"/>
  <c r="AI94" i="4"/>
  <c r="AH94" i="4"/>
  <c r="AF94" i="4"/>
  <c r="AE94" i="4"/>
  <c r="AD94" i="4"/>
  <c r="AC94" i="4"/>
  <c r="AB94" i="4"/>
  <c r="AA94" i="4"/>
  <c r="Y94" i="4"/>
  <c r="X94" i="4"/>
  <c r="W94" i="4"/>
  <c r="V94" i="4"/>
  <c r="U94" i="4"/>
  <c r="T94" i="4"/>
  <c r="R94" i="4"/>
  <c r="Q94" i="4"/>
  <c r="P94" i="4"/>
  <c r="O94" i="4"/>
  <c r="N94" i="4"/>
  <c r="M94" i="4"/>
  <c r="K94" i="4"/>
  <c r="J94" i="4"/>
  <c r="I94" i="4"/>
  <c r="H94" i="4"/>
  <c r="G94" i="4"/>
  <c r="F94" i="4"/>
  <c r="AT93" i="4"/>
  <c r="AS93" i="4"/>
  <c r="AR93" i="4"/>
  <c r="AQ93" i="4"/>
  <c r="AP93" i="4"/>
  <c r="AO93" i="4"/>
  <c r="AM93" i="4"/>
  <c r="AL93" i="4"/>
  <c r="AK93" i="4"/>
  <c r="AJ93" i="4"/>
  <c r="AI93" i="4"/>
  <c r="AH93" i="4"/>
  <c r="AF93" i="4"/>
  <c r="AE93" i="4"/>
  <c r="AD93" i="4"/>
  <c r="AC93" i="4"/>
  <c r="AB93" i="4"/>
  <c r="AA93" i="4"/>
  <c r="Y93" i="4"/>
  <c r="X93" i="4"/>
  <c r="W93" i="4"/>
  <c r="V93" i="4"/>
  <c r="U93" i="4"/>
  <c r="T93" i="4"/>
  <c r="R93" i="4"/>
  <c r="Q93" i="4"/>
  <c r="P93" i="4"/>
  <c r="O93" i="4"/>
  <c r="N93" i="4"/>
  <c r="M93" i="4"/>
  <c r="K93" i="4"/>
  <c r="J93" i="4"/>
  <c r="I93" i="4"/>
  <c r="H93" i="4"/>
  <c r="G93" i="4"/>
  <c r="F93" i="4"/>
  <c r="AT92" i="4"/>
  <c r="AS92" i="4"/>
  <c r="AR92" i="4"/>
  <c r="AQ92" i="4"/>
  <c r="AP92" i="4"/>
  <c r="AO92" i="4"/>
  <c r="AM92" i="4"/>
  <c r="AL92" i="4"/>
  <c r="AK92" i="4"/>
  <c r="AJ92" i="4"/>
  <c r="AI92" i="4"/>
  <c r="AH92" i="4"/>
  <c r="AF92" i="4"/>
  <c r="AE92" i="4"/>
  <c r="AD92" i="4"/>
  <c r="AC92" i="4"/>
  <c r="AB92" i="4"/>
  <c r="AA92" i="4"/>
  <c r="Y92" i="4"/>
  <c r="X92" i="4"/>
  <c r="W92" i="4"/>
  <c r="V92" i="4"/>
  <c r="U92" i="4"/>
  <c r="T92" i="4"/>
  <c r="R92" i="4"/>
  <c r="Q92" i="4"/>
  <c r="P92" i="4"/>
  <c r="O92" i="4"/>
  <c r="N92" i="4"/>
  <c r="M92" i="4"/>
  <c r="K92" i="4"/>
  <c r="J92" i="4"/>
  <c r="I92" i="4"/>
  <c r="H92" i="4"/>
  <c r="G92" i="4"/>
  <c r="F92" i="4"/>
  <c r="AT91" i="4"/>
  <c r="AS91" i="4"/>
  <c r="AR91" i="4"/>
  <c r="AQ91" i="4"/>
  <c r="AP91" i="4"/>
  <c r="AO91" i="4"/>
  <c r="AM91" i="4"/>
  <c r="AL91" i="4"/>
  <c r="AK91" i="4"/>
  <c r="AJ91" i="4"/>
  <c r="AI91" i="4"/>
  <c r="AH91" i="4"/>
  <c r="AF91" i="4"/>
  <c r="AE91" i="4"/>
  <c r="AD91" i="4"/>
  <c r="AC91" i="4"/>
  <c r="AB91" i="4"/>
  <c r="AA91" i="4"/>
  <c r="Y91" i="4"/>
  <c r="X91" i="4"/>
  <c r="W91" i="4"/>
  <c r="V91" i="4"/>
  <c r="U91" i="4"/>
  <c r="T91" i="4"/>
  <c r="R91" i="4"/>
  <c r="Q91" i="4"/>
  <c r="P91" i="4"/>
  <c r="O91" i="4"/>
  <c r="N91" i="4"/>
  <c r="M91" i="4"/>
  <c r="K91" i="4"/>
  <c r="J91" i="4"/>
  <c r="I91" i="4"/>
  <c r="H91" i="4"/>
  <c r="G91" i="4"/>
  <c r="F91" i="4"/>
  <c r="AT90" i="4"/>
  <c r="AS90" i="4"/>
  <c r="AR90" i="4"/>
  <c r="AQ90" i="4"/>
  <c r="AP90" i="4"/>
  <c r="AO90" i="4"/>
  <c r="AM90" i="4"/>
  <c r="AL90" i="4"/>
  <c r="AK90" i="4"/>
  <c r="AJ90" i="4"/>
  <c r="AI90" i="4"/>
  <c r="AH90" i="4"/>
  <c r="AF90" i="4"/>
  <c r="AE90" i="4"/>
  <c r="AD90" i="4"/>
  <c r="AC90" i="4"/>
  <c r="AB90" i="4"/>
  <c r="AA90" i="4"/>
  <c r="Y90" i="4"/>
  <c r="X90" i="4"/>
  <c r="W90" i="4"/>
  <c r="V90" i="4"/>
  <c r="U90" i="4"/>
  <c r="T90" i="4"/>
  <c r="R90" i="4"/>
  <c r="Q90" i="4"/>
  <c r="P90" i="4"/>
  <c r="O90" i="4"/>
  <c r="N90" i="4"/>
  <c r="M90" i="4"/>
  <c r="K90" i="4"/>
  <c r="J90" i="4"/>
  <c r="I90" i="4"/>
  <c r="H90" i="4"/>
  <c r="G90" i="4"/>
  <c r="F90" i="4"/>
  <c r="AT89" i="4"/>
  <c r="AS89" i="4"/>
  <c r="AR89" i="4"/>
  <c r="AQ89" i="4"/>
  <c r="AP89" i="4"/>
  <c r="AO89" i="4"/>
  <c r="AM89" i="4"/>
  <c r="AL89" i="4"/>
  <c r="AK89" i="4"/>
  <c r="AJ89" i="4"/>
  <c r="AI89" i="4"/>
  <c r="AH89" i="4"/>
  <c r="AF89" i="4"/>
  <c r="AE89" i="4"/>
  <c r="AD89" i="4"/>
  <c r="AC89" i="4"/>
  <c r="AB89" i="4"/>
  <c r="AA89" i="4"/>
  <c r="Y89" i="4"/>
  <c r="X89" i="4"/>
  <c r="W89" i="4"/>
  <c r="V89" i="4"/>
  <c r="U89" i="4"/>
  <c r="T89" i="4"/>
  <c r="R89" i="4"/>
  <c r="Q89" i="4"/>
  <c r="P89" i="4"/>
  <c r="O89" i="4"/>
  <c r="N89" i="4"/>
  <c r="M89" i="4"/>
  <c r="K89" i="4"/>
  <c r="J89" i="4"/>
  <c r="I89" i="4"/>
  <c r="H89" i="4"/>
  <c r="G89" i="4"/>
  <c r="F89" i="4"/>
  <c r="AT88" i="4"/>
  <c r="AS88" i="4"/>
  <c r="AR88" i="4"/>
  <c r="AQ88" i="4"/>
  <c r="AP88" i="4"/>
  <c r="AO88" i="4"/>
  <c r="AM88" i="4"/>
  <c r="AL88" i="4"/>
  <c r="AK88" i="4"/>
  <c r="AJ88" i="4"/>
  <c r="AI88" i="4"/>
  <c r="AH88" i="4"/>
  <c r="AF88" i="4"/>
  <c r="AE88" i="4"/>
  <c r="AD88" i="4"/>
  <c r="AC88" i="4"/>
  <c r="AB88" i="4"/>
  <c r="AA88" i="4"/>
  <c r="Y88" i="4"/>
  <c r="X88" i="4"/>
  <c r="W88" i="4"/>
  <c r="V88" i="4"/>
  <c r="U88" i="4"/>
  <c r="T88" i="4"/>
  <c r="R88" i="4"/>
  <c r="Q88" i="4"/>
  <c r="P88" i="4"/>
  <c r="O88" i="4"/>
  <c r="N88" i="4"/>
  <c r="M88" i="4"/>
  <c r="K88" i="4"/>
  <c r="J88" i="4"/>
  <c r="I88" i="4"/>
  <c r="H88" i="4"/>
  <c r="G88" i="4"/>
  <c r="F88" i="4"/>
  <c r="AT87" i="4"/>
  <c r="AS87" i="4"/>
  <c r="AR87" i="4"/>
  <c r="AQ87" i="4"/>
  <c r="AP87" i="4"/>
  <c r="AO87" i="4"/>
  <c r="AM87" i="4"/>
  <c r="AL87" i="4"/>
  <c r="AK87" i="4"/>
  <c r="AJ87" i="4"/>
  <c r="AI87" i="4"/>
  <c r="AH87" i="4"/>
  <c r="AF87" i="4"/>
  <c r="AE87" i="4"/>
  <c r="AD87" i="4"/>
  <c r="AC87" i="4"/>
  <c r="AB87" i="4"/>
  <c r="AA87" i="4"/>
  <c r="Y87" i="4"/>
  <c r="X87" i="4"/>
  <c r="W87" i="4"/>
  <c r="V87" i="4"/>
  <c r="U87" i="4"/>
  <c r="T87" i="4"/>
  <c r="R87" i="4"/>
  <c r="Q87" i="4"/>
  <c r="P87" i="4"/>
  <c r="O87" i="4"/>
  <c r="N87" i="4"/>
  <c r="M87" i="4"/>
  <c r="K87" i="4"/>
  <c r="J87" i="4"/>
  <c r="I87" i="4"/>
  <c r="H87" i="4"/>
  <c r="G87" i="4"/>
  <c r="F87" i="4"/>
  <c r="AT86" i="4"/>
  <c r="AS86" i="4"/>
  <c r="AR86" i="4"/>
  <c r="AQ86" i="4"/>
  <c r="AP86" i="4"/>
  <c r="AO86" i="4"/>
  <c r="AM86" i="4"/>
  <c r="AL86" i="4"/>
  <c r="AK86" i="4"/>
  <c r="AJ86" i="4"/>
  <c r="AI86" i="4"/>
  <c r="AH86" i="4"/>
  <c r="AF86" i="4"/>
  <c r="AE86" i="4"/>
  <c r="AD86" i="4"/>
  <c r="AC86" i="4"/>
  <c r="AB86" i="4"/>
  <c r="AA86" i="4"/>
  <c r="Y86" i="4"/>
  <c r="X86" i="4"/>
  <c r="W86" i="4"/>
  <c r="V86" i="4"/>
  <c r="U86" i="4"/>
  <c r="T86" i="4"/>
  <c r="R86" i="4"/>
  <c r="Q86" i="4"/>
  <c r="P86" i="4"/>
  <c r="O86" i="4"/>
  <c r="N86" i="4"/>
  <c r="M86" i="4"/>
  <c r="K86" i="4"/>
  <c r="J86" i="4"/>
  <c r="I86" i="4"/>
  <c r="H86" i="4"/>
  <c r="G86" i="4"/>
  <c r="F86" i="4"/>
  <c r="AT85" i="4"/>
  <c r="AS85" i="4"/>
  <c r="AR85" i="4"/>
  <c r="AQ85" i="4"/>
  <c r="AP85" i="4"/>
  <c r="AO85" i="4"/>
  <c r="AM85" i="4"/>
  <c r="AL85" i="4"/>
  <c r="AK85" i="4"/>
  <c r="AJ85" i="4"/>
  <c r="AI85" i="4"/>
  <c r="AH85" i="4"/>
  <c r="AF85" i="4"/>
  <c r="AE85" i="4"/>
  <c r="AD85" i="4"/>
  <c r="AC85" i="4"/>
  <c r="AB85" i="4"/>
  <c r="AA85" i="4"/>
  <c r="Y85" i="4"/>
  <c r="X85" i="4"/>
  <c r="W85" i="4"/>
  <c r="V85" i="4"/>
  <c r="U85" i="4"/>
  <c r="T85" i="4"/>
  <c r="R85" i="4"/>
  <c r="Q85" i="4"/>
  <c r="P85" i="4"/>
  <c r="O85" i="4"/>
  <c r="N85" i="4"/>
  <c r="M85" i="4"/>
  <c r="K85" i="4"/>
  <c r="J85" i="4"/>
  <c r="I85" i="4"/>
  <c r="H85" i="4"/>
  <c r="G85" i="4"/>
  <c r="F85" i="4"/>
  <c r="AT84" i="4"/>
  <c r="AS84" i="4"/>
  <c r="AR84" i="4"/>
  <c r="AQ84" i="4"/>
  <c r="AP84" i="4"/>
  <c r="AO84" i="4"/>
  <c r="AM84" i="4"/>
  <c r="AL84" i="4"/>
  <c r="AK84" i="4"/>
  <c r="AJ84" i="4"/>
  <c r="AI84" i="4"/>
  <c r="AH84" i="4"/>
  <c r="AF84" i="4"/>
  <c r="AE84" i="4"/>
  <c r="AD84" i="4"/>
  <c r="AC84" i="4"/>
  <c r="AB84" i="4"/>
  <c r="AA84" i="4"/>
  <c r="Y84" i="4"/>
  <c r="X84" i="4"/>
  <c r="W84" i="4"/>
  <c r="V84" i="4"/>
  <c r="U84" i="4"/>
  <c r="T84" i="4"/>
  <c r="R84" i="4"/>
  <c r="Q84" i="4"/>
  <c r="P84" i="4"/>
  <c r="O84" i="4"/>
  <c r="N84" i="4"/>
  <c r="M84" i="4"/>
  <c r="K84" i="4"/>
  <c r="J84" i="4"/>
  <c r="I84" i="4"/>
  <c r="H84" i="4"/>
  <c r="G84" i="4"/>
  <c r="F84" i="4"/>
  <c r="AT83" i="4"/>
  <c r="AS83" i="4"/>
  <c r="AR83" i="4"/>
  <c r="AQ83" i="4"/>
  <c r="AP83" i="4"/>
  <c r="AO83" i="4"/>
  <c r="AM83" i="4"/>
  <c r="AL83" i="4"/>
  <c r="AK83" i="4"/>
  <c r="AJ83" i="4"/>
  <c r="AI83" i="4"/>
  <c r="AH83" i="4"/>
  <c r="AF83" i="4"/>
  <c r="AE83" i="4"/>
  <c r="AD83" i="4"/>
  <c r="AC83" i="4"/>
  <c r="AB83" i="4"/>
  <c r="AA83" i="4"/>
  <c r="Y83" i="4"/>
  <c r="X83" i="4"/>
  <c r="W83" i="4"/>
  <c r="V83" i="4"/>
  <c r="U83" i="4"/>
  <c r="T83" i="4"/>
  <c r="R83" i="4"/>
  <c r="Q83" i="4"/>
  <c r="P83" i="4"/>
  <c r="O83" i="4"/>
  <c r="N83" i="4"/>
  <c r="M83" i="4"/>
  <c r="K83" i="4"/>
  <c r="J83" i="4"/>
  <c r="I83" i="4"/>
  <c r="H83" i="4"/>
  <c r="G83" i="4"/>
  <c r="F83" i="4"/>
  <c r="AT82" i="4"/>
  <c r="AS82" i="4"/>
  <c r="AR82" i="4"/>
  <c r="AQ82" i="4"/>
  <c r="AP82" i="4"/>
  <c r="AO82" i="4"/>
  <c r="AM82" i="4"/>
  <c r="AL82" i="4"/>
  <c r="AK82" i="4"/>
  <c r="AJ82" i="4"/>
  <c r="AI82" i="4"/>
  <c r="AH82" i="4"/>
  <c r="AF82" i="4"/>
  <c r="AE82" i="4"/>
  <c r="AD82" i="4"/>
  <c r="AC82" i="4"/>
  <c r="AB82" i="4"/>
  <c r="AA82" i="4"/>
  <c r="Y82" i="4"/>
  <c r="X82" i="4"/>
  <c r="W82" i="4"/>
  <c r="V82" i="4"/>
  <c r="U82" i="4"/>
  <c r="T82" i="4"/>
  <c r="R82" i="4"/>
  <c r="Q82" i="4"/>
  <c r="P82" i="4"/>
  <c r="O82" i="4"/>
  <c r="N82" i="4"/>
  <c r="M82" i="4"/>
  <c r="K82" i="4"/>
  <c r="J82" i="4"/>
  <c r="I82" i="4"/>
  <c r="H82" i="4"/>
  <c r="G82" i="4"/>
  <c r="F82" i="4"/>
  <c r="AT81" i="4"/>
  <c r="AS81" i="4"/>
  <c r="AR81" i="4"/>
  <c r="AQ81" i="4"/>
  <c r="AP81" i="4"/>
  <c r="AO81" i="4"/>
  <c r="AM81" i="4"/>
  <c r="AL81" i="4"/>
  <c r="AK81" i="4"/>
  <c r="AJ81" i="4"/>
  <c r="AI81" i="4"/>
  <c r="AH81" i="4"/>
  <c r="AF81" i="4"/>
  <c r="AE81" i="4"/>
  <c r="AD81" i="4"/>
  <c r="AC81" i="4"/>
  <c r="AB81" i="4"/>
  <c r="AA81" i="4"/>
  <c r="Y81" i="4"/>
  <c r="X81" i="4"/>
  <c r="W81" i="4"/>
  <c r="V81" i="4"/>
  <c r="U81" i="4"/>
  <c r="T81" i="4"/>
  <c r="R81" i="4"/>
  <c r="Q81" i="4"/>
  <c r="P81" i="4"/>
  <c r="O81" i="4"/>
  <c r="N81" i="4"/>
  <c r="M81" i="4"/>
  <c r="K81" i="4"/>
  <c r="J81" i="4"/>
  <c r="I81" i="4"/>
  <c r="H81" i="4"/>
  <c r="G81" i="4"/>
  <c r="F81" i="4"/>
  <c r="AT80" i="4"/>
  <c r="AS80" i="4"/>
  <c r="AR80" i="4"/>
  <c r="AQ80" i="4"/>
  <c r="AP80" i="4"/>
  <c r="AO80" i="4"/>
  <c r="AM80" i="4"/>
  <c r="AL80" i="4"/>
  <c r="AK80" i="4"/>
  <c r="AJ80" i="4"/>
  <c r="AI80" i="4"/>
  <c r="AH80" i="4"/>
  <c r="AF80" i="4"/>
  <c r="AE80" i="4"/>
  <c r="AD80" i="4"/>
  <c r="AC80" i="4"/>
  <c r="AB80" i="4"/>
  <c r="AA80" i="4"/>
  <c r="Y80" i="4"/>
  <c r="X80" i="4"/>
  <c r="W80" i="4"/>
  <c r="V80" i="4"/>
  <c r="U80" i="4"/>
  <c r="T80" i="4"/>
  <c r="R80" i="4"/>
  <c r="Q80" i="4"/>
  <c r="P80" i="4"/>
  <c r="O80" i="4"/>
  <c r="N80" i="4"/>
  <c r="M80" i="4"/>
  <c r="K80" i="4"/>
  <c r="J80" i="4"/>
  <c r="I80" i="4"/>
  <c r="H80" i="4"/>
  <c r="G80" i="4"/>
  <c r="F80" i="4"/>
  <c r="AT79" i="4"/>
  <c r="AS79" i="4"/>
  <c r="AR79" i="4"/>
  <c r="AQ79" i="4"/>
  <c r="AP79" i="4"/>
  <c r="AO79" i="4"/>
  <c r="AM79" i="4"/>
  <c r="AL79" i="4"/>
  <c r="AK79" i="4"/>
  <c r="AJ79" i="4"/>
  <c r="AI79" i="4"/>
  <c r="AH79" i="4"/>
  <c r="AF79" i="4"/>
  <c r="AE79" i="4"/>
  <c r="AD79" i="4"/>
  <c r="AC79" i="4"/>
  <c r="AB79" i="4"/>
  <c r="AA79" i="4"/>
  <c r="Y79" i="4"/>
  <c r="X79" i="4"/>
  <c r="W79" i="4"/>
  <c r="V79" i="4"/>
  <c r="U79" i="4"/>
  <c r="T79" i="4"/>
  <c r="R79" i="4"/>
  <c r="Q79" i="4"/>
  <c r="P79" i="4"/>
  <c r="O79" i="4"/>
  <c r="N79" i="4"/>
  <c r="M79" i="4"/>
  <c r="K79" i="4"/>
  <c r="J79" i="4"/>
  <c r="I79" i="4"/>
  <c r="H79" i="4"/>
  <c r="G79" i="4"/>
  <c r="F79" i="4"/>
  <c r="AT78" i="4"/>
  <c r="AS78" i="4"/>
  <c r="AR78" i="4"/>
  <c r="AQ78" i="4"/>
  <c r="AP78" i="4"/>
  <c r="AO78" i="4"/>
  <c r="AM78" i="4"/>
  <c r="AL78" i="4"/>
  <c r="AK78" i="4"/>
  <c r="AJ78" i="4"/>
  <c r="AI78" i="4"/>
  <c r="AH78" i="4"/>
  <c r="AF78" i="4"/>
  <c r="AE78" i="4"/>
  <c r="AD78" i="4"/>
  <c r="AC78" i="4"/>
  <c r="AB78" i="4"/>
  <c r="AA78" i="4"/>
  <c r="Y78" i="4"/>
  <c r="X78" i="4"/>
  <c r="W78" i="4"/>
  <c r="V78" i="4"/>
  <c r="U78" i="4"/>
  <c r="T78" i="4"/>
  <c r="R78" i="4"/>
  <c r="Q78" i="4"/>
  <c r="P78" i="4"/>
  <c r="O78" i="4"/>
  <c r="N78" i="4"/>
  <c r="M78" i="4"/>
  <c r="K78" i="4"/>
  <c r="J78" i="4"/>
  <c r="I78" i="4"/>
  <c r="H78" i="4"/>
  <c r="G78" i="4"/>
  <c r="F78" i="4"/>
  <c r="AT77" i="4"/>
  <c r="AS77" i="4"/>
  <c r="AR77" i="4"/>
  <c r="AQ77" i="4"/>
  <c r="AP77" i="4"/>
  <c r="AO77" i="4"/>
  <c r="AM77" i="4"/>
  <c r="AL77" i="4"/>
  <c r="AK77" i="4"/>
  <c r="AJ77" i="4"/>
  <c r="AI77" i="4"/>
  <c r="AH77" i="4"/>
  <c r="AF77" i="4"/>
  <c r="AE77" i="4"/>
  <c r="AD77" i="4"/>
  <c r="AC77" i="4"/>
  <c r="AB77" i="4"/>
  <c r="AA77" i="4"/>
  <c r="Y77" i="4"/>
  <c r="X77" i="4"/>
  <c r="W77" i="4"/>
  <c r="V77" i="4"/>
  <c r="U77" i="4"/>
  <c r="T77" i="4"/>
  <c r="R77" i="4"/>
  <c r="Q77" i="4"/>
  <c r="P77" i="4"/>
  <c r="O77" i="4"/>
  <c r="N77" i="4"/>
  <c r="M77" i="4"/>
  <c r="K77" i="4"/>
  <c r="J77" i="4"/>
  <c r="I77" i="4"/>
  <c r="H77" i="4"/>
  <c r="G77" i="4"/>
  <c r="F77" i="4"/>
  <c r="AT76" i="4"/>
  <c r="AS76" i="4"/>
  <c r="AR76" i="4"/>
  <c r="AQ76" i="4"/>
  <c r="AP76" i="4"/>
  <c r="AO76" i="4"/>
  <c r="AM76" i="4"/>
  <c r="AL76" i="4"/>
  <c r="AK76" i="4"/>
  <c r="AJ76" i="4"/>
  <c r="AI76" i="4"/>
  <c r="AH76" i="4"/>
  <c r="AF76" i="4"/>
  <c r="AE76" i="4"/>
  <c r="AD76" i="4"/>
  <c r="AC76" i="4"/>
  <c r="AB76" i="4"/>
  <c r="AA76" i="4"/>
  <c r="Y76" i="4"/>
  <c r="X76" i="4"/>
  <c r="W76" i="4"/>
  <c r="V76" i="4"/>
  <c r="U76" i="4"/>
  <c r="T76" i="4"/>
  <c r="R76" i="4"/>
  <c r="Q76" i="4"/>
  <c r="P76" i="4"/>
  <c r="O76" i="4"/>
  <c r="N76" i="4"/>
  <c r="M76" i="4"/>
  <c r="K76" i="4"/>
  <c r="J76" i="4"/>
  <c r="I76" i="4"/>
  <c r="H76" i="4"/>
  <c r="G76" i="4"/>
  <c r="F76" i="4"/>
  <c r="AT75" i="4"/>
  <c r="AS75" i="4"/>
  <c r="AR75" i="4"/>
  <c r="AQ75" i="4"/>
  <c r="AP75" i="4"/>
  <c r="AO75" i="4"/>
  <c r="AM75" i="4"/>
  <c r="AL75" i="4"/>
  <c r="AK75" i="4"/>
  <c r="AJ75" i="4"/>
  <c r="AI75" i="4"/>
  <c r="AH75" i="4"/>
  <c r="AF75" i="4"/>
  <c r="AE75" i="4"/>
  <c r="AD75" i="4"/>
  <c r="AC75" i="4"/>
  <c r="AB75" i="4"/>
  <c r="AA75" i="4"/>
  <c r="Y75" i="4"/>
  <c r="X75" i="4"/>
  <c r="W75" i="4"/>
  <c r="V75" i="4"/>
  <c r="U75" i="4"/>
  <c r="T75" i="4"/>
  <c r="R75" i="4"/>
  <c r="Q75" i="4"/>
  <c r="P75" i="4"/>
  <c r="O75" i="4"/>
  <c r="N75" i="4"/>
  <c r="M75" i="4"/>
  <c r="K75" i="4"/>
  <c r="J75" i="4"/>
  <c r="I75" i="4"/>
  <c r="H75" i="4"/>
  <c r="G75" i="4"/>
  <c r="F75" i="4"/>
  <c r="AT74" i="4"/>
  <c r="AS74" i="4"/>
  <c r="AR74" i="4"/>
  <c r="AQ74" i="4"/>
  <c r="AP74" i="4"/>
  <c r="AO74" i="4"/>
  <c r="AM74" i="4"/>
  <c r="AL74" i="4"/>
  <c r="AK74" i="4"/>
  <c r="AJ74" i="4"/>
  <c r="AI74" i="4"/>
  <c r="AH74" i="4"/>
  <c r="AF74" i="4"/>
  <c r="AE74" i="4"/>
  <c r="AD74" i="4"/>
  <c r="AC74" i="4"/>
  <c r="AB74" i="4"/>
  <c r="AA74" i="4"/>
  <c r="Y74" i="4"/>
  <c r="X74" i="4"/>
  <c r="W74" i="4"/>
  <c r="V74" i="4"/>
  <c r="U74" i="4"/>
  <c r="T74" i="4"/>
  <c r="R74" i="4"/>
  <c r="Q74" i="4"/>
  <c r="P74" i="4"/>
  <c r="O74" i="4"/>
  <c r="N74" i="4"/>
  <c r="M74" i="4"/>
  <c r="K74" i="4"/>
  <c r="J74" i="4"/>
  <c r="I74" i="4"/>
  <c r="H74" i="4"/>
  <c r="G74" i="4"/>
  <c r="F74" i="4"/>
  <c r="AT73" i="4"/>
  <c r="AS73" i="4"/>
  <c r="AR73" i="4"/>
  <c r="AQ73" i="4"/>
  <c r="AP73" i="4"/>
  <c r="AO73" i="4"/>
  <c r="AM73" i="4"/>
  <c r="AL73" i="4"/>
  <c r="AK73" i="4"/>
  <c r="AJ73" i="4"/>
  <c r="AI73" i="4"/>
  <c r="AH73" i="4"/>
  <c r="AF73" i="4"/>
  <c r="AE73" i="4"/>
  <c r="AD73" i="4"/>
  <c r="AC73" i="4"/>
  <c r="AB73" i="4"/>
  <c r="AA73" i="4"/>
  <c r="Y73" i="4"/>
  <c r="X73" i="4"/>
  <c r="W73" i="4"/>
  <c r="V73" i="4"/>
  <c r="U73" i="4"/>
  <c r="T73" i="4"/>
  <c r="R73" i="4"/>
  <c r="Q73" i="4"/>
  <c r="P73" i="4"/>
  <c r="O73" i="4"/>
  <c r="N73" i="4"/>
  <c r="M73" i="4"/>
  <c r="K73" i="4"/>
  <c r="J73" i="4"/>
  <c r="I73" i="4"/>
  <c r="H73" i="4"/>
  <c r="G73" i="4"/>
  <c r="F73" i="4"/>
  <c r="AT72" i="4"/>
  <c r="AS72" i="4"/>
  <c r="AR72" i="4"/>
  <c r="AQ72" i="4"/>
  <c r="AP72" i="4"/>
  <c r="AO72" i="4"/>
  <c r="AM72" i="4"/>
  <c r="AL72" i="4"/>
  <c r="AK72" i="4"/>
  <c r="AJ72" i="4"/>
  <c r="AI72" i="4"/>
  <c r="AH72" i="4"/>
  <c r="AF72" i="4"/>
  <c r="AE72" i="4"/>
  <c r="AD72" i="4"/>
  <c r="AC72" i="4"/>
  <c r="AB72" i="4"/>
  <c r="AA72" i="4"/>
  <c r="Y72" i="4"/>
  <c r="X72" i="4"/>
  <c r="W72" i="4"/>
  <c r="V72" i="4"/>
  <c r="U72" i="4"/>
  <c r="T72" i="4"/>
  <c r="R72" i="4"/>
  <c r="Q72" i="4"/>
  <c r="P72" i="4"/>
  <c r="O72" i="4"/>
  <c r="N72" i="4"/>
  <c r="M72" i="4"/>
  <c r="K72" i="4"/>
  <c r="J72" i="4"/>
  <c r="I72" i="4"/>
  <c r="H72" i="4"/>
  <c r="G72" i="4"/>
  <c r="F72" i="4"/>
  <c r="AT71" i="4"/>
  <c r="AS71" i="4"/>
  <c r="AR71" i="4"/>
  <c r="AQ71" i="4"/>
  <c r="AP71" i="4"/>
  <c r="AO71" i="4"/>
  <c r="AM71" i="4"/>
  <c r="AL71" i="4"/>
  <c r="AK71" i="4"/>
  <c r="AJ71" i="4"/>
  <c r="AI71" i="4"/>
  <c r="AH71" i="4"/>
  <c r="AF71" i="4"/>
  <c r="AE71" i="4"/>
  <c r="AD71" i="4"/>
  <c r="AC71" i="4"/>
  <c r="AB71" i="4"/>
  <c r="AA71" i="4"/>
  <c r="Y71" i="4"/>
  <c r="X71" i="4"/>
  <c r="W71" i="4"/>
  <c r="V71" i="4"/>
  <c r="U71" i="4"/>
  <c r="T71" i="4"/>
  <c r="R71" i="4"/>
  <c r="Q71" i="4"/>
  <c r="P71" i="4"/>
  <c r="O71" i="4"/>
  <c r="N71" i="4"/>
  <c r="M71" i="4"/>
  <c r="K71" i="4"/>
  <c r="J71" i="4"/>
  <c r="I71" i="4"/>
  <c r="H71" i="4"/>
  <c r="G71" i="4"/>
  <c r="F71" i="4"/>
  <c r="AT70" i="4"/>
  <c r="AS70" i="4"/>
  <c r="AR70" i="4"/>
  <c r="AQ70" i="4"/>
  <c r="AP70" i="4"/>
  <c r="AO70" i="4"/>
  <c r="AM70" i="4"/>
  <c r="AL70" i="4"/>
  <c r="AK70" i="4"/>
  <c r="AJ70" i="4"/>
  <c r="AI70" i="4"/>
  <c r="AH70" i="4"/>
  <c r="AF70" i="4"/>
  <c r="AE70" i="4"/>
  <c r="AD70" i="4"/>
  <c r="AC70" i="4"/>
  <c r="AB70" i="4"/>
  <c r="AA70" i="4"/>
  <c r="Y70" i="4"/>
  <c r="X70" i="4"/>
  <c r="W70" i="4"/>
  <c r="V70" i="4"/>
  <c r="U70" i="4"/>
  <c r="T70" i="4"/>
  <c r="R70" i="4"/>
  <c r="Q70" i="4"/>
  <c r="P70" i="4"/>
  <c r="O70" i="4"/>
  <c r="N70" i="4"/>
  <c r="M70" i="4"/>
  <c r="K70" i="4"/>
  <c r="J70" i="4"/>
  <c r="I70" i="4"/>
  <c r="H70" i="4"/>
  <c r="G70" i="4"/>
  <c r="F70" i="4"/>
  <c r="AT69" i="4"/>
  <c r="AS69" i="4"/>
  <c r="AR69" i="4"/>
  <c r="AQ69" i="4"/>
  <c r="AP69" i="4"/>
  <c r="AO69" i="4"/>
  <c r="AM69" i="4"/>
  <c r="AL69" i="4"/>
  <c r="AK69" i="4"/>
  <c r="AJ69" i="4"/>
  <c r="AI69" i="4"/>
  <c r="AH69" i="4"/>
  <c r="AF69" i="4"/>
  <c r="AE69" i="4"/>
  <c r="AD69" i="4"/>
  <c r="AC69" i="4"/>
  <c r="AB69" i="4"/>
  <c r="AA69" i="4"/>
  <c r="Y69" i="4"/>
  <c r="X69" i="4"/>
  <c r="W69" i="4"/>
  <c r="V69" i="4"/>
  <c r="U69" i="4"/>
  <c r="T69" i="4"/>
  <c r="R69" i="4"/>
  <c r="Q69" i="4"/>
  <c r="P69" i="4"/>
  <c r="O69" i="4"/>
  <c r="N69" i="4"/>
  <c r="M69" i="4"/>
  <c r="K69" i="4"/>
  <c r="J69" i="4"/>
  <c r="I69" i="4"/>
  <c r="H69" i="4"/>
  <c r="G69" i="4"/>
  <c r="F69" i="4"/>
  <c r="AT68" i="4"/>
  <c r="AS68" i="4"/>
  <c r="AR68" i="4"/>
  <c r="AQ68" i="4"/>
  <c r="AP68" i="4"/>
  <c r="AO68" i="4"/>
  <c r="AM68" i="4"/>
  <c r="AL68" i="4"/>
  <c r="AK68" i="4"/>
  <c r="AJ68" i="4"/>
  <c r="AI68" i="4"/>
  <c r="AH68" i="4"/>
  <c r="AF68" i="4"/>
  <c r="AE68" i="4"/>
  <c r="AD68" i="4"/>
  <c r="AC68" i="4"/>
  <c r="AB68" i="4"/>
  <c r="AA68" i="4"/>
  <c r="Y68" i="4"/>
  <c r="X68" i="4"/>
  <c r="W68" i="4"/>
  <c r="V68" i="4"/>
  <c r="U68" i="4"/>
  <c r="T68" i="4"/>
  <c r="R68" i="4"/>
  <c r="Q68" i="4"/>
  <c r="P68" i="4"/>
  <c r="O68" i="4"/>
  <c r="N68" i="4"/>
  <c r="M68" i="4"/>
  <c r="K68" i="4"/>
  <c r="J68" i="4"/>
  <c r="I68" i="4"/>
  <c r="H68" i="4"/>
  <c r="G68" i="4"/>
  <c r="F68" i="4"/>
  <c r="AT67" i="4"/>
  <c r="AS67" i="4"/>
  <c r="AR67" i="4"/>
  <c r="AQ67" i="4"/>
  <c r="AP67" i="4"/>
  <c r="AO67" i="4"/>
  <c r="AM67" i="4"/>
  <c r="AL67" i="4"/>
  <c r="AK67" i="4"/>
  <c r="AJ67" i="4"/>
  <c r="AI67" i="4"/>
  <c r="AH67" i="4"/>
  <c r="AF67" i="4"/>
  <c r="AE67" i="4"/>
  <c r="AD67" i="4"/>
  <c r="AC67" i="4"/>
  <c r="AB67" i="4"/>
  <c r="AA67" i="4"/>
  <c r="Y67" i="4"/>
  <c r="X67" i="4"/>
  <c r="W67" i="4"/>
  <c r="V67" i="4"/>
  <c r="U67" i="4"/>
  <c r="T67" i="4"/>
  <c r="R67" i="4"/>
  <c r="Q67" i="4"/>
  <c r="P67" i="4"/>
  <c r="O67" i="4"/>
  <c r="N67" i="4"/>
  <c r="M67" i="4"/>
  <c r="K67" i="4"/>
  <c r="J67" i="4"/>
  <c r="I67" i="4"/>
  <c r="H67" i="4"/>
  <c r="G67" i="4"/>
  <c r="F67" i="4"/>
  <c r="AT66" i="4"/>
  <c r="AS66" i="4"/>
  <c r="AR66" i="4"/>
  <c r="AQ66" i="4"/>
  <c r="AP66" i="4"/>
  <c r="AO66" i="4"/>
  <c r="AM66" i="4"/>
  <c r="AL66" i="4"/>
  <c r="AK66" i="4"/>
  <c r="AJ66" i="4"/>
  <c r="AI66" i="4"/>
  <c r="AH66" i="4"/>
  <c r="AF66" i="4"/>
  <c r="AE66" i="4"/>
  <c r="AD66" i="4"/>
  <c r="AC66" i="4"/>
  <c r="AB66" i="4"/>
  <c r="AA66" i="4"/>
  <c r="Y66" i="4"/>
  <c r="X66" i="4"/>
  <c r="W66" i="4"/>
  <c r="V66" i="4"/>
  <c r="U66" i="4"/>
  <c r="T66" i="4"/>
  <c r="R66" i="4"/>
  <c r="Q66" i="4"/>
  <c r="P66" i="4"/>
  <c r="O66" i="4"/>
  <c r="N66" i="4"/>
  <c r="M66" i="4"/>
  <c r="K66" i="4"/>
  <c r="J66" i="4"/>
  <c r="I66" i="4"/>
  <c r="H66" i="4"/>
  <c r="G66" i="4"/>
  <c r="F66" i="4"/>
  <c r="AT65" i="4"/>
  <c r="AS65" i="4"/>
  <c r="AR65" i="4"/>
  <c r="AQ65" i="4"/>
  <c r="AP65" i="4"/>
  <c r="AO65" i="4"/>
  <c r="AM65" i="4"/>
  <c r="AL65" i="4"/>
  <c r="AK65" i="4"/>
  <c r="AJ65" i="4"/>
  <c r="AI65" i="4"/>
  <c r="AH65" i="4"/>
  <c r="AF65" i="4"/>
  <c r="AE65" i="4"/>
  <c r="AD65" i="4"/>
  <c r="AC65" i="4"/>
  <c r="AB65" i="4"/>
  <c r="AA65" i="4"/>
  <c r="Y65" i="4"/>
  <c r="X65" i="4"/>
  <c r="W65" i="4"/>
  <c r="V65" i="4"/>
  <c r="U65" i="4"/>
  <c r="T65" i="4"/>
  <c r="R65" i="4"/>
  <c r="Q65" i="4"/>
  <c r="P65" i="4"/>
  <c r="O65" i="4"/>
  <c r="N65" i="4"/>
  <c r="M65" i="4"/>
  <c r="K65" i="4"/>
  <c r="J65" i="4"/>
  <c r="I65" i="4"/>
  <c r="H65" i="4"/>
  <c r="G65" i="4"/>
  <c r="F65" i="4"/>
  <c r="AT64" i="4"/>
  <c r="AS64" i="4"/>
  <c r="AR64" i="4"/>
  <c r="AQ64" i="4"/>
  <c r="AP64" i="4"/>
  <c r="AO64" i="4"/>
  <c r="AM64" i="4"/>
  <c r="AL64" i="4"/>
  <c r="AK64" i="4"/>
  <c r="AJ64" i="4"/>
  <c r="AI64" i="4"/>
  <c r="AH64" i="4"/>
  <c r="AF64" i="4"/>
  <c r="AE64" i="4"/>
  <c r="AD64" i="4"/>
  <c r="AC64" i="4"/>
  <c r="AB64" i="4"/>
  <c r="AA64" i="4"/>
  <c r="Y64" i="4"/>
  <c r="X64" i="4"/>
  <c r="W64" i="4"/>
  <c r="V64" i="4"/>
  <c r="U64" i="4"/>
  <c r="T64" i="4"/>
  <c r="R64" i="4"/>
  <c r="Q64" i="4"/>
  <c r="P64" i="4"/>
  <c r="O64" i="4"/>
  <c r="N64" i="4"/>
  <c r="M64" i="4"/>
  <c r="K64" i="4"/>
  <c r="J64" i="4"/>
  <c r="I64" i="4"/>
  <c r="H64" i="4"/>
  <c r="G64" i="4"/>
  <c r="F64" i="4"/>
  <c r="AT63" i="4"/>
  <c r="AS63" i="4"/>
  <c r="AR63" i="4"/>
  <c r="AQ63" i="4"/>
  <c r="AP63" i="4"/>
  <c r="AO63" i="4"/>
  <c r="AM63" i="4"/>
  <c r="AL63" i="4"/>
  <c r="AK63" i="4"/>
  <c r="AJ63" i="4"/>
  <c r="AI63" i="4"/>
  <c r="AH63" i="4"/>
  <c r="AF63" i="4"/>
  <c r="AE63" i="4"/>
  <c r="AD63" i="4"/>
  <c r="AC63" i="4"/>
  <c r="AB63" i="4"/>
  <c r="AA63" i="4"/>
  <c r="Y63" i="4"/>
  <c r="X63" i="4"/>
  <c r="W63" i="4"/>
  <c r="V63" i="4"/>
  <c r="U63" i="4"/>
  <c r="T63" i="4"/>
  <c r="R63" i="4"/>
  <c r="Q63" i="4"/>
  <c r="P63" i="4"/>
  <c r="O63" i="4"/>
  <c r="N63" i="4"/>
  <c r="M63" i="4"/>
  <c r="K63" i="4"/>
  <c r="J63" i="4"/>
  <c r="I63" i="4"/>
  <c r="H63" i="4"/>
  <c r="G63" i="4"/>
  <c r="F63" i="4"/>
  <c r="AT62" i="4"/>
  <c r="AS62" i="4"/>
  <c r="AR62" i="4"/>
  <c r="AQ62" i="4"/>
  <c r="AP62" i="4"/>
  <c r="AO62" i="4"/>
  <c r="AM62" i="4"/>
  <c r="AL62" i="4"/>
  <c r="AK62" i="4"/>
  <c r="AJ62" i="4"/>
  <c r="AI62" i="4"/>
  <c r="AH62" i="4"/>
  <c r="AF62" i="4"/>
  <c r="AE62" i="4"/>
  <c r="AD62" i="4"/>
  <c r="AC62" i="4"/>
  <c r="AB62" i="4"/>
  <c r="AA62" i="4"/>
  <c r="Y62" i="4"/>
  <c r="X62" i="4"/>
  <c r="W62" i="4"/>
  <c r="V62" i="4"/>
  <c r="U62" i="4"/>
  <c r="T62" i="4"/>
  <c r="R62" i="4"/>
  <c r="Q62" i="4"/>
  <c r="P62" i="4"/>
  <c r="O62" i="4"/>
  <c r="N62" i="4"/>
  <c r="M62" i="4"/>
  <c r="K62" i="4"/>
  <c r="J62" i="4"/>
  <c r="I62" i="4"/>
  <c r="H62" i="4"/>
  <c r="G62" i="4"/>
  <c r="F62" i="4"/>
  <c r="AT61" i="4"/>
  <c r="AS61" i="4"/>
  <c r="AR61" i="4"/>
  <c r="AQ61" i="4"/>
  <c r="AP61" i="4"/>
  <c r="AO61" i="4"/>
  <c r="AM61" i="4"/>
  <c r="AL61" i="4"/>
  <c r="AK61" i="4"/>
  <c r="AJ61" i="4"/>
  <c r="AI61" i="4"/>
  <c r="AH61" i="4"/>
  <c r="AF61" i="4"/>
  <c r="AE61" i="4"/>
  <c r="AD61" i="4"/>
  <c r="AC61" i="4"/>
  <c r="AB61" i="4"/>
  <c r="AA61" i="4"/>
  <c r="Y61" i="4"/>
  <c r="X61" i="4"/>
  <c r="W61" i="4"/>
  <c r="V61" i="4"/>
  <c r="U61" i="4"/>
  <c r="T61" i="4"/>
  <c r="R61" i="4"/>
  <c r="Q61" i="4"/>
  <c r="P61" i="4"/>
  <c r="O61" i="4"/>
  <c r="N61" i="4"/>
  <c r="M61" i="4"/>
  <c r="K61" i="4"/>
  <c r="J61" i="4"/>
  <c r="I61" i="4"/>
  <c r="H61" i="4"/>
  <c r="G61" i="4"/>
  <c r="F61" i="4"/>
  <c r="AT60" i="4"/>
  <c r="AS60" i="4"/>
  <c r="AR60" i="4"/>
  <c r="AQ60" i="4"/>
  <c r="AP60" i="4"/>
  <c r="AO60" i="4"/>
  <c r="AM60" i="4"/>
  <c r="AL60" i="4"/>
  <c r="AK60" i="4"/>
  <c r="AJ60" i="4"/>
  <c r="AI60" i="4"/>
  <c r="AH60" i="4"/>
  <c r="AF60" i="4"/>
  <c r="AE60" i="4"/>
  <c r="AD60" i="4"/>
  <c r="AC60" i="4"/>
  <c r="AB60" i="4"/>
  <c r="AA60" i="4"/>
  <c r="Y60" i="4"/>
  <c r="X60" i="4"/>
  <c r="W60" i="4"/>
  <c r="V60" i="4"/>
  <c r="U60" i="4"/>
  <c r="T60" i="4"/>
  <c r="R60" i="4"/>
  <c r="Q60" i="4"/>
  <c r="P60" i="4"/>
  <c r="O60" i="4"/>
  <c r="N60" i="4"/>
  <c r="M60" i="4"/>
  <c r="K60" i="4"/>
  <c r="J60" i="4"/>
  <c r="I60" i="4"/>
  <c r="H60" i="4"/>
  <c r="G60" i="4"/>
  <c r="F60" i="4"/>
  <c r="AT59" i="4"/>
  <c r="AS59" i="4"/>
  <c r="AR59" i="4"/>
  <c r="AQ59" i="4"/>
  <c r="AP59" i="4"/>
  <c r="AO59" i="4"/>
  <c r="AM59" i="4"/>
  <c r="AL59" i="4"/>
  <c r="AK59" i="4"/>
  <c r="AJ59" i="4"/>
  <c r="AI59" i="4"/>
  <c r="AH59" i="4"/>
  <c r="AF59" i="4"/>
  <c r="AE59" i="4"/>
  <c r="AD59" i="4"/>
  <c r="AC59" i="4"/>
  <c r="AB59" i="4"/>
  <c r="AA59" i="4"/>
  <c r="Y59" i="4"/>
  <c r="X59" i="4"/>
  <c r="W59" i="4"/>
  <c r="V59" i="4"/>
  <c r="U59" i="4"/>
  <c r="T59" i="4"/>
  <c r="R59" i="4"/>
  <c r="Q59" i="4"/>
  <c r="P59" i="4"/>
  <c r="O59" i="4"/>
  <c r="N59" i="4"/>
  <c r="M59" i="4"/>
  <c r="K59" i="4"/>
  <c r="J59" i="4"/>
  <c r="I59" i="4"/>
  <c r="H59" i="4"/>
  <c r="G59" i="4"/>
  <c r="F59" i="4"/>
  <c r="AT58" i="4"/>
  <c r="AS58" i="4"/>
  <c r="AR58" i="4"/>
  <c r="AQ58" i="4"/>
  <c r="AP58" i="4"/>
  <c r="AO58" i="4"/>
  <c r="AM58" i="4"/>
  <c r="AL58" i="4"/>
  <c r="AK58" i="4"/>
  <c r="AJ58" i="4"/>
  <c r="AI58" i="4"/>
  <c r="AH58" i="4"/>
  <c r="AF58" i="4"/>
  <c r="AE58" i="4"/>
  <c r="AD58" i="4"/>
  <c r="AC58" i="4"/>
  <c r="AB58" i="4"/>
  <c r="AA58" i="4"/>
  <c r="Y58" i="4"/>
  <c r="X58" i="4"/>
  <c r="W58" i="4"/>
  <c r="V58" i="4"/>
  <c r="U58" i="4"/>
  <c r="T58" i="4"/>
  <c r="R58" i="4"/>
  <c r="Q58" i="4"/>
  <c r="P58" i="4"/>
  <c r="O58" i="4"/>
  <c r="N58" i="4"/>
  <c r="M58" i="4"/>
  <c r="K58" i="4"/>
  <c r="J58" i="4"/>
  <c r="I58" i="4"/>
  <c r="H58" i="4"/>
  <c r="G58" i="4"/>
  <c r="F58" i="4"/>
  <c r="AT57" i="4"/>
  <c r="AS57" i="4"/>
  <c r="AR57" i="4"/>
  <c r="AQ57" i="4"/>
  <c r="AP57" i="4"/>
  <c r="AO57" i="4"/>
  <c r="AM57" i="4"/>
  <c r="AL57" i="4"/>
  <c r="AK57" i="4"/>
  <c r="AJ57" i="4"/>
  <c r="AI57" i="4"/>
  <c r="AH57" i="4"/>
  <c r="AF57" i="4"/>
  <c r="AE57" i="4"/>
  <c r="AD57" i="4"/>
  <c r="AC57" i="4"/>
  <c r="AB57" i="4"/>
  <c r="AA57" i="4"/>
  <c r="Y57" i="4"/>
  <c r="X57" i="4"/>
  <c r="W57" i="4"/>
  <c r="V57" i="4"/>
  <c r="U57" i="4"/>
  <c r="T57" i="4"/>
  <c r="R57" i="4"/>
  <c r="Q57" i="4"/>
  <c r="P57" i="4"/>
  <c r="O57" i="4"/>
  <c r="N57" i="4"/>
  <c r="M57" i="4"/>
  <c r="K57" i="4"/>
  <c r="J57" i="4"/>
  <c r="I57" i="4"/>
  <c r="H57" i="4"/>
  <c r="G57" i="4"/>
  <c r="F57" i="4"/>
  <c r="AT56" i="4"/>
  <c r="AS56" i="4"/>
  <c r="AR56" i="4"/>
  <c r="AQ56" i="4"/>
  <c r="AP56" i="4"/>
  <c r="AO56" i="4"/>
  <c r="AM56" i="4"/>
  <c r="AL56" i="4"/>
  <c r="AK56" i="4"/>
  <c r="AJ56" i="4"/>
  <c r="AI56" i="4"/>
  <c r="AH56" i="4"/>
  <c r="AF56" i="4"/>
  <c r="AE56" i="4"/>
  <c r="AD56" i="4"/>
  <c r="AC56" i="4"/>
  <c r="AB56" i="4"/>
  <c r="AA56" i="4"/>
  <c r="Y56" i="4"/>
  <c r="X56" i="4"/>
  <c r="W56" i="4"/>
  <c r="V56" i="4"/>
  <c r="U56" i="4"/>
  <c r="T56" i="4"/>
  <c r="R56" i="4"/>
  <c r="Q56" i="4"/>
  <c r="P56" i="4"/>
  <c r="O56" i="4"/>
  <c r="N56" i="4"/>
  <c r="M56" i="4"/>
  <c r="K56" i="4"/>
  <c r="J56" i="4"/>
  <c r="I56" i="4"/>
  <c r="H56" i="4"/>
  <c r="G56" i="4"/>
  <c r="F56" i="4"/>
  <c r="AT55" i="4"/>
  <c r="AS55" i="4"/>
  <c r="AR55" i="4"/>
  <c r="AQ55" i="4"/>
  <c r="AP55" i="4"/>
  <c r="AO55" i="4"/>
  <c r="AM55" i="4"/>
  <c r="AL55" i="4"/>
  <c r="AK55" i="4"/>
  <c r="AJ55" i="4"/>
  <c r="AI55" i="4"/>
  <c r="AH55" i="4"/>
  <c r="AF55" i="4"/>
  <c r="AE55" i="4"/>
  <c r="AD55" i="4"/>
  <c r="AC55" i="4"/>
  <c r="AB55" i="4"/>
  <c r="AA55" i="4"/>
  <c r="Y55" i="4"/>
  <c r="X55" i="4"/>
  <c r="W55" i="4"/>
  <c r="V55" i="4"/>
  <c r="U55" i="4"/>
  <c r="T55" i="4"/>
  <c r="R55" i="4"/>
  <c r="Q55" i="4"/>
  <c r="P55" i="4"/>
  <c r="O55" i="4"/>
  <c r="N55" i="4"/>
  <c r="M55" i="4"/>
  <c r="K55" i="4"/>
  <c r="J55" i="4"/>
  <c r="I55" i="4"/>
  <c r="H55" i="4"/>
  <c r="G55" i="4"/>
  <c r="F55" i="4"/>
  <c r="AT54" i="4"/>
  <c r="AS54" i="4"/>
  <c r="AR54" i="4"/>
  <c r="AQ54" i="4"/>
  <c r="AP54" i="4"/>
  <c r="AO54" i="4"/>
  <c r="AM54" i="4"/>
  <c r="AL54" i="4"/>
  <c r="AK54" i="4"/>
  <c r="AJ54" i="4"/>
  <c r="AI54" i="4"/>
  <c r="AH54" i="4"/>
  <c r="AF54" i="4"/>
  <c r="AE54" i="4"/>
  <c r="AD54" i="4"/>
  <c r="AC54" i="4"/>
  <c r="AB54" i="4"/>
  <c r="AA54" i="4"/>
  <c r="Y54" i="4"/>
  <c r="X54" i="4"/>
  <c r="W54" i="4"/>
  <c r="V54" i="4"/>
  <c r="U54" i="4"/>
  <c r="T54" i="4"/>
  <c r="R54" i="4"/>
  <c r="Q54" i="4"/>
  <c r="P54" i="4"/>
  <c r="O54" i="4"/>
  <c r="N54" i="4"/>
  <c r="M54" i="4"/>
  <c r="K54" i="4"/>
  <c r="J54" i="4"/>
  <c r="I54" i="4"/>
  <c r="H54" i="4"/>
  <c r="G54" i="4"/>
  <c r="F54" i="4"/>
  <c r="AT53" i="4"/>
  <c r="AS53" i="4"/>
  <c r="AR53" i="4"/>
  <c r="AQ53" i="4"/>
  <c r="AP53" i="4"/>
  <c r="AO53" i="4"/>
  <c r="AM53" i="4"/>
  <c r="AL53" i="4"/>
  <c r="AK53" i="4"/>
  <c r="AJ53" i="4"/>
  <c r="AI53" i="4"/>
  <c r="AH53" i="4"/>
  <c r="AF53" i="4"/>
  <c r="AE53" i="4"/>
  <c r="AD53" i="4"/>
  <c r="AC53" i="4"/>
  <c r="AB53" i="4"/>
  <c r="AA53" i="4"/>
  <c r="Y53" i="4"/>
  <c r="X53" i="4"/>
  <c r="W53" i="4"/>
  <c r="V53" i="4"/>
  <c r="U53" i="4"/>
  <c r="T53" i="4"/>
  <c r="R53" i="4"/>
  <c r="Q53" i="4"/>
  <c r="P53" i="4"/>
  <c r="O53" i="4"/>
  <c r="N53" i="4"/>
  <c r="M53" i="4"/>
  <c r="K53" i="4"/>
  <c r="J53" i="4"/>
  <c r="I53" i="4"/>
  <c r="H53" i="4"/>
  <c r="G53" i="4"/>
  <c r="F53" i="4"/>
  <c r="AT52" i="4"/>
  <c r="AS52" i="4"/>
  <c r="AR52" i="4"/>
  <c r="AQ52" i="4"/>
  <c r="AP52" i="4"/>
  <c r="AO52" i="4"/>
  <c r="AM52" i="4"/>
  <c r="AL52" i="4"/>
  <c r="AK52" i="4"/>
  <c r="AJ52" i="4"/>
  <c r="AI52" i="4"/>
  <c r="AH52" i="4"/>
  <c r="AF52" i="4"/>
  <c r="AE52" i="4"/>
  <c r="AD52" i="4"/>
  <c r="AC52" i="4"/>
  <c r="AB52" i="4"/>
  <c r="AA52" i="4"/>
  <c r="Y52" i="4"/>
  <c r="X52" i="4"/>
  <c r="W52" i="4"/>
  <c r="V52" i="4"/>
  <c r="U52" i="4"/>
  <c r="T52" i="4"/>
  <c r="R52" i="4"/>
  <c r="Q52" i="4"/>
  <c r="P52" i="4"/>
  <c r="O52" i="4"/>
  <c r="N52" i="4"/>
  <c r="M52" i="4"/>
  <c r="K52" i="4"/>
  <c r="J52" i="4"/>
  <c r="I52" i="4"/>
  <c r="H52" i="4"/>
  <c r="G52" i="4"/>
  <c r="F52" i="4"/>
  <c r="AT51" i="4"/>
  <c r="AS51" i="4"/>
  <c r="AR51" i="4"/>
  <c r="AQ51" i="4"/>
  <c r="AP51" i="4"/>
  <c r="AO51" i="4"/>
  <c r="AM51" i="4"/>
  <c r="AL51" i="4"/>
  <c r="AK51" i="4"/>
  <c r="AJ51" i="4"/>
  <c r="AI51" i="4"/>
  <c r="AH51" i="4"/>
  <c r="AF51" i="4"/>
  <c r="AE51" i="4"/>
  <c r="AD51" i="4"/>
  <c r="AC51" i="4"/>
  <c r="AB51" i="4"/>
  <c r="AA51" i="4"/>
  <c r="Y51" i="4"/>
  <c r="X51" i="4"/>
  <c r="W51" i="4"/>
  <c r="V51" i="4"/>
  <c r="U51" i="4"/>
  <c r="T51" i="4"/>
  <c r="R51" i="4"/>
  <c r="Q51" i="4"/>
  <c r="P51" i="4"/>
  <c r="O51" i="4"/>
  <c r="N51" i="4"/>
  <c r="M51" i="4"/>
  <c r="K51" i="4"/>
  <c r="J51" i="4"/>
  <c r="I51" i="4"/>
  <c r="H51" i="4"/>
  <c r="G51" i="4"/>
  <c r="F51" i="4"/>
  <c r="AT50" i="4"/>
  <c r="AS50" i="4"/>
  <c r="AR50" i="4"/>
  <c r="AQ50" i="4"/>
  <c r="AP50" i="4"/>
  <c r="AO50" i="4"/>
  <c r="AM50" i="4"/>
  <c r="AL50" i="4"/>
  <c r="AK50" i="4"/>
  <c r="AJ50" i="4"/>
  <c r="AI50" i="4"/>
  <c r="AH50" i="4"/>
  <c r="AF50" i="4"/>
  <c r="AE50" i="4"/>
  <c r="AD50" i="4"/>
  <c r="AC50" i="4"/>
  <c r="AB50" i="4"/>
  <c r="AA50" i="4"/>
  <c r="Y50" i="4"/>
  <c r="X50" i="4"/>
  <c r="W50" i="4"/>
  <c r="V50" i="4"/>
  <c r="U50" i="4"/>
  <c r="T50" i="4"/>
  <c r="R50" i="4"/>
  <c r="Q50" i="4"/>
  <c r="P50" i="4"/>
  <c r="O50" i="4"/>
  <c r="N50" i="4"/>
  <c r="M50" i="4"/>
  <c r="K50" i="4"/>
  <c r="J50" i="4"/>
  <c r="I50" i="4"/>
  <c r="H50" i="4"/>
  <c r="G50" i="4"/>
  <c r="F50" i="4"/>
  <c r="AT49" i="4"/>
  <c r="AS49" i="4"/>
  <c r="AR49" i="4"/>
  <c r="AQ49" i="4"/>
  <c r="AP49" i="4"/>
  <c r="AO49" i="4"/>
  <c r="AM49" i="4"/>
  <c r="AL49" i="4"/>
  <c r="AK49" i="4"/>
  <c r="AJ49" i="4"/>
  <c r="AI49" i="4"/>
  <c r="AH49" i="4"/>
  <c r="AF49" i="4"/>
  <c r="AE49" i="4"/>
  <c r="AD49" i="4"/>
  <c r="AC49" i="4"/>
  <c r="AB49" i="4"/>
  <c r="AA49" i="4"/>
  <c r="Y49" i="4"/>
  <c r="X49" i="4"/>
  <c r="W49" i="4"/>
  <c r="V49" i="4"/>
  <c r="U49" i="4"/>
  <c r="T49" i="4"/>
  <c r="R49" i="4"/>
  <c r="Q49" i="4"/>
  <c r="P49" i="4"/>
  <c r="O49" i="4"/>
  <c r="N49" i="4"/>
  <c r="M49" i="4"/>
  <c r="K49" i="4"/>
  <c r="J49" i="4"/>
  <c r="I49" i="4"/>
  <c r="H49" i="4"/>
  <c r="G49" i="4"/>
  <c r="F49" i="4"/>
  <c r="AT48" i="4"/>
  <c r="AS48" i="4"/>
  <c r="AR48" i="4"/>
  <c r="AQ48" i="4"/>
  <c r="AP48" i="4"/>
  <c r="AO48" i="4"/>
  <c r="AM48" i="4"/>
  <c r="AL48" i="4"/>
  <c r="AK48" i="4"/>
  <c r="AJ48" i="4"/>
  <c r="AI48" i="4"/>
  <c r="AH48" i="4"/>
  <c r="AF48" i="4"/>
  <c r="AE48" i="4"/>
  <c r="AD48" i="4"/>
  <c r="AC48" i="4"/>
  <c r="AB48" i="4"/>
  <c r="AA48" i="4"/>
  <c r="Y48" i="4"/>
  <c r="X48" i="4"/>
  <c r="W48" i="4"/>
  <c r="V48" i="4"/>
  <c r="U48" i="4"/>
  <c r="T48" i="4"/>
  <c r="R48" i="4"/>
  <c r="Q48" i="4"/>
  <c r="P48" i="4"/>
  <c r="O48" i="4"/>
  <c r="N48" i="4"/>
  <c r="M48" i="4"/>
  <c r="K48" i="4"/>
  <c r="J48" i="4"/>
  <c r="I48" i="4"/>
  <c r="H48" i="4"/>
  <c r="G48" i="4"/>
  <c r="F48" i="4"/>
  <c r="AT47" i="4"/>
  <c r="AS47" i="4"/>
  <c r="AR47" i="4"/>
  <c r="AQ47" i="4"/>
  <c r="AP47" i="4"/>
  <c r="AO47" i="4"/>
  <c r="AM47" i="4"/>
  <c r="AL47" i="4"/>
  <c r="AK47" i="4"/>
  <c r="AJ47" i="4"/>
  <c r="AI47" i="4"/>
  <c r="AH47" i="4"/>
  <c r="AF47" i="4"/>
  <c r="AE47" i="4"/>
  <c r="AD47" i="4"/>
  <c r="AC47" i="4"/>
  <c r="AB47" i="4"/>
  <c r="AA47" i="4"/>
  <c r="Y47" i="4"/>
  <c r="X47" i="4"/>
  <c r="W47" i="4"/>
  <c r="V47" i="4"/>
  <c r="U47" i="4"/>
  <c r="T47" i="4"/>
  <c r="R47" i="4"/>
  <c r="Q47" i="4"/>
  <c r="P47" i="4"/>
  <c r="O47" i="4"/>
  <c r="N47" i="4"/>
  <c r="M47" i="4"/>
  <c r="K47" i="4"/>
  <c r="J47" i="4"/>
  <c r="I47" i="4"/>
  <c r="H47" i="4"/>
  <c r="G47" i="4"/>
  <c r="F47" i="4"/>
  <c r="AT46" i="4"/>
  <c r="AS46" i="4"/>
  <c r="AR46" i="4"/>
  <c r="AQ46" i="4"/>
  <c r="AP46" i="4"/>
  <c r="AO46" i="4"/>
  <c r="AM46" i="4"/>
  <c r="AL46" i="4"/>
  <c r="AK46" i="4"/>
  <c r="AJ46" i="4"/>
  <c r="AI46" i="4"/>
  <c r="AH46" i="4"/>
  <c r="AF46" i="4"/>
  <c r="AE46" i="4"/>
  <c r="AD46" i="4"/>
  <c r="AC46" i="4"/>
  <c r="AB46" i="4"/>
  <c r="AA46" i="4"/>
  <c r="Y46" i="4"/>
  <c r="X46" i="4"/>
  <c r="W46" i="4"/>
  <c r="V46" i="4"/>
  <c r="U46" i="4"/>
  <c r="T46" i="4"/>
  <c r="R46" i="4"/>
  <c r="Q46" i="4"/>
  <c r="P46" i="4"/>
  <c r="O46" i="4"/>
  <c r="N46" i="4"/>
  <c r="M46" i="4"/>
  <c r="K46" i="4"/>
  <c r="J46" i="4"/>
  <c r="I46" i="4"/>
  <c r="H46" i="4"/>
  <c r="G46" i="4"/>
  <c r="F46" i="4"/>
  <c r="AT45" i="4"/>
  <c r="AS45" i="4"/>
  <c r="AR45" i="4"/>
  <c r="AQ45" i="4"/>
  <c r="AP45" i="4"/>
  <c r="AO45" i="4"/>
  <c r="AM45" i="4"/>
  <c r="AL45" i="4"/>
  <c r="AK45" i="4"/>
  <c r="AJ45" i="4"/>
  <c r="AI45" i="4"/>
  <c r="AH45" i="4"/>
  <c r="AF45" i="4"/>
  <c r="AE45" i="4"/>
  <c r="AD45" i="4"/>
  <c r="AC45" i="4"/>
  <c r="AB45" i="4"/>
  <c r="AA45" i="4"/>
  <c r="Y45" i="4"/>
  <c r="X45" i="4"/>
  <c r="W45" i="4"/>
  <c r="V45" i="4"/>
  <c r="U45" i="4"/>
  <c r="T45" i="4"/>
  <c r="R45" i="4"/>
  <c r="Q45" i="4"/>
  <c r="P45" i="4"/>
  <c r="O45" i="4"/>
  <c r="N45" i="4"/>
  <c r="M45" i="4"/>
  <c r="K45" i="4"/>
  <c r="J45" i="4"/>
  <c r="I45" i="4"/>
  <c r="H45" i="4"/>
  <c r="G45" i="4"/>
  <c r="F45" i="4"/>
  <c r="AT44" i="4"/>
  <c r="AS44" i="4"/>
  <c r="AR44" i="4"/>
  <c r="AQ44" i="4"/>
  <c r="AP44" i="4"/>
  <c r="AO44" i="4"/>
  <c r="AM44" i="4"/>
  <c r="AL44" i="4"/>
  <c r="AK44" i="4"/>
  <c r="AJ44" i="4"/>
  <c r="AI44" i="4"/>
  <c r="AH44" i="4"/>
  <c r="AF44" i="4"/>
  <c r="AE44" i="4"/>
  <c r="AD44" i="4"/>
  <c r="AC44" i="4"/>
  <c r="AB44" i="4"/>
  <c r="AA44" i="4"/>
  <c r="Y44" i="4"/>
  <c r="X44" i="4"/>
  <c r="W44" i="4"/>
  <c r="V44" i="4"/>
  <c r="U44" i="4"/>
  <c r="T44" i="4"/>
  <c r="R44" i="4"/>
  <c r="Q44" i="4"/>
  <c r="P44" i="4"/>
  <c r="O44" i="4"/>
  <c r="N44" i="4"/>
  <c r="M44" i="4"/>
  <c r="K44" i="4"/>
  <c r="J44" i="4"/>
  <c r="I44" i="4"/>
  <c r="H44" i="4"/>
  <c r="G44" i="4"/>
  <c r="F44" i="4"/>
  <c r="AT43" i="4"/>
  <c r="AS43" i="4"/>
  <c r="AR43" i="4"/>
  <c r="AQ43" i="4"/>
  <c r="AP43" i="4"/>
  <c r="AO43" i="4"/>
  <c r="AM43" i="4"/>
  <c r="AL43" i="4"/>
  <c r="AK43" i="4"/>
  <c r="AJ43" i="4"/>
  <c r="AI43" i="4"/>
  <c r="AH43" i="4"/>
  <c r="AF43" i="4"/>
  <c r="AE43" i="4"/>
  <c r="AD43" i="4"/>
  <c r="AC43" i="4"/>
  <c r="AB43" i="4"/>
  <c r="AA43" i="4"/>
  <c r="Y43" i="4"/>
  <c r="X43" i="4"/>
  <c r="W43" i="4"/>
  <c r="V43" i="4"/>
  <c r="U43" i="4"/>
  <c r="T43" i="4"/>
  <c r="R43" i="4"/>
  <c r="Q43" i="4"/>
  <c r="P43" i="4"/>
  <c r="O43" i="4"/>
  <c r="N43" i="4"/>
  <c r="M43" i="4"/>
  <c r="K43" i="4"/>
  <c r="J43" i="4"/>
  <c r="I43" i="4"/>
  <c r="H43" i="4"/>
  <c r="G43" i="4"/>
  <c r="F43" i="4"/>
  <c r="AT42" i="4"/>
  <c r="AS42" i="4"/>
  <c r="AR42" i="4"/>
  <c r="AQ42" i="4"/>
  <c r="AP42" i="4"/>
  <c r="AO42" i="4"/>
  <c r="AM42" i="4"/>
  <c r="AL42" i="4"/>
  <c r="AK42" i="4"/>
  <c r="AJ42" i="4"/>
  <c r="AI42" i="4"/>
  <c r="AH42" i="4"/>
  <c r="AF42" i="4"/>
  <c r="AE42" i="4"/>
  <c r="AD42" i="4"/>
  <c r="AC42" i="4"/>
  <c r="AB42" i="4"/>
  <c r="AA42" i="4"/>
  <c r="Y42" i="4"/>
  <c r="X42" i="4"/>
  <c r="W42" i="4"/>
  <c r="V42" i="4"/>
  <c r="U42" i="4"/>
  <c r="T42" i="4"/>
  <c r="R42" i="4"/>
  <c r="Q42" i="4"/>
  <c r="P42" i="4"/>
  <c r="O42" i="4"/>
  <c r="N42" i="4"/>
  <c r="M42" i="4"/>
  <c r="K42" i="4"/>
  <c r="J42" i="4"/>
  <c r="I42" i="4"/>
  <c r="H42" i="4"/>
  <c r="G42" i="4"/>
  <c r="F42" i="4"/>
  <c r="AT41" i="4"/>
  <c r="AS41" i="4"/>
  <c r="AR41" i="4"/>
  <c r="AQ41" i="4"/>
  <c r="AP41" i="4"/>
  <c r="AO41" i="4"/>
  <c r="AM41" i="4"/>
  <c r="AL41" i="4"/>
  <c r="AK41" i="4"/>
  <c r="AJ41" i="4"/>
  <c r="AI41" i="4"/>
  <c r="AH41" i="4"/>
  <c r="AF41" i="4"/>
  <c r="AE41" i="4"/>
  <c r="AD41" i="4"/>
  <c r="AC41" i="4"/>
  <c r="AB41" i="4"/>
  <c r="AA41" i="4"/>
  <c r="Y41" i="4"/>
  <c r="X41" i="4"/>
  <c r="W41" i="4"/>
  <c r="V41" i="4"/>
  <c r="U41" i="4"/>
  <c r="T41" i="4"/>
  <c r="R41" i="4"/>
  <c r="Q41" i="4"/>
  <c r="P41" i="4"/>
  <c r="O41" i="4"/>
  <c r="N41" i="4"/>
  <c r="M41" i="4"/>
  <c r="K41" i="4"/>
  <c r="J41" i="4"/>
  <c r="I41" i="4"/>
  <c r="H41" i="4"/>
  <c r="G41" i="4"/>
  <c r="F41" i="4"/>
  <c r="AT40" i="4"/>
  <c r="AS40" i="4"/>
  <c r="AR40" i="4"/>
  <c r="AQ40" i="4"/>
  <c r="AP40" i="4"/>
  <c r="AO40" i="4"/>
  <c r="AM40" i="4"/>
  <c r="AL40" i="4"/>
  <c r="AK40" i="4"/>
  <c r="AJ40" i="4"/>
  <c r="AI40" i="4"/>
  <c r="AH40" i="4"/>
  <c r="AF40" i="4"/>
  <c r="AE40" i="4"/>
  <c r="AD40" i="4"/>
  <c r="AC40" i="4"/>
  <c r="AB40" i="4"/>
  <c r="AA40" i="4"/>
  <c r="Y40" i="4"/>
  <c r="X40" i="4"/>
  <c r="W40" i="4"/>
  <c r="V40" i="4"/>
  <c r="U40" i="4"/>
  <c r="T40" i="4"/>
  <c r="R40" i="4"/>
  <c r="Q40" i="4"/>
  <c r="P40" i="4"/>
  <c r="O40" i="4"/>
  <c r="N40" i="4"/>
  <c r="M40" i="4"/>
  <c r="K40" i="4"/>
  <c r="J40" i="4"/>
  <c r="I40" i="4"/>
  <c r="H40" i="4"/>
  <c r="G40" i="4"/>
  <c r="F40" i="4"/>
  <c r="AT39" i="4"/>
  <c r="AS39" i="4"/>
  <c r="AR39" i="4"/>
  <c r="AQ39" i="4"/>
  <c r="AP39" i="4"/>
  <c r="AO39" i="4"/>
  <c r="AM39" i="4"/>
  <c r="AL39" i="4"/>
  <c r="AK39" i="4"/>
  <c r="AJ39" i="4"/>
  <c r="AI39" i="4"/>
  <c r="AH39" i="4"/>
  <c r="AF39" i="4"/>
  <c r="AE39" i="4"/>
  <c r="AD39" i="4"/>
  <c r="AC39" i="4"/>
  <c r="AB39" i="4"/>
  <c r="AA39" i="4"/>
  <c r="Y39" i="4"/>
  <c r="X39" i="4"/>
  <c r="W39" i="4"/>
  <c r="V39" i="4"/>
  <c r="U39" i="4"/>
  <c r="T39" i="4"/>
  <c r="R39" i="4"/>
  <c r="Q39" i="4"/>
  <c r="P39" i="4"/>
  <c r="O39" i="4"/>
  <c r="N39" i="4"/>
  <c r="M39" i="4"/>
  <c r="K39" i="4"/>
  <c r="J39" i="4"/>
  <c r="I39" i="4"/>
  <c r="H39" i="4"/>
  <c r="G39" i="4"/>
  <c r="F39" i="4"/>
  <c r="AT38" i="4"/>
  <c r="AS38" i="4"/>
  <c r="AR38" i="4"/>
  <c r="AQ38" i="4"/>
  <c r="AP38" i="4"/>
  <c r="AO38" i="4"/>
  <c r="AM38" i="4"/>
  <c r="AL38" i="4"/>
  <c r="AK38" i="4"/>
  <c r="AJ38" i="4"/>
  <c r="AI38" i="4"/>
  <c r="AH38" i="4"/>
  <c r="AF38" i="4"/>
  <c r="AE38" i="4"/>
  <c r="AD38" i="4"/>
  <c r="AC38" i="4"/>
  <c r="AB38" i="4"/>
  <c r="AA38" i="4"/>
  <c r="Y38" i="4"/>
  <c r="X38" i="4"/>
  <c r="W38" i="4"/>
  <c r="V38" i="4"/>
  <c r="U38" i="4"/>
  <c r="T38" i="4"/>
  <c r="R38" i="4"/>
  <c r="Q38" i="4"/>
  <c r="P38" i="4"/>
  <c r="O38" i="4"/>
  <c r="N38" i="4"/>
  <c r="M38" i="4"/>
  <c r="K38" i="4"/>
  <c r="J38" i="4"/>
  <c r="I38" i="4"/>
  <c r="H38" i="4"/>
  <c r="G38" i="4"/>
  <c r="F38" i="4"/>
  <c r="AT37" i="4"/>
  <c r="AS37" i="4"/>
  <c r="AR37" i="4"/>
  <c r="AQ37" i="4"/>
  <c r="AP37" i="4"/>
  <c r="AO37" i="4"/>
  <c r="AM37" i="4"/>
  <c r="AL37" i="4"/>
  <c r="AK37" i="4"/>
  <c r="AJ37" i="4"/>
  <c r="AI37" i="4"/>
  <c r="AH37" i="4"/>
  <c r="AF37" i="4"/>
  <c r="AE37" i="4"/>
  <c r="AD37" i="4"/>
  <c r="AC37" i="4"/>
  <c r="AB37" i="4"/>
  <c r="AA37" i="4"/>
  <c r="Y37" i="4"/>
  <c r="X37" i="4"/>
  <c r="W37" i="4"/>
  <c r="V37" i="4"/>
  <c r="U37" i="4"/>
  <c r="T37" i="4"/>
  <c r="R37" i="4"/>
  <c r="Q37" i="4"/>
  <c r="P37" i="4"/>
  <c r="O37" i="4"/>
  <c r="N37" i="4"/>
  <c r="M37" i="4"/>
  <c r="K37" i="4"/>
  <c r="J37" i="4"/>
  <c r="I37" i="4"/>
  <c r="H37" i="4"/>
  <c r="G37" i="4"/>
  <c r="F37" i="4"/>
  <c r="AT36" i="4"/>
  <c r="AS36" i="4"/>
  <c r="AR36" i="4"/>
  <c r="AQ36" i="4"/>
  <c r="AP36" i="4"/>
  <c r="AO36" i="4"/>
  <c r="AM36" i="4"/>
  <c r="AL36" i="4"/>
  <c r="AK36" i="4"/>
  <c r="AJ36" i="4"/>
  <c r="AI36" i="4"/>
  <c r="AH36" i="4"/>
  <c r="AF36" i="4"/>
  <c r="AE36" i="4"/>
  <c r="AD36" i="4"/>
  <c r="AC36" i="4"/>
  <c r="AB36" i="4"/>
  <c r="AA36" i="4"/>
  <c r="Y36" i="4"/>
  <c r="X36" i="4"/>
  <c r="W36" i="4"/>
  <c r="V36" i="4"/>
  <c r="U36" i="4"/>
  <c r="T36" i="4"/>
  <c r="R36" i="4"/>
  <c r="Q36" i="4"/>
  <c r="P36" i="4"/>
  <c r="O36" i="4"/>
  <c r="N36" i="4"/>
  <c r="M36" i="4"/>
  <c r="K36" i="4"/>
  <c r="J36" i="4"/>
  <c r="I36" i="4"/>
  <c r="H36" i="4"/>
  <c r="G36" i="4"/>
  <c r="F36" i="4"/>
  <c r="AT35" i="4"/>
  <c r="AS35" i="4"/>
  <c r="AR35" i="4"/>
  <c r="AQ35" i="4"/>
  <c r="AP35" i="4"/>
  <c r="AO35" i="4"/>
  <c r="AM35" i="4"/>
  <c r="AL35" i="4"/>
  <c r="AK35" i="4"/>
  <c r="AJ35" i="4"/>
  <c r="AI35" i="4"/>
  <c r="AH35" i="4"/>
  <c r="AF35" i="4"/>
  <c r="AE35" i="4"/>
  <c r="AD35" i="4"/>
  <c r="AC35" i="4"/>
  <c r="AB35" i="4"/>
  <c r="AA35" i="4"/>
  <c r="Y35" i="4"/>
  <c r="X35" i="4"/>
  <c r="W35" i="4"/>
  <c r="V35" i="4"/>
  <c r="U35" i="4"/>
  <c r="T35" i="4"/>
  <c r="R35" i="4"/>
  <c r="Q35" i="4"/>
  <c r="P35" i="4"/>
  <c r="O35" i="4"/>
  <c r="N35" i="4"/>
  <c r="M35" i="4"/>
  <c r="K35" i="4"/>
  <c r="J35" i="4"/>
  <c r="I35" i="4"/>
  <c r="H35" i="4"/>
  <c r="G35" i="4"/>
  <c r="F35" i="4"/>
  <c r="AT34" i="4"/>
  <c r="AS34" i="4"/>
  <c r="AR34" i="4"/>
  <c r="AQ34" i="4"/>
  <c r="AP34" i="4"/>
  <c r="AO34" i="4"/>
  <c r="AM34" i="4"/>
  <c r="AL34" i="4"/>
  <c r="AK34" i="4"/>
  <c r="AJ34" i="4"/>
  <c r="AI34" i="4"/>
  <c r="AH34" i="4"/>
  <c r="AF34" i="4"/>
  <c r="AE34" i="4"/>
  <c r="AD34" i="4"/>
  <c r="AC34" i="4"/>
  <c r="AB34" i="4"/>
  <c r="AA34" i="4"/>
  <c r="Y34" i="4"/>
  <c r="X34" i="4"/>
  <c r="W34" i="4"/>
  <c r="V34" i="4"/>
  <c r="U34" i="4"/>
  <c r="T34" i="4"/>
  <c r="R34" i="4"/>
  <c r="Q34" i="4"/>
  <c r="P34" i="4"/>
  <c r="O34" i="4"/>
  <c r="N34" i="4"/>
  <c r="M34" i="4"/>
  <c r="K34" i="4"/>
  <c r="J34" i="4"/>
  <c r="I34" i="4"/>
  <c r="H34" i="4"/>
  <c r="G34" i="4"/>
  <c r="F34" i="4"/>
  <c r="AT33" i="4"/>
  <c r="AS33" i="4"/>
  <c r="AR33" i="4"/>
  <c r="AQ33" i="4"/>
  <c r="AP33" i="4"/>
  <c r="AO33" i="4"/>
  <c r="AM33" i="4"/>
  <c r="AL33" i="4"/>
  <c r="AK33" i="4"/>
  <c r="AJ33" i="4"/>
  <c r="AI33" i="4"/>
  <c r="AH33" i="4"/>
  <c r="AF33" i="4"/>
  <c r="AE33" i="4"/>
  <c r="AD33" i="4"/>
  <c r="AC33" i="4"/>
  <c r="AB33" i="4"/>
  <c r="AA33" i="4"/>
  <c r="Y33" i="4"/>
  <c r="X33" i="4"/>
  <c r="W33" i="4"/>
  <c r="V33" i="4"/>
  <c r="U33" i="4"/>
  <c r="T33" i="4"/>
  <c r="R33" i="4"/>
  <c r="Q33" i="4"/>
  <c r="P33" i="4"/>
  <c r="O33" i="4"/>
  <c r="N33" i="4"/>
  <c r="M33" i="4"/>
  <c r="K33" i="4"/>
  <c r="J33" i="4"/>
  <c r="I33" i="4"/>
  <c r="H33" i="4"/>
  <c r="G33" i="4"/>
  <c r="F33" i="4"/>
  <c r="AT32" i="4"/>
  <c r="AS32" i="4"/>
  <c r="AR32" i="4"/>
  <c r="AQ32" i="4"/>
  <c r="AP32" i="4"/>
  <c r="AO32" i="4"/>
  <c r="AM32" i="4"/>
  <c r="AL32" i="4"/>
  <c r="AK32" i="4"/>
  <c r="AJ32" i="4"/>
  <c r="AI32" i="4"/>
  <c r="AH32" i="4"/>
  <c r="AF32" i="4"/>
  <c r="AE32" i="4"/>
  <c r="AD32" i="4"/>
  <c r="AC32" i="4"/>
  <c r="AB32" i="4"/>
  <c r="AA32" i="4"/>
  <c r="Y32" i="4"/>
  <c r="X32" i="4"/>
  <c r="W32" i="4"/>
  <c r="V32" i="4"/>
  <c r="U32" i="4"/>
  <c r="T32" i="4"/>
  <c r="R32" i="4"/>
  <c r="Q32" i="4"/>
  <c r="P32" i="4"/>
  <c r="O32" i="4"/>
  <c r="N32" i="4"/>
  <c r="M32" i="4"/>
  <c r="K32" i="4"/>
  <c r="J32" i="4"/>
  <c r="I32" i="4"/>
  <c r="H32" i="4"/>
  <c r="G32" i="4"/>
  <c r="F32" i="4"/>
  <c r="AT31" i="4"/>
  <c r="AS31" i="4"/>
  <c r="AR31" i="4"/>
  <c r="AQ31" i="4"/>
  <c r="AP31" i="4"/>
  <c r="AO31" i="4"/>
  <c r="AM31" i="4"/>
  <c r="AL31" i="4"/>
  <c r="AK31" i="4"/>
  <c r="AJ31" i="4"/>
  <c r="AI31" i="4"/>
  <c r="AH31" i="4"/>
  <c r="AF31" i="4"/>
  <c r="AE31" i="4"/>
  <c r="AD31" i="4"/>
  <c r="AC31" i="4"/>
  <c r="AB31" i="4"/>
  <c r="AA31" i="4"/>
  <c r="Y31" i="4"/>
  <c r="X31" i="4"/>
  <c r="W31" i="4"/>
  <c r="V31" i="4"/>
  <c r="U31" i="4"/>
  <c r="T31" i="4"/>
  <c r="R31" i="4"/>
  <c r="Q31" i="4"/>
  <c r="P31" i="4"/>
  <c r="O31" i="4"/>
  <c r="N31" i="4"/>
  <c r="M31" i="4"/>
  <c r="K31" i="4"/>
  <c r="J31" i="4"/>
  <c r="I31" i="4"/>
  <c r="H31" i="4"/>
  <c r="G31" i="4"/>
  <c r="F31" i="4"/>
  <c r="AT30" i="4"/>
  <c r="AS30" i="4"/>
  <c r="AR30" i="4"/>
  <c r="AQ30" i="4"/>
  <c r="AP30" i="4"/>
  <c r="AO30" i="4"/>
  <c r="AM30" i="4"/>
  <c r="AL30" i="4"/>
  <c r="AK30" i="4"/>
  <c r="AJ30" i="4"/>
  <c r="AI30" i="4"/>
  <c r="AH30" i="4"/>
  <c r="AF30" i="4"/>
  <c r="AE30" i="4"/>
  <c r="AD30" i="4"/>
  <c r="AC30" i="4"/>
  <c r="AB30" i="4"/>
  <c r="AA30" i="4"/>
  <c r="Y30" i="4"/>
  <c r="X30" i="4"/>
  <c r="W30" i="4"/>
  <c r="V30" i="4"/>
  <c r="U30" i="4"/>
  <c r="T30" i="4"/>
  <c r="R30" i="4"/>
  <c r="Q30" i="4"/>
  <c r="P30" i="4"/>
  <c r="O30" i="4"/>
  <c r="N30" i="4"/>
  <c r="M30" i="4"/>
  <c r="K30" i="4"/>
  <c r="J30" i="4"/>
  <c r="I30" i="4"/>
  <c r="H30" i="4"/>
  <c r="G30" i="4"/>
  <c r="F30" i="4"/>
  <c r="AT29" i="4"/>
  <c r="AS29" i="4"/>
  <c r="AR29" i="4"/>
  <c r="AQ29" i="4"/>
  <c r="AP29" i="4"/>
  <c r="AO29" i="4"/>
  <c r="AM29" i="4"/>
  <c r="AL29" i="4"/>
  <c r="AK29" i="4"/>
  <c r="AJ29" i="4"/>
  <c r="AI29" i="4"/>
  <c r="AH29" i="4"/>
  <c r="AF29" i="4"/>
  <c r="AE29" i="4"/>
  <c r="AD29" i="4"/>
  <c r="AC29" i="4"/>
  <c r="AB29" i="4"/>
  <c r="AA29" i="4"/>
  <c r="Y29" i="4"/>
  <c r="X29" i="4"/>
  <c r="W29" i="4"/>
  <c r="V29" i="4"/>
  <c r="U29" i="4"/>
  <c r="T29" i="4"/>
  <c r="R29" i="4"/>
  <c r="Q29" i="4"/>
  <c r="P29" i="4"/>
  <c r="O29" i="4"/>
  <c r="N29" i="4"/>
  <c r="M29" i="4"/>
  <c r="K29" i="4"/>
  <c r="J29" i="4"/>
  <c r="I29" i="4"/>
  <c r="H29" i="4"/>
  <c r="G29" i="4"/>
  <c r="F29" i="4"/>
  <c r="AT28" i="4"/>
  <c r="AS28" i="4"/>
  <c r="AR28" i="4"/>
  <c r="AQ28" i="4"/>
  <c r="AP28" i="4"/>
  <c r="AO28" i="4"/>
  <c r="AM28" i="4"/>
  <c r="AL28" i="4"/>
  <c r="AK28" i="4"/>
  <c r="AJ28" i="4"/>
  <c r="AI28" i="4"/>
  <c r="AH28" i="4"/>
  <c r="AF28" i="4"/>
  <c r="AE28" i="4"/>
  <c r="AD28" i="4"/>
  <c r="AC28" i="4"/>
  <c r="AB28" i="4"/>
  <c r="AA28" i="4"/>
  <c r="Y28" i="4"/>
  <c r="X28" i="4"/>
  <c r="W28" i="4"/>
  <c r="V28" i="4"/>
  <c r="U28" i="4"/>
  <c r="T28" i="4"/>
  <c r="R28" i="4"/>
  <c r="Q28" i="4"/>
  <c r="P28" i="4"/>
  <c r="O28" i="4"/>
  <c r="N28" i="4"/>
  <c r="M28" i="4"/>
  <c r="K28" i="4"/>
  <c r="J28" i="4"/>
  <c r="I28" i="4"/>
  <c r="H28" i="4"/>
  <c r="G28" i="4"/>
  <c r="F28" i="4"/>
  <c r="AT27" i="4"/>
  <c r="AS27" i="4"/>
  <c r="AR27" i="4"/>
  <c r="AQ27" i="4"/>
  <c r="AP27" i="4"/>
  <c r="AO27" i="4"/>
  <c r="AM27" i="4"/>
  <c r="AL27" i="4"/>
  <c r="AK27" i="4"/>
  <c r="AJ27" i="4"/>
  <c r="AI27" i="4"/>
  <c r="AH27" i="4"/>
  <c r="AF27" i="4"/>
  <c r="AE27" i="4"/>
  <c r="AD27" i="4"/>
  <c r="AC27" i="4"/>
  <c r="AB27" i="4"/>
  <c r="AA27" i="4"/>
  <c r="Y27" i="4"/>
  <c r="X27" i="4"/>
  <c r="W27" i="4"/>
  <c r="V27" i="4"/>
  <c r="U27" i="4"/>
  <c r="T27" i="4"/>
  <c r="R27" i="4"/>
  <c r="Q27" i="4"/>
  <c r="P27" i="4"/>
  <c r="O27" i="4"/>
  <c r="N27" i="4"/>
  <c r="M27" i="4"/>
  <c r="K27" i="4"/>
  <c r="J27" i="4"/>
  <c r="I27" i="4"/>
  <c r="H27" i="4"/>
  <c r="G27" i="4"/>
  <c r="F27" i="4"/>
  <c r="AT26" i="4"/>
  <c r="AS26" i="4"/>
  <c r="AR26" i="4"/>
  <c r="AQ26" i="4"/>
  <c r="AP26" i="4"/>
  <c r="AO26" i="4"/>
  <c r="AM26" i="4"/>
  <c r="AL26" i="4"/>
  <c r="AK26" i="4"/>
  <c r="AJ26" i="4"/>
  <c r="AI26" i="4"/>
  <c r="AH26" i="4"/>
  <c r="AF26" i="4"/>
  <c r="AE26" i="4"/>
  <c r="AD26" i="4"/>
  <c r="AC26" i="4"/>
  <c r="AB26" i="4"/>
  <c r="AA26" i="4"/>
  <c r="Y26" i="4"/>
  <c r="X26" i="4"/>
  <c r="W26" i="4"/>
  <c r="V26" i="4"/>
  <c r="U26" i="4"/>
  <c r="T26" i="4"/>
  <c r="R26" i="4"/>
  <c r="Q26" i="4"/>
  <c r="P26" i="4"/>
  <c r="O26" i="4"/>
  <c r="N26" i="4"/>
  <c r="M26" i="4"/>
  <c r="K26" i="4"/>
  <c r="J26" i="4"/>
  <c r="I26" i="4"/>
  <c r="H26" i="4"/>
  <c r="G26" i="4"/>
  <c r="F26" i="4"/>
  <c r="AT25" i="4"/>
  <c r="AS25" i="4"/>
  <c r="AR25" i="4"/>
  <c r="AQ25" i="4"/>
  <c r="AP25" i="4"/>
  <c r="AO25" i="4"/>
  <c r="AM25" i="4"/>
  <c r="AL25" i="4"/>
  <c r="AK25" i="4"/>
  <c r="AJ25" i="4"/>
  <c r="AI25" i="4"/>
  <c r="AH25" i="4"/>
  <c r="AF25" i="4"/>
  <c r="AE25" i="4"/>
  <c r="AD25" i="4"/>
  <c r="AC25" i="4"/>
  <c r="AB25" i="4"/>
  <c r="AA25" i="4"/>
  <c r="Y25" i="4"/>
  <c r="X25" i="4"/>
  <c r="W25" i="4"/>
  <c r="V25" i="4"/>
  <c r="U25" i="4"/>
  <c r="T25" i="4"/>
  <c r="R25" i="4"/>
  <c r="Q25" i="4"/>
  <c r="P25" i="4"/>
  <c r="O25" i="4"/>
  <c r="N25" i="4"/>
  <c r="M25" i="4"/>
  <c r="K25" i="4"/>
  <c r="J25" i="4"/>
  <c r="I25" i="4"/>
  <c r="H25" i="4"/>
  <c r="G25" i="4"/>
  <c r="F25" i="4"/>
  <c r="AT24" i="4"/>
  <c r="AS24" i="4"/>
  <c r="AR24" i="4"/>
  <c r="AQ24" i="4"/>
  <c r="AP24" i="4"/>
  <c r="AO24" i="4"/>
  <c r="AM24" i="4"/>
  <c r="AL24" i="4"/>
  <c r="AK24" i="4"/>
  <c r="AJ24" i="4"/>
  <c r="AI24" i="4"/>
  <c r="AH24" i="4"/>
  <c r="AF24" i="4"/>
  <c r="AE24" i="4"/>
  <c r="AD24" i="4"/>
  <c r="AC24" i="4"/>
  <c r="AB24" i="4"/>
  <c r="AA24" i="4"/>
  <c r="Y24" i="4"/>
  <c r="X24" i="4"/>
  <c r="W24" i="4"/>
  <c r="V24" i="4"/>
  <c r="U24" i="4"/>
  <c r="T24" i="4"/>
  <c r="R24" i="4"/>
  <c r="Q24" i="4"/>
  <c r="P24" i="4"/>
  <c r="O24" i="4"/>
  <c r="N24" i="4"/>
  <c r="M24" i="4"/>
  <c r="K24" i="4"/>
  <c r="J24" i="4"/>
  <c r="I24" i="4"/>
  <c r="H24" i="4"/>
  <c r="G24" i="4"/>
  <c r="F24" i="4"/>
  <c r="AT23" i="4"/>
  <c r="AS23" i="4"/>
  <c r="AR23" i="4"/>
  <c r="AQ23" i="4"/>
  <c r="AP23" i="4"/>
  <c r="AO23" i="4"/>
  <c r="AM23" i="4"/>
  <c r="AL23" i="4"/>
  <c r="AK23" i="4"/>
  <c r="AJ23" i="4"/>
  <c r="AI23" i="4"/>
  <c r="AH23" i="4"/>
  <c r="AF23" i="4"/>
  <c r="AE23" i="4"/>
  <c r="AD23" i="4"/>
  <c r="AC23" i="4"/>
  <c r="AB23" i="4"/>
  <c r="AA23" i="4"/>
  <c r="Y23" i="4"/>
  <c r="X23" i="4"/>
  <c r="W23" i="4"/>
  <c r="V23" i="4"/>
  <c r="U23" i="4"/>
  <c r="T23" i="4"/>
  <c r="R23" i="4"/>
  <c r="Q23" i="4"/>
  <c r="P23" i="4"/>
  <c r="O23" i="4"/>
  <c r="N23" i="4"/>
  <c r="M23" i="4"/>
  <c r="K23" i="4"/>
  <c r="J23" i="4"/>
  <c r="I23" i="4"/>
  <c r="H23" i="4"/>
  <c r="G23" i="4"/>
  <c r="F23" i="4"/>
  <c r="AT22" i="4"/>
  <c r="AS22" i="4"/>
  <c r="AR22" i="4"/>
  <c r="AQ22" i="4"/>
  <c r="AP22" i="4"/>
  <c r="AO22" i="4"/>
  <c r="AM22" i="4"/>
  <c r="AL22" i="4"/>
  <c r="AK22" i="4"/>
  <c r="AJ22" i="4"/>
  <c r="AI22" i="4"/>
  <c r="AH22" i="4"/>
  <c r="AF22" i="4"/>
  <c r="AE22" i="4"/>
  <c r="AD22" i="4"/>
  <c r="AC22" i="4"/>
  <c r="AB22" i="4"/>
  <c r="AA22" i="4"/>
  <c r="Y22" i="4"/>
  <c r="X22" i="4"/>
  <c r="W22" i="4"/>
  <c r="V22" i="4"/>
  <c r="U22" i="4"/>
  <c r="T22" i="4"/>
  <c r="R22" i="4"/>
  <c r="Q22" i="4"/>
  <c r="P22" i="4"/>
  <c r="O22" i="4"/>
  <c r="N22" i="4"/>
  <c r="M22" i="4"/>
  <c r="K22" i="4"/>
  <c r="J22" i="4"/>
  <c r="I22" i="4"/>
  <c r="H22" i="4"/>
  <c r="G22" i="4"/>
  <c r="F22" i="4"/>
  <c r="AT21" i="4"/>
  <c r="AS21" i="4"/>
  <c r="AR21" i="4"/>
  <c r="AQ21" i="4"/>
  <c r="AP21" i="4"/>
  <c r="AO21" i="4"/>
  <c r="AM21" i="4"/>
  <c r="AL21" i="4"/>
  <c r="AK21" i="4"/>
  <c r="AJ21" i="4"/>
  <c r="AI21" i="4"/>
  <c r="AH21" i="4"/>
  <c r="AF21" i="4"/>
  <c r="AE21" i="4"/>
  <c r="AD21" i="4"/>
  <c r="AC21" i="4"/>
  <c r="AB21" i="4"/>
  <c r="AA21" i="4"/>
  <c r="Y21" i="4"/>
  <c r="X21" i="4"/>
  <c r="W21" i="4"/>
  <c r="V21" i="4"/>
  <c r="U21" i="4"/>
  <c r="T21" i="4"/>
  <c r="R21" i="4"/>
  <c r="Q21" i="4"/>
  <c r="P21" i="4"/>
  <c r="O21" i="4"/>
  <c r="N21" i="4"/>
  <c r="M21" i="4"/>
  <c r="K21" i="4"/>
  <c r="J21" i="4"/>
  <c r="I21" i="4"/>
  <c r="H21" i="4"/>
  <c r="G21" i="4"/>
  <c r="F21" i="4"/>
  <c r="AT20" i="4"/>
  <c r="AS20" i="4"/>
  <c r="AR20" i="4"/>
  <c r="AQ20" i="4"/>
  <c r="AP20" i="4"/>
  <c r="AO20" i="4"/>
  <c r="AM20" i="4"/>
  <c r="AL20" i="4"/>
  <c r="AK20" i="4"/>
  <c r="AJ20" i="4"/>
  <c r="AI20" i="4"/>
  <c r="AH20" i="4"/>
  <c r="AF20" i="4"/>
  <c r="AE20" i="4"/>
  <c r="AD20" i="4"/>
  <c r="AC20" i="4"/>
  <c r="AB20" i="4"/>
  <c r="AA20" i="4"/>
  <c r="Y20" i="4"/>
  <c r="X20" i="4"/>
  <c r="W20" i="4"/>
  <c r="V20" i="4"/>
  <c r="U20" i="4"/>
  <c r="T20" i="4"/>
  <c r="R20" i="4"/>
  <c r="Q20" i="4"/>
  <c r="P20" i="4"/>
  <c r="O20" i="4"/>
  <c r="N20" i="4"/>
  <c r="M20" i="4"/>
  <c r="K20" i="4"/>
  <c r="J20" i="4"/>
  <c r="I20" i="4"/>
  <c r="H20" i="4"/>
  <c r="G20" i="4"/>
  <c r="F20" i="4"/>
  <c r="AT19" i="4"/>
  <c r="AS19" i="4"/>
  <c r="AR19" i="4"/>
  <c r="AQ19" i="4"/>
  <c r="AP19" i="4"/>
  <c r="AO19" i="4"/>
  <c r="AM19" i="4"/>
  <c r="AL19" i="4"/>
  <c r="AK19" i="4"/>
  <c r="AJ19" i="4"/>
  <c r="AI19" i="4"/>
  <c r="AH19" i="4"/>
  <c r="AF19" i="4"/>
  <c r="AE19" i="4"/>
  <c r="AD19" i="4"/>
  <c r="AC19" i="4"/>
  <c r="AB19" i="4"/>
  <c r="AA19" i="4"/>
  <c r="Y19" i="4"/>
  <c r="X19" i="4"/>
  <c r="W19" i="4"/>
  <c r="V19" i="4"/>
  <c r="U19" i="4"/>
  <c r="T19" i="4"/>
  <c r="R19" i="4"/>
  <c r="Q19" i="4"/>
  <c r="P19" i="4"/>
  <c r="O19" i="4"/>
  <c r="N19" i="4"/>
  <c r="M19" i="4"/>
  <c r="K19" i="4"/>
  <c r="J19" i="4"/>
  <c r="I19" i="4"/>
  <c r="H19" i="4"/>
  <c r="G19" i="4"/>
  <c r="F19" i="4"/>
  <c r="AT18" i="4"/>
  <c r="AS18" i="4"/>
  <c r="AR18" i="4"/>
  <c r="AQ18" i="4"/>
  <c r="AP18" i="4"/>
  <c r="AO18" i="4"/>
  <c r="AM18" i="4"/>
  <c r="AL18" i="4"/>
  <c r="AK18" i="4"/>
  <c r="AJ18" i="4"/>
  <c r="AI18" i="4"/>
  <c r="AH18" i="4"/>
  <c r="AF18" i="4"/>
  <c r="AE18" i="4"/>
  <c r="AD18" i="4"/>
  <c r="AC18" i="4"/>
  <c r="AB18" i="4"/>
  <c r="AA18" i="4"/>
  <c r="Y18" i="4"/>
  <c r="X18" i="4"/>
  <c r="W18" i="4"/>
  <c r="V18" i="4"/>
  <c r="U18" i="4"/>
  <c r="T18" i="4"/>
  <c r="R18" i="4"/>
  <c r="Q18" i="4"/>
  <c r="P18" i="4"/>
  <c r="O18" i="4"/>
  <c r="N18" i="4"/>
  <c r="M18" i="4"/>
  <c r="K18" i="4"/>
  <c r="J18" i="4"/>
  <c r="I18" i="4"/>
  <c r="H18" i="4"/>
  <c r="G18" i="4"/>
  <c r="F18" i="4"/>
  <c r="AT17" i="4"/>
  <c r="AS17" i="4"/>
  <c r="AR17" i="4"/>
  <c r="AQ17" i="4"/>
  <c r="AP17" i="4"/>
  <c r="AO17" i="4"/>
  <c r="AM17" i="4"/>
  <c r="AL17" i="4"/>
  <c r="AK17" i="4"/>
  <c r="AJ17" i="4"/>
  <c r="AI17" i="4"/>
  <c r="AH17" i="4"/>
  <c r="AF17" i="4"/>
  <c r="AE17" i="4"/>
  <c r="AD17" i="4"/>
  <c r="AC17" i="4"/>
  <c r="AB17" i="4"/>
  <c r="AA17" i="4"/>
  <c r="Y17" i="4"/>
  <c r="X17" i="4"/>
  <c r="W17" i="4"/>
  <c r="V17" i="4"/>
  <c r="U17" i="4"/>
  <c r="T17" i="4"/>
  <c r="R17" i="4"/>
  <c r="Q17" i="4"/>
  <c r="P17" i="4"/>
  <c r="O17" i="4"/>
  <c r="N17" i="4"/>
  <c r="M17" i="4"/>
  <c r="K17" i="4"/>
  <c r="J17" i="4"/>
  <c r="I17" i="4"/>
  <c r="H17" i="4"/>
  <c r="G17" i="4"/>
  <c r="F17" i="4"/>
  <c r="AT16" i="4"/>
  <c r="AS16" i="4"/>
  <c r="AR16" i="4"/>
  <c r="AQ16" i="4"/>
  <c r="AP16" i="4"/>
  <c r="AO16" i="4"/>
  <c r="AM16" i="4"/>
  <c r="AL16" i="4"/>
  <c r="AK16" i="4"/>
  <c r="AJ16" i="4"/>
  <c r="AI16" i="4"/>
  <c r="AH16" i="4"/>
  <c r="AF16" i="4"/>
  <c r="AE16" i="4"/>
  <c r="AD16" i="4"/>
  <c r="AC16" i="4"/>
  <c r="AB16" i="4"/>
  <c r="AA16" i="4"/>
  <c r="Y16" i="4"/>
  <c r="X16" i="4"/>
  <c r="W16" i="4"/>
  <c r="V16" i="4"/>
  <c r="U16" i="4"/>
  <c r="T16" i="4"/>
  <c r="R16" i="4"/>
  <c r="Q16" i="4"/>
  <c r="P16" i="4"/>
  <c r="O16" i="4"/>
  <c r="N16" i="4"/>
  <c r="M16" i="4"/>
  <c r="K16" i="4"/>
  <c r="J16" i="4"/>
  <c r="I16" i="4"/>
  <c r="H16" i="4"/>
  <c r="G16" i="4"/>
  <c r="F16" i="4"/>
  <c r="AT15" i="4"/>
  <c r="AS15" i="4"/>
  <c r="AR15" i="4"/>
  <c r="AQ15" i="4"/>
  <c r="AP15" i="4"/>
  <c r="AO15" i="4"/>
  <c r="AM15" i="4"/>
  <c r="AL15" i="4"/>
  <c r="AK15" i="4"/>
  <c r="AJ15" i="4"/>
  <c r="AI15" i="4"/>
  <c r="AH15" i="4"/>
  <c r="AF15" i="4"/>
  <c r="AE15" i="4"/>
  <c r="AD15" i="4"/>
  <c r="AC15" i="4"/>
  <c r="AB15" i="4"/>
  <c r="AA15" i="4"/>
  <c r="Y15" i="4"/>
  <c r="X15" i="4"/>
  <c r="W15" i="4"/>
  <c r="V15" i="4"/>
  <c r="U15" i="4"/>
  <c r="T15" i="4"/>
  <c r="R15" i="4"/>
  <c r="Q15" i="4"/>
  <c r="P15" i="4"/>
  <c r="O15" i="4"/>
  <c r="N15" i="4"/>
  <c r="M15" i="4"/>
  <c r="K15" i="4"/>
  <c r="J15" i="4"/>
  <c r="I15" i="4"/>
  <c r="H15" i="4"/>
  <c r="G15" i="4"/>
  <c r="F15" i="4"/>
  <c r="AT14" i="4"/>
  <c r="AS14" i="4"/>
  <c r="AR14" i="4"/>
  <c r="AQ14" i="4"/>
  <c r="AP14" i="4"/>
  <c r="AO14" i="4"/>
  <c r="AM14" i="4"/>
  <c r="AL14" i="4"/>
  <c r="AK14" i="4"/>
  <c r="AJ14" i="4"/>
  <c r="AI14" i="4"/>
  <c r="AH14" i="4"/>
  <c r="AF14" i="4"/>
  <c r="AE14" i="4"/>
  <c r="AD14" i="4"/>
  <c r="AC14" i="4"/>
  <c r="AB14" i="4"/>
  <c r="AA14" i="4"/>
  <c r="Y14" i="4"/>
  <c r="X14" i="4"/>
  <c r="W14" i="4"/>
  <c r="V14" i="4"/>
  <c r="U14" i="4"/>
  <c r="R14" i="4"/>
  <c r="Q14" i="4"/>
  <c r="P14" i="4"/>
  <c r="O14" i="4"/>
  <c r="N14" i="4"/>
  <c r="K14" i="4"/>
  <c r="J14" i="4"/>
  <c r="I14" i="4"/>
  <c r="H14" i="4"/>
  <c r="G14" i="4"/>
  <c r="AT13" i="4"/>
  <c r="AS13" i="4"/>
  <c r="AR13" i="4"/>
  <c r="AQ13" i="4"/>
  <c r="AP13" i="4"/>
  <c r="AO13" i="4"/>
  <c r="AM13" i="4"/>
  <c r="AL13" i="4"/>
  <c r="AK13" i="4"/>
  <c r="AJ13" i="4"/>
  <c r="AI13" i="4"/>
  <c r="AH13" i="4"/>
  <c r="AF13" i="4"/>
  <c r="AE13" i="4"/>
  <c r="AD13" i="4"/>
  <c r="AC13" i="4"/>
  <c r="AB13" i="4"/>
  <c r="AA13" i="4"/>
  <c r="Y13" i="4"/>
  <c r="X13" i="4"/>
  <c r="W13" i="4"/>
  <c r="V13" i="4"/>
  <c r="U13" i="4"/>
  <c r="T13" i="4"/>
  <c r="R13" i="4"/>
  <c r="Q13" i="4"/>
  <c r="P13" i="4"/>
  <c r="O13" i="4"/>
  <c r="N13" i="4"/>
  <c r="M13" i="4"/>
  <c r="K13" i="4"/>
  <c r="J13" i="4"/>
  <c r="I13" i="4"/>
  <c r="H13" i="4"/>
  <c r="G13" i="4"/>
  <c r="F13" i="4"/>
  <c r="AT12" i="4"/>
  <c r="AS12" i="4"/>
  <c r="AR12" i="4"/>
  <c r="AQ12" i="4"/>
  <c r="AP12" i="4"/>
  <c r="AO12" i="4"/>
  <c r="AM12" i="4"/>
  <c r="AL12" i="4"/>
  <c r="AK12" i="4"/>
  <c r="AJ12" i="4"/>
  <c r="AI12" i="4"/>
  <c r="AH12" i="4"/>
  <c r="AF12" i="4"/>
  <c r="AE12" i="4"/>
  <c r="AD12" i="4"/>
  <c r="AC12" i="4"/>
  <c r="AB12" i="4"/>
  <c r="AA12" i="4"/>
  <c r="Y12" i="4"/>
  <c r="X12" i="4"/>
  <c r="W12" i="4"/>
  <c r="V12" i="4"/>
  <c r="U12" i="4"/>
  <c r="T12" i="4"/>
  <c r="R12" i="4"/>
  <c r="Q12" i="4"/>
  <c r="P12" i="4"/>
  <c r="O12" i="4"/>
  <c r="N12" i="4"/>
  <c r="M12" i="4"/>
  <c r="K12" i="4"/>
  <c r="J12" i="4"/>
  <c r="I12" i="4"/>
  <c r="H12" i="4"/>
  <c r="G12" i="4"/>
  <c r="F12" i="4"/>
  <c r="AT11" i="4"/>
  <c r="AS11" i="4"/>
  <c r="AR11" i="4"/>
  <c r="AQ11" i="4"/>
  <c r="AP11" i="4"/>
  <c r="AO11" i="4"/>
  <c r="AM11" i="4"/>
  <c r="AL11" i="4"/>
  <c r="AK11" i="4"/>
  <c r="AJ11" i="4"/>
  <c r="AI11" i="4"/>
  <c r="AH11" i="4"/>
  <c r="AF11" i="4"/>
  <c r="AE11" i="4"/>
  <c r="AD11" i="4"/>
  <c r="AC11" i="4"/>
  <c r="AB11" i="4"/>
  <c r="AA11" i="4"/>
  <c r="Y11" i="4"/>
  <c r="X11" i="4"/>
  <c r="W11" i="4"/>
  <c r="V11" i="4"/>
  <c r="U11" i="4"/>
  <c r="T11" i="4"/>
  <c r="R11" i="4"/>
  <c r="Q11" i="4"/>
  <c r="P11" i="4"/>
  <c r="O11" i="4"/>
  <c r="N11" i="4"/>
  <c r="M11" i="4"/>
  <c r="K11" i="4"/>
  <c r="J11" i="4"/>
  <c r="I11" i="4"/>
  <c r="H11" i="4"/>
  <c r="G11" i="4"/>
  <c r="F11" i="4"/>
  <c r="AT10" i="4"/>
  <c r="AS10" i="4"/>
  <c r="AR10" i="4"/>
  <c r="AQ10" i="4"/>
  <c r="AP10" i="4"/>
  <c r="AO10" i="4"/>
  <c r="AM10" i="4"/>
  <c r="AL10" i="4"/>
  <c r="AK10" i="4"/>
  <c r="AJ10" i="4"/>
  <c r="AI10" i="4"/>
  <c r="AH10" i="4"/>
  <c r="AF10" i="4"/>
  <c r="AE10" i="4"/>
  <c r="AD10" i="4"/>
  <c r="AC10" i="4"/>
  <c r="AB10" i="4"/>
  <c r="Y10" i="4"/>
  <c r="X10" i="4"/>
  <c r="W10" i="4"/>
  <c r="V10" i="4"/>
  <c r="U10" i="4"/>
  <c r="T10" i="4"/>
  <c r="R10" i="4"/>
  <c r="Q10" i="4"/>
  <c r="P10" i="4"/>
  <c r="O10" i="4"/>
  <c r="N10" i="4"/>
  <c r="M10" i="4"/>
  <c r="K10" i="4"/>
  <c r="J10" i="4"/>
  <c r="I10" i="4"/>
  <c r="H10" i="4"/>
  <c r="G10" i="4"/>
  <c r="F10" i="4"/>
  <c r="F10" i="12"/>
  <c r="H144" i="18" l="1"/>
  <c r="R156" i="18"/>
  <c r="J176" i="18"/>
  <c r="J120" i="18"/>
  <c r="J24" i="18"/>
  <c r="J152" i="18"/>
  <c r="J168" i="18"/>
  <c r="H172" i="18"/>
  <c r="H148" i="18"/>
  <c r="H132" i="18"/>
  <c r="H20" i="18"/>
  <c r="H140" i="18"/>
  <c r="J48" i="18"/>
  <c r="K48" i="18" s="1"/>
  <c r="J16" i="18"/>
  <c r="K16" i="18" s="1"/>
  <c r="J144" i="18"/>
  <c r="J112" i="18"/>
  <c r="K112" i="18" s="1"/>
  <c r="J80" i="18"/>
  <c r="H152" i="18"/>
  <c r="H28" i="18"/>
  <c r="J148" i="18"/>
  <c r="J84" i="18"/>
  <c r="K84" i="18" s="1"/>
  <c r="J116" i="18"/>
  <c r="K116" i="18" s="1"/>
  <c r="J172" i="18"/>
  <c r="J52" i="18"/>
  <c r="K52" i="18" s="1"/>
  <c r="J20" i="18"/>
  <c r="F16" i="25"/>
  <c r="F20" i="25"/>
  <c r="G20" i="25" s="1"/>
  <c r="F24" i="25"/>
  <c r="F28" i="25"/>
  <c r="G28" i="25" s="1"/>
  <c r="F32" i="25"/>
  <c r="G32" i="25" s="1"/>
  <c r="F36" i="25"/>
  <c r="F40" i="25"/>
  <c r="G40" i="25" s="1"/>
  <c r="F44" i="25"/>
  <c r="F48" i="25"/>
  <c r="G48" i="25" s="1"/>
  <c r="F52" i="25"/>
  <c r="G52" i="25" s="1"/>
  <c r="F56" i="25"/>
  <c r="F60" i="25"/>
  <c r="G60" i="25" s="1"/>
  <c r="F64" i="25"/>
  <c r="G64" i="25" s="1"/>
  <c r="F68" i="25"/>
  <c r="F72" i="25"/>
  <c r="G72" i="25" s="1"/>
  <c r="F76" i="25"/>
  <c r="G76" i="25" s="1"/>
  <c r="F80" i="25"/>
  <c r="G80" i="25" s="1"/>
  <c r="F84" i="25"/>
  <c r="F88" i="25"/>
  <c r="F92" i="25"/>
  <c r="G92" i="25" s="1"/>
  <c r="F96" i="25"/>
  <c r="G96" i="25" s="1"/>
  <c r="F100" i="25"/>
  <c r="G100" i="25" s="1"/>
  <c r="F104" i="25"/>
  <c r="G104" i="25" s="1"/>
  <c r="F108" i="25"/>
  <c r="G108" i="25" s="1"/>
  <c r="F112" i="25"/>
  <c r="G112" i="25" s="1"/>
  <c r="F116" i="25"/>
  <c r="F120" i="25"/>
  <c r="F124" i="25"/>
  <c r="G124" i="25" s="1"/>
  <c r="F128" i="25"/>
  <c r="G128" i="25" s="1"/>
  <c r="F132" i="25"/>
  <c r="G132" i="25" s="1"/>
  <c r="F136" i="25"/>
  <c r="G136" i="25" s="1"/>
  <c r="F140" i="25"/>
  <c r="G140" i="25" s="1"/>
  <c r="F144" i="25"/>
  <c r="G144" i="25" s="1"/>
  <c r="F148" i="25"/>
  <c r="F152" i="25"/>
  <c r="F156" i="25"/>
  <c r="G156" i="25" s="1"/>
  <c r="F160" i="25"/>
  <c r="G160" i="25" s="1"/>
  <c r="F164" i="25"/>
  <c r="G164" i="25" s="1"/>
  <c r="F168" i="25"/>
  <c r="G168" i="25" s="1"/>
  <c r="F172" i="25"/>
  <c r="G172" i="25" s="1"/>
  <c r="F176" i="25"/>
  <c r="G176" i="25" s="1"/>
  <c r="F180" i="25"/>
  <c r="H168" i="18"/>
  <c r="J64" i="18"/>
  <c r="K64" i="18" s="1"/>
  <c r="H164" i="18"/>
  <c r="J32" i="18"/>
  <c r="K32" i="18" s="1"/>
  <c r="J160" i="18"/>
  <c r="H156" i="18"/>
  <c r="H44" i="18"/>
  <c r="H24" i="18"/>
  <c r="K24" i="18" s="1"/>
  <c r="H160" i="18"/>
  <c r="X156" i="18"/>
  <c r="H176" i="16"/>
  <c r="J140" i="18"/>
  <c r="J76" i="18"/>
  <c r="K76" i="18" s="1"/>
  <c r="Z160" i="18"/>
  <c r="J128" i="18"/>
  <c r="K128" i="18" s="1"/>
  <c r="J28" i="18"/>
  <c r="K28" i="18" s="1"/>
  <c r="J156" i="18"/>
  <c r="J92" i="18"/>
  <c r="K92" i="18" s="1"/>
  <c r="J124" i="18"/>
  <c r="K124" i="18" s="1"/>
  <c r="J60" i="18"/>
  <c r="K60" i="18" s="1"/>
  <c r="J96" i="18"/>
  <c r="K96" i="18" s="1"/>
  <c r="X140" i="18"/>
  <c r="X100" i="16"/>
  <c r="AE16" i="18"/>
  <c r="AE20" i="18"/>
  <c r="AE24" i="18"/>
  <c r="AE28" i="18"/>
  <c r="AE32" i="18"/>
  <c r="AE128" i="18"/>
  <c r="AE132" i="18"/>
  <c r="AE136" i="18"/>
  <c r="AE140" i="18"/>
  <c r="AE144" i="18"/>
  <c r="R176" i="16"/>
  <c r="Z16" i="18"/>
  <c r="H164" i="16"/>
  <c r="H100" i="16"/>
  <c r="H120" i="16"/>
  <c r="X28" i="18"/>
  <c r="AE36" i="18"/>
  <c r="J164" i="18"/>
  <c r="J100" i="18"/>
  <c r="K100" i="18" s="1"/>
  <c r="J132" i="18"/>
  <c r="J68" i="18"/>
  <c r="K68" i="18" s="1"/>
  <c r="J36" i="18"/>
  <c r="K36" i="18" s="1"/>
  <c r="P160" i="16"/>
  <c r="J104" i="18"/>
  <c r="K104" i="18" s="1"/>
  <c r="H96" i="16"/>
  <c r="H88" i="16"/>
  <c r="H80" i="16"/>
  <c r="H48" i="16"/>
  <c r="H40" i="16"/>
  <c r="H32" i="16"/>
  <c r="H24" i="16"/>
  <c r="Z176" i="18"/>
  <c r="J136" i="18"/>
  <c r="K136" i="18" s="1"/>
  <c r="J72" i="18"/>
  <c r="Z44" i="18"/>
  <c r="Z28" i="18"/>
  <c r="R172" i="18"/>
  <c r="J84" i="16"/>
  <c r="R44" i="18"/>
  <c r="R28" i="18"/>
  <c r="R164" i="18"/>
  <c r="J108" i="18"/>
  <c r="R76" i="18"/>
  <c r="Z60" i="18"/>
  <c r="J44" i="18"/>
  <c r="X20" i="18"/>
  <c r="X176" i="18"/>
  <c r="K19" i="5"/>
  <c r="Z160" i="16"/>
  <c r="R140" i="18"/>
  <c r="X52" i="18"/>
  <c r="AA52" i="18" s="1"/>
  <c r="R148" i="18"/>
  <c r="R116" i="18"/>
  <c r="R132" i="18"/>
  <c r="R68" i="18"/>
  <c r="R52" i="18"/>
  <c r="R36" i="18"/>
  <c r="R20" i="18"/>
  <c r="H16" i="16"/>
  <c r="X116" i="18"/>
  <c r="X84" i="18"/>
  <c r="R100" i="18"/>
  <c r="J40" i="18"/>
  <c r="K40" i="18" s="1"/>
  <c r="H168" i="16"/>
  <c r="AE40" i="18"/>
  <c r="AE44" i="18"/>
  <c r="AE48" i="18"/>
  <c r="AE52" i="18"/>
  <c r="AE56" i="18"/>
  <c r="AE60" i="18"/>
  <c r="AE64" i="18"/>
  <c r="AE68" i="18"/>
  <c r="AE72" i="18"/>
  <c r="AE76" i="18"/>
  <c r="AE80" i="18"/>
  <c r="AE84" i="18"/>
  <c r="AE88" i="18"/>
  <c r="AE92" i="18"/>
  <c r="AE96" i="18"/>
  <c r="AE100" i="18"/>
  <c r="AE104" i="18"/>
  <c r="AE108" i="18"/>
  <c r="AE112" i="18"/>
  <c r="AE116" i="18"/>
  <c r="AE120" i="18"/>
  <c r="AE124" i="18"/>
  <c r="AE148" i="18"/>
  <c r="AE152" i="18"/>
  <c r="AE156" i="18"/>
  <c r="AE160" i="18"/>
  <c r="AE164" i="18"/>
  <c r="AE168" i="18"/>
  <c r="AE172" i="18"/>
  <c r="AE176" i="18"/>
  <c r="R104" i="16"/>
  <c r="Z96" i="18"/>
  <c r="Z80" i="18"/>
  <c r="J56" i="16"/>
  <c r="J24" i="16"/>
  <c r="X24" i="18"/>
  <c r="H176" i="18"/>
  <c r="K176" i="18" s="1"/>
  <c r="X56" i="18"/>
  <c r="G16" i="25"/>
  <c r="AD16" i="18"/>
  <c r="AF16" i="18" s="1"/>
  <c r="AD20" i="18"/>
  <c r="AD24" i="18"/>
  <c r="AD28" i="18"/>
  <c r="AD32" i="18"/>
  <c r="AD36" i="18"/>
  <c r="AD40" i="18"/>
  <c r="AD44" i="18"/>
  <c r="AD48" i="18"/>
  <c r="AD52" i="18"/>
  <c r="AD56" i="18"/>
  <c r="AD60" i="18"/>
  <c r="AD64" i="18"/>
  <c r="AD68" i="18"/>
  <c r="AD72" i="18"/>
  <c r="AD76" i="18"/>
  <c r="AD80" i="18"/>
  <c r="AD84" i="18"/>
  <c r="AD88" i="18"/>
  <c r="AD92" i="18"/>
  <c r="AD96" i="18"/>
  <c r="AD100" i="18"/>
  <c r="AD104" i="18"/>
  <c r="AD108" i="18"/>
  <c r="AD112" i="18"/>
  <c r="AD116" i="18"/>
  <c r="AD120" i="18"/>
  <c r="AD124" i="18"/>
  <c r="AD128" i="18"/>
  <c r="AD132" i="18"/>
  <c r="AD136" i="18"/>
  <c r="AD140" i="18"/>
  <c r="AD144" i="18"/>
  <c r="AF144" i="18" s="1"/>
  <c r="AD148" i="18"/>
  <c r="AD152" i="18"/>
  <c r="AD156" i="18"/>
  <c r="AD160" i="18"/>
  <c r="AD164" i="18"/>
  <c r="AD168" i="18"/>
  <c r="AD172" i="18"/>
  <c r="AD176" i="18"/>
  <c r="X120" i="18"/>
  <c r="X88" i="18"/>
  <c r="J176" i="16"/>
  <c r="J128" i="16"/>
  <c r="R112" i="16"/>
  <c r="J96" i="16"/>
  <c r="J144" i="16"/>
  <c r="P168" i="16"/>
  <c r="H160" i="16"/>
  <c r="Z168" i="16"/>
  <c r="Z156" i="18"/>
  <c r="R152" i="16"/>
  <c r="J32" i="16"/>
  <c r="R136" i="16"/>
  <c r="R120" i="16"/>
  <c r="J88" i="16"/>
  <c r="K88" i="16" s="1"/>
  <c r="M163" i="5"/>
  <c r="M167" i="5"/>
  <c r="M171" i="5"/>
  <c r="M175" i="5"/>
  <c r="M35" i="5"/>
  <c r="M39" i="5"/>
  <c r="M43" i="5"/>
  <c r="M47" i="5"/>
  <c r="M51" i="5"/>
  <c r="M55" i="5"/>
  <c r="M59" i="5"/>
  <c r="M63" i="5"/>
  <c r="M67" i="5"/>
  <c r="M71" i="5"/>
  <c r="M75" i="5"/>
  <c r="M79" i="5"/>
  <c r="M83" i="5"/>
  <c r="M87" i="5"/>
  <c r="M91" i="5"/>
  <c r="M131" i="5"/>
  <c r="M135" i="5"/>
  <c r="M139" i="5"/>
  <c r="M143" i="5"/>
  <c r="M147" i="5"/>
  <c r="M151" i="5"/>
  <c r="M155" i="5"/>
  <c r="M159" i="5"/>
  <c r="X60" i="18"/>
  <c r="J80" i="16"/>
  <c r="R60" i="16"/>
  <c r="J48" i="16"/>
  <c r="R148" i="16"/>
  <c r="Z72" i="18"/>
  <c r="X148" i="18"/>
  <c r="J116" i="16"/>
  <c r="J68" i="16"/>
  <c r="R132" i="16"/>
  <c r="J100" i="16"/>
  <c r="Z156" i="16"/>
  <c r="J40" i="16"/>
  <c r="Z148" i="18"/>
  <c r="R140" i="16"/>
  <c r="X136" i="18"/>
  <c r="H172" i="16"/>
  <c r="X172" i="18"/>
  <c r="X40" i="18"/>
  <c r="R136" i="18"/>
  <c r="R48" i="18"/>
  <c r="R32" i="18"/>
  <c r="H68" i="16"/>
  <c r="X168" i="18"/>
  <c r="X36" i="18"/>
  <c r="X104" i="18"/>
  <c r="X72" i="18"/>
  <c r="R160" i="18"/>
  <c r="R72" i="18"/>
  <c r="X132" i="18"/>
  <c r="X100" i="18"/>
  <c r="X68" i="18"/>
  <c r="K23" i="5"/>
  <c r="K27" i="5"/>
  <c r="K31" i="5"/>
  <c r="K39" i="5"/>
  <c r="K148" i="18"/>
  <c r="K72" i="18"/>
  <c r="R56" i="18"/>
  <c r="K20" i="18"/>
  <c r="Z176" i="16"/>
  <c r="Z164" i="18"/>
  <c r="R144" i="18"/>
  <c r="R40" i="18"/>
  <c r="AE12" i="18"/>
  <c r="G24" i="25"/>
  <c r="G36" i="25"/>
  <c r="G44" i="25"/>
  <c r="G56" i="25"/>
  <c r="G68" i="25"/>
  <c r="G84" i="25"/>
  <c r="G88" i="25"/>
  <c r="G116" i="25"/>
  <c r="G120" i="25"/>
  <c r="G148" i="25"/>
  <c r="G152" i="25"/>
  <c r="G180" i="25"/>
  <c r="R24" i="18"/>
  <c r="R168" i="18"/>
  <c r="R152" i="18"/>
  <c r="H60" i="16"/>
  <c r="H44" i="16"/>
  <c r="H36" i="16"/>
  <c r="H20" i="16"/>
  <c r="X124" i="18"/>
  <c r="X108" i="18"/>
  <c r="M95" i="5"/>
  <c r="M99" i="5"/>
  <c r="M103" i="5"/>
  <c r="M107" i="5"/>
  <c r="M111" i="5"/>
  <c r="M115" i="5"/>
  <c r="M119" i="5"/>
  <c r="M123" i="5"/>
  <c r="Z136" i="18"/>
  <c r="R64" i="18"/>
  <c r="H124" i="16"/>
  <c r="H108" i="16"/>
  <c r="Z168" i="18"/>
  <c r="Z36" i="18"/>
  <c r="H156" i="16"/>
  <c r="X92" i="16"/>
  <c r="X52" i="16"/>
  <c r="K11" i="5"/>
  <c r="M19" i="5"/>
  <c r="M23" i="5"/>
  <c r="M27" i="5"/>
  <c r="M31" i="5"/>
  <c r="AD12" i="18"/>
  <c r="J164" i="16"/>
  <c r="R124" i="16"/>
  <c r="R52" i="16"/>
  <c r="L19" i="5"/>
  <c r="L23" i="5"/>
  <c r="L27" i="5"/>
  <c r="L31" i="5"/>
  <c r="L35" i="5"/>
  <c r="L43" i="5"/>
  <c r="L47" i="5"/>
  <c r="L51" i="5"/>
  <c r="L55" i="5"/>
  <c r="L59" i="5"/>
  <c r="L63" i="5"/>
  <c r="L67" i="5"/>
  <c r="L71" i="5"/>
  <c r="L75" i="5"/>
  <c r="L79" i="5"/>
  <c r="L83" i="5"/>
  <c r="L87" i="5"/>
  <c r="L91" i="5"/>
  <c r="L95" i="5"/>
  <c r="L99" i="5"/>
  <c r="L103" i="5"/>
  <c r="L107" i="5"/>
  <c r="L111" i="5"/>
  <c r="L115" i="5"/>
  <c r="L119" i="5"/>
  <c r="L123" i="5"/>
  <c r="L127" i="5"/>
  <c r="L131" i="5"/>
  <c r="L135" i="5"/>
  <c r="L139" i="5"/>
  <c r="L143" i="5"/>
  <c r="L147" i="5"/>
  <c r="L151" i="5"/>
  <c r="L155" i="5"/>
  <c r="L159" i="5"/>
  <c r="L163" i="5"/>
  <c r="L171" i="5"/>
  <c r="L175" i="5"/>
  <c r="Z172" i="16"/>
  <c r="R108" i="16"/>
  <c r="L11" i="5"/>
  <c r="J92" i="16"/>
  <c r="M11" i="5"/>
  <c r="K43" i="5"/>
  <c r="K47" i="5"/>
  <c r="K51" i="5"/>
  <c r="K55" i="5"/>
  <c r="K59" i="5"/>
  <c r="K63" i="5"/>
  <c r="K67" i="5"/>
  <c r="K71" i="5"/>
  <c r="K79" i="5"/>
  <c r="K83" i="5"/>
  <c r="K87" i="5"/>
  <c r="K91" i="5"/>
  <c r="K95" i="5"/>
  <c r="K103" i="5"/>
  <c r="K107" i="5"/>
  <c r="K111" i="5"/>
  <c r="K115" i="5"/>
  <c r="K119" i="5"/>
  <c r="K123" i="5"/>
  <c r="K127" i="5"/>
  <c r="K131" i="5"/>
  <c r="K135" i="5"/>
  <c r="K139" i="5"/>
  <c r="K143" i="5"/>
  <c r="K151" i="5"/>
  <c r="K155" i="5"/>
  <c r="K159" i="5"/>
  <c r="K163" i="5"/>
  <c r="N163" i="5" s="1"/>
  <c r="O163" i="5" s="1"/>
  <c r="K167" i="5"/>
  <c r="K175" i="5"/>
  <c r="Z104" i="18"/>
  <c r="Z88" i="18"/>
  <c r="J76" i="16"/>
  <c r="H152" i="16"/>
  <c r="H112" i="16"/>
  <c r="H104" i="16"/>
  <c r="H52" i="16"/>
  <c r="X92" i="18"/>
  <c r="X76" i="18"/>
  <c r="X44" i="18"/>
  <c r="Z56" i="18"/>
  <c r="J28" i="16"/>
  <c r="Z20" i="16"/>
  <c r="M127" i="5"/>
  <c r="Z140" i="18"/>
  <c r="R68" i="16"/>
  <c r="J140" i="16"/>
  <c r="Z72" i="16"/>
  <c r="Z68" i="18"/>
  <c r="R100" i="16"/>
  <c r="X128" i="18"/>
  <c r="X112" i="18"/>
  <c r="X96" i="18"/>
  <c r="X80" i="18"/>
  <c r="AA80" i="18" s="1"/>
  <c r="X64" i="18"/>
  <c r="X16" i="18"/>
  <c r="Z144" i="16"/>
  <c r="X144" i="18"/>
  <c r="X48" i="18"/>
  <c r="X32" i="18"/>
  <c r="Z144" i="18"/>
  <c r="J112" i="16"/>
  <c r="Z48" i="18"/>
  <c r="X160" i="18"/>
  <c r="Z172" i="18"/>
  <c r="R168" i="16"/>
  <c r="Z164" i="16"/>
  <c r="Z124" i="18"/>
  <c r="R92" i="18"/>
  <c r="J132" i="16"/>
  <c r="Z32" i="18"/>
  <c r="J12" i="18"/>
  <c r="Z132" i="18"/>
  <c r="Z124" i="16"/>
  <c r="Z120" i="16"/>
  <c r="Z116" i="16"/>
  <c r="Z108" i="16"/>
  <c r="Z100" i="18"/>
  <c r="AA100" i="18" s="1"/>
  <c r="Z84" i="18"/>
  <c r="Z76" i="16"/>
  <c r="J60" i="16"/>
  <c r="J52" i="16"/>
  <c r="J44" i="16"/>
  <c r="J36" i="16"/>
  <c r="Z28" i="16"/>
  <c r="P176" i="16"/>
  <c r="H12" i="18"/>
  <c r="R176" i="18"/>
  <c r="J172" i="16"/>
  <c r="K168" i="18"/>
  <c r="J160" i="16"/>
  <c r="K160" i="16" s="1"/>
  <c r="Z152" i="18"/>
  <c r="J152" i="16"/>
  <c r="Z116" i="18"/>
  <c r="J104" i="16"/>
  <c r="R84" i="18"/>
  <c r="Z56" i="16"/>
  <c r="Z40" i="18"/>
  <c r="Z20" i="18"/>
  <c r="H144" i="16"/>
  <c r="H128" i="16"/>
  <c r="H116" i="16"/>
  <c r="H92" i="16"/>
  <c r="H76" i="16"/>
  <c r="H56" i="16"/>
  <c r="K56" i="16" s="1"/>
  <c r="H28" i="16"/>
  <c r="K35" i="5"/>
  <c r="R172" i="16"/>
  <c r="R164" i="16"/>
  <c r="R156" i="16"/>
  <c r="Z152" i="16"/>
  <c r="J148" i="16"/>
  <c r="K144" i="18"/>
  <c r="R144" i="16"/>
  <c r="Z136" i="16"/>
  <c r="Z128" i="16"/>
  <c r="J124" i="16"/>
  <c r="R116" i="16"/>
  <c r="Z108" i="18"/>
  <c r="J108" i="16"/>
  <c r="Z100" i="16"/>
  <c r="Z92" i="18"/>
  <c r="Z92" i="16"/>
  <c r="Z84" i="16"/>
  <c r="Z76" i="18"/>
  <c r="K56" i="18"/>
  <c r="Z24" i="18"/>
  <c r="J20" i="16"/>
  <c r="J16" i="16"/>
  <c r="H84" i="16"/>
  <c r="X164" i="18"/>
  <c r="X152" i="18"/>
  <c r="AU12" i="18"/>
  <c r="AU40" i="18"/>
  <c r="J168" i="16"/>
  <c r="R160" i="16"/>
  <c r="J156" i="16"/>
  <c r="R128" i="16"/>
  <c r="Z104" i="16"/>
  <c r="R96" i="16"/>
  <c r="R80" i="16"/>
  <c r="Z64" i="18"/>
  <c r="R56" i="16"/>
  <c r="Z52" i="16"/>
  <c r="R48" i="16"/>
  <c r="AA148" i="18"/>
  <c r="J120" i="16"/>
  <c r="R88" i="16"/>
  <c r="R76" i="16"/>
  <c r="Z64" i="16"/>
  <c r="Z44" i="16"/>
  <c r="R40" i="16"/>
  <c r="R32" i="16"/>
  <c r="AU16" i="18"/>
  <c r="AF20" i="18"/>
  <c r="AU20" i="18"/>
  <c r="AU24" i="18"/>
  <c r="AU28" i="18"/>
  <c r="AU32" i="18"/>
  <c r="AU36" i="18"/>
  <c r="AU44" i="18"/>
  <c r="AU48" i="18"/>
  <c r="AU52" i="18"/>
  <c r="AU56" i="18"/>
  <c r="AU60" i="18"/>
  <c r="AU64" i="18"/>
  <c r="AU68" i="18"/>
  <c r="AU72" i="18"/>
  <c r="AU76" i="18"/>
  <c r="AU80" i="18"/>
  <c r="AU84" i="18"/>
  <c r="AU88" i="18"/>
  <c r="AU92" i="18"/>
  <c r="AU96" i="18"/>
  <c r="AU100" i="18"/>
  <c r="AU104" i="18"/>
  <c r="AU108" i="18"/>
  <c r="AU112" i="18"/>
  <c r="AU116" i="18"/>
  <c r="AU120" i="18"/>
  <c r="AU124" i="18"/>
  <c r="AU128" i="18"/>
  <c r="AU132" i="18"/>
  <c r="AU136" i="18"/>
  <c r="AU140" i="18"/>
  <c r="AU144" i="18"/>
  <c r="AU148" i="18"/>
  <c r="AU152" i="18"/>
  <c r="AU156" i="18"/>
  <c r="AU160" i="18"/>
  <c r="AU164" i="18"/>
  <c r="AU168" i="18"/>
  <c r="AU172" i="18"/>
  <c r="AU176" i="18"/>
  <c r="Z36" i="16"/>
  <c r="R24" i="16"/>
  <c r="AW12" i="18"/>
  <c r="AO12" i="16"/>
  <c r="AT16" i="18"/>
  <c r="AW16" i="16"/>
  <c r="AG16" i="16"/>
  <c r="AO16" i="16"/>
  <c r="AW16" i="18"/>
  <c r="AG16" i="18"/>
  <c r="AO16" i="18"/>
  <c r="AT20" i="18"/>
  <c r="AG20" i="16"/>
  <c r="AO20" i="16"/>
  <c r="AW20" i="16"/>
  <c r="AG20" i="18"/>
  <c r="AH20" i="18" s="1"/>
  <c r="AO20" i="18"/>
  <c r="AW20" i="18"/>
  <c r="AT24" i="18"/>
  <c r="AW24" i="16"/>
  <c r="AG24" i="16"/>
  <c r="AO24" i="16"/>
  <c r="AG24" i="18"/>
  <c r="AW24" i="18"/>
  <c r="AO24" i="18"/>
  <c r="AT28" i="18"/>
  <c r="AG28" i="16"/>
  <c r="AO28" i="16"/>
  <c r="AW28" i="16"/>
  <c r="AW28" i="18"/>
  <c r="AO28" i="18"/>
  <c r="AG28" i="18"/>
  <c r="AT32" i="18"/>
  <c r="AW32" i="16"/>
  <c r="AG32" i="16"/>
  <c r="AO32" i="16"/>
  <c r="AG32" i="18"/>
  <c r="AW32" i="18"/>
  <c r="AO32" i="18"/>
  <c r="R128" i="18"/>
  <c r="R120" i="18"/>
  <c r="R112" i="18"/>
  <c r="R104" i="18"/>
  <c r="R96" i="18"/>
  <c r="R92" i="16"/>
  <c r="R88" i="18"/>
  <c r="R80" i="18"/>
  <c r="K108" i="18"/>
  <c r="P176" i="18"/>
  <c r="P172" i="16"/>
  <c r="X168" i="16"/>
  <c r="AA168" i="16" s="1"/>
  <c r="P164" i="16"/>
  <c r="P156" i="16"/>
  <c r="X148" i="16"/>
  <c r="H140" i="16"/>
  <c r="P132" i="16"/>
  <c r="P124" i="16"/>
  <c r="P108" i="16"/>
  <c r="X96" i="16"/>
  <c r="X88" i="16"/>
  <c r="X80" i="16"/>
  <c r="X68" i="16"/>
  <c r="X60" i="16"/>
  <c r="X48" i="16"/>
  <c r="X40" i="16"/>
  <c r="X36" i="16"/>
  <c r="X32" i="16"/>
  <c r="X24" i="16"/>
  <c r="X16" i="16"/>
  <c r="AM12" i="18"/>
  <c r="AM12" i="16"/>
  <c r="AE12" i="16"/>
  <c r="AU12" i="16"/>
  <c r="AU16" i="16"/>
  <c r="AE16" i="16"/>
  <c r="AM16" i="16"/>
  <c r="AM16" i="18"/>
  <c r="AU20" i="16"/>
  <c r="AE20" i="16"/>
  <c r="AM20" i="16"/>
  <c r="AM20" i="18"/>
  <c r="AE24" i="16"/>
  <c r="AM24" i="16"/>
  <c r="AU24" i="16"/>
  <c r="AM24" i="18"/>
  <c r="AU28" i="16"/>
  <c r="AM28" i="16"/>
  <c r="AE28" i="16"/>
  <c r="AM28" i="18"/>
  <c r="AE32" i="16"/>
  <c r="AM32" i="16"/>
  <c r="AU32" i="16"/>
  <c r="AM32" i="18"/>
  <c r="AE36" i="16"/>
  <c r="AM36" i="16"/>
  <c r="AU36" i="16"/>
  <c r="AM36" i="18"/>
  <c r="AE40" i="16"/>
  <c r="AM40" i="16"/>
  <c r="AU40" i="16"/>
  <c r="AM40" i="18"/>
  <c r="AU44" i="16"/>
  <c r="AE44" i="16"/>
  <c r="AM44" i="16"/>
  <c r="AM44" i="18"/>
  <c r="AM48" i="16"/>
  <c r="AU48" i="16"/>
  <c r="AM48" i="18"/>
  <c r="AE48" i="16"/>
  <c r="AU52" i="16"/>
  <c r="AE52" i="16"/>
  <c r="AM52" i="16"/>
  <c r="AM52" i="18"/>
  <c r="AU56" i="16"/>
  <c r="AE56" i="16"/>
  <c r="AM56" i="16"/>
  <c r="AM56" i="18"/>
  <c r="AM60" i="16"/>
  <c r="AU60" i="16"/>
  <c r="AM60" i="18"/>
  <c r="AE60" i="16"/>
  <c r="AU64" i="16"/>
  <c r="AE64" i="16"/>
  <c r="AM64" i="16"/>
  <c r="AM64" i="18"/>
  <c r="AE68" i="16"/>
  <c r="AM68" i="16"/>
  <c r="AU68" i="16"/>
  <c r="AM68" i="18"/>
  <c r="AU72" i="16"/>
  <c r="AE72" i="16"/>
  <c r="AM72" i="16"/>
  <c r="AM72" i="18"/>
  <c r="AU76" i="16"/>
  <c r="AE76" i="16"/>
  <c r="AM76" i="16"/>
  <c r="AM76" i="18"/>
  <c r="AE80" i="16"/>
  <c r="AM80" i="16"/>
  <c r="AU80" i="16"/>
  <c r="AM80" i="18"/>
  <c r="AU84" i="16"/>
  <c r="AE84" i="16"/>
  <c r="AM84" i="16"/>
  <c r="AM84" i="18"/>
  <c r="AE88" i="16"/>
  <c r="AM88" i="16"/>
  <c r="AU88" i="16"/>
  <c r="AM88" i="18"/>
  <c r="AU92" i="16"/>
  <c r="AE92" i="16"/>
  <c r="AM92" i="16"/>
  <c r="AM92" i="18"/>
  <c r="AE96" i="16"/>
  <c r="AM96" i="16"/>
  <c r="AU96" i="16"/>
  <c r="AM96" i="18"/>
  <c r="AU100" i="16"/>
  <c r="AE100" i="16"/>
  <c r="AM100" i="16"/>
  <c r="AM100" i="18"/>
  <c r="AE104" i="16"/>
  <c r="AU104" i="16"/>
  <c r="AM104" i="16"/>
  <c r="AM104" i="18"/>
  <c r="AE108" i="16"/>
  <c r="AM108" i="16"/>
  <c r="AU108" i="16"/>
  <c r="AM108" i="18"/>
  <c r="AU112" i="16"/>
  <c r="AE112" i="16"/>
  <c r="AM112" i="16"/>
  <c r="AM112" i="18"/>
  <c r="AU116" i="16"/>
  <c r="AE116" i="16"/>
  <c r="AM116" i="16"/>
  <c r="AM116" i="18"/>
  <c r="AE120" i="16"/>
  <c r="AU120" i="16"/>
  <c r="AM120" i="16"/>
  <c r="AM120" i="18"/>
  <c r="AE124" i="16"/>
  <c r="AM124" i="16"/>
  <c r="AU124" i="16"/>
  <c r="AM124" i="18"/>
  <c r="AU128" i="16"/>
  <c r="AE128" i="16"/>
  <c r="AM128" i="16"/>
  <c r="AM128" i="18"/>
  <c r="AU132" i="16"/>
  <c r="AE132" i="16"/>
  <c r="AM132" i="16"/>
  <c r="AM132" i="18"/>
  <c r="AE136" i="16"/>
  <c r="AM136" i="16"/>
  <c r="AU136" i="16"/>
  <c r="AM136" i="18"/>
  <c r="AU140" i="16"/>
  <c r="AE140" i="16"/>
  <c r="AM140" i="16"/>
  <c r="AM140" i="18"/>
  <c r="AU144" i="16"/>
  <c r="AE144" i="16"/>
  <c r="AM144" i="16"/>
  <c r="AM144" i="18"/>
  <c r="AU148" i="16"/>
  <c r="AE148" i="16"/>
  <c r="AM148" i="18"/>
  <c r="AM148" i="16"/>
  <c r="AE152" i="16"/>
  <c r="AM152" i="16"/>
  <c r="AU152" i="16"/>
  <c r="AM152" i="18"/>
  <c r="AM156" i="16"/>
  <c r="AU156" i="16"/>
  <c r="AE156" i="16"/>
  <c r="AM156" i="18"/>
  <c r="AM160" i="16"/>
  <c r="AU160" i="16"/>
  <c r="AE160" i="16"/>
  <c r="AM160" i="18"/>
  <c r="AM164" i="16"/>
  <c r="AU164" i="16"/>
  <c r="AE164" i="16"/>
  <c r="AM164" i="18"/>
  <c r="AE168" i="16"/>
  <c r="AM168" i="16"/>
  <c r="AU168" i="16"/>
  <c r="AM168" i="18"/>
  <c r="AM172" i="16"/>
  <c r="AU172" i="16"/>
  <c r="AE172" i="16"/>
  <c r="AM172" i="18"/>
  <c r="AM176" i="16"/>
  <c r="AU176" i="16"/>
  <c r="AM176" i="18"/>
  <c r="AE176" i="16"/>
  <c r="J136" i="16"/>
  <c r="H136" i="16"/>
  <c r="Z96" i="16"/>
  <c r="Z88" i="16"/>
  <c r="Z80" i="16"/>
  <c r="Z68" i="16"/>
  <c r="J64" i="16"/>
  <c r="H64" i="16"/>
  <c r="Z48" i="16"/>
  <c r="Z40" i="16"/>
  <c r="Z32" i="16"/>
  <c r="Z24" i="16"/>
  <c r="Z128" i="18"/>
  <c r="Z120" i="18"/>
  <c r="AA120" i="18" s="1"/>
  <c r="Z112" i="18"/>
  <c r="X152" i="16"/>
  <c r="P148" i="16"/>
  <c r="X144" i="16"/>
  <c r="X140" i="16"/>
  <c r="X136" i="16"/>
  <c r="X132" i="16"/>
  <c r="X128" i="16"/>
  <c r="X124" i="16"/>
  <c r="X120" i="16"/>
  <c r="X116" i="16"/>
  <c r="AA116" i="16" s="1"/>
  <c r="X112" i="16"/>
  <c r="X108" i="16"/>
  <c r="X104" i="16"/>
  <c r="P96" i="16"/>
  <c r="P88" i="16"/>
  <c r="X84" i="16"/>
  <c r="P80" i="16"/>
  <c r="P76" i="16"/>
  <c r="X72" i="16"/>
  <c r="P68" i="16"/>
  <c r="X64" i="16"/>
  <c r="P60" i="16"/>
  <c r="X56" i="16"/>
  <c r="P48" i="16"/>
  <c r="X44" i="16"/>
  <c r="P40" i="16"/>
  <c r="P36" i="16"/>
  <c r="P32" i="16"/>
  <c r="X28" i="16"/>
  <c r="P24" i="16"/>
  <c r="X20" i="16"/>
  <c r="P16" i="16"/>
  <c r="S16" i="16" s="1"/>
  <c r="AT36" i="18"/>
  <c r="AG36" i="16"/>
  <c r="AO36" i="16"/>
  <c r="AW36" i="16"/>
  <c r="AG36" i="18"/>
  <c r="AO36" i="18"/>
  <c r="AW36" i="18"/>
  <c r="AT40" i="18"/>
  <c r="AG40" i="16"/>
  <c r="AO40" i="16"/>
  <c r="AW40" i="16"/>
  <c r="AW40" i="18"/>
  <c r="AG40" i="18"/>
  <c r="AH40" i="18" s="1"/>
  <c r="AO40" i="18"/>
  <c r="AT44" i="18"/>
  <c r="AG44" i="16"/>
  <c r="AO44" i="16"/>
  <c r="AW44" i="16"/>
  <c r="AG44" i="18"/>
  <c r="AH44" i="18" s="1"/>
  <c r="AO44" i="18"/>
  <c r="AW44" i="18"/>
  <c r="AT48" i="18"/>
  <c r="AW48" i="16"/>
  <c r="AG48" i="16"/>
  <c r="AO48" i="16"/>
  <c r="AG48" i="18"/>
  <c r="AW48" i="18"/>
  <c r="AO48" i="18"/>
  <c r="AT52" i="18"/>
  <c r="AW52" i="16"/>
  <c r="AO52" i="16"/>
  <c r="AG52" i="16"/>
  <c r="AG52" i="18"/>
  <c r="AO52" i="18"/>
  <c r="AW52" i="18"/>
  <c r="AT56" i="18"/>
  <c r="AW56" i="16"/>
  <c r="AG56" i="16"/>
  <c r="AO56" i="16"/>
  <c r="AO56" i="18"/>
  <c r="AW56" i="18"/>
  <c r="AG56" i="18"/>
  <c r="AT60" i="18"/>
  <c r="AW60" i="16"/>
  <c r="AG60" i="16"/>
  <c r="AO60" i="16"/>
  <c r="AW60" i="18"/>
  <c r="AG60" i="18"/>
  <c r="AO60" i="18"/>
  <c r="AT64" i="18"/>
  <c r="AG64" i="16"/>
  <c r="AO64" i="16"/>
  <c r="AW64" i="16"/>
  <c r="AW64" i="18"/>
  <c r="AG64" i="18"/>
  <c r="AO64" i="18"/>
  <c r="AT68" i="18"/>
  <c r="AW68" i="16"/>
  <c r="AG68" i="16"/>
  <c r="AO68" i="16"/>
  <c r="AG68" i="18"/>
  <c r="AO68" i="18"/>
  <c r="AW68" i="18"/>
  <c r="AT72" i="18"/>
  <c r="AG72" i="16"/>
  <c r="AO72" i="16"/>
  <c r="AW72" i="16"/>
  <c r="AG72" i="18"/>
  <c r="AH72" i="18" s="1"/>
  <c r="AO72" i="18"/>
  <c r="AW72" i="18"/>
  <c r="AT76" i="18"/>
  <c r="AG76" i="16"/>
  <c r="AO76" i="16"/>
  <c r="AW76" i="16"/>
  <c r="AW76" i="18"/>
  <c r="AG76" i="18"/>
  <c r="AH76" i="18" s="1"/>
  <c r="AO76" i="18"/>
  <c r="AT80" i="18"/>
  <c r="AW80" i="16"/>
  <c r="AG80" i="16"/>
  <c r="AO80" i="16"/>
  <c r="AG80" i="18"/>
  <c r="AO80" i="18"/>
  <c r="AW80" i="18"/>
  <c r="AT84" i="18"/>
  <c r="AW84" i="16"/>
  <c r="AG84" i="16"/>
  <c r="AO84" i="16"/>
  <c r="AW84" i="18"/>
  <c r="AG84" i="18"/>
  <c r="AO84" i="18"/>
  <c r="AT88" i="18"/>
  <c r="AW88" i="16"/>
  <c r="AG88" i="16"/>
  <c r="AO88" i="16"/>
  <c r="AG88" i="18"/>
  <c r="AO88" i="18"/>
  <c r="AW88" i="18"/>
  <c r="AT92" i="18"/>
  <c r="AG92" i="16"/>
  <c r="AO92" i="16"/>
  <c r="AW92" i="18"/>
  <c r="AG92" i="18"/>
  <c r="AO92" i="18"/>
  <c r="AW92" i="16"/>
  <c r="AT96" i="18"/>
  <c r="AW96" i="16"/>
  <c r="AG96" i="16"/>
  <c r="AO96" i="16"/>
  <c r="AG96" i="18"/>
  <c r="AO96" i="18"/>
  <c r="AW96" i="18"/>
  <c r="AT100" i="18"/>
  <c r="AG100" i="16"/>
  <c r="AO100" i="16"/>
  <c r="AW100" i="16"/>
  <c r="AG100" i="18"/>
  <c r="AO100" i="18"/>
  <c r="AW100" i="18"/>
  <c r="AT104" i="18"/>
  <c r="AW104" i="16"/>
  <c r="AG104" i="16"/>
  <c r="AG104" i="18"/>
  <c r="AH104" i="18" s="1"/>
  <c r="AW104" i="18"/>
  <c r="AO104" i="18"/>
  <c r="AO104" i="16"/>
  <c r="AT108" i="18"/>
  <c r="AG108" i="16"/>
  <c r="AO108" i="16"/>
  <c r="AW108" i="16"/>
  <c r="AG108" i="18"/>
  <c r="AH108" i="18" s="1"/>
  <c r="AO108" i="18"/>
  <c r="AW108" i="18"/>
  <c r="AT112" i="18"/>
  <c r="AW112" i="16"/>
  <c r="AO112" i="16"/>
  <c r="AG112" i="16"/>
  <c r="AO112" i="18"/>
  <c r="AW112" i="18"/>
  <c r="AG112" i="18"/>
  <c r="AT116" i="18"/>
  <c r="AW116" i="16"/>
  <c r="AG116" i="16"/>
  <c r="AO116" i="16"/>
  <c r="AG116" i="18"/>
  <c r="AW116" i="18"/>
  <c r="AO116" i="18"/>
  <c r="AT120" i="18"/>
  <c r="AG120" i="16"/>
  <c r="AW120" i="16"/>
  <c r="AO120" i="16"/>
  <c r="AG120" i="18"/>
  <c r="AW120" i="18"/>
  <c r="AO120" i="18"/>
  <c r="AT124" i="18"/>
  <c r="AG124" i="16"/>
  <c r="AO124" i="16"/>
  <c r="AW124" i="16"/>
  <c r="AO124" i="18"/>
  <c r="AW124" i="18"/>
  <c r="AG124" i="18"/>
  <c r="AT128" i="18"/>
  <c r="AG128" i="16"/>
  <c r="AO128" i="16"/>
  <c r="AW128" i="16"/>
  <c r="AW128" i="18"/>
  <c r="AO128" i="18"/>
  <c r="AG128" i="18"/>
  <c r="AT132" i="18"/>
  <c r="AO132" i="16"/>
  <c r="AG132" i="16"/>
  <c r="AW132" i="16"/>
  <c r="AW132" i="18"/>
  <c r="AO132" i="18"/>
  <c r="AG132" i="18"/>
  <c r="AT136" i="18"/>
  <c r="AG136" i="16"/>
  <c r="AO136" i="16"/>
  <c r="AW136" i="16"/>
  <c r="AG136" i="18"/>
  <c r="AO136" i="18"/>
  <c r="AW136" i="18"/>
  <c r="AT140" i="18"/>
  <c r="AW140" i="16"/>
  <c r="AO140" i="16"/>
  <c r="AG140" i="16"/>
  <c r="AG140" i="18"/>
  <c r="AO140" i="18"/>
  <c r="AW140" i="18"/>
  <c r="AT144" i="18"/>
  <c r="AG144" i="16"/>
  <c r="AO144" i="16"/>
  <c r="AW144" i="16"/>
  <c r="AG144" i="18"/>
  <c r="AH144" i="18" s="1"/>
  <c r="AO144" i="18"/>
  <c r="AW144" i="18"/>
  <c r="AT148" i="18"/>
  <c r="AO148" i="16"/>
  <c r="AG148" i="16"/>
  <c r="AW148" i="16"/>
  <c r="AW148" i="18"/>
  <c r="AG148" i="18"/>
  <c r="AO148" i="18"/>
  <c r="AT152" i="18"/>
  <c r="AO152" i="16"/>
  <c r="AW152" i="16"/>
  <c r="AG152" i="16"/>
  <c r="AW152" i="18"/>
  <c r="AO152" i="18"/>
  <c r="AG152" i="18"/>
  <c r="AT156" i="18"/>
  <c r="AW156" i="16"/>
  <c r="AG156" i="16"/>
  <c r="AO156" i="16"/>
  <c r="AW156" i="18"/>
  <c r="AG156" i="18"/>
  <c r="AH156" i="18" s="1"/>
  <c r="AO156" i="18"/>
  <c r="AT160" i="18"/>
  <c r="AO160" i="16"/>
  <c r="AW160" i="16"/>
  <c r="AG160" i="16"/>
  <c r="AG160" i="18"/>
  <c r="AH160" i="18" s="1"/>
  <c r="AO160" i="18"/>
  <c r="AW160" i="18"/>
  <c r="AT164" i="18"/>
  <c r="AG164" i="16"/>
  <c r="AO164" i="16"/>
  <c r="AW164" i="16"/>
  <c r="AW164" i="18"/>
  <c r="AO164" i="18"/>
  <c r="AG164" i="18"/>
  <c r="AT168" i="18"/>
  <c r="AO168" i="16"/>
  <c r="AW168" i="16"/>
  <c r="AG168" i="16"/>
  <c r="AG168" i="18"/>
  <c r="AO168" i="18"/>
  <c r="AW168" i="18"/>
  <c r="AT172" i="18"/>
  <c r="AW172" i="16"/>
  <c r="AG172" i="18"/>
  <c r="AO172" i="18"/>
  <c r="AO172" i="16"/>
  <c r="AG172" i="16"/>
  <c r="AW172" i="18"/>
  <c r="AT176" i="18"/>
  <c r="AG176" i="16"/>
  <c r="AO176" i="16"/>
  <c r="AW176" i="16"/>
  <c r="AG176" i="18"/>
  <c r="AO176" i="18"/>
  <c r="AW176" i="18"/>
  <c r="Z148" i="16"/>
  <c r="Z140" i="16"/>
  <c r="Z132" i="16"/>
  <c r="Z112" i="16"/>
  <c r="R72" i="16"/>
  <c r="Z60" i="16"/>
  <c r="R28" i="16"/>
  <c r="Z16" i="16"/>
  <c r="K120" i="18"/>
  <c r="K88" i="18"/>
  <c r="K80" i="18"/>
  <c r="X176" i="16"/>
  <c r="X172" i="16"/>
  <c r="X164" i="16"/>
  <c r="X160" i="16"/>
  <c r="X156" i="16"/>
  <c r="P152" i="16"/>
  <c r="H148" i="16"/>
  <c r="P144" i="16"/>
  <c r="P140" i="16"/>
  <c r="S140" i="16" s="1"/>
  <c r="P136" i="16"/>
  <c r="H132" i="16"/>
  <c r="P128" i="16"/>
  <c r="P120" i="16"/>
  <c r="P116" i="16"/>
  <c r="P112" i="16"/>
  <c r="P104" i="16"/>
  <c r="P100" i="16"/>
  <c r="P92" i="16"/>
  <c r="P84" i="16"/>
  <c r="X76" i="16"/>
  <c r="P72" i="16"/>
  <c r="P64" i="16"/>
  <c r="P56" i="16"/>
  <c r="P52" i="16"/>
  <c r="P44" i="16"/>
  <c r="P28" i="16"/>
  <c r="P20" i="16"/>
  <c r="AD16" i="16"/>
  <c r="AL16" i="16"/>
  <c r="AT16" i="16"/>
  <c r="AL16" i="18"/>
  <c r="AT20" i="16"/>
  <c r="AD20" i="16"/>
  <c r="AL20" i="16"/>
  <c r="AL20" i="18"/>
  <c r="AD24" i="16"/>
  <c r="AL24" i="16"/>
  <c r="AT24" i="16"/>
  <c r="AL24" i="18"/>
  <c r="AT28" i="16"/>
  <c r="AD28" i="16"/>
  <c r="AL28" i="16"/>
  <c r="AL28" i="18"/>
  <c r="AD32" i="16"/>
  <c r="AL32" i="16"/>
  <c r="AT32" i="16"/>
  <c r="AL32" i="18"/>
  <c r="AT36" i="16"/>
  <c r="AD36" i="16"/>
  <c r="AL36" i="18"/>
  <c r="AL36" i="16"/>
  <c r="AD40" i="16"/>
  <c r="AL40" i="16"/>
  <c r="AT40" i="16"/>
  <c r="AL40" i="18"/>
  <c r="AD44" i="16"/>
  <c r="AL44" i="16"/>
  <c r="AT44" i="16"/>
  <c r="AL44" i="18"/>
  <c r="AD48" i="16"/>
  <c r="AL48" i="16"/>
  <c r="AT48" i="16"/>
  <c r="AL48" i="18"/>
  <c r="AD52" i="16"/>
  <c r="AL52" i="16"/>
  <c r="AT52" i="16"/>
  <c r="AL52" i="18"/>
  <c r="AT56" i="16"/>
  <c r="AD56" i="16"/>
  <c r="AL56" i="16"/>
  <c r="AL56" i="18"/>
  <c r="AD60" i="16"/>
  <c r="AL60" i="16"/>
  <c r="AT60" i="16"/>
  <c r="AL60" i="18"/>
  <c r="AT64" i="16"/>
  <c r="AD64" i="16"/>
  <c r="AL64" i="16"/>
  <c r="AL64" i="18"/>
  <c r="AT68" i="16"/>
  <c r="AD68" i="16"/>
  <c r="AL68" i="16"/>
  <c r="AL68" i="18"/>
  <c r="AT72" i="16"/>
  <c r="AD72" i="16"/>
  <c r="AL72" i="16"/>
  <c r="AL72" i="18"/>
  <c r="AD76" i="16"/>
  <c r="AL76" i="16"/>
  <c r="AT76" i="16"/>
  <c r="AL76" i="18"/>
  <c r="AD80" i="16"/>
  <c r="AL80" i="16"/>
  <c r="AT80" i="16"/>
  <c r="AL80" i="18"/>
  <c r="AT84" i="16"/>
  <c r="AD84" i="16"/>
  <c r="AL84" i="16"/>
  <c r="AL84" i="18"/>
  <c r="AL88" i="16"/>
  <c r="AT88" i="16"/>
  <c r="AD88" i="16"/>
  <c r="AL88" i="18"/>
  <c r="AT92" i="16"/>
  <c r="AD92" i="16"/>
  <c r="AL92" i="16"/>
  <c r="AL92" i="18"/>
  <c r="AT96" i="16"/>
  <c r="AD96" i="16"/>
  <c r="AL96" i="16"/>
  <c r="AL96" i="18"/>
  <c r="AT100" i="16"/>
  <c r="AD100" i="16"/>
  <c r="AL100" i="16"/>
  <c r="AL100" i="18"/>
  <c r="AD104" i="16"/>
  <c r="AT104" i="16"/>
  <c r="AL104" i="16"/>
  <c r="AL104" i="18"/>
  <c r="AT108" i="16"/>
  <c r="AL108" i="16"/>
  <c r="AD108" i="16"/>
  <c r="AL108" i="18"/>
  <c r="AD112" i="16"/>
  <c r="AL112" i="16"/>
  <c r="AT112" i="16"/>
  <c r="AL112" i="18"/>
  <c r="AT116" i="16"/>
  <c r="AD116" i="16"/>
  <c r="AL116" i="16"/>
  <c r="AL116" i="18"/>
  <c r="AT120" i="16"/>
  <c r="AL120" i="16"/>
  <c r="AD120" i="16"/>
  <c r="AL120" i="18"/>
  <c r="AT124" i="16"/>
  <c r="AD124" i="16"/>
  <c r="AL124" i="18"/>
  <c r="AL124" i="16"/>
  <c r="AT128" i="16"/>
  <c r="AD128" i="16"/>
  <c r="AL128" i="16"/>
  <c r="AL128" i="18"/>
  <c r="AT132" i="16"/>
  <c r="AD132" i="16"/>
  <c r="AL132" i="16"/>
  <c r="AL132" i="18"/>
  <c r="AT136" i="16"/>
  <c r="AD136" i="16"/>
  <c r="AL136" i="16"/>
  <c r="AL136" i="18"/>
  <c r="AD140" i="16"/>
  <c r="AL140" i="16"/>
  <c r="AT140" i="16"/>
  <c r="AL140" i="18"/>
  <c r="AT144" i="16"/>
  <c r="AD144" i="16"/>
  <c r="AL144" i="16"/>
  <c r="AL144" i="18"/>
  <c r="AT148" i="16"/>
  <c r="AD148" i="16"/>
  <c r="AL148" i="16"/>
  <c r="AL148" i="18"/>
  <c r="AL152" i="16"/>
  <c r="AT152" i="16"/>
  <c r="AL152" i="18"/>
  <c r="AD152" i="16"/>
  <c r="AD156" i="16"/>
  <c r="AL156" i="16"/>
  <c r="AT156" i="16"/>
  <c r="AL156" i="18"/>
  <c r="AL160" i="16"/>
  <c r="AT160" i="16"/>
  <c r="AD160" i="16"/>
  <c r="AL160" i="18"/>
  <c r="AL164" i="16"/>
  <c r="AT164" i="16"/>
  <c r="AD164" i="16"/>
  <c r="AL164" i="18"/>
  <c r="AD168" i="16"/>
  <c r="AL168" i="16"/>
  <c r="AT168" i="16"/>
  <c r="AL168" i="18"/>
  <c r="AL172" i="16"/>
  <c r="AT172" i="16"/>
  <c r="AD172" i="16"/>
  <c r="AL172" i="18"/>
  <c r="AL176" i="16"/>
  <c r="AT176" i="16"/>
  <c r="AD176" i="16"/>
  <c r="AL176" i="18"/>
  <c r="AA88" i="18"/>
  <c r="R84" i="16"/>
  <c r="J72" i="16"/>
  <c r="H72" i="16"/>
  <c r="R64" i="16"/>
  <c r="R44" i="16"/>
  <c r="R36" i="16"/>
  <c r="R20" i="16"/>
  <c r="AA156" i="18"/>
  <c r="P172" i="18"/>
  <c r="P168" i="18"/>
  <c r="P164" i="18"/>
  <c r="P160" i="18"/>
  <c r="P156" i="18"/>
  <c r="S156" i="18" s="1"/>
  <c r="P152" i="18"/>
  <c r="P148" i="18"/>
  <c r="P144" i="18"/>
  <c r="P140" i="18"/>
  <c r="S140" i="18" s="1"/>
  <c r="P136" i="18"/>
  <c r="P132" i="18"/>
  <c r="P128" i="18"/>
  <c r="P124" i="18"/>
  <c r="S124" i="18" s="1"/>
  <c r="P120" i="18"/>
  <c r="P116" i="18"/>
  <c r="P112" i="18"/>
  <c r="P108" i="18"/>
  <c r="S108" i="18" s="1"/>
  <c r="P104" i="18"/>
  <c r="P100" i="18"/>
  <c r="P96" i="18"/>
  <c r="P92" i="18"/>
  <c r="P88" i="18"/>
  <c r="P84" i="18"/>
  <c r="P80" i="18"/>
  <c r="P76" i="18"/>
  <c r="P72" i="18"/>
  <c r="P68" i="18"/>
  <c r="P64" i="18"/>
  <c r="P60" i="18"/>
  <c r="S60" i="18" s="1"/>
  <c r="P56" i="18"/>
  <c r="S56" i="18" s="1"/>
  <c r="P52" i="18"/>
  <c r="P48" i="18"/>
  <c r="P44" i="18"/>
  <c r="P40" i="18"/>
  <c r="P36" i="18"/>
  <c r="P32" i="18"/>
  <c r="S32" i="18" s="1"/>
  <c r="P28" i="18"/>
  <c r="P24" i="18"/>
  <c r="P20" i="18"/>
  <c r="S20" i="18" s="1"/>
  <c r="P16" i="18"/>
  <c r="S16" i="18" s="1"/>
  <c r="AE11" i="5"/>
  <c r="V11" i="5"/>
  <c r="X12" i="18"/>
  <c r="V15" i="5"/>
  <c r="W15" i="5" s="1"/>
  <c r="K18" i="27" s="1"/>
  <c r="V19" i="5"/>
  <c r="W19" i="5" s="1"/>
  <c r="K22" i="27" s="1"/>
  <c r="V23" i="5"/>
  <c r="W23" i="5" s="1"/>
  <c r="K26" i="27" s="1"/>
  <c r="V27" i="5"/>
  <c r="W27" i="5" s="1"/>
  <c r="K30" i="27" s="1"/>
  <c r="V31" i="5"/>
  <c r="W31" i="5" s="1"/>
  <c r="V35" i="5"/>
  <c r="W35" i="5" s="1"/>
  <c r="K38" i="27" s="1"/>
  <c r="V39" i="5"/>
  <c r="W39" i="5" s="1"/>
  <c r="K42" i="27" s="1"/>
  <c r="V43" i="5"/>
  <c r="W43" i="5" s="1"/>
  <c r="K46" i="27" s="1"/>
  <c r="V47" i="5"/>
  <c r="W47" i="5" s="1"/>
  <c r="K50" i="27" s="1"/>
  <c r="V51" i="5"/>
  <c r="W51" i="5" s="1"/>
  <c r="K54" i="27" s="1"/>
  <c r="V55" i="5"/>
  <c r="W55" i="5" s="1"/>
  <c r="K58" i="27" s="1"/>
  <c r="V59" i="5"/>
  <c r="W59" i="5" s="1"/>
  <c r="K62" i="27" s="1"/>
  <c r="V63" i="5"/>
  <c r="W63" i="5" s="1"/>
  <c r="V67" i="5"/>
  <c r="W67" i="5" s="1"/>
  <c r="K70" i="27" s="1"/>
  <c r="V71" i="5"/>
  <c r="W71" i="5" s="1"/>
  <c r="K74" i="27" s="1"/>
  <c r="V75" i="5"/>
  <c r="W75" i="5" s="1"/>
  <c r="K78" i="27" s="1"/>
  <c r="V79" i="5"/>
  <c r="W79" i="5" s="1"/>
  <c r="K82" i="27" s="1"/>
  <c r="V83" i="5"/>
  <c r="W83" i="5" s="1"/>
  <c r="K86" i="27" s="1"/>
  <c r="V87" i="5"/>
  <c r="W87" i="5" s="1"/>
  <c r="K90" i="27" s="1"/>
  <c r="V91" i="5"/>
  <c r="W91" i="5" s="1"/>
  <c r="K94" i="27" s="1"/>
  <c r="V95" i="5"/>
  <c r="W95" i="5" s="1"/>
  <c r="V99" i="5"/>
  <c r="W99" i="5" s="1"/>
  <c r="K102" i="27" s="1"/>
  <c r="V103" i="5"/>
  <c r="W103" i="5" s="1"/>
  <c r="K106" i="27" s="1"/>
  <c r="V107" i="5"/>
  <c r="W107" i="5" s="1"/>
  <c r="K110" i="27" s="1"/>
  <c r="V111" i="5"/>
  <c r="W111" i="5" s="1"/>
  <c r="K114" i="27" s="1"/>
  <c r="V115" i="5"/>
  <c r="W115" i="5" s="1"/>
  <c r="K118" i="27" s="1"/>
  <c r="V119" i="5"/>
  <c r="W119" i="5" s="1"/>
  <c r="K122" i="27" s="1"/>
  <c r="V123" i="5"/>
  <c r="W123" i="5" s="1"/>
  <c r="K126" i="27" s="1"/>
  <c r="V127" i="5"/>
  <c r="W127" i="5" s="1"/>
  <c r="V131" i="5"/>
  <c r="W131" i="5" s="1"/>
  <c r="K134" i="27" s="1"/>
  <c r="V135" i="5"/>
  <c r="W135" i="5" s="1"/>
  <c r="K138" i="27" s="1"/>
  <c r="V139" i="5"/>
  <c r="W139" i="5" s="1"/>
  <c r="K142" i="27" s="1"/>
  <c r="V143" i="5"/>
  <c r="W143" i="5" s="1"/>
  <c r="K146" i="27" s="1"/>
  <c r="V147" i="5"/>
  <c r="W147" i="5" s="1"/>
  <c r="K150" i="27" s="1"/>
  <c r="V151" i="5"/>
  <c r="W151" i="5" s="1"/>
  <c r="K154" i="27" s="1"/>
  <c r="V155" i="5"/>
  <c r="W155" i="5" s="1"/>
  <c r="K158" i="27" s="1"/>
  <c r="V159" i="5"/>
  <c r="W159" i="5" s="1"/>
  <c r="V163" i="5"/>
  <c r="W163" i="5" s="1"/>
  <c r="K166" i="27" s="1"/>
  <c r="V167" i="5"/>
  <c r="W167" i="5" s="1"/>
  <c r="K170" i="27" s="1"/>
  <c r="V171" i="5"/>
  <c r="W171" i="5" s="1"/>
  <c r="K174" i="27" s="1"/>
  <c r="V175" i="5"/>
  <c r="W175" i="5" s="1"/>
  <c r="K178" i="27" s="1"/>
  <c r="AC11" i="5"/>
  <c r="AC15" i="5"/>
  <c r="AC19" i="5"/>
  <c r="AC23" i="5"/>
  <c r="AC27" i="5"/>
  <c r="AC31" i="5"/>
  <c r="AC35" i="5"/>
  <c r="AC39" i="5"/>
  <c r="AC43" i="5"/>
  <c r="AC47" i="5"/>
  <c r="AC51" i="5"/>
  <c r="AC55" i="5"/>
  <c r="AC59" i="5"/>
  <c r="AC63" i="5"/>
  <c r="AC67" i="5"/>
  <c r="AC71" i="5"/>
  <c r="AC75" i="5"/>
  <c r="AC79" i="5"/>
  <c r="AC83" i="5"/>
  <c r="AC87" i="5"/>
  <c r="AC91" i="5"/>
  <c r="AC95" i="5"/>
  <c r="AC99" i="5"/>
  <c r="AC103" i="5"/>
  <c r="AC107" i="5"/>
  <c r="AC111" i="5"/>
  <c r="AC115" i="5"/>
  <c r="AC119" i="5"/>
  <c r="AC123" i="5"/>
  <c r="AC127" i="5"/>
  <c r="AC131" i="5"/>
  <c r="AC135" i="5"/>
  <c r="AC139" i="5"/>
  <c r="AC143" i="5"/>
  <c r="AC147" i="5"/>
  <c r="AC151" i="5"/>
  <c r="AC155" i="5"/>
  <c r="AC159" i="5"/>
  <c r="AC163" i="5"/>
  <c r="AC167" i="5"/>
  <c r="AC171" i="5"/>
  <c r="AC175" i="5"/>
  <c r="Z11" i="5"/>
  <c r="Z15" i="5"/>
  <c r="Z19" i="5"/>
  <c r="Z23" i="5"/>
  <c r="Z27" i="5"/>
  <c r="Z31" i="5"/>
  <c r="Z35" i="5"/>
  <c r="Z39" i="5"/>
  <c r="Z43" i="5"/>
  <c r="Z47" i="5"/>
  <c r="Z51" i="5"/>
  <c r="Z55" i="5"/>
  <c r="Z59" i="5"/>
  <c r="Z63" i="5"/>
  <c r="Z67" i="5"/>
  <c r="Z71" i="5"/>
  <c r="Z75" i="5"/>
  <c r="Z79" i="5"/>
  <c r="Z83" i="5"/>
  <c r="Z87" i="5"/>
  <c r="Z91" i="5"/>
  <c r="Z95" i="5"/>
  <c r="Z99" i="5"/>
  <c r="Z103" i="5"/>
  <c r="Z107" i="5"/>
  <c r="Z111" i="5"/>
  <c r="Z115" i="5"/>
  <c r="Z119" i="5"/>
  <c r="Z123" i="5"/>
  <c r="Z127" i="5"/>
  <c r="Z131" i="5"/>
  <c r="Z135" i="5"/>
  <c r="Z139" i="5"/>
  <c r="Z143" i="5"/>
  <c r="Z147" i="5"/>
  <c r="Z151" i="5"/>
  <c r="Z155" i="5"/>
  <c r="Z159" i="5"/>
  <c r="Z163" i="5"/>
  <c r="Z167" i="5"/>
  <c r="Z171" i="5"/>
  <c r="Z175" i="5"/>
  <c r="K75" i="5"/>
  <c r="AT12" i="16"/>
  <c r="AL12" i="18"/>
  <c r="AD12" i="16"/>
  <c r="AL12" i="16"/>
  <c r="AT12" i="18"/>
  <c r="AW12" i="16"/>
  <c r="AG12" i="18"/>
  <c r="AG12" i="16"/>
  <c r="AO12" i="18"/>
  <c r="L167" i="5"/>
  <c r="K171" i="5"/>
  <c r="L39" i="5"/>
  <c r="AT11" i="6"/>
  <c r="AZ11" i="6" s="1"/>
  <c r="AX11" i="6"/>
  <c r="BD11" i="6" s="1"/>
  <c r="AT12" i="6"/>
  <c r="AZ12" i="6" s="1"/>
  <c r="AX12" i="6"/>
  <c r="BD12" i="6" s="1"/>
  <c r="AT13" i="6"/>
  <c r="AZ13" i="6" s="1"/>
  <c r="AX13" i="6"/>
  <c r="BD13" i="6" s="1"/>
  <c r="AT14" i="6"/>
  <c r="AZ14" i="6" s="1"/>
  <c r="AX14" i="6"/>
  <c r="BD14" i="6" s="1"/>
  <c r="AT15" i="6"/>
  <c r="AZ15" i="6" s="1"/>
  <c r="AX15" i="6"/>
  <c r="BD15" i="6" s="1"/>
  <c r="AT16" i="6"/>
  <c r="AZ16" i="6" s="1"/>
  <c r="AX16" i="6"/>
  <c r="BD16" i="6" s="1"/>
  <c r="AT17" i="6"/>
  <c r="AZ17" i="6" s="1"/>
  <c r="AX17" i="6"/>
  <c r="BD17" i="6" s="1"/>
  <c r="AT18" i="6"/>
  <c r="AZ18" i="6" s="1"/>
  <c r="AX18" i="6"/>
  <c r="BD18" i="6" s="1"/>
  <c r="AT19" i="6"/>
  <c r="AZ19" i="6" s="1"/>
  <c r="AX19" i="6"/>
  <c r="BD19" i="6" s="1"/>
  <c r="AT20" i="6"/>
  <c r="AZ20" i="6" s="1"/>
  <c r="AX20" i="6"/>
  <c r="BD20" i="6" s="1"/>
  <c r="AT21" i="6"/>
  <c r="AZ21" i="6" s="1"/>
  <c r="AX21" i="6"/>
  <c r="BD21" i="6" s="1"/>
  <c r="AT22" i="6"/>
  <c r="AZ22" i="6" s="1"/>
  <c r="AX22" i="6"/>
  <c r="BD22" i="6" s="1"/>
  <c r="AT23" i="6"/>
  <c r="AZ23" i="6" s="1"/>
  <c r="AX23" i="6"/>
  <c r="BD23" i="6" s="1"/>
  <c r="AT24" i="6"/>
  <c r="AZ24" i="6" s="1"/>
  <c r="AX24" i="6"/>
  <c r="BD24" i="6" s="1"/>
  <c r="AT25" i="6"/>
  <c r="AZ25" i="6" s="1"/>
  <c r="AX25" i="6"/>
  <c r="BD25" i="6" s="1"/>
  <c r="AT26" i="6"/>
  <c r="AZ26" i="6" s="1"/>
  <c r="AX26" i="6"/>
  <c r="BD26" i="6" s="1"/>
  <c r="AT27" i="6"/>
  <c r="AZ27" i="6" s="1"/>
  <c r="AX27" i="6"/>
  <c r="BD27" i="6" s="1"/>
  <c r="AT28" i="6"/>
  <c r="AZ28" i="6" s="1"/>
  <c r="AX28" i="6"/>
  <c r="BD28" i="6" s="1"/>
  <c r="AT29" i="6"/>
  <c r="AZ29" i="6" s="1"/>
  <c r="AX29" i="6"/>
  <c r="BD29" i="6" s="1"/>
  <c r="AT30" i="6"/>
  <c r="AZ30" i="6" s="1"/>
  <c r="AX30" i="6"/>
  <c r="BD30" i="6" s="1"/>
  <c r="AT31" i="6"/>
  <c r="AZ31" i="6" s="1"/>
  <c r="AX31" i="6"/>
  <c r="BD31" i="6" s="1"/>
  <c r="AT32" i="6"/>
  <c r="AZ32" i="6" s="1"/>
  <c r="AX32" i="6"/>
  <c r="BD32" i="6" s="1"/>
  <c r="AT33" i="6"/>
  <c r="AZ33" i="6" s="1"/>
  <c r="AX33" i="6"/>
  <c r="BD33" i="6" s="1"/>
  <c r="AT34" i="6"/>
  <c r="AZ34" i="6" s="1"/>
  <c r="AX34" i="6"/>
  <c r="BD34" i="6" s="1"/>
  <c r="AT35" i="6"/>
  <c r="AZ35" i="6" s="1"/>
  <c r="AX35" i="6"/>
  <c r="BD35" i="6" s="1"/>
  <c r="AT36" i="6"/>
  <c r="AZ36" i="6" s="1"/>
  <c r="AX36" i="6"/>
  <c r="BD36" i="6" s="1"/>
  <c r="AT37" i="6"/>
  <c r="AZ37" i="6" s="1"/>
  <c r="AX37" i="6"/>
  <c r="BD37" i="6" s="1"/>
  <c r="AT38" i="6"/>
  <c r="AZ38" i="6" s="1"/>
  <c r="AX38" i="6"/>
  <c r="BD38" i="6" s="1"/>
  <c r="AT39" i="6"/>
  <c r="AZ39" i="6" s="1"/>
  <c r="AX39" i="6"/>
  <c r="BD39" i="6" s="1"/>
  <c r="AT40" i="6"/>
  <c r="AZ40" i="6" s="1"/>
  <c r="AX40" i="6"/>
  <c r="BD40" i="6" s="1"/>
  <c r="AT41" i="6"/>
  <c r="AZ41" i="6" s="1"/>
  <c r="AX41" i="6"/>
  <c r="BD41" i="6" s="1"/>
  <c r="AT42" i="6"/>
  <c r="AZ42" i="6" s="1"/>
  <c r="AX42" i="6"/>
  <c r="BD42" i="6" s="1"/>
  <c r="AT43" i="6"/>
  <c r="AZ43" i="6" s="1"/>
  <c r="AX43" i="6"/>
  <c r="BD43" i="6" s="1"/>
  <c r="AT44" i="6"/>
  <c r="AZ44" i="6" s="1"/>
  <c r="AX44" i="6"/>
  <c r="BD44" i="6" s="1"/>
  <c r="AT45" i="6"/>
  <c r="AZ45" i="6" s="1"/>
  <c r="AX45" i="6"/>
  <c r="BD45" i="6" s="1"/>
  <c r="AT46" i="6"/>
  <c r="AZ46" i="6" s="1"/>
  <c r="AX46" i="6"/>
  <c r="BD46" i="6" s="1"/>
  <c r="AT47" i="6"/>
  <c r="AZ47" i="6" s="1"/>
  <c r="AX47" i="6"/>
  <c r="BD47" i="6" s="1"/>
  <c r="AT48" i="6"/>
  <c r="AZ48" i="6" s="1"/>
  <c r="AX48" i="6"/>
  <c r="BD48" i="6" s="1"/>
  <c r="AT49" i="6"/>
  <c r="AZ49" i="6" s="1"/>
  <c r="AX49" i="6"/>
  <c r="BD49" i="6" s="1"/>
  <c r="AT50" i="6"/>
  <c r="AZ50" i="6" s="1"/>
  <c r="AX50" i="6"/>
  <c r="BD50" i="6" s="1"/>
  <c r="AT51" i="6"/>
  <c r="AZ51" i="6" s="1"/>
  <c r="AX51" i="6"/>
  <c r="BD51" i="6" s="1"/>
  <c r="AT52" i="6"/>
  <c r="AZ52" i="6" s="1"/>
  <c r="AX52" i="6"/>
  <c r="BD52" i="6" s="1"/>
  <c r="AT53" i="6"/>
  <c r="AZ53" i="6" s="1"/>
  <c r="AX53" i="6"/>
  <c r="BD53" i="6" s="1"/>
  <c r="AT54" i="6"/>
  <c r="AZ54" i="6" s="1"/>
  <c r="AX54" i="6"/>
  <c r="BD54" i="6" s="1"/>
  <c r="AT55" i="6"/>
  <c r="AZ55" i="6" s="1"/>
  <c r="AX55" i="6"/>
  <c r="BD55" i="6" s="1"/>
  <c r="AT56" i="6"/>
  <c r="AZ56" i="6" s="1"/>
  <c r="AX56" i="6"/>
  <c r="BD56" i="6" s="1"/>
  <c r="AT57" i="6"/>
  <c r="AZ57" i="6" s="1"/>
  <c r="AX57" i="6"/>
  <c r="BD57" i="6" s="1"/>
  <c r="AT58" i="6"/>
  <c r="AZ58" i="6" s="1"/>
  <c r="AX58" i="6"/>
  <c r="BD58" i="6" s="1"/>
  <c r="AT59" i="6"/>
  <c r="AZ59" i="6" s="1"/>
  <c r="AX59" i="6"/>
  <c r="BD59" i="6" s="1"/>
  <c r="AT60" i="6"/>
  <c r="AZ60" i="6" s="1"/>
  <c r="AX60" i="6"/>
  <c r="BD60" i="6" s="1"/>
  <c r="AT61" i="6"/>
  <c r="AZ61" i="6" s="1"/>
  <c r="AX61" i="6"/>
  <c r="BD61" i="6" s="1"/>
  <c r="AT62" i="6"/>
  <c r="AZ62" i="6" s="1"/>
  <c r="AX62" i="6"/>
  <c r="BD62" i="6" s="1"/>
  <c r="AT63" i="6"/>
  <c r="AZ63" i="6" s="1"/>
  <c r="AX63" i="6"/>
  <c r="BD63" i="6" s="1"/>
  <c r="AT64" i="6"/>
  <c r="AZ64" i="6" s="1"/>
  <c r="AX64" i="6"/>
  <c r="BD64" i="6" s="1"/>
  <c r="AT65" i="6"/>
  <c r="AZ65" i="6" s="1"/>
  <c r="AX65" i="6"/>
  <c r="BD65" i="6" s="1"/>
  <c r="AT66" i="6"/>
  <c r="AZ66" i="6" s="1"/>
  <c r="AX66" i="6"/>
  <c r="BD66" i="6" s="1"/>
  <c r="AT67" i="6"/>
  <c r="AZ67" i="6" s="1"/>
  <c r="AX67" i="6"/>
  <c r="BD67" i="6" s="1"/>
  <c r="AT68" i="6"/>
  <c r="AZ68" i="6" s="1"/>
  <c r="AX68" i="6"/>
  <c r="BD68" i="6" s="1"/>
  <c r="AT69" i="6"/>
  <c r="AZ69" i="6" s="1"/>
  <c r="AX69" i="6"/>
  <c r="BD69" i="6" s="1"/>
  <c r="AT70" i="6"/>
  <c r="AZ70" i="6" s="1"/>
  <c r="AX70" i="6"/>
  <c r="BD70" i="6" s="1"/>
  <c r="AT71" i="6"/>
  <c r="AZ71" i="6" s="1"/>
  <c r="AX71" i="6"/>
  <c r="BD71" i="6" s="1"/>
  <c r="AT72" i="6"/>
  <c r="AZ72" i="6" s="1"/>
  <c r="AX72" i="6"/>
  <c r="BD72" i="6" s="1"/>
  <c r="AT73" i="6"/>
  <c r="AZ73" i="6" s="1"/>
  <c r="AX73" i="6"/>
  <c r="BD73" i="6" s="1"/>
  <c r="AT74" i="6"/>
  <c r="AZ74" i="6" s="1"/>
  <c r="AX74" i="6"/>
  <c r="BD74" i="6" s="1"/>
  <c r="AT75" i="6"/>
  <c r="AZ75" i="6" s="1"/>
  <c r="AX75" i="6"/>
  <c r="BD75" i="6" s="1"/>
  <c r="AT76" i="6"/>
  <c r="AZ76" i="6" s="1"/>
  <c r="AX76" i="6"/>
  <c r="BD76" i="6" s="1"/>
  <c r="AT77" i="6"/>
  <c r="AZ77" i="6" s="1"/>
  <c r="AX77" i="6"/>
  <c r="BD77" i="6" s="1"/>
  <c r="AT78" i="6"/>
  <c r="AZ78" i="6" s="1"/>
  <c r="AX78" i="6"/>
  <c r="BD78" i="6" s="1"/>
  <c r="AT79" i="6"/>
  <c r="AZ79" i="6" s="1"/>
  <c r="AX79" i="6"/>
  <c r="BD79" i="6" s="1"/>
  <c r="AT80" i="6"/>
  <c r="AZ80" i="6" s="1"/>
  <c r="AX80" i="6"/>
  <c r="BD80" i="6" s="1"/>
  <c r="AT81" i="6"/>
  <c r="AZ81" i="6" s="1"/>
  <c r="AX81" i="6"/>
  <c r="BD81" i="6" s="1"/>
  <c r="AT82" i="6"/>
  <c r="AZ82" i="6" s="1"/>
  <c r="AX82" i="6"/>
  <c r="BD82" i="6" s="1"/>
  <c r="AT83" i="6"/>
  <c r="AZ83" i="6" s="1"/>
  <c r="AX83" i="6"/>
  <c r="BD83" i="6" s="1"/>
  <c r="AT84" i="6"/>
  <c r="AZ84" i="6" s="1"/>
  <c r="AX84" i="6"/>
  <c r="BD84" i="6" s="1"/>
  <c r="AT85" i="6"/>
  <c r="AZ85" i="6" s="1"/>
  <c r="AX85" i="6"/>
  <c r="BD85" i="6" s="1"/>
  <c r="AT86" i="6"/>
  <c r="AZ86" i="6" s="1"/>
  <c r="AX86" i="6"/>
  <c r="BD86" i="6" s="1"/>
  <c r="AT87" i="6"/>
  <c r="AZ87" i="6" s="1"/>
  <c r="AX87" i="6"/>
  <c r="BD87" i="6" s="1"/>
  <c r="AT88" i="6"/>
  <c r="AZ88" i="6" s="1"/>
  <c r="AX88" i="6"/>
  <c r="BD88" i="6" s="1"/>
  <c r="AT89" i="6"/>
  <c r="AZ89" i="6" s="1"/>
  <c r="AX89" i="6"/>
  <c r="BD89" i="6" s="1"/>
  <c r="AT90" i="6"/>
  <c r="AZ90" i="6" s="1"/>
  <c r="AX90" i="6"/>
  <c r="BD90" i="6" s="1"/>
  <c r="AT91" i="6"/>
  <c r="AZ91" i="6" s="1"/>
  <c r="AX91" i="6"/>
  <c r="BD91" i="6" s="1"/>
  <c r="AT92" i="6"/>
  <c r="AZ92" i="6" s="1"/>
  <c r="AX92" i="6"/>
  <c r="BD92" i="6" s="1"/>
  <c r="AT93" i="6"/>
  <c r="AZ93" i="6" s="1"/>
  <c r="AX93" i="6"/>
  <c r="BD93" i="6" s="1"/>
  <c r="AT94" i="6"/>
  <c r="AZ94" i="6" s="1"/>
  <c r="AX94" i="6"/>
  <c r="BD94" i="6" s="1"/>
  <c r="AT95" i="6"/>
  <c r="AZ95" i="6" s="1"/>
  <c r="AX95" i="6"/>
  <c r="BD95" i="6" s="1"/>
  <c r="AT96" i="6"/>
  <c r="AZ96" i="6" s="1"/>
  <c r="AX96" i="6"/>
  <c r="BD96" i="6" s="1"/>
  <c r="AT97" i="6"/>
  <c r="AZ97" i="6" s="1"/>
  <c r="AX97" i="6"/>
  <c r="BD97" i="6" s="1"/>
  <c r="AT98" i="6"/>
  <c r="AZ98" i="6" s="1"/>
  <c r="AX98" i="6"/>
  <c r="BD98" i="6" s="1"/>
  <c r="AT99" i="6"/>
  <c r="AZ99" i="6" s="1"/>
  <c r="AX99" i="6"/>
  <c r="BD99" i="6" s="1"/>
  <c r="AT100" i="6"/>
  <c r="AZ100" i="6" s="1"/>
  <c r="AX100" i="6"/>
  <c r="BD100" i="6" s="1"/>
  <c r="AT101" i="6"/>
  <c r="AZ101" i="6" s="1"/>
  <c r="AX101" i="6"/>
  <c r="BD101" i="6" s="1"/>
  <c r="AT102" i="6"/>
  <c r="AZ102" i="6" s="1"/>
  <c r="AX102" i="6"/>
  <c r="BD102" i="6" s="1"/>
  <c r="AT103" i="6"/>
  <c r="AZ103" i="6" s="1"/>
  <c r="AX103" i="6"/>
  <c r="BD103" i="6" s="1"/>
  <c r="AT104" i="6"/>
  <c r="AZ104" i="6" s="1"/>
  <c r="AX104" i="6"/>
  <c r="BD104" i="6" s="1"/>
  <c r="AT105" i="6"/>
  <c r="AZ105" i="6" s="1"/>
  <c r="AX105" i="6"/>
  <c r="BD105" i="6" s="1"/>
  <c r="AT106" i="6"/>
  <c r="AZ106" i="6" s="1"/>
  <c r="AX106" i="6"/>
  <c r="BD106" i="6" s="1"/>
  <c r="AT107" i="6"/>
  <c r="AZ107" i="6" s="1"/>
  <c r="AX107" i="6"/>
  <c r="BD107" i="6" s="1"/>
  <c r="AT108" i="6"/>
  <c r="AZ108" i="6" s="1"/>
  <c r="AX108" i="6"/>
  <c r="BD108" i="6" s="1"/>
  <c r="AT109" i="6"/>
  <c r="AZ109" i="6" s="1"/>
  <c r="AX109" i="6"/>
  <c r="BD109" i="6" s="1"/>
  <c r="AT110" i="6"/>
  <c r="AZ110" i="6" s="1"/>
  <c r="AX110" i="6"/>
  <c r="BD110" i="6" s="1"/>
  <c r="AT111" i="6"/>
  <c r="AZ111" i="6" s="1"/>
  <c r="AX111" i="6"/>
  <c r="BD111" i="6" s="1"/>
  <c r="AT112" i="6"/>
  <c r="AZ112" i="6" s="1"/>
  <c r="AX112" i="6"/>
  <c r="BD112" i="6" s="1"/>
  <c r="AT113" i="6"/>
  <c r="AZ113" i="6" s="1"/>
  <c r="AX113" i="6"/>
  <c r="BD113" i="6" s="1"/>
  <c r="AT114" i="6"/>
  <c r="AZ114" i="6" s="1"/>
  <c r="AX114" i="6"/>
  <c r="BD114" i="6" s="1"/>
  <c r="AT115" i="6"/>
  <c r="AZ115" i="6" s="1"/>
  <c r="AX115" i="6"/>
  <c r="BD115" i="6" s="1"/>
  <c r="AT116" i="6"/>
  <c r="AZ116" i="6" s="1"/>
  <c r="AX116" i="6"/>
  <c r="BD116" i="6" s="1"/>
  <c r="AT117" i="6"/>
  <c r="AZ117" i="6" s="1"/>
  <c r="AX117" i="6"/>
  <c r="BD117" i="6" s="1"/>
  <c r="AT118" i="6"/>
  <c r="AZ118" i="6" s="1"/>
  <c r="AX118" i="6"/>
  <c r="BD118" i="6" s="1"/>
  <c r="AT119" i="6"/>
  <c r="AZ119" i="6" s="1"/>
  <c r="AX119" i="6"/>
  <c r="BD119" i="6" s="1"/>
  <c r="AT120" i="6"/>
  <c r="AZ120" i="6" s="1"/>
  <c r="AX120" i="6"/>
  <c r="BD120" i="6" s="1"/>
  <c r="AT121" i="6"/>
  <c r="AZ121" i="6" s="1"/>
  <c r="AX121" i="6"/>
  <c r="BD121" i="6" s="1"/>
  <c r="AT122" i="6"/>
  <c r="AZ122" i="6" s="1"/>
  <c r="AX122" i="6"/>
  <c r="BD122" i="6" s="1"/>
  <c r="AT123" i="6"/>
  <c r="AZ123" i="6" s="1"/>
  <c r="AX123" i="6"/>
  <c r="BD123" i="6" s="1"/>
  <c r="AT124" i="6"/>
  <c r="AZ124" i="6" s="1"/>
  <c r="AX124" i="6"/>
  <c r="BD124" i="6" s="1"/>
  <c r="AT125" i="6"/>
  <c r="AZ125" i="6" s="1"/>
  <c r="AX125" i="6"/>
  <c r="BD125" i="6" s="1"/>
  <c r="AT126" i="6"/>
  <c r="AZ126" i="6" s="1"/>
  <c r="AX126" i="6"/>
  <c r="BD126" i="6" s="1"/>
  <c r="AT127" i="6"/>
  <c r="AZ127" i="6" s="1"/>
  <c r="AX127" i="6"/>
  <c r="BD127" i="6" s="1"/>
  <c r="AT128" i="6"/>
  <c r="AZ128" i="6" s="1"/>
  <c r="AX128" i="6"/>
  <c r="BD128" i="6" s="1"/>
  <c r="AT129" i="6"/>
  <c r="AZ129" i="6" s="1"/>
  <c r="AX129" i="6"/>
  <c r="BD129" i="6" s="1"/>
  <c r="AT130" i="6"/>
  <c r="AZ130" i="6" s="1"/>
  <c r="AX130" i="6"/>
  <c r="BD130" i="6" s="1"/>
  <c r="AT131" i="6"/>
  <c r="AZ131" i="6" s="1"/>
  <c r="AX131" i="6"/>
  <c r="BD131" i="6" s="1"/>
  <c r="AT132" i="6"/>
  <c r="AZ132" i="6" s="1"/>
  <c r="AX132" i="6"/>
  <c r="BD132" i="6" s="1"/>
  <c r="AT133" i="6"/>
  <c r="AZ133" i="6" s="1"/>
  <c r="AX133" i="6"/>
  <c r="BD133" i="6" s="1"/>
  <c r="AT134" i="6"/>
  <c r="AZ134" i="6" s="1"/>
  <c r="AX134" i="6"/>
  <c r="BD134" i="6" s="1"/>
  <c r="AT135" i="6"/>
  <c r="AZ135" i="6" s="1"/>
  <c r="AX135" i="6"/>
  <c r="BD135" i="6" s="1"/>
  <c r="AT136" i="6"/>
  <c r="AZ136" i="6" s="1"/>
  <c r="AX136" i="6"/>
  <c r="BD136" i="6" s="1"/>
  <c r="AT137" i="6"/>
  <c r="AZ137" i="6" s="1"/>
  <c r="AX137" i="6"/>
  <c r="BD137" i="6" s="1"/>
  <c r="AT138" i="6"/>
  <c r="AZ138" i="6" s="1"/>
  <c r="AX138" i="6"/>
  <c r="BD138" i="6" s="1"/>
  <c r="AT139" i="6"/>
  <c r="AZ139" i="6" s="1"/>
  <c r="AX139" i="6"/>
  <c r="BD139" i="6" s="1"/>
  <c r="AT140" i="6"/>
  <c r="AZ140" i="6" s="1"/>
  <c r="AX140" i="6"/>
  <c r="BD140" i="6" s="1"/>
  <c r="AT141" i="6"/>
  <c r="AZ141" i="6" s="1"/>
  <c r="AX141" i="6"/>
  <c r="BD141" i="6" s="1"/>
  <c r="AT142" i="6"/>
  <c r="AZ142" i="6" s="1"/>
  <c r="AX142" i="6"/>
  <c r="BD142" i="6" s="1"/>
  <c r="AT143" i="6"/>
  <c r="AZ143" i="6" s="1"/>
  <c r="AX143" i="6"/>
  <c r="BD143" i="6" s="1"/>
  <c r="AT144" i="6"/>
  <c r="AZ144" i="6" s="1"/>
  <c r="AX144" i="6"/>
  <c r="BD144" i="6" s="1"/>
  <c r="AT145" i="6"/>
  <c r="AZ145" i="6" s="1"/>
  <c r="AX145" i="6"/>
  <c r="BD145" i="6" s="1"/>
  <c r="AT146" i="6"/>
  <c r="AZ146" i="6" s="1"/>
  <c r="AX146" i="6"/>
  <c r="BD146" i="6" s="1"/>
  <c r="AT147" i="6"/>
  <c r="AZ147" i="6" s="1"/>
  <c r="AX147" i="6"/>
  <c r="BD147" i="6" s="1"/>
  <c r="AT148" i="6"/>
  <c r="AZ148" i="6" s="1"/>
  <c r="AX148" i="6"/>
  <c r="BD148" i="6" s="1"/>
  <c r="AT149" i="6"/>
  <c r="AZ149" i="6" s="1"/>
  <c r="AX149" i="6"/>
  <c r="BD149" i="6" s="1"/>
  <c r="AT150" i="6"/>
  <c r="AZ150" i="6" s="1"/>
  <c r="AX150" i="6"/>
  <c r="BD150" i="6" s="1"/>
  <c r="AT151" i="6"/>
  <c r="AZ151" i="6" s="1"/>
  <c r="AX151" i="6"/>
  <c r="BD151" i="6" s="1"/>
  <c r="AT152" i="6"/>
  <c r="AZ152" i="6" s="1"/>
  <c r="AX152" i="6"/>
  <c r="BD152" i="6" s="1"/>
  <c r="AT153" i="6"/>
  <c r="AZ153" i="6" s="1"/>
  <c r="AX153" i="6"/>
  <c r="BD153" i="6" s="1"/>
  <c r="AT154" i="6"/>
  <c r="AZ154" i="6" s="1"/>
  <c r="AX154" i="6"/>
  <c r="BD154" i="6" s="1"/>
  <c r="AT155" i="6"/>
  <c r="AZ155" i="6" s="1"/>
  <c r="AX155" i="6"/>
  <c r="BD155" i="6" s="1"/>
  <c r="AT156" i="6"/>
  <c r="AZ156" i="6" s="1"/>
  <c r="AX156" i="6"/>
  <c r="BD156" i="6" s="1"/>
  <c r="AT157" i="6"/>
  <c r="AZ157" i="6" s="1"/>
  <c r="AX157" i="6"/>
  <c r="BD157" i="6" s="1"/>
  <c r="AT158" i="6"/>
  <c r="AZ158" i="6" s="1"/>
  <c r="AX158" i="6"/>
  <c r="BD158" i="6" s="1"/>
  <c r="AT159" i="6"/>
  <c r="AZ159" i="6" s="1"/>
  <c r="AX159" i="6"/>
  <c r="BD159" i="6" s="1"/>
  <c r="AT160" i="6"/>
  <c r="AZ160" i="6" s="1"/>
  <c r="AX160" i="6"/>
  <c r="BD160" i="6" s="1"/>
  <c r="AT161" i="6"/>
  <c r="AZ161" i="6" s="1"/>
  <c r="AX161" i="6"/>
  <c r="BD161" i="6" s="1"/>
  <c r="AT162" i="6"/>
  <c r="AZ162" i="6" s="1"/>
  <c r="AX162" i="6"/>
  <c r="BD162" i="6" s="1"/>
  <c r="AT163" i="6"/>
  <c r="AZ163" i="6" s="1"/>
  <c r="AX163" i="6"/>
  <c r="BD163" i="6" s="1"/>
  <c r="AT164" i="6"/>
  <c r="AZ164" i="6" s="1"/>
  <c r="AX164" i="6"/>
  <c r="BD164" i="6" s="1"/>
  <c r="AT165" i="6"/>
  <c r="AZ165" i="6" s="1"/>
  <c r="AX165" i="6"/>
  <c r="BD165" i="6" s="1"/>
  <c r="AT166" i="6"/>
  <c r="AZ166" i="6" s="1"/>
  <c r="AX166" i="6"/>
  <c r="BD166" i="6" s="1"/>
  <c r="AT167" i="6"/>
  <c r="AZ167" i="6" s="1"/>
  <c r="AX167" i="6"/>
  <c r="BD167" i="6" s="1"/>
  <c r="AT168" i="6"/>
  <c r="AZ168" i="6" s="1"/>
  <c r="AX168" i="6"/>
  <c r="BD168" i="6" s="1"/>
  <c r="AT169" i="6"/>
  <c r="AZ169" i="6" s="1"/>
  <c r="AX169" i="6"/>
  <c r="BD169" i="6" s="1"/>
  <c r="AT170" i="6"/>
  <c r="AZ170" i="6" s="1"/>
  <c r="AX170" i="6"/>
  <c r="BD170" i="6" s="1"/>
  <c r="AT171" i="6"/>
  <c r="AZ171" i="6" s="1"/>
  <c r="AX171" i="6"/>
  <c r="BD171" i="6" s="1"/>
  <c r="AT172" i="6"/>
  <c r="AZ172" i="6" s="1"/>
  <c r="AX172" i="6"/>
  <c r="BD172" i="6" s="1"/>
  <c r="AT177" i="6"/>
  <c r="AZ177" i="6" s="1"/>
  <c r="AX177" i="6"/>
  <c r="BD177" i="6" s="1"/>
  <c r="AT173" i="6"/>
  <c r="AZ173" i="6" s="1"/>
  <c r="AX173" i="6"/>
  <c r="BD173" i="6" s="1"/>
  <c r="AT174" i="6"/>
  <c r="AZ174" i="6" s="1"/>
  <c r="AX174" i="6"/>
  <c r="BD174" i="6" s="1"/>
  <c r="AT175" i="6"/>
  <c r="AZ175" i="6" s="1"/>
  <c r="AT176" i="6"/>
  <c r="AZ176" i="6" s="1"/>
  <c r="AX176" i="6"/>
  <c r="BD176" i="6" s="1"/>
  <c r="AT178" i="6"/>
  <c r="AZ178" i="6" s="1"/>
  <c r="AX178" i="6"/>
  <c r="BD178" i="6" s="1"/>
  <c r="AU11" i="6"/>
  <c r="BA11" i="6" s="1"/>
  <c r="AU12" i="6"/>
  <c r="BA12" i="6" s="1"/>
  <c r="AU13" i="6"/>
  <c r="BA13" i="6" s="1"/>
  <c r="AU14" i="6"/>
  <c r="BA14" i="6" s="1"/>
  <c r="AU15" i="6"/>
  <c r="BA15" i="6" s="1"/>
  <c r="AU16" i="6"/>
  <c r="BA16" i="6" s="1"/>
  <c r="AU17" i="6"/>
  <c r="BA17" i="6" s="1"/>
  <c r="AU18" i="6"/>
  <c r="BA18" i="6" s="1"/>
  <c r="AU19" i="6"/>
  <c r="BA19" i="6" s="1"/>
  <c r="AU20" i="6"/>
  <c r="BA20" i="6" s="1"/>
  <c r="AU21" i="6"/>
  <c r="BA21" i="6" s="1"/>
  <c r="AU22" i="6"/>
  <c r="BA22" i="6" s="1"/>
  <c r="AU23" i="6"/>
  <c r="BA23" i="6" s="1"/>
  <c r="AU24" i="6"/>
  <c r="BA24" i="6" s="1"/>
  <c r="AU25" i="6"/>
  <c r="BA25" i="6" s="1"/>
  <c r="AU26" i="6"/>
  <c r="BA26" i="6" s="1"/>
  <c r="AU27" i="6"/>
  <c r="BA27" i="6" s="1"/>
  <c r="AU28" i="6"/>
  <c r="BA28" i="6" s="1"/>
  <c r="AU29" i="6"/>
  <c r="BA29" i="6" s="1"/>
  <c r="AU30" i="6"/>
  <c r="BA30" i="6" s="1"/>
  <c r="AU31" i="6"/>
  <c r="BA31" i="6" s="1"/>
  <c r="AU32" i="6"/>
  <c r="BA32" i="6" s="1"/>
  <c r="AU33" i="6"/>
  <c r="BA33" i="6" s="1"/>
  <c r="AU34" i="6"/>
  <c r="BA34" i="6" s="1"/>
  <c r="AU35" i="6"/>
  <c r="BA35" i="6" s="1"/>
  <c r="AU36" i="6"/>
  <c r="BA36" i="6" s="1"/>
  <c r="AU37" i="6"/>
  <c r="BA37" i="6" s="1"/>
  <c r="AU38" i="6"/>
  <c r="BA38" i="6" s="1"/>
  <c r="AU39" i="6"/>
  <c r="BA39" i="6" s="1"/>
  <c r="AU40" i="6"/>
  <c r="BA40" i="6" s="1"/>
  <c r="AU41" i="6"/>
  <c r="BA41" i="6" s="1"/>
  <c r="AU42" i="6"/>
  <c r="BA42" i="6" s="1"/>
  <c r="AU43" i="6"/>
  <c r="BA43" i="6" s="1"/>
  <c r="AU44" i="6"/>
  <c r="BA44" i="6" s="1"/>
  <c r="AU59" i="6"/>
  <c r="BA59" i="6" s="1"/>
  <c r="AU60" i="6"/>
  <c r="BA60" i="6" s="1"/>
  <c r="AU61" i="6"/>
  <c r="BA61" i="6" s="1"/>
  <c r="AU62" i="6"/>
  <c r="BA62" i="6" s="1"/>
  <c r="AU64" i="6"/>
  <c r="BA64" i="6" s="1"/>
  <c r="AU65" i="6"/>
  <c r="BA65" i="6" s="1"/>
  <c r="AU66" i="6"/>
  <c r="BA66" i="6" s="1"/>
  <c r="AU67" i="6"/>
  <c r="BA67" i="6" s="1"/>
  <c r="AU68" i="6"/>
  <c r="BA68" i="6" s="1"/>
  <c r="AU69" i="6"/>
  <c r="BA69" i="6" s="1"/>
  <c r="AU70" i="6"/>
  <c r="BA70" i="6" s="1"/>
  <c r="AU71" i="6"/>
  <c r="BA71" i="6" s="1"/>
  <c r="AU72" i="6"/>
  <c r="BA72" i="6" s="1"/>
  <c r="AU76" i="6"/>
  <c r="BA76" i="6" s="1"/>
  <c r="AU77" i="6"/>
  <c r="BA77" i="6" s="1"/>
  <c r="AU78" i="6"/>
  <c r="BA78" i="6" s="1"/>
  <c r="AU79" i="6"/>
  <c r="BA79" i="6" s="1"/>
  <c r="AU80" i="6"/>
  <c r="BA80" i="6" s="1"/>
  <c r="AU81" i="6"/>
  <c r="BA81" i="6" s="1"/>
  <c r="R75" i="6"/>
  <c r="AE159" i="6"/>
  <c r="AE131" i="6"/>
  <c r="R27" i="6"/>
  <c r="P12" i="18"/>
  <c r="Z12" i="18"/>
  <c r="AU82" i="6"/>
  <c r="BA82" i="6" s="1"/>
  <c r="AU84" i="6"/>
  <c r="BA84" i="6" s="1"/>
  <c r="AU86" i="6"/>
  <c r="BA86" i="6" s="1"/>
  <c r="AU87" i="6"/>
  <c r="BA87" i="6" s="1"/>
  <c r="AU88" i="6"/>
  <c r="BA88" i="6" s="1"/>
  <c r="AU89" i="6"/>
  <c r="BA89" i="6" s="1"/>
  <c r="AU90" i="6"/>
  <c r="BA90" i="6" s="1"/>
  <c r="AU91" i="6"/>
  <c r="BA91" i="6" s="1"/>
  <c r="AU92" i="6"/>
  <c r="BA92" i="6" s="1"/>
  <c r="AU93" i="6"/>
  <c r="BA93" i="6" s="1"/>
  <c r="AU94" i="6"/>
  <c r="BA94" i="6" s="1"/>
  <c r="AU95" i="6"/>
  <c r="BA95" i="6" s="1"/>
  <c r="AU96" i="6"/>
  <c r="BA96" i="6" s="1"/>
  <c r="AU97" i="6"/>
  <c r="BA97" i="6" s="1"/>
  <c r="AU98" i="6"/>
  <c r="BA98" i="6" s="1"/>
  <c r="K99" i="5"/>
  <c r="AU99" i="6"/>
  <c r="BA99" i="6" s="1"/>
  <c r="AU100" i="6"/>
  <c r="BA100" i="6" s="1"/>
  <c r="AU101" i="6"/>
  <c r="BA101" i="6" s="1"/>
  <c r="AU102" i="6"/>
  <c r="BA102" i="6" s="1"/>
  <c r="AU103" i="6"/>
  <c r="BA103" i="6" s="1"/>
  <c r="AU104" i="6"/>
  <c r="BA104" i="6" s="1"/>
  <c r="AU105" i="6"/>
  <c r="BA105" i="6" s="1"/>
  <c r="AU106" i="6"/>
  <c r="BA106" i="6" s="1"/>
  <c r="AU107" i="6"/>
  <c r="BA107" i="6" s="1"/>
  <c r="AU108" i="6"/>
  <c r="BA108" i="6" s="1"/>
  <c r="AU109" i="6"/>
  <c r="BA109" i="6" s="1"/>
  <c r="AU110" i="6"/>
  <c r="BA110" i="6" s="1"/>
  <c r="AU111" i="6"/>
  <c r="BA111" i="6" s="1"/>
  <c r="AU112" i="6"/>
  <c r="BA112" i="6" s="1"/>
  <c r="AU113" i="6"/>
  <c r="BA113" i="6" s="1"/>
  <c r="AU114" i="6"/>
  <c r="BA114" i="6" s="1"/>
  <c r="AU115" i="6"/>
  <c r="BA115" i="6" s="1"/>
  <c r="AU116" i="6"/>
  <c r="BA116" i="6" s="1"/>
  <c r="AU117" i="6"/>
  <c r="BA117" i="6" s="1"/>
  <c r="AU118" i="6"/>
  <c r="BA118" i="6" s="1"/>
  <c r="AU119" i="6"/>
  <c r="BA119" i="6" s="1"/>
  <c r="AU120" i="6"/>
  <c r="BA120" i="6" s="1"/>
  <c r="AU121" i="6"/>
  <c r="BA121" i="6" s="1"/>
  <c r="AU122" i="6"/>
  <c r="BA122" i="6" s="1"/>
  <c r="AU123" i="6"/>
  <c r="BA123" i="6" s="1"/>
  <c r="AU124" i="6"/>
  <c r="BA124" i="6" s="1"/>
  <c r="AU125" i="6"/>
  <c r="BA125" i="6" s="1"/>
  <c r="AU126" i="6"/>
  <c r="BA126" i="6" s="1"/>
  <c r="AU127" i="6"/>
  <c r="BA127" i="6" s="1"/>
  <c r="AU128" i="6"/>
  <c r="BA128" i="6" s="1"/>
  <c r="AU129" i="6"/>
  <c r="BA129" i="6" s="1"/>
  <c r="AU130" i="6"/>
  <c r="BA130" i="6" s="1"/>
  <c r="AU144" i="6"/>
  <c r="BA144" i="6" s="1"/>
  <c r="AU145" i="6"/>
  <c r="BA145" i="6" s="1"/>
  <c r="AU146" i="6"/>
  <c r="BA146" i="6" s="1"/>
  <c r="AU147" i="6"/>
  <c r="BA147" i="6" s="1"/>
  <c r="AU148" i="6"/>
  <c r="BA148" i="6" s="1"/>
  <c r="AU83" i="6"/>
  <c r="BA83" i="6" s="1"/>
  <c r="AU85" i="6"/>
  <c r="BA85" i="6" s="1"/>
  <c r="AE23" i="6"/>
  <c r="AE175" i="6"/>
  <c r="R11" i="6"/>
  <c r="AE143" i="6"/>
  <c r="AE119" i="6"/>
  <c r="AE103" i="6"/>
  <c r="AE99" i="6"/>
  <c r="R95" i="6"/>
  <c r="AE79" i="6"/>
  <c r="AE75" i="6"/>
  <c r="R71" i="6"/>
  <c r="R67" i="6"/>
  <c r="R43" i="6"/>
  <c r="AE35" i="6"/>
  <c r="X12" i="16"/>
  <c r="AU45" i="6"/>
  <c r="BA45" i="6" s="1"/>
  <c r="AU46" i="6"/>
  <c r="BA46" i="6" s="1"/>
  <c r="AU47" i="6"/>
  <c r="BA47" i="6" s="1"/>
  <c r="AU48" i="6"/>
  <c r="BA48" i="6" s="1"/>
  <c r="AU49" i="6"/>
  <c r="BA49" i="6" s="1"/>
  <c r="AU50" i="6"/>
  <c r="BA50" i="6" s="1"/>
  <c r="AU51" i="6"/>
  <c r="BA51" i="6" s="1"/>
  <c r="AU52" i="6"/>
  <c r="BA52" i="6" s="1"/>
  <c r="AU53" i="6"/>
  <c r="BA53" i="6" s="1"/>
  <c r="AU54" i="6"/>
  <c r="BA54" i="6" s="1"/>
  <c r="AU55" i="6"/>
  <c r="BA55" i="6" s="1"/>
  <c r="AU56" i="6"/>
  <c r="BA56" i="6" s="1"/>
  <c r="AU57" i="6"/>
  <c r="BA57" i="6" s="1"/>
  <c r="AU58" i="6"/>
  <c r="BA58" i="6" s="1"/>
  <c r="AU63" i="6"/>
  <c r="BA63" i="6" s="1"/>
  <c r="AU73" i="6"/>
  <c r="BA73" i="6" s="1"/>
  <c r="AU74" i="6"/>
  <c r="BA74" i="6" s="1"/>
  <c r="AU75" i="6"/>
  <c r="BA75" i="6" s="1"/>
  <c r="AU131" i="6"/>
  <c r="BA131" i="6" s="1"/>
  <c r="AU132" i="6"/>
  <c r="BA132" i="6" s="1"/>
  <c r="AU133" i="6"/>
  <c r="BA133" i="6" s="1"/>
  <c r="AU134" i="6"/>
  <c r="BA134" i="6" s="1"/>
  <c r="AU135" i="6"/>
  <c r="BA135" i="6" s="1"/>
  <c r="AU136" i="6"/>
  <c r="BA136" i="6" s="1"/>
  <c r="AU137" i="6"/>
  <c r="BA137" i="6" s="1"/>
  <c r="AU138" i="6"/>
  <c r="BA138" i="6" s="1"/>
  <c r="AU139" i="6"/>
  <c r="BA139" i="6" s="1"/>
  <c r="AU140" i="6"/>
  <c r="BA140" i="6" s="1"/>
  <c r="AU141" i="6"/>
  <c r="BA141" i="6" s="1"/>
  <c r="AU142" i="6"/>
  <c r="BA142" i="6" s="1"/>
  <c r="AU143" i="6"/>
  <c r="BA143" i="6" s="1"/>
  <c r="AU149" i="6"/>
  <c r="BA149" i="6" s="1"/>
  <c r="AU150" i="6"/>
  <c r="BA150" i="6" s="1"/>
  <c r="AU151" i="6"/>
  <c r="BA151" i="6" s="1"/>
  <c r="AU152" i="6"/>
  <c r="BA152" i="6" s="1"/>
  <c r="AU153" i="6"/>
  <c r="BA153" i="6" s="1"/>
  <c r="AU154" i="6"/>
  <c r="BA154" i="6" s="1"/>
  <c r="AU155" i="6"/>
  <c r="BA155" i="6" s="1"/>
  <c r="AU156" i="6"/>
  <c r="BA156" i="6" s="1"/>
  <c r="AU157" i="6"/>
  <c r="BA157" i="6" s="1"/>
  <c r="AU158" i="6"/>
  <c r="BA158" i="6" s="1"/>
  <c r="AU159" i="6"/>
  <c r="BA159" i="6" s="1"/>
  <c r="AU160" i="6"/>
  <c r="BA160" i="6" s="1"/>
  <c r="AU161" i="6"/>
  <c r="BA161" i="6" s="1"/>
  <c r="AU162" i="6"/>
  <c r="BA162" i="6" s="1"/>
  <c r="AU163" i="6"/>
  <c r="BA163" i="6" s="1"/>
  <c r="AU164" i="6"/>
  <c r="BA164" i="6" s="1"/>
  <c r="AE11" i="6"/>
  <c r="AI12" i="6"/>
  <c r="AO12" i="6" s="1"/>
  <c r="AI14" i="6"/>
  <c r="AO14" i="6" s="1"/>
  <c r="AI15" i="6"/>
  <c r="AO15" i="6" s="1"/>
  <c r="AI16" i="6"/>
  <c r="AO16" i="6" s="1"/>
  <c r="AI17" i="6"/>
  <c r="AO17" i="6" s="1"/>
  <c r="AI18" i="6"/>
  <c r="AO18" i="6" s="1"/>
  <c r="AI19" i="6"/>
  <c r="AO19" i="6" s="1"/>
  <c r="AI20" i="6"/>
  <c r="AO20" i="6" s="1"/>
  <c r="AI23" i="6"/>
  <c r="AO23" i="6" s="1"/>
  <c r="AI24" i="6"/>
  <c r="AO24" i="6" s="1"/>
  <c r="AI30" i="6"/>
  <c r="AO30" i="6" s="1"/>
  <c r="AI31" i="6"/>
  <c r="AO31" i="6" s="1"/>
  <c r="AI32" i="6"/>
  <c r="AO32" i="6" s="1"/>
  <c r="AI35" i="6"/>
  <c r="AO35" i="6" s="1"/>
  <c r="AI36" i="6"/>
  <c r="AO36" i="6" s="1"/>
  <c r="AI40" i="6"/>
  <c r="AO40" i="6" s="1"/>
  <c r="AI41" i="6"/>
  <c r="AO41" i="6" s="1"/>
  <c r="AI42" i="6"/>
  <c r="AO42" i="6" s="1"/>
  <c r="AI43" i="6"/>
  <c r="AO43" i="6" s="1"/>
  <c r="AI44" i="6"/>
  <c r="AO44" i="6" s="1"/>
  <c r="AI45" i="6"/>
  <c r="AO45" i="6" s="1"/>
  <c r="AI47" i="6"/>
  <c r="AO47" i="6" s="1"/>
  <c r="AI48" i="6"/>
  <c r="AO48" i="6" s="1"/>
  <c r="AI49" i="6"/>
  <c r="AO49" i="6" s="1"/>
  <c r="AI51" i="6"/>
  <c r="AO51" i="6" s="1"/>
  <c r="AI53" i="6"/>
  <c r="AO53" i="6" s="1"/>
  <c r="AI55" i="6"/>
  <c r="AO55" i="6" s="1"/>
  <c r="AI59" i="6"/>
  <c r="AO59" i="6" s="1"/>
  <c r="AI60" i="6"/>
  <c r="AO60" i="6" s="1"/>
  <c r="AI63" i="6"/>
  <c r="AO63" i="6" s="1"/>
  <c r="AI64" i="6"/>
  <c r="AO64" i="6" s="1"/>
  <c r="AI68" i="6"/>
  <c r="AO68" i="6" s="1"/>
  <c r="AI70" i="6"/>
  <c r="AO70" i="6" s="1"/>
  <c r="AI73" i="6"/>
  <c r="AO73" i="6" s="1"/>
  <c r="AI79" i="6"/>
  <c r="AO79" i="6" s="1"/>
  <c r="AI80" i="6"/>
  <c r="AO80" i="6" s="1"/>
  <c r="AI83" i="6"/>
  <c r="AO83" i="6" s="1"/>
  <c r="AI85" i="6"/>
  <c r="AO85" i="6" s="1"/>
  <c r="AI87" i="6"/>
  <c r="AO87" i="6" s="1"/>
  <c r="AI89" i="6"/>
  <c r="AO89" i="6" s="1"/>
  <c r="AI91" i="6"/>
  <c r="AO91" i="6" s="1"/>
  <c r="AI92" i="6"/>
  <c r="AO92" i="6" s="1"/>
  <c r="AI94" i="6"/>
  <c r="AO94" i="6" s="1"/>
  <c r="AI100" i="6"/>
  <c r="AO100" i="6" s="1"/>
  <c r="AX175" i="6"/>
  <c r="BD175" i="6" s="1"/>
  <c r="R135" i="6"/>
  <c r="R119" i="6"/>
  <c r="R103" i="6"/>
  <c r="AE151" i="6"/>
  <c r="AE147" i="6"/>
  <c r="AE139" i="6"/>
  <c r="AE135" i="6"/>
  <c r="AE127" i="6"/>
  <c r="AE123" i="6"/>
  <c r="AE115" i="6"/>
  <c r="AE111" i="6"/>
  <c r="AE107" i="6"/>
  <c r="AE95" i="6"/>
  <c r="AE91" i="6"/>
  <c r="AE87" i="6"/>
  <c r="AE83" i="6"/>
  <c r="AE71" i="6"/>
  <c r="AE67" i="6"/>
  <c r="AE63" i="6"/>
  <c r="AE59" i="6"/>
  <c r="AE55" i="6"/>
  <c r="AE51" i="6"/>
  <c r="AE47" i="6"/>
  <c r="AE43" i="6"/>
  <c r="AE39" i="6"/>
  <c r="AE31" i="6"/>
  <c r="AE27" i="6"/>
  <c r="AE19" i="6"/>
  <c r="AE15" i="6"/>
  <c r="J12" i="16"/>
  <c r="R47" i="6"/>
  <c r="R147" i="6"/>
  <c r="R139" i="6"/>
  <c r="R123" i="6"/>
  <c r="R115" i="6"/>
  <c r="R39" i="6"/>
  <c r="R91" i="6"/>
  <c r="R59" i="6"/>
  <c r="H12" i="16"/>
  <c r="Z12" i="16"/>
  <c r="AW165" i="6"/>
  <c r="BC165" i="6" s="1"/>
  <c r="AW166" i="6"/>
  <c r="BC166" i="6" s="1"/>
  <c r="AW167" i="6"/>
  <c r="BC167" i="6" s="1"/>
  <c r="AW168" i="6"/>
  <c r="BC168" i="6" s="1"/>
  <c r="AW169" i="6"/>
  <c r="BC169" i="6" s="1"/>
  <c r="AW170" i="6"/>
  <c r="BC170" i="6" s="1"/>
  <c r="AW171" i="6"/>
  <c r="BC171" i="6" s="1"/>
  <c r="AW172" i="6"/>
  <c r="BC172" i="6" s="1"/>
  <c r="AW173" i="6"/>
  <c r="BC173" i="6" s="1"/>
  <c r="AW174" i="6"/>
  <c r="BC174" i="6" s="1"/>
  <c r="AW175" i="6"/>
  <c r="BC175" i="6" s="1"/>
  <c r="AW176" i="6"/>
  <c r="BC176" i="6" s="1"/>
  <c r="AW177" i="6"/>
  <c r="BC177" i="6" s="1"/>
  <c r="AW178" i="6"/>
  <c r="BC178" i="6" s="1"/>
  <c r="AE171" i="6"/>
  <c r="AE167" i="6"/>
  <c r="AE163" i="6"/>
  <c r="AE155" i="6"/>
  <c r="R175" i="6"/>
  <c r="R167" i="6"/>
  <c r="R163" i="6"/>
  <c r="R159" i="6"/>
  <c r="R155" i="6"/>
  <c r="R127" i="6"/>
  <c r="R111" i="6"/>
  <c r="R99" i="6"/>
  <c r="R83" i="6"/>
  <c r="R31" i="6"/>
  <c r="R23" i="6"/>
  <c r="R15" i="6"/>
  <c r="R55" i="6"/>
  <c r="P12" i="16"/>
  <c r="R12" i="16"/>
  <c r="R12" i="18"/>
  <c r="AI28" i="6"/>
  <c r="AO28" i="6" s="1"/>
  <c r="AI56" i="6"/>
  <c r="AO56" i="6" s="1"/>
  <c r="AI69" i="6"/>
  <c r="AO69" i="6" s="1"/>
  <c r="AI74" i="6"/>
  <c r="AO74" i="6" s="1"/>
  <c r="AI82" i="6"/>
  <c r="AO82" i="6" s="1"/>
  <c r="AI98" i="6"/>
  <c r="AO98" i="6" s="1"/>
  <c r="AI11" i="6"/>
  <c r="AO11" i="6" s="1"/>
  <c r="AI21" i="6"/>
  <c r="AO21" i="6" s="1"/>
  <c r="AI22" i="6"/>
  <c r="AO22" i="6" s="1"/>
  <c r="AI29" i="6"/>
  <c r="AO29" i="6" s="1"/>
  <c r="AI33" i="6"/>
  <c r="AO33" i="6" s="1"/>
  <c r="AI34" i="6"/>
  <c r="AO34" i="6" s="1"/>
  <c r="AI37" i="6"/>
  <c r="AO37" i="6" s="1"/>
  <c r="AI39" i="6"/>
  <c r="AO39" i="6" s="1"/>
  <c r="AI46" i="6"/>
  <c r="AO46" i="6" s="1"/>
  <c r="AI67" i="6"/>
  <c r="AO67" i="6" s="1"/>
  <c r="AI88" i="6"/>
  <c r="AO88" i="6" s="1"/>
  <c r="AI90" i="6"/>
  <c r="AO90" i="6" s="1"/>
  <c r="AI96" i="6"/>
  <c r="AO96" i="6" s="1"/>
  <c r="AI25" i="6"/>
  <c r="AO25" i="6" s="1"/>
  <c r="AI27" i="6"/>
  <c r="AO27" i="6" s="1"/>
  <c r="AI58" i="6"/>
  <c r="AO58" i="6" s="1"/>
  <c r="AI61" i="6"/>
  <c r="AO61" i="6" s="1"/>
  <c r="AI66" i="6"/>
  <c r="AO66" i="6" s="1"/>
  <c r="AI71" i="6"/>
  <c r="AO71" i="6" s="1"/>
  <c r="AI75" i="6"/>
  <c r="AO75" i="6" s="1"/>
  <c r="AI77" i="6"/>
  <c r="AO77" i="6" s="1"/>
  <c r="AI86" i="6"/>
  <c r="AO86" i="6" s="1"/>
  <c r="AI93" i="6"/>
  <c r="AO93" i="6" s="1"/>
  <c r="AI99" i="6"/>
  <c r="AO99" i="6" s="1"/>
  <c r="AI101" i="6"/>
  <c r="AO101" i="6" s="1"/>
  <c r="AI102" i="6"/>
  <c r="AO102" i="6" s="1"/>
  <c r="AI103" i="6"/>
  <c r="AO103" i="6" s="1"/>
  <c r="AI104" i="6"/>
  <c r="AO104" i="6" s="1"/>
  <c r="AI105" i="6"/>
  <c r="AO105" i="6" s="1"/>
  <c r="AI106" i="6"/>
  <c r="AO106" i="6" s="1"/>
  <c r="AI107" i="6"/>
  <c r="AO107" i="6" s="1"/>
  <c r="AI108" i="6"/>
  <c r="AO108" i="6" s="1"/>
  <c r="AI109" i="6"/>
  <c r="AO109" i="6" s="1"/>
  <c r="AI110" i="6"/>
  <c r="AO110" i="6" s="1"/>
  <c r="AI111" i="6"/>
  <c r="AO111" i="6" s="1"/>
  <c r="AI112" i="6"/>
  <c r="AO112" i="6" s="1"/>
  <c r="AI113" i="6"/>
  <c r="AO113" i="6" s="1"/>
  <c r="AI114" i="6"/>
  <c r="AO114" i="6" s="1"/>
  <c r="AI115" i="6"/>
  <c r="AO115" i="6" s="1"/>
  <c r="AI116" i="6"/>
  <c r="AO116" i="6" s="1"/>
  <c r="AI117" i="6"/>
  <c r="AO117" i="6" s="1"/>
  <c r="AI118" i="6"/>
  <c r="AO118" i="6" s="1"/>
  <c r="AI119" i="6"/>
  <c r="AO119" i="6" s="1"/>
  <c r="AI120" i="6"/>
  <c r="AO120" i="6" s="1"/>
  <c r="AI121" i="6"/>
  <c r="AO121" i="6" s="1"/>
  <c r="AI122" i="6"/>
  <c r="AO122" i="6" s="1"/>
  <c r="AI123" i="6"/>
  <c r="AO123" i="6" s="1"/>
  <c r="AI124" i="6"/>
  <c r="AO124" i="6" s="1"/>
  <c r="AI125" i="6"/>
  <c r="AO125" i="6" s="1"/>
  <c r="AI126" i="6"/>
  <c r="AO126" i="6" s="1"/>
  <c r="AI127" i="6"/>
  <c r="AO127" i="6" s="1"/>
  <c r="AI128" i="6"/>
  <c r="AO128" i="6" s="1"/>
  <c r="AI129" i="6"/>
  <c r="AO129" i="6" s="1"/>
  <c r="AI130" i="6"/>
  <c r="AO130" i="6" s="1"/>
  <c r="AI131" i="6"/>
  <c r="AO131" i="6" s="1"/>
  <c r="AI132" i="6"/>
  <c r="AO132" i="6" s="1"/>
  <c r="AI133" i="6"/>
  <c r="AO133" i="6" s="1"/>
  <c r="AI134" i="6"/>
  <c r="AO134" i="6" s="1"/>
  <c r="AI135" i="6"/>
  <c r="AO135" i="6" s="1"/>
  <c r="AI136" i="6"/>
  <c r="AO136" i="6" s="1"/>
  <c r="AI137" i="6"/>
  <c r="AO137" i="6" s="1"/>
  <c r="AI138" i="6"/>
  <c r="AO138" i="6" s="1"/>
  <c r="AI139" i="6"/>
  <c r="AO139" i="6" s="1"/>
  <c r="AI140" i="6"/>
  <c r="AO140" i="6" s="1"/>
  <c r="AI141" i="6"/>
  <c r="AO141" i="6" s="1"/>
  <c r="AI142" i="6"/>
  <c r="AO142" i="6" s="1"/>
  <c r="AI143" i="6"/>
  <c r="AO143" i="6" s="1"/>
  <c r="AI144" i="6"/>
  <c r="AO144" i="6" s="1"/>
  <c r="AI145" i="6"/>
  <c r="AO145" i="6" s="1"/>
  <c r="AI146" i="6"/>
  <c r="AO146" i="6" s="1"/>
  <c r="AI147" i="6"/>
  <c r="AO147" i="6" s="1"/>
  <c r="AI148" i="6"/>
  <c r="AO148" i="6" s="1"/>
  <c r="AI149" i="6"/>
  <c r="AO149" i="6" s="1"/>
  <c r="AI150" i="6"/>
  <c r="AO150" i="6" s="1"/>
  <c r="AI151" i="6"/>
  <c r="AO151" i="6" s="1"/>
  <c r="AI152" i="6"/>
  <c r="AO152" i="6" s="1"/>
  <c r="AI153" i="6"/>
  <c r="AO153" i="6" s="1"/>
  <c r="AI154" i="6"/>
  <c r="AO154" i="6" s="1"/>
  <c r="AI155" i="6"/>
  <c r="AO155" i="6" s="1"/>
  <c r="AI156" i="6"/>
  <c r="AO156" i="6" s="1"/>
  <c r="AI157" i="6"/>
  <c r="AO157" i="6" s="1"/>
  <c r="AI158" i="6"/>
  <c r="AO158" i="6" s="1"/>
  <c r="AI159" i="6"/>
  <c r="AO159" i="6" s="1"/>
  <c r="AI160" i="6"/>
  <c r="AO160" i="6" s="1"/>
  <c r="AI161" i="6"/>
  <c r="AO161" i="6" s="1"/>
  <c r="AI162" i="6"/>
  <c r="AO162" i="6" s="1"/>
  <c r="AI163" i="6"/>
  <c r="AO163" i="6" s="1"/>
  <c r="AI164" i="6"/>
  <c r="AO164" i="6" s="1"/>
  <c r="AI165" i="6"/>
  <c r="AO165" i="6" s="1"/>
  <c r="AI166" i="6"/>
  <c r="AO166" i="6" s="1"/>
  <c r="AI167" i="6"/>
  <c r="AO167" i="6" s="1"/>
  <c r="AI168" i="6"/>
  <c r="AO168" i="6" s="1"/>
  <c r="AI169" i="6"/>
  <c r="AO169" i="6" s="1"/>
  <c r="AI170" i="6"/>
  <c r="AO170" i="6" s="1"/>
  <c r="AI171" i="6"/>
  <c r="AO171" i="6" s="1"/>
  <c r="AI172" i="6"/>
  <c r="AO172" i="6" s="1"/>
  <c r="AI173" i="6"/>
  <c r="AO173" i="6" s="1"/>
  <c r="AI174" i="6"/>
  <c r="AO174" i="6" s="1"/>
  <c r="AI175" i="6"/>
  <c r="AO175" i="6" s="1"/>
  <c r="AI176" i="6"/>
  <c r="AO176" i="6" s="1"/>
  <c r="AI13" i="6"/>
  <c r="AO13" i="6" s="1"/>
  <c r="AI26" i="6"/>
  <c r="AO26" i="6" s="1"/>
  <c r="AI38" i="6"/>
  <c r="AO38" i="6" s="1"/>
  <c r="AI50" i="6"/>
  <c r="AO50" i="6" s="1"/>
  <c r="AI52" i="6"/>
  <c r="AO52" i="6" s="1"/>
  <c r="AI54" i="6"/>
  <c r="AO54" i="6" s="1"/>
  <c r="AI57" i="6"/>
  <c r="AO57" i="6" s="1"/>
  <c r="AI62" i="6"/>
  <c r="AO62" i="6" s="1"/>
  <c r="AI65" i="6"/>
  <c r="AO65" i="6" s="1"/>
  <c r="AI72" i="6"/>
  <c r="AO72" i="6" s="1"/>
  <c r="AI76" i="6"/>
  <c r="AO76" i="6" s="1"/>
  <c r="AI78" i="6"/>
  <c r="AO78" i="6" s="1"/>
  <c r="AI81" i="6"/>
  <c r="AO81" i="6" s="1"/>
  <c r="AI84" i="6"/>
  <c r="AO84" i="6" s="1"/>
  <c r="AI95" i="6"/>
  <c r="AO95" i="6" s="1"/>
  <c r="AI97" i="6"/>
  <c r="AO97" i="6" s="1"/>
  <c r="AJ11" i="6"/>
  <c r="AP11" i="6" s="1"/>
  <c r="AJ12" i="6"/>
  <c r="AP12" i="6" s="1"/>
  <c r="AJ13" i="6"/>
  <c r="AP13" i="6" s="1"/>
  <c r="AJ14" i="6"/>
  <c r="AP14" i="6" s="1"/>
  <c r="AJ15" i="6"/>
  <c r="AP15" i="6" s="1"/>
  <c r="AJ16" i="6"/>
  <c r="AP16" i="6" s="1"/>
  <c r="AJ17" i="6"/>
  <c r="AP17" i="6" s="1"/>
  <c r="AJ18" i="6"/>
  <c r="AP18" i="6" s="1"/>
  <c r="AJ19" i="6"/>
  <c r="AP19" i="6" s="1"/>
  <c r="AJ20" i="6"/>
  <c r="AP20" i="6" s="1"/>
  <c r="AJ21" i="6"/>
  <c r="AP21" i="6" s="1"/>
  <c r="AJ22" i="6"/>
  <c r="AP22" i="6" s="1"/>
  <c r="AJ23" i="6"/>
  <c r="AP23" i="6" s="1"/>
  <c r="AJ24" i="6"/>
  <c r="AP24" i="6" s="1"/>
  <c r="AJ25" i="6"/>
  <c r="AP25" i="6" s="1"/>
  <c r="AJ26" i="6"/>
  <c r="AP26" i="6" s="1"/>
  <c r="AJ27" i="6"/>
  <c r="AP27" i="6" s="1"/>
  <c r="AJ28" i="6"/>
  <c r="AP28" i="6" s="1"/>
  <c r="AJ29" i="6"/>
  <c r="AP29" i="6" s="1"/>
  <c r="AJ30" i="6"/>
  <c r="AP30" i="6" s="1"/>
  <c r="AJ31" i="6"/>
  <c r="AP31" i="6" s="1"/>
  <c r="AJ32" i="6"/>
  <c r="AP32" i="6" s="1"/>
  <c r="AJ33" i="6"/>
  <c r="AP33" i="6" s="1"/>
  <c r="AJ34" i="6"/>
  <c r="AP34" i="6" s="1"/>
  <c r="AJ35" i="6"/>
  <c r="AP35" i="6" s="1"/>
  <c r="AJ36" i="6"/>
  <c r="AP36" i="6" s="1"/>
  <c r="AJ37" i="6"/>
  <c r="AP37" i="6" s="1"/>
  <c r="AJ38" i="6"/>
  <c r="AP38" i="6" s="1"/>
  <c r="AJ39" i="6"/>
  <c r="AP39" i="6" s="1"/>
  <c r="AJ40" i="6"/>
  <c r="AP40" i="6" s="1"/>
  <c r="AJ41" i="6"/>
  <c r="AP41" i="6" s="1"/>
  <c r="AJ42" i="6"/>
  <c r="AP42" i="6" s="1"/>
  <c r="AJ43" i="6"/>
  <c r="AP43" i="6" s="1"/>
  <c r="AJ44" i="6"/>
  <c r="AP44" i="6" s="1"/>
  <c r="AJ45" i="6"/>
  <c r="AP45" i="6" s="1"/>
  <c r="AJ46" i="6"/>
  <c r="AP46" i="6" s="1"/>
  <c r="AJ47" i="6"/>
  <c r="AP47" i="6" s="1"/>
  <c r="AJ48" i="6"/>
  <c r="AP48" i="6" s="1"/>
  <c r="AJ49" i="6"/>
  <c r="AP49" i="6" s="1"/>
  <c r="AJ50" i="6"/>
  <c r="AP50" i="6" s="1"/>
  <c r="AJ51" i="6"/>
  <c r="AP51" i="6" s="1"/>
  <c r="AJ52" i="6"/>
  <c r="AP52" i="6" s="1"/>
  <c r="AJ53" i="6"/>
  <c r="AP53" i="6" s="1"/>
  <c r="AJ54" i="6"/>
  <c r="AP54" i="6" s="1"/>
  <c r="AJ55" i="6"/>
  <c r="AP55" i="6" s="1"/>
  <c r="AJ56" i="6"/>
  <c r="AP56" i="6" s="1"/>
  <c r="AJ57" i="6"/>
  <c r="AP57" i="6" s="1"/>
  <c r="AJ58" i="6"/>
  <c r="AP58" i="6" s="1"/>
  <c r="AJ59" i="6"/>
  <c r="AP59" i="6" s="1"/>
  <c r="AJ60" i="6"/>
  <c r="AP60" i="6" s="1"/>
  <c r="AJ61" i="6"/>
  <c r="AP61" i="6" s="1"/>
  <c r="AJ62" i="6"/>
  <c r="AP62" i="6" s="1"/>
  <c r="AJ63" i="6"/>
  <c r="AP63" i="6" s="1"/>
  <c r="AJ64" i="6"/>
  <c r="AP64" i="6" s="1"/>
  <c r="AJ65" i="6"/>
  <c r="AP65" i="6" s="1"/>
  <c r="AJ66" i="6"/>
  <c r="AP66" i="6" s="1"/>
  <c r="AJ67" i="6"/>
  <c r="AP67" i="6" s="1"/>
  <c r="AJ68" i="6"/>
  <c r="AP68" i="6" s="1"/>
  <c r="AJ69" i="6"/>
  <c r="AP69" i="6" s="1"/>
  <c r="AJ70" i="6"/>
  <c r="AP70" i="6" s="1"/>
  <c r="AJ71" i="6"/>
  <c r="AP71" i="6" s="1"/>
  <c r="AJ72" i="6"/>
  <c r="AP72" i="6" s="1"/>
  <c r="AJ73" i="6"/>
  <c r="AP73" i="6" s="1"/>
  <c r="AJ74" i="6"/>
  <c r="AP74" i="6" s="1"/>
  <c r="AJ75" i="6"/>
  <c r="AP75" i="6" s="1"/>
  <c r="AJ76" i="6"/>
  <c r="AP76" i="6" s="1"/>
  <c r="AJ77" i="6"/>
  <c r="AP77" i="6" s="1"/>
  <c r="AJ78" i="6"/>
  <c r="AP78" i="6" s="1"/>
  <c r="AJ79" i="6"/>
  <c r="AP79" i="6" s="1"/>
  <c r="AJ80" i="6"/>
  <c r="AP80" i="6" s="1"/>
  <c r="AJ81" i="6"/>
  <c r="AP81" i="6" s="1"/>
  <c r="AJ82" i="6"/>
  <c r="AP82" i="6" s="1"/>
  <c r="AJ83" i="6"/>
  <c r="AP83" i="6" s="1"/>
  <c r="AJ84" i="6"/>
  <c r="AP84" i="6" s="1"/>
  <c r="AJ85" i="6"/>
  <c r="AP85" i="6" s="1"/>
  <c r="AJ86" i="6"/>
  <c r="AP86" i="6" s="1"/>
  <c r="AJ87" i="6"/>
  <c r="AP87" i="6" s="1"/>
  <c r="AJ88" i="6"/>
  <c r="AP88" i="6" s="1"/>
  <c r="AJ89" i="6"/>
  <c r="AP89" i="6" s="1"/>
  <c r="AJ90" i="6"/>
  <c r="AP90" i="6" s="1"/>
  <c r="AJ91" i="6"/>
  <c r="AP91" i="6" s="1"/>
  <c r="AJ92" i="6"/>
  <c r="AP92" i="6" s="1"/>
  <c r="AJ93" i="6"/>
  <c r="AP93" i="6" s="1"/>
  <c r="AJ94" i="6"/>
  <c r="AP94" i="6" s="1"/>
  <c r="AJ95" i="6"/>
  <c r="AP95" i="6" s="1"/>
  <c r="AJ96" i="6"/>
  <c r="AP96" i="6" s="1"/>
  <c r="AJ97" i="6"/>
  <c r="AP97" i="6" s="1"/>
  <c r="AJ98" i="6"/>
  <c r="AP98" i="6" s="1"/>
  <c r="AJ99" i="6"/>
  <c r="AP99" i="6" s="1"/>
  <c r="AJ100" i="6"/>
  <c r="AP100" i="6" s="1"/>
  <c r="AJ101" i="6"/>
  <c r="AP101" i="6" s="1"/>
  <c r="AJ102" i="6"/>
  <c r="AP102" i="6" s="1"/>
  <c r="AJ103" i="6"/>
  <c r="AP103" i="6" s="1"/>
  <c r="AJ104" i="6"/>
  <c r="AP104" i="6" s="1"/>
  <c r="AJ105" i="6"/>
  <c r="AP105" i="6" s="1"/>
  <c r="AJ106" i="6"/>
  <c r="AP106" i="6" s="1"/>
  <c r="AJ107" i="6"/>
  <c r="AP107" i="6" s="1"/>
  <c r="AJ108" i="6"/>
  <c r="AP108" i="6" s="1"/>
  <c r="AJ109" i="6"/>
  <c r="AP109" i="6" s="1"/>
  <c r="AJ110" i="6"/>
  <c r="AP110" i="6" s="1"/>
  <c r="AJ111" i="6"/>
  <c r="AP111" i="6" s="1"/>
  <c r="AJ112" i="6"/>
  <c r="AP112" i="6" s="1"/>
  <c r="AJ113" i="6"/>
  <c r="AP113" i="6" s="1"/>
  <c r="AJ114" i="6"/>
  <c r="AP114" i="6" s="1"/>
  <c r="AJ115" i="6"/>
  <c r="AP115" i="6" s="1"/>
  <c r="AJ116" i="6"/>
  <c r="AP116" i="6" s="1"/>
  <c r="AJ117" i="6"/>
  <c r="AP117" i="6" s="1"/>
  <c r="AJ118" i="6"/>
  <c r="AP118" i="6" s="1"/>
  <c r="AJ119" i="6"/>
  <c r="AP119" i="6" s="1"/>
  <c r="AJ120" i="6"/>
  <c r="AP120" i="6" s="1"/>
  <c r="AJ121" i="6"/>
  <c r="AP121" i="6" s="1"/>
  <c r="AJ122" i="6"/>
  <c r="AP122" i="6" s="1"/>
  <c r="AJ123" i="6"/>
  <c r="AP123" i="6" s="1"/>
  <c r="AJ124" i="6"/>
  <c r="AP124" i="6" s="1"/>
  <c r="AJ125" i="6"/>
  <c r="AP125" i="6" s="1"/>
  <c r="AJ126" i="6"/>
  <c r="AP126" i="6" s="1"/>
  <c r="AJ127" i="6"/>
  <c r="AP127" i="6" s="1"/>
  <c r="AJ128" i="6"/>
  <c r="AP128" i="6" s="1"/>
  <c r="AJ129" i="6"/>
  <c r="AP129" i="6" s="1"/>
  <c r="AJ130" i="6"/>
  <c r="AP130" i="6" s="1"/>
  <c r="AJ131" i="6"/>
  <c r="AP131" i="6" s="1"/>
  <c r="AJ132" i="6"/>
  <c r="AP132" i="6" s="1"/>
  <c r="AJ133" i="6"/>
  <c r="AP133" i="6" s="1"/>
  <c r="AJ134" i="6"/>
  <c r="AP134" i="6" s="1"/>
  <c r="AJ135" i="6"/>
  <c r="AP135" i="6" s="1"/>
  <c r="AJ136" i="6"/>
  <c r="AP136" i="6" s="1"/>
  <c r="AJ137" i="6"/>
  <c r="AP137" i="6" s="1"/>
  <c r="AJ138" i="6"/>
  <c r="AP138" i="6" s="1"/>
  <c r="AJ139" i="6"/>
  <c r="AP139" i="6" s="1"/>
  <c r="AJ140" i="6"/>
  <c r="AP140" i="6" s="1"/>
  <c r="AJ141" i="6"/>
  <c r="AP141" i="6" s="1"/>
  <c r="AJ142" i="6"/>
  <c r="AP142" i="6" s="1"/>
  <c r="AJ143" i="6"/>
  <c r="AP143" i="6" s="1"/>
  <c r="AJ144" i="6"/>
  <c r="AP144" i="6" s="1"/>
  <c r="AJ145" i="6"/>
  <c r="AP145" i="6" s="1"/>
  <c r="AJ146" i="6"/>
  <c r="AP146" i="6" s="1"/>
  <c r="AJ147" i="6"/>
  <c r="AP147" i="6" s="1"/>
  <c r="AJ148" i="6"/>
  <c r="AP148" i="6" s="1"/>
  <c r="AJ149" i="6"/>
  <c r="AP149" i="6" s="1"/>
  <c r="AJ150" i="6"/>
  <c r="AP150" i="6" s="1"/>
  <c r="AJ151" i="6"/>
  <c r="AP151" i="6" s="1"/>
  <c r="AJ152" i="6"/>
  <c r="AP152" i="6" s="1"/>
  <c r="AJ153" i="6"/>
  <c r="AP153" i="6" s="1"/>
  <c r="AJ154" i="6"/>
  <c r="AP154" i="6" s="1"/>
  <c r="AJ155" i="6"/>
  <c r="AP155" i="6" s="1"/>
  <c r="AJ156" i="6"/>
  <c r="AP156" i="6" s="1"/>
  <c r="AJ157" i="6"/>
  <c r="AP157" i="6" s="1"/>
  <c r="AJ158" i="6"/>
  <c r="AP158" i="6" s="1"/>
  <c r="AJ159" i="6"/>
  <c r="AP159" i="6" s="1"/>
  <c r="AJ160" i="6"/>
  <c r="AP160" i="6" s="1"/>
  <c r="AJ161" i="6"/>
  <c r="AP161" i="6" s="1"/>
  <c r="AJ162" i="6"/>
  <c r="AP162" i="6" s="1"/>
  <c r="AJ163" i="6"/>
  <c r="AP163" i="6" s="1"/>
  <c r="AJ164" i="6"/>
  <c r="AP164" i="6" s="1"/>
  <c r="AU165" i="6"/>
  <c r="BA165" i="6" s="1"/>
  <c r="AJ165" i="6"/>
  <c r="AP165" i="6" s="1"/>
  <c r="AU166" i="6"/>
  <c r="BA166" i="6" s="1"/>
  <c r="AJ166" i="6"/>
  <c r="AP166" i="6" s="1"/>
  <c r="AU167" i="6"/>
  <c r="BA167" i="6" s="1"/>
  <c r="AJ167" i="6"/>
  <c r="AP167" i="6" s="1"/>
  <c r="AU168" i="6"/>
  <c r="BA168" i="6" s="1"/>
  <c r="AJ168" i="6"/>
  <c r="AP168" i="6" s="1"/>
  <c r="AU169" i="6"/>
  <c r="BA169" i="6" s="1"/>
  <c r="AJ169" i="6"/>
  <c r="AP169" i="6" s="1"/>
  <c r="AU170" i="6"/>
  <c r="BA170" i="6" s="1"/>
  <c r="AJ170" i="6"/>
  <c r="AP170" i="6" s="1"/>
  <c r="AU171" i="6"/>
  <c r="BA171" i="6" s="1"/>
  <c r="AJ171" i="6"/>
  <c r="AP171" i="6" s="1"/>
  <c r="AU172" i="6"/>
  <c r="BA172" i="6" s="1"/>
  <c r="AJ172" i="6"/>
  <c r="AP172" i="6" s="1"/>
  <c r="AU173" i="6"/>
  <c r="BA173" i="6" s="1"/>
  <c r="AJ173" i="6"/>
  <c r="AP173" i="6" s="1"/>
  <c r="AU174" i="6"/>
  <c r="BA174" i="6" s="1"/>
  <c r="AJ174" i="6"/>
  <c r="AP174" i="6" s="1"/>
  <c r="AU175" i="6"/>
  <c r="BA175" i="6" s="1"/>
  <c r="AJ175" i="6"/>
  <c r="AP175" i="6" s="1"/>
  <c r="AU176" i="6"/>
  <c r="BA176" i="6" s="1"/>
  <c r="AJ176" i="6"/>
  <c r="AP176" i="6" s="1"/>
  <c r="AU177" i="6"/>
  <c r="BA177" i="6" s="1"/>
  <c r="AJ177" i="6"/>
  <c r="AP177" i="6" s="1"/>
  <c r="AU178" i="6"/>
  <c r="BA178" i="6" s="1"/>
  <c r="AJ178" i="6"/>
  <c r="AP178" i="6" s="1"/>
  <c r="R131" i="6"/>
  <c r="AV11" i="6"/>
  <c r="BB11" i="6" s="1"/>
  <c r="AG11" i="6"/>
  <c r="AM11" i="6" s="1"/>
  <c r="AK11" i="6"/>
  <c r="AQ11" i="6" s="1"/>
  <c r="AV12" i="6"/>
  <c r="BB12" i="6" s="1"/>
  <c r="AG12" i="6"/>
  <c r="AM12" i="6" s="1"/>
  <c r="AK12" i="6"/>
  <c r="AQ12" i="6" s="1"/>
  <c r="AV13" i="6"/>
  <c r="BB13" i="6" s="1"/>
  <c r="AG13" i="6"/>
  <c r="AM13" i="6" s="1"/>
  <c r="AK13" i="6"/>
  <c r="AQ13" i="6" s="1"/>
  <c r="AV14" i="6"/>
  <c r="BB14" i="6" s="1"/>
  <c r="AG14" i="6"/>
  <c r="AM14" i="6" s="1"/>
  <c r="AK14" i="6"/>
  <c r="AQ14" i="6" s="1"/>
  <c r="AV15" i="6"/>
  <c r="BB15" i="6" s="1"/>
  <c r="AG15" i="6"/>
  <c r="AM15" i="6" s="1"/>
  <c r="AK15" i="6"/>
  <c r="AQ15" i="6" s="1"/>
  <c r="AV16" i="6"/>
  <c r="BB16" i="6" s="1"/>
  <c r="AG16" i="6"/>
  <c r="AM16" i="6" s="1"/>
  <c r="AK16" i="6"/>
  <c r="AQ16" i="6" s="1"/>
  <c r="AV17" i="6"/>
  <c r="BB17" i="6" s="1"/>
  <c r="AG17" i="6"/>
  <c r="AM17" i="6" s="1"/>
  <c r="AK17" i="6"/>
  <c r="AQ17" i="6" s="1"/>
  <c r="AV18" i="6"/>
  <c r="BB18" i="6" s="1"/>
  <c r="AG18" i="6"/>
  <c r="AM18" i="6" s="1"/>
  <c r="AK18" i="6"/>
  <c r="AQ18" i="6" s="1"/>
  <c r="AV19" i="6"/>
  <c r="BB19" i="6" s="1"/>
  <c r="AG19" i="6"/>
  <c r="AM19" i="6" s="1"/>
  <c r="AK19" i="6"/>
  <c r="AQ19" i="6" s="1"/>
  <c r="AV20" i="6"/>
  <c r="BB20" i="6" s="1"/>
  <c r="AG20" i="6"/>
  <c r="AM20" i="6" s="1"/>
  <c r="AK20" i="6"/>
  <c r="AQ20" i="6" s="1"/>
  <c r="AV21" i="6"/>
  <c r="BB21" i="6" s="1"/>
  <c r="AG21" i="6"/>
  <c r="AM21" i="6" s="1"/>
  <c r="AK21" i="6"/>
  <c r="AQ21" i="6" s="1"/>
  <c r="AV22" i="6"/>
  <c r="BB22" i="6" s="1"/>
  <c r="AG22" i="6"/>
  <c r="AM22" i="6" s="1"/>
  <c r="AK22" i="6"/>
  <c r="AQ22" i="6" s="1"/>
  <c r="AV23" i="6"/>
  <c r="BB23" i="6" s="1"/>
  <c r="AG23" i="6"/>
  <c r="AM23" i="6" s="1"/>
  <c r="AK23" i="6"/>
  <c r="AQ23" i="6" s="1"/>
  <c r="AV24" i="6"/>
  <c r="BB24" i="6" s="1"/>
  <c r="AG24" i="6"/>
  <c r="AM24" i="6" s="1"/>
  <c r="AK24" i="6"/>
  <c r="AQ24" i="6" s="1"/>
  <c r="AV25" i="6"/>
  <c r="BB25" i="6" s="1"/>
  <c r="AG25" i="6"/>
  <c r="AM25" i="6" s="1"/>
  <c r="AK25" i="6"/>
  <c r="AQ25" i="6" s="1"/>
  <c r="AV26" i="6"/>
  <c r="BB26" i="6" s="1"/>
  <c r="AG26" i="6"/>
  <c r="AM26" i="6" s="1"/>
  <c r="AK26" i="6"/>
  <c r="AQ26" i="6" s="1"/>
  <c r="AV27" i="6"/>
  <c r="BB27" i="6" s="1"/>
  <c r="AG27" i="6"/>
  <c r="AM27" i="6" s="1"/>
  <c r="AK27" i="6"/>
  <c r="AQ27" i="6" s="1"/>
  <c r="AV28" i="6"/>
  <c r="BB28" i="6" s="1"/>
  <c r="AG28" i="6"/>
  <c r="AM28" i="6" s="1"/>
  <c r="AK28" i="6"/>
  <c r="AQ28" i="6" s="1"/>
  <c r="AV29" i="6"/>
  <c r="BB29" i="6" s="1"/>
  <c r="AG29" i="6"/>
  <c r="AM29" i="6" s="1"/>
  <c r="AK29" i="6"/>
  <c r="AQ29" i="6" s="1"/>
  <c r="AV30" i="6"/>
  <c r="BB30" i="6" s="1"/>
  <c r="AG30" i="6"/>
  <c r="AM30" i="6" s="1"/>
  <c r="AK30" i="6"/>
  <c r="AQ30" i="6" s="1"/>
  <c r="AV31" i="6"/>
  <c r="BB31" i="6" s="1"/>
  <c r="AG31" i="6"/>
  <c r="AM31" i="6" s="1"/>
  <c r="AK31" i="6"/>
  <c r="AQ31" i="6" s="1"/>
  <c r="AV32" i="6"/>
  <c r="BB32" i="6" s="1"/>
  <c r="AG32" i="6"/>
  <c r="AM32" i="6" s="1"/>
  <c r="AK32" i="6"/>
  <c r="AQ32" i="6" s="1"/>
  <c r="AV33" i="6"/>
  <c r="BB33" i="6" s="1"/>
  <c r="AG33" i="6"/>
  <c r="AM33" i="6" s="1"/>
  <c r="AK33" i="6"/>
  <c r="AQ33" i="6" s="1"/>
  <c r="AV34" i="6"/>
  <c r="BB34" i="6" s="1"/>
  <c r="AG34" i="6"/>
  <c r="AM34" i="6" s="1"/>
  <c r="AK34" i="6"/>
  <c r="AQ34" i="6" s="1"/>
  <c r="AV35" i="6"/>
  <c r="BB35" i="6" s="1"/>
  <c r="AG35" i="6"/>
  <c r="AM35" i="6" s="1"/>
  <c r="AK35" i="6"/>
  <c r="AQ35" i="6" s="1"/>
  <c r="AV36" i="6"/>
  <c r="BB36" i="6" s="1"/>
  <c r="AG36" i="6"/>
  <c r="AM36" i="6" s="1"/>
  <c r="AK36" i="6"/>
  <c r="AQ36" i="6" s="1"/>
  <c r="AV37" i="6"/>
  <c r="BB37" i="6" s="1"/>
  <c r="AG37" i="6"/>
  <c r="AM37" i="6" s="1"/>
  <c r="AK37" i="6"/>
  <c r="AQ37" i="6" s="1"/>
  <c r="AV38" i="6"/>
  <c r="BB38" i="6" s="1"/>
  <c r="AG38" i="6"/>
  <c r="AM38" i="6" s="1"/>
  <c r="AK38" i="6"/>
  <c r="AQ38" i="6" s="1"/>
  <c r="AV39" i="6"/>
  <c r="BB39" i="6" s="1"/>
  <c r="AG39" i="6"/>
  <c r="AM39" i="6" s="1"/>
  <c r="AK39" i="6"/>
  <c r="AQ39" i="6" s="1"/>
  <c r="AV40" i="6"/>
  <c r="BB40" i="6" s="1"/>
  <c r="AG40" i="6"/>
  <c r="AM40" i="6" s="1"/>
  <c r="AK40" i="6"/>
  <c r="AQ40" i="6" s="1"/>
  <c r="AV41" i="6"/>
  <c r="BB41" i="6" s="1"/>
  <c r="AG41" i="6"/>
  <c r="AM41" i="6" s="1"/>
  <c r="AK41" i="6"/>
  <c r="AQ41" i="6" s="1"/>
  <c r="AV42" i="6"/>
  <c r="BB42" i="6" s="1"/>
  <c r="AG42" i="6"/>
  <c r="AM42" i="6" s="1"/>
  <c r="AK42" i="6"/>
  <c r="AQ42" i="6" s="1"/>
  <c r="AV43" i="6"/>
  <c r="BB43" i="6" s="1"/>
  <c r="AG43" i="6"/>
  <c r="AM43" i="6" s="1"/>
  <c r="AK43" i="6"/>
  <c r="AQ43" i="6" s="1"/>
  <c r="AV44" i="6"/>
  <c r="BB44" i="6" s="1"/>
  <c r="AG44" i="6"/>
  <c r="AM44" i="6" s="1"/>
  <c r="AK44" i="6"/>
  <c r="AQ44" i="6" s="1"/>
  <c r="AV45" i="6"/>
  <c r="BB45" i="6" s="1"/>
  <c r="AG45" i="6"/>
  <c r="AM45" i="6" s="1"/>
  <c r="AK45" i="6"/>
  <c r="AQ45" i="6" s="1"/>
  <c r="AV46" i="6"/>
  <c r="BB46" i="6" s="1"/>
  <c r="AG46" i="6"/>
  <c r="AM46" i="6" s="1"/>
  <c r="AK46" i="6"/>
  <c r="AQ46" i="6" s="1"/>
  <c r="AV47" i="6"/>
  <c r="BB47" i="6" s="1"/>
  <c r="AG47" i="6"/>
  <c r="AM47" i="6" s="1"/>
  <c r="AK47" i="6"/>
  <c r="AQ47" i="6" s="1"/>
  <c r="AV48" i="6"/>
  <c r="BB48" i="6" s="1"/>
  <c r="AG48" i="6"/>
  <c r="AM48" i="6" s="1"/>
  <c r="AK48" i="6"/>
  <c r="AQ48" i="6" s="1"/>
  <c r="AV49" i="6"/>
  <c r="BB49" i="6" s="1"/>
  <c r="AG49" i="6"/>
  <c r="AM49" i="6" s="1"/>
  <c r="AK49" i="6"/>
  <c r="AQ49" i="6" s="1"/>
  <c r="AV50" i="6"/>
  <c r="BB50" i="6" s="1"/>
  <c r="AG50" i="6"/>
  <c r="AM50" i="6" s="1"/>
  <c r="AK50" i="6"/>
  <c r="AQ50" i="6" s="1"/>
  <c r="AV51" i="6"/>
  <c r="BB51" i="6" s="1"/>
  <c r="AG51" i="6"/>
  <c r="AM51" i="6" s="1"/>
  <c r="AK51" i="6"/>
  <c r="AQ51" i="6" s="1"/>
  <c r="AV52" i="6"/>
  <c r="BB52" i="6" s="1"/>
  <c r="AG52" i="6"/>
  <c r="AM52" i="6" s="1"/>
  <c r="AK52" i="6"/>
  <c r="AQ52" i="6" s="1"/>
  <c r="AV53" i="6"/>
  <c r="BB53" i="6" s="1"/>
  <c r="AG53" i="6"/>
  <c r="AM53" i="6" s="1"/>
  <c r="AK53" i="6"/>
  <c r="AQ53" i="6" s="1"/>
  <c r="AV54" i="6"/>
  <c r="BB54" i="6" s="1"/>
  <c r="AG54" i="6"/>
  <c r="AM54" i="6" s="1"/>
  <c r="AK54" i="6"/>
  <c r="AQ54" i="6" s="1"/>
  <c r="AV55" i="6"/>
  <c r="BB55" i="6" s="1"/>
  <c r="AG55" i="6"/>
  <c r="AM55" i="6" s="1"/>
  <c r="AK55" i="6"/>
  <c r="AQ55" i="6" s="1"/>
  <c r="AV56" i="6"/>
  <c r="BB56" i="6" s="1"/>
  <c r="AG56" i="6"/>
  <c r="AM56" i="6" s="1"/>
  <c r="AK56" i="6"/>
  <c r="AQ56" i="6" s="1"/>
  <c r="AV57" i="6"/>
  <c r="BB57" i="6" s="1"/>
  <c r="AG57" i="6"/>
  <c r="AM57" i="6" s="1"/>
  <c r="AK57" i="6"/>
  <c r="AQ57" i="6" s="1"/>
  <c r="AV58" i="6"/>
  <c r="BB58" i="6" s="1"/>
  <c r="AG58" i="6"/>
  <c r="AM58" i="6" s="1"/>
  <c r="AK58" i="6"/>
  <c r="AQ58" i="6" s="1"/>
  <c r="AV59" i="6"/>
  <c r="BB59" i="6" s="1"/>
  <c r="AG59" i="6"/>
  <c r="AM59" i="6" s="1"/>
  <c r="AK59" i="6"/>
  <c r="AQ59" i="6" s="1"/>
  <c r="AV60" i="6"/>
  <c r="BB60" i="6" s="1"/>
  <c r="AG60" i="6"/>
  <c r="AM60" i="6" s="1"/>
  <c r="AK60" i="6"/>
  <c r="AQ60" i="6" s="1"/>
  <c r="AV61" i="6"/>
  <c r="BB61" i="6" s="1"/>
  <c r="AG61" i="6"/>
  <c r="AM61" i="6" s="1"/>
  <c r="AK61" i="6"/>
  <c r="AQ61" i="6" s="1"/>
  <c r="AV62" i="6"/>
  <c r="BB62" i="6" s="1"/>
  <c r="AG62" i="6"/>
  <c r="AM62" i="6" s="1"/>
  <c r="AK62" i="6"/>
  <c r="AQ62" i="6" s="1"/>
  <c r="AV63" i="6"/>
  <c r="BB63" i="6" s="1"/>
  <c r="AG63" i="6"/>
  <c r="AM63" i="6" s="1"/>
  <c r="AK63" i="6"/>
  <c r="AQ63" i="6" s="1"/>
  <c r="AV64" i="6"/>
  <c r="BB64" i="6" s="1"/>
  <c r="AG64" i="6"/>
  <c r="AM64" i="6" s="1"/>
  <c r="AK64" i="6"/>
  <c r="AQ64" i="6" s="1"/>
  <c r="AV65" i="6"/>
  <c r="BB65" i="6" s="1"/>
  <c r="AG65" i="6"/>
  <c r="AM65" i="6" s="1"/>
  <c r="AK65" i="6"/>
  <c r="AQ65" i="6" s="1"/>
  <c r="AV66" i="6"/>
  <c r="BB66" i="6" s="1"/>
  <c r="AG66" i="6"/>
  <c r="AM66" i="6" s="1"/>
  <c r="AK66" i="6"/>
  <c r="AQ66" i="6" s="1"/>
  <c r="AV67" i="6"/>
  <c r="BB67" i="6" s="1"/>
  <c r="AG67" i="6"/>
  <c r="AM67" i="6" s="1"/>
  <c r="AK67" i="6"/>
  <c r="AQ67" i="6" s="1"/>
  <c r="AV68" i="6"/>
  <c r="BB68" i="6" s="1"/>
  <c r="AG68" i="6"/>
  <c r="AM68" i="6" s="1"/>
  <c r="AK68" i="6"/>
  <c r="AQ68" i="6" s="1"/>
  <c r="AV69" i="6"/>
  <c r="BB69" i="6" s="1"/>
  <c r="AG69" i="6"/>
  <c r="AM69" i="6" s="1"/>
  <c r="AK69" i="6"/>
  <c r="AQ69" i="6" s="1"/>
  <c r="AV70" i="6"/>
  <c r="BB70" i="6" s="1"/>
  <c r="AG70" i="6"/>
  <c r="AM70" i="6" s="1"/>
  <c r="AK70" i="6"/>
  <c r="AQ70" i="6" s="1"/>
  <c r="AV71" i="6"/>
  <c r="BB71" i="6" s="1"/>
  <c r="AG71" i="6"/>
  <c r="AM71" i="6" s="1"/>
  <c r="AK71" i="6"/>
  <c r="AQ71" i="6" s="1"/>
  <c r="AV72" i="6"/>
  <c r="BB72" i="6" s="1"/>
  <c r="AG72" i="6"/>
  <c r="AM72" i="6" s="1"/>
  <c r="AK72" i="6"/>
  <c r="AQ72" i="6" s="1"/>
  <c r="AV73" i="6"/>
  <c r="BB73" i="6" s="1"/>
  <c r="AG73" i="6"/>
  <c r="AM73" i="6" s="1"/>
  <c r="AK73" i="6"/>
  <c r="AQ73" i="6" s="1"/>
  <c r="AV74" i="6"/>
  <c r="BB74" i="6" s="1"/>
  <c r="AG74" i="6"/>
  <c r="AM74" i="6" s="1"/>
  <c r="AK74" i="6"/>
  <c r="AQ74" i="6" s="1"/>
  <c r="AV75" i="6"/>
  <c r="BB75" i="6" s="1"/>
  <c r="AG75" i="6"/>
  <c r="AM75" i="6" s="1"/>
  <c r="AK75" i="6"/>
  <c r="AQ75" i="6" s="1"/>
  <c r="AV76" i="6"/>
  <c r="BB76" i="6" s="1"/>
  <c r="AG76" i="6"/>
  <c r="AM76" i="6" s="1"/>
  <c r="AK76" i="6"/>
  <c r="AQ76" i="6" s="1"/>
  <c r="AV77" i="6"/>
  <c r="BB77" i="6" s="1"/>
  <c r="AG77" i="6"/>
  <c r="AM77" i="6" s="1"/>
  <c r="AK77" i="6"/>
  <c r="AQ77" i="6" s="1"/>
  <c r="AV78" i="6"/>
  <c r="BB78" i="6" s="1"/>
  <c r="AG78" i="6"/>
  <c r="AM78" i="6" s="1"/>
  <c r="AK78" i="6"/>
  <c r="AQ78" i="6" s="1"/>
  <c r="AV79" i="6"/>
  <c r="BB79" i="6" s="1"/>
  <c r="AG79" i="6"/>
  <c r="AM79" i="6" s="1"/>
  <c r="AK79" i="6"/>
  <c r="AQ79" i="6" s="1"/>
  <c r="AV80" i="6"/>
  <c r="BB80" i="6" s="1"/>
  <c r="AG80" i="6"/>
  <c r="AM80" i="6" s="1"/>
  <c r="AK80" i="6"/>
  <c r="AQ80" i="6" s="1"/>
  <c r="AV81" i="6"/>
  <c r="BB81" i="6" s="1"/>
  <c r="AG81" i="6"/>
  <c r="AM81" i="6" s="1"/>
  <c r="AK81" i="6"/>
  <c r="AQ81" i="6" s="1"/>
  <c r="AV82" i="6"/>
  <c r="BB82" i="6" s="1"/>
  <c r="AG82" i="6"/>
  <c r="AM82" i="6" s="1"/>
  <c r="AK82" i="6"/>
  <c r="AQ82" i="6" s="1"/>
  <c r="AV83" i="6"/>
  <c r="BB83" i="6" s="1"/>
  <c r="AG83" i="6"/>
  <c r="AM83" i="6" s="1"/>
  <c r="AK83" i="6"/>
  <c r="AQ83" i="6" s="1"/>
  <c r="AV84" i="6"/>
  <c r="BB84" i="6" s="1"/>
  <c r="AG84" i="6"/>
  <c r="AM84" i="6" s="1"/>
  <c r="AK84" i="6"/>
  <c r="AQ84" i="6" s="1"/>
  <c r="AV85" i="6"/>
  <c r="BB85" i="6" s="1"/>
  <c r="AG85" i="6"/>
  <c r="AM85" i="6" s="1"/>
  <c r="AK85" i="6"/>
  <c r="AQ85" i="6" s="1"/>
  <c r="AV86" i="6"/>
  <c r="BB86" i="6" s="1"/>
  <c r="AG86" i="6"/>
  <c r="AM86" i="6" s="1"/>
  <c r="AK86" i="6"/>
  <c r="AQ86" i="6" s="1"/>
  <c r="AV87" i="6"/>
  <c r="BB87" i="6" s="1"/>
  <c r="AG87" i="6"/>
  <c r="AM87" i="6" s="1"/>
  <c r="AK87" i="6"/>
  <c r="AQ87" i="6" s="1"/>
  <c r="AV88" i="6"/>
  <c r="BB88" i="6" s="1"/>
  <c r="AG88" i="6"/>
  <c r="AM88" i="6" s="1"/>
  <c r="AK88" i="6"/>
  <c r="AQ88" i="6" s="1"/>
  <c r="AV89" i="6"/>
  <c r="BB89" i="6" s="1"/>
  <c r="AG89" i="6"/>
  <c r="AM89" i="6" s="1"/>
  <c r="AK89" i="6"/>
  <c r="AQ89" i="6" s="1"/>
  <c r="AV90" i="6"/>
  <c r="BB90" i="6" s="1"/>
  <c r="AG90" i="6"/>
  <c r="AM90" i="6" s="1"/>
  <c r="AK90" i="6"/>
  <c r="AQ90" i="6" s="1"/>
  <c r="AV91" i="6"/>
  <c r="BB91" i="6" s="1"/>
  <c r="AG91" i="6"/>
  <c r="AM91" i="6" s="1"/>
  <c r="AK91" i="6"/>
  <c r="AQ91" i="6" s="1"/>
  <c r="AV92" i="6"/>
  <c r="BB92" i="6" s="1"/>
  <c r="AG92" i="6"/>
  <c r="AM92" i="6" s="1"/>
  <c r="AK92" i="6"/>
  <c r="AQ92" i="6" s="1"/>
  <c r="AV93" i="6"/>
  <c r="BB93" i="6" s="1"/>
  <c r="AG93" i="6"/>
  <c r="AM93" i="6" s="1"/>
  <c r="AK93" i="6"/>
  <c r="AQ93" i="6" s="1"/>
  <c r="AV94" i="6"/>
  <c r="BB94" i="6" s="1"/>
  <c r="AG94" i="6"/>
  <c r="AM94" i="6" s="1"/>
  <c r="AK94" i="6"/>
  <c r="AQ94" i="6" s="1"/>
  <c r="AV95" i="6"/>
  <c r="BB95" i="6" s="1"/>
  <c r="AG95" i="6"/>
  <c r="AM95" i="6" s="1"/>
  <c r="AK95" i="6"/>
  <c r="AQ95" i="6" s="1"/>
  <c r="AV96" i="6"/>
  <c r="BB96" i="6" s="1"/>
  <c r="AG96" i="6"/>
  <c r="AM96" i="6" s="1"/>
  <c r="AK96" i="6"/>
  <c r="AQ96" i="6" s="1"/>
  <c r="AV97" i="6"/>
  <c r="BB97" i="6" s="1"/>
  <c r="AG97" i="6"/>
  <c r="AM97" i="6" s="1"/>
  <c r="AK97" i="6"/>
  <c r="AQ97" i="6" s="1"/>
  <c r="AV98" i="6"/>
  <c r="BB98" i="6" s="1"/>
  <c r="AG98" i="6"/>
  <c r="AM98" i="6" s="1"/>
  <c r="AK98" i="6"/>
  <c r="AQ98" i="6" s="1"/>
  <c r="AV99" i="6"/>
  <c r="BB99" i="6" s="1"/>
  <c r="AG99" i="6"/>
  <c r="AM99" i="6" s="1"/>
  <c r="AK99" i="6"/>
  <c r="AQ99" i="6" s="1"/>
  <c r="AV100" i="6"/>
  <c r="BB100" i="6" s="1"/>
  <c r="AG100" i="6"/>
  <c r="AM100" i="6" s="1"/>
  <c r="AK100" i="6"/>
  <c r="AQ100" i="6" s="1"/>
  <c r="AV101" i="6"/>
  <c r="BB101" i="6" s="1"/>
  <c r="AG101" i="6"/>
  <c r="AM101" i="6" s="1"/>
  <c r="AK101" i="6"/>
  <c r="AQ101" i="6" s="1"/>
  <c r="AV102" i="6"/>
  <c r="BB102" i="6" s="1"/>
  <c r="AG102" i="6"/>
  <c r="AM102" i="6" s="1"/>
  <c r="AK102" i="6"/>
  <c r="AQ102" i="6" s="1"/>
  <c r="AV103" i="6"/>
  <c r="BB103" i="6" s="1"/>
  <c r="AG103" i="6"/>
  <c r="AM103" i="6" s="1"/>
  <c r="AK103" i="6"/>
  <c r="AQ103" i="6" s="1"/>
  <c r="AV104" i="6"/>
  <c r="BB104" i="6" s="1"/>
  <c r="AG104" i="6"/>
  <c r="AM104" i="6" s="1"/>
  <c r="AK104" i="6"/>
  <c r="AQ104" i="6" s="1"/>
  <c r="AV105" i="6"/>
  <c r="BB105" i="6" s="1"/>
  <c r="AG105" i="6"/>
  <c r="AM105" i="6" s="1"/>
  <c r="AK105" i="6"/>
  <c r="AQ105" i="6" s="1"/>
  <c r="AV106" i="6"/>
  <c r="BB106" i="6" s="1"/>
  <c r="AG106" i="6"/>
  <c r="AM106" i="6" s="1"/>
  <c r="AK106" i="6"/>
  <c r="AQ106" i="6" s="1"/>
  <c r="AV107" i="6"/>
  <c r="BB107" i="6" s="1"/>
  <c r="AG107" i="6"/>
  <c r="AM107" i="6" s="1"/>
  <c r="AK107" i="6"/>
  <c r="AQ107" i="6" s="1"/>
  <c r="AV108" i="6"/>
  <c r="BB108" i="6" s="1"/>
  <c r="AG108" i="6"/>
  <c r="AM108" i="6" s="1"/>
  <c r="AK108" i="6"/>
  <c r="AQ108" i="6" s="1"/>
  <c r="AV109" i="6"/>
  <c r="BB109" i="6" s="1"/>
  <c r="AG109" i="6"/>
  <c r="AM109" i="6" s="1"/>
  <c r="AK109" i="6"/>
  <c r="AQ109" i="6" s="1"/>
  <c r="AV110" i="6"/>
  <c r="BB110" i="6" s="1"/>
  <c r="AG110" i="6"/>
  <c r="AM110" i="6" s="1"/>
  <c r="AK110" i="6"/>
  <c r="AQ110" i="6" s="1"/>
  <c r="AV111" i="6"/>
  <c r="BB111" i="6" s="1"/>
  <c r="AG111" i="6"/>
  <c r="AM111" i="6" s="1"/>
  <c r="AK111" i="6"/>
  <c r="AQ111" i="6" s="1"/>
  <c r="AV112" i="6"/>
  <c r="BB112" i="6" s="1"/>
  <c r="AG112" i="6"/>
  <c r="AM112" i="6" s="1"/>
  <c r="AK112" i="6"/>
  <c r="AQ112" i="6" s="1"/>
  <c r="AV113" i="6"/>
  <c r="BB113" i="6" s="1"/>
  <c r="AG113" i="6"/>
  <c r="AM113" i="6" s="1"/>
  <c r="AK113" i="6"/>
  <c r="AQ113" i="6" s="1"/>
  <c r="AV114" i="6"/>
  <c r="BB114" i="6" s="1"/>
  <c r="AG114" i="6"/>
  <c r="AM114" i="6" s="1"/>
  <c r="AK114" i="6"/>
  <c r="AQ114" i="6" s="1"/>
  <c r="AV115" i="6"/>
  <c r="BB115" i="6" s="1"/>
  <c r="AG115" i="6"/>
  <c r="AM115" i="6" s="1"/>
  <c r="AK115" i="6"/>
  <c r="AQ115" i="6" s="1"/>
  <c r="AV116" i="6"/>
  <c r="BB116" i="6" s="1"/>
  <c r="AG116" i="6"/>
  <c r="AM116" i="6" s="1"/>
  <c r="AK116" i="6"/>
  <c r="AQ116" i="6" s="1"/>
  <c r="AV117" i="6"/>
  <c r="BB117" i="6" s="1"/>
  <c r="AG117" i="6"/>
  <c r="AM117" i="6" s="1"/>
  <c r="AK117" i="6"/>
  <c r="AQ117" i="6" s="1"/>
  <c r="AV118" i="6"/>
  <c r="BB118" i="6" s="1"/>
  <c r="AG118" i="6"/>
  <c r="AM118" i="6" s="1"/>
  <c r="AK118" i="6"/>
  <c r="AQ118" i="6" s="1"/>
  <c r="AV119" i="6"/>
  <c r="BB119" i="6" s="1"/>
  <c r="AG119" i="6"/>
  <c r="AM119" i="6" s="1"/>
  <c r="AK119" i="6"/>
  <c r="AQ119" i="6" s="1"/>
  <c r="AV120" i="6"/>
  <c r="BB120" i="6" s="1"/>
  <c r="AG120" i="6"/>
  <c r="AM120" i="6" s="1"/>
  <c r="AK120" i="6"/>
  <c r="AQ120" i="6" s="1"/>
  <c r="AV121" i="6"/>
  <c r="BB121" i="6" s="1"/>
  <c r="AG121" i="6"/>
  <c r="AM121" i="6" s="1"/>
  <c r="AK121" i="6"/>
  <c r="AQ121" i="6" s="1"/>
  <c r="AV122" i="6"/>
  <c r="BB122" i="6" s="1"/>
  <c r="AG122" i="6"/>
  <c r="AM122" i="6" s="1"/>
  <c r="AK122" i="6"/>
  <c r="AQ122" i="6" s="1"/>
  <c r="AV123" i="6"/>
  <c r="BB123" i="6" s="1"/>
  <c r="AG123" i="6"/>
  <c r="AM123" i="6" s="1"/>
  <c r="AK123" i="6"/>
  <c r="AQ123" i="6" s="1"/>
  <c r="AV124" i="6"/>
  <c r="BB124" i="6" s="1"/>
  <c r="AG124" i="6"/>
  <c r="AM124" i="6" s="1"/>
  <c r="AK124" i="6"/>
  <c r="AQ124" i="6" s="1"/>
  <c r="AV125" i="6"/>
  <c r="BB125" i="6" s="1"/>
  <c r="AG125" i="6"/>
  <c r="AM125" i="6" s="1"/>
  <c r="AK125" i="6"/>
  <c r="AQ125" i="6" s="1"/>
  <c r="AV126" i="6"/>
  <c r="BB126" i="6" s="1"/>
  <c r="AG126" i="6"/>
  <c r="AM126" i="6" s="1"/>
  <c r="AK126" i="6"/>
  <c r="AQ126" i="6" s="1"/>
  <c r="AV127" i="6"/>
  <c r="BB127" i="6" s="1"/>
  <c r="AG127" i="6"/>
  <c r="AM127" i="6" s="1"/>
  <c r="AK127" i="6"/>
  <c r="AQ127" i="6" s="1"/>
  <c r="AV128" i="6"/>
  <c r="BB128" i="6" s="1"/>
  <c r="AG128" i="6"/>
  <c r="AM128" i="6" s="1"/>
  <c r="AK128" i="6"/>
  <c r="AQ128" i="6" s="1"/>
  <c r="AV129" i="6"/>
  <c r="BB129" i="6" s="1"/>
  <c r="AG129" i="6"/>
  <c r="AM129" i="6" s="1"/>
  <c r="AK129" i="6"/>
  <c r="AQ129" i="6" s="1"/>
  <c r="AV130" i="6"/>
  <c r="BB130" i="6" s="1"/>
  <c r="AG130" i="6"/>
  <c r="AM130" i="6" s="1"/>
  <c r="AK130" i="6"/>
  <c r="AQ130" i="6" s="1"/>
  <c r="AV131" i="6"/>
  <c r="BB131" i="6" s="1"/>
  <c r="AG131" i="6"/>
  <c r="AM131" i="6" s="1"/>
  <c r="AK131" i="6"/>
  <c r="AQ131" i="6" s="1"/>
  <c r="AV132" i="6"/>
  <c r="BB132" i="6" s="1"/>
  <c r="AG132" i="6"/>
  <c r="AM132" i="6" s="1"/>
  <c r="AK132" i="6"/>
  <c r="AQ132" i="6" s="1"/>
  <c r="AV133" i="6"/>
  <c r="BB133" i="6" s="1"/>
  <c r="AG133" i="6"/>
  <c r="AM133" i="6" s="1"/>
  <c r="AK133" i="6"/>
  <c r="AQ133" i="6" s="1"/>
  <c r="AV134" i="6"/>
  <c r="BB134" i="6" s="1"/>
  <c r="AG134" i="6"/>
  <c r="AM134" i="6" s="1"/>
  <c r="AK134" i="6"/>
  <c r="AQ134" i="6" s="1"/>
  <c r="AV135" i="6"/>
  <c r="BB135" i="6" s="1"/>
  <c r="AG135" i="6"/>
  <c r="AM135" i="6" s="1"/>
  <c r="AK135" i="6"/>
  <c r="AQ135" i="6" s="1"/>
  <c r="AV136" i="6"/>
  <c r="BB136" i="6" s="1"/>
  <c r="AG136" i="6"/>
  <c r="AM136" i="6" s="1"/>
  <c r="AK136" i="6"/>
  <c r="AQ136" i="6" s="1"/>
  <c r="AV137" i="6"/>
  <c r="BB137" i="6" s="1"/>
  <c r="AG137" i="6"/>
  <c r="AM137" i="6" s="1"/>
  <c r="AK137" i="6"/>
  <c r="AQ137" i="6" s="1"/>
  <c r="AV138" i="6"/>
  <c r="BB138" i="6" s="1"/>
  <c r="AG138" i="6"/>
  <c r="AM138" i="6" s="1"/>
  <c r="AK138" i="6"/>
  <c r="AQ138" i="6" s="1"/>
  <c r="AV139" i="6"/>
  <c r="BB139" i="6" s="1"/>
  <c r="AG139" i="6"/>
  <c r="AM139" i="6" s="1"/>
  <c r="AK139" i="6"/>
  <c r="AQ139" i="6" s="1"/>
  <c r="AV140" i="6"/>
  <c r="BB140" i="6" s="1"/>
  <c r="AG140" i="6"/>
  <c r="AM140" i="6" s="1"/>
  <c r="AK140" i="6"/>
  <c r="AQ140" i="6" s="1"/>
  <c r="AV141" i="6"/>
  <c r="BB141" i="6" s="1"/>
  <c r="AG141" i="6"/>
  <c r="AM141" i="6" s="1"/>
  <c r="AK141" i="6"/>
  <c r="AQ141" i="6" s="1"/>
  <c r="AV142" i="6"/>
  <c r="BB142" i="6" s="1"/>
  <c r="AG142" i="6"/>
  <c r="AM142" i="6" s="1"/>
  <c r="AK142" i="6"/>
  <c r="AQ142" i="6" s="1"/>
  <c r="AV143" i="6"/>
  <c r="BB143" i="6" s="1"/>
  <c r="AG143" i="6"/>
  <c r="AM143" i="6" s="1"/>
  <c r="AK143" i="6"/>
  <c r="AQ143" i="6" s="1"/>
  <c r="AV144" i="6"/>
  <c r="BB144" i="6" s="1"/>
  <c r="AG144" i="6"/>
  <c r="AM144" i="6" s="1"/>
  <c r="AK144" i="6"/>
  <c r="AQ144" i="6" s="1"/>
  <c r="AV145" i="6"/>
  <c r="BB145" i="6" s="1"/>
  <c r="AG145" i="6"/>
  <c r="AM145" i="6" s="1"/>
  <c r="AK145" i="6"/>
  <c r="AQ145" i="6" s="1"/>
  <c r="AV146" i="6"/>
  <c r="BB146" i="6" s="1"/>
  <c r="AG146" i="6"/>
  <c r="AM146" i="6" s="1"/>
  <c r="AK146" i="6"/>
  <c r="AQ146" i="6" s="1"/>
  <c r="AV147" i="6"/>
  <c r="BB147" i="6" s="1"/>
  <c r="AG147" i="6"/>
  <c r="AM147" i="6" s="1"/>
  <c r="AK147" i="6"/>
  <c r="AQ147" i="6" s="1"/>
  <c r="AV148" i="6"/>
  <c r="BB148" i="6" s="1"/>
  <c r="AG148" i="6"/>
  <c r="AM148" i="6" s="1"/>
  <c r="AK148" i="6"/>
  <c r="AQ148" i="6" s="1"/>
  <c r="AV149" i="6"/>
  <c r="BB149" i="6" s="1"/>
  <c r="AG149" i="6"/>
  <c r="AM149" i="6" s="1"/>
  <c r="AK149" i="6"/>
  <c r="AQ149" i="6" s="1"/>
  <c r="AV150" i="6"/>
  <c r="BB150" i="6" s="1"/>
  <c r="AG150" i="6"/>
  <c r="AM150" i="6" s="1"/>
  <c r="AK150" i="6"/>
  <c r="AQ150" i="6" s="1"/>
  <c r="AV151" i="6"/>
  <c r="BB151" i="6" s="1"/>
  <c r="AG151" i="6"/>
  <c r="AM151" i="6" s="1"/>
  <c r="AK151" i="6"/>
  <c r="AQ151" i="6" s="1"/>
  <c r="AV152" i="6"/>
  <c r="BB152" i="6" s="1"/>
  <c r="AG152" i="6"/>
  <c r="AM152" i="6" s="1"/>
  <c r="AK152" i="6"/>
  <c r="AQ152" i="6" s="1"/>
  <c r="AV153" i="6"/>
  <c r="BB153" i="6" s="1"/>
  <c r="AG153" i="6"/>
  <c r="AM153" i="6" s="1"/>
  <c r="AK153" i="6"/>
  <c r="AQ153" i="6" s="1"/>
  <c r="AV154" i="6"/>
  <c r="BB154" i="6" s="1"/>
  <c r="AG154" i="6"/>
  <c r="AM154" i="6" s="1"/>
  <c r="AK154" i="6"/>
  <c r="AQ154" i="6" s="1"/>
  <c r="AV155" i="6"/>
  <c r="BB155" i="6" s="1"/>
  <c r="AG155" i="6"/>
  <c r="AM155" i="6" s="1"/>
  <c r="AK155" i="6"/>
  <c r="AQ155" i="6" s="1"/>
  <c r="AV156" i="6"/>
  <c r="BB156" i="6" s="1"/>
  <c r="AG156" i="6"/>
  <c r="AM156" i="6" s="1"/>
  <c r="AK156" i="6"/>
  <c r="AQ156" i="6" s="1"/>
  <c r="AV157" i="6"/>
  <c r="BB157" i="6" s="1"/>
  <c r="AG157" i="6"/>
  <c r="AM157" i="6" s="1"/>
  <c r="AK157" i="6"/>
  <c r="AQ157" i="6" s="1"/>
  <c r="AV158" i="6"/>
  <c r="BB158" i="6" s="1"/>
  <c r="AG158" i="6"/>
  <c r="AM158" i="6" s="1"/>
  <c r="AK158" i="6"/>
  <c r="AQ158" i="6" s="1"/>
  <c r="AV159" i="6"/>
  <c r="BB159" i="6" s="1"/>
  <c r="AG159" i="6"/>
  <c r="AM159" i="6" s="1"/>
  <c r="AK159" i="6"/>
  <c r="AQ159" i="6" s="1"/>
  <c r="AV160" i="6"/>
  <c r="BB160" i="6" s="1"/>
  <c r="AG160" i="6"/>
  <c r="AM160" i="6" s="1"/>
  <c r="AK160" i="6"/>
  <c r="AQ160" i="6" s="1"/>
  <c r="AV161" i="6"/>
  <c r="BB161" i="6" s="1"/>
  <c r="AG161" i="6"/>
  <c r="AM161" i="6" s="1"/>
  <c r="AK161" i="6"/>
  <c r="AQ161" i="6" s="1"/>
  <c r="AV162" i="6"/>
  <c r="BB162" i="6" s="1"/>
  <c r="AG162" i="6"/>
  <c r="AM162" i="6" s="1"/>
  <c r="AK162" i="6"/>
  <c r="AQ162" i="6" s="1"/>
  <c r="AV163" i="6"/>
  <c r="BB163" i="6" s="1"/>
  <c r="AG163" i="6"/>
  <c r="AM163" i="6" s="1"/>
  <c r="AK163" i="6"/>
  <c r="AQ163" i="6" s="1"/>
  <c r="AV164" i="6"/>
  <c r="BB164" i="6" s="1"/>
  <c r="AG164" i="6"/>
  <c r="AM164" i="6" s="1"/>
  <c r="AK164" i="6"/>
  <c r="AQ164" i="6" s="1"/>
  <c r="AV165" i="6"/>
  <c r="BB165" i="6" s="1"/>
  <c r="AG165" i="6"/>
  <c r="AM165" i="6" s="1"/>
  <c r="AK165" i="6"/>
  <c r="AQ165" i="6" s="1"/>
  <c r="AV166" i="6"/>
  <c r="BB166" i="6" s="1"/>
  <c r="AG166" i="6"/>
  <c r="AM166" i="6" s="1"/>
  <c r="AK166" i="6"/>
  <c r="AQ166" i="6" s="1"/>
  <c r="AV167" i="6"/>
  <c r="BB167" i="6" s="1"/>
  <c r="AG167" i="6"/>
  <c r="AM167" i="6" s="1"/>
  <c r="AK167" i="6"/>
  <c r="AQ167" i="6" s="1"/>
  <c r="AV168" i="6"/>
  <c r="BB168" i="6" s="1"/>
  <c r="AG168" i="6"/>
  <c r="AM168" i="6" s="1"/>
  <c r="AK168" i="6"/>
  <c r="AQ168" i="6" s="1"/>
  <c r="AV169" i="6"/>
  <c r="BB169" i="6" s="1"/>
  <c r="AG169" i="6"/>
  <c r="AM169" i="6" s="1"/>
  <c r="AK169" i="6"/>
  <c r="AQ169" i="6" s="1"/>
  <c r="AV170" i="6"/>
  <c r="BB170" i="6" s="1"/>
  <c r="AG170" i="6"/>
  <c r="AM170" i="6" s="1"/>
  <c r="AK170" i="6"/>
  <c r="AQ170" i="6" s="1"/>
  <c r="AV171" i="6"/>
  <c r="BB171" i="6" s="1"/>
  <c r="AG171" i="6"/>
  <c r="AM171" i="6" s="1"/>
  <c r="AK171" i="6"/>
  <c r="AQ171" i="6" s="1"/>
  <c r="AV172" i="6"/>
  <c r="BB172" i="6" s="1"/>
  <c r="AG172" i="6"/>
  <c r="AM172" i="6" s="1"/>
  <c r="AK172" i="6"/>
  <c r="AQ172" i="6" s="1"/>
  <c r="AV173" i="6"/>
  <c r="BB173" i="6" s="1"/>
  <c r="AG173" i="6"/>
  <c r="AM173" i="6" s="1"/>
  <c r="AK173" i="6"/>
  <c r="AQ173" i="6" s="1"/>
  <c r="AV174" i="6"/>
  <c r="BB174" i="6" s="1"/>
  <c r="AG174" i="6"/>
  <c r="AM174" i="6" s="1"/>
  <c r="AK174" i="6"/>
  <c r="AQ174" i="6" s="1"/>
  <c r="AV175" i="6"/>
  <c r="BB175" i="6" s="1"/>
  <c r="AG175" i="6"/>
  <c r="AM175" i="6" s="1"/>
  <c r="AK175" i="6"/>
  <c r="AQ175" i="6" s="1"/>
  <c r="AV176" i="6"/>
  <c r="BB176" i="6" s="1"/>
  <c r="AG176" i="6"/>
  <c r="AM176" i="6" s="1"/>
  <c r="AK176" i="6"/>
  <c r="AQ176" i="6" s="1"/>
  <c r="AV177" i="6"/>
  <c r="BB177" i="6" s="1"/>
  <c r="AG177" i="6"/>
  <c r="AM177" i="6" s="1"/>
  <c r="AK177" i="6"/>
  <c r="AQ177" i="6" s="1"/>
  <c r="AV178" i="6"/>
  <c r="BB178" i="6" s="1"/>
  <c r="AG178" i="6"/>
  <c r="AM178" i="6" s="1"/>
  <c r="AK178" i="6"/>
  <c r="AQ178" i="6" s="1"/>
  <c r="R79" i="6"/>
  <c r="R87" i="6"/>
  <c r="AW11" i="6"/>
  <c r="BC11" i="6" s="1"/>
  <c r="AH11" i="6"/>
  <c r="AN11" i="6" s="1"/>
  <c r="AW12" i="6"/>
  <c r="BC12" i="6" s="1"/>
  <c r="AH12" i="6"/>
  <c r="AN12" i="6" s="1"/>
  <c r="AW13" i="6"/>
  <c r="BC13" i="6" s="1"/>
  <c r="AH13" i="6"/>
  <c r="AN13" i="6" s="1"/>
  <c r="AW14" i="6"/>
  <c r="BC14" i="6" s="1"/>
  <c r="AH14" i="6"/>
  <c r="AN14" i="6" s="1"/>
  <c r="AW15" i="6"/>
  <c r="BC15" i="6" s="1"/>
  <c r="AH15" i="6"/>
  <c r="AN15" i="6" s="1"/>
  <c r="AW16" i="6"/>
  <c r="BC16" i="6" s="1"/>
  <c r="AH16" i="6"/>
  <c r="AN16" i="6" s="1"/>
  <c r="AW17" i="6"/>
  <c r="BC17" i="6" s="1"/>
  <c r="AH17" i="6"/>
  <c r="AN17" i="6" s="1"/>
  <c r="AW18" i="6"/>
  <c r="BC18" i="6" s="1"/>
  <c r="AH18" i="6"/>
  <c r="AN18" i="6" s="1"/>
  <c r="AW19" i="6"/>
  <c r="BC19" i="6" s="1"/>
  <c r="AH19" i="6"/>
  <c r="AN19" i="6" s="1"/>
  <c r="AW20" i="6"/>
  <c r="BC20" i="6" s="1"/>
  <c r="AH20" i="6"/>
  <c r="AN20" i="6" s="1"/>
  <c r="AW21" i="6"/>
  <c r="BC21" i="6" s="1"/>
  <c r="AH21" i="6"/>
  <c r="AN21" i="6" s="1"/>
  <c r="AW22" i="6"/>
  <c r="BC22" i="6" s="1"/>
  <c r="AH22" i="6"/>
  <c r="AN22" i="6" s="1"/>
  <c r="AW23" i="6"/>
  <c r="BC23" i="6" s="1"/>
  <c r="AH23" i="6"/>
  <c r="AN23" i="6" s="1"/>
  <c r="AW24" i="6"/>
  <c r="BC24" i="6" s="1"/>
  <c r="AH24" i="6"/>
  <c r="AN24" i="6" s="1"/>
  <c r="AW25" i="6"/>
  <c r="BC25" i="6" s="1"/>
  <c r="AH25" i="6"/>
  <c r="AN25" i="6" s="1"/>
  <c r="AW26" i="6"/>
  <c r="BC26" i="6" s="1"/>
  <c r="AH26" i="6"/>
  <c r="AN26" i="6" s="1"/>
  <c r="AW27" i="6"/>
  <c r="BC27" i="6" s="1"/>
  <c r="AH27" i="6"/>
  <c r="AN27" i="6" s="1"/>
  <c r="AW28" i="6"/>
  <c r="BC28" i="6" s="1"/>
  <c r="AH28" i="6"/>
  <c r="AN28" i="6" s="1"/>
  <c r="AW29" i="6"/>
  <c r="BC29" i="6" s="1"/>
  <c r="AH29" i="6"/>
  <c r="AN29" i="6" s="1"/>
  <c r="AW30" i="6"/>
  <c r="BC30" i="6" s="1"/>
  <c r="AH30" i="6"/>
  <c r="AN30" i="6" s="1"/>
  <c r="AW31" i="6"/>
  <c r="BC31" i="6" s="1"/>
  <c r="AH31" i="6"/>
  <c r="AN31" i="6" s="1"/>
  <c r="AW32" i="6"/>
  <c r="BC32" i="6" s="1"/>
  <c r="AH32" i="6"/>
  <c r="AN32" i="6" s="1"/>
  <c r="AW33" i="6"/>
  <c r="BC33" i="6" s="1"/>
  <c r="AH33" i="6"/>
  <c r="AN33" i="6" s="1"/>
  <c r="AW34" i="6"/>
  <c r="BC34" i="6" s="1"/>
  <c r="AH34" i="6"/>
  <c r="AN34" i="6" s="1"/>
  <c r="AW35" i="6"/>
  <c r="BC35" i="6" s="1"/>
  <c r="AH35" i="6"/>
  <c r="AN35" i="6" s="1"/>
  <c r="AW36" i="6"/>
  <c r="BC36" i="6" s="1"/>
  <c r="AH36" i="6"/>
  <c r="AN36" i="6" s="1"/>
  <c r="AW37" i="6"/>
  <c r="BC37" i="6" s="1"/>
  <c r="AH37" i="6"/>
  <c r="AN37" i="6" s="1"/>
  <c r="AW38" i="6"/>
  <c r="BC38" i="6" s="1"/>
  <c r="AH38" i="6"/>
  <c r="AN38" i="6" s="1"/>
  <c r="AW39" i="6"/>
  <c r="BC39" i="6" s="1"/>
  <c r="AH39" i="6"/>
  <c r="AN39" i="6" s="1"/>
  <c r="AW40" i="6"/>
  <c r="BC40" i="6" s="1"/>
  <c r="AH40" i="6"/>
  <c r="AN40" i="6" s="1"/>
  <c r="AW41" i="6"/>
  <c r="BC41" i="6" s="1"/>
  <c r="AH41" i="6"/>
  <c r="AN41" i="6" s="1"/>
  <c r="AW42" i="6"/>
  <c r="BC42" i="6" s="1"/>
  <c r="AH42" i="6"/>
  <c r="AN42" i="6" s="1"/>
  <c r="AW43" i="6"/>
  <c r="BC43" i="6" s="1"/>
  <c r="AH43" i="6"/>
  <c r="AN43" i="6" s="1"/>
  <c r="AW44" i="6"/>
  <c r="BC44" i="6" s="1"/>
  <c r="AH44" i="6"/>
  <c r="AN44" i="6" s="1"/>
  <c r="AW45" i="6"/>
  <c r="BC45" i="6" s="1"/>
  <c r="AH45" i="6"/>
  <c r="AN45" i="6" s="1"/>
  <c r="AW46" i="6"/>
  <c r="BC46" i="6" s="1"/>
  <c r="AH46" i="6"/>
  <c r="AN46" i="6" s="1"/>
  <c r="AW47" i="6"/>
  <c r="BC47" i="6" s="1"/>
  <c r="AH47" i="6"/>
  <c r="AN47" i="6" s="1"/>
  <c r="AW48" i="6"/>
  <c r="BC48" i="6" s="1"/>
  <c r="AH48" i="6"/>
  <c r="AN48" i="6" s="1"/>
  <c r="AW49" i="6"/>
  <c r="BC49" i="6" s="1"/>
  <c r="AH49" i="6"/>
  <c r="AN49" i="6" s="1"/>
  <c r="AW50" i="6"/>
  <c r="BC50" i="6" s="1"/>
  <c r="AH50" i="6"/>
  <c r="AN50" i="6" s="1"/>
  <c r="AW51" i="6"/>
  <c r="BC51" i="6" s="1"/>
  <c r="AH51" i="6"/>
  <c r="AN51" i="6" s="1"/>
  <c r="AW52" i="6"/>
  <c r="BC52" i="6" s="1"/>
  <c r="AH52" i="6"/>
  <c r="AN52" i="6" s="1"/>
  <c r="AW53" i="6"/>
  <c r="BC53" i="6" s="1"/>
  <c r="AH53" i="6"/>
  <c r="AN53" i="6" s="1"/>
  <c r="AW54" i="6"/>
  <c r="BC54" i="6" s="1"/>
  <c r="AH54" i="6"/>
  <c r="AN54" i="6" s="1"/>
  <c r="AW55" i="6"/>
  <c r="BC55" i="6" s="1"/>
  <c r="AH55" i="6"/>
  <c r="AN55" i="6" s="1"/>
  <c r="AW56" i="6"/>
  <c r="BC56" i="6" s="1"/>
  <c r="AH56" i="6"/>
  <c r="AN56" i="6" s="1"/>
  <c r="AW57" i="6"/>
  <c r="BC57" i="6" s="1"/>
  <c r="AH57" i="6"/>
  <c r="AN57" i="6" s="1"/>
  <c r="AW58" i="6"/>
  <c r="BC58" i="6" s="1"/>
  <c r="AH58" i="6"/>
  <c r="AN58" i="6" s="1"/>
  <c r="AW59" i="6"/>
  <c r="BC59" i="6" s="1"/>
  <c r="AH59" i="6"/>
  <c r="AN59" i="6" s="1"/>
  <c r="AW60" i="6"/>
  <c r="BC60" i="6" s="1"/>
  <c r="AH60" i="6"/>
  <c r="AN60" i="6" s="1"/>
  <c r="AW61" i="6"/>
  <c r="BC61" i="6" s="1"/>
  <c r="AH61" i="6"/>
  <c r="AN61" i="6" s="1"/>
  <c r="AW62" i="6"/>
  <c r="BC62" i="6" s="1"/>
  <c r="AH62" i="6"/>
  <c r="AN62" i="6" s="1"/>
  <c r="AW63" i="6"/>
  <c r="BC63" i="6" s="1"/>
  <c r="AH63" i="6"/>
  <c r="AN63" i="6" s="1"/>
  <c r="AW64" i="6"/>
  <c r="BC64" i="6" s="1"/>
  <c r="AH64" i="6"/>
  <c r="AN64" i="6" s="1"/>
  <c r="AW65" i="6"/>
  <c r="BC65" i="6" s="1"/>
  <c r="AH65" i="6"/>
  <c r="AN65" i="6" s="1"/>
  <c r="AW66" i="6"/>
  <c r="BC66" i="6" s="1"/>
  <c r="AH66" i="6"/>
  <c r="AN66" i="6" s="1"/>
  <c r="AW67" i="6"/>
  <c r="BC67" i="6" s="1"/>
  <c r="AH67" i="6"/>
  <c r="AN67" i="6" s="1"/>
  <c r="AW68" i="6"/>
  <c r="BC68" i="6" s="1"/>
  <c r="AH68" i="6"/>
  <c r="AN68" i="6" s="1"/>
  <c r="AW69" i="6"/>
  <c r="BC69" i="6" s="1"/>
  <c r="AH69" i="6"/>
  <c r="AN69" i="6" s="1"/>
  <c r="AW70" i="6"/>
  <c r="BC70" i="6" s="1"/>
  <c r="AH70" i="6"/>
  <c r="AN70" i="6" s="1"/>
  <c r="AW71" i="6"/>
  <c r="BC71" i="6" s="1"/>
  <c r="AH71" i="6"/>
  <c r="AN71" i="6" s="1"/>
  <c r="AW72" i="6"/>
  <c r="BC72" i="6" s="1"/>
  <c r="AH72" i="6"/>
  <c r="AN72" i="6" s="1"/>
  <c r="AW73" i="6"/>
  <c r="BC73" i="6" s="1"/>
  <c r="AH73" i="6"/>
  <c r="AN73" i="6" s="1"/>
  <c r="AW74" i="6"/>
  <c r="BC74" i="6" s="1"/>
  <c r="AH74" i="6"/>
  <c r="AN74" i="6" s="1"/>
  <c r="AW75" i="6"/>
  <c r="BC75" i="6" s="1"/>
  <c r="AH75" i="6"/>
  <c r="AN75" i="6" s="1"/>
  <c r="AW76" i="6"/>
  <c r="BC76" i="6" s="1"/>
  <c r="AH76" i="6"/>
  <c r="AN76" i="6" s="1"/>
  <c r="AW77" i="6"/>
  <c r="BC77" i="6" s="1"/>
  <c r="AH77" i="6"/>
  <c r="AN77" i="6" s="1"/>
  <c r="AW78" i="6"/>
  <c r="BC78" i="6" s="1"/>
  <c r="AH78" i="6"/>
  <c r="AN78" i="6" s="1"/>
  <c r="AW79" i="6"/>
  <c r="BC79" i="6" s="1"/>
  <c r="AH79" i="6"/>
  <c r="AN79" i="6" s="1"/>
  <c r="AW80" i="6"/>
  <c r="BC80" i="6" s="1"/>
  <c r="AH80" i="6"/>
  <c r="AN80" i="6" s="1"/>
  <c r="AW81" i="6"/>
  <c r="BC81" i="6" s="1"/>
  <c r="AH81" i="6"/>
  <c r="AN81" i="6" s="1"/>
  <c r="AW82" i="6"/>
  <c r="BC82" i="6" s="1"/>
  <c r="AH82" i="6"/>
  <c r="AN82" i="6" s="1"/>
  <c r="AW83" i="6"/>
  <c r="BC83" i="6" s="1"/>
  <c r="AH83" i="6"/>
  <c r="AN83" i="6" s="1"/>
  <c r="AW84" i="6"/>
  <c r="BC84" i="6" s="1"/>
  <c r="AH84" i="6"/>
  <c r="AN84" i="6" s="1"/>
  <c r="AW85" i="6"/>
  <c r="BC85" i="6" s="1"/>
  <c r="AH85" i="6"/>
  <c r="AN85" i="6" s="1"/>
  <c r="AW86" i="6"/>
  <c r="BC86" i="6" s="1"/>
  <c r="AH86" i="6"/>
  <c r="AN86" i="6" s="1"/>
  <c r="AW87" i="6"/>
  <c r="BC87" i="6" s="1"/>
  <c r="AH87" i="6"/>
  <c r="AN87" i="6" s="1"/>
  <c r="AW88" i="6"/>
  <c r="BC88" i="6" s="1"/>
  <c r="AH88" i="6"/>
  <c r="AN88" i="6" s="1"/>
  <c r="AW89" i="6"/>
  <c r="BC89" i="6" s="1"/>
  <c r="AH89" i="6"/>
  <c r="AN89" i="6" s="1"/>
  <c r="AW90" i="6"/>
  <c r="BC90" i="6" s="1"/>
  <c r="AH90" i="6"/>
  <c r="AN90" i="6" s="1"/>
  <c r="AW91" i="6"/>
  <c r="BC91" i="6" s="1"/>
  <c r="AH91" i="6"/>
  <c r="AN91" i="6" s="1"/>
  <c r="AW92" i="6"/>
  <c r="BC92" i="6" s="1"/>
  <c r="AH92" i="6"/>
  <c r="AN92" i="6" s="1"/>
  <c r="AW93" i="6"/>
  <c r="BC93" i="6" s="1"/>
  <c r="AH93" i="6"/>
  <c r="AN93" i="6" s="1"/>
  <c r="AW94" i="6"/>
  <c r="BC94" i="6" s="1"/>
  <c r="AH94" i="6"/>
  <c r="AN94" i="6" s="1"/>
  <c r="AW95" i="6"/>
  <c r="BC95" i="6" s="1"/>
  <c r="AH95" i="6"/>
  <c r="AN95" i="6" s="1"/>
  <c r="AW96" i="6"/>
  <c r="BC96" i="6" s="1"/>
  <c r="AH96" i="6"/>
  <c r="AN96" i="6" s="1"/>
  <c r="AW97" i="6"/>
  <c r="BC97" i="6" s="1"/>
  <c r="AH97" i="6"/>
  <c r="AN97" i="6" s="1"/>
  <c r="AW98" i="6"/>
  <c r="BC98" i="6" s="1"/>
  <c r="AH98" i="6"/>
  <c r="AN98" i="6" s="1"/>
  <c r="AW99" i="6"/>
  <c r="BC99" i="6" s="1"/>
  <c r="AH99" i="6"/>
  <c r="AN99" i="6" s="1"/>
  <c r="AW100" i="6"/>
  <c r="BC100" i="6" s="1"/>
  <c r="AH100" i="6"/>
  <c r="AN100" i="6" s="1"/>
  <c r="AW101" i="6"/>
  <c r="BC101" i="6" s="1"/>
  <c r="AH101" i="6"/>
  <c r="AN101" i="6" s="1"/>
  <c r="AW102" i="6"/>
  <c r="BC102" i="6" s="1"/>
  <c r="AH102" i="6"/>
  <c r="AN102" i="6" s="1"/>
  <c r="AW103" i="6"/>
  <c r="BC103" i="6" s="1"/>
  <c r="AH103" i="6"/>
  <c r="AN103" i="6" s="1"/>
  <c r="AW104" i="6"/>
  <c r="BC104" i="6" s="1"/>
  <c r="AH104" i="6"/>
  <c r="AN104" i="6" s="1"/>
  <c r="AW105" i="6"/>
  <c r="BC105" i="6" s="1"/>
  <c r="AH105" i="6"/>
  <c r="AN105" i="6" s="1"/>
  <c r="AW106" i="6"/>
  <c r="BC106" i="6" s="1"/>
  <c r="AH106" i="6"/>
  <c r="AN106" i="6" s="1"/>
  <c r="AW107" i="6"/>
  <c r="BC107" i="6" s="1"/>
  <c r="AH107" i="6"/>
  <c r="AN107" i="6" s="1"/>
  <c r="AW108" i="6"/>
  <c r="BC108" i="6" s="1"/>
  <c r="AH108" i="6"/>
  <c r="AN108" i="6" s="1"/>
  <c r="AW109" i="6"/>
  <c r="BC109" i="6" s="1"/>
  <c r="AH109" i="6"/>
  <c r="AN109" i="6" s="1"/>
  <c r="AW110" i="6"/>
  <c r="BC110" i="6" s="1"/>
  <c r="AH110" i="6"/>
  <c r="AN110" i="6" s="1"/>
  <c r="AW111" i="6"/>
  <c r="BC111" i="6" s="1"/>
  <c r="AH111" i="6"/>
  <c r="AN111" i="6" s="1"/>
  <c r="AW112" i="6"/>
  <c r="BC112" i="6" s="1"/>
  <c r="AH112" i="6"/>
  <c r="AN112" i="6" s="1"/>
  <c r="AW113" i="6"/>
  <c r="BC113" i="6" s="1"/>
  <c r="AH113" i="6"/>
  <c r="AN113" i="6" s="1"/>
  <c r="AW114" i="6"/>
  <c r="BC114" i="6" s="1"/>
  <c r="AH114" i="6"/>
  <c r="AN114" i="6" s="1"/>
  <c r="AW115" i="6"/>
  <c r="BC115" i="6" s="1"/>
  <c r="AH115" i="6"/>
  <c r="AN115" i="6" s="1"/>
  <c r="AW116" i="6"/>
  <c r="BC116" i="6" s="1"/>
  <c r="AH116" i="6"/>
  <c r="AN116" i="6" s="1"/>
  <c r="AW117" i="6"/>
  <c r="BC117" i="6" s="1"/>
  <c r="AH117" i="6"/>
  <c r="AN117" i="6" s="1"/>
  <c r="AW118" i="6"/>
  <c r="BC118" i="6" s="1"/>
  <c r="AH118" i="6"/>
  <c r="AN118" i="6" s="1"/>
  <c r="AW119" i="6"/>
  <c r="BC119" i="6" s="1"/>
  <c r="AH119" i="6"/>
  <c r="AN119" i="6" s="1"/>
  <c r="AW120" i="6"/>
  <c r="BC120" i="6" s="1"/>
  <c r="AH120" i="6"/>
  <c r="AN120" i="6" s="1"/>
  <c r="AW121" i="6"/>
  <c r="BC121" i="6" s="1"/>
  <c r="AH121" i="6"/>
  <c r="AN121" i="6" s="1"/>
  <c r="AW122" i="6"/>
  <c r="BC122" i="6" s="1"/>
  <c r="AH122" i="6"/>
  <c r="AN122" i="6" s="1"/>
  <c r="AW123" i="6"/>
  <c r="BC123" i="6" s="1"/>
  <c r="AH123" i="6"/>
  <c r="AN123" i="6" s="1"/>
  <c r="AW124" i="6"/>
  <c r="BC124" i="6" s="1"/>
  <c r="AH124" i="6"/>
  <c r="AN124" i="6" s="1"/>
  <c r="AW125" i="6"/>
  <c r="BC125" i="6" s="1"/>
  <c r="AH125" i="6"/>
  <c r="AN125" i="6" s="1"/>
  <c r="AW126" i="6"/>
  <c r="BC126" i="6" s="1"/>
  <c r="AH126" i="6"/>
  <c r="AN126" i="6" s="1"/>
  <c r="AW127" i="6"/>
  <c r="BC127" i="6" s="1"/>
  <c r="AH127" i="6"/>
  <c r="AN127" i="6" s="1"/>
  <c r="AW128" i="6"/>
  <c r="BC128" i="6" s="1"/>
  <c r="AH128" i="6"/>
  <c r="AN128" i="6" s="1"/>
  <c r="AW129" i="6"/>
  <c r="BC129" i="6" s="1"/>
  <c r="AH129" i="6"/>
  <c r="AN129" i="6" s="1"/>
  <c r="AW130" i="6"/>
  <c r="BC130" i="6" s="1"/>
  <c r="AH130" i="6"/>
  <c r="AN130" i="6" s="1"/>
  <c r="AW131" i="6"/>
  <c r="BC131" i="6" s="1"/>
  <c r="AH131" i="6"/>
  <c r="AN131" i="6" s="1"/>
  <c r="AW132" i="6"/>
  <c r="BC132" i="6" s="1"/>
  <c r="AH132" i="6"/>
  <c r="AN132" i="6" s="1"/>
  <c r="AW133" i="6"/>
  <c r="BC133" i="6" s="1"/>
  <c r="AH133" i="6"/>
  <c r="AN133" i="6" s="1"/>
  <c r="AW134" i="6"/>
  <c r="BC134" i="6" s="1"/>
  <c r="AH134" i="6"/>
  <c r="AN134" i="6" s="1"/>
  <c r="AW135" i="6"/>
  <c r="BC135" i="6" s="1"/>
  <c r="AH135" i="6"/>
  <c r="AN135" i="6" s="1"/>
  <c r="AW136" i="6"/>
  <c r="BC136" i="6" s="1"/>
  <c r="AH136" i="6"/>
  <c r="AN136" i="6" s="1"/>
  <c r="AW137" i="6"/>
  <c r="BC137" i="6" s="1"/>
  <c r="AH137" i="6"/>
  <c r="AN137" i="6" s="1"/>
  <c r="AW138" i="6"/>
  <c r="BC138" i="6" s="1"/>
  <c r="AH138" i="6"/>
  <c r="AN138" i="6" s="1"/>
  <c r="AW139" i="6"/>
  <c r="BC139" i="6" s="1"/>
  <c r="AH139" i="6"/>
  <c r="AN139" i="6" s="1"/>
  <c r="AW140" i="6"/>
  <c r="BC140" i="6" s="1"/>
  <c r="AH140" i="6"/>
  <c r="AN140" i="6" s="1"/>
  <c r="AW141" i="6"/>
  <c r="BC141" i="6" s="1"/>
  <c r="AH141" i="6"/>
  <c r="AN141" i="6" s="1"/>
  <c r="AW142" i="6"/>
  <c r="BC142" i="6" s="1"/>
  <c r="AH142" i="6"/>
  <c r="AN142" i="6" s="1"/>
  <c r="AW143" i="6"/>
  <c r="BC143" i="6" s="1"/>
  <c r="AH143" i="6"/>
  <c r="AN143" i="6" s="1"/>
  <c r="AW144" i="6"/>
  <c r="BC144" i="6" s="1"/>
  <c r="AH144" i="6"/>
  <c r="AN144" i="6" s="1"/>
  <c r="AW145" i="6"/>
  <c r="BC145" i="6" s="1"/>
  <c r="AH145" i="6"/>
  <c r="AN145" i="6" s="1"/>
  <c r="AW146" i="6"/>
  <c r="BC146" i="6" s="1"/>
  <c r="AH146" i="6"/>
  <c r="AN146" i="6" s="1"/>
  <c r="AW147" i="6"/>
  <c r="BC147" i="6" s="1"/>
  <c r="AH147" i="6"/>
  <c r="AN147" i="6" s="1"/>
  <c r="AW148" i="6"/>
  <c r="BC148" i="6" s="1"/>
  <c r="AH148" i="6"/>
  <c r="AN148" i="6" s="1"/>
  <c r="AW149" i="6"/>
  <c r="BC149" i="6" s="1"/>
  <c r="AH149" i="6"/>
  <c r="AN149" i="6" s="1"/>
  <c r="AW150" i="6"/>
  <c r="BC150" i="6" s="1"/>
  <c r="AH150" i="6"/>
  <c r="AN150" i="6" s="1"/>
  <c r="AW151" i="6"/>
  <c r="BC151" i="6" s="1"/>
  <c r="AH151" i="6"/>
  <c r="AN151" i="6" s="1"/>
  <c r="AW152" i="6"/>
  <c r="BC152" i="6" s="1"/>
  <c r="AH152" i="6"/>
  <c r="AN152" i="6" s="1"/>
  <c r="AW153" i="6"/>
  <c r="BC153" i="6" s="1"/>
  <c r="AH153" i="6"/>
  <c r="AN153" i="6" s="1"/>
  <c r="AW154" i="6"/>
  <c r="BC154" i="6" s="1"/>
  <c r="AH154" i="6"/>
  <c r="AN154" i="6" s="1"/>
  <c r="AW155" i="6"/>
  <c r="BC155" i="6" s="1"/>
  <c r="AH155" i="6"/>
  <c r="AN155" i="6" s="1"/>
  <c r="AW156" i="6"/>
  <c r="BC156" i="6" s="1"/>
  <c r="AH156" i="6"/>
  <c r="AN156" i="6" s="1"/>
  <c r="AW157" i="6"/>
  <c r="BC157" i="6" s="1"/>
  <c r="AH157" i="6"/>
  <c r="AN157" i="6" s="1"/>
  <c r="AW158" i="6"/>
  <c r="BC158" i="6" s="1"/>
  <c r="AH158" i="6"/>
  <c r="AN158" i="6" s="1"/>
  <c r="AW159" i="6"/>
  <c r="BC159" i="6" s="1"/>
  <c r="AH159" i="6"/>
  <c r="AN159" i="6" s="1"/>
  <c r="AW160" i="6"/>
  <c r="BC160" i="6" s="1"/>
  <c r="AH160" i="6"/>
  <c r="AN160" i="6" s="1"/>
  <c r="AW161" i="6"/>
  <c r="BC161" i="6" s="1"/>
  <c r="AH161" i="6"/>
  <c r="AN161" i="6" s="1"/>
  <c r="AW162" i="6"/>
  <c r="BC162" i="6" s="1"/>
  <c r="AH162" i="6"/>
  <c r="AN162" i="6" s="1"/>
  <c r="AW163" i="6"/>
  <c r="BC163" i="6" s="1"/>
  <c r="AH163" i="6"/>
  <c r="AN163" i="6" s="1"/>
  <c r="AW164" i="6"/>
  <c r="BC164" i="6" s="1"/>
  <c r="AH164" i="6"/>
  <c r="AN164" i="6" s="1"/>
  <c r="AH165" i="6"/>
  <c r="AN165" i="6" s="1"/>
  <c r="AH166" i="6"/>
  <c r="AN166" i="6" s="1"/>
  <c r="AH167" i="6"/>
  <c r="AN167" i="6" s="1"/>
  <c r="AH168" i="6"/>
  <c r="AN168" i="6" s="1"/>
  <c r="AH169" i="6"/>
  <c r="AN169" i="6" s="1"/>
  <c r="AH170" i="6"/>
  <c r="AN170" i="6" s="1"/>
  <c r="AH171" i="6"/>
  <c r="AN171" i="6" s="1"/>
  <c r="AH172" i="6"/>
  <c r="AN172" i="6" s="1"/>
  <c r="AH173" i="6"/>
  <c r="AN173" i="6" s="1"/>
  <c r="AH174" i="6"/>
  <c r="AN174" i="6" s="1"/>
  <c r="AH175" i="6"/>
  <c r="AN175" i="6" s="1"/>
  <c r="AH176" i="6"/>
  <c r="AN176" i="6" s="1"/>
  <c r="AH177" i="6"/>
  <c r="AN177" i="6" s="1"/>
  <c r="AH178" i="6"/>
  <c r="AN178" i="6" s="1"/>
  <c r="R143" i="6"/>
  <c r="R63" i="6"/>
  <c r="R51" i="6"/>
  <c r="R35" i="6"/>
  <c r="AI177" i="6"/>
  <c r="AO177" i="6" s="1"/>
  <c r="AI178" i="6"/>
  <c r="AO178" i="6" s="1"/>
  <c r="R171" i="6"/>
  <c r="R107" i="6"/>
  <c r="R151" i="6"/>
  <c r="R19" i="6"/>
  <c r="J10" i="12"/>
  <c r="O10" i="12"/>
  <c r="G11" i="5"/>
  <c r="T10" i="12"/>
  <c r="X10" i="12"/>
  <c r="AC10" i="12"/>
  <c r="AH10" i="12"/>
  <c r="AL10" i="12"/>
  <c r="AQ10" i="12"/>
  <c r="F11" i="12"/>
  <c r="J11" i="12"/>
  <c r="O11" i="12"/>
  <c r="T11" i="12"/>
  <c r="X11" i="12"/>
  <c r="AC11" i="12"/>
  <c r="AH11" i="12"/>
  <c r="AL11" i="12"/>
  <c r="AQ11" i="12"/>
  <c r="F12" i="12"/>
  <c r="J12" i="12"/>
  <c r="O12" i="12"/>
  <c r="T12" i="12"/>
  <c r="X12" i="12"/>
  <c r="AC12" i="12"/>
  <c r="AH12" i="12"/>
  <c r="AL12" i="12"/>
  <c r="AQ12" i="12"/>
  <c r="F13" i="12"/>
  <c r="J13" i="12"/>
  <c r="O13" i="12"/>
  <c r="T13" i="12"/>
  <c r="X13" i="12"/>
  <c r="AC13" i="12"/>
  <c r="AH13" i="12"/>
  <c r="AL13" i="12"/>
  <c r="AQ13" i="12"/>
  <c r="E15" i="5"/>
  <c r="F14" i="12"/>
  <c r="J14" i="12"/>
  <c r="O14" i="12"/>
  <c r="G15" i="5"/>
  <c r="T14" i="12"/>
  <c r="X14" i="12"/>
  <c r="AC14" i="12"/>
  <c r="AH14" i="12"/>
  <c r="AL14" i="12"/>
  <c r="AQ14" i="12"/>
  <c r="F15" i="12"/>
  <c r="J15" i="12"/>
  <c r="O15" i="12"/>
  <c r="T15" i="12"/>
  <c r="X15" i="12"/>
  <c r="AC15" i="12"/>
  <c r="AH15" i="12"/>
  <c r="AL15" i="12"/>
  <c r="AQ15" i="12"/>
  <c r="F16" i="12"/>
  <c r="J16" i="12"/>
  <c r="O16" i="12"/>
  <c r="T16" i="12"/>
  <c r="X16" i="12"/>
  <c r="AC16" i="12"/>
  <c r="AH16" i="12"/>
  <c r="AL16" i="12"/>
  <c r="AQ16" i="12"/>
  <c r="F17" i="12"/>
  <c r="J17" i="12"/>
  <c r="O17" i="12"/>
  <c r="T17" i="12"/>
  <c r="X17" i="12"/>
  <c r="AC17" i="12"/>
  <c r="AH17" i="12"/>
  <c r="AL17" i="12"/>
  <c r="AQ17" i="12"/>
  <c r="E19" i="5"/>
  <c r="F18" i="12"/>
  <c r="J18" i="12"/>
  <c r="O18" i="12"/>
  <c r="G19" i="5"/>
  <c r="T18" i="12"/>
  <c r="X18" i="12"/>
  <c r="AC18" i="12"/>
  <c r="AH18" i="12"/>
  <c r="AL18" i="12"/>
  <c r="AQ18" i="12"/>
  <c r="F19" i="12"/>
  <c r="J19" i="12"/>
  <c r="O19" i="12"/>
  <c r="T19" i="12"/>
  <c r="X19" i="12"/>
  <c r="AC19" i="12"/>
  <c r="AH19" i="12"/>
  <c r="AL19" i="12"/>
  <c r="AQ19" i="12"/>
  <c r="F20" i="12"/>
  <c r="J20" i="12"/>
  <c r="O20" i="12"/>
  <c r="T20" i="12"/>
  <c r="X20" i="12"/>
  <c r="AC20" i="12"/>
  <c r="AH20" i="12"/>
  <c r="AL20" i="12"/>
  <c r="AQ20" i="12"/>
  <c r="F21" i="12"/>
  <c r="J21" i="12"/>
  <c r="O21" i="12"/>
  <c r="T21" i="12"/>
  <c r="X21" i="12"/>
  <c r="AC21" i="12"/>
  <c r="AH21" i="12"/>
  <c r="AL21" i="12"/>
  <c r="AQ21" i="12"/>
  <c r="E23" i="5"/>
  <c r="F22" i="12"/>
  <c r="J22" i="12"/>
  <c r="O22" i="12"/>
  <c r="G23" i="5"/>
  <c r="T22" i="12"/>
  <c r="X22" i="12"/>
  <c r="AC22" i="12"/>
  <c r="AH22" i="12"/>
  <c r="AL22" i="12"/>
  <c r="AQ22" i="12"/>
  <c r="F23" i="12"/>
  <c r="J23" i="12"/>
  <c r="O23" i="12"/>
  <c r="T23" i="12"/>
  <c r="X23" i="12"/>
  <c r="AC23" i="12"/>
  <c r="AH23" i="12"/>
  <c r="AL23" i="12"/>
  <c r="AQ23" i="12"/>
  <c r="F24" i="12"/>
  <c r="J24" i="12"/>
  <c r="O24" i="12"/>
  <c r="T24" i="12"/>
  <c r="X24" i="12"/>
  <c r="AC24" i="12"/>
  <c r="AH24" i="12"/>
  <c r="AL24" i="12"/>
  <c r="AQ24" i="12"/>
  <c r="F25" i="12"/>
  <c r="J25" i="12"/>
  <c r="O25" i="12"/>
  <c r="T25" i="12"/>
  <c r="X25" i="12"/>
  <c r="AC25" i="12"/>
  <c r="AH25" i="12"/>
  <c r="AL25" i="12"/>
  <c r="AQ25" i="12"/>
  <c r="E27" i="5"/>
  <c r="F26" i="12"/>
  <c r="J26" i="12"/>
  <c r="O26" i="12"/>
  <c r="G27" i="5"/>
  <c r="T26" i="12"/>
  <c r="X26" i="12"/>
  <c r="AC26" i="12"/>
  <c r="AH26" i="12"/>
  <c r="AL26" i="12"/>
  <c r="AQ26" i="12"/>
  <c r="F27" i="12"/>
  <c r="J27" i="12"/>
  <c r="O27" i="12"/>
  <c r="T27" i="12"/>
  <c r="X27" i="12"/>
  <c r="AC27" i="12"/>
  <c r="AH27" i="12"/>
  <c r="AL27" i="12"/>
  <c r="AQ27" i="12"/>
  <c r="F28" i="12"/>
  <c r="J28" i="12"/>
  <c r="O28" i="12"/>
  <c r="T28" i="12"/>
  <c r="X28" i="12"/>
  <c r="AC28" i="12"/>
  <c r="AH28" i="12"/>
  <c r="AL28" i="12"/>
  <c r="AQ28" i="12"/>
  <c r="F29" i="12"/>
  <c r="J29" i="12"/>
  <c r="O29" i="12"/>
  <c r="T29" i="12"/>
  <c r="X29" i="12"/>
  <c r="AC29" i="12"/>
  <c r="AH29" i="12"/>
  <c r="AL29" i="12"/>
  <c r="AQ29" i="12"/>
  <c r="E31" i="5"/>
  <c r="F30" i="12"/>
  <c r="J30" i="12"/>
  <c r="O30" i="12"/>
  <c r="G31" i="5"/>
  <c r="T30" i="12"/>
  <c r="X30" i="12"/>
  <c r="AC30" i="12"/>
  <c r="AH30" i="12"/>
  <c r="AL30" i="12"/>
  <c r="AQ30" i="12"/>
  <c r="F31" i="12"/>
  <c r="J31" i="12"/>
  <c r="O31" i="12"/>
  <c r="T31" i="12"/>
  <c r="X31" i="12"/>
  <c r="AC31" i="12"/>
  <c r="AH31" i="12"/>
  <c r="AL31" i="12"/>
  <c r="AQ31" i="12"/>
  <c r="F32" i="12"/>
  <c r="J32" i="12"/>
  <c r="O32" i="12"/>
  <c r="T32" i="12"/>
  <c r="X32" i="12"/>
  <c r="AC32" i="12"/>
  <c r="AH32" i="12"/>
  <c r="AL32" i="12"/>
  <c r="AQ32" i="12"/>
  <c r="F33" i="12"/>
  <c r="J33" i="12"/>
  <c r="O33" i="12"/>
  <c r="T33" i="12"/>
  <c r="X33" i="12"/>
  <c r="AC33" i="12"/>
  <c r="AH33" i="12"/>
  <c r="AL33" i="12"/>
  <c r="AQ33" i="12"/>
  <c r="E35" i="5"/>
  <c r="F34" i="12"/>
  <c r="J34" i="12"/>
  <c r="O34" i="12"/>
  <c r="G35" i="5"/>
  <c r="S35" i="5" s="1"/>
  <c r="I38" i="27" s="1"/>
  <c r="T34" i="12"/>
  <c r="X34" i="12"/>
  <c r="AC34" i="12"/>
  <c r="AH34" i="12"/>
  <c r="AL34" i="12"/>
  <c r="AQ34" i="12"/>
  <c r="F35" i="12"/>
  <c r="J35" i="12"/>
  <c r="O35" i="12"/>
  <c r="T35" i="12"/>
  <c r="X35" i="12"/>
  <c r="AC35" i="12"/>
  <c r="AH35" i="12"/>
  <c r="AL35" i="12"/>
  <c r="AQ35" i="12"/>
  <c r="F36" i="12"/>
  <c r="J36" i="12"/>
  <c r="O36" i="12"/>
  <c r="T36" i="12"/>
  <c r="X36" i="12"/>
  <c r="AC36" i="12"/>
  <c r="AH36" i="12"/>
  <c r="AL36" i="12"/>
  <c r="AQ36" i="12"/>
  <c r="F37" i="12"/>
  <c r="J37" i="12"/>
  <c r="O37" i="12"/>
  <c r="T37" i="12"/>
  <c r="X37" i="12"/>
  <c r="AC37" i="12"/>
  <c r="AH37" i="12"/>
  <c r="AL37" i="12"/>
  <c r="AQ37" i="12"/>
  <c r="E39" i="5"/>
  <c r="F38" i="12"/>
  <c r="J38" i="12"/>
  <c r="O38" i="12"/>
  <c r="G39" i="5"/>
  <c r="T38" i="12"/>
  <c r="X38" i="12"/>
  <c r="AC38" i="12"/>
  <c r="AH38" i="12"/>
  <c r="AL38" i="12"/>
  <c r="AQ38" i="12"/>
  <c r="F39" i="12"/>
  <c r="J39" i="12"/>
  <c r="O39" i="12"/>
  <c r="T39" i="12"/>
  <c r="X39" i="12"/>
  <c r="AC39" i="12"/>
  <c r="AH39" i="12"/>
  <c r="AL39" i="12"/>
  <c r="AQ39" i="12"/>
  <c r="F40" i="12"/>
  <c r="J40" i="12"/>
  <c r="O40" i="12"/>
  <c r="T40" i="12"/>
  <c r="X40" i="12"/>
  <c r="AC40" i="12"/>
  <c r="AH40" i="12"/>
  <c r="AL40" i="12"/>
  <c r="AQ40" i="12"/>
  <c r="F41" i="12"/>
  <c r="J41" i="12"/>
  <c r="O41" i="12"/>
  <c r="T41" i="12"/>
  <c r="X41" i="12"/>
  <c r="AC41" i="12"/>
  <c r="AH41" i="12"/>
  <c r="AL41" i="12"/>
  <c r="AQ41" i="12"/>
  <c r="E43" i="5"/>
  <c r="F42" i="12"/>
  <c r="J42" i="12"/>
  <c r="O42" i="12"/>
  <c r="G43" i="5"/>
  <c r="T42" i="12"/>
  <c r="X42" i="12"/>
  <c r="AC42" i="12"/>
  <c r="AH42" i="12"/>
  <c r="AL42" i="12"/>
  <c r="AQ42" i="12"/>
  <c r="F43" i="12"/>
  <c r="J43" i="12"/>
  <c r="O43" i="12"/>
  <c r="T43" i="12"/>
  <c r="X43" i="12"/>
  <c r="AC43" i="12"/>
  <c r="AH43" i="12"/>
  <c r="AL43" i="12"/>
  <c r="AQ43" i="12"/>
  <c r="F44" i="12"/>
  <c r="J44" i="12"/>
  <c r="O44" i="12"/>
  <c r="T44" i="12"/>
  <c r="X44" i="12"/>
  <c r="AC44" i="12"/>
  <c r="AH44" i="12"/>
  <c r="AL44" i="12"/>
  <c r="AQ44" i="12"/>
  <c r="F45" i="12"/>
  <c r="J45" i="12"/>
  <c r="O45" i="12"/>
  <c r="T45" i="12"/>
  <c r="X45" i="12"/>
  <c r="AC45" i="12"/>
  <c r="AH45" i="12"/>
  <c r="AL45" i="12"/>
  <c r="AQ45" i="12"/>
  <c r="E47" i="5"/>
  <c r="F46" i="12"/>
  <c r="J46" i="12"/>
  <c r="O46" i="12"/>
  <c r="G47" i="5"/>
  <c r="T46" i="12"/>
  <c r="X46" i="12"/>
  <c r="AC46" i="12"/>
  <c r="AH46" i="12"/>
  <c r="AL46" i="12"/>
  <c r="AQ46" i="12"/>
  <c r="F47" i="12"/>
  <c r="J47" i="12"/>
  <c r="O47" i="12"/>
  <c r="T47" i="12"/>
  <c r="X47" i="12"/>
  <c r="AC47" i="12"/>
  <c r="AH47" i="12"/>
  <c r="AL47" i="12"/>
  <c r="AQ47" i="12"/>
  <c r="F48" i="12"/>
  <c r="J48" i="12"/>
  <c r="O48" i="12"/>
  <c r="T48" i="12"/>
  <c r="X48" i="12"/>
  <c r="AC48" i="12"/>
  <c r="AH48" i="12"/>
  <c r="AL48" i="12"/>
  <c r="AQ48" i="12"/>
  <c r="F49" i="12"/>
  <c r="J49" i="12"/>
  <c r="O49" i="12"/>
  <c r="T49" i="12"/>
  <c r="X49" i="12"/>
  <c r="AC49" i="12"/>
  <c r="AH49" i="12"/>
  <c r="AL49" i="12"/>
  <c r="AQ49" i="12"/>
  <c r="E51" i="5"/>
  <c r="F50" i="12"/>
  <c r="J50" i="12"/>
  <c r="O50" i="12"/>
  <c r="G51" i="5"/>
  <c r="S51" i="5" s="1"/>
  <c r="I54" i="27" s="1"/>
  <c r="T50" i="12"/>
  <c r="X50" i="12"/>
  <c r="AC50" i="12"/>
  <c r="AH50" i="12"/>
  <c r="AL50" i="12"/>
  <c r="AQ50" i="12"/>
  <c r="F51" i="12"/>
  <c r="J51" i="12"/>
  <c r="O51" i="12"/>
  <c r="T51" i="12"/>
  <c r="X51" i="12"/>
  <c r="AC51" i="12"/>
  <c r="AH51" i="12"/>
  <c r="AL51" i="12"/>
  <c r="AQ51" i="12"/>
  <c r="F52" i="12"/>
  <c r="J52" i="12"/>
  <c r="O52" i="12"/>
  <c r="T52" i="12"/>
  <c r="X52" i="12"/>
  <c r="AC52" i="12"/>
  <c r="AH52" i="12"/>
  <c r="AL52" i="12"/>
  <c r="AQ52" i="12"/>
  <c r="F53" i="12"/>
  <c r="J53" i="12"/>
  <c r="O53" i="12"/>
  <c r="T53" i="12"/>
  <c r="X53" i="12"/>
  <c r="AC53" i="12"/>
  <c r="AH53" i="12"/>
  <c r="AL53" i="12"/>
  <c r="AQ53" i="12"/>
  <c r="E55" i="5"/>
  <c r="F54" i="12"/>
  <c r="J54" i="12"/>
  <c r="O54" i="12"/>
  <c r="G55" i="5"/>
  <c r="S55" i="5" s="1"/>
  <c r="I58" i="27" s="1"/>
  <c r="T54" i="12"/>
  <c r="X54" i="12"/>
  <c r="AC54" i="12"/>
  <c r="AH54" i="12"/>
  <c r="AL54" i="12"/>
  <c r="AQ54" i="12"/>
  <c r="F55" i="12"/>
  <c r="J55" i="12"/>
  <c r="O55" i="12"/>
  <c r="T55" i="12"/>
  <c r="X55" i="12"/>
  <c r="AC55" i="12"/>
  <c r="AH55" i="12"/>
  <c r="AL55" i="12"/>
  <c r="AQ55" i="12"/>
  <c r="F56" i="12"/>
  <c r="J56" i="12"/>
  <c r="O56" i="12"/>
  <c r="T56" i="12"/>
  <c r="X56" i="12"/>
  <c r="AC56" i="12"/>
  <c r="AH56" i="12"/>
  <c r="AL56" i="12"/>
  <c r="AQ56" i="12"/>
  <c r="F57" i="12"/>
  <c r="J57" i="12"/>
  <c r="O57" i="12"/>
  <c r="T57" i="12"/>
  <c r="X57" i="12"/>
  <c r="AC57" i="12"/>
  <c r="AH57" i="12"/>
  <c r="AL57" i="12"/>
  <c r="AQ57" i="12"/>
  <c r="E59" i="5"/>
  <c r="F58" i="12"/>
  <c r="J58" i="12"/>
  <c r="O58" i="12"/>
  <c r="G59" i="5"/>
  <c r="T58" i="12"/>
  <c r="X58" i="12"/>
  <c r="AC58" i="12"/>
  <c r="AH58" i="12"/>
  <c r="AL58" i="12"/>
  <c r="AQ58" i="12"/>
  <c r="F59" i="12"/>
  <c r="J59" i="12"/>
  <c r="O59" i="12"/>
  <c r="T59" i="12"/>
  <c r="X59" i="12"/>
  <c r="AC59" i="12"/>
  <c r="AH59" i="12"/>
  <c r="AL59" i="12"/>
  <c r="AQ59" i="12"/>
  <c r="F60" i="12"/>
  <c r="J60" i="12"/>
  <c r="O60" i="12"/>
  <c r="T60" i="12"/>
  <c r="X60" i="12"/>
  <c r="AC60" i="12"/>
  <c r="AH60" i="12"/>
  <c r="AL60" i="12"/>
  <c r="AQ60" i="12"/>
  <c r="F61" i="12"/>
  <c r="J61" i="12"/>
  <c r="O61" i="12"/>
  <c r="T61" i="12"/>
  <c r="X61" i="12"/>
  <c r="AC61" i="12"/>
  <c r="AH61" i="12"/>
  <c r="AL61" i="12"/>
  <c r="AQ61" i="12"/>
  <c r="E63" i="5"/>
  <c r="F62" i="12"/>
  <c r="J62" i="12"/>
  <c r="O62" i="12"/>
  <c r="G63" i="5"/>
  <c r="T62" i="12"/>
  <c r="X62" i="12"/>
  <c r="AC62" i="12"/>
  <c r="AH62" i="12"/>
  <c r="AL62" i="12"/>
  <c r="AQ62" i="12"/>
  <c r="F63" i="12"/>
  <c r="J63" i="12"/>
  <c r="O63" i="12"/>
  <c r="T63" i="12"/>
  <c r="X63" i="12"/>
  <c r="AC63" i="12"/>
  <c r="AH63" i="12"/>
  <c r="AL63" i="12"/>
  <c r="AQ63" i="12"/>
  <c r="F64" i="12"/>
  <c r="J64" i="12"/>
  <c r="O64" i="12"/>
  <c r="T64" i="12"/>
  <c r="X64" i="12"/>
  <c r="AC64" i="12"/>
  <c r="AH64" i="12"/>
  <c r="AL64" i="12"/>
  <c r="AQ64" i="12"/>
  <c r="F65" i="12"/>
  <c r="J65" i="12"/>
  <c r="O65" i="12"/>
  <c r="T65" i="12"/>
  <c r="X65" i="12"/>
  <c r="AC65" i="12"/>
  <c r="AH65" i="12"/>
  <c r="AL65" i="12"/>
  <c r="AQ65" i="12"/>
  <c r="E67" i="5"/>
  <c r="F66" i="12"/>
  <c r="J66" i="12"/>
  <c r="O66" i="12"/>
  <c r="G67" i="5"/>
  <c r="S67" i="5" s="1"/>
  <c r="I70" i="27" s="1"/>
  <c r="T66" i="12"/>
  <c r="X66" i="12"/>
  <c r="AC66" i="12"/>
  <c r="AH66" i="12"/>
  <c r="AL66" i="12"/>
  <c r="AQ66" i="12"/>
  <c r="F67" i="12"/>
  <c r="J67" i="12"/>
  <c r="O67" i="12"/>
  <c r="T67" i="12"/>
  <c r="X67" i="12"/>
  <c r="AC67" i="12"/>
  <c r="AH67" i="12"/>
  <c r="AL67" i="12"/>
  <c r="AQ67" i="12"/>
  <c r="F68" i="12"/>
  <c r="J68" i="12"/>
  <c r="O68" i="12"/>
  <c r="T68" i="12"/>
  <c r="X68" i="12"/>
  <c r="AC68" i="12"/>
  <c r="AH68" i="12"/>
  <c r="AL68" i="12"/>
  <c r="AQ68" i="12"/>
  <c r="F69" i="12"/>
  <c r="J69" i="12"/>
  <c r="O69" i="12"/>
  <c r="T69" i="12"/>
  <c r="X69" i="12"/>
  <c r="AC69" i="12"/>
  <c r="AH69" i="12"/>
  <c r="AL69" i="12"/>
  <c r="AQ69" i="12"/>
  <c r="E71" i="5"/>
  <c r="F70" i="12"/>
  <c r="J70" i="12"/>
  <c r="O70" i="12"/>
  <c r="G71" i="5"/>
  <c r="T70" i="12"/>
  <c r="X70" i="12"/>
  <c r="AC70" i="12"/>
  <c r="AH70" i="12"/>
  <c r="AL70" i="12"/>
  <c r="AQ70" i="12"/>
  <c r="F71" i="12"/>
  <c r="J71" i="12"/>
  <c r="O71" i="12"/>
  <c r="T71" i="12"/>
  <c r="X71" i="12"/>
  <c r="AC71" i="12"/>
  <c r="AH71" i="12"/>
  <c r="AL71" i="12"/>
  <c r="AQ71" i="12"/>
  <c r="F72" i="12"/>
  <c r="J72" i="12"/>
  <c r="O72" i="12"/>
  <c r="T72" i="12"/>
  <c r="X72" i="12"/>
  <c r="AC72" i="12"/>
  <c r="AH72" i="12"/>
  <c r="AL72" i="12"/>
  <c r="AQ72" i="12"/>
  <c r="F73" i="12"/>
  <c r="J73" i="12"/>
  <c r="O73" i="12"/>
  <c r="T73" i="12"/>
  <c r="X73" i="12"/>
  <c r="AC73" i="12"/>
  <c r="AH73" i="12"/>
  <c r="AL73" i="12"/>
  <c r="AQ73" i="12"/>
  <c r="E75" i="5"/>
  <c r="F74" i="12"/>
  <c r="J74" i="12"/>
  <c r="O74" i="12"/>
  <c r="G75" i="5"/>
  <c r="T74" i="12"/>
  <c r="X74" i="12"/>
  <c r="AC74" i="12"/>
  <c r="AH74" i="12"/>
  <c r="AL74" i="12"/>
  <c r="AQ74" i="12"/>
  <c r="F75" i="12"/>
  <c r="J75" i="12"/>
  <c r="O75" i="12"/>
  <c r="T75" i="12"/>
  <c r="X75" i="12"/>
  <c r="AC75" i="12"/>
  <c r="AH75" i="12"/>
  <c r="AL75" i="12"/>
  <c r="AQ75" i="12"/>
  <c r="F76" i="12"/>
  <c r="J76" i="12"/>
  <c r="O76" i="12"/>
  <c r="T76" i="12"/>
  <c r="X76" i="12"/>
  <c r="AC76" i="12"/>
  <c r="AH76" i="12"/>
  <c r="AL76" i="12"/>
  <c r="AQ76" i="12"/>
  <c r="F77" i="12"/>
  <c r="J77" i="12"/>
  <c r="O77" i="12"/>
  <c r="T77" i="12"/>
  <c r="X77" i="12"/>
  <c r="AC77" i="12"/>
  <c r="AH77" i="12"/>
  <c r="AL77" i="12"/>
  <c r="AQ77" i="12"/>
  <c r="E79" i="5"/>
  <c r="F78" i="12"/>
  <c r="J78" i="12"/>
  <c r="O78" i="12"/>
  <c r="G79" i="5"/>
  <c r="T78" i="12"/>
  <c r="X78" i="12"/>
  <c r="AC78" i="12"/>
  <c r="AH78" i="12"/>
  <c r="AL78" i="12"/>
  <c r="AQ78" i="12"/>
  <c r="F79" i="12"/>
  <c r="J79" i="12"/>
  <c r="O79" i="12"/>
  <c r="T79" i="12"/>
  <c r="X79" i="12"/>
  <c r="AC79" i="12"/>
  <c r="AH79" i="12"/>
  <c r="AL79" i="12"/>
  <c r="AQ79" i="12"/>
  <c r="F80" i="12"/>
  <c r="J80" i="12"/>
  <c r="O80" i="12"/>
  <c r="T80" i="12"/>
  <c r="X80" i="12"/>
  <c r="AC80" i="12"/>
  <c r="AH80" i="12"/>
  <c r="AL80" i="12"/>
  <c r="AQ80" i="12"/>
  <c r="F81" i="12"/>
  <c r="J81" i="12"/>
  <c r="O81" i="12"/>
  <c r="T81" i="12"/>
  <c r="X81" i="12"/>
  <c r="AC81" i="12"/>
  <c r="AH81" i="12"/>
  <c r="AL81" i="12"/>
  <c r="AQ81" i="12"/>
  <c r="E83" i="5"/>
  <c r="F82" i="12"/>
  <c r="J82" i="12"/>
  <c r="O82" i="12"/>
  <c r="G83" i="5"/>
  <c r="S83" i="5" s="1"/>
  <c r="I86" i="27" s="1"/>
  <c r="T82" i="12"/>
  <c r="X82" i="12"/>
  <c r="AC82" i="12"/>
  <c r="AH82" i="12"/>
  <c r="AL82" i="12"/>
  <c r="AQ82" i="12"/>
  <c r="F83" i="12"/>
  <c r="J83" i="12"/>
  <c r="O83" i="12"/>
  <c r="T83" i="12"/>
  <c r="X83" i="12"/>
  <c r="AC83" i="12"/>
  <c r="AH83" i="12"/>
  <c r="AL83" i="12"/>
  <c r="AQ83" i="12"/>
  <c r="F84" i="12"/>
  <c r="J84" i="12"/>
  <c r="O84" i="12"/>
  <c r="T84" i="12"/>
  <c r="X84" i="12"/>
  <c r="AC84" i="12"/>
  <c r="AH84" i="12"/>
  <c r="AL84" i="12"/>
  <c r="AQ84" i="12"/>
  <c r="F85" i="12"/>
  <c r="J85" i="12"/>
  <c r="O85" i="12"/>
  <c r="T85" i="12"/>
  <c r="X85" i="12"/>
  <c r="AC85" i="12"/>
  <c r="AH85" i="12"/>
  <c r="AL85" i="12"/>
  <c r="AQ85" i="12"/>
  <c r="E87" i="5"/>
  <c r="F86" i="12"/>
  <c r="J86" i="12"/>
  <c r="O86" i="12"/>
  <c r="G87" i="5"/>
  <c r="S87" i="5" s="1"/>
  <c r="I90" i="27" s="1"/>
  <c r="T86" i="12"/>
  <c r="X86" i="12"/>
  <c r="AC86" i="12"/>
  <c r="AH86" i="12"/>
  <c r="AL86" i="12"/>
  <c r="AQ86" i="12"/>
  <c r="F87" i="12"/>
  <c r="J87" i="12"/>
  <c r="O87" i="12"/>
  <c r="T87" i="12"/>
  <c r="X87" i="12"/>
  <c r="AC87" i="12"/>
  <c r="AH87" i="12"/>
  <c r="AL87" i="12"/>
  <c r="AQ87" i="12"/>
  <c r="F88" i="12"/>
  <c r="J88" i="12"/>
  <c r="O88" i="12"/>
  <c r="T88" i="12"/>
  <c r="X88" i="12"/>
  <c r="AC88" i="12"/>
  <c r="AH88" i="12"/>
  <c r="AL88" i="12"/>
  <c r="AQ88" i="12"/>
  <c r="F89" i="12"/>
  <c r="J89" i="12"/>
  <c r="O89" i="12"/>
  <c r="T89" i="12"/>
  <c r="X89" i="12"/>
  <c r="AC89" i="12"/>
  <c r="AH89" i="12"/>
  <c r="AL89" i="12"/>
  <c r="AQ89" i="12"/>
  <c r="E91" i="5"/>
  <c r="F90" i="12"/>
  <c r="J90" i="12"/>
  <c r="O90" i="12"/>
  <c r="G91" i="5"/>
  <c r="T90" i="12"/>
  <c r="X90" i="12"/>
  <c r="AC90" i="12"/>
  <c r="AH90" i="12"/>
  <c r="AL90" i="12"/>
  <c r="AQ90" i="12"/>
  <c r="F91" i="12"/>
  <c r="J91" i="12"/>
  <c r="O91" i="12"/>
  <c r="T91" i="12"/>
  <c r="X91" i="12"/>
  <c r="AC91" i="12"/>
  <c r="AH91" i="12"/>
  <c r="AL91" i="12"/>
  <c r="AQ91" i="12"/>
  <c r="F92" i="12"/>
  <c r="J92" i="12"/>
  <c r="O92" i="12"/>
  <c r="T92" i="12"/>
  <c r="X92" i="12"/>
  <c r="AC92" i="12"/>
  <c r="AH92" i="12"/>
  <c r="AL92" i="12"/>
  <c r="AQ92" i="12"/>
  <c r="F93" i="12"/>
  <c r="J93" i="12"/>
  <c r="O93" i="12"/>
  <c r="T93" i="12"/>
  <c r="X93" i="12"/>
  <c r="AC93" i="12"/>
  <c r="AH93" i="12"/>
  <c r="AL93" i="12"/>
  <c r="AQ93" i="12"/>
  <c r="E95" i="5"/>
  <c r="F94" i="12"/>
  <c r="J94" i="12"/>
  <c r="O94" i="12"/>
  <c r="G95" i="5"/>
  <c r="T94" i="12"/>
  <c r="X94" i="12"/>
  <c r="AC94" i="12"/>
  <c r="AH94" i="12"/>
  <c r="AL94" i="12"/>
  <c r="AQ94" i="12"/>
  <c r="F95" i="12"/>
  <c r="J95" i="12"/>
  <c r="O95" i="12"/>
  <c r="T95" i="12"/>
  <c r="X95" i="12"/>
  <c r="AC95" i="12"/>
  <c r="AH95" i="12"/>
  <c r="AL95" i="12"/>
  <c r="AQ95" i="12"/>
  <c r="F96" i="12"/>
  <c r="J96" i="12"/>
  <c r="O96" i="12"/>
  <c r="T96" i="12"/>
  <c r="X96" i="12"/>
  <c r="AC96" i="12"/>
  <c r="AH96" i="12"/>
  <c r="AL96" i="12"/>
  <c r="AQ96" i="12"/>
  <c r="F97" i="12"/>
  <c r="J97" i="12"/>
  <c r="O97" i="12"/>
  <c r="T97" i="12"/>
  <c r="X97" i="12"/>
  <c r="AC97" i="12"/>
  <c r="AH97" i="12"/>
  <c r="AL97" i="12"/>
  <c r="AQ97" i="12"/>
  <c r="E99" i="5"/>
  <c r="F98" i="12"/>
  <c r="J98" i="12"/>
  <c r="O98" i="12"/>
  <c r="G99" i="5"/>
  <c r="T98" i="12"/>
  <c r="X98" i="12"/>
  <c r="AC98" i="12"/>
  <c r="AH98" i="12"/>
  <c r="AL98" i="12"/>
  <c r="AQ98" i="12"/>
  <c r="F99" i="12"/>
  <c r="J99" i="12"/>
  <c r="O99" i="12"/>
  <c r="T99" i="12"/>
  <c r="X99" i="12"/>
  <c r="AC99" i="12"/>
  <c r="AH99" i="12"/>
  <c r="AL99" i="12"/>
  <c r="AQ99" i="12"/>
  <c r="F100" i="12"/>
  <c r="J100" i="12"/>
  <c r="O100" i="12"/>
  <c r="T100" i="12"/>
  <c r="X100" i="12"/>
  <c r="AC100" i="12"/>
  <c r="AH100" i="12"/>
  <c r="AL100" i="12"/>
  <c r="AQ100" i="12"/>
  <c r="F101" i="12"/>
  <c r="J101" i="12"/>
  <c r="O101" i="12"/>
  <c r="T101" i="12"/>
  <c r="X101" i="12"/>
  <c r="AC101" i="12"/>
  <c r="AH101" i="12"/>
  <c r="AL101" i="12"/>
  <c r="AQ101" i="12"/>
  <c r="E103" i="5"/>
  <c r="F102" i="12"/>
  <c r="J102" i="12"/>
  <c r="O102" i="12"/>
  <c r="G103" i="5"/>
  <c r="T102" i="12"/>
  <c r="X102" i="12"/>
  <c r="AC102" i="12"/>
  <c r="AH102" i="12"/>
  <c r="AL102" i="12"/>
  <c r="AQ102" i="12"/>
  <c r="F103" i="12"/>
  <c r="J103" i="12"/>
  <c r="O103" i="12"/>
  <c r="T103" i="12"/>
  <c r="X103" i="12"/>
  <c r="AC103" i="12"/>
  <c r="AH103" i="12"/>
  <c r="AL103" i="12"/>
  <c r="AQ103" i="12"/>
  <c r="F104" i="12"/>
  <c r="J104" i="12"/>
  <c r="O104" i="12"/>
  <c r="T104" i="12"/>
  <c r="X104" i="12"/>
  <c r="AC104" i="12"/>
  <c r="AH104" i="12"/>
  <c r="AL104" i="12"/>
  <c r="AQ104" i="12"/>
  <c r="F105" i="12"/>
  <c r="J105" i="12"/>
  <c r="O105" i="12"/>
  <c r="T105" i="12"/>
  <c r="X105" i="12"/>
  <c r="AC105" i="12"/>
  <c r="AH105" i="12"/>
  <c r="AL105" i="12"/>
  <c r="AQ105" i="12"/>
  <c r="E107" i="5"/>
  <c r="F106" i="12"/>
  <c r="J106" i="12"/>
  <c r="O106" i="12"/>
  <c r="G107" i="5"/>
  <c r="T106" i="12"/>
  <c r="X106" i="12"/>
  <c r="AC106" i="12"/>
  <c r="AH106" i="12"/>
  <c r="AL106" i="12"/>
  <c r="AQ106" i="12"/>
  <c r="F107" i="12"/>
  <c r="J107" i="12"/>
  <c r="O107" i="12"/>
  <c r="T107" i="12"/>
  <c r="X107" i="12"/>
  <c r="AC107" i="12"/>
  <c r="AH107" i="12"/>
  <c r="AL107" i="12"/>
  <c r="AQ107" i="12"/>
  <c r="F108" i="12"/>
  <c r="J108" i="12"/>
  <c r="O108" i="12"/>
  <c r="T108" i="12"/>
  <c r="X108" i="12"/>
  <c r="AC108" i="12"/>
  <c r="AH108" i="12"/>
  <c r="AL108" i="12"/>
  <c r="AQ108" i="12"/>
  <c r="F109" i="12"/>
  <c r="J109" i="12"/>
  <c r="O109" i="12"/>
  <c r="T109" i="12"/>
  <c r="X109" i="12"/>
  <c r="AC109" i="12"/>
  <c r="AH109" i="12"/>
  <c r="AL109" i="12"/>
  <c r="AQ109" i="12"/>
  <c r="E111" i="5"/>
  <c r="F110" i="12"/>
  <c r="J110" i="12"/>
  <c r="O110" i="12"/>
  <c r="G111" i="5"/>
  <c r="T110" i="12"/>
  <c r="X110" i="12"/>
  <c r="AC110" i="12"/>
  <c r="AH110" i="12"/>
  <c r="AL110" i="12"/>
  <c r="AQ110" i="12"/>
  <c r="F111" i="12"/>
  <c r="J111" i="12"/>
  <c r="O111" i="12"/>
  <c r="T111" i="12"/>
  <c r="X111" i="12"/>
  <c r="AC111" i="12"/>
  <c r="AH111" i="12"/>
  <c r="AL111" i="12"/>
  <c r="AQ111" i="12"/>
  <c r="F112" i="12"/>
  <c r="J112" i="12"/>
  <c r="O112" i="12"/>
  <c r="T112" i="12"/>
  <c r="X112" i="12"/>
  <c r="AC112" i="12"/>
  <c r="AH112" i="12"/>
  <c r="AL112" i="12"/>
  <c r="AQ112" i="12"/>
  <c r="F113" i="12"/>
  <c r="J113" i="12"/>
  <c r="O113" i="12"/>
  <c r="T113" i="12"/>
  <c r="X113" i="12"/>
  <c r="AC113" i="12"/>
  <c r="AH113" i="12"/>
  <c r="AL113" i="12"/>
  <c r="AQ113" i="12"/>
  <c r="E115" i="5"/>
  <c r="F114" i="12"/>
  <c r="J114" i="12"/>
  <c r="O114" i="12"/>
  <c r="G115" i="5"/>
  <c r="T114" i="12"/>
  <c r="X114" i="12"/>
  <c r="AC114" i="12"/>
  <c r="AH114" i="12"/>
  <c r="AL114" i="12"/>
  <c r="AQ114" i="12"/>
  <c r="F115" i="12"/>
  <c r="J115" i="12"/>
  <c r="O115" i="12"/>
  <c r="T115" i="12"/>
  <c r="X115" i="12"/>
  <c r="AC115" i="12"/>
  <c r="AH115" i="12"/>
  <c r="AL115" i="12"/>
  <c r="AQ115" i="12"/>
  <c r="F116" i="12"/>
  <c r="J116" i="12"/>
  <c r="O116" i="12"/>
  <c r="T116" i="12"/>
  <c r="X116" i="12"/>
  <c r="AC116" i="12"/>
  <c r="AH116" i="12"/>
  <c r="AL116" i="12"/>
  <c r="AQ116" i="12"/>
  <c r="F117" i="12"/>
  <c r="J117" i="12"/>
  <c r="O117" i="12"/>
  <c r="T117" i="12"/>
  <c r="X117" i="12"/>
  <c r="AC117" i="12"/>
  <c r="AH117" i="12"/>
  <c r="AL117" i="12"/>
  <c r="AQ117" i="12"/>
  <c r="E119" i="5"/>
  <c r="F118" i="12"/>
  <c r="J118" i="12"/>
  <c r="O118" i="12"/>
  <c r="G119" i="5"/>
  <c r="T118" i="12"/>
  <c r="X118" i="12"/>
  <c r="AC118" i="12"/>
  <c r="AH118" i="12"/>
  <c r="AL118" i="12"/>
  <c r="AQ118" i="12"/>
  <c r="F119" i="12"/>
  <c r="J119" i="12"/>
  <c r="O119" i="12"/>
  <c r="T119" i="12"/>
  <c r="X119" i="12"/>
  <c r="AC119" i="12"/>
  <c r="AH119" i="12"/>
  <c r="AL119" i="12"/>
  <c r="AQ119" i="12"/>
  <c r="F120" i="12"/>
  <c r="J120" i="12"/>
  <c r="O120" i="12"/>
  <c r="T120" i="12"/>
  <c r="X120" i="12"/>
  <c r="AC120" i="12"/>
  <c r="AH120" i="12"/>
  <c r="AL120" i="12"/>
  <c r="AQ120" i="12"/>
  <c r="F121" i="12"/>
  <c r="J121" i="12"/>
  <c r="O121" i="12"/>
  <c r="T121" i="12"/>
  <c r="X121" i="12"/>
  <c r="AC121" i="12"/>
  <c r="AH121" i="12"/>
  <c r="AL121" i="12"/>
  <c r="AQ121" i="12"/>
  <c r="E123" i="5"/>
  <c r="F122" i="12"/>
  <c r="J122" i="12"/>
  <c r="O122" i="12"/>
  <c r="G123" i="5"/>
  <c r="T122" i="12"/>
  <c r="X122" i="12"/>
  <c r="AC122" i="12"/>
  <c r="AH122" i="12"/>
  <c r="AL122" i="12"/>
  <c r="AQ122" i="12"/>
  <c r="F123" i="12"/>
  <c r="J123" i="12"/>
  <c r="O123" i="12"/>
  <c r="T123" i="12"/>
  <c r="X123" i="12"/>
  <c r="AC123" i="12"/>
  <c r="AH123" i="12"/>
  <c r="AL123" i="12"/>
  <c r="AQ123" i="12"/>
  <c r="F124" i="12"/>
  <c r="J124" i="12"/>
  <c r="O124" i="12"/>
  <c r="T124" i="12"/>
  <c r="X124" i="12"/>
  <c r="AC124" i="12"/>
  <c r="AH124" i="12"/>
  <c r="AL124" i="12"/>
  <c r="AQ124" i="12"/>
  <c r="F125" i="12"/>
  <c r="J125" i="12"/>
  <c r="O125" i="12"/>
  <c r="T125" i="12"/>
  <c r="X125" i="12"/>
  <c r="AC125" i="12"/>
  <c r="AH125" i="12"/>
  <c r="AL125" i="12"/>
  <c r="AQ125" i="12"/>
  <c r="E127" i="5"/>
  <c r="F126" i="12"/>
  <c r="J126" i="12"/>
  <c r="O126" i="12"/>
  <c r="G127" i="5"/>
  <c r="T126" i="12"/>
  <c r="X126" i="12"/>
  <c r="AC126" i="12"/>
  <c r="AH126" i="12"/>
  <c r="AL126" i="12"/>
  <c r="AQ126" i="12"/>
  <c r="F127" i="12"/>
  <c r="J127" i="12"/>
  <c r="O127" i="12"/>
  <c r="T127" i="12"/>
  <c r="X127" i="12"/>
  <c r="AC127" i="12"/>
  <c r="AH127" i="12"/>
  <c r="AL127" i="12"/>
  <c r="AQ127" i="12"/>
  <c r="F128" i="12"/>
  <c r="J128" i="12"/>
  <c r="O128" i="12"/>
  <c r="T128" i="12"/>
  <c r="X128" i="12"/>
  <c r="AC128" i="12"/>
  <c r="AH128" i="12"/>
  <c r="AL128" i="12"/>
  <c r="AQ128" i="12"/>
  <c r="F129" i="12"/>
  <c r="J129" i="12"/>
  <c r="O129" i="12"/>
  <c r="T129" i="12"/>
  <c r="X129" i="12"/>
  <c r="AC129" i="12"/>
  <c r="AH129" i="12"/>
  <c r="AL129" i="12"/>
  <c r="AQ129" i="12"/>
  <c r="E131" i="5"/>
  <c r="F130" i="12"/>
  <c r="J130" i="12"/>
  <c r="O130" i="12"/>
  <c r="G131" i="5"/>
  <c r="T130" i="12"/>
  <c r="X130" i="12"/>
  <c r="AC130" i="12"/>
  <c r="AH130" i="12"/>
  <c r="AL130" i="12"/>
  <c r="AQ130" i="12"/>
  <c r="F131" i="12"/>
  <c r="J131" i="12"/>
  <c r="O131" i="12"/>
  <c r="T131" i="12"/>
  <c r="X131" i="12"/>
  <c r="AC131" i="12"/>
  <c r="AH131" i="12"/>
  <c r="AL131" i="12"/>
  <c r="AQ131" i="12"/>
  <c r="F132" i="12"/>
  <c r="J132" i="12"/>
  <c r="O132" i="12"/>
  <c r="T132" i="12"/>
  <c r="X132" i="12"/>
  <c r="AC132" i="12"/>
  <c r="AH132" i="12"/>
  <c r="AL132" i="12"/>
  <c r="AQ132" i="12"/>
  <c r="F133" i="12"/>
  <c r="J133" i="12"/>
  <c r="O133" i="12"/>
  <c r="T133" i="12"/>
  <c r="X133" i="12"/>
  <c r="AC133" i="12"/>
  <c r="AH133" i="12"/>
  <c r="AL133" i="12"/>
  <c r="AQ133" i="12"/>
  <c r="E135" i="5"/>
  <c r="F134" i="12"/>
  <c r="J134" i="12"/>
  <c r="O134" i="12"/>
  <c r="G135" i="5"/>
  <c r="T134" i="12"/>
  <c r="X134" i="12"/>
  <c r="AC134" i="12"/>
  <c r="AH134" i="12"/>
  <c r="AL134" i="12"/>
  <c r="AQ134" i="12"/>
  <c r="F135" i="12"/>
  <c r="J135" i="12"/>
  <c r="O135" i="12"/>
  <c r="T135" i="12"/>
  <c r="X135" i="12"/>
  <c r="AC135" i="12"/>
  <c r="AH135" i="12"/>
  <c r="AL135" i="12"/>
  <c r="AQ135" i="12"/>
  <c r="F136" i="12"/>
  <c r="J136" i="12"/>
  <c r="O136" i="12"/>
  <c r="T136" i="12"/>
  <c r="X136" i="12"/>
  <c r="AC136" i="12"/>
  <c r="AH136" i="12"/>
  <c r="AL136" i="12"/>
  <c r="AQ136" i="12"/>
  <c r="F137" i="12"/>
  <c r="J137" i="12"/>
  <c r="O137" i="12"/>
  <c r="T137" i="12"/>
  <c r="X137" i="12"/>
  <c r="AC137" i="12"/>
  <c r="AH137" i="12"/>
  <c r="AL137" i="12"/>
  <c r="AQ137" i="12"/>
  <c r="E139" i="5"/>
  <c r="F138" i="12"/>
  <c r="J138" i="12"/>
  <c r="O138" i="12"/>
  <c r="G139" i="5"/>
  <c r="T138" i="12"/>
  <c r="X138" i="12"/>
  <c r="AC138" i="12"/>
  <c r="AH138" i="12"/>
  <c r="AL138" i="12"/>
  <c r="AQ138" i="12"/>
  <c r="F139" i="12"/>
  <c r="J139" i="12"/>
  <c r="O139" i="12"/>
  <c r="T139" i="12"/>
  <c r="X139" i="12"/>
  <c r="AC139" i="12"/>
  <c r="AH139" i="12"/>
  <c r="AL139" i="12"/>
  <c r="AQ139" i="12"/>
  <c r="F140" i="12"/>
  <c r="J140" i="12"/>
  <c r="O140" i="12"/>
  <c r="T140" i="12"/>
  <c r="X140" i="12"/>
  <c r="AC140" i="12"/>
  <c r="AH140" i="12"/>
  <c r="AL140" i="12"/>
  <c r="AQ140" i="12"/>
  <c r="F141" i="12"/>
  <c r="J141" i="12"/>
  <c r="O141" i="12"/>
  <c r="T141" i="12"/>
  <c r="X141" i="12"/>
  <c r="AC141" i="12"/>
  <c r="AH141" i="12"/>
  <c r="AL141" i="12"/>
  <c r="AQ141" i="12"/>
  <c r="E143" i="5"/>
  <c r="F142" i="12"/>
  <c r="J142" i="12"/>
  <c r="O142" i="12"/>
  <c r="G143" i="5"/>
  <c r="T142" i="12"/>
  <c r="X142" i="12"/>
  <c r="AC142" i="12"/>
  <c r="AH142" i="12"/>
  <c r="AL142" i="12"/>
  <c r="AQ142" i="12"/>
  <c r="F143" i="12"/>
  <c r="J143" i="12"/>
  <c r="O143" i="12"/>
  <c r="T143" i="12"/>
  <c r="X143" i="12"/>
  <c r="AC143" i="12"/>
  <c r="AH143" i="12"/>
  <c r="AL143" i="12"/>
  <c r="AQ143" i="12"/>
  <c r="F144" i="12"/>
  <c r="J144" i="12"/>
  <c r="O144" i="12"/>
  <c r="T144" i="12"/>
  <c r="X144" i="12"/>
  <c r="AC144" i="12"/>
  <c r="AH144" i="12"/>
  <c r="AL144" i="12"/>
  <c r="AQ144" i="12"/>
  <c r="F145" i="12"/>
  <c r="J145" i="12"/>
  <c r="O145" i="12"/>
  <c r="T145" i="12"/>
  <c r="X145" i="12"/>
  <c r="AC145" i="12"/>
  <c r="AH145" i="12"/>
  <c r="AL145" i="12"/>
  <c r="AQ145" i="12"/>
  <c r="E147" i="5"/>
  <c r="F146" i="12"/>
  <c r="J146" i="12"/>
  <c r="O146" i="12"/>
  <c r="G147" i="5"/>
  <c r="T146" i="12"/>
  <c r="X146" i="12"/>
  <c r="AC146" i="12"/>
  <c r="AH146" i="12"/>
  <c r="AL146" i="12"/>
  <c r="AQ146" i="12"/>
  <c r="F147" i="12"/>
  <c r="J147" i="12"/>
  <c r="O147" i="12"/>
  <c r="T147" i="12"/>
  <c r="X147" i="12"/>
  <c r="AC147" i="12"/>
  <c r="AH147" i="12"/>
  <c r="AL147" i="12"/>
  <c r="AQ147" i="12"/>
  <c r="F148" i="12"/>
  <c r="J148" i="12"/>
  <c r="O148" i="12"/>
  <c r="T148" i="12"/>
  <c r="X148" i="12"/>
  <c r="AC148" i="12"/>
  <c r="AH148" i="12"/>
  <c r="AL148" i="12"/>
  <c r="AQ148" i="12"/>
  <c r="F149" i="12"/>
  <c r="J149" i="12"/>
  <c r="O149" i="12"/>
  <c r="T149" i="12"/>
  <c r="X149" i="12"/>
  <c r="AC149" i="12"/>
  <c r="AH149" i="12"/>
  <c r="AL149" i="12"/>
  <c r="AQ149" i="12"/>
  <c r="E151" i="5"/>
  <c r="F150" i="12"/>
  <c r="J150" i="12"/>
  <c r="O150" i="12"/>
  <c r="G151" i="5"/>
  <c r="S151" i="5" s="1"/>
  <c r="I154" i="27" s="1"/>
  <c r="T150" i="12"/>
  <c r="X150" i="12"/>
  <c r="AC150" i="12"/>
  <c r="AH150" i="12"/>
  <c r="AL150" i="12"/>
  <c r="AQ150" i="12"/>
  <c r="F151" i="12"/>
  <c r="J151" i="12"/>
  <c r="O151" i="12"/>
  <c r="T151" i="12"/>
  <c r="X151" i="12"/>
  <c r="AC151" i="12"/>
  <c r="AH151" i="12"/>
  <c r="AL151" i="12"/>
  <c r="AQ151" i="12"/>
  <c r="F152" i="12"/>
  <c r="J152" i="12"/>
  <c r="O152" i="12"/>
  <c r="T152" i="12"/>
  <c r="X152" i="12"/>
  <c r="AC152" i="12"/>
  <c r="AH152" i="12"/>
  <c r="AL152" i="12"/>
  <c r="AQ152" i="12"/>
  <c r="F153" i="12"/>
  <c r="J153" i="12"/>
  <c r="O153" i="12"/>
  <c r="T153" i="12"/>
  <c r="X153" i="12"/>
  <c r="AC153" i="12"/>
  <c r="AH153" i="12"/>
  <c r="AL153" i="12"/>
  <c r="AQ153" i="12"/>
  <c r="E155" i="5"/>
  <c r="F154" i="12"/>
  <c r="J154" i="12"/>
  <c r="O154" i="12"/>
  <c r="G155" i="5"/>
  <c r="S155" i="5" s="1"/>
  <c r="I158" i="27" s="1"/>
  <c r="T154" i="12"/>
  <c r="X154" i="12"/>
  <c r="AC154" i="12"/>
  <c r="AH154" i="12"/>
  <c r="AL154" i="12"/>
  <c r="AQ154" i="12"/>
  <c r="F155" i="12"/>
  <c r="J155" i="12"/>
  <c r="O155" i="12"/>
  <c r="T155" i="12"/>
  <c r="X155" i="12"/>
  <c r="AC155" i="12"/>
  <c r="AH155" i="12"/>
  <c r="AL155" i="12"/>
  <c r="AQ155" i="12"/>
  <c r="F156" i="12"/>
  <c r="J156" i="12"/>
  <c r="O156" i="12"/>
  <c r="T156" i="12"/>
  <c r="X156" i="12"/>
  <c r="AC156" i="12"/>
  <c r="AH156" i="12"/>
  <c r="AL156" i="12"/>
  <c r="AQ156" i="12"/>
  <c r="F157" i="12"/>
  <c r="J157" i="12"/>
  <c r="O157" i="12"/>
  <c r="T157" i="12"/>
  <c r="X157" i="12"/>
  <c r="AC157" i="12"/>
  <c r="AH157" i="12"/>
  <c r="AL157" i="12"/>
  <c r="AQ157" i="12"/>
  <c r="E159" i="5"/>
  <c r="F158" i="12"/>
  <c r="J158" i="12"/>
  <c r="O158" i="12"/>
  <c r="G159" i="5"/>
  <c r="T158" i="12"/>
  <c r="X158" i="12"/>
  <c r="AC158" i="12"/>
  <c r="AH158" i="12"/>
  <c r="AL158" i="12"/>
  <c r="AQ158" i="12"/>
  <c r="F159" i="12"/>
  <c r="J159" i="12"/>
  <c r="O159" i="12"/>
  <c r="T159" i="12"/>
  <c r="X159" i="12"/>
  <c r="AC159" i="12"/>
  <c r="AH159" i="12"/>
  <c r="AL159" i="12"/>
  <c r="AQ159" i="12"/>
  <c r="F160" i="12"/>
  <c r="J160" i="12"/>
  <c r="O160" i="12"/>
  <c r="T160" i="12"/>
  <c r="X160" i="12"/>
  <c r="AC160" i="12"/>
  <c r="AH160" i="12"/>
  <c r="AL160" i="12"/>
  <c r="AQ160" i="12"/>
  <c r="F161" i="12"/>
  <c r="J161" i="12"/>
  <c r="O161" i="12"/>
  <c r="T161" i="12"/>
  <c r="X161" i="12"/>
  <c r="AC161" i="12"/>
  <c r="AH161" i="12"/>
  <c r="AL161" i="12"/>
  <c r="AQ161" i="12"/>
  <c r="E163" i="5"/>
  <c r="F162" i="12"/>
  <c r="J162" i="12"/>
  <c r="O162" i="12"/>
  <c r="G163" i="5"/>
  <c r="S163" i="5" s="1"/>
  <c r="I166" i="27" s="1"/>
  <c r="T162" i="12"/>
  <c r="X162" i="12"/>
  <c r="AC162" i="12"/>
  <c r="AH162" i="12"/>
  <c r="AL162" i="12"/>
  <c r="AQ162" i="12"/>
  <c r="F163" i="12"/>
  <c r="J163" i="12"/>
  <c r="O163" i="12"/>
  <c r="T163" i="12"/>
  <c r="X163" i="12"/>
  <c r="AC163" i="12"/>
  <c r="AH163" i="12"/>
  <c r="AL163" i="12"/>
  <c r="AQ163" i="12"/>
  <c r="F164" i="12"/>
  <c r="J164" i="12"/>
  <c r="O164" i="12"/>
  <c r="T164" i="12"/>
  <c r="X164" i="12"/>
  <c r="AC164" i="12"/>
  <c r="AH164" i="12"/>
  <c r="AL164" i="12"/>
  <c r="AQ164" i="12"/>
  <c r="F165" i="12"/>
  <c r="J165" i="12"/>
  <c r="O165" i="12"/>
  <c r="T165" i="12"/>
  <c r="X165" i="12"/>
  <c r="AC165" i="12"/>
  <c r="AH165" i="12"/>
  <c r="AL165" i="12"/>
  <c r="AQ165" i="12"/>
  <c r="E167" i="5"/>
  <c r="F166" i="12"/>
  <c r="J166" i="12"/>
  <c r="O166" i="12"/>
  <c r="G167" i="5"/>
  <c r="S167" i="5" s="1"/>
  <c r="I170" i="27" s="1"/>
  <c r="T166" i="12"/>
  <c r="X166" i="12"/>
  <c r="AC166" i="12"/>
  <c r="AH166" i="12"/>
  <c r="AL166" i="12"/>
  <c r="AQ166" i="12"/>
  <c r="F167" i="12"/>
  <c r="J167" i="12"/>
  <c r="O167" i="12"/>
  <c r="T167" i="12"/>
  <c r="X167" i="12"/>
  <c r="AC167" i="12"/>
  <c r="AH167" i="12"/>
  <c r="AL167" i="12"/>
  <c r="AQ167" i="12"/>
  <c r="F168" i="12"/>
  <c r="J168" i="12"/>
  <c r="O168" i="12"/>
  <c r="T168" i="12"/>
  <c r="X168" i="12"/>
  <c r="AC168" i="12"/>
  <c r="AH168" i="12"/>
  <c r="AL168" i="12"/>
  <c r="AQ168" i="12"/>
  <c r="F169" i="12"/>
  <c r="J169" i="12"/>
  <c r="O169" i="12"/>
  <c r="T169" i="12"/>
  <c r="X169" i="12"/>
  <c r="AC169" i="12"/>
  <c r="AH169" i="12"/>
  <c r="AL169" i="12"/>
  <c r="AQ169" i="12"/>
  <c r="E171" i="5"/>
  <c r="F170" i="12"/>
  <c r="J170" i="12"/>
  <c r="O170" i="12"/>
  <c r="G171" i="5"/>
  <c r="T170" i="12"/>
  <c r="X170" i="12"/>
  <c r="AC170" i="12"/>
  <c r="AH170" i="12"/>
  <c r="AL170" i="12"/>
  <c r="AQ170" i="12"/>
  <c r="F171" i="12"/>
  <c r="J171" i="12"/>
  <c r="O171" i="12"/>
  <c r="T171" i="12"/>
  <c r="X171" i="12"/>
  <c r="AC171" i="12"/>
  <c r="AH171" i="12"/>
  <c r="AL171" i="12"/>
  <c r="AQ171" i="12"/>
  <c r="F172" i="12"/>
  <c r="J172" i="12"/>
  <c r="O172" i="12"/>
  <c r="T172" i="12"/>
  <c r="X172" i="12"/>
  <c r="AC172" i="12"/>
  <c r="AH172" i="12"/>
  <c r="AL172" i="12"/>
  <c r="AQ172" i="12"/>
  <c r="F173" i="12"/>
  <c r="J173" i="12"/>
  <c r="O173" i="12"/>
  <c r="T173" i="12"/>
  <c r="X173" i="12"/>
  <c r="AC173" i="12"/>
  <c r="AH173" i="12"/>
  <c r="AL173" i="12"/>
  <c r="AQ173" i="12"/>
  <c r="E175" i="5"/>
  <c r="F174" i="12"/>
  <c r="J174" i="12"/>
  <c r="O174" i="12"/>
  <c r="G175" i="5"/>
  <c r="T174" i="12"/>
  <c r="X174" i="12"/>
  <c r="AC174" i="12"/>
  <c r="AH174" i="12"/>
  <c r="AL174" i="12"/>
  <c r="AQ174" i="12"/>
  <c r="F175" i="12"/>
  <c r="J175" i="12"/>
  <c r="O175" i="12"/>
  <c r="T175" i="12"/>
  <c r="X175" i="12"/>
  <c r="AC175" i="12"/>
  <c r="AH175" i="12"/>
  <c r="AL175" i="12"/>
  <c r="AQ175" i="12"/>
  <c r="F176" i="12"/>
  <c r="J176" i="12"/>
  <c r="O176" i="12"/>
  <c r="T176" i="12"/>
  <c r="X176" i="12"/>
  <c r="AC176" i="12"/>
  <c r="AH176" i="12"/>
  <c r="AL176" i="12"/>
  <c r="AQ176" i="12"/>
  <c r="F177" i="12"/>
  <c r="J177" i="12"/>
  <c r="O177" i="12"/>
  <c r="T177" i="12"/>
  <c r="X177" i="12"/>
  <c r="AC177" i="12"/>
  <c r="AH177" i="12"/>
  <c r="AL177" i="12"/>
  <c r="AQ177" i="12"/>
  <c r="G10" i="12"/>
  <c r="K10" i="12"/>
  <c r="P10" i="12"/>
  <c r="U10" i="12"/>
  <c r="Y10" i="12"/>
  <c r="AD10" i="12"/>
  <c r="AI10" i="12"/>
  <c r="AM10" i="12"/>
  <c r="AR10" i="12"/>
  <c r="G11" i="12"/>
  <c r="K11" i="12"/>
  <c r="P11" i="12"/>
  <c r="U11" i="12"/>
  <c r="Y11" i="12"/>
  <c r="AD11" i="12"/>
  <c r="AI11" i="12"/>
  <c r="AM11" i="12"/>
  <c r="AR11" i="12"/>
  <c r="G12" i="12"/>
  <c r="K12" i="12"/>
  <c r="P12" i="12"/>
  <c r="U12" i="12"/>
  <c r="Y12" i="12"/>
  <c r="AD12" i="12"/>
  <c r="AI12" i="12"/>
  <c r="AM12" i="12"/>
  <c r="AR12" i="12"/>
  <c r="G13" i="12"/>
  <c r="K13" i="12"/>
  <c r="P13" i="12"/>
  <c r="U13" i="12"/>
  <c r="Y13" i="12"/>
  <c r="AD13" i="12"/>
  <c r="AI13" i="12"/>
  <c r="AM13" i="12"/>
  <c r="AR13" i="12"/>
  <c r="G14" i="12"/>
  <c r="K14" i="12"/>
  <c r="P14" i="12"/>
  <c r="U14" i="12"/>
  <c r="Y14" i="12"/>
  <c r="AD14" i="12"/>
  <c r="AI14" i="12"/>
  <c r="AM14" i="12"/>
  <c r="AR14" i="12"/>
  <c r="G15" i="12"/>
  <c r="K15" i="12"/>
  <c r="P15" i="12"/>
  <c r="U15" i="12"/>
  <c r="Y15" i="12"/>
  <c r="AD15" i="12"/>
  <c r="AI15" i="12"/>
  <c r="AM15" i="12"/>
  <c r="AR15" i="12"/>
  <c r="G16" i="12"/>
  <c r="K16" i="12"/>
  <c r="P16" i="12"/>
  <c r="U16" i="12"/>
  <c r="Y16" i="12"/>
  <c r="AD16" i="12"/>
  <c r="AI16" i="12"/>
  <c r="AM16" i="12"/>
  <c r="AR16" i="12"/>
  <c r="G17" i="12"/>
  <c r="K17" i="12"/>
  <c r="P17" i="12"/>
  <c r="U17" i="12"/>
  <c r="Y17" i="12"/>
  <c r="AD17" i="12"/>
  <c r="AI17" i="12"/>
  <c r="AM17" i="12"/>
  <c r="AR17" i="12"/>
  <c r="G18" i="12"/>
  <c r="K18" i="12"/>
  <c r="P18" i="12"/>
  <c r="U18" i="12"/>
  <c r="Y18" i="12"/>
  <c r="AD18" i="12"/>
  <c r="AI18" i="12"/>
  <c r="AM18" i="12"/>
  <c r="AR18" i="12"/>
  <c r="G19" i="12"/>
  <c r="K19" i="12"/>
  <c r="P19" i="12"/>
  <c r="U19" i="12"/>
  <c r="Y19" i="12"/>
  <c r="AD19" i="12"/>
  <c r="AI19" i="12"/>
  <c r="AM19" i="12"/>
  <c r="AR19" i="12"/>
  <c r="G20" i="12"/>
  <c r="K20" i="12"/>
  <c r="P20" i="12"/>
  <c r="U20" i="12"/>
  <c r="Y20" i="12"/>
  <c r="AD20" i="12"/>
  <c r="AI20" i="12"/>
  <c r="AM20" i="12"/>
  <c r="AR20" i="12"/>
  <c r="G21" i="12"/>
  <c r="K21" i="12"/>
  <c r="P21" i="12"/>
  <c r="U21" i="12"/>
  <c r="Y21" i="12"/>
  <c r="AD21" i="12"/>
  <c r="AI21" i="12"/>
  <c r="AM21" i="12"/>
  <c r="AR21" i="12"/>
  <c r="G22" i="12"/>
  <c r="K22" i="12"/>
  <c r="P22" i="12"/>
  <c r="U22" i="12"/>
  <c r="Y22" i="12"/>
  <c r="AD22" i="12"/>
  <c r="AI22" i="12"/>
  <c r="AM22" i="12"/>
  <c r="AR22" i="12"/>
  <c r="G23" i="12"/>
  <c r="K23" i="12"/>
  <c r="P23" i="12"/>
  <c r="U23" i="12"/>
  <c r="Y23" i="12"/>
  <c r="AD23" i="12"/>
  <c r="AI23" i="12"/>
  <c r="AM23" i="12"/>
  <c r="AR23" i="12"/>
  <c r="G24" i="12"/>
  <c r="K24" i="12"/>
  <c r="P24" i="12"/>
  <c r="U24" i="12"/>
  <c r="Y24" i="12"/>
  <c r="AD24" i="12"/>
  <c r="AI24" i="12"/>
  <c r="AM24" i="12"/>
  <c r="AR24" i="12"/>
  <c r="G25" i="12"/>
  <c r="K25" i="12"/>
  <c r="P25" i="12"/>
  <c r="U25" i="12"/>
  <c r="Y25" i="12"/>
  <c r="AD25" i="12"/>
  <c r="AI25" i="12"/>
  <c r="AM25" i="12"/>
  <c r="AR25" i="12"/>
  <c r="G26" i="12"/>
  <c r="K26" i="12"/>
  <c r="P26" i="12"/>
  <c r="U26" i="12"/>
  <c r="Y26" i="12"/>
  <c r="AD26" i="12"/>
  <c r="AI26" i="12"/>
  <c r="AM26" i="12"/>
  <c r="AR26" i="12"/>
  <c r="G27" i="12"/>
  <c r="K27" i="12"/>
  <c r="P27" i="12"/>
  <c r="U27" i="12"/>
  <c r="Y27" i="12"/>
  <c r="AD27" i="12"/>
  <c r="AI27" i="12"/>
  <c r="AM27" i="12"/>
  <c r="AR27" i="12"/>
  <c r="G28" i="12"/>
  <c r="K28" i="12"/>
  <c r="P28" i="12"/>
  <c r="U28" i="12"/>
  <c r="Y28" i="12"/>
  <c r="AD28" i="12"/>
  <c r="AI28" i="12"/>
  <c r="AM28" i="12"/>
  <c r="AR28" i="12"/>
  <c r="G29" i="12"/>
  <c r="K29" i="12"/>
  <c r="P29" i="12"/>
  <c r="U29" i="12"/>
  <c r="Y29" i="12"/>
  <c r="AD29" i="12"/>
  <c r="AI29" i="12"/>
  <c r="AM29" i="12"/>
  <c r="AR29" i="12"/>
  <c r="G30" i="12"/>
  <c r="K30" i="12"/>
  <c r="P30" i="12"/>
  <c r="U30" i="12"/>
  <c r="Y30" i="12"/>
  <c r="AD30" i="12"/>
  <c r="AI30" i="12"/>
  <c r="AM30" i="12"/>
  <c r="AR30" i="12"/>
  <c r="G31" i="12"/>
  <c r="K31" i="12"/>
  <c r="P31" i="12"/>
  <c r="U31" i="12"/>
  <c r="Y31" i="12"/>
  <c r="AD31" i="12"/>
  <c r="AI31" i="12"/>
  <c r="AM31" i="12"/>
  <c r="AR31" i="12"/>
  <c r="G32" i="12"/>
  <c r="K32" i="12"/>
  <c r="P32" i="12"/>
  <c r="U32" i="12"/>
  <c r="Y32" i="12"/>
  <c r="AD32" i="12"/>
  <c r="AI32" i="12"/>
  <c r="AM32" i="12"/>
  <c r="AR32" i="12"/>
  <c r="G33" i="12"/>
  <c r="K33" i="12"/>
  <c r="P33" i="12"/>
  <c r="U33" i="12"/>
  <c r="Y33" i="12"/>
  <c r="AD33" i="12"/>
  <c r="AI33" i="12"/>
  <c r="AM33" i="12"/>
  <c r="AR33" i="12"/>
  <c r="G34" i="12"/>
  <c r="K34" i="12"/>
  <c r="P34" i="12"/>
  <c r="U34" i="12"/>
  <c r="Y34" i="12"/>
  <c r="AD34" i="12"/>
  <c r="AI34" i="12"/>
  <c r="AM34" i="12"/>
  <c r="AR34" i="12"/>
  <c r="G35" i="12"/>
  <c r="K35" i="12"/>
  <c r="P35" i="12"/>
  <c r="U35" i="12"/>
  <c r="Y35" i="12"/>
  <c r="AD35" i="12"/>
  <c r="AI35" i="12"/>
  <c r="AM35" i="12"/>
  <c r="AR35" i="12"/>
  <c r="G36" i="12"/>
  <c r="K36" i="12"/>
  <c r="P36" i="12"/>
  <c r="U36" i="12"/>
  <c r="Y36" i="12"/>
  <c r="AD36" i="12"/>
  <c r="AI36" i="12"/>
  <c r="AM36" i="12"/>
  <c r="AR36" i="12"/>
  <c r="G37" i="12"/>
  <c r="K37" i="12"/>
  <c r="P37" i="12"/>
  <c r="U37" i="12"/>
  <c r="Y37" i="12"/>
  <c r="AD37" i="12"/>
  <c r="AI37" i="12"/>
  <c r="AM37" i="12"/>
  <c r="AR37" i="12"/>
  <c r="G38" i="12"/>
  <c r="K38" i="12"/>
  <c r="P38" i="12"/>
  <c r="U38" i="12"/>
  <c r="Y38" i="12"/>
  <c r="AD38" i="12"/>
  <c r="AI38" i="12"/>
  <c r="AM38" i="12"/>
  <c r="AR38" i="12"/>
  <c r="G39" i="12"/>
  <c r="K39" i="12"/>
  <c r="P39" i="12"/>
  <c r="U39" i="12"/>
  <c r="Y39" i="12"/>
  <c r="AD39" i="12"/>
  <c r="AI39" i="12"/>
  <c r="AM39" i="12"/>
  <c r="AR39" i="12"/>
  <c r="G40" i="12"/>
  <c r="K40" i="12"/>
  <c r="P40" i="12"/>
  <c r="U40" i="12"/>
  <c r="Y40" i="12"/>
  <c r="AD40" i="12"/>
  <c r="AI40" i="12"/>
  <c r="AM40" i="12"/>
  <c r="AR40" i="12"/>
  <c r="G41" i="12"/>
  <c r="K41" i="12"/>
  <c r="P41" i="12"/>
  <c r="U41" i="12"/>
  <c r="Y41" i="12"/>
  <c r="AD41" i="12"/>
  <c r="AI41" i="12"/>
  <c r="AM41" i="12"/>
  <c r="AR41" i="12"/>
  <c r="G42" i="12"/>
  <c r="K42" i="12"/>
  <c r="P42" i="12"/>
  <c r="U42" i="12"/>
  <c r="Y42" i="12"/>
  <c r="AD42" i="12"/>
  <c r="AI42" i="12"/>
  <c r="AM42" i="12"/>
  <c r="AR42" i="12"/>
  <c r="G43" i="12"/>
  <c r="K43" i="12"/>
  <c r="P43" i="12"/>
  <c r="U43" i="12"/>
  <c r="Y43" i="12"/>
  <c r="AD43" i="12"/>
  <c r="AI43" i="12"/>
  <c r="AM43" i="12"/>
  <c r="AR43" i="12"/>
  <c r="G44" i="12"/>
  <c r="K44" i="12"/>
  <c r="P44" i="12"/>
  <c r="U44" i="12"/>
  <c r="Y44" i="12"/>
  <c r="AD44" i="12"/>
  <c r="AI44" i="12"/>
  <c r="AM44" i="12"/>
  <c r="AR44" i="12"/>
  <c r="G45" i="12"/>
  <c r="K45" i="12"/>
  <c r="P45" i="12"/>
  <c r="U45" i="12"/>
  <c r="Y45" i="12"/>
  <c r="AD45" i="12"/>
  <c r="AI45" i="12"/>
  <c r="AM45" i="12"/>
  <c r="AR45" i="12"/>
  <c r="G46" i="12"/>
  <c r="K46" i="12"/>
  <c r="P46" i="12"/>
  <c r="U46" i="12"/>
  <c r="Y46" i="12"/>
  <c r="AD46" i="12"/>
  <c r="AI46" i="12"/>
  <c r="AM46" i="12"/>
  <c r="AR46" i="12"/>
  <c r="G47" i="12"/>
  <c r="K47" i="12"/>
  <c r="P47" i="12"/>
  <c r="U47" i="12"/>
  <c r="Y47" i="12"/>
  <c r="AD47" i="12"/>
  <c r="AI47" i="12"/>
  <c r="AM47" i="12"/>
  <c r="AR47" i="12"/>
  <c r="G48" i="12"/>
  <c r="K48" i="12"/>
  <c r="P48" i="12"/>
  <c r="U48" i="12"/>
  <c r="Y48" i="12"/>
  <c r="AD48" i="12"/>
  <c r="AI48" i="12"/>
  <c r="AM48" i="12"/>
  <c r="AR48" i="12"/>
  <c r="G49" i="12"/>
  <c r="K49" i="12"/>
  <c r="P49" i="12"/>
  <c r="U49" i="12"/>
  <c r="Y49" i="12"/>
  <c r="AD49" i="12"/>
  <c r="AI49" i="12"/>
  <c r="AM49" i="12"/>
  <c r="AR49" i="12"/>
  <c r="G50" i="12"/>
  <c r="K50" i="12"/>
  <c r="P50" i="12"/>
  <c r="U50" i="12"/>
  <c r="Y50" i="12"/>
  <c r="AD50" i="12"/>
  <c r="AI50" i="12"/>
  <c r="AM50" i="12"/>
  <c r="AR50" i="12"/>
  <c r="G51" i="12"/>
  <c r="K51" i="12"/>
  <c r="P51" i="12"/>
  <c r="U51" i="12"/>
  <c r="Y51" i="12"/>
  <c r="AD51" i="12"/>
  <c r="AI51" i="12"/>
  <c r="AM51" i="12"/>
  <c r="AR51" i="12"/>
  <c r="G52" i="12"/>
  <c r="K52" i="12"/>
  <c r="P52" i="12"/>
  <c r="U52" i="12"/>
  <c r="Y52" i="12"/>
  <c r="AD52" i="12"/>
  <c r="AI52" i="12"/>
  <c r="AM52" i="12"/>
  <c r="AR52" i="12"/>
  <c r="G53" i="12"/>
  <c r="K53" i="12"/>
  <c r="P53" i="12"/>
  <c r="U53" i="12"/>
  <c r="Y53" i="12"/>
  <c r="AD53" i="12"/>
  <c r="AI53" i="12"/>
  <c r="AM53" i="12"/>
  <c r="AR53" i="12"/>
  <c r="G54" i="12"/>
  <c r="K54" i="12"/>
  <c r="P54" i="12"/>
  <c r="U54" i="12"/>
  <c r="Y54" i="12"/>
  <c r="AD54" i="12"/>
  <c r="AI54" i="12"/>
  <c r="AM54" i="12"/>
  <c r="AR54" i="12"/>
  <c r="G55" i="12"/>
  <c r="K55" i="12"/>
  <c r="P55" i="12"/>
  <c r="U55" i="12"/>
  <c r="Y55" i="12"/>
  <c r="AD55" i="12"/>
  <c r="AI55" i="12"/>
  <c r="AM55" i="12"/>
  <c r="AR55" i="12"/>
  <c r="G56" i="12"/>
  <c r="K56" i="12"/>
  <c r="P56" i="12"/>
  <c r="U56" i="12"/>
  <c r="Y56" i="12"/>
  <c r="AD56" i="12"/>
  <c r="AI56" i="12"/>
  <c r="AM56" i="12"/>
  <c r="AR56" i="12"/>
  <c r="G57" i="12"/>
  <c r="K57" i="12"/>
  <c r="P57" i="12"/>
  <c r="U57" i="12"/>
  <c r="Y57" i="12"/>
  <c r="AD57" i="12"/>
  <c r="AI57" i="12"/>
  <c r="AM57" i="12"/>
  <c r="AR57" i="12"/>
  <c r="G58" i="12"/>
  <c r="K58" i="12"/>
  <c r="P58" i="12"/>
  <c r="U58" i="12"/>
  <c r="Y58" i="12"/>
  <c r="AD58" i="12"/>
  <c r="AI58" i="12"/>
  <c r="AM58" i="12"/>
  <c r="AR58" i="12"/>
  <c r="G59" i="12"/>
  <c r="K59" i="12"/>
  <c r="P59" i="12"/>
  <c r="U59" i="12"/>
  <c r="Y59" i="12"/>
  <c r="AD59" i="12"/>
  <c r="AI59" i="12"/>
  <c r="AM59" i="12"/>
  <c r="AR59" i="12"/>
  <c r="G60" i="12"/>
  <c r="K60" i="12"/>
  <c r="P60" i="12"/>
  <c r="U60" i="12"/>
  <c r="Y60" i="12"/>
  <c r="AD60" i="12"/>
  <c r="AI60" i="12"/>
  <c r="AM60" i="12"/>
  <c r="AR60" i="12"/>
  <c r="G61" i="12"/>
  <c r="K61" i="12"/>
  <c r="P61" i="12"/>
  <c r="U61" i="12"/>
  <c r="Y61" i="12"/>
  <c r="AD61" i="12"/>
  <c r="AI61" i="12"/>
  <c r="AM61" i="12"/>
  <c r="AR61" i="12"/>
  <c r="G62" i="12"/>
  <c r="K62" i="12"/>
  <c r="P62" i="12"/>
  <c r="U62" i="12"/>
  <c r="Y62" i="12"/>
  <c r="AD62" i="12"/>
  <c r="AI62" i="12"/>
  <c r="AM62" i="12"/>
  <c r="AR62" i="12"/>
  <c r="G63" i="12"/>
  <c r="K63" i="12"/>
  <c r="P63" i="12"/>
  <c r="U63" i="12"/>
  <c r="Y63" i="12"/>
  <c r="AD63" i="12"/>
  <c r="AI63" i="12"/>
  <c r="AM63" i="12"/>
  <c r="AR63" i="12"/>
  <c r="G64" i="12"/>
  <c r="K64" i="12"/>
  <c r="P64" i="12"/>
  <c r="U64" i="12"/>
  <c r="Y64" i="12"/>
  <c r="AD64" i="12"/>
  <c r="AI64" i="12"/>
  <c r="AM64" i="12"/>
  <c r="AR64" i="12"/>
  <c r="G65" i="12"/>
  <c r="K65" i="12"/>
  <c r="P65" i="12"/>
  <c r="U65" i="12"/>
  <c r="Y65" i="12"/>
  <c r="AD65" i="12"/>
  <c r="AI65" i="12"/>
  <c r="AM65" i="12"/>
  <c r="AR65" i="12"/>
  <c r="G66" i="12"/>
  <c r="K66" i="12"/>
  <c r="P66" i="12"/>
  <c r="U66" i="12"/>
  <c r="Y66" i="12"/>
  <c r="AD66" i="12"/>
  <c r="AI66" i="12"/>
  <c r="AM66" i="12"/>
  <c r="AR66" i="12"/>
  <c r="G67" i="12"/>
  <c r="K67" i="12"/>
  <c r="P67" i="12"/>
  <c r="U67" i="12"/>
  <c r="Y67" i="12"/>
  <c r="AD67" i="12"/>
  <c r="AI67" i="12"/>
  <c r="AM67" i="12"/>
  <c r="AR67" i="12"/>
  <c r="G68" i="12"/>
  <c r="K68" i="12"/>
  <c r="P68" i="12"/>
  <c r="U68" i="12"/>
  <c r="Y68" i="12"/>
  <c r="AD68" i="12"/>
  <c r="AI68" i="12"/>
  <c r="AM68" i="12"/>
  <c r="AR68" i="12"/>
  <c r="G69" i="12"/>
  <c r="K69" i="12"/>
  <c r="P69" i="12"/>
  <c r="U69" i="12"/>
  <c r="Y69" i="12"/>
  <c r="AD69" i="12"/>
  <c r="AI69" i="12"/>
  <c r="AM69" i="12"/>
  <c r="AR69" i="12"/>
  <c r="G70" i="12"/>
  <c r="K70" i="12"/>
  <c r="P70" i="12"/>
  <c r="U70" i="12"/>
  <c r="Y70" i="12"/>
  <c r="AD70" i="12"/>
  <c r="AI70" i="12"/>
  <c r="AM70" i="12"/>
  <c r="AR70" i="12"/>
  <c r="G71" i="12"/>
  <c r="K71" i="12"/>
  <c r="P71" i="12"/>
  <c r="U71" i="12"/>
  <c r="Y71" i="12"/>
  <c r="AD71" i="12"/>
  <c r="AI71" i="12"/>
  <c r="AM71" i="12"/>
  <c r="AR71" i="12"/>
  <c r="G72" i="12"/>
  <c r="K72" i="12"/>
  <c r="P72" i="12"/>
  <c r="U72" i="12"/>
  <c r="Y72" i="12"/>
  <c r="AD72" i="12"/>
  <c r="AI72" i="12"/>
  <c r="AM72" i="12"/>
  <c r="AR72" i="12"/>
  <c r="G73" i="12"/>
  <c r="K73" i="12"/>
  <c r="P73" i="12"/>
  <c r="U73" i="12"/>
  <c r="Y73" i="12"/>
  <c r="AD73" i="12"/>
  <c r="AI73" i="12"/>
  <c r="AM73" i="12"/>
  <c r="AR73" i="12"/>
  <c r="G74" i="12"/>
  <c r="K74" i="12"/>
  <c r="P74" i="12"/>
  <c r="U74" i="12"/>
  <c r="Y74" i="12"/>
  <c r="AD74" i="12"/>
  <c r="AI74" i="12"/>
  <c r="AM74" i="12"/>
  <c r="AR74" i="12"/>
  <c r="G75" i="12"/>
  <c r="K75" i="12"/>
  <c r="P75" i="12"/>
  <c r="U75" i="12"/>
  <c r="Y75" i="12"/>
  <c r="AD75" i="12"/>
  <c r="AI75" i="12"/>
  <c r="AM75" i="12"/>
  <c r="AR75" i="12"/>
  <c r="G76" i="12"/>
  <c r="K76" i="12"/>
  <c r="P76" i="12"/>
  <c r="U76" i="12"/>
  <c r="Y76" i="12"/>
  <c r="AD76" i="12"/>
  <c r="AI76" i="12"/>
  <c r="AM76" i="12"/>
  <c r="AR76" i="12"/>
  <c r="G77" i="12"/>
  <c r="K77" i="12"/>
  <c r="P77" i="12"/>
  <c r="U77" i="12"/>
  <c r="Y77" i="12"/>
  <c r="AD77" i="12"/>
  <c r="AI77" i="12"/>
  <c r="AM77" i="12"/>
  <c r="AR77" i="12"/>
  <c r="G78" i="12"/>
  <c r="K78" i="12"/>
  <c r="P78" i="12"/>
  <c r="U78" i="12"/>
  <c r="Y78" i="12"/>
  <c r="AD78" i="12"/>
  <c r="AI78" i="12"/>
  <c r="AM78" i="12"/>
  <c r="AR78" i="12"/>
  <c r="G79" i="12"/>
  <c r="K79" i="12"/>
  <c r="P79" i="12"/>
  <c r="U79" i="12"/>
  <c r="Y79" i="12"/>
  <c r="AD79" i="12"/>
  <c r="AI79" i="12"/>
  <c r="AM79" i="12"/>
  <c r="AR79" i="12"/>
  <c r="G80" i="12"/>
  <c r="K80" i="12"/>
  <c r="P80" i="12"/>
  <c r="U80" i="12"/>
  <c r="Y80" i="12"/>
  <c r="AD80" i="12"/>
  <c r="AI80" i="12"/>
  <c r="AM80" i="12"/>
  <c r="AR80" i="12"/>
  <c r="G81" i="12"/>
  <c r="K81" i="12"/>
  <c r="P81" i="12"/>
  <c r="U81" i="12"/>
  <c r="Y81" i="12"/>
  <c r="AD81" i="12"/>
  <c r="AI81" i="12"/>
  <c r="AM81" i="12"/>
  <c r="AR81" i="12"/>
  <c r="G82" i="12"/>
  <c r="K82" i="12"/>
  <c r="P82" i="12"/>
  <c r="U82" i="12"/>
  <c r="Y82" i="12"/>
  <c r="AD82" i="12"/>
  <c r="AI82" i="12"/>
  <c r="AM82" i="12"/>
  <c r="AR82" i="12"/>
  <c r="G83" i="12"/>
  <c r="K83" i="12"/>
  <c r="P83" i="12"/>
  <c r="U83" i="12"/>
  <c r="Y83" i="12"/>
  <c r="AD83" i="12"/>
  <c r="AI83" i="12"/>
  <c r="AM83" i="12"/>
  <c r="AR83" i="12"/>
  <c r="G84" i="12"/>
  <c r="K84" i="12"/>
  <c r="P84" i="12"/>
  <c r="U84" i="12"/>
  <c r="Y84" i="12"/>
  <c r="AD84" i="12"/>
  <c r="AI84" i="12"/>
  <c r="AM84" i="12"/>
  <c r="AR84" i="12"/>
  <c r="G85" i="12"/>
  <c r="K85" i="12"/>
  <c r="P85" i="12"/>
  <c r="U85" i="12"/>
  <c r="Y85" i="12"/>
  <c r="AD85" i="12"/>
  <c r="AI85" i="12"/>
  <c r="AM85" i="12"/>
  <c r="AR85" i="12"/>
  <c r="G86" i="12"/>
  <c r="K86" i="12"/>
  <c r="P86" i="12"/>
  <c r="U86" i="12"/>
  <c r="Y86" i="12"/>
  <c r="AD86" i="12"/>
  <c r="AI86" i="12"/>
  <c r="AM86" i="12"/>
  <c r="AR86" i="12"/>
  <c r="G87" i="12"/>
  <c r="K87" i="12"/>
  <c r="P87" i="12"/>
  <c r="U87" i="12"/>
  <c r="Y87" i="12"/>
  <c r="AD87" i="12"/>
  <c r="AI87" i="12"/>
  <c r="AM87" i="12"/>
  <c r="AR87" i="12"/>
  <c r="G88" i="12"/>
  <c r="K88" i="12"/>
  <c r="P88" i="12"/>
  <c r="U88" i="12"/>
  <c r="Y88" i="12"/>
  <c r="AD88" i="12"/>
  <c r="AI88" i="12"/>
  <c r="AM88" i="12"/>
  <c r="AR88" i="12"/>
  <c r="G89" i="12"/>
  <c r="K89" i="12"/>
  <c r="P89" i="12"/>
  <c r="U89" i="12"/>
  <c r="Y89" i="12"/>
  <c r="AD89" i="12"/>
  <c r="AI89" i="12"/>
  <c r="AM89" i="12"/>
  <c r="AR89" i="12"/>
  <c r="G90" i="12"/>
  <c r="K90" i="12"/>
  <c r="P90" i="12"/>
  <c r="U90" i="12"/>
  <c r="Y90" i="12"/>
  <c r="AD90" i="12"/>
  <c r="AI90" i="12"/>
  <c r="AM90" i="12"/>
  <c r="AR90" i="12"/>
  <c r="G91" i="12"/>
  <c r="K91" i="12"/>
  <c r="P91" i="12"/>
  <c r="U91" i="12"/>
  <c r="Y91" i="12"/>
  <c r="AD91" i="12"/>
  <c r="AI91" i="12"/>
  <c r="AM91" i="12"/>
  <c r="AR91" i="12"/>
  <c r="G92" i="12"/>
  <c r="K92" i="12"/>
  <c r="P92" i="12"/>
  <c r="U92" i="12"/>
  <c r="Y92" i="12"/>
  <c r="AD92" i="12"/>
  <c r="AI92" i="12"/>
  <c r="AM92" i="12"/>
  <c r="AR92" i="12"/>
  <c r="G93" i="12"/>
  <c r="K93" i="12"/>
  <c r="P93" i="12"/>
  <c r="U93" i="12"/>
  <c r="Y93" i="12"/>
  <c r="AD93" i="12"/>
  <c r="AI93" i="12"/>
  <c r="AM93" i="12"/>
  <c r="AR93" i="12"/>
  <c r="G94" i="12"/>
  <c r="K94" i="12"/>
  <c r="P94" i="12"/>
  <c r="U94" i="12"/>
  <c r="Y94" i="12"/>
  <c r="AD94" i="12"/>
  <c r="AI94" i="12"/>
  <c r="AM94" i="12"/>
  <c r="AR94" i="12"/>
  <c r="G95" i="12"/>
  <c r="K95" i="12"/>
  <c r="P95" i="12"/>
  <c r="U95" i="12"/>
  <c r="Y95" i="12"/>
  <c r="AD95" i="12"/>
  <c r="AI95" i="12"/>
  <c r="AM95" i="12"/>
  <c r="AR95" i="12"/>
  <c r="G96" i="12"/>
  <c r="K96" i="12"/>
  <c r="P96" i="12"/>
  <c r="U96" i="12"/>
  <c r="Y96" i="12"/>
  <c r="AD96" i="12"/>
  <c r="AI96" i="12"/>
  <c r="AM96" i="12"/>
  <c r="AR96" i="12"/>
  <c r="G97" i="12"/>
  <c r="K97" i="12"/>
  <c r="P97" i="12"/>
  <c r="U97" i="12"/>
  <c r="Y97" i="12"/>
  <c r="AD97" i="12"/>
  <c r="AI97" i="12"/>
  <c r="AM97" i="12"/>
  <c r="AR97" i="12"/>
  <c r="G98" i="12"/>
  <c r="K98" i="12"/>
  <c r="P98" i="12"/>
  <c r="U98" i="12"/>
  <c r="Y98" i="12"/>
  <c r="AD98" i="12"/>
  <c r="AI98" i="12"/>
  <c r="AM98" i="12"/>
  <c r="AR98" i="12"/>
  <c r="G99" i="12"/>
  <c r="K99" i="12"/>
  <c r="P99" i="12"/>
  <c r="U99" i="12"/>
  <c r="Y99" i="12"/>
  <c r="AD99" i="12"/>
  <c r="AI99" i="12"/>
  <c r="AM99" i="12"/>
  <c r="AR99" i="12"/>
  <c r="G100" i="12"/>
  <c r="K100" i="12"/>
  <c r="P100" i="12"/>
  <c r="U100" i="12"/>
  <c r="Y100" i="12"/>
  <c r="AD100" i="12"/>
  <c r="AI100" i="12"/>
  <c r="AM100" i="12"/>
  <c r="AR100" i="12"/>
  <c r="G101" i="12"/>
  <c r="K101" i="12"/>
  <c r="P101" i="12"/>
  <c r="U101" i="12"/>
  <c r="Y101" i="12"/>
  <c r="AD101" i="12"/>
  <c r="AI101" i="12"/>
  <c r="AM101" i="12"/>
  <c r="AR101" i="12"/>
  <c r="G102" i="12"/>
  <c r="K102" i="12"/>
  <c r="P102" i="12"/>
  <c r="U102" i="12"/>
  <c r="Y102" i="12"/>
  <c r="AD102" i="12"/>
  <c r="AI102" i="12"/>
  <c r="AM102" i="12"/>
  <c r="AR102" i="12"/>
  <c r="G103" i="12"/>
  <c r="K103" i="12"/>
  <c r="P103" i="12"/>
  <c r="U103" i="12"/>
  <c r="Y103" i="12"/>
  <c r="AD103" i="12"/>
  <c r="AI103" i="12"/>
  <c r="AM103" i="12"/>
  <c r="AR103" i="12"/>
  <c r="G104" i="12"/>
  <c r="K104" i="12"/>
  <c r="P104" i="12"/>
  <c r="U104" i="12"/>
  <c r="Y104" i="12"/>
  <c r="AD104" i="12"/>
  <c r="AI104" i="12"/>
  <c r="AM104" i="12"/>
  <c r="AR104" i="12"/>
  <c r="G105" i="12"/>
  <c r="K105" i="12"/>
  <c r="P105" i="12"/>
  <c r="U105" i="12"/>
  <c r="Y105" i="12"/>
  <c r="AD105" i="12"/>
  <c r="AI105" i="12"/>
  <c r="AM105" i="12"/>
  <c r="AR105" i="12"/>
  <c r="G106" i="12"/>
  <c r="K106" i="12"/>
  <c r="P106" i="12"/>
  <c r="U106" i="12"/>
  <c r="Y106" i="12"/>
  <c r="AD106" i="12"/>
  <c r="AI106" i="12"/>
  <c r="AM106" i="12"/>
  <c r="AR106" i="12"/>
  <c r="G107" i="12"/>
  <c r="K107" i="12"/>
  <c r="P107" i="12"/>
  <c r="U107" i="12"/>
  <c r="Y107" i="12"/>
  <c r="AD107" i="12"/>
  <c r="AI107" i="12"/>
  <c r="AM107" i="12"/>
  <c r="AR107" i="12"/>
  <c r="G108" i="12"/>
  <c r="K108" i="12"/>
  <c r="P108" i="12"/>
  <c r="U108" i="12"/>
  <c r="Y108" i="12"/>
  <c r="AD108" i="12"/>
  <c r="AI108" i="12"/>
  <c r="AM108" i="12"/>
  <c r="AR108" i="12"/>
  <c r="G109" i="12"/>
  <c r="K109" i="12"/>
  <c r="P109" i="12"/>
  <c r="U109" i="12"/>
  <c r="Y109" i="12"/>
  <c r="AD109" i="12"/>
  <c r="AI109" i="12"/>
  <c r="AM109" i="12"/>
  <c r="AR109" i="12"/>
  <c r="G110" i="12"/>
  <c r="K110" i="12"/>
  <c r="P110" i="12"/>
  <c r="U110" i="12"/>
  <c r="Y110" i="12"/>
  <c r="AD110" i="12"/>
  <c r="AI110" i="12"/>
  <c r="AM110" i="12"/>
  <c r="AR110" i="12"/>
  <c r="G111" i="12"/>
  <c r="K111" i="12"/>
  <c r="P111" i="12"/>
  <c r="U111" i="12"/>
  <c r="Y111" i="12"/>
  <c r="AD111" i="12"/>
  <c r="AI111" i="12"/>
  <c r="AM111" i="12"/>
  <c r="AR111" i="12"/>
  <c r="G112" i="12"/>
  <c r="K112" i="12"/>
  <c r="P112" i="12"/>
  <c r="U112" i="12"/>
  <c r="Y112" i="12"/>
  <c r="AD112" i="12"/>
  <c r="AI112" i="12"/>
  <c r="AM112" i="12"/>
  <c r="AR112" i="12"/>
  <c r="G113" i="12"/>
  <c r="K113" i="12"/>
  <c r="P113" i="12"/>
  <c r="U113" i="12"/>
  <c r="Y113" i="12"/>
  <c r="AD113" i="12"/>
  <c r="AI113" i="12"/>
  <c r="AM113" i="12"/>
  <c r="AR113" i="12"/>
  <c r="G114" i="12"/>
  <c r="K114" i="12"/>
  <c r="P114" i="12"/>
  <c r="U114" i="12"/>
  <c r="Y114" i="12"/>
  <c r="AD114" i="12"/>
  <c r="AI114" i="12"/>
  <c r="AM114" i="12"/>
  <c r="AR114" i="12"/>
  <c r="G115" i="12"/>
  <c r="K115" i="12"/>
  <c r="P115" i="12"/>
  <c r="U115" i="12"/>
  <c r="Y115" i="12"/>
  <c r="AD115" i="12"/>
  <c r="AI115" i="12"/>
  <c r="AM115" i="12"/>
  <c r="AR115" i="12"/>
  <c r="G116" i="12"/>
  <c r="K116" i="12"/>
  <c r="P116" i="12"/>
  <c r="U116" i="12"/>
  <c r="Y116" i="12"/>
  <c r="AD116" i="12"/>
  <c r="AI116" i="12"/>
  <c r="AM116" i="12"/>
  <c r="AR116" i="12"/>
  <c r="G117" i="12"/>
  <c r="K117" i="12"/>
  <c r="P117" i="12"/>
  <c r="U117" i="12"/>
  <c r="Y117" i="12"/>
  <c r="AD117" i="12"/>
  <c r="AI117" i="12"/>
  <c r="AM117" i="12"/>
  <c r="AR117" i="12"/>
  <c r="G118" i="12"/>
  <c r="K118" i="12"/>
  <c r="P118" i="12"/>
  <c r="U118" i="12"/>
  <c r="Y118" i="12"/>
  <c r="AD118" i="12"/>
  <c r="AI118" i="12"/>
  <c r="AM118" i="12"/>
  <c r="AR118" i="12"/>
  <c r="G119" i="12"/>
  <c r="K119" i="12"/>
  <c r="P119" i="12"/>
  <c r="U119" i="12"/>
  <c r="Y119" i="12"/>
  <c r="AD119" i="12"/>
  <c r="AI119" i="12"/>
  <c r="AM119" i="12"/>
  <c r="AR119" i="12"/>
  <c r="G120" i="12"/>
  <c r="K120" i="12"/>
  <c r="P120" i="12"/>
  <c r="U120" i="12"/>
  <c r="Y120" i="12"/>
  <c r="AD120" i="12"/>
  <c r="AI120" i="12"/>
  <c r="AM120" i="12"/>
  <c r="AR120" i="12"/>
  <c r="G121" i="12"/>
  <c r="K121" i="12"/>
  <c r="P121" i="12"/>
  <c r="U121" i="12"/>
  <c r="Y121" i="12"/>
  <c r="AD121" i="12"/>
  <c r="AI121" i="12"/>
  <c r="AM121" i="12"/>
  <c r="AR121" i="12"/>
  <c r="G122" i="12"/>
  <c r="K122" i="12"/>
  <c r="P122" i="12"/>
  <c r="U122" i="12"/>
  <c r="Y122" i="12"/>
  <c r="AD122" i="12"/>
  <c r="AI122" i="12"/>
  <c r="AM122" i="12"/>
  <c r="AR122" i="12"/>
  <c r="G123" i="12"/>
  <c r="K123" i="12"/>
  <c r="P123" i="12"/>
  <c r="U123" i="12"/>
  <c r="Y123" i="12"/>
  <c r="AD123" i="12"/>
  <c r="AI123" i="12"/>
  <c r="AM123" i="12"/>
  <c r="AR123" i="12"/>
  <c r="G124" i="12"/>
  <c r="K124" i="12"/>
  <c r="P124" i="12"/>
  <c r="U124" i="12"/>
  <c r="Y124" i="12"/>
  <c r="AD124" i="12"/>
  <c r="AI124" i="12"/>
  <c r="AM124" i="12"/>
  <c r="AR124" i="12"/>
  <c r="G125" i="12"/>
  <c r="K125" i="12"/>
  <c r="P125" i="12"/>
  <c r="U125" i="12"/>
  <c r="Y125" i="12"/>
  <c r="AD125" i="12"/>
  <c r="AI125" i="12"/>
  <c r="AM125" i="12"/>
  <c r="AR125" i="12"/>
  <c r="G126" i="12"/>
  <c r="K126" i="12"/>
  <c r="P126" i="12"/>
  <c r="U126" i="12"/>
  <c r="Y126" i="12"/>
  <c r="AD126" i="12"/>
  <c r="AI126" i="12"/>
  <c r="AM126" i="12"/>
  <c r="AR126" i="12"/>
  <c r="G127" i="12"/>
  <c r="K127" i="12"/>
  <c r="P127" i="12"/>
  <c r="U127" i="12"/>
  <c r="Y127" i="12"/>
  <c r="AD127" i="12"/>
  <c r="AI127" i="12"/>
  <c r="AM127" i="12"/>
  <c r="AR127" i="12"/>
  <c r="G128" i="12"/>
  <c r="K128" i="12"/>
  <c r="P128" i="12"/>
  <c r="U128" i="12"/>
  <c r="Y128" i="12"/>
  <c r="AD128" i="12"/>
  <c r="AI128" i="12"/>
  <c r="AM128" i="12"/>
  <c r="AR128" i="12"/>
  <c r="G129" i="12"/>
  <c r="K129" i="12"/>
  <c r="P129" i="12"/>
  <c r="U129" i="12"/>
  <c r="Y129" i="12"/>
  <c r="AD129" i="12"/>
  <c r="AI129" i="12"/>
  <c r="AM129" i="12"/>
  <c r="AR129" i="12"/>
  <c r="G130" i="12"/>
  <c r="K130" i="12"/>
  <c r="P130" i="12"/>
  <c r="U130" i="12"/>
  <c r="Y130" i="12"/>
  <c r="AD130" i="12"/>
  <c r="AI130" i="12"/>
  <c r="AM130" i="12"/>
  <c r="AR130" i="12"/>
  <c r="G131" i="12"/>
  <c r="K131" i="12"/>
  <c r="P131" i="12"/>
  <c r="U131" i="12"/>
  <c r="Y131" i="12"/>
  <c r="AD131" i="12"/>
  <c r="AI131" i="12"/>
  <c r="AM131" i="12"/>
  <c r="AR131" i="12"/>
  <c r="G132" i="12"/>
  <c r="K132" i="12"/>
  <c r="P132" i="12"/>
  <c r="U132" i="12"/>
  <c r="Y132" i="12"/>
  <c r="AD132" i="12"/>
  <c r="AI132" i="12"/>
  <c r="AM132" i="12"/>
  <c r="AR132" i="12"/>
  <c r="G133" i="12"/>
  <c r="K133" i="12"/>
  <c r="P133" i="12"/>
  <c r="U133" i="12"/>
  <c r="Y133" i="12"/>
  <c r="AD133" i="12"/>
  <c r="AI133" i="12"/>
  <c r="AM133" i="12"/>
  <c r="AR133" i="12"/>
  <c r="G134" i="12"/>
  <c r="K134" i="12"/>
  <c r="P134" i="12"/>
  <c r="U134" i="12"/>
  <c r="Y134" i="12"/>
  <c r="AD134" i="12"/>
  <c r="AI134" i="12"/>
  <c r="AM134" i="12"/>
  <c r="AR134" i="12"/>
  <c r="G135" i="12"/>
  <c r="K135" i="12"/>
  <c r="P135" i="12"/>
  <c r="U135" i="12"/>
  <c r="Y135" i="12"/>
  <c r="AD135" i="12"/>
  <c r="AI135" i="12"/>
  <c r="AM135" i="12"/>
  <c r="AR135" i="12"/>
  <c r="G136" i="12"/>
  <c r="K136" i="12"/>
  <c r="P136" i="12"/>
  <c r="U136" i="12"/>
  <c r="Y136" i="12"/>
  <c r="AD136" i="12"/>
  <c r="AI136" i="12"/>
  <c r="AM136" i="12"/>
  <c r="AR136" i="12"/>
  <c r="G137" i="12"/>
  <c r="K137" i="12"/>
  <c r="P137" i="12"/>
  <c r="U137" i="12"/>
  <c r="Y137" i="12"/>
  <c r="AD137" i="12"/>
  <c r="AI137" i="12"/>
  <c r="AM137" i="12"/>
  <c r="AR137" i="12"/>
  <c r="G138" i="12"/>
  <c r="K138" i="12"/>
  <c r="P138" i="12"/>
  <c r="U138" i="12"/>
  <c r="Y138" i="12"/>
  <c r="AD138" i="12"/>
  <c r="AI138" i="12"/>
  <c r="AM138" i="12"/>
  <c r="AR138" i="12"/>
  <c r="G139" i="12"/>
  <c r="K139" i="12"/>
  <c r="P139" i="12"/>
  <c r="U139" i="12"/>
  <c r="Y139" i="12"/>
  <c r="AD139" i="12"/>
  <c r="AI139" i="12"/>
  <c r="AM139" i="12"/>
  <c r="AR139" i="12"/>
  <c r="G140" i="12"/>
  <c r="K140" i="12"/>
  <c r="P140" i="12"/>
  <c r="U140" i="12"/>
  <c r="Y140" i="12"/>
  <c r="AD140" i="12"/>
  <c r="AI140" i="12"/>
  <c r="AM140" i="12"/>
  <c r="AR140" i="12"/>
  <c r="G141" i="12"/>
  <c r="K141" i="12"/>
  <c r="P141" i="12"/>
  <c r="U141" i="12"/>
  <c r="Y141" i="12"/>
  <c r="AD141" i="12"/>
  <c r="AI141" i="12"/>
  <c r="AM141" i="12"/>
  <c r="AR141" i="12"/>
  <c r="G142" i="12"/>
  <c r="K142" i="12"/>
  <c r="P142" i="12"/>
  <c r="U142" i="12"/>
  <c r="Y142" i="12"/>
  <c r="AD142" i="12"/>
  <c r="AI142" i="12"/>
  <c r="AM142" i="12"/>
  <c r="AR142" i="12"/>
  <c r="G143" i="12"/>
  <c r="K143" i="12"/>
  <c r="P143" i="12"/>
  <c r="U143" i="12"/>
  <c r="Y143" i="12"/>
  <c r="AD143" i="12"/>
  <c r="AI143" i="12"/>
  <c r="AM143" i="12"/>
  <c r="AR143" i="12"/>
  <c r="G144" i="12"/>
  <c r="K144" i="12"/>
  <c r="P144" i="12"/>
  <c r="U144" i="12"/>
  <c r="Y144" i="12"/>
  <c r="AD144" i="12"/>
  <c r="AI144" i="12"/>
  <c r="AM144" i="12"/>
  <c r="AR144" i="12"/>
  <c r="G145" i="12"/>
  <c r="K145" i="12"/>
  <c r="P145" i="12"/>
  <c r="U145" i="12"/>
  <c r="Y145" i="12"/>
  <c r="AD145" i="12"/>
  <c r="AI145" i="12"/>
  <c r="AM145" i="12"/>
  <c r="AR145" i="12"/>
  <c r="G146" i="12"/>
  <c r="K146" i="12"/>
  <c r="P146" i="12"/>
  <c r="U146" i="12"/>
  <c r="Y146" i="12"/>
  <c r="AD146" i="12"/>
  <c r="AI146" i="12"/>
  <c r="AM146" i="12"/>
  <c r="AR146" i="12"/>
  <c r="G147" i="12"/>
  <c r="K147" i="12"/>
  <c r="P147" i="12"/>
  <c r="U147" i="12"/>
  <c r="Y147" i="12"/>
  <c r="AD147" i="12"/>
  <c r="AI147" i="12"/>
  <c r="AM147" i="12"/>
  <c r="AR147" i="12"/>
  <c r="G148" i="12"/>
  <c r="K148" i="12"/>
  <c r="P148" i="12"/>
  <c r="U148" i="12"/>
  <c r="Y148" i="12"/>
  <c r="AD148" i="12"/>
  <c r="AI148" i="12"/>
  <c r="AM148" i="12"/>
  <c r="AR148" i="12"/>
  <c r="G149" i="12"/>
  <c r="K149" i="12"/>
  <c r="P149" i="12"/>
  <c r="U149" i="12"/>
  <c r="Y149" i="12"/>
  <c r="AD149" i="12"/>
  <c r="AI149" i="12"/>
  <c r="AM149" i="12"/>
  <c r="AR149" i="12"/>
  <c r="G150" i="12"/>
  <c r="K150" i="12"/>
  <c r="P150" i="12"/>
  <c r="U150" i="12"/>
  <c r="Y150" i="12"/>
  <c r="AD150" i="12"/>
  <c r="AI150" i="12"/>
  <c r="AM150" i="12"/>
  <c r="AR150" i="12"/>
  <c r="G151" i="12"/>
  <c r="K151" i="12"/>
  <c r="P151" i="12"/>
  <c r="U151" i="12"/>
  <c r="Y151" i="12"/>
  <c r="AD151" i="12"/>
  <c r="AI151" i="12"/>
  <c r="AM151" i="12"/>
  <c r="AR151" i="12"/>
  <c r="G152" i="12"/>
  <c r="K152" i="12"/>
  <c r="P152" i="12"/>
  <c r="U152" i="12"/>
  <c r="Y152" i="12"/>
  <c r="AD152" i="12"/>
  <c r="AI152" i="12"/>
  <c r="AM152" i="12"/>
  <c r="AR152" i="12"/>
  <c r="G153" i="12"/>
  <c r="K153" i="12"/>
  <c r="P153" i="12"/>
  <c r="U153" i="12"/>
  <c r="Y153" i="12"/>
  <c r="AD153" i="12"/>
  <c r="AI153" i="12"/>
  <c r="AM153" i="12"/>
  <c r="AR153" i="12"/>
  <c r="G154" i="12"/>
  <c r="K154" i="12"/>
  <c r="P154" i="12"/>
  <c r="U154" i="12"/>
  <c r="Y154" i="12"/>
  <c r="AD154" i="12"/>
  <c r="AI154" i="12"/>
  <c r="AM154" i="12"/>
  <c r="AR154" i="12"/>
  <c r="G155" i="12"/>
  <c r="K155" i="12"/>
  <c r="P155" i="12"/>
  <c r="U155" i="12"/>
  <c r="Y155" i="12"/>
  <c r="AD155" i="12"/>
  <c r="AI155" i="12"/>
  <c r="AM155" i="12"/>
  <c r="AR155" i="12"/>
  <c r="G156" i="12"/>
  <c r="K156" i="12"/>
  <c r="P156" i="12"/>
  <c r="U156" i="12"/>
  <c r="Y156" i="12"/>
  <c r="AD156" i="12"/>
  <c r="AI156" i="12"/>
  <c r="AM156" i="12"/>
  <c r="AR156" i="12"/>
  <c r="G157" i="12"/>
  <c r="K157" i="12"/>
  <c r="P157" i="12"/>
  <c r="U157" i="12"/>
  <c r="Y157" i="12"/>
  <c r="AD157" i="12"/>
  <c r="AI157" i="12"/>
  <c r="AM157" i="12"/>
  <c r="AR157" i="12"/>
  <c r="G158" i="12"/>
  <c r="K158" i="12"/>
  <c r="P158" i="12"/>
  <c r="U158" i="12"/>
  <c r="Y158" i="12"/>
  <c r="AD158" i="12"/>
  <c r="AI158" i="12"/>
  <c r="AM158" i="12"/>
  <c r="AR158" i="12"/>
  <c r="G159" i="12"/>
  <c r="K159" i="12"/>
  <c r="P159" i="12"/>
  <c r="U159" i="12"/>
  <c r="Y159" i="12"/>
  <c r="AD159" i="12"/>
  <c r="AI159" i="12"/>
  <c r="AM159" i="12"/>
  <c r="AR159" i="12"/>
  <c r="G160" i="12"/>
  <c r="K160" i="12"/>
  <c r="P160" i="12"/>
  <c r="U160" i="12"/>
  <c r="Y160" i="12"/>
  <c r="AD160" i="12"/>
  <c r="AI160" i="12"/>
  <c r="AM160" i="12"/>
  <c r="AR160" i="12"/>
  <c r="G161" i="12"/>
  <c r="K161" i="12"/>
  <c r="P161" i="12"/>
  <c r="U161" i="12"/>
  <c r="Y161" i="12"/>
  <c r="AD161" i="12"/>
  <c r="AI161" i="12"/>
  <c r="AM161" i="12"/>
  <c r="AR161" i="12"/>
  <c r="G162" i="12"/>
  <c r="K162" i="12"/>
  <c r="P162" i="12"/>
  <c r="U162" i="12"/>
  <c r="Y162" i="12"/>
  <c r="AD162" i="12"/>
  <c r="AI162" i="12"/>
  <c r="AM162" i="12"/>
  <c r="AR162" i="12"/>
  <c r="G163" i="12"/>
  <c r="K163" i="12"/>
  <c r="P163" i="12"/>
  <c r="U163" i="12"/>
  <c r="Y163" i="12"/>
  <c r="AD163" i="12"/>
  <c r="AI163" i="12"/>
  <c r="AM163" i="12"/>
  <c r="AR163" i="12"/>
  <c r="G164" i="12"/>
  <c r="K164" i="12"/>
  <c r="P164" i="12"/>
  <c r="U164" i="12"/>
  <c r="Y164" i="12"/>
  <c r="AD164" i="12"/>
  <c r="AI164" i="12"/>
  <c r="AM164" i="12"/>
  <c r="AR164" i="12"/>
  <c r="G165" i="12"/>
  <c r="K165" i="12"/>
  <c r="P165" i="12"/>
  <c r="U165" i="12"/>
  <c r="Y165" i="12"/>
  <c r="AD165" i="12"/>
  <c r="AI165" i="12"/>
  <c r="AM165" i="12"/>
  <c r="AR165" i="12"/>
  <c r="G166" i="12"/>
  <c r="K166" i="12"/>
  <c r="P166" i="12"/>
  <c r="U166" i="12"/>
  <c r="Y166" i="12"/>
  <c r="AD166" i="12"/>
  <c r="AI166" i="12"/>
  <c r="AM166" i="12"/>
  <c r="AR166" i="12"/>
  <c r="G167" i="12"/>
  <c r="K167" i="12"/>
  <c r="P167" i="12"/>
  <c r="U167" i="12"/>
  <c r="Y167" i="12"/>
  <c r="AD167" i="12"/>
  <c r="AI167" i="12"/>
  <c r="AM167" i="12"/>
  <c r="AR167" i="12"/>
  <c r="G168" i="12"/>
  <c r="K168" i="12"/>
  <c r="P168" i="12"/>
  <c r="U168" i="12"/>
  <c r="Y168" i="12"/>
  <c r="AD168" i="12"/>
  <c r="AI168" i="12"/>
  <c r="AM168" i="12"/>
  <c r="AR168" i="12"/>
  <c r="G169" i="12"/>
  <c r="K169" i="12"/>
  <c r="P169" i="12"/>
  <c r="U169" i="12"/>
  <c r="Y169" i="12"/>
  <c r="AD169" i="12"/>
  <c r="AI169" i="12"/>
  <c r="AM169" i="12"/>
  <c r="AR169" i="12"/>
  <c r="G170" i="12"/>
  <c r="K170" i="12"/>
  <c r="P170" i="12"/>
  <c r="U170" i="12"/>
  <c r="Y170" i="12"/>
  <c r="AD170" i="12"/>
  <c r="AI170" i="12"/>
  <c r="AM170" i="12"/>
  <c r="AR170" i="12"/>
  <c r="G171" i="12"/>
  <c r="K171" i="12"/>
  <c r="P171" i="12"/>
  <c r="U171" i="12"/>
  <c r="Y171" i="12"/>
  <c r="AD171" i="12"/>
  <c r="AI171" i="12"/>
  <c r="AM171" i="12"/>
  <c r="AR171" i="12"/>
  <c r="G172" i="12"/>
  <c r="K172" i="12"/>
  <c r="P172" i="12"/>
  <c r="U172" i="12"/>
  <c r="Y172" i="12"/>
  <c r="AD172" i="12"/>
  <c r="AI172" i="12"/>
  <c r="AM172" i="12"/>
  <c r="AR172" i="12"/>
  <c r="G173" i="12"/>
  <c r="K173" i="12"/>
  <c r="P173" i="12"/>
  <c r="U173" i="12"/>
  <c r="Y173" i="12"/>
  <c r="AD173" i="12"/>
  <c r="AI173" i="12"/>
  <c r="AM173" i="12"/>
  <c r="AR173" i="12"/>
  <c r="G174" i="12"/>
  <c r="K174" i="12"/>
  <c r="P174" i="12"/>
  <c r="U174" i="12"/>
  <c r="Y174" i="12"/>
  <c r="AD174" i="12"/>
  <c r="AI174" i="12"/>
  <c r="AM174" i="12"/>
  <c r="AR174" i="12"/>
  <c r="G175" i="12"/>
  <c r="K175" i="12"/>
  <c r="P175" i="12"/>
  <c r="U175" i="12"/>
  <c r="Y175" i="12"/>
  <c r="AD175" i="12"/>
  <c r="AI175" i="12"/>
  <c r="AM175" i="12"/>
  <c r="AR175" i="12"/>
  <c r="G176" i="12"/>
  <c r="K176" i="12"/>
  <c r="P176" i="12"/>
  <c r="U176" i="12"/>
  <c r="Y176" i="12"/>
  <c r="AD176" i="12"/>
  <c r="AI176" i="12"/>
  <c r="AM176" i="12"/>
  <c r="AR176" i="12"/>
  <c r="G177" i="12"/>
  <c r="K177" i="12"/>
  <c r="P177" i="12"/>
  <c r="U177" i="12"/>
  <c r="Y177" i="12"/>
  <c r="AD177" i="12"/>
  <c r="AI177" i="12"/>
  <c r="AM177" i="12"/>
  <c r="AR177" i="12"/>
  <c r="H10" i="12"/>
  <c r="F11" i="5"/>
  <c r="M10" i="12"/>
  <c r="Q10" i="12"/>
  <c r="V10" i="12"/>
  <c r="AA10" i="12"/>
  <c r="AE10" i="12"/>
  <c r="AJ10" i="12"/>
  <c r="AO10" i="12"/>
  <c r="AS10" i="12"/>
  <c r="H11" i="12"/>
  <c r="M11" i="12"/>
  <c r="Q11" i="12"/>
  <c r="V11" i="12"/>
  <c r="AA11" i="12"/>
  <c r="AE11" i="12"/>
  <c r="AJ11" i="12"/>
  <c r="AO11" i="12"/>
  <c r="AS11" i="12"/>
  <c r="H12" i="12"/>
  <c r="M12" i="12"/>
  <c r="Q12" i="12"/>
  <c r="V12" i="12"/>
  <c r="AA12" i="12"/>
  <c r="AE12" i="12"/>
  <c r="AJ12" i="12"/>
  <c r="AO12" i="12"/>
  <c r="AS12" i="12"/>
  <c r="H13" i="12"/>
  <c r="M13" i="12"/>
  <c r="Q13" i="12"/>
  <c r="V13" i="12"/>
  <c r="AA13" i="12"/>
  <c r="AE13" i="12"/>
  <c r="AJ13" i="12"/>
  <c r="AO13" i="12"/>
  <c r="AS13" i="12"/>
  <c r="H14" i="12"/>
  <c r="F15" i="5"/>
  <c r="M14" i="12"/>
  <c r="Q14" i="12"/>
  <c r="V14" i="12"/>
  <c r="AA14" i="12"/>
  <c r="AE14" i="12"/>
  <c r="AJ14" i="12"/>
  <c r="AO14" i="12"/>
  <c r="AS14" i="12"/>
  <c r="H15" i="12"/>
  <c r="M15" i="12"/>
  <c r="Q15" i="12"/>
  <c r="V15" i="12"/>
  <c r="AA15" i="12"/>
  <c r="AE15" i="12"/>
  <c r="AJ15" i="12"/>
  <c r="AO15" i="12"/>
  <c r="AS15" i="12"/>
  <c r="H16" i="12"/>
  <c r="M16" i="12"/>
  <c r="Q16" i="12"/>
  <c r="V16" i="12"/>
  <c r="AA16" i="12"/>
  <c r="AE16" i="12"/>
  <c r="AJ16" i="12"/>
  <c r="AO16" i="12"/>
  <c r="AS16" i="12"/>
  <c r="H17" i="12"/>
  <c r="M17" i="12"/>
  <c r="Q17" i="12"/>
  <c r="V17" i="12"/>
  <c r="AA17" i="12"/>
  <c r="AE17" i="12"/>
  <c r="AJ17" i="12"/>
  <c r="AO17" i="12"/>
  <c r="AS17" i="12"/>
  <c r="H18" i="12"/>
  <c r="F19" i="5"/>
  <c r="M18" i="12"/>
  <c r="Q18" i="12"/>
  <c r="V18" i="12"/>
  <c r="AA18" i="12"/>
  <c r="AE18" i="12"/>
  <c r="AJ18" i="12"/>
  <c r="AO18" i="12"/>
  <c r="AS18" i="12"/>
  <c r="H19" i="12"/>
  <c r="M19" i="12"/>
  <c r="Q19" i="12"/>
  <c r="V19" i="12"/>
  <c r="AA19" i="12"/>
  <c r="AE19" i="12"/>
  <c r="AJ19" i="12"/>
  <c r="AO19" i="12"/>
  <c r="AS19" i="12"/>
  <c r="H20" i="12"/>
  <c r="M20" i="12"/>
  <c r="Q20" i="12"/>
  <c r="V20" i="12"/>
  <c r="AA20" i="12"/>
  <c r="AE20" i="12"/>
  <c r="AJ20" i="12"/>
  <c r="AO20" i="12"/>
  <c r="AS20" i="12"/>
  <c r="H21" i="12"/>
  <c r="M21" i="12"/>
  <c r="Q21" i="12"/>
  <c r="V21" i="12"/>
  <c r="AA21" i="12"/>
  <c r="AE21" i="12"/>
  <c r="AJ21" i="12"/>
  <c r="AO21" i="12"/>
  <c r="AS21" i="12"/>
  <c r="H22" i="12"/>
  <c r="F23" i="5"/>
  <c r="M22" i="12"/>
  <c r="Q22" i="12"/>
  <c r="V22" i="12"/>
  <c r="AA22" i="12"/>
  <c r="AE22" i="12"/>
  <c r="AJ22" i="12"/>
  <c r="AO22" i="12"/>
  <c r="AS22" i="12"/>
  <c r="H23" i="12"/>
  <c r="M23" i="12"/>
  <c r="Q23" i="12"/>
  <c r="V23" i="12"/>
  <c r="AA23" i="12"/>
  <c r="AE23" i="12"/>
  <c r="AJ23" i="12"/>
  <c r="AO23" i="12"/>
  <c r="AS23" i="12"/>
  <c r="H24" i="12"/>
  <c r="M24" i="12"/>
  <c r="Q24" i="12"/>
  <c r="V24" i="12"/>
  <c r="AA24" i="12"/>
  <c r="AE24" i="12"/>
  <c r="AJ24" i="12"/>
  <c r="AO24" i="12"/>
  <c r="AS24" i="12"/>
  <c r="H25" i="12"/>
  <c r="M25" i="12"/>
  <c r="Q25" i="12"/>
  <c r="V25" i="12"/>
  <c r="AA25" i="12"/>
  <c r="AE25" i="12"/>
  <c r="AJ25" i="12"/>
  <c r="AO25" i="12"/>
  <c r="AS25" i="12"/>
  <c r="H26" i="12"/>
  <c r="F27" i="5"/>
  <c r="M26" i="12"/>
  <c r="Q26" i="12"/>
  <c r="V26" i="12"/>
  <c r="AA26" i="12"/>
  <c r="AE26" i="12"/>
  <c r="AJ26" i="12"/>
  <c r="AO26" i="12"/>
  <c r="AS26" i="12"/>
  <c r="H27" i="12"/>
  <c r="M27" i="12"/>
  <c r="Q27" i="12"/>
  <c r="V27" i="12"/>
  <c r="AA27" i="12"/>
  <c r="AE27" i="12"/>
  <c r="AJ27" i="12"/>
  <c r="AO27" i="12"/>
  <c r="AS27" i="12"/>
  <c r="H28" i="12"/>
  <c r="M28" i="12"/>
  <c r="Q28" i="12"/>
  <c r="V28" i="12"/>
  <c r="AA28" i="12"/>
  <c r="AE28" i="12"/>
  <c r="AJ28" i="12"/>
  <c r="AO28" i="12"/>
  <c r="AS28" i="12"/>
  <c r="H29" i="12"/>
  <c r="M29" i="12"/>
  <c r="Q29" i="12"/>
  <c r="V29" i="12"/>
  <c r="AA29" i="12"/>
  <c r="AE29" i="12"/>
  <c r="AJ29" i="12"/>
  <c r="AO29" i="12"/>
  <c r="AS29" i="12"/>
  <c r="H30" i="12"/>
  <c r="F31" i="5"/>
  <c r="M30" i="12"/>
  <c r="Q30" i="12"/>
  <c r="V30" i="12"/>
  <c r="AA30" i="12"/>
  <c r="AE30" i="12"/>
  <c r="AJ30" i="12"/>
  <c r="AO30" i="12"/>
  <c r="AS30" i="12"/>
  <c r="H31" i="12"/>
  <c r="M31" i="12"/>
  <c r="Q31" i="12"/>
  <c r="V31" i="12"/>
  <c r="AA31" i="12"/>
  <c r="AE31" i="12"/>
  <c r="AJ31" i="12"/>
  <c r="AO31" i="12"/>
  <c r="AS31" i="12"/>
  <c r="H32" i="12"/>
  <c r="M32" i="12"/>
  <c r="Q32" i="12"/>
  <c r="V32" i="12"/>
  <c r="AA32" i="12"/>
  <c r="AE32" i="12"/>
  <c r="AJ32" i="12"/>
  <c r="AO32" i="12"/>
  <c r="AS32" i="12"/>
  <c r="H33" i="12"/>
  <c r="M33" i="12"/>
  <c r="Q33" i="12"/>
  <c r="V33" i="12"/>
  <c r="AA33" i="12"/>
  <c r="AE33" i="12"/>
  <c r="AJ33" i="12"/>
  <c r="AO33" i="12"/>
  <c r="AS33" i="12"/>
  <c r="H34" i="12"/>
  <c r="F35" i="5"/>
  <c r="M34" i="12"/>
  <c r="Q34" i="12"/>
  <c r="V34" i="12"/>
  <c r="AA34" i="12"/>
  <c r="AE34" i="12"/>
  <c r="AJ34" i="12"/>
  <c r="AO34" i="12"/>
  <c r="AS34" i="12"/>
  <c r="H35" i="12"/>
  <c r="M35" i="12"/>
  <c r="Q35" i="12"/>
  <c r="V35" i="12"/>
  <c r="AA35" i="12"/>
  <c r="AE35" i="12"/>
  <c r="AJ35" i="12"/>
  <c r="AO35" i="12"/>
  <c r="AS35" i="12"/>
  <c r="H36" i="12"/>
  <c r="M36" i="12"/>
  <c r="Q36" i="12"/>
  <c r="V36" i="12"/>
  <c r="AA36" i="12"/>
  <c r="AE36" i="12"/>
  <c r="AJ36" i="12"/>
  <c r="AO36" i="12"/>
  <c r="AS36" i="12"/>
  <c r="H37" i="12"/>
  <c r="M37" i="12"/>
  <c r="Q37" i="12"/>
  <c r="V37" i="12"/>
  <c r="AA37" i="12"/>
  <c r="AE37" i="12"/>
  <c r="AJ37" i="12"/>
  <c r="AO37" i="12"/>
  <c r="AS37" i="12"/>
  <c r="H38" i="12"/>
  <c r="F39" i="5"/>
  <c r="M38" i="12"/>
  <c r="Q38" i="12"/>
  <c r="V38" i="12"/>
  <c r="AA38" i="12"/>
  <c r="AE38" i="12"/>
  <c r="AJ38" i="12"/>
  <c r="AO38" i="12"/>
  <c r="AS38" i="12"/>
  <c r="H39" i="12"/>
  <c r="M39" i="12"/>
  <c r="Q39" i="12"/>
  <c r="V39" i="12"/>
  <c r="AA39" i="12"/>
  <c r="AE39" i="12"/>
  <c r="AJ39" i="12"/>
  <c r="AO39" i="12"/>
  <c r="AS39" i="12"/>
  <c r="H40" i="12"/>
  <c r="M40" i="12"/>
  <c r="Q40" i="12"/>
  <c r="V40" i="12"/>
  <c r="AA40" i="12"/>
  <c r="AE40" i="12"/>
  <c r="AJ40" i="12"/>
  <c r="AO40" i="12"/>
  <c r="AS40" i="12"/>
  <c r="H41" i="12"/>
  <c r="M41" i="12"/>
  <c r="Q41" i="12"/>
  <c r="V41" i="12"/>
  <c r="AA41" i="12"/>
  <c r="AE41" i="12"/>
  <c r="AJ41" i="12"/>
  <c r="AO41" i="12"/>
  <c r="AS41" i="12"/>
  <c r="H42" i="12"/>
  <c r="F43" i="5"/>
  <c r="M42" i="12"/>
  <c r="Q42" i="12"/>
  <c r="V42" i="12"/>
  <c r="AA42" i="12"/>
  <c r="AE42" i="12"/>
  <c r="AJ42" i="12"/>
  <c r="AO42" i="12"/>
  <c r="AS42" i="12"/>
  <c r="H43" i="12"/>
  <c r="M43" i="12"/>
  <c r="Q43" i="12"/>
  <c r="V43" i="12"/>
  <c r="AA43" i="12"/>
  <c r="AE43" i="12"/>
  <c r="AJ43" i="12"/>
  <c r="AO43" i="12"/>
  <c r="AS43" i="12"/>
  <c r="H44" i="12"/>
  <c r="M44" i="12"/>
  <c r="Q44" i="12"/>
  <c r="V44" i="12"/>
  <c r="AA44" i="12"/>
  <c r="AE44" i="12"/>
  <c r="AJ44" i="12"/>
  <c r="AO44" i="12"/>
  <c r="AS44" i="12"/>
  <c r="H45" i="12"/>
  <c r="M45" i="12"/>
  <c r="Q45" i="12"/>
  <c r="V45" i="12"/>
  <c r="AA45" i="12"/>
  <c r="AE45" i="12"/>
  <c r="AJ45" i="12"/>
  <c r="AO45" i="12"/>
  <c r="AS45" i="12"/>
  <c r="H46" i="12"/>
  <c r="F47" i="5"/>
  <c r="M46" i="12"/>
  <c r="Q46" i="12"/>
  <c r="V46" i="12"/>
  <c r="AA46" i="12"/>
  <c r="AE46" i="12"/>
  <c r="AJ46" i="12"/>
  <c r="AO46" i="12"/>
  <c r="AS46" i="12"/>
  <c r="H47" i="12"/>
  <c r="M47" i="12"/>
  <c r="Q47" i="12"/>
  <c r="V47" i="12"/>
  <c r="AA47" i="12"/>
  <c r="AE47" i="12"/>
  <c r="AJ47" i="12"/>
  <c r="AO47" i="12"/>
  <c r="AS47" i="12"/>
  <c r="H48" i="12"/>
  <c r="M48" i="12"/>
  <c r="Q48" i="12"/>
  <c r="V48" i="12"/>
  <c r="AA48" i="12"/>
  <c r="AE48" i="12"/>
  <c r="AJ48" i="12"/>
  <c r="AO48" i="12"/>
  <c r="AS48" i="12"/>
  <c r="H49" i="12"/>
  <c r="M49" i="12"/>
  <c r="Q49" i="12"/>
  <c r="V49" i="12"/>
  <c r="AA49" i="12"/>
  <c r="AE49" i="12"/>
  <c r="AJ49" i="12"/>
  <c r="AO49" i="12"/>
  <c r="AS49" i="12"/>
  <c r="H50" i="12"/>
  <c r="F51" i="5"/>
  <c r="M50" i="12"/>
  <c r="Q50" i="12"/>
  <c r="V50" i="12"/>
  <c r="AA50" i="12"/>
  <c r="AE50" i="12"/>
  <c r="AJ50" i="12"/>
  <c r="AO50" i="12"/>
  <c r="AS50" i="12"/>
  <c r="H51" i="12"/>
  <c r="M51" i="12"/>
  <c r="Q51" i="12"/>
  <c r="V51" i="12"/>
  <c r="AA51" i="12"/>
  <c r="AE51" i="12"/>
  <c r="AJ51" i="12"/>
  <c r="AO51" i="12"/>
  <c r="AS51" i="12"/>
  <c r="H52" i="12"/>
  <c r="M52" i="12"/>
  <c r="Q52" i="12"/>
  <c r="V52" i="12"/>
  <c r="AA52" i="12"/>
  <c r="AE52" i="12"/>
  <c r="AJ52" i="12"/>
  <c r="AO52" i="12"/>
  <c r="AS52" i="12"/>
  <c r="H53" i="12"/>
  <c r="M53" i="12"/>
  <c r="Q53" i="12"/>
  <c r="V53" i="12"/>
  <c r="AA53" i="12"/>
  <c r="AE53" i="12"/>
  <c r="AJ53" i="12"/>
  <c r="AO53" i="12"/>
  <c r="AS53" i="12"/>
  <c r="H54" i="12"/>
  <c r="F55" i="5"/>
  <c r="M54" i="12"/>
  <c r="Q54" i="12"/>
  <c r="V54" i="12"/>
  <c r="AA54" i="12"/>
  <c r="AE54" i="12"/>
  <c r="AJ54" i="12"/>
  <c r="AO54" i="12"/>
  <c r="AS54" i="12"/>
  <c r="H55" i="12"/>
  <c r="M55" i="12"/>
  <c r="Q55" i="12"/>
  <c r="V55" i="12"/>
  <c r="AA55" i="12"/>
  <c r="AE55" i="12"/>
  <c r="AJ55" i="12"/>
  <c r="AO55" i="12"/>
  <c r="AS55" i="12"/>
  <c r="H56" i="12"/>
  <c r="M56" i="12"/>
  <c r="Q56" i="12"/>
  <c r="V56" i="12"/>
  <c r="AA56" i="12"/>
  <c r="AE56" i="12"/>
  <c r="AJ56" i="12"/>
  <c r="AO56" i="12"/>
  <c r="AS56" i="12"/>
  <c r="H57" i="12"/>
  <c r="M57" i="12"/>
  <c r="Q57" i="12"/>
  <c r="V57" i="12"/>
  <c r="AA57" i="12"/>
  <c r="AE57" i="12"/>
  <c r="AJ57" i="12"/>
  <c r="AO57" i="12"/>
  <c r="AS57" i="12"/>
  <c r="H58" i="12"/>
  <c r="F59" i="5"/>
  <c r="M58" i="12"/>
  <c r="Q58" i="12"/>
  <c r="V58" i="12"/>
  <c r="AA58" i="12"/>
  <c r="AE58" i="12"/>
  <c r="AJ58" i="12"/>
  <c r="AO58" i="12"/>
  <c r="AS58" i="12"/>
  <c r="H59" i="12"/>
  <c r="M59" i="12"/>
  <c r="Q59" i="12"/>
  <c r="V59" i="12"/>
  <c r="AA59" i="12"/>
  <c r="AE59" i="12"/>
  <c r="AJ59" i="12"/>
  <c r="AO59" i="12"/>
  <c r="AS59" i="12"/>
  <c r="H60" i="12"/>
  <c r="M60" i="12"/>
  <c r="Q60" i="12"/>
  <c r="V60" i="12"/>
  <c r="AA60" i="12"/>
  <c r="AE60" i="12"/>
  <c r="AJ60" i="12"/>
  <c r="AO60" i="12"/>
  <c r="AS60" i="12"/>
  <c r="H61" i="12"/>
  <c r="M61" i="12"/>
  <c r="Q61" i="12"/>
  <c r="V61" i="12"/>
  <c r="AA61" i="12"/>
  <c r="AE61" i="12"/>
  <c r="AJ61" i="12"/>
  <c r="AO61" i="12"/>
  <c r="AS61" i="12"/>
  <c r="H62" i="12"/>
  <c r="F63" i="5"/>
  <c r="M62" i="12"/>
  <c r="Q62" i="12"/>
  <c r="V62" i="12"/>
  <c r="AA62" i="12"/>
  <c r="AE62" i="12"/>
  <c r="AJ62" i="12"/>
  <c r="AO62" i="12"/>
  <c r="AS62" i="12"/>
  <c r="H63" i="12"/>
  <c r="M63" i="12"/>
  <c r="Q63" i="12"/>
  <c r="V63" i="12"/>
  <c r="AA63" i="12"/>
  <c r="AE63" i="12"/>
  <c r="AJ63" i="12"/>
  <c r="AO63" i="12"/>
  <c r="AS63" i="12"/>
  <c r="H64" i="12"/>
  <c r="M64" i="12"/>
  <c r="Q64" i="12"/>
  <c r="V64" i="12"/>
  <c r="AA64" i="12"/>
  <c r="AE64" i="12"/>
  <c r="AJ64" i="12"/>
  <c r="AO64" i="12"/>
  <c r="AS64" i="12"/>
  <c r="H65" i="12"/>
  <c r="M65" i="12"/>
  <c r="Q65" i="12"/>
  <c r="V65" i="12"/>
  <c r="AA65" i="12"/>
  <c r="AE65" i="12"/>
  <c r="AJ65" i="12"/>
  <c r="AO65" i="12"/>
  <c r="AS65" i="12"/>
  <c r="H66" i="12"/>
  <c r="F67" i="5"/>
  <c r="M66" i="12"/>
  <c r="Q66" i="12"/>
  <c r="V66" i="12"/>
  <c r="AA66" i="12"/>
  <c r="AE66" i="12"/>
  <c r="AJ66" i="12"/>
  <c r="AO66" i="12"/>
  <c r="AS66" i="12"/>
  <c r="H67" i="12"/>
  <c r="M67" i="12"/>
  <c r="Q67" i="12"/>
  <c r="V67" i="12"/>
  <c r="AA67" i="12"/>
  <c r="AE67" i="12"/>
  <c r="AJ67" i="12"/>
  <c r="AO67" i="12"/>
  <c r="AS67" i="12"/>
  <c r="H68" i="12"/>
  <c r="M68" i="12"/>
  <c r="Q68" i="12"/>
  <c r="V68" i="12"/>
  <c r="AA68" i="12"/>
  <c r="AE68" i="12"/>
  <c r="AJ68" i="12"/>
  <c r="AO68" i="12"/>
  <c r="AS68" i="12"/>
  <c r="H69" i="12"/>
  <c r="M69" i="12"/>
  <c r="Q69" i="12"/>
  <c r="V69" i="12"/>
  <c r="AA69" i="12"/>
  <c r="AE69" i="12"/>
  <c r="AJ69" i="12"/>
  <c r="AO69" i="12"/>
  <c r="AS69" i="12"/>
  <c r="H70" i="12"/>
  <c r="F71" i="5"/>
  <c r="M70" i="12"/>
  <c r="Q70" i="12"/>
  <c r="V70" i="12"/>
  <c r="AA70" i="12"/>
  <c r="AE70" i="12"/>
  <c r="AJ70" i="12"/>
  <c r="AO70" i="12"/>
  <c r="AS70" i="12"/>
  <c r="H71" i="12"/>
  <c r="M71" i="12"/>
  <c r="Q71" i="12"/>
  <c r="V71" i="12"/>
  <c r="AA71" i="12"/>
  <c r="AE71" i="12"/>
  <c r="AJ71" i="12"/>
  <c r="AO71" i="12"/>
  <c r="AS71" i="12"/>
  <c r="H72" i="12"/>
  <c r="M72" i="12"/>
  <c r="Q72" i="12"/>
  <c r="V72" i="12"/>
  <c r="AA72" i="12"/>
  <c r="AE72" i="12"/>
  <c r="AJ72" i="12"/>
  <c r="AO72" i="12"/>
  <c r="AS72" i="12"/>
  <c r="H73" i="12"/>
  <c r="M73" i="12"/>
  <c r="Q73" i="12"/>
  <c r="V73" i="12"/>
  <c r="AA73" i="12"/>
  <c r="AE73" i="12"/>
  <c r="AJ73" i="12"/>
  <c r="AO73" i="12"/>
  <c r="AS73" i="12"/>
  <c r="H74" i="12"/>
  <c r="F75" i="5"/>
  <c r="M74" i="12"/>
  <c r="Q74" i="12"/>
  <c r="V74" i="12"/>
  <c r="AA74" i="12"/>
  <c r="AE74" i="12"/>
  <c r="AJ74" i="12"/>
  <c r="AO74" i="12"/>
  <c r="AS74" i="12"/>
  <c r="H75" i="12"/>
  <c r="M75" i="12"/>
  <c r="Q75" i="12"/>
  <c r="V75" i="12"/>
  <c r="AA75" i="12"/>
  <c r="AE75" i="12"/>
  <c r="AJ75" i="12"/>
  <c r="AO75" i="12"/>
  <c r="AS75" i="12"/>
  <c r="H76" i="12"/>
  <c r="M76" i="12"/>
  <c r="Q76" i="12"/>
  <c r="V76" i="12"/>
  <c r="AA76" i="12"/>
  <c r="AE76" i="12"/>
  <c r="AJ76" i="12"/>
  <c r="AO76" i="12"/>
  <c r="AS76" i="12"/>
  <c r="H77" i="12"/>
  <c r="M77" i="12"/>
  <c r="Q77" i="12"/>
  <c r="V77" i="12"/>
  <c r="AA77" i="12"/>
  <c r="AE77" i="12"/>
  <c r="AJ77" i="12"/>
  <c r="AO77" i="12"/>
  <c r="AS77" i="12"/>
  <c r="H78" i="12"/>
  <c r="F79" i="5"/>
  <c r="M78" i="12"/>
  <c r="Q78" i="12"/>
  <c r="V78" i="12"/>
  <c r="AA78" i="12"/>
  <c r="AE78" i="12"/>
  <c r="AJ78" i="12"/>
  <c r="AO78" i="12"/>
  <c r="AS78" i="12"/>
  <c r="H79" i="12"/>
  <c r="M79" i="12"/>
  <c r="Q79" i="12"/>
  <c r="V79" i="12"/>
  <c r="AA79" i="12"/>
  <c r="AE79" i="12"/>
  <c r="AJ79" i="12"/>
  <c r="AO79" i="12"/>
  <c r="AS79" i="12"/>
  <c r="H80" i="12"/>
  <c r="M80" i="12"/>
  <c r="Q80" i="12"/>
  <c r="V80" i="12"/>
  <c r="AA80" i="12"/>
  <c r="AE80" i="12"/>
  <c r="AJ80" i="12"/>
  <c r="AO80" i="12"/>
  <c r="AS80" i="12"/>
  <c r="H81" i="12"/>
  <c r="M81" i="12"/>
  <c r="Q81" i="12"/>
  <c r="V81" i="12"/>
  <c r="AA81" i="12"/>
  <c r="AE81" i="12"/>
  <c r="AJ81" i="12"/>
  <c r="AO81" i="12"/>
  <c r="AS81" i="12"/>
  <c r="H82" i="12"/>
  <c r="F83" i="5"/>
  <c r="M82" i="12"/>
  <c r="Q82" i="12"/>
  <c r="V82" i="12"/>
  <c r="AA82" i="12"/>
  <c r="AE82" i="12"/>
  <c r="AJ82" i="12"/>
  <c r="AO82" i="12"/>
  <c r="AS82" i="12"/>
  <c r="H83" i="12"/>
  <c r="M83" i="12"/>
  <c r="Q83" i="12"/>
  <c r="V83" i="12"/>
  <c r="AA83" i="12"/>
  <c r="AE83" i="12"/>
  <c r="AJ83" i="12"/>
  <c r="AO83" i="12"/>
  <c r="AS83" i="12"/>
  <c r="H84" i="12"/>
  <c r="M84" i="12"/>
  <c r="Q84" i="12"/>
  <c r="V84" i="12"/>
  <c r="AA84" i="12"/>
  <c r="AE84" i="12"/>
  <c r="AJ84" i="12"/>
  <c r="AO84" i="12"/>
  <c r="AS84" i="12"/>
  <c r="H85" i="12"/>
  <c r="M85" i="12"/>
  <c r="Q85" i="12"/>
  <c r="V85" i="12"/>
  <c r="AA85" i="12"/>
  <c r="AE85" i="12"/>
  <c r="AJ85" i="12"/>
  <c r="AO85" i="12"/>
  <c r="AS85" i="12"/>
  <c r="H86" i="12"/>
  <c r="F87" i="5"/>
  <c r="M86" i="12"/>
  <c r="Q86" i="12"/>
  <c r="V86" i="12"/>
  <c r="AA86" i="12"/>
  <c r="AE86" i="12"/>
  <c r="AJ86" i="12"/>
  <c r="AO86" i="12"/>
  <c r="AS86" i="12"/>
  <c r="H87" i="12"/>
  <c r="M87" i="12"/>
  <c r="Q87" i="12"/>
  <c r="V87" i="12"/>
  <c r="AA87" i="12"/>
  <c r="AE87" i="12"/>
  <c r="AJ87" i="12"/>
  <c r="AO87" i="12"/>
  <c r="AS87" i="12"/>
  <c r="H88" i="12"/>
  <c r="M88" i="12"/>
  <c r="Q88" i="12"/>
  <c r="V88" i="12"/>
  <c r="AA88" i="12"/>
  <c r="AE88" i="12"/>
  <c r="AJ88" i="12"/>
  <c r="AO88" i="12"/>
  <c r="AS88" i="12"/>
  <c r="H89" i="12"/>
  <c r="M89" i="12"/>
  <c r="Q89" i="12"/>
  <c r="V89" i="12"/>
  <c r="AA89" i="12"/>
  <c r="AE89" i="12"/>
  <c r="AJ89" i="12"/>
  <c r="AO89" i="12"/>
  <c r="AS89" i="12"/>
  <c r="H90" i="12"/>
  <c r="F91" i="5"/>
  <c r="M90" i="12"/>
  <c r="Q90" i="12"/>
  <c r="V90" i="12"/>
  <c r="AA90" i="12"/>
  <c r="AE90" i="12"/>
  <c r="AJ90" i="12"/>
  <c r="AO90" i="12"/>
  <c r="AS90" i="12"/>
  <c r="H91" i="12"/>
  <c r="M91" i="12"/>
  <c r="Q91" i="12"/>
  <c r="V91" i="12"/>
  <c r="AA91" i="12"/>
  <c r="AE91" i="12"/>
  <c r="AJ91" i="12"/>
  <c r="AO91" i="12"/>
  <c r="AS91" i="12"/>
  <c r="H92" i="12"/>
  <c r="M92" i="12"/>
  <c r="Q92" i="12"/>
  <c r="V92" i="12"/>
  <c r="AA92" i="12"/>
  <c r="AE92" i="12"/>
  <c r="AJ92" i="12"/>
  <c r="AO92" i="12"/>
  <c r="AS92" i="12"/>
  <c r="H93" i="12"/>
  <c r="M93" i="12"/>
  <c r="Q93" i="12"/>
  <c r="V93" i="12"/>
  <c r="AA93" i="12"/>
  <c r="AE93" i="12"/>
  <c r="AJ93" i="12"/>
  <c r="AO93" i="12"/>
  <c r="AS93" i="12"/>
  <c r="H94" i="12"/>
  <c r="F95" i="5"/>
  <c r="M94" i="12"/>
  <c r="Q94" i="12"/>
  <c r="V94" i="12"/>
  <c r="AA94" i="12"/>
  <c r="AE94" i="12"/>
  <c r="AJ94" i="12"/>
  <c r="AO94" i="12"/>
  <c r="AS94" i="12"/>
  <c r="H95" i="12"/>
  <c r="M95" i="12"/>
  <c r="Q95" i="12"/>
  <c r="V95" i="12"/>
  <c r="AA95" i="12"/>
  <c r="AE95" i="12"/>
  <c r="AJ95" i="12"/>
  <c r="AO95" i="12"/>
  <c r="AS95" i="12"/>
  <c r="H96" i="12"/>
  <c r="M96" i="12"/>
  <c r="Q96" i="12"/>
  <c r="V96" i="12"/>
  <c r="AA96" i="12"/>
  <c r="AE96" i="12"/>
  <c r="AJ96" i="12"/>
  <c r="AO96" i="12"/>
  <c r="AS96" i="12"/>
  <c r="H97" i="12"/>
  <c r="M97" i="12"/>
  <c r="Q97" i="12"/>
  <c r="V97" i="12"/>
  <c r="AA97" i="12"/>
  <c r="AE97" i="12"/>
  <c r="AJ97" i="12"/>
  <c r="AO97" i="12"/>
  <c r="AS97" i="12"/>
  <c r="H98" i="12"/>
  <c r="F99" i="5"/>
  <c r="M98" i="12"/>
  <c r="Q98" i="12"/>
  <c r="V98" i="12"/>
  <c r="AA98" i="12"/>
  <c r="AE98" i="12"/>
  <c r="AJ98" i="12"/>
  <c r="AO98" i="12"/>
  <c r="AS98" i="12"/>
  <c r="H99" i="12"/>
  <c r="M99" i="12"/>
  <c r="Q99" i="12"/>
  <c r="V99" i="12"/>
  <c r="AA99" i="12"/>
  <c r="AE99" i="12"/>
  <c r="AJ99" i="12"/>
  <c r="AO99" i="12"/>
  <c r="AS99" i="12"/>
  <c r="H100" i="12"/>
  <c r="M100" i="12"/>
  <c r="Q100" i="12"/>
  <c r="V100" i="12"/>
  <c r="AA100" i="12"/>
  <c r="AE100" i="12"/>
  <c r="AJ100" i="12"/>
  <c r="AO100" i="12"/>
  <c r="AS100" i="12"/>
  <c r="H101" i="12"/>
  <c r="M101" i="12"/>
  <c r="Q101" i="12"/>
  <c r="V101" i="12"/>
  <c r="AA101" i="12"/>
  <c r="AE101" i="12"/>
  <c r="AJ101" i="12"/>
  <c r="AO101" i="12"/>
  <c r="AS101" i="12"/>
  <c r="H102" i="12"/>
  <c r="F103" i="5"/>
  <c r="M102" i="12"/>
  <c r="Q102" i="12"/>
  <c r="V102" i="12"/>
  <c r="AA102" i="12"/>
  <c r="AE102" i="12"/>
  <c r="AJ102" i="12"/>
  <c r="AO102" i="12"/>
  <c r="AS102" i="12"/>
  <c r="H103" i="12"/>
  <c r="M103" i="12"/>
  <c r="Q103" i="12"/>
  <c r="V103" i="12"/>
  <c r="AA103" i="12"/>
  <c r="AE103" i="12"/>
  <c r="AJ103" i="12"/>
  <c r="AO103" i="12"/>
  <c r="AS103" i="12"/>
  <c r="H104" i="12"/>
  <c r="M104" i="12"/>
  <c r="Q104" i="12"/>
  <c r="V104" i="12"/>
  <c r="AA104" i="12"/>
  <c r="AE104" i="12"/>
  <c r="AJ104" i="12"/>
  <c r="AO104" i="12"/>
  <c r="AS104" i="12"/>
  <c r="H105" i="12"/>
  <c r="M105" i="12"/>
  <c r="Q105" i="12"/>
  <c r="V105" i="12"/>
  <c r="AA105" i="12"/>
  <c r="AE105" i="12"/>
  <c r="AJ105" i="12"/>
  <c r="AO105" i="12"/>
  <c r="AS105" i="12"/>
  <c r="H106" i="12"/>
  <c r="F107" i="5"/>
  <c r="M106" i="12"/>
  <c r="Q106" i="12"/>
  <c r="V106" i="12"/>
  <c r="AA106" i="12"/>
  <c r="AE106" i="12"/>
  <c r="AJ106" i="12"/>
  <c r="AO106" i="12"/>
  <c r="AS106" i="12"/>
  <c r="H107" i="12"/>
  <c r="M107" i="12"/>
  <c r="Q107" i="12"/>
  <c r="V107" i="12"/>
  <c r="AA107" i="12"/>
  <c r="AE107" i="12"/>
  <c r="AJ107" i="12"/>
  <c r="AO107" i="12"/>
  <c r="AS107" i="12"/>
  <c r="H108" i="12"/>
  <c r="M108" i="12"/>
  <c r="Q108" i="12"/>
  <c r="V108" i="12"/>
  <c r="AA108" i="12"/>
  <c r="AE108" i="12"/>
  <c r="AJ108" i="12"/>
  <c r="AO108" i="12"/>
  <c r="AS108" i="12"/>
  <c r="H109" i="12"/>
  <c r="M109" i="12"/>
  <c r="Q109" i="12"/>
  <c r="V109" i="12"/>
  <c r="AA109" i="12"/>
  <c r="AE109" i="12"/>
  <c r="AJ109" i="12"/>
  <c r="AO109" i="12"/>
  <c r="AS109" i="12"/>
  <c r="H110" i="12"/>
  <c r="F111" i="5"/>
  <c r="M110" i="12"/>
  <c r="Q110" i="12"/>
  <c r="V110" i="12"/>
  <c r="AA110" i="12"/>
  <c r="AE110" i="12"/>
  <c r="AJ110" i="12"/>
  <c r="AO110" i="12"/>
  <c r="AS110" i="12"/>
  <c r="H111" i="12"/>
  <c r="M111" i="12"/>
  <c r="Q111" i="12"/>
  <c r="V111" i="12"/>
  <c r="AA111" i="12"/>
  <c r="AE111" i="12"/>
  <c r="AJ111" i="12"/>
  <c r="AO111" i="12"/>
  <c r="AS111" i="12"/>
  <c r="H112" i="12"/>
  <c r="M112" i="12"/>
  <c r="Q112" i="12"/>
  <c r="V112" i="12"/>
  <c r="AA112" i="12"/>
  <c r="AE112" i="12"/>
  <c r="AJ112" i="12"/>
  <c r="AO112" i="12"/>
  <c r="AS112" i="12"/>
  <c r="H113" i="12"/>
  <c r="M113" i="12"/>
  <c r="Q113" i="12"/>
  <c r="V113" i="12"/>
  <c r="AA113" i="12"/>
  <c r="AE113" i="12"/>
  <c r="AJ113" i="12"/>
  <c r="AO113" i="12"/>
  <c r="AS113" i="12"/>
  <c r="H114" i="12"/>
  <c r="F115" i="5"/>
  <c r="M114" i="12"/>
  <c r="Q114" i="12"/>
  <c r="V114" i="12"/>
  <c r="AA114" i="12"/>
  <c r="AE114" i="12"/>
  <c r="AJ114" i="12"/>
  <c r="AO114" i="12"/>
  <c r="AS114" i="12"/>
  <c r="H115" i="12"/>
  <c r="M115" i="12"/>
  <c r="Q115" i="12"/>
  <c r="V115" i="12"/>
  <c r="AA115" i="12"/>
  <c r="AE115" i="12"/>
  <c r="AJ115" i="12"/>
  <c r="AO115" i="12"/>
  <c r="AS115" i="12"/>
  <c r="H116" i="12"/>
  <c r="M116" i="12"/>
  <c r="Q116" i="12"/>
  <c r="V116" i="12"/>
  <c r="AA116" i="12"/>
  <c r="AE116" i="12"/>
  <c r="AJ116" i="12"/>
  <c r="AO116" i="12"/>
  <c r="AS116" i="12"/>
  <c r="H117" i="12"/>
  <c r="M117" i="12"/>
  <c r="Q117" i="12"/>
  <c r="V117" i="12"/>
  <c r="AA117" i="12"/>
  <c r="AE117" i="12"/>
  <c r="AJ117" i="12"/>
  <c r="AO117" i="12"/>
  <c r="AS117" i="12"/>
  <c r="H118" i="12"/>
  <c r="F119" i="5"/>
  <c r="M118" i="12"/>
  <c r="Q118" i="12"/>
  <c r="V118" i="12"/>
  <c r="AA118" i="12"/>
  <c r="AE118" i="12"/>
  <c r="AJ118" i="12"/>
  <c r="AO118" i="12"/>
  <c r="AS118" i="12"/>
  <c r="H119" i="12"/>
  <c r="M119" i="12"/>
  <c r="Q119" i="12"/>
  <c r="V119" i="12"/>
  <c r="AA119" i="12"/>
  <c r="AE119" i="12"/>
  <c r="AJ119" i="12"/>
  <c r="AO119" i="12"/>
  <c r="AS119" i="12"/>
  <c r="H120" i="12"/>
  <c r="M120" i="12"/>
  <c r="Q120" i="12"/>
  <c r="V120" i="12"/>
  <c r="AA120" i="12"/>
  <c r="AE120" i="12"/>
  <c r="AJ120" i="12"/>
  <c r="AO120" i="12"/>
  <c r="AS120" i="12"/>
  <c r="H121" i="12"/>
  <c r="M121" i="12"/>
  <c r="Q121" i="12"/>
  <c r="V121" i="12"/>
  <c r="AA121" i="12"/>
  <c r="AE121" i="12"/>
  <c r="AJ121" i="12"/>
  <c r="AO121" i="12"/>
  <c r="AS121" i="12"/>
  <c r="H122" i="12"/>
  <c r="F123" i="5"/>
  <c r="M122" i="12"/>
  <c r="Q122" i="12"/>
  <c r="V122" i="12"/>
  <c r="AA122" i="12"/>
  <c r="AE122" i="12"/>
  <c r="AJ122" i="12"/>
  <c r="AO122" i="12"/>
  <c r="AS122" i="12"/>
  <c r="H123" i="12"/>
  <c r="M123" i="12"/>
  <c r="Q123" i="12"/>
  <c r="V123" i="12"/>
  <c r="AA123" i="12"/>
  <c r="AE123" i="12"/>
  <c r="AJ123" i="12"/>
  <c r="AO123" i="12"/>
  <c r="AS123" i="12"/>
  <c r="H124" i="12"/>
  <c r="M124" i="12"/>
  <c r="Q124" i="12"/>
  <c r="V124" i="12"/>
  <c r="AA124" i="12"/>
  <c r="AE124" i="12"/>
  <c r="AJ124" i="12"/>
  <c r="AO124" i="12"/>
  <c r="AS124" i="12"/>
  <c r="H125" i="12"/>
  <c r="M125" i="12"/>
  <c r="Q125" i="12"/>
  <c r="V125" i="12"/>
  <c r="AA125" i="12"/>
  <c r="AE125" i="12"/>
  <c r="AJ125" i="12"/>
  <c r="AO125" i="12"/>
  <c r="AS125" i="12"/>
  <c r="H126" i="12"/>
  <c r="F127" i="5"/>
  <c r="M126" i="12"/>
  <c r="Q126" i="12"/>
  <c r="V126" i="12"/>
  <c r="AA126" i="12"/>
  <c r="AE126" i="12"/>
  <c r="AJ126" i="12"/>
  <c r="AO126" i="12"/>
  <c r="AS126" i="12"/>
  <c r="H127" i="12"/>
  <c r="M127" i="12"/>
  <c r="Q127" i="12"/>
  <c r="V127" i="12"/>
  <c r="AA127" i="12"/>
  <c r="AE127" i="12"/>
  <c r="AJ127" i="12"/>
  <c r="AO127" i="12"/>
  <c r="AS127" i="12"/>
  <c r="H128" i="12"/>
  <c r="M128" i="12"/>
  <c r="Q128" i="12"/>
  <c r="V128" i="12"/>
  <c r="AA128" i="12"/>
  <c r="AE128" i="12"/>
  <c r="AJ128" i="12"/>
  <c r="AO128" i="12"/>
  <c r="AS128" i="12"/>
  <c r="H129" i="12"/>
  <c r="M129" i="12"/>
  <c r="Q129" i="12"/>
  <c r="V129" i="12"/>
  <c r="AA129" i="12"/>
  <c r="AE129" i="12"/>
  <c r="AJ129" i="12"/>
  <c r="AO129" i="12"/>
  <c r="AS129" i="12"/>
  <c r="H130" i="12"/>
  <c r="F131" i="5"/>
  <c r="M130" i="12"/>
  <c r="Q130" i="12"/>
  <c r="V130" i="12"/>
  <c r="AA130" i="12"/>
  <c r="AE130" i="12"/>
  <c r="AJ130" i="12"/>
  <c r="AO130" i="12"/>
  <c r="AS130" i="12"/>
  <c r="H131" i="12"/>
  <c r="M131" i="12"/>
  <c r="Q131" i="12"/>
  <c r="V131" i="12"/>
  <c r="AA131" i="12"/>
  <c r="AE131" i="12"/>
  <c r="AJ131" i="12"/>
  <c r="AO131" i="12"/>
  <c r="AS131" i="12"/>
  <c r="H132" i="12"/>
  <c r="M132" i="12"/>
  <c r="Q132" i="12"/>
  <c r="V132" i="12"/>
  <c r="AA132" i="12"/>
  <c r="AE132" i="12"/>
  <c r="AJ132" i="12"/>
  <c r="AO132" i="12"/>
  <c r="AS132" i="12"/>
  <c r="H133" i="12"/>
  <c r="M133" i="12"/>
  <c r="Q133" i="12"/>
  <c r="V133" i="12"/>
  <c r="AA133" i="12"/>
  <c r="AE133" i="12"/>
  <c r="AJ133" i="12"/>
  <c r="AO133" i="12"/>
  <c r="AS133" i="12"/>
  <c r="H134" i="12"/>
  <c r="F135" i="5"/>
  <c r="M134" i="12"/>
  <c r="Q134" i="12"/>
  <c r="V134" i="12"/>
  <c r="AA134" i="12"/>
  <c r="AE134" i="12"/>
  <c r="AJ134" i="12"/>
  <c r="AO134" i="12"/>
  <c r="AS134" i="12"/>
  <c r="H135" i="12"/>
  <c r="M135" i="12"/>
  <c r="Q135" i="12"/>
  <c r="V135" i="12"/>
  <c r="AA135" i="12"/>
  <c r="AE135" i="12"/>
  <c r="AJ135" i="12"/>
  <c r="AO135" i="12"/>
  <c r="AS135" i="12"/>
  <c r="H136" i="12"/>
  <c r="M136" i="12"/>
  <c r="Q136" i="12"/>
  <c r="V136" i="12"/>
  <c r="AA136" i="12"/>
  <c r="AE136" i="12"/>
  <c r="AJ136" i="12"/>
  <c r="AO136" i="12"/>
  <c r="AS136" i="12"/>
  <c r="H137" i="12"/>
  <c r="M137" i="12"/>
  <c r="Q137" i="12"/>
  <c r="V137" i="12"/>
  <c r="AA137" i="12"/>
  <c r="AE137" i="12"/>
  <c r="AJ137" i="12"/>
  <c r="AO137" i="12"/>
  <c r="AS137" i="12"/>
  <c r="H138" i="12"/>
  <c r="F139" i="5"/>
  <c r="M138" i="12"/>
  <c r="Q138" i="12"/>
  <c r="V138" i="12"/>
  <c r="AA138" i="12"/>
  <c r="AE138" i="12"/>
  <c r="AJ138" i="12"/>
  <c r="AO138" i="12"/>
  <c r="AS138" i="12"/>
  <c r="H139" i="12"/>
  <c r="M139" i="12"/>
  <c r="Q139" i="12"/>
  <c r="V139" i="12"/>
  <c r="AA139" i="12"/>
  <c r="AE139" i="12"/>
  <c r="AJ139" i="12"/>
  <c r="AO139" i="12"/>
  <c r="AS139" i="12"/>
  <c r="H140" i="12"/>
  <c r="M140" i="12"/>
  <c r="Q140" i="12"/>
  <c r="V140" i="12"/>
  <c r="AA140" i="12"/>
  <c r="AE140" i="12"/>
  <c r="AJ140" i="12"/>
  <c r="AO140" i="12"/>
  <c r="AS140" i="12"/>
  <c r="H141" i="12"/>
  <c r="M141" i="12"/>
  <c r="Q141" i="12"/>
  <c r="V141" i="12"/>
  <c r="AA141" i="12"/>
  <c r="AE141" i="12"/>
  <c r="AJ141" i="12"/>
  <c r="AO141" i="12"/>
  <c r="AS141" i="12"/>
  <c r="H142" i="12"/>
  <c r="F143" i="5"/>
  <c r="M142" i="12"/>
  <c r="Q142" i="12"/>
  <c r="V142" i="12"/>
  <c r="AA142" i="12"/>
  <c r="AE142" i="12"/>
  <c r="AJ142" i="12"/>
  <c r="AO142" i="12"/>
  <c r="AS142" i="12"/>
  <c r="H143" i="12"/>
  <c r="M143" i="12"/>
  <c r="Q143" i="12"/>
  <c r="V143" i="12"/>
  <c r="AA143" i="12"/>
  <c r="AE143" i="12"/>
  <c r="AJ143" i="12"/>
  <c r="AO143" i="12"/>
  <c r="AS143" i="12"/>
  <c r="H144" i="12"/>
  <c r="M144" i="12"/>
  <c r="Q144" i="12"/>
  <c r="V144" i="12"/>
  <c r="AA144" i="12"/>
  <c r="AE144" i="12"/>
  <c r="AJ144" i="12"/>
  <c r="AO144" i="12"/>
  <c r="AS144" i="12"/>
  <c r="H145" i="12"/>
  <c r="M145" i="12"/>
  <c r="Q145" i="12"/>
  <c r="V145" i="12"/>
  <c r="AA145" i="12"/>
  <c r="AE145" i="12"/>
  <c r="AJ145" i="12"/>
  <c r="AO145" i="12"/>
  <c r="AS145" i="12"/>
  <c r="H146" i="12"/>
  <c r="F147" i="5"/>
  <c r="M146" i="12"/>
  <c r="Q146" i="12"/>
  <c r="V146" i="12"/>
  <c r="AA146" i="12"/>
  <c r="AE146" i="12"/>
  <c r="AJ146" i="12"/>
  <c r="AO146" i="12"/>
  <c r="AS146" i="12"/>
  <c r="H147" i="12"/>
  <c r="M147" i="12"/>
  <c r="Q147" i="12"/>
  <c r="V147" i="12"/>
  <c r="AA147" i="12"/>
  <c r="AE147" i="12"/>
  <c r="AJ147" i="12"/>
  <c r="AO147" i="12"/>
  <c r="AS147" i="12"/>
  <c r="H148" i="12"/>
  <c r="M148" i="12"/>
  <c r="Q148" i="12"/>
  <c r="V148" i="12"/>
  <c r="AA148" i="12"/>
  <c r="AE148" i="12"/>
  <c r="AJ148" i="12"/>
  <c r="AO148" i="12"/>
  <c r="AS148" i="12"/>
  <c r="H149" i="12"/>
  <c r="M149" i="12"/>
  <c r="Q149" i="12"/>
  <c r="V149" i="12"/>
  <c r="AA149" i="12"/>
  <c r="AE149" i="12"/>
  <c r="AJ149" i="12"/>
  <c r="AO149" i="12"/>
  <c r="AS149" i="12"/>
  <c r="H150" i="12"/>
  <c r="F151" i="5"/>
  <c r="M150" i="12"/>
  <c r="Q150" i="12"/>
  <c r="V150" i="12"/>
  <c r="AA150" i="12"/>
  <c r="AE150" i="12"/>
  <c r="AJ150" i="12"/>
  <c r="AO150" i="12"/>
  <c r="AS150" i="12"/>
  <c r="H151" i="12"/>
  <c r="M151" i="12"/>
  <c r="Q151" i="12"/>
  <c r="V151" i="12"/>
  <c r="AA151" i="12"/>
  <c r="AE151" i="12"/>
  <c r="AJ151" i="12"/>
  <c r="AO151" i="12"/>
  <c r="AS151" i="12"/>
  <c r="H152" i="12"/>
  <c r="M152" i="12"/>
  <c r="Q152" i="12"/>
  <c r="V152" i="12"/>
  <c r="AA152" i="12"/>
  <c r="AE152" i="12"/>
  <c r="AJ152" i="12"/>
  <c r="AO152" i="12"/>
  <c r="AS152" i="12"/>
  <c r="H153" i="12"/>
  <c r="M153" i="12"/>
  <c r="Q153" i="12"/>
  <c r="V153" i="12"/>
  <c r="AA153" i="12"/>
  <c r="AE153" i="12"/>
  <c r="AJ153" i="12"/>
  <c r="AO153" i="12"/>
  <c r="AS153" i="12"/>
  <c r="H154" i="12"/>
  <c r="F155" i="5"/>
  <c r="M154" i="12"/>
  <c r="Q154" i="12"/>
  <c r="V154" i="12"/>
  <c r="AA154" i="12"/>
  <c r="AE154" i="12"/>
  <c r="AJ154" i="12"/>
  <c r="AO154" i="12"/>
  <c r="AS154" i="12"/>
  <c r="H155" i="12"/>
  <c r="M155" i="12"/>
  <c r="Q155" i="12"/>
  <c r="V155" i="12"/>
  <c r="AA155" i="12"/>
  <c r="AE155" i="12"/>
  <c r="AJ155" i="12"/>
  <c r="AO155" i="12"/>
  <c r="AS155" i="12"/>
  <c r="H156" i="12"/>
  <c r="M156" i="12"/>
  <c r="Q156" i="12"/>
  <c r="V156" i="12"/>
  <c r="AA156" i="12"/>
  <c r="AE156" i="12"/>
  <c r="AJ156" i="12"/>
  <c r="AO156" i="12"/>
  <c r="AS156" i="12"/>
  <c r="H157" i="12"/>
  <c r="M157" i="12"/>
  <c r="Q157" i="12"/>
  <c r="V157" i="12"/>
  <c r="AA157" i="12"/>
  <c r="AE157" i="12"/>
  <c r="AJ157" i="12"/>
  <c r="AO157" i="12"/>
  <c r="AS157" i="12"/>
  <c r="H158" i="12"/>
  <c r="F159" i="5"/>
  <c r="M158" i="12"/>
  <c r="Q158" i="12"/>
  <c r="V158" i="12"/>
  <c r="AA158" i="12"/>
  <c r="AE158" i="12"/>
  <c r="AJ158" i="12"/>
  <c r="AO158" i="12"/>
  <c r="AS158" i="12"/>
  <c r="H159" i="12"/>
  <c r="M159" i="12"/>
  <c r="Q159" i="12"/>
  <c r="V159" i="12"/>
  <c r="AA159" i="12"/>
  <c r="AE159" i="12"/>
  <c r="AJ159" i="12"/>
  <c r="AO159" i="12"/>
  <c r="AS159" i="12"/>
  <c r="H160" i="12"/>
  <c r="M160" i="12"/>
  <c r="Q160" i="12"/>
  <c r="V160" i="12"/>
  <c r="AA160" i="12"/>
  <c r="AE160" i="12"/>
  <c r="AJ160" i="12"/>
  <c r="AO160" i="12"/>
  <c r="AS160" i="12"/>
  <c r="H161" i="12"/>
  <c r="M161" i="12"/>
  <c r="Q161" i="12"/>
  <c r="V161" i="12"/>
  <c r="AA161" i="12"/>
  <c r="AE161" i="12"/>
  <c r="AJ161" i="12"/>
  <c r="AO161" i="12"/>
  <c r="AS161" i="12"/>
  <c r="H162" i="12"/>
  <c r="F163" i="5"/>
  <c r="M162" i="12"/>
  <c r="Q162" i="12"/>
  <c r="V162" i="12"/>
  <c r="AA162" i="12"/>
  <c r="AE162" i="12"/>
  <c r="AJ162" i="12"/>
  <c r="AO162" i="12"/>
  <c r="AS162" i="12"/>
  <c r="H163" i="12"/>
  <c r="M163" i="12"/>
  <c r="Q163" i="12"/>
  <c r="V163" i="12"/>
  <c r="AA163" i="12"/>
  <c r="AE163" i="12"/>
  <c r="AJ163" i="12"/>
  <c r="AO163" i="12"/>
  <c r="AS163" i="12"/>
  <c r="H164" i="12"/>
  <c r="M164" i="12"/>
  <c r="Q164" i="12"/>
  <c r="V164" i="12"/>
  <c r="AA164" i="12"/>
  <c r="AE164" i="12"/>
  <c r="AJ164" i="12"/>
  <c r="AO164" i="12"/>
  <c r="AS164" i="12"/>
  <c r="H165" i="12"/>
  <c r="M165" i="12"/>
  <c r="Q165" i="12"/>
  <c r="V165" i="12"/>
  <c r="AA165" i="12"/>
  <c r="AE165" i="12"/>
  <c r="AJ165" i="12"/>
  <c r="AO165" i="12"/>
  <c r="AS165" i="12"/>
  <c r="H166" i="12"/>
  <c r="F167" i="5"/>
  <c r="M166" i="12"/>
  <c r="Q166" i="12"/>
  <c r="V166" i="12"/>
  <c r="AA166" i="12"/>
  <c r="AE166" i="12"/>
  <c r="AJ166" i="12"/>
  <c r="AO166" i="12"/>
  <c r="AS166" i="12"/>
  <c r="H167" i="12"/>
  <c r="M167" i="12"/>
  <c r="Q167" i="12"/>
  <c r="V167" i="12"/>
  <c r="AA167" i="12"/>
  <c r="AE167" i="12"/>
  <c r="AJ167" i="12"/>
  <c r="AO167" i="12"/>
  <c r="AS167" i="12"/>
  <c r="H168" i="12"/>
  <c r="M168" i="12"/>
  <c r="Q168" i="12"/>
  <c r="V168" i="12"/>
  <c r="AA168" i="12"/>
  <c r="AE168" i="12"/>
  <c r="AJ168" i="12"/>
  <c r="AO168" i="12"/>
  <c r="AS168" i="12"/>
  <c r="H169" i="12"/>
  <c r="M169" i="12"/>
  <c r="Q169" i="12"/>
  <c r="V169" i="12"/>
  <c r="AA169" i="12"/>
  <c r="AE169" i="12"/>
  <c r="AJ169" i="12"/>
  <c r="AO169" i="12"/>
  <c r="AS169" i="12"/>
  <c r="H170" i="12"/>
  <c r="F171" i="5"/>
  <c r="M170" i="12"/>
  <c r="Q170" i="12"/>
  <c r="V170" i="12"/>
  <c r="AA170" i="12"/>
  <c r="AE170" i="12"/>
  <c r="AJ170" i="12"/>
  <c r="AO170" i="12"/>
  <c r="AS170" i="12"/>
  <c r="H171" i="12"/>
  <c r="M171" i="12"/>
  <c r="Q171" i="12"/>
  <c r="V171" i="12"/>
  <c r="AA171" i="12"/>
  <c r="AE171" i="12"/>
  <c r="AJ171" i="12"/>
  <c r="AO171" i="12"/>
  <c r="AS171" i="12"/>
  <c r="H172" i="12"/>
  <c r="M172" i="12"/>
  <c r="Q172" i="12"/>
  <c r="V172" i="12"/>
  <c r="AA172" i="12"/>
  <c r="AE172" i="12"/>
  <c r="AJ172" i="12"/>
  <c r="AO172" i="12"/>
  <c r="AS172" i="12"/>
  <c r="H173" i="12"/>
  <c r="M173" i="12"/>
  <c r="Q173" i="12"/>
  <c r="V173" i="12"/>
  <c r="AA173" i="12"/>
  <c r="AE173" i="12"/>
  <c r="AJ173" i="12"/>
  <c r="AO173" i="12"/>
  <c r="AS173" i="12"/>
  <c r="H174" i="12"/>
  <c r="F175" i="5"/>
  <c r="M174" i="12"/>
  <c r="Q174" i="12"/>
  <c r="V174" i="12"/>
  <c r="AA174" i="12"/>
  <c r="AE174" i="12"/>
  <c r="AJ174" i="12"/>
  <c r="AO174" i="12"/>
  <c r="AS174" i="12"/>
  <c r="H175" i="12"/>
  <c r="M175" i="12"/>
  <c r="Q175" i="12"/>
  <c r="V175" i="12"/>
  <c r="AA175" i="12"/>
  <c r="AE175" i="12"/>
  <c r="AJ175" i="12"/>
  <c r="AO175" i="12"/>
  <c r="AS175" i="12"/>
  <c r="H176" i="12"/>
  <c r="M176" i="12"/>
  <c r="Q176" i="12"/>
  <c r="V176" i="12"/>
  <c r="AA176" i="12"/>
  <c r="AE176" i="12"/>
  <c r="AJ176" i="12"/>
  <c r="AO176" i="12"/>
  <c r="AS176" i="12"/>
  <c r="H177" i="12"/>
  <c r="M177" i="12"/>
  <c r="Q177" i="12"/>
  <c r="V177" i="12"/>
  <c r="AA177" i="12"/>
  <c r="AE177" i="12"/>
  <c r="AJ177" i="12"/>
  <c r="AO177" i="12"/>
  <c r="AS177" i="12"/>
  <c r="I10" i="12"/>
  <c r="N10" i="12"/>
  <c r="R10" i="12"/>
  <c r="W10" i="12"/>
  <c r="AB10" i="12"/>
  <c r="AF10" i="12"/>
  <c r="AK10" i="12"/>
  <c r="AP10" i="12"/>
  <c r="AT10" i="12"/>
  <c r="I11" i="12"/>
  <c r="N11" i="12"/>
  <c r="R11" i="12"/>
  <c r="W11" i="12"/>
  <c r="AB11" i="12"/>
  <c r="AF11" i="12"/>
  <c r="AK11" i="12"/>
  <c r="AP11" i="12"/>
  <c r="AT11" i="12"/>
  <c r="I12" i="12"/>
  <c r="N12" i="12"/>
  <c r="R12" i="12"/>
  <c r="W12" i="12"/>
  <c r="AB12" i="12"/>
  <c r="AF12" i="12"/>
  <c r="AK12" i="12"/>
  <c r="AP12" i="12"/>
  <c r="AT12" i="12"/>
  <c r="I13" i="12"/>
  <c r="N13" i="12"/>
  <c r="R13" i="12"/>
  <c r="W13" i="12"/>
  <c r="AB13" i="12"/>
  <c r="AF13" i="12"/>
  <c r="AK13" i="12"/>
  <c r="AP13" i="12"/>
  <c r="AT13" i="12"/>
  <c r="I14" i="12"/>
  <c r="N14" i="12"/>
  <c r="R14" i="12"/>
  <c r="W14" i="12"/>
  <c r="AB14" i="12"/>
  <c r="AF14" i="12"/>
  <c r="AK14" i="12"/>
  <c r="AP14" i="12"/>
  <c r="AT14" i="12"/>
  <c r="I15" i="12"/>
  <c r="N15" i="12"/>
  <c r="R15" i="12"/>
  <c r="W15" i="12"/>
  <c r="AB15" i="12"/>
  <c r="AF15" i="12"/>
  <c r="AK15" i="12"/>
  <c r="AP15" i="12"/>
  <c r="AT15" i="12"/>
  <c r="I16" i="12"/>
  <c r="N16" i="12"/>
  <c r="R16" i="12"/>
  <c r="W16" i="12"/>
  <c r="AB16" i="12"/>
  <c r="AF16" i="12"/>
  <c r="AK16" i="12"/>
  <c r="AP16" i="12"/>
  <c r="AT16" i="12"/>
  <c r="I17" i="12"/>
  <c r="N17" i="12"/>
  <c r="R17" i="12"/>
  <c r="W17" i="12"/>
  <c r="AB17" i="12"/>
  <c r="AF17" i="12"/>
  <c r="AK17" i="12"/>
  <c r="AP17" i="12"/>
  <c r="AT17" i="12"/>
  <c r="I18" i="12"/>
  <c r="N18" i="12"/>
  <c r="R18" i="12"/>
  <c r="W18" i="12"/>
  <c r="AB18" i="12"/>
  <c r="AF18" i="12"/>
  <c r="AK18" i="12"/>
  <c r="AP18" i="12"/>
  <c r="AT18" i="12"/>
  <c r="I19" i="12"/>
  <c r="N19" i="12"/>
  <c r="R19" i="12"/>
  <c r="W19" i="12"/>
  <c r="AB19" i="12"/>
  <c r="AF19" i="12"/>
  <c r="AK19" i="12"/>
  <c r="AP19" i="12"/>
  <c r="AT19" i="12"/>
  <c r="I20" i="12"/>
  <c r="N20" i="12"/>
  <c r="R20" i="12"/>
  <c r="W20" i="12"/>
  <c r="AB20" i="12"/>
  <c r="AF20" i="12"/>
  <c r="AK20" i="12"/>
  <c r="AP20" i="12"/>
  <c r="AT20" i="12"/>
  <c r="I21" i="12"/>
  <c r="N21" i="12"/>
  <c r="R21" i="12"/>
  <c r="W21" i="12"/>
  <c r="AB21" i="12"/>
  <c r="AF21" i="12"/>
  <c r="AK21" i="12"/>
  <c r="AP21" i="12"/>
  <c r="AT21" i="12"/>
  <c r="I22" i="12"/>
  <c r="N22" i="12"/>
  <c r="R22" i="12"/>
  <c r="W22" i="12"/>
  <c r="AB22" i="12"/>
  <c r="AF22" i="12"/>
  <c r="AK22" i="12"/>
  <c r="AP22" i="12"/>
  <c r="AT22" i="12"/>
  <c r="I23" i="12"/>
  <c r="N23" i="12"/>
  <c r="R23" i="12"/>
  <c r="W23" i="12"/>
  <c r="AB23" i="12"/>
  <c r="AF23" i="12"/>
  <c r="AK23" i="12"/>
  <c r="AP23" i="12"/>
  <c r="AT23" i="12"/>
  <c r="I24" i="12"/>
  <c r="N24" i="12"/>
  <c r="R24" i="12"/>
  <c r="W24" i="12"/>
  <c r="AB24" i="12"/>
  <c r="AF24" i="12"/>
  <c r="AK24" i="12"/>
  <c r="AP24" i="12"/>
  <c r="AT24" i="12"/>
  <c r="I25" i="12"/>
  <c r="N25" i="12"/>
  <c r="R25" i="12"/>
  <c r="W25" i="12"/>
  <c r="AB25" i="12"/>
  <c r="AF25" i="12"/>
  <c r="AK25" i="12"/>
  <c r="AP25" i="12"/>
  <c r="AT25" i="12"/>
  <c r="I26" i="12"/>
  <c r="N26" i="12"/>
  <c r="R26" i="12"/>
  <c r="W26" i="12"/>
  <c r="AB26" i="12"/>
  <c r="AF26" i="12"/>
  <c r="AK26" i="12"/>
  <c r="AP26" i="12"/>
  <c r="AT26" i="12"/>
  <c r="I27" i="12"/>
  <c r="N27" i="12"/>
  <c r="R27" i="12"/>
  <c r="W27" i="12"/>
  <c r="AB27" i="12"/>
  <c r="AF27" i="12"/>
  <c r="AK27" i="12"/>
  <c r="AP27" i="12"/>
  <c r="AT27" i="12"/>
  <c r="I28" i="12"/>
  <c r="N28" i="12"/>
  <c r="R28" i="12"/>
  <c r="W28" i="12"/>
  <c r="AB28" i="12"/>
  <c r="AF28" i="12"/>
  <c r="AK28" i="12"/>
  <c r="AP28" i="12"/>
  <c r="AT28" i="12"/>
  <c r="I29" i="12"/>
  <c r="N29" i="12"/>
  <c r="R29" i="12"/>
  <c r="W29" i="12"/>
  <c r="AB29" i="12"/>
  <c r="AF29" i="12"/>
  <c r="AK29" i="12"/>
  <c r="AP29" i="12"/>
  <c r="AT29" i="12"/>
  <c r="I30" i="12"/>
  <c r="N30" i="12"/>
  <c r="R30" i="12"/>
  <c r="W30" i="12"/>
  <c r="AB30" i="12"/>
  <c r="AF30" i="12"/>
  <c r="AK30" i="12"/>
  <c r="AP30" i="12"/>
  <c r="AT30" i="12"/>
  <c r="I31" i="12"/>
  <c r="N31" i="12"/>
  <c r="R31" i="12"/>
  <c r="W31" i="12"/>
  <c r="AB31" i="12"/>
  <c r="AF31" i="12"/>
  <c r="AK31" i="12"/>
  <c r="AP31" i="12"/>
  <c r="AT31" i="12"/>
  <c r="I32" i="12"/>
  <c r="N32" i="12"/>
  <c r="R32" i="12"/>
  <c r="W32" i="12"/>
  <c r="AB32" i="12"/>
  <c r="AF32" i="12"/>
  <c r="AK32" i="12"/>
  <c r="AP32" i="12"/>
  <c r="AT32" i="12"/>
  <c r="I33" i="12"/>
  <c r="N33" i="12"/>
  <c r="R33" i="12"/>
  <c r="W33" i="12"/>
  <c r="AB33" i="12"/>
  <c r="AF33" i="12"/>
  <c r="AK33" i="12"/>
  <c r="AP33" i="12"/>
  <c r="AT33" i="12"/>
  <c r="I34" i="12"/>
  <c r="N34" i="12"/>
  <c r="R34" i="12"/>
  <c r="W34" i="12"/>
  <c r="AB34" i="12"/>
  <c r="AF34" i="12"/>
  <c r="AK34" i="12"/>
  <c r="AP34" i="12"/>
  <c r="AT34" i="12"/>
  <c r="I35" i="12"/>
  <c r="N35" i="12"/>
  <c r="R35" i="12"/>
  <c r="W35" i="12"/>
  <c r="AB35" i="12"/>
  <c r="AF35" i="12"/>
  <c r="AK35" i="12"/>
  <c r="AP35" i="12"/>
  <c r="AT35" i="12"/>
  <c r="I36" i="12"/>
  <c r="N36" i="12"/>
  <c r="R36" i="12"/>
  <c r="W36" i="12"/>
  <c r="AB36" i="12"/>
  <c r="AF36" i="12"/>
  <c r="AK36" i="12"/>
  <c r="AP36" i="12"/>
  <c r="AT36" i="12"/>
  <c r="I37" i="12"/>
  <c r="N37" i="12"/>
  <c r="R37" i="12"/>
  <c r="W37" i="12"/>
  <c r="AB37" i="12"/>
  <c r="AF37" i="12"/>
  <c r="AK37" i="12"/>
  <c r="AP37" i="12"/>
  <c r="AT37" i="12"/>
  <c r="I38" i="12"/>
  <c r="N38" i="12"/>
  <c r="R38" i="12"/>
  <c r="W38" i="12"/>
  <c r="AB38" i="12"/>
  <c r="AF38" i="12"/>
  <c r="AK38" i="12"/>
  <c r="AP38" i="12"/>
  <c r="AT38" i="12"/>
  <c r="I39" i="12"/>
  <c r="N39" i="12"/>
  <c r="R39" i="12"/>
  <c r="W39" i="12"/>
  <c r="AB39" i="12"/>
  <c r="AF39" i="12"/>
  <c r="AK39" i="12"/>
  <c r="AP39" i="12"/>
  <c r="AT39" i="12"/>
  <c r="I40" i="12"/>
  <c r="N40" i="12"/>
  <c r="R40" i="12"/>
  <c r="W40" i="12"/>
  <c r="AB40" i="12"/>
  <c r="AF40" i="12"/>
  <c r="AK40" i="12"/>
  <c r="AP40" i="12"/>
  <c r="AT40" i="12"/>
  <c r="I41" i="12"/>
  <c r="N41" i="12"/>
  <c r="R41" i="12"/>
  <c r="W41" i="12"/>
  <c r="AB41" i="12"/>
  <c r="AF41" i="12"/>
  <c r="AK41" i="12"/>
  <c r="AP41" i="12"/>
  <c r="AT41" i="12"/>
  <c r="I42" i="12"/>
  <c r="N42" i="12"/>
  <c r="R42" i="12"/>
  <c r="W42" i="12"/>
  <c r="AB42" i="12"/>
  <c r="AF42" i="12"/>
  <c r="AK42" i="12"/>
  <c r="AP42" i="12"/>
  <c r="AT42" i="12"/>
  <c r="I43" i="12"/>
  <c r="N43" i="12"/>
  <c r="R43" i="12"/>
  <c r="W43" i="12"/>
  <c r="AB43" i="12"/>
  <c r="AF43" i="12"/>
  <c r="AK43" i="12"/>
  <c r="AP43" i="12"/>
  <c r="AT43" i="12"/>
  <c r="I44" i="12"/>
  <c r="N44" i="12"/>
  <c r="R44" i="12"/>
  <c r="W44" i="12"/>
  <c r="AB44" i="12"/>
  <c r="AF44" i="12"/>
  <c r="AK44" i="12"/>
  <c r="AP44" i="12"/>
  <c r="AT44" i="12"/>
  <c r="I45" i="12"/>
  <c r="N45" i="12"/>
  <c r="R45" i="12"/>
  <c r="W45" i="12"/>
  <c r="AB45" i="12"/>
  <c r="AF45" i="12"/>
  <c r="AK45" i="12"/>
  <c r="AP45" i="12"/>
  <c r="AT45" i="12"/>
  <c r="I46" i="12"/>
  <c r="N46" i="12"/>
  <c r="R46" i="12"/>
  <c r="W46" i="12"/>
  <c r="AB46" i="12"/>
  <c r="AF46" i="12"/>
  <c r="AK46" i="12"/>
  <c r="AP46" i="12"/>
  <c r="AT46" i="12"/>
  <c r="I47" i="12"/>
  <c r="N47" i="12"/>
  <c r="R47" i="12"/>
  <c r="W47" i="12"/>
  <c r="AB47" i="12"/>
  <c r="AF47" i="12"/>
  <c r="AK47" i="12"/>
  <c r="AP47" i="12"/>
  <c r="AT47" i="12"/>
  <c r="I48" i="12"/>
  <c r="N48" i="12"/>
  <c r="R48" i="12"/>
  <c r="W48" i="12"/>
  <c r="AB48" i="12"/>
  <c r="AF48" i="12"/>
  <c r="AK48" i="12"/>
  <c r="AP48" i="12"/>
  <c r="AT48" i="12"/>
  <c r="I49" i="12"/>
  <c r="N49" i="12"/>
  <c r="R49" i="12"/>
  <c r="W49" i="12"/>
  <c r="AB49" i="12"/>
  <c r="AF49" i="12"/>
  <c r="AK49" i="12"/>
  <c r="AP49" i="12"/>
  <c r="AT49" i="12"/>
  <c r="I50" i="12"/>
  <c r="N50" i="12"/>
  <c r="R50" i="12"/>
  <c r="W50" i="12"/>
  <c r="AB50" i="12"/>
  <c r="AF50" i="12"/>
  <c r="AK50" i="12"/>
  <c r="AP50" i="12"/>
  <c r="AT50" i="12"/>
  <c r="I51" i="12"/>
  <c r="N51" i="12"/>
  <c r="R51" i="12"/>
  <c r="W51" i="12"/>
  <c r="AB51" i="12"/>
  <c r="AF51" i="12"/>
  <c r="AK51" i="12"/>
  <c r="AP51" i="12"/>
  <c r="AT51" i="12"/>
  <c r="I52" i="12"/>
  <c r="N52" i="12"/>
  <c r="R52" i="12"/>
  <c r="W52" i="12"/>
  <c r="AB52" i="12"/>
  <c r="AF52" i="12"/>
  <c r="AK52" i="12"/>
  <c r="AP52" i="12"/>
  <c r="AT52" i="12"/>
  <c r="I53" i="12"/>
  <c r="N53" i="12"/>
  <c r="R53" i="12"/>
  <c r="W53" i="12"/>
  <c r="AB53" i="12"/>
  <c r="AF53" i="12"/>
  <c r="AK53" i="12"/>
  <c r="AP53" i="12"/>
  <c r="AT53" i="12"/>
  <c r="I54" i="12"/>
  <c r="N54" i="12"/>
  <c r="R54" i="12"/>
  <c r="W54" i="12"/>
  <c r="AB54" i="12"/>
  <c r="AF54" i="12"/>
  <c r="AK54" i="12"/>
  <c r="AP54" i="12"/>
  <c r="AT54" i="12"/>
  <c r="I55" i="12"/>
  <c r="N55" i="12"/>
  <c r="R55" i="12"/>
  <c r="W55" i="12"/>
  <c r="AB55" i="12"/>
  <c r="AF55" i="12"/>
  <c r="AK55" i="12"/>
  <c r="AP55" i="12"/>
  <c r="AT55" i="12"/>
  <c r="I56" i="12"/>
  <c r="N56" i="12"/>
  <c r="R56" i="12"/>
  <c r="W56" i="12"/>
  <c r="AB56" i="12"/>
  <c r="AF56" i="12"/>
  <c r="AK56" i="12"/>
  <c r="AP56" i="12"/>
  <c r="AT56" i="12"/>
  <c r="I57" i="12"/>
  <c r="N57" i="12"/>
  <c r="R57" i="12"/>
  <c r="W57" i="12"/>
  <c r="AB57" i="12"/>
  <c r="AF57" i="12"/>
  <c r="AK57" i="12"/>
  <c r="AP57" i="12"/>
  <c r="AT57" i="12"/>
  <c r="I58" i="12"/>
  <c r="N58" i="12"/>
  <c r="R58" i="12"/>
  <c r="W58" i="12"/>
  <c r="AB58" i="12"/>
  <c r="AF58" i="12"/>
  <c r="AK58" i="12"/>
  <c r="AP58" i="12"/>
  <c r="AT58" i="12"/>
  <c r="I59" i="12"/>
  <c r="N59" i="12"/>
  <c r="R59" i="12"/>
  <c r="W59" i="12"/>
  <c r="AB59" i="12"/>
  <c r="AF59" i="12"/>
  <c r="AK59" i="12"/>
  <c r="AP59" i="12"/>
  <c r="AT59" i="12"/>
  <c r="I60" i="12"/>
  <c r="N60" i="12"/>
  <c r="R60" i="12"/>
  <c r="W60" i="12"/>
  <c r="AB60" i="12"/>
  <c r="AF60" i="12"/>
  <c r="AK60" i="12"/>
  <c r="AP60" i="12"/>
  <c r="AT60" i="12"/>
  <c r="I61" i="12"/>
  <c r="N61" i="12"/>
  <c r="R61" i="12"/>
  <c r="W61" i="12"/>
  <c r="AB61" i="12"/>
  <c r="AF61" i="12"/>
  <c r="AK61" i="12"/>
  <c r="AP61" i="12"/>
  <c r="AT61" i="12"/>
  <c r="I62" i="12"/>
  <c r="N62" i="12"/>
  <c r="R62" i="12"/>
  <c r="W62" i="12"/>
  <c r="AB62" i="12"/>
  <c r="AF62" i="12"/>
  <c r="AK62" i="12"/>
  <c r="AP62" i="12"/>
  <c r="AT62" i="12"/>
  <c r="I63" i="12"/>
  <c r="N63" i="12"/>
  <c r="R63" i="12"/>
  <c r="W63" i="12"/>
  <c r="AB63" i="12"/>
  <c r="AF63" i="12"/>
  <c r="AK63" i="12"/>
  <c r="AP63" i="12"/>
  <c r="AT63" i="12"/>
  <c r="I64" i="12"/>
  <c r="N64" i="12"/>
  <c r="R64" i="12"/>
  <c r="W64" i="12"/>
  <c r="AB64" i="12"/>
  <c r="AF64" i="12"/>
  <c r="AK64" i="12"/>
  <c r="AP64" i="12"/>
  <c r="AT64" i="12"/>
  <c r="I65" i="12"/>
  <c r="N65" i="12"/>
  <c r="R65" i="12"/>
  <c r="W65" i="12"/>
  <c r="AB65" i="12"/>
  <c r="AF65" i="12"/>
  <c r="AK65" i="12"/>
  <c r="AP65" i="12"/>
  <c r="AT65" i="12"/>
  <c r="I66" i="12"/>
  <c r="N66" i="12"/>
  <c r="R66" i="12"/>
  <c r="W66" i="12"/>
  <c r="AB66" i="12"/>
  <c r="AF66" i="12"/>
  <c r="AK66" i="12"/>
  <c r="AP66" i="12"/>
  <c r="AT66" i="12"/>
  <c r="I67" i="12"/>
  <c r="N67" i="12"/>
  <c r="R67" i="12"/>
  <c r="W67" i="12"/>
  <c r="AB67" i="12"/>
  <c r="AF67" i="12"/>
  <c r="AK67" i="12"/>
  <c r="AP67" i="12"/>
  <c r="AT67" i="12"/>
  <c r="I68" i="12"/>
  <c r="N68" i="12"/>
  <c r="R68" i="12"/>
  <c r="W68" i="12"/>
  <c r="AB68" i="12"/>
  <c r="AF68" i="12"/>
  <c r="AK68" i="12"/>
  <c r="AP68" i="12"/>
  <c r="AT68" i="12"/>
  <c r="I69" i="12"/>
  <c r="N69" i="12"/>
  <c r="R69" i="12"/>
  <c r="W69" i="12"/>
  <c r="AB69" i="12"/>
  <c r="AF69" i="12"/>
  <c r="AK69" i="12"/>
  <c r="AP69" i="12"/>
  <c r="AT69" i="12"/>
  <c r="I70" i="12"/>
  <c r="N70" i="12"/>
  <c r="R70" i="12"/>
  <c r="W70" i="12"/>
  <c r="AB70" i="12"/>
  <c r="AF70" i="12"/>
  <c r="AK70" i="12"/>
  <c r="AP70" i="12"/>
  <c r="AT70" i="12"/>
  <c r="I71" i="12"/>
  <c r="N71" i="12"/>
  <c r="R71" i="12"/>
  <c r="W71" i="12"/>
  <c r="AB71" i="12"/>
  <c r="AF71" i="12"/>
  <c r="AK71" i="12"/>
  <c r="AP71" i="12"/>
  <c r="AT71" i="12"/>
  <c r="I72" i="12"/>
  <c r="N72" i="12"/>
  <c r="R72" i="12"/>
  <c r="W72" i="12"/>
  <c r="AB72" i="12"/>
  <c r="AF72" i="12"/>
  <c r="AK72" i="12"/>
  <c r="AP72" i="12"/>
  <c r="AT72" i="12"/>
  <c r="I73" i="12"/>
  <c r="N73" i="12"/>
  <c r="R73" i="12"/>
  <c r="W73" i="12"/>
  <c r="AB73" i="12"/>
  <c r="AF73" i="12"/>
  <c r="AK73" i="12"/>
  <c r="AP73" i="12"/>
  <c r="AT73" i="12"/>
  <c r="I74" i="12"/>
  <c r="N74" i="12"/>
  <c r="R74" i="12"/>
  <c r="W74" i="12"/>
  <c r="AB74" i="12"/>
  <c r="AF74" i="12"/>
  <c r="AK74" i="12"/>
  <c r="AP74" i="12"/>
  <c r="AT74" i="12"/>
  <c r="I75" i="12"/>
  <c r="N75" i="12"/>
  <c r="R75" i="12"/>
  <c r="W75" i="12"/>
  <c r="AB75" i="12"/>
  <c r="AF75" i="12"/>
  <c r="AK75" i="12"/>
  <c r="AP75" i="12"/>
  <c r="AT75" i="12"/>
  <c r="I76" i="12"/>
  <c r="N76" i="12"/>
  <c r="R76" i="12"/>
  <c r="W76" i="12"/>
  <c r="AB76" i="12"/>
  <c r="AF76" i="12"/>
  <c r="AK76" i="12"/>
  <c r="AP76" i="12"/>
  <c r="AT76" i="12"/>
  <c r="I77" i="12"/>
  <c r="N77" i="12"/>
  <c r="R77" i="12"/>
  <c r="W77" i="12"/>
  <c r="AB77" i="12"/>
  <c r="AF77" i="12"/>
  <c r="AK77" i="12"/>
  <c r="AP77" i="12"/>
  <c r="AT77" i="12"/>
  <c r="I78" i="12"/>
  <c r="N78" i="12"/>
  <c r="R78" i="12"/>
  <c r="W78" i="12"/>
  <c r="AB78" i="12"/>
  <c r="AF78" i="12"/>
  <c r="AK78" i="12"/>
  <c r="AP78" i="12"/>
  <c r="AT78" i="12"/>
  <c r="I79" i="12"/>
  <c r="N79" i="12"/>
  <c r="R79" i="12"/>
  <c r="W79" i="12"/>
  <c r="AB79" i="12"/>
  <c r="AF79" i="12"/>
  <c r="AK79" i="12"/>
  <c r="AP79" i="12"/>
  <c r="AT79" i="12"/>
  <c r="I80" i="12"/>
  <c r="N80" i="12"/>
  <c r="R80" i="12"/>
  <c r="W80" i="12"/>
  <c r="AB80" i="12"/>
  <c r="AF80" i="12"/>
  <c r="AK80" i="12"/>
  <c r="AP80" i="12"/>
  <c r="AT80" i="12"/>
  <c r="I81" i="12"/>
  <c r="N81" i="12"/>
  <c r="R81" i="12"/>
  <c r="W81" i="12"/>
  <c r="AB81" i="12"/>
  <c r="AF81" i="12"/>
  <c r="AK81" i="12"/>
  <c r="AP81" i="12"/>
  <c r="AT81" i="12"/>
  <c r="I82" i="12"/>
  <c r="N82" i="12"/>
  <c r="R82" i="12"/>
  <c r="W82" i="12"/>
  <c r="AB82" i="12"/>
  <c r="AF82" i="12"/>
  <c r="AK82" i="12"/>
  <c r="AP82" i="12"/>
  <c r="AT82" i="12"/>
  <c r="I83" i="12"/>
  <c r="N83" i="12"/>
  <c r="R83" i="12"/>
  <c r="W83" i="12"/>
  <c r="AB83" i="12"/>
  <c r="AF83" i="12"/>
  <c r="AK83" i="12"/>
  <c r="AP83" i="12"/>
  <c r="AT83" i="12"/>
  <c r="I84" i="12"/>
  <c r="N84" i="12"/>
  <c r="R84" i="12"/>
  <c r="W84" i="12"/>
  <c r="AB84" i="12"/>
  <c r="AF84" i="12"/>
  <c r="AK84" i="12"/>
  <c r="AP84" i="12"/>
  <c r="AT84" i="12"/>
  <c r="I85" i="12"/>
  <c r="N85" i="12"/>
  <c r="R85" i="12"/>
  <c r="W85" i="12"/>
  <c r="AB85" i="12"/>
  <c r="AF85" i="12"/>
  <c r="AK85" i="12"/>
  <c r="AP85" i="12"/>
  <c r="AT85" i="12"/>
  <c r="I86" i="12"/>
  <c r="N86" i="12"/>
  <c r="R86" i="12"/>
  <c r="W86" i="12"/>
  <c r="AB86" i="12"/>
  <c r="AF86" i="12"/>
  <c r="AK86" i="12"/>
  <c r="AP86" i="12"/>
  <c r="AT86" i="12"/>
  <c r="I87" i="12"/>
  <c r="N87" i="12"/>
  <c r="R87" i="12"/>
  <c r="W87" i="12"/>
  <c r="AB87" i="12"/>
  <c r="AF87" i="12"/>
  <c r="AK87" i="12"/>
  <c r="AP87" i="12"/>
  <c r="AT87" i="12"/>
  <c r="I88" i="12"/>
  <c r="N88" i="12"/>
  <c r="R88" i="12"/>
  <c r="W88" i="12"/>
  <c r="AB88" i="12"/>
  <c r="AF88" i="12"/>
  <c r="AK88" i="12"/>
  <c r="AP88" i="12"/>
  <c r="AT88" i="12"/>
  <c r="I89" i="12"/>
  <c r="N89" i="12"/>
  <c r="R89" i="12"/>
  <c r="W89" i="12"/>
  <c r="AB89" i="12"/>
  <c r="AF89" i="12"/>
  <c r="AK89" i="12"/>
  <c r="AP89" i="12"/>
  <c r="AT89" i="12"/>
  <c r="I90" i="12"/>
  <c r="N90" i="12"/>
  <c r="R90" i="12"/>
  <c r="W90" i="12"/>
  <c r="AB90" i="12"/>
  <c r="AF90" i="12"/>
  <c r="AK90" i="12"/>
  <c r="AP90" i="12"/>
  <c r="AT90" i="12"/>
  <c r="I91" i="12"/>
  <c r="N91" i="12"/>
  <c r="R91" i="12"/>
  <c r="W91" i="12"/>
  <c r="AB91" i="12"/>
  <c r="AF91" i="12"/>
  <c r="AK91" i="12"/>
  <c r="AP91" i="12"/>
  <c r="AT91" i="12"/>
  <c r="I92" i="12"/>
  <c r="N92" i="12"/>
  <c r="R92" i="12"/>
  <c r="W92" i="12"/>
  <c r="AB92" i="12"/>
  <c r="AF92" i="12"/>
  <c r="AK92" i="12"/>
  <c r="AP92" i="12"/>
  <c r="AT92" i="12"/>
  <c r="I93" i="12"/>
  <c r="N93" i="12"/>
  <c r="R93" i="12"/>
  <c r="W93" i="12"/>
  <c r="AB93" i="12"/>
  <c r="AF93" i="12"/>
  <c r="AK93" i="12"/>
  <c r="AP93" i="12"/>
  <c r="AT93" i="12"/>
  <c r="I94" i="12"/>
  <c r="N94" i="12"/>
  <c r="R94" i="12"/>
  <c r="W94" i="12"/>
  <c r="AB94" i="12"/>
  <c r="AF94" i="12"/>
  <c r="AK94" i="12"/>
  <c r="AP94" i="12"/>
  <c r="AT94" i="12"/>
  <c r="I95" i="12"/>
  <c r="N95" i="12"/>
  <c r="R95" i="12"/>
  <c r="W95" i="12"/>
  <c r="AB95" i="12"/>
  <c r="AF95" i="12"/>
  <c r="AK95" i="12"/>
  <c r="AP95" i="12"/>
  <c r="AT95" i="12"/>
  <c r="I96" i="12"/>
  <c r="N96" i="12"/>
  <c r="R96" i="12"/>
  <c r="W96" i="12"/>
  <c r="AB96" i="12"/>
  <c r="AF96" i="12"/>
  <c r="AK96" i="12"/>
  <c r="AP96" i="12"/>
  <c r="AT96" i="12"/>
  <c r="I97" i="12"/>
  <c r="N97" i="12"/>
  <c r="R97" i="12"/>
  <c r="W97" i="12"/>
  <c r="AB97" i="12"/>
  <c r="AF97" i="12"/>
  <c r="AK97" i="12"/>
  <c r="AP97" i="12"/>
  <c r="AT97" i="12"/>
  <c r="I98" i="12"/>
  <c r="N98" i="12"/>
  <c r="R98" i="12"/>
  <c r="W98" i="12"/>
  <c r="AB98" i="12"/>
  <c r="AF98" i="12"/>
  <c r="AK98" i="12"/>
  <c r="AP98" i="12"/>
  <c r="AT98" i="12"/>
  <c r="I99" i="12"/>
  <c r="N99" i="12"/>
  <c r="R99" i="12"/>
  <c r="W99" i="12"/>
  <c r="AB99" i="12"/>
  <c r="AF99" i="12"/>
  <c r="AK99" i="12"/>
  <c r="AP99" i="12"/>
  <c r="AT99" i="12"/>
  <c r="I100" i="12"/>
  <c r="N100" i="12"/>
  <c r="R100" i="12"/>
  <c r="W100" i="12"/>
  <c r="AB100" i="12"/>
  <c r="AF100" i="12"/>
  <c r="AK100" i="12"/>
  <c r="AP100" i="12"/>
  <c r="AT100" i="12"/>
  <c r="I101" i="12"/>
  <c r="N101" i="12"/>
  <c r="R101" i="12"/>
  <c r="W101" i="12"/>
  <c r="AB101" i="12"/>
  <c r="AF101" i="12"/>
  <c r="AK101" i="12"/>
  <c r="AP101" i="12"/>
  <c r="AT101" i="12"/>
  <c r="I102" i="12"/>
  <c r="N102" i="12"/>
  <c r="R102" i="12"/>
  <c r="W102" i="12"/>
  <c r="AB102" i="12"/>
  <c r="AF102" i="12"/>
  <c r="AK102" i="12"/>
  <c r="AP102" i="12"/>
  <c r="AT102" i="12"/>
  <c r="I103" i="12"/>
  <c r="N103" i="12"/>
  <c r="R103" i="12"/>
  <c r="W103" i="12"/>
  <c r="AB103" i="12"/>
  <c r="AF103" i="12"/>
  <c r="AK103" i="12"/>
  <c r="AP103" i="12"/>
  <c r="AT103" i="12"/>
  <c r="I104" i="12"/>
  <c r="N104" i="12"/>
  <c r="R104" i="12"/>
  <c r="W104" i="12"/>
  <c r="AB104" i="12"/>
  <c r="AF104" i="12"/>
  <c r="AK104" i="12"/>
  <c r="AP104" i="12"/>
  <c r="AT104" i="12"/>
  <c r="I105" i="12"/>
  <c r="N105" i="12"/>
  <c r="R105" i="12"/>
  <c r="W105" i="12"/>
  <c r="AB105" i="12"/>
  <c r="AF105" i="12"/>
  <c r="AK105" i="12"/>
  <c r="AP105" i="12"/>
  <c r="AT105" i="12"/>
  <c r="I106" i="12"/>
  <c r="N106" i="12"/>
  <c r="R106" i="12"/>
  <c r="W106" i="12"/>
  <c r="AB106" i="12"/>
  <c r="AF106" i="12"/>
  <c r="AK106" i="12"/>
  <c r="AP106" i="12"/>
  <c r="AT106" i="12"/>
  <c r="I107" i="12"/>
  <c r="N107" i="12"/>
  <c r="R107" i="12"/>
  <c r="W107" i="12"/>
  <c r="AB107" i="12"/>
  <c r="AF107" i="12"/>
  <c r="AK107" i="12"/>
  <c r="AP107" i="12"/>
  <c r="AT107" i="12"/>
  <c r="I108" i="12"/>
  <c r="N108" i="12"/>
  <c r="R108" i="12"/>
  <c r="W108" i="12"/>
  <c r="AB108" i="12"/>
  <c r="AF108" i="12"/>
  <c r="AK108" i="12"/>
  <c r="AP108" i="12"/>
  <c r="AT108" i="12"/>
  <c r="I109" i="12"/>
  <c r="N109" i="12"/>
  <c r="R109" i="12"/>
  <c r="W109" i="12"/>
  <c r="AB109" i="12"/>
  <c r="AF109" i="12"/>
  <c r="AK109" i="12"/>
  <c r="AP109" i="12"/>
  <c r="AT109" i="12"/>
  <c r="I110" i="12"/>
  <c r="N110" i="12"/>
  <c r="R110" i="12"/>
  <c r="W110" i="12"/>
  <c r="AB110" i="12"/>
  <c r="AF110" i="12"/>
  <c r="AK110" i="12"/>
  <c r="AP110" i="12"/>
  <c r="AT110" i="12"/>
  <c r="I111" i="12"/>
  <c r="N111" i="12"/>
  <c r="R111" i="12"/>
  <c r="W111" i="12"/>
  <c r="AB111" i="12"/>
  <c r="AF111" i="12"/>
  <c r="AK111" i="12"/>
  <c r="AP111" i="12"/>
  <c r="AT111" i="12"/>
  <c r="I112" i="12"/>
  <c r="N112" i="12"/>
  <c r="R112" i="12"/>
  <c r="W112" i="12"/>
  <c r="AB112" i="12"/>
  <c r="AF112" i="12"/>
  <c r="AK112" i="12"/>
  <c r="AP112" i="12"/>
  <c r="AT112" i="12"/>
  <c r="I113" i="12"/>
  <c r="N113" i="12"/>
  <c r="R113" i="12"/>
  <c r="W113" i="12"/>
  <c r="AB113" i="12"/>
  <c r="AF113" i="12"/>
  <c r="AK113" i="12"/>
  <c r="AP113" i="12"/>
  <c r="AT113" i="12"/>
  <c r="I114" i="12"/>
  <c r="N114" i="12"/>
  <c r="R114" i="12"/>
  <c r="W114" i="12"/>
  <c r="AB114" i="12"/>
  <c r="AF114" i="12"/>
  <c r="AK114" i="12"/>
  <c r="AP114" i="12"/>
  <c r="AT114" i="12"/>
  <c r="I115" i="12"/>
  <c r="N115" i="12"/>
  <c r="R115" i="12"/>
  <c r="W115" i="12"/>
  <c r="AB115" i="12"/>
  <c r="AF115" i="12"/>
  <c r="AK115" i="12"/>
  <c r="AP115" i="12"/>
  <c r="AT115" i="12"/>
  <c r="I116" i="12"/>
  <c r="N116" i="12"/>
  <c r="R116" i="12"/>
  <c r="W116" i="12"/>
  <c r="AB116" i="12"/>
  <c r="AF116" i="12"/>
  <c r="AK116" i="12"/>
  <c r="AP116" i="12"/>
  <c r="AT116" i="12"/>
  <c r="I117" i="12"/>
  <c r="N117" i="12"/>
  <c r="R117" i="12"/>
  <c r="W117" i="12"/>
  <c r="AB117" i="12"/>
  <c r="AF117" i="12"/>
  <c r="AK117" i="12"/>
  <c r="AP117" i="12"/>
  <c r="AT117" i="12"/>
  <c r="I118" i="12"/>
  <c r="N118" i="12"/>
  <c r="R118" i="12"/>
  <c r="W118" i="12"/>
  <c r="AB118" i="12"/>
  <c r="AF118" i="12"/>
  <c r="AK118" i="12"/>
  <c r="AP118" i="12"/>
  <c r="AT118" i="12"/>
  <c r="I119" i="12"/>
  <c r="N119" i="12"/>
  <c r="R119" i="12"/>
  <c r="W119" i="12"/>
  <c r="AB119" i="12"/>
  <c r="AF119" i="12"/>
  <c r="AK119" i="12"/>
  <c r="AP119" i="12"/>
  <c r="AT119" i="12"/>
  <c r="I120" i="12"/>
  <c r="N120" i="12"/>
  <c r="R120" i="12"/>
  <c r="W120" i="12"/>
  <c r="AB120" i="12"/>
  <c r="AF120" i="12"/>
  <c r="AK120" i="12"/>
  <c r="AP120" i="12"/>
  <c r="AT120" i="12"/>
  <c r="I121" i="12"/>
  <c r="N121" i="12"/>
  <c r="R121" i="12"/>
  <c r="W121" i="12"/>
  <c r="AB121" i="12"/>
  <c r="AF121" i="12"/>
  <c r="AK121" i="12"/>
  <c r="AP121" i="12"/>
  <c r="AT121" i="12"/>
  <c r="I122" i="12"/>
  <c r="N122" i="12"/>
  <c r="R122" i="12"/>
  <c r="W122" i="12"/>
  <c r="AB122" i="12"/>
  <c r="AF122" i="12"/>
  <c r="AK122" i="12"/>
  <c r="AP122" i="12"/>
  <c r="AT122" i="12"/>
  <c r="I123" i="12"/>
  <c r="N123" i="12"/>
  <c r="R123" i="12"/>
  <c r="W123" i="12"/>
  <c r="AB123" i="12"/>
  <c r="AF123" i="12"/>
  <c r="AK123" i="12"/>
  <c r="AP123" i="12"/>
  <c r="AT123" i="12"/>
  <c r="I124" i="12"/>
  <c r="N124" i="12"/>
  <c r="R124" i="12"/>
  <c r="W124" i="12"/>
  <c r="AB124" i="12"/>
  <c r="AF124" i="12"/>
  <c r="AK124" i="12"/>
  <c r="AP124" i="12"/>
  <c r="AT124" i="12"/>
  <c r="I125" i="12"/>
  <c r="N125" i="12"/>
  <c r="R125" i="12"/>
  <c r="W125" i="12"/>
  <c r="AB125" i="12"/>
  <c r="AF125" i="12"/>
  <c r="AK125" i="12"/>
  <c r="AP125" i="12"/>
  <c r="AT125" i="12"/>
  <c r="I126" i="12"/>
  <c r="N126" i="12"/>
  <c r="R126" i="12"/>
  <c r="W126" i="12"/>
  <c r="AB126" i="12"/>
  <c r="AF126" i="12"/>
  <c r="AK126" i="12"/>
  <c r="AP126" i="12"/>
  <c r="AT126" i="12"/>
  <c r="I127" i="12"/>
  <c r="N127" i="12"/>
  <c r="R127" i="12"/>
  <c r="W127" i="12"/>
  <c r="AB127" i="12"/>
  <c r="AF127" i="12"/>
  <c r="AK127" i="12"/>
  <c r="AP127" i="12"/>
  <c r="AT127" i="12"/>
  <c r="I128" i="12"/>
  <c r="N128" i="12"/>
  <c r="R128" i="12"/>
  <c r="W128" i="12"/>
  <c r="AB128" i="12"/>
  <c r="AF128" i="12"/>
  <c r="AK128" i="12"/>
  <c r="AP128" i="12"/>
  <c r="AT128" i="12"/>
  <c r="I129" i="12"/>
  <c r="N129" i="12"/>
  <c r="R129" i="12"/>
  <c r="W129" i="12"/>
  <c r="AB129" i="12"/>
  <c r="AF129" i="12"/>
  <c r="AK129" i="12"/>
  <c r="AP129" i="12"/>
  <c r="AT129" i="12"/>
  <c r="I130" i="12"/>
  <c r="N130" i="12"/>
  <c r="R130" i="12"/>
  <c r="W130" i="12"/>
  <c r="AB130" i="12"/>
  <c r="AF130" i="12"/>
  <c r="AK130" i="12"/>
  <c r="AP130" i="12"/>
  <c r="AT130" i="12"/>
  <c r="I131" i="12"/>
  <c r="N131" i="12"/>
  <c r="R131" i="12"/>
  <c r="W131" i="12"/>
  <c r="AB131" i="12"/>
  <c r="AF131" i="12"/>
  <c r="AK131" i="12"/>
  <c r="AP131" i="12"/>
  <c r="AT131" i="12"/>
  <c r="I132" i="12"/>
  <c r="N132" i="12"/>
  <c r="R132" i="12"/>
  <c r="W132" i="12"/>
  <c r="AB132" i="12"/>
  <c r="AF132" i="12"/>
  <c r="AK132" i="12"/>
  <c r="AP132" i="12"/>
  <c r="AT132" i="12"/>
  <c r="I133" i="12"/>
  <c r="N133" i="12"/>
  <c r="R133" i="12"/>
  <c r="W133" i="12"/>
  <c r="AB133" i="12"/>
  <c r="AF133" i="12"/>
  <c r="AK133" i="12"/>
  <c r="AP133" i="12"/>
  <c r="AT133" i="12"/>
  <c r="I134" i="12"/>
  <c r="N134" i="12"/>
  <c r="R134" i="12"/>
  <c r="W134" i="12"/>
  <c r="AB134" i="12"/>
  <c r="AF134" i="12"/>
  <c r="AK134" i="12"/>
  <c r="AP134" i="12"/>
  <c r="AT134" i="12"/>
  <c r="I135" i="12"/>
  <c r="N135" i="12"/>
  <c r="R135" i="12"/>
  <c r="W135" i="12"/>
  <c r="AB135" i="12"/>
  <c r="AF135" i="12"/>
  <c r="AK135" i="12"/>
  <c r="AP135" i="12"/>
  <c r="AT135" i="12"/>
  <c r="I136" i="12"/>
  <c r="N136" i="12"/>
  <c r="R136" i="12"/>
  <c r="W136" i="12"/>
  <c r="AB136" i="12"/>
  <c r="AF136" i="12"/>
  <c r="AK136" i="12"/>
  <c r="AP136" i="12"/>
  <c r="AT136" i="12"/>
  <c r="I137" i="12"/>
  <c r="N137" i="12"/>
  <c r="R137" i="12"/>
  <c r="W137" i="12"/>
  <c r="AB137" i="12"/>
  <c r="AF137" i="12"/>
  <c r="AK137" i="12"/>
  <c r="AP137" i="12"/>
  <c r="AT137" i="12"/>
  <c r="I138" i="12"/>
  <c r="N138" i="12"/>
  <c r="R138" i="12"/>
  <c r="W138" i="12"/>
  <c r="AB138" i="12"/>
  <c r="AF138" i="12"/>
  <c r="AK138" i="12"/>
  <c r="AP138" i="12"/>
  <c r="AT138" i="12"/>
  <c r="I139" i="12"/>
  <c r="N139" i="12"/>
  <c r="R139" i="12"/>
  <c r="W139" i="12"/>
  <c r="AB139" i="12"/>
  <c r="AF139" i="12"/>
  <c r="AK139" i="12"/>
  <c r="AP139" i="12"/>
  <c r="AT139" i="12"/>
  <c r="I140" i="12"/>
  <c r="N140" i="12"/>
  <c r="R140" i="12"/>
  <c r="W140" i="12"/>
  <c r="AB140" i="12"/>
  <c r="AF140" i="12"/>
  <c r="AK140" i="12"/>
  <c r="AP140" i="12"/>
  <c r="AT140" i="12"/>
  <c r="I141" i="12"/>
  <c r="N141" i="12"/>
  <c r="R141" i="12"/>
  <c r="W141" i="12"/>
  <c r="AB141" i="12"/>
  <c r="AF141" i="12"/>
  <c r="AK141" i="12"/>
  <c r="AP141" i="12"/>
  <c r="AT141" i="12"/>
  <c r="I142" i="12"/>
  <c r="N142" i="12"/>
  <c r="R142" i="12"/>
  <c r="W142" i="12"/>
  <c r="AB142" i="12"/>
  <c r="AF142" i="12"/>
  <c r="AK142" i="12"/>
  <c r="AP142" i="12"/>
  <c r="AT142" i="12"/>
  <c r="I143" i="12"/>
  <c r="N143" i="12"/>
  <c r="R143" i="12"/>
  <c r="W143" i="12"/>
  <c r="AB143" i="12"/>
  <c r="AF143" i="12"/>
  <c r="AK143" i="12"/>
  <c r="AP143" i="12"/>
  <c r="AT143" i="12"/>
  <c r="I144" i="12"/>
  <c r="N144" i="12"/>
  <c r="R144" i="12"/>
  <c r="W144" i="12"/>
  <c r="AB144" i="12"/>
  <c r="AF144" i="12"/>
  <c r="AK144" i="12"/>
  <c r="AP144" i="12"/>
  <c r="AT144" i="12"/>
  <c r="I145" i="12"/>
  <c r="N145" i="12"/>
  <c r="R145" i="12"/>
  <c r="W145" i="12"/>
  <c r="AB145" i="12"/>
  <c r="AF145" i="12"/>
  <c r="AK145" i="12"/>
  <c r="AP145" i="12"/>
  <c r="AT145" i="12"/>
  <c r="I146" i="12"/>
  <c r="N146" i="12"/>
  <c r="R146" i="12"/>
  <c r="W146" i="12"/>
  <c r="AB146" i="12"/>
  <c r="AF146" i="12"/>
  <c r="AK146" i="12"/>
  <c r="AP146" i="12"/>
  <c r="AT146" i="12"/>
  <c r="I147" i="12"/>
  <c r="N147" i="12"/>
  <c r="R147" i="12"/>
  <c r="W147" i="12"/>
  <c r="AB147" i="12"/>
  <c r="AF147" i="12"/>
  <c r="AK147" i="12"/>
  <c r="AP147" i="12"/>
  <c r="AT147" i="12"/>
  <c r="I148" i="12"/>
  <c r="N148" i="12"/>
  <c r="R148" i="12"/>
  <c r="W148" i="12"/>
  <c r="AB148" i="12"/>
  <c r="AF148" i="12"/>
  <c r="AK148" i="12"/>
  <c r="AP148" i="12"/>
  <c r="AT148" i="12"/>
  <c r="I149" i="12"/>
  <c r="N149" i="12"/>
  <c r="R149" i="12"/>
  <c r="W149" i="12"/>
  <c r="AB149" i="12"/>
  <c r="AF149" i="12"/>
  <c r="AK149" i="12"/>
  <c r="AP149" i="12"/>
  <c r="AT149" i="12"/>
  <c r="I150" i="12"/>
  <c r="N150" i="12"/>
  <c r="R150" i="12"/>
  <c r="W150" i="12"/>
  <c r="AB150" i="12"/>
  <c r="AF150" i="12"/>
  <c r="AK150" i="12"/>
  <c r="AP150" i="12"/>
  <c r="AT150" i="12"/>
  <c r="I151" i="12"/>
  <c r="N151" i="12"/>
  <c r="R151" i="12"/>
  <c r="W151" i="12"/>
  <c r="AB151" i="12"/>
  <c r="AF151" i="12"/>
  <c r="AK151" i="12"/>
  <c r="AP151" i="12"/>
  <c r="AT151" i="12"/>
  <c r="I152" i="12"/>
  <c r="N152" i="12"/>
  <c r="R152" i="12"/>
  <c r="W152" i="12"/>
  <c r="AB152" i="12"/>
  <c r="AF152" i="12"/>
  <c r="AK152" i="12"/>
  <c r="AP152" i="12"/>
  <c r="AT152" i="12"/>
  <c r="I153" i="12"/>
  <c r="N153" i="12"/>
  <c r="R153" i="12"/>
  <c r="W153" i="12"/>
  <c r="AB153" i="12"/>
  <c r="AF153" i="12"/>
  <c r="AK153" i="12"/>
  <c r="AP153" i="12"/>
  <c r="AT153" i="12"/>
  <c r="I154" i="12"/>
  <c r="N154" i="12"/>
  <c r="R154" i="12"/>
  <c r="W154" i="12"/>
  <c r="AB154" i="12"/>
  <c r="AF154" i="12"/>
  <c r="AK154" i="12"/>
  <c r="AP154" i="12"/>
  <c r="AT154" i="12"/>
  <c r="I155" i="12"/>
  <c r="N155" i="12"/>
  <c r="R155" i="12"/>
  <c r="W155" i="12"/>
  <c r="AB155" i="12"/>
  <c r="AF155" i="12"/>
  <c r="AK155" i="12"/>
  <c r="AP155" i="12"/>
  <c r="AT155" i="12"/>
  <c r="I156" i="12"/>
  <c r="N156" i="12"/>
  <c r="R156" i="12"/>
  <c r="W156" i="12"/>
  <c r="AB156" i="12"/>
  <c r="AF156" i="12"/>
  <c r="AK156" i="12"/>
  <c r="AP156" i="12"/>
  <c r="AT156" i="12"/>
  <c r="I157" i="12"/>
  <c r="N157" i="12"/>
  <c r="R157" i="12"/>
  <c r="W157" i="12"/>
  <c r="AB157" i="12"/>
  <c r="AF157" i="12"/>
  <c r="AK157" i="12"/>
  <c r="AP157" i="12"/>
  <c r="AT157" i="12"/>
  <c r="I158" i="12"/>
  <c r="N158" i="12"/>
  <c r="R158" i="12"/>
  <c r="W158" i="12"/>
  <c r="AB158" i="12"/>
  <c r="AF158" i="12"/>
  <c r="AK158" i="12"/>
  <c r="AP158" i="12"/>
  <c r="AT158" i="12"/>
  <c r="I159" i="12"/>
  <c r="N159" i="12"/>
  <c r="R159" i="12"/>
  <c r="W159" i="12"/>
  <c r="AB159" i="12"/>
  <c r="AF159" i="12"/>
  <c r="AK159" i="12"/>
  <c r="AP159" i="12"/>
  <c r="AT159" i="12"/>
  <c r="I160" i="12"/>
  <c r="N160" i="12"/>
  <c r="R160" i="12"/>
  <c r="W160" i="12"/>
  <c r="AB160" i="12"/>
  <c r="AF160" i="12"/>
  <c r="AK160" i="12"/>
  <c r="AP160" i="12"/>
  <c r="AT160" i="12"/>
  <c r="I161" i="12"/>
  <c r="N161" i="12"/>
  <c r="R161" i="12"/>
  <c r="W161" i="12"/>
  <c r="AB161" i="12"/>
  <c r="AF161" i="12"/>
  <c r="AK161" i="12"/>
  <c r="AP161" i="12"/>
  <c r="AT161" i="12"/>
  <c r="I162" i="12"/>
  <c r="N162" i="12"/>
  <c r="R162" i="12"/>
  <c r="W162" i="12"/>
  <c r="AB162" i="12"/>
  <c r="AF162" i="12"/>
  <c r="AK162" i="12"/>
  <c r="AP162" i="12"/>
  <c r="AT162" i="12"/>
  <c r="I163" i="12"/>
  <c r="N163" i="12"/>
  <c r="R163" i="12"/>
  <c r="W163" i="12"/>
  <c r="AB163" i="12"/>
  <c r="AF163" i="12"/>
  <c r="AK163" i="12"/>
  <c r="AP163" i="12"/>
  <c r="AT163" i="12"/>
  <c r="I164" i="12"/>
  <c r="N164" i="12"/>
  <c r="R164" i="12"/>
  <c r="W164" i="12"/>
  <c r="AB164" i="12"/>
  <c r="AF164" i="12"/>
  <c r="AK164" i="12"/>
  <c r="AP164" i="12"/>
  <c r="AT164" i="12"/>
  <c r="I165" i="12"/>
  <c r="N165" i="12"/>
  <c r="R165" i="12"/>
  <c r="W165" i="12"/>
  <c r="AB165" i="12"/>
  <c r="AF165" i="12"/>
  <c r="AK165" i="12"/>
  <c r="AP165" i="12"/>
  <c r="AT165" i="12"/>
  <c r="I166" i="12"/>
  <c r="N166" i="12"/>
  <c r="R166" i="12"/>
  <c r="W166" i="12"/>
  <c r="AB166" i="12"/>
  <c r="AF166" i="12"/>
  <c r="AK166" i="12"/>
  <c r="AP166" i="12"/>
  <c r="AT166" i="12"/>
  <c r="I167" i="12"/>
  <c r="N167" i="12"/>
  <c r="R167" i="12"/>
  <c r="W167" i="12"/>
  <c r="AB167" i="12"/>
  <c r="AF167" i="12"/>
  <c r="AK167" i="12"/>
  <c r="AP167" i="12"/>
  <c r="AT167" i="12"/>
  <c r="I168" i="12"/>
  <c r="N168" i="12"/>
  <c r="R168" i="12"/>
  <c r="W168" i="12"/>
  <c r="AB168" i="12"/>
  <c r="AF168" i="12"/>
  <c r="AK168" i="12"/>
  <c r="AP168" i="12"/>
  <c r="AT168" i="12"/>
  <c r="I169" i="12"/>
  <c r="N169" i="12"/>
  <c r="R169" i="12"/>
  <c r="W169" i="12"/>
  <c r="AB169" i="12"/>
  <c r="AF169" i="12"/>
  <c r="AK169" i="12"/>
  <c r="AP169" i="12"/>
  <c r="AT169" i="12"/>
  <c r="I170" i="12"/>
  <c r="N170" i="12"/>
  <c r="R170" i="12"/>
  <c r="W170" i="12"/>
  <c r="AB170" i="12"/>
  <c r="AF170" i="12"/>
  <c r="AK170" i="12"/>
  <c r="AP170" i="12"/>
  <c r="AT170" i="12"/>
  <c r="I171" i="12"/>
  <c r="N171" i="12"/>
  <c r="R171" i="12"/>
  <c r="W171" i="12"/>
  <c r="AB171" i="12"/>
  <c r="AF171" i="12"/>
  <c r="AK171" i="12"/>
  <c r="AP171" i="12"/>
  <c r="AT171" i="12"/>
  <c r="I172" i="12"/>
  <c r="N172" i="12"/>
  <c r="R172" i="12"/>
  <c r="W172" i="12"/>
  <c r="AB172" i="12"/>
  <c r="AF172" i="12"/>
  <c r="AK172" i="12"/>
  <c r="AP172" i="12"/>
  <c r="AT172" i="12"/>
  <c r="I173" i="12"/>
  <c r="N173" i="12"/>
  <c r="R173" i="12"/>
  <c r="W173" i="12"/>
  <c r="AB173" i="12"/>
  <c r="AF173" i="12"/>
  <c r="AK173" i="12"/>
  <c r="AP173" i="12"/>
  <c r="AT173" i="12"/>
  <c r="I174" i="12"/>
  <c r="N174" i="12"/>
  <c r="R174" i="12"/>
  <c r="W174" i="12"/>
  <c r="AB174" i="12"/>
  <c r="AF174" i="12"/>
  <c r="AK174" i="12"/>
  <c r="AP174" i="12"/>
  <c r="AT174" i="12"/>
  <c r="I175" i="12"/>
  <c r="N175" i="12"/>
  <c r="R175" i="12"/>
  <c r="W175" i="12"/>
  <c r="AB175" i="12"/>
  <c r="AF175" i="12"/>
  <c r="AK175" i="12"/>
  <c r="AP175" i="12"/>
  <c r="AT175" i="12"/>
  <c r="I176" i="12"/>
  <c r="N176" i="12"/>
  <c r="R176" i="12"/>
  <c r="W176" i="12"/>
  <c r="AB176" i="12"/>
  <c r="AF176" i="12"/>
  <c r="AK176" i="12"/>
  <c r="AP176" i="12"/>
  <c r="AT176" i="12"/>
  <c r="I177" i="12"/>
  <c r="N177" i="12"/>
  <c r="R177" i="12"/>
  <c r="W177" i="12"/>
  <c r="AB177" i="12"/>
  <c r="AF177" i="12"/>
  <c r="AK177" i="12"/>
  <c r="AP177" i="12"/>
  <c r="AT177" i="12"/>
  <c r="F14" i="4"/>
  <c r="K15" i="5" s="1"/>
  <c r="T14" i="4"/>
  <c r="M15" i="5" s="1"/>
  <c r="M14" i="4"/>
  <c r="L15" i="5" s="1"/>
  <c r="K147" i="5"/>
  <c r="N147" i="5" s="1"/>
  <c r="O147" i="5" s="1"/>
  <c r="K172" i="18" l="1"/>
  <c r="K164" i="18"/>
  <c r="K176" i="16"/>
  <c r="S175" i="5"/>
  <c r="I178" i="27" s="1"/>
  <c r="S63" i="5"/>
  <c r="I66" i="27" s="1"/>
  <c r="K140" i="18"/>
  <c r="AH28" i="18"/>
  <c r="AF28" i="18"/>
  <c r="AF24" i="18"/>
  <c r="K152" i="18"/>
  <c r="S76" i="18"/>
  <c r="S176" i="16"/>
  <c r="K132" i="18"/>
  <c r="S171" i="5"/>
  <c r="I174" i="27" s="1"/>
  <c r="S91" i="5"/>
  <c r="I94" i="27" s="1"/>
  <c r="S59" i="5"/>
  <c r="I62" i="27" s="1"/>
  <c r="S52" i="16"/>
  <c r="N35" i="5"/>
  <c r="O35" i="5" s="1"/>
  <c r="AH24" i="18"/>
  <c r="S159" i="5"/>
  <c r="I162" i="27" s="1"/>
  <c r="N171" i="5"/>
  <c r="O171" i="5" s="1"/>
  <c r="K16" i="16"/>
  <c r="AA44" i="18"/>
  <c r="K160" i="18"/>
  <c r="AF56" i="18"/>
  <c r="AF148" i="18"/>
  <c r="S80" i="18"/>
  <c r="AA100" i="16"/>
  <c r="S168" i="18"/>
  <c r="N75" i="5"/>
  <c r="O75" i="5" s="1"/>
  <c r="F78" i="27" s="1"/>
  <c r="F78" i="29" s="1"/>
  <c r="AH64" i="18"/>
  <c r="S52" i="18"/>
  <c r="N15" i="5"/>
  <c r="O15" i="5" s="1"/>
  <c r="N131" i="5"/>
  <c r="O131" i="5" s="1"/>
  <c r="F134" i="27" s="1"/>
  <c r="F134" i="29" s="1"/>
  <c r="N99" i="5"/>
  <c r="O99" i="5" s="1"/>
  <c r="N127" i="5"/>
  <c r="O127" i="5" s="1"/>
  <c r="F130" i="27" s="1"/>
  <c r="F130" i="29" s="1"/>
  <c r="AF108" i="18"/>
  <c r="AF76" i="18"/>
  <c r="AI76" i="18" s="1"/>
  <c r="AF44" i="18"/>
  <c r="AI44" i="18" s="1"/>
  <c r="AF104" i="18"/>
  <c r="AH164" i="18"/>
  <c r="N135" i="5"/>
  <c r="O135" i="5" s="1"/>
  <c r="F138" i="27" s="1"/>
  <c r="F138" i="29" s="1"/>
  <c r="N103" i="5"/>
  <c r="O103" i="5" s="1"/>
  <c r="S148" i="18"/>
  <c r="S24" i="18"/>
  <c r="AH112" i="18"/>
  <c r="AH80" i="18"/>
  <c r="AH48" i="18"/>
  <c r="N55" i="5"/>
  <c r="O55" i="5" s="1"/>
  <c r="F58" i="27" s="1"/>
  <c r="F58" i="29" s="1"/>
  <c r="N87" i="5"/>
  <c r="O87" i="5" s="1"/>
  <c r="F90" i="27" s="1"/>
  <c r="F90" i="29" s="1"/>
  <c r="N119" i="5"/>
  <c r="O119" i="5" s="1"/>
  <c r="N83" i="5"/>
  <c r="O83" i="5" s="1"/>
  <c r="F86" i="27" s="1"/>
  <c r="F86" i="29" s="1"/>
  <c r="N47" i="5"/>
  <c r="O47" i="5" s="1"/>
  <c r="N151" i="5"/>
  <c r="O151" i="5" s="1"/>
  <c r="F154" i="27" s="1"/>
  <c r="F154" i="29" s="1"/>
  <c r="N79" i="5"/>
  <c r="O79" i="5" s="1"/>
  <c r="F82" i="27" s="1"/>
  <c r="F82" i="29" s="1"/>
  <c r="N71" i="5"/>
  <c r="O71" i="5" s="1"/>
  <c r="F74" i="27" s="1"/>
  <c r="F74" i="29" s="1"/>
  <c r="N67" i="5"/>
  <c r="O67" i="5" s="1"/>
  <c r="F70" i="27" s="1"/>
  <c r="F70" i="29" s="1"/>
  <c r="N175" i="5"/>
  <c r="O175" i="5" s="1"/>
  <c r="F178" i="27" s="1"/>
  <c r="F178" i="29" s="1"/>
  <c r="N63" i="5"/>
  <c r="O63" i="5" s="1"/>
  <c r="F66" i="27" s="1"/>
  <c r="F66" i="29" s="1"/>
  <c r="N19" i="5"/>
  <c r="O19" i="5" s="1"/>
  <c r="F22" i="27" s="1"/>
  <c r="F22" i="29" s="1"/>
  <c r="N91" i="5"/>
  <c r="O91" i="5" s="1"/>
  <c r="F94" i="27" s="1"/>
  <c r="F94" i="29" s="1"/>
  <c r="N27" i="5"/>
  <c r="O27" i="5" s="1"/>
  <c r="F30" i="27" s="1"/>
  <c r="F30" i="29" s="1"/>
  <c r="H167" i="5"/>
  <c r="I167" i="5" s="1"/>
  <c r="E170" i="27" s="1"/>
  <c r="E170" i="29" s="1"/>
  <c r="H151" i="5"/>
  <c r="I151" i="5" s="1"/>
  <c r="H135" i="5"/>
  <c r="I135" i="5" s="1"/>
  <c r="H119" i="5"/>
  <c r="I119" i="5" s="1"/>
  <c r="E122" i="27" s="1"/>
  <c r="E122" i="29" s="1"/>
  <c r="H103" i="5"/>
  <c r="I103" i="5" s="1"/>
  <c r="E106" i="27" s="1"/>
  <c r="E106" i="29" s="1"/>
  <c r="H87" i="5"/>
  <c r="I87" i="5" s="1"/>
  <c r="H71" i="5"/>
  <c r="I71" i="5" s="1"/>
  <c r="E74" i="27" s="1"/>
  <c r="E74" i="29" s="1"/>
  <c r="H55" i="5"/>
  <c r="I55" i="5" s="1"/>
  <c r="E58" i="27" s="1"/>
  <c r="E58" i="29" s="1"/>
  <c r="H39" i="5"/>
  <c r="I39" i="5" s="1"/>
  <c r="E42" i="27" s="1"/>
  <c r="E42" i="29" s="1"/>
  <c r="H23" i="5"/>
  <c r="I23" i="5" s="1"/>
  <c r="E26" i="27" s="1"/>
  <c r="E26" i="29" s="1"/>
  <c r="N159" i="5"/>
  <c r="O159" i="5" s="1"/>
  <c r="F162" i="27" s="1"/>
  <c r="F162" i="29" s="1"/>
  <c r="N123" i="5"/>
  <c r="O123" i="5" s="1"/>
  <c r="F126" i="27" s="1"/>
  <c r="F126" i="29" s="1"/>
  <c r="N51" i="5"/>
  <c r="O51" i="5" s="1"/>
  <c r="N23" i="5"/>
  <c r="O23" i="5" s="1"/>
  <c r="F26" i="27" s="1"/>
  <c r="F26" i="29" s="1"/>
  <c r="AA60" i="18"/>
  <c r="N155" i="5"/>
  <c r="O155" i="5" s="1"/>
  <c r="F158" i="27" s="1"/>
  <c r="F158" i="29" s="1"/>
  <c r="H171" i="5"/>
  <c r="I171" i="5" s="1"/>
  <c r="E174" i="27" s="1"/>
  <c r="E174" i="29" s="1"/>
  <c r="H155" i="5"/>
  <c r="I155" i="5" s="1"/>
  <c r="E158" i="27" s="1"/>
  <c r="E158" i="29" s="1"/>
  <c r="H139" i="5"/>
  <c r="I139" i="5" s="1"/>
  <c r="E142" i="27" s="1"/>
  <c r="E142" i="29" s="1"/>
  <c r="H123" i="5"/>
  <c r="I123" i="5" s="1"/>
  <c r="E126" i="27" s="1"/>
  <c r="E126" i="29" s="1"/>
  <c r="H107" i="5"/>
  <c r="I107" i="5" s="1"/>
  <c r="E110" i="27" s="1"/>
  <c r="E110" i="29" s="1"/>
  <c r="H91" i="5"/>
  <c r="I91" i="5" s="1"/>
  <c r="E94" i="27" s="1"/>
  <c r="E94" i="29" s="1"/>
  <c r="H75" i="5"/>
  <c r="I75" i="5" s="1"/>
  <c r="H59" i="5"/>
  <c r="I59" i="5" s="1"/>
  <c r="E62" i="27" s="1"/>
  <c r="E62" i="29" s="1"/>
  <c r="H43" i="5"/>
  <c r="I43" i="5" s="1"/>
  <c r="E46" i="27" s="1"/>
  <c r="E46" i="29" s="1"/>
  <c r="H27" i="5"/>
  <c r="I27" i="5" s="1"/>
  <c r="N115" i="5"/>
  <c r="O115" i="5" s="1"/>
  <c r="F118" i="27" s="1"/>
  <c r="F118" i="29" s="1"/>
  <c r="N43" i="5"/>
  <c r="O43" i="5" s="1"/>
  <c r="F46" i="27" s="1"/>
  <c r="F46" i="29" s="1"/>
  <c r="N11" i="5"/>
  <c r="O11" i="5" s="1"/>
  <c r="F14" i="27" s="1"/>
  <c r="F14" i="29" s="1"/>
  <c r="N143" i="5"/>
  <c r="O143" i="5" s="1"/>
  <c r="N111" i="5"/>
  <c r="O111" i="5" s="1"/>
  <c r="F114" i="27" s="1"/>
  <c r="F114" i="29" s="1"/>
  <c r="H175" i="5"/>
  <c r="I175" i="5" s="1"/>
  <c r="E178" i="27" s="1"/>
  <c r="E178" i="29" s="1"/>
  <c r="H159" i="5"/>
  <c r="I159" i="5" s="1"/>
  <c r="E162" i="27" s="1"/>
  <c r="E162" i="29" s="1"/>
  <c r="H143" i="5"/>
  <c r="I143" i="5" s="1"/>
  <c r="E146" i="27" s="1"/>
  <c r="E146" i="29" s="1"/>
  <c r="H127" i="5"/>
  <c r="I127" i="5" s="1"/>
  <c r="H111" i="5"/>
  <c r="I111" i="5" s="1"/>
  <c r="H95" i="5"/>
  <c r="I95" i="5" s="1"/>
  <c r="E98" i="27" s="1"/>
  <c r="E98" i="29" s="1"/>
  <c r="H79" i="5"/>
  <c r="I79" i="5" s="1"/>
  <c r="H63" i="5"/>
  <c r="I63" i="5" s="1"/>
  <c r="H47" i="5"/>
  <c r="I47" i="5" s="1"/>
  <c r="E50" i="27" s="1"/>
  <c r="E50" i="29" s="1"/>
  <c r="H31" i="5"/>
  <c r="I31" i="5" s="1"/>
  <c r="E34" i="27" s="1"/>
  <c r="E34" i="29" s="1"/>
  <c r="H15" i="5"/>
  <c r="I15" i="5" s="1"/>
  <c r="E18" i="27" s="1"/>
  <c r="E18" i="29" s="1"/>
  <c r="N139" i="5"/>
  <c r="O139" i="5" s="1"/>
  <c r="F142" i="27" s="1"/>
  <c r="F142" i="29" s="1"/>
  <c r="N107" i="5"/>
  <c r="O107" i="5" s="1"/>
  <c r="F110" i="27" s="1"/>
  <c r="F110" i="29" s="1"/>
  <c r="N39" i="5"/>
  <c r="O39" i="5" s="1"/>
  <c r="F42" i="27" s="1"/>
  <c r="F42" i="29" s="1"/>
  <c r="H11" i="5"/>
  <c r="I11" i="5" s="1"/>
  <c r="H163" i="5"/>
  <c r="I163" i="5" s="1"/>
  <c r="H147" i="5"/>
  <c r="I147" i="5" s="1"/>
  <c r="E150" i="27" s="1"/>
  <c r="E150" i="29" s="1"/>
  <c r="H131" i="5"/>
  <c r="I131" i="5" s="1"/>
  <c r="H115" i="5"/>
  <c r="I115" i="5" s="1"/>
  <c r="E118" i="27" s="1"/>
  <c r="E118" i="29" s="1"/>
  <c r="H99" i="5"/>
  <c r="I99" i="5" s="1"/>
  <c r="H83" i="5"/>
  <c r="I83" i="5" s="1"/>
  <c r="E86" i="27" s="1"/>
  <c r="E86" i="29" s="1"/>
  <c r="H67" i="5"/>
  <c r="I67" i="5" s="1"/>
  <c r="H51" i="5"/>
  <c r="I51" i="5" s="1"/>
  <c r="H35" i="5"/>
  <c r="I35" i="5" s="1"/>
  <c r="H19" i="5"/>
  <c r="I19" i="5" s="1"/>
  <c r="E22" i="27" s="1"/>
  <c r="E22" i="29" s="1"/>
  <c r="N167" i="5"/>
  <c r="O167" i="5" s="1"/>
  <c r="F170" i="27" s="1"/>
  <c r="F170" i="29" s="1"/>
  <c r="N95" i="5"/>
  <c r="O95" i="5" s="1"/>
  <c r="F98" i="27" s="1"/>
  <c r="F98" i="29" s="1"/>
  <c r="N59" i="5"/>
  <c r="O59" i="5" s="1"/>
  <c r="F62" i="27" s="1"/>
  <c r="F62" i="29" s="1"/>
  <c r="N31" i="5"/>
  <c r="O31" i="5" s="1"/>
  <c r="F34" i="27" s="1"/>
  <c r="F34" i="29" s="1"/>
  <c r="K156" i="18"/>
  <c r="S71" i="5"/>
  <c r="I74" i="27" s="1"/>
  <c r="S39" i="5"/>
  <c r="I42" i="27" s="1"/>
  <c r="S104" i="18"/>
  <c r="F174" i="27"/>
  <c r="F174" i="29" s="1"/>
  <c r="AF120" i="18"/>
  <c r="AF176" i="18"/>
  <c r="S160" i="16"/>
  <c r="AA56" i="18"/>
  <c r="S72" i="18"/>
  <c r="AA160" i="18"/>
  <c r="S48" i="18"/>
  <c r="S144" i="18"/>
  <c r="AA172" i="16"/>
  <c r="S60" i="16"/>
  <c r="AN124" i="16"/>
  <c r="AN36" i="16"/>
  <c r="AF76" i="16"/>
  <c r="AF44" i="16"/>
  <c r="S104" i="16"/>
  <c r="AH96" i="18"/>
  <c r="AF136" i="18"/>
  <c r="S28" i="18"/>
  <c r="AH136" i="18"/>
  <c r="AF64" i="18"/>
  <c r="K44" i="18"/>
  <c r="S120" i="16"/>
  <c r="AH148" i="18"/>
  <c r="AI148" i="18" s="1"/>
  <c r="K144" i="16"/>
  <c r="AA72" i="16"/>
  <c r="AH140" i="16"/>
  <c r="F106" i="27"/>
  <c r="F106" i="29" s="1"/>
  <c r="AF140" i="18"/>
  <c r="K162" i="27"/>
  <c r="K162" i="29" s="1"/>
  <c r="K130" i="27"/>
  <c r="K130" i="29" s="1"/>
  <c r="K98" i="27"/>
  <c r="K98" i="29" s="1"/>
  <c r="K66" i="27"/>
  <c r="K66" i="29" s="1"/>
  <c r="K34" i="27"/>
  <c r="K34" i="29" s="1"/>
  <c r="AH140" i="18"/>
  <c r="AH152" i="18"/>
  <c r="S148" i="16"/>
  <c r="Q19" i="5"/>
  <c r="G22" i="27" s="1"/>
  <c r="G22" i="29" s="1"/>
  <c r="AP156" i="18"/>
  <c r="AH16" i="18"/>
  <c r="AI16" i="18" s="1"/>
  <c r="K80" i="16"/>
  <c r="AF36" i="18"/>
  <c r="AF160" i="18"/>
  <c r="AI160" i="18" s="1"/>
  <c r="S79" i="5"/>
  <c r="I82" i="27" s="1"/>
  <c r="I82" i="29" s="1"/>
  <c r="S47" i="5"/>
  <c r="I50" i="27" s="1"/>
  <c r="I50" i="29" s="1"/>
  <c r="S160" i="18"/>
  <c r="AF156" i="18"/>
  <c r="AI156" i="18" s="1"/>
  <c r="S147" i="5"/>
  <c r="I150" i="27" s="1"/>
  <c r="I150" i="29" s="1"/>
  <c r="S40" i="18"/>
  <c r="S136" i="18"/>
  <c r="AA160" i="16"/>
  <c r="AH36" i="18"/>
  <c r="Q11" i="5"/>
  <c r="G14" i="27" s="1"/>
  <c r="G14" i="29" s="1"/>
  <c r="AF32" i="18"/>
  <c r="AF72" i="18"/>
  <c r="AI72" i="18" s="1"/>
  <c r="AF40" i="18"/>
  <c r="AI40" i="18" s="1"/>
  <c r="K100" i="16"/>
  <c r="K96" i="16"/>
  <c r="K24" i="16"/>
  <c r="S44" i="18"/>
  <c r="AH132" i="18"/>
  <c r="AH92" i="18"/>
  <c r="AF132" i="18"/>
  <c r="S139" i="5"/>
  <c r="I142" i="27" s="1"/>
  <c r="I142" i="29" s="1"/>
  <c r="K120" i="16"/>
  <c r="AA168" i="18"/>
  <c r="AF168" i="18"/>
  <c r="S136" i="16"/>
  <c r="AF124" i="18"/>
  <c r="AF92" i="18"/>
  <c r="AI92" i="18" s="1"/>
  <c r="AF60" i="18"/>
  <c r="AA28" i="18"/>
  <c r="AH176" i="18"/>
  <c r="S76" i="16"/>
  <c r="AA140" i="18"/>
  <c r="S68" i="18"/>
  <c r="S100" i="18"/>
  <c r="AH124" i="18"/>
  <c r="AH60" i="18"/>
  <c r="S131" i="5"/>
  <c r="I134" i="27" s="1"/>
  <c r="I134" i="29" s="1"/>
  <c r="AH116" i="18"/>
  <c r="AH52" i="18"/>
  <c r="S152" i="16"/>
  <c r="AF164" i="18"/>
  <c r="K68" i="16"/>
  <c r="K128" i="16"/>
  <c r="AF116" i="18"/>
  <c r="AF84" i="18"/>
  <c r="AF52" i="18"/>
  <c r="AA84" i="18"/>
  <c r="K40" i="16"/>
  <c r="AH84" i="16"/>
  <c r="S64" i="18"/>
  <c r="K164" i="16"/>
  <c r="S172" i="18"/>
  <c r="AH168" i="18"/>
  <c r="AH32" i="18"/>
  <c r="S116" i="18"/>
  <c r="AH84" i="18"/>
  <c r="AF172" i="18"/>
  <c r="AF88" i="18"/>
  <c r="K32" i="16"/>
  <c r="S135" i="5"/>
  <c r="I138" i="27" s="1"/>
  <c r="I138" i="29" s="1"/>
  <c r="AF48" i="18"/>
  <c r="AA176" i="16"/>
  <c r="S112" i="16"/>
  <c r="AH56" i="18"/>
  <c r="AI56" i="18" s="1"/>
  <c r="AH172" i="18"/>
  <c r="S132" i="16"/>
  <c r="AN12" i="18"/>
  <c r="S132" i="18"/>
  <c r="AH128" i="18"/>
  <c r="AH120" i="18"/>
  <c r="AH88" i="18"/>
  <c r="AA20" i="18"/>
  <c r="AA32" i="18"/>
  <c r="K60" i="16"/>
  <c r="AF152" i="18"/>
  <c r="K124" i="16"/>
  <c r="AF128" i="18"/>
  <c r="AI128" i="18" s="1"/>
  <c r="AA120" i="16"/>
  <c r="K76" i="16"/>
  <c r="AA128" i="18"/>
  <c r="AA124" i="18"/>
  <c r="K172" i="16"/>
  <c r="AA112" i="18"/>
  <c r="AA68" i="18"/>
  <c r="AF112" i="18"/>
  <c r="AF80" i="18"/>
  <c r="AF100" i="18"/>
  <c r="AV80" i="18"/>
  <c r="AX64" i="18"/>
  <c r="AV48" i="18"/>
  <c r="K84" i="16"/>
  <c r="AA116" i="18"/>
  <c r="AA16" i="18"/>
  <c r="K48" i="16"/>
  <c r="AA176" i="18"/>
  <c r="AP164" i="18"/>
  <c r="AP76" i="18"/>
  <c r="S96" i="18"/>
  <c r="S116" i="16"/>
  <c r="AF96" i="18"/>
  <c r="AP172" i="18"/>
  <c r="AX116" i="18"/>
  <c r="AV96" i="18"/>
  <c r="AA164" i="16"/>
  <c r="AA124" i="16"/>
  <c r="AN148" i="16"/>
  <c r="AN124" i="18"/>
  <c r="AN36" i="18"/>
  <c r="R15" i="5"/>
  <c r="H18" i="27" s="1"/>
  <c r="S15" i="5"/>
  <c r="AP108" i="16"/>
  <c r="K116" i="16"/>
  <c r="AA172" i="18"/>
  <c r="AA24" i="18"/>
  <c r="AA108" i="18"/>
  <c r="AI144" i="18"/>
  <c r="AA20" i="16"/>
  <c r="AF68" i="18"/>
  <c r="AA96" i="18"/>
  <c r="S36" i="18"/>
  <c r="S164" i="18"/>
  <c r="S144" i="16"/>
  <c r="AH100" i="18"/>
  <c r="AH68" i="18"/>
  <c r="S168" i="16"/>
  <c r="K152" i="16"/>
  <c r="K168" i="16"/>
  <c r="AN172" i="16"/>
  <c r="AN164" i="16"/>
  <c r="AV148" i="16"/>
  <c r="AV132" i="16"/>
  <c r="AV116" i="16"/>
  <c r="AV100" i="16"/>
  <c r="AV92" i="16"/>
  <c r="AV84" i="16"/>
  <c r="AV28" i="16"/>
  <c r="AV20" i="16"/>
  <c r="AA48" i="18"/>
  <c r="AP156" i="16"/>
  <c r="AX116" i="16"/>
  <c r="AP60" i="16"/>
  <c r="AX52" i="16"/>
  <c r="Q147" i="5"/>
  <c r="G150" i="27" s="1"/>
  <c r="G150" i="29" s="1"/>
  <c r="S84" i="18"/>
  <c r="AA36" i="18"/>
  <c r="AV140" i="16"/>
  <c r="AF108" i="16"/>
  <c r="AV76" i="16"/>
  <c r="AV52" i="16"/>
  <c r="AV44" i="16"/>
  <c r="AN156" i="16"/>
  <c r="AF124" i="16"/>
  <c r="AN60" i="16"/>
  <c r="AF36" i="16"/>
  <c r="AA72" i="18"/>
  <c r="AV112" i="16"/>
  <c r="AV16" i="16"/>
  <c r="K108" i="16"/>
  <c r="S75" i="5"/>
  <c r="S43" i="5"/>
  <c r="AA156" i="16"/>
  <c r="S143" i="5"/>
  <c r="AH104" i="16"/>
  <c r="AA164" i="18"/>
  <c r="Q15" i="5"/>
  <c r="G18" i="27" s="1"/>
  <c r="G18" i="29" s="1"/>
  <c r="AA136" i="18"/>
  <c r="F122" i="27"/>
  <c r="F122" i="29" s="1"/>
  <c r="AA104" i="18"/>
  <c r="AF39" i="5"/>
  <c r="AX20" i="18"/>
  <c r="AF12" i="18"/>
  <c r="AH12" i="18"/>
  <c r="AP124" i="16"/>
  <c r="AA132" i="18"/>
  <c r="K12" i="18"/>
  <c r="Q139" i="5"/>
  <c r="Q107" i="5"/>
  <c r="Q67" i="5"/>
  <c r="G70" i="27" s="1"/>
  <c r="G70" i="29" s="1"/>
  <c r="S128" i="18"/>
  <c r="S108" i="16"/>
  <c r="K20" i="16"/>
  <c r="Q35" i="5"/>
  <c r="AA144" i="16"/>
  <c r="K52" i="16"/>
  <c r="S103" i="5"/>
  <c r="K104" i="16"/>
  <c r="AA64" i="18"/>
  <c r="AH100" i="16"/>
  <c r="AV64" i="18"/>
  <c r="AH36" i="16"/>
  <c r="AI28" i="18"/>
  <c r="AA40" i="18"/>
  <c r="K112" i="16"/>
  <c r="AA52" i="16"/>
  <c r="R143" i="5"/>
  <c r="R79" i="5"/>
  <c r="R47" i="5"/>
  <c r="S124" i="16"/>
  <c r="K36" i="16"/>
  <c r="S56" i="16"/>
  <c r="AA128" i="16"/>
  <c r="K156" i="16"/>
  <c r="K44" i="16"/>
  <c r="S96" i="16"/>
  <c r="K28" i="16"/>
  <c r="Q75" i="5"/>
  <c r="G78" i="27" s="1"/>
  <c r="G78" i="29" s="1"/>
  <c r="K132" i="16"/>
  <c r="AV16" i="18"/>
  <c r="Q143" i="5"/>
  <c r="Q111" i="5"/>
  <c r="Q71" i="5"/>
  <c r="S11" i="5"/>
  <c r="R147" i="5"/>
  <c r="H150" i="27" s="1"/>
  <c r="H150" i="29" s="1"/>
  <c r="R115" i="5"/>
  <c r="R83" i="5"/>
  <c r="R51" i="5"/>
  <c r="S107" i="5"/>
  <c r="Q23" i="5"/>
  <c r="Q99" i="5"/>
  <c r="AP168" i="18"/>
  <c r="AP136" i="18"/>
  <c r="AP104" i="18"/>
  <c r="AP72" i="18"/>
  <c r="AA104" i="16"/>
  <c r="AV24" i="18"/>
  <c r="Q175" i="5"/>
  <c r="G178" i="27" s="1"/>
  <c r="G178" i="29" s="1"/>
  <c r="Q135" i="5"/>
  <c r="Q103" i="5"/>
  <c r="G106" i="27" s="1"/>
  <c r="G106" i="29" s="1"/>
  <c r="Q63" i="5"/>
  <c r="R175" i="5"/>
  <c r="R139" i="5"/>
  <c r="R107" i="5"/>
  <c r="R75" i="5"/>
  <c r="H78" i="27" s="1"/>
  <c r="H78" i="29" s="1"/>
  <c r="R43" i="5"/>
  <c r="S99" i="5"/>
  <c r="S152" i="18"/>
  <c r="Q167" i="5"/>
  <c r="Q131" i="5"/>
  <c r="Q95" i="5"/>
  <c r="Q59" i="5"/>
  <c r="R171" i="5"/>
  <c r="R135" i="5"/>
  <c r="R103" i="5"/>
  <c r="R71" i="5"/>
  <c r="H74" i="27" s="1"/>
  <c r="H74" i="29" s="1"/>
  <c r="R35" i="5"/>
  <c r="S95" i="5"/>
  <c r="F38" i="27"/>
  <c r="F38" i="29" s="1"/>
  <c r="R39" i="5"/>
  <c r="AH64" i="16"/>
  <c r="S127" i="5"/>
  <c r="I130" i="27" s="1"/>
  <c r="I130" i="29" s="1"/>
  <c r="F166" i="27"/>
  <c r="F166" i="29" s="1"/>
  <c r="Q163" i="5"/>
  <c r="Q127" i="5"/>
  <c r="Q91" i="5"/>
  <c r="Q55" i="5"/>
  <c r="R163" i="5"/>
  <c r="R131" i="5"/>
  <c r="H134" i="27" s="1"/>
  <c r="H134" i="29" s="1"/>
  <c r="R99" i="5"/>
  <c r="H102" i="27" s="1"/>
  <c r="H102" i="29" s="1"/>
  <c r="R67" i="5"/>
  <c r="R31" i="5"/>
  <c r="S31" i="5"/>
  <c r="S123" i="5"/>
  <c r="F50" i="27"/>
  <c r="F50" i="29" s="1"/>
  <c r="F146" i="27"/>
  <c r="F146" i="29" s="1"/>
  <c r="Q171" i="5"/>
  <c r="K178" i="29"/>
  <c r="K146" i="29"/>
  <c r="K114" i="29"/>
  <c r="K82" i="29"/>
  <c r="K18" i="29"/>
  <c r="AA76" i="18"/>
  <c r="K92" i="16"/>
  <c r="Q159" i="5"/>
  <c r="Q123" i="5"/>
  <c r="Q87" i="5"/>
  <c r="F54" i="27"/>
  <c r="F54" i="29" s="1"/>
  <c r="Q51" i="5"/>
  <c r="R11" i="5"/>
  <c r="R159" i="5"/>
  <c r="R127" i="5"/>
  <c r="R95" i="5"/>
  <c r="R63" i="5"/>
  <c r="R27" i="5"/>
  <c r="H30" i="27" s="1"/>
  <c r="H30" i="29" s="1"/>
  <c r="S27" i="5"/>
  <c r="S119" i="5"/>
  <c r="Q39" i="5"/>
  <c r="R167" i="5"/>
  <c r="AP152" i="18"/>
  <c r="AP88" i="18"/>
  <c r="Q155" i="5"/>
  <c r="Q119" i="5"/>
  <c r="Q83" i="5"/>
  <c r="Q47" i="5"/>
  <c r="R155" i="5"/>
  <c r="R123" i="5"/>
  <c r="R91" i="5"/>
  <c r="R59" i="5"/>
  <c r="R23" i="5"/>
  <c r="S23" i="5"/>
  <c r="S115" i="5"/>
  <c r="Q31" i="5"/>
  <c r="G34" i="27" s="1"/>
  <c r="R111" i="5"/>
  <c r="K140" i="16"/>
  <c r="Q151" i="5"/>
  <c r="Q115" i="5"/>
  <c r="Q79" i="5"/>
  <c r="Q43" i="5"/>
  <c r="R151" i="5"/>
  <c r="R119" i="5"/>
  <c r="H122" i="27" s="1"/>
  <c r="H122" i="29" s="1"/>
  <c r="R87" i="5"/>
  <c r="R55" i="5"/>
  <c r="R19" i="5"/>
  <c r="S19" i="5"/>
  <c r="S111" i="5"/>
  <c r="Q27" i="5"/>
  <c r="AX88" i="18"/>
  <c r="AP40" i="16"/>
  <c r="W11" i="5"/>
  <c r="K14" i="27" s="1"/>
  <c r="AN48" i="16"/>
  <c r="AX176" i="16"/>
  <c r="AP168" i="16"/>
  <c r="AX120" i="18"/>
  <c r="AH112" i="16"/>
  <c r="AX104" i="16"/>
  <c r="AX16" i="18"/>
  <c r="AN176" i="16"/>
  <c r="AN160" i="16"/>
  <c r="AN152" i="16"/>
  <c r="AV144" i="16"/>
  <c r="AV128" i="16"/>
  <c r="AV120" i="16"/>
  <c r="AN88" i="16"/>
  <c r="AV72" i="16"/>
  <c r="AV64" i="16"/>
  <c r="AV56" i="16"/>
  <c r="AP88" i="16"/>
  <c r="AX48" i="16"/>
  <c r="G7" i="25"/>
  <c r="AX120" i="16"/>
  <c r="AX72" i="18"/>
  <c r="AH56" i="16"/>
  <c r="S24" i="16"/>
  <c r="AA92" i="16"/>
  <c r="S120" i="18"/>
  <c r="AP152" i="16"/>
  <c r="AA92" i="18"/>
  <c r="S68" i="16"/>
  <c r="F14" i="25"/>
  <c r="AN172" i="18"/>
  <c r="AN164" i="18"/>
  <c r="AN156" i="18"/>
  <c r="AN140" i="18"/>
  <c r="AN132" i="18"/>
  <c r="AN128" i="18"/>
  <c r="AN120" i="18"/>
  <c r="AN116" i="18"/>
  <c r="AN112" i="18"/>
  <c r="AN108" i="18"/>
  <c r="AN104" i="18"/>
  <c r="AN100" i="18"/>
  <c r="AN96" i="18"/>
  <c r="AN92" i="18"/>
  <c r="AN88" i="18"/>
  <c r="AN84" i="18"/>
  <c r="AN80" i="18"/>
  <c r="AN76" i="18"/>
  <c r="AN72" i="18"/>
  <c r="AN68" i="18"/>
  <c r="AN64" i="18"/>
  <c r="AN56" i="18"/>
  <c r="AN52" i="18"/>
  <c r="AN44" i="18"/>
  <c r="AN40" i="18"/>
  <c r="AN32" i="18"/>
  <c r="AN28" i="18"/>
  <c r="AN20" i="18"/>
  <c r="AN16" i="18"/>
  <c r="AX100" i="18"/>
  <c r="AF163" i="5"/>
  <c r="AF147" i="5"/>
  <c r="AF131" i="5"/>
  <c r="AF115" i="5"/>
  <c r="AF99" i="5"/>
  <c r="AF83" i="5"/>
  <c r="AF67" i="5"/>
  <c r="AF51" i="5"/>
  <c r="AF35" i="5"/>
  <c r="AF19" i="5"/>
  <c r="AP172" i="16"/>
  <c r="AH168" i="16"/>
  <c r="AP164" i="16"/>
  <c r="AP160" i="16"/>
  <c r="AH152" i="16"/>
  <c r="AX112" i="16"/>
  <c r="AI104" i="18"/>
  <c r="AI64" i="18"/>
  <c r="AX36" i="18"/>
  <c r="AX144" i="16"/>
  <c r="AH136" i="16"/>
  <c r="AX128" i="16"/>
  <c r="AX56" i="16"/>
  <c r="AP48" i="16"/>
  <c r="AV36" i="18"/>
  <c r="AP176" i="16"/>
  <c r="AX148" i="16"/>
  <c r="AX140" i="16"/>
  <c r="AX132" i="16"/>
  <c r="AH124" i="16"/>
  <c r="AI124" i="16" s="1"/>
  <c r="AH108" i="16"/>
  <c r="AX100" i="16"/>
  <c r="S32" i="16"/>
  <c r="S48" i="16"/>
  <c r="AP20" i="16"/>
  <c r="AV20" i="18"/>
  <c r="AF171" i="5"/>
  <c r="AF139" i="5"/>
  <c r="AF59" i="5"/>
  <c r="AF27" i="5"/>
  <c r="AP140" i="18"/>
  <c r="AP92" i="18"/>
  <c r="AP64" i="18"/>
  <c r="AP56" i="18"/>
  <c r="AP44" i="18"/>
  <c r="AH176" i="16"/>
  <c r="AP160" i="18"/>
  <c r="AP144" i="18"/>
  <c r="AP128" i="18"/>
  <c r="AP96" i="18"/>
  <c r="AV92" i="18"/>
  <c r="AP84" i="18"/>
  <c r="AP80" i="18"/>
  <c r="AP148" i="16"/>
  <c r="AP132" i="18"/>
  <c r="AP120" i="18"/>
  <c r="AP112" i="18"/>
  <c r="AP100" i="18"/>
  <c r="AP68" i="18"/>
  <c r="AP52" i="18"/>
  <c r="AP40" i="18"/>
  <c r="AP36" i="18"/>
  <c r="AF159" i="5"/>
  <c r="AF111" i="5"/>
  <c r="AF79" i="5"/>
  <c r="AF167" i="5"/>
  <c r="AF119" i="5"/>
  <c r="AI20" i="18"/>
  <c r="S128" i="16"/>
  <c r="S164" i="16"/>
  <c r="K148" i="16"/>
  <c r="AX172" i="18"/>
  <c r="AX164" i="18"/>
  <c r="AH160" i="16"/>
  <c r="AH156" i="16"/>
  <c r="AP140" i="16"/>
  <c r="AX92" i="18"/>
  <c r="AA12" i="18"/>
  <c r="AV156" i="16"/>
  <c r="AN136" i="16"/>
  <c r="AN96" i="16"/>
  <c r="AN68" i="16"/>
  <c r="AV60" i="16"/>
  <c r="AV48" i="16"/>
  <c r="AN28" i="16"/>
  <c r="S92" i="16"/>
  <c r="AX172" i="16"/>
  <c r="AX164" i="16"/>
  <c r="AX160" i="16"/>
  <c r="AX156" i="16"/>
  <c r="AX124" i="18"/>
  <c r="AV100" i="18"/>
  <c r="AP96" i="16"/>
  <c r="AP80" i="16"/>
  <c r="AH72" i="16"/>
  <c r="AV68" i="18"/>
  <c r="AV52" i="18"/>
  <c r="AX44" i="18"/>
  <c r="AA28" i="16"/>
  <c r="AA44" i="16"/>
  <c r="S80" i="16"/>
  <c r="AX28" i="16"/>
  <c r="AA36" i="16"/>
  <c r="AI24" i="18"/>
  <c r="AX12" i="18"/>
  <c r="AV164" i="18"/>
  <c r="AX148" i="18"/>
  <c r="AV148" i="18"/>
  <c r="AX140" i="18"/>
  <c r="AX132" i="18"/>
  <c r="AV132" i="18"/>
  <c r="AV116" i="18"/>
  <c r="AX108" i="18"/>
  <c r="AA144" i="18"/>
  <c r="AF151" i="5"/>
  <c r="AF135" i="5"/>
  <c r="AF103" i="5"/>
  <c r="AF87" i="5"/>
  <c r="AF71" i="5"/>
  <c r="AF55" i="5"/>
  <c r="AF23" i="5"/>
  <c r="AV172" i="16"/>
  <c r="AN168" i="16"/>
  <c r="AQ168" i="16" s="1"/>
  <c r="AV164" i="16"/>
  <c r="AN140" i="16"/>
  <c r="AF116" i="16"/>
  <c r="AN112" i="16"/>
  <c r="AV104" i="16"/>
  <c r="AF100" i="16"/>
  <c r="AF92" i="16"/>
  <c r="AV88" i="16"/>
  <c r="AF84" i="16"/>
  <c r="AN80" i="16"/>
  <c r="AN76" i="16"/>
  <c r="AF72" i="16"/>
  <c r="AF64" i="16"/>
  <c r="AN52" i="16"/>
  <c r="AN44" i="16"/>
  <c r="AN40" i="16"/>
  <c r="AN32" i="16"/>
  <c r="AF28" i="16"/>
  <c r="AN24" i="16"/>
  <c r="AF20" i="16"/>
  <c r="AN16" i="16"/>
  <c r="S72" i="16"/>
  <c r="S100" i="16"/>
  <c r="AV172" i="18"/>
  <c r="AX156" i="18"/>
  <c r="AV156" i="18"/>
  <c r="AH148" i="16"/>
  <c r="AH144" i="16"/>
  <c r="AV140" i="18"/>
  <c r="AH132" i="16"/>
  <c r="AH128" i="16"/>
  <c r="AV124" i="18"/>
  <c r="AH116" i="16"/>
  <c r="AI108" i="18"/>
  <c r="AV108" i="18"/>
  <c r="AH92" i="16"/>
  <c r="AH76" i="16"/>
  <c r="AP68" i="16"/>
  <c r="AX60" i="16"/>
  <c r="AH52" i="16"/>
  <c r="AH44" i="16"/>
  <c r="AX40" i="18"/>
  <c r="AV40" i="18"/>
  <c r="AA84" i="16"/>
  <c r="AA108" i="16"/>
  <c r="S176" i="18"/>
  <c r="AX28" i="18"/>
  <c r="AV28" i="18"/>
  <c r="AF155" i="5"/>
  <c r="AF123" i="5"/>
  <c r="AF107" i="5"/>
  <c r="AF91" i="5"/>
  <c r="AF75" i="5"/>
  <c r="AF43" i="5"/>
  <c r="AF11" i="5"/>
  <c r="AG11" i="5" s="1"/>
  <c r="L14" i="27" s="1"/>
  <c r="S88" i="18"/>
  <c r="AV136" i="16"/>
  <c r="AV124" i="16"/>
  <c r="AV108" i="16"/>
  <c r="AV96" i="16"/>
  <c r="AV68" i="16"/>
  <c r="AV36" i="16"/>
  <c r="AA76" i="16"/>
  <c r="AX176" i="18"/>
  <c r="AH172" i="16"/>
  <c r="AV168" i="18"/>
  <c r="AX160" i="18"/>
  <c r="AX152" i="18"/>
  <c r="AV152" i="18"/>
  <c r="AX144" i="18"/>
  <c r="AV136" i="18"/>
  <c r="AV120" i="18"/>
  <c r="AX104" i="18"/>
  <c r="AV104" i="18"/>
  <c r="AP60" i="18"/>
  <c r="AX56" i="18"/>
  <c r="AA64" i="16"/>
  <c r="AA136" i="16"/>
  <c r="AA152" i="16"/>
  <c r="S92" i="18"/>
  <c r="AN148" i="18"/>
  <c r="AN60" i="18"/>
  <c r="AN48" i="18"/>
  <c r="AP176" i="18"/>
  <c r="AX112" i="18"/>
  <c r="AX96" i="18"/>
  <c r="AV88" i="18"/>
  <c r="AX80" i="18"/>
  <c r="AV72" i="18"/>
  <c r="AV56" i="18"/>
  <c r="AX20" i="16"/>
  <c r="S172" i="16"/>
  <c r="AF175" i="5"/>
  <c r="AF143" i="5"/>
  <c r="AF127" i="5"/>
  <c r="AF95" i="5"/>
  <c r="AF63" i="5"/>
  <c r="AF47" i="5"/>
  <c r="AF31" i="5"/>
  <c r="AF15" i="5"/>
  <c r="S112" i="18"/>
  <c r="K72" i="16"/>
  <c r="AV168" i="16"/>
  <c r="AN144" i="16"/>
  <c r="AN132" i="16"/>
  <c r="AN128" i="16"/>
  <c r="AN116" i="16"/>
  <c r="AN104" i="16"/>
  <c r="AN100" i="16"/>
  <c r="AN92" i="16"/>
  <c r="AN84" i="16"/>
  <c r="AV80" i="16"/>
  <c r="AN72" i="16"/>
  <c r="AN64" i="16"/>
  <c r="AN56" i="16"/>
  <c r="AV40" i="16"/>
  <c r="AV32" i="16"/>
  <c r="AV24" i="16"/>
  <c r="AN20" i="16"/>
  <c r="S28" i="16"/>
  <c r="AV176" i="18"/>
  <c r="AX168" i="18"/>
  <c r="AH164" i="16"/>
  <c r="AV160" i="18"/>
  <c r="AX152" i="16"/>
  <c r="AV144" i="18"/>
  <c r="AX136" i="18"/>
  <c r="AP132" i="16"/>
  <c r="AX128" i="18"/>
  <c r="AV128" i="18"/>
  <c r="AX124" i="16"/>
  <c r="AV112" i="18"/>
  <c r="AX108" i="16"/>
  <c r="AP104" i="16"/>
  <c r="AP100" i="16"/>
  <c r="AX96" i="16"/>
  <c r="AX48" i="18"/>
  <c r="AA56" i="16"/>
  <c r="AX24" i="18"/>
  <c r="AX80" i="16"/>
  <c r="AP48" i="18"/>
  <c r="AP28" i="16"/>
  <c r="AP116" i="16"/>
  <c r="AP112" i="16"/>
  <c r="AX76" i="18"/>
  <c r="AV76" i="18"/>
  <c r="AX68" i="18"/>
  <c r="AX60" i="18"/>
  <c r="AV60" i="18"/>
  <c r="AP56" i="16"/>
  <c r="AX52" i="18"/>
  <c r="AP52" i="16"/>
  <c r="AV44" i="18"/>
  <c r="AX40" i="16"/>
  <c r="S88" i="16"/>
  <c r="AX32" i="18"/>
  <c r="AA152" i="18"/>
  <c r="AP148" i="18"/>
  <c r="AX136" i="16"/>
  <c r="AP120" i="16"/>
  <c r="AX88" i="16"/>
  <c r="AX84" i="18"/>
  <c r="AV84" i="18"/>
  <c r="AX68" i="16"/>
  <c r="S40" i="16"/>
  <c r="K64" i="16"/>
  <c r="K136" i="16"/>
  <c r="S156" i="16"/>
  <c r="AV32" i="18"/>
  <c r="AA140" i="16"/>
  <c r="AF168" i="16"/>
  <c r="AF152" i="16"/>
  <c r="AF136" i="16"/>
  <c r="AH120" i="16"/>
  <c r="AF120" i="16"/>
  <c r="AF104" i="16"/>
  <c r="AH96" i="16"/>
  <c r="AF96" i="16"/>
  <c r="AX92" i="16"/>
  <c r="AH88" i="16"/>
  <c r="AF88" i="16"/>
  <c r="AX84" i="16"/>
  <c r="AH80" i="16"/>
  <c r="AF80" i="16"/>
  <c r="AX76" i="16"/>
  <c r="AX72" i="16"/>
  <c r="AH68" i="16"/>
  <c r="AF68" i="16"/>
  <c r="AX64" i="16"/>
  <c r="AX44" i="16"/>
  <c r="AH40" i="16"/>
  <c r="AF40" i="16"/>
  <c r="AH32" i="16"/>
  <c r="AF32" i="16"/>
  <c r="AH24" i="16"/>
  <c r="AF24" i="16"/>
  <c r="AA68" i="16"/>
  <c r="AA148" i="16"/>
  <c r="AX32" i="16"/>
  <c r="AP24" i="16"/>
  <c r="AX16" i="16"/>
  <c r="AY16" i="16" s="1"/>
  <c r="S20" i="16"/>
  <c r="S84" i="16"/>
  <c r="S36" i="16"/>
  <c r="AA112" i="16"/>
  <c r="AF176" i="16"/>
  <c r="AN168" i="18"/>
  <c r="AN160" i="18"/>
  <c r="AN152" i="18"/>
  <c r="AN144" i="18"/>
  <c r="AN136" i="18"/>
  <c r="AP124" i="18"/>
  <c r="AP116" i="18"/>
  <c r="AP108" i="18"/>
  <c r="AH60" i="16"/>
  <c r="AF60" i="16"/>
  <c r="AH48" i="16"/>
  <c r="AF48" i="16"/>
  <c r="AN24" i="18"/>
  <c r="AA16" i="16"/>
  <c r="AA40" i="16"/>
  <c r="AA80" i="16"/>
  <c r="AP24" i="18"/>
  <c r="AP20" i="18"/>
  <c r="AH20" i="16"/>
  <c r="S64" i="16"/>
  <c r="AA132" i="16"/>
  <c r="AN176" i="18"/>
  <c r="AF172" i="16"/>
  <c r="AX168" i="16"/>
  <c r="AF164" i="16"/>
  <c r="AF160" i="16"/>
  <c r="AF156" i="16"/>
  <c r="AV152" i="16"/>
  <c r="AP144" i="16"/>
  <c r="AP128" i="16"/>
  <c r="AN120" i="16"/>
  <c r="AP92" i="16"/>
  <c r="AP84" i="16"/>
  <c r="AP76" i="16"/>
  <c r="AP72" i="16"/>
  <c r="AP64" i="16"/>
  <c r="AP44" i="16"/>
  <c r="AX36" i="16"/>
  <c r="AA24" i="16"/>
  <c r="AA48" i="16"/>
  <c r="AA88" i="16"/>
  <c r="AP32" i="16"/>
  <c r="AX24" i="16"/>
  <c r="AP16" i="16"/>
  <c r="S44" i="16"/>
  <c r="AV176" i="16"/>
  <c r="AV160" i="16"/>
  <c r="AF148" i="16"/>
  <c r="AF144" i="16"/>
  <c r="AF140" i="16"/>
  <c r="AI140" i="16" s="1"/>
  <c r="AP136" i="16"/>
  <c r="AF132" i="16"/>
  <c r="AF128" i="16"/>
  <c r="AF112" i="16"/>
  <c r="AN108" i="16"/>
  <c r="AF56" i="16"/>
  <c r="AF52" i="16"/>
  <c r="AP36" i="16"/>
  <c r="AQ36" i="16" s="1"/>
  <c r="AF16" i="16"/>
  <c r="AA32" i="16"/>
  <c r="AA60" i="16"/>
  <c r="AA96" i="16"/>
  <c r="AP32" i="18"/>
  <c r="AP28" i="18"/>
  <c r="AH28" i="16"/>
  <c r="AP16" i="18"/>
  <c r="AH16" i="16"/>
  <c r="AV12" i="18"/>
  <c r="F102" i="27"/>
  <c r="F102" i="29" s="1"/>
  <c r="I170" i="29"/>
  <c r="I154" i="29"/>
  <c r="G34" i="29"/>
  <c r="I174" i="29"/>
  <c r="I94" i="29"/>
  <c r="I86" i="29"/>
  <c r="I70" i="29"/>
  <c r="I62" i="29"/>
  <c r="I54" i="29"/>
  <c r="I178" i="29"/>
  <c r="I74" i="29"/>
  <c r="I66" i="29"/>
  <c r="I58" i="29"/>
  <c r="I42" i="29"/>
  <c r="F150" i="27"/>
  <c r="F150" i="29" s="1"/>
  <c r="I166" i="29"/>
  <c r="I158" i="29"/>
  <c r="I90" i="29"/>
  <c r="I38" i="29"/>
  <c r="AP12" i="18"/>
  <c r="AF12" i="16"/>
  <c r="AH12" i="16"/>
  <c r="BG99" i="6"/>
  <c r="AN12" i="16"/>
  <c r="K50" i="29"/>
  <c r="AX12" i="16"/>
  <c r="AP12" i="16"/>
  <c r="AV12" i="16"/>
  <c r="K174" i="29"/>
  <c r="K158" i="29"/>
  <c r="S12" i="18"/>
  <c r="BG71" i="6"/>
  <c r="BG11" i="6"/>
  <c r="BG51" i="6"/>
  <c r="BG35" i="6"/>
  <c r="BG131" i="6"/>
  <c r="BG15" i="6"/>
  <c r="BG75" i="6"/>
  <c r="AA12" i="16"/>
  <c r="BG119" i="6"/>
  <c r="BG135" i="6"/>
  <c r="K170" i="29"/>
  <c r="K154" i="29"/>
  <c r="K138" i="29"/>
  <c r="K122" i="29"/>
  <c r="K106" i="29"/>
  <c r="K90" i="29"/>
  <c r="K74" i="29"/>
  <c r="K58" i="29"/>
  <c r="K42" i="29"/>
  <c r="K26" i="29"/>
  <c r="BG79" i="6"/>
  <c r="BG43" i="6"/>
  <c r="BG27" i="6"/>
  <c r="K166" i="29"/>
  <c r="K150" i="29"/>
  <c r="K134" i="29"/>
  <c r="K118" i="29"/>
  <c r="K102" i="29"/>
  <c r="K86" i="29"/>
  <c r="K70" i="29"/>
  <c r="K54" i="29"/>
  <c r="K38" i="29"/>
  <c r="K22" i="29"/>
  <c r="BG19" i="6"/>
  <c r="BG159" i="6"/>
  <c r="BG151" i="6"/>
  <c r="K12" i="16"/>
  <c r="K142" i="29"/>
  <c r="K126" i="29"/>
  <c r="K110" i="29"/>
  <c r="K94" i="29"/>
  <c r="K78" i="29"/>
  <c r="K62" i="29"/>
  <c r="K46" i="29"/>
  <c r="K30" i="29"/>
  <c r="BG107" i="6"/>
  <c r="BG127" i="6"/>
  <c r="S12" i="16"/>
  <c r="AE103" i="5"/>
  <c r="AE23" i="5"/>
  <c r="BG67" i="6"/>
  <c r="BG95" i="6"/>
  <c r="BG103" i="6"/>
  <c r="BG175" i="6"/>
  <c r="AE39" i="5"/>
  <c r="AE55" i="5"/>
  <c r="BG143" i="6"/>
  <c r="BG171" i="6"/>
  <c r="BG23" i="6"/>
  <c r="BG111" i="6"/>
  <c r="BG63" i="6"/>
  <c r="BG87" i="6"/>
  <c r="BG47" i="6"/>
  <c r="BG155" i="6"/>
  <c r="BG167" i="6"/>
  <c r="BG31" i="6"/>
  <c r="BG91" i="6"/>
  <c r="BG115" i="6"/>
  <c r="BG139" i="6"/>
  <c r="BG39" i="6"/>
  <c r="BG55" i="6"/>
  <c r="BG123" i="6"/>
  <c r="BG147" i="6"/>
  <c r="AE167" i="5"/>
  <c r="AE119" i="5"/>
  <c r="BG163" i="6"/>
  <c r="BG59" i="6"/>
  <c r="BG83" i="6"/>
  <c r="BE175" i="6"/>
  <c r="BE171" i="6"/>
  <c r="BE167" i="6"/>
  <c r="BE163" i="6"/>
  <c r="BE159" i="6"/>
  <c r="BE155" i="6"/>
  <c r="BE151" i="6"/>
  <c r="BE147" i="6"/>
  <c r="BE143" i="6"/>
  <c r="BE139" i="6"/>
  <c r="BE135" i="6"/>
  <c r="BE131" i="6"/>
  <c r="BE127" i="6"/>
  <c r="BE123" i="6"/>
  <c r="BE119" i="6"/>
  <c r="BE115" i="6"/>
  <c r="BE111" i="6"/>
  <c r="BE107" i="6"/>
  <c r="BE103" i="6"/>
  <c r="BE99" i="6"/>
  <c r="BE95" i="6"/>
  <c r="BE91" i="6"/>
  <c r="BE87" i="6"/>
  <c r="BE83" i="6"/>
  <c r="BE79" i="6"/>
  <c r="BE75" i="6"/>
  <c r="BE71" i="6"/>
  <c r="BE67" i="6"/>
  <c r="BE63" i="6"/>
  <c r="BE59" i="6"/>
  <c r="BE55" i="6"/>
  <c r="BE51" i="6"/>
  <c r="BE47" i="6"/>
  <c r="BE43" i="6"/>
  <c r="BE39" i="6"/>
  <c r="BE35" i="6"/>
  <c r="BE31" i="6"/>
  <c r="BE27" i="6"/>
  <c r="BE23" i="6"/>
  <c r="BE19" i="6"/>
  <c r="BE15" i="6"/>
  <c r="BE11" i="6"/>
  <c r="AE67" i="5"/>
  <c r="AE71" i="5"/>
  <c r="AR175" i="6"/>
  <c r="AR171" i="6"/>
  <c r="AR167" i="6"/>
  <c r="AR163" i="6"/>
  <c r="AR159" i="6"/>
  <c r="AR155" i="6"/>
  <c r="AR151" i="6"/>
  <c r="AR147" i="6"/>
  <c r="AR143" i="6"/>
  <c r="AR139" i="6"/>
  <c r="AR135" i="6"/>
  <c r="AR131" i="6"/>
  <c r="AR127" i="6"/>
  <c r="AR123" i="6"/>
  <c r="AR119" i="6"/>
  <c r="AR115" i="6"/>
  <c r="AR111" i="6"/>
  <c r="AR107" i="6"/>
  <c r="AR103" i="6"/>
  <c r="AR99" i="6"/>
  <c r="AR95" i="6"/>
  <c r="AR91" i="6"/>
  <c r="AR87" i="6"/>
  <c r="AR83" i="6"/>
  <c r="AR79" i="6"/>
  <c r="AR75" i="6"/>
  <c r="AR71" i="6"/>
  <c r="AR67" i="6"/>
  <c r="AR63" i="6"/>
  <c r="AR59" i="6"/>
  <c r="AR55" i="6"/>
  <c r="AR51" i="6"/>
  <c r="AR47" i="6"/>
  <c r="AR43" i="6"/>
  <c r="AR39" i="6"/>
  <c r="AR35" i="6"/>
  <c r="AR31" i="6"/>
  <c r="AR27" i="6"/>
  <c r="AR23" i="6"/>
  <c r="AR19" i="6"/>
  <c r="AR15" i="6"/>
  <c r="AR11" i="6"/>
  <c r="AE131" i="5"/>
  <c r="AE35" i="5"/>
  <c r="E154" i="27"/>
  <c r="E154" i="29" s="1"/>
  <c r="E66" i="27"/>
  <c r="E66" i="29" s="1"/>
  <c r="AE99" i="5"/>
  <c r="AE151" i="5"/>
  <c r="AE135" i="5"/>
  <c r="AE87" i="5"/>
  <c r="E70" i="27"/>
  <c r="E70" i="29" s="1"/>
  <c r="AE123" i="5"/>
  <c r="AE155" i="5"/>
  <c r="AE75" i="5"/>
  <c r="AE43" i="5"/>
  <c r="AE27" i="5"/>
  <c r="AE51" i="5"/>
  <c r="I162" i="29"/>
  <c r="AE147" i="5"/>
  <c r="AE163" i="5"/>
  <c r="AE115" i="5"/>
  <c r="E138" i="27"/>
  <c r="E138" i="29" s="1"/>
  <c r="E90" i="27"/>
  <c r="E90" i="29" s="1"/>
  <c r="AE83" i="5"/>
  <c r="AE19" i="5"/>
  <c r="E166" i="27"/>
  <c r="E166" i="29" s="1"/>
  <c r="E134" i="27"/>
  <c r="E134" i="29" s="1"/>
  <c r="E130" i="27"/>
  <c r="E130" i="29" s="1"/>
  <c r="E114" i="27"/>
  <c r="E114" i="29" s="1"/>
  <c r="E78" i="27"/>
  <c r="E78" i="29" s="1"/>
  <c r="E30" i="27"/>
  <c r="E30" i="29" s="1"/>
  <c r="AE171" i="5"/>
  <c r="AE63" i="5"/>
  <c r="E102" i="27"/>
  <c r="E102" i="29" s="1"/>
  <c r="E82" i="27"/>
  <c r="E82" i="29" s="1"/>
  <c r="AE139" i="5"/>
  <c r="AE127" i="5"/>
  <c r="AE107" i="5"/>
  <c r="AE95" i="5"/>
  <c r="AE79" i="5"/>
  <c r="AE31" i="5"/>
  <c r="E54" i="27"/>
  <c r="E54" i="29" s="1"/>
  <c r="AE15" i="5"/>
  <c r="AE175" i="5"/>
  <c r="AE159" i="5"/>
  <c r="AE91" i="5"/>
  <c r="AE59" i="5"/>
  <c r="E38" i="27"/>
  <c r="E38" i="29" s="1"/>
  <c r="AE47" i="5"/>
  <c r="AE143" i="5"/>
  <c r="AE111" i="5"/>
  <c r="F18" i="27"/>
  <c r="F18" i="29" s="1"/>
  <c r="H18" i="29"/>
  <c r="AI32" i="18" l="1"/>
  <c r="AI44" i="16"/>
  <c r="AI112" i="18"/>
  <c r="AI48" i="18"/>
  <c r="AI164" i="18"/>
  <c r="AI76" i="16"/>
  <c r="AI176" i="18"/>
  <c r="AI168" i="18"/>
  <c r="AI80" i="18"/>
  <c r="AQ124" i="16"/>
  <c r="AQ172" i="16"/>
  <c r="AY28" i="16"/>
  <c r="AI120" i="18"/>
  <c r="AI36" i="18"/>
  <c r="AI84" i="18"/>
  <c r="AI140" i="18"/>
  <c r="AQ144" i="18"/>
  <c r="AQ176" i="16"/>
  <c r="AQ36" i="18"/>
  <c r="AI172" i="18"/>
  <c r="AI136" i="18"/>
  <c r="AI96" i="18"/>
  <c r="AQ156" i="18"/>
  <c r="AI112" i="16"/>
  <c r="AQ172" i="18"/>
  <c r="AI152" i="18"/>
  <c r="AY108" i="18"/>
  <c r="AI84" i="16"/>
  <c r="AI60" i="18"/>
  <c r="E12" i="27"/>
  <c r="E12" i="29" s="1"/>
  <c r="K12" i="27"/>
  <c r="K12" i="29" s="1"/>
  <c r="G142" i="27"/>
  <c r="G142" i="29" s="1"/>
  <c r="H22" i="27"/>
  <c r="H22" i="29" s="1"/>
  <c r="G154" i="27"/>
  <c r="G154" i="29" s="1"/>
  <c r="H94" i="27"/>
  <c r="H94" i="29" s="1"/>
  <c r="H106" i="27"/>
  <c r="H106" i="29" s="1"/>
  <c r="I102" i="27"/>
  <c r="I102" i="29" s="1"/>
  <c r="G138" i="27"/>
  <c r="G138" i="29" s="1"/>
  <c r="I14" i="27"/>
  <c r="H50" i="27"/>
  <c r="H50" i="29" s="1"/>
  <c r="H58" i="27"/>
  <c r="H58" i="29" s="1"/>
  <c r="H126" i="27"/>
  <c r="H126" i="29" s="1"/>
  <c r="H66" i="27"/>
  <c r="H66" i="29" s="1"/>
  <c r="G90" i="27"/>
  <c r="G90" i="29" s="1"/>
  <c r="I126" i="27"/>
  <c r="I126" i="29" s="1"/>
  <c r="H166" i="27"/>
  <c r="H166" i="29" s="1"/>
  <c r="H138" i="27"/>
  <c r="H138" i="29" s="1"/>
  <c r="H46" i="27"/>
  <c r="H46" i="29" s="1"/>
  <c r="G102" i="27"/>
  <c r="G102" i="29" s="1"/>
  <c r="G74" i="27"/>
  <c r="G74" i="29" s="1"/>
  <c r="H82" i="27"/>
  <c r="H82" i="29" s="1"/>
  <c r="G38" i="27"/>
  <c r="G38" i="29" s="1"/>
  <c r="I146" i="27"/>
  <c r="I146" i="29" s="1"/>
  <c r="G118" i="27"/>
  <c r="G118" i="29" s="1"/>
  <c r="H90" i="27"/>
  <c r="H90" i="29" s="1"/>
  <c r="H114" i="27"/>
  <c r="H114" i="29" s="1"/>
  <c r="H158" i="27"/>
  <c r="H158" i="29" s="1"/>
  <c r="H170" i="27"/>
  <c r="H170" i="29" s="1"/>
  <c r="H98" i="27"/>
  <c r="H98" i="29" s="1"/>
  <c r="I34" i="27"/>
  <c r="I34" i="29" s="1"/>
  <c r="G58" i="27"/>
  <c r="G58" i="29" s="1"/>
  <c r="H42" i="27"/>
  <c r="H42" i="29" s="1"/>
  <c r="H174" i="27"/>
  <c r="H174" i="29" s="1"/>
  <c r="G26" i="27"/>
  <c r="G26" i="29" s="1"/>
  <c r="G114" i="27"/>
  <c r="G114" i="29" s="1"/>
  <c r="H146" i="27"/>
  <c r="H146" i="29" s="1"/>
  <c r="F12" i="27"/>
  <c r="F12" i="29" s="1"/>
  <c r="G50" i="27"/>
  <c r="G50" i="29" s="1"/>
  <c r="G126" i="27"/>
  <c r="G126" i="29" s="1"/>
  <c r="H34" i="27"/>
  <c r="H34" i="29" s="1"/>
  <c r="G94" i="27"/>
  <c r="G94" i="29" s="1"/>
  <c r="G62" i="27"/>
  <c r="G62" i="29" s="1"/>
  <c r="H110" i="27"/>
  <c r="H110" i="29" s="1"/>
  <c r="I110" i="27"/>
  <c r="I110" i="29" s="1"/>
  <c r="G146" i="27"/>
  <c r="G146" i="29" s="1"/>
  <c r="I46" i="27"/>
  <c r="I46" i="29" s="1"/>
  <c r="I18" i="27"/>
  <c r="I18" i="29" s="1"/>
  <c r="H154" i="27"/>
  <c r="H154" i="29" s="1"/>
  <c r="I118" i="27"/>
  <c r="I118" i="29" s="1"/>
  <c r="G86" i="27"/>
  <c r="G86" i="29" s="1"/>
  <c r="G42" i="27"/>
  <c r="G42" i="29" s="1"/>
  <c r="H130" i="27"/>
  <c r="H130" i="29" s="1"/>
  <c r="G162" i="27"/>
  <c r="G162" i="29" s="1"/>
  <c r="G174" i="27"/>
  <c r="G174" i="29" s="1"/>
  <c r="G130" i="27"/>
  <c r="G130" i="29" s="1"/>
  <c r="G98" i="27"/>
  <c r="G98" i="29" s="1"/>
  <c r="H142" i="27"/>
  <c r="H142" i="29" s="1"/>
  <c r="H54" i="27"/>
  <c r="H54" i="29" s="1"/>
  <c r="I78" i="27"/>
  <c r="I78" i="29" s="1"/>
  <c r="I22" i="27"/>
  <c r="I22" i="29" s="1"/>
  <c r="H62" i="27"/>
  <c r="H62" i="29" s="1"/>
  <c r="G54" i="27"/>
  <c r="G54" i="29" s="1"/>
  <c r="G30" i="27"/>
  <c r="G30" i="29" s="1"/>
  <c r="G46" i="27"/>
  <c r="G46" i="29" s="1"/>
  <c r="I26" i="27"/>
  <c r="I26" i="29" s="1"/>
  <c r="G122" i="27"/>
  <c r="G122" i="29" s="1"/>
  <c r="I122" i="27"/>
  <c r="I122" i="29" s="1"/>
  <c r="H162" i="27"/>
  <c r="H162" i="29" s="1"/>
  <c r="H70" i="27"/>
  <c r="H70" i="29" s="1"/>
  <c r="G166" i="27"/>
  <c r="G166" i="29" s="1"/>
  <c r="I98" i="27"/>
  <c r="I98" i="29" s="1"/>
  <c r="G134" i="27"/>
  <c r="G134" i="29" s="1"/>
  <c r="H178" i="27"/>
  <c r="H178" i="29" s="1"/>
  <c r="H86" i="27"/>
  <c r="H86" i="29" s="1"/>
  <c r="AQ136" i="18"/>
  <c r="I114" i="27"/>
  <c r="I114" i="29" s="1"/>
  <c r="G82" i="27"/>
  <c r="G82" i="29" s="1"/>
  <c r="H26" i="27"/>
  <c r="H26" i="29" s="1"/>
  <c r="G158" i="27"/>
  <c r="G158" i="29" s="1"/>
  <c r="I30" i="27"/>
  <c r="I30" i="29" s="1"/>
  <c r="H14" i="27"/>
  <c r="H14" i="29" s="1"/>
  <c r="H38" i="27"/>
  <c r="H38" i="29" s="1"/>
  <c r="G170" i="27"/>
  <c r="G170" i="29" s="1"/>
  <c r="G66" i="27"/>
  <c r="G66" i="29" s="1"/>
  <c r="H118" i="27"/>
  <c r="H118" i="29" s="1"/>
  <c r="I106" i="27"/>
  <c r="I106" i="29" s="1"/>
  <c r="G110" i="27"/>
  <c r="G110" i="29" s="1"/>
  <c r="AY52" i="16"/>
  <c r="AI88" i="18"/>
  <c r="AI124" i="18"/>
  <c r="AI132" i="18"/>
  <c r="AQ76" i="18"/>
  <c r="AY64" i="18"/>
  <c r="AY48" i="18"/>
  <c r="AY72" i="18"/>
  <c r="AQ148" i="16"/>
  <c r="AY100" i="16"/>
  <c r="AY20" i="18"/>
  <c r="AI136" i="16"/>
  <c r="AI52" i="18"/>
  <c r="AY148" i="16"/>
  <c r="AY116" i="18"/>
  <c r="AI116" i="18"/>
  <c r="AY140" i="16"/>
  <c r="AY84" i="16"/>
  <c r="AY112" i="16"/>
  <c r="AY116" i="16"/>
  <c r="AI68" i="18"/>
  <c r="AY76" i="16"/>
  <c r="AY80" i="18"/>
  <c r="AQ164" i="18"/>
  <c r="AQ12" i="18"/>
  <c r="AQ124" i="18"/>
  <c r="AY48" i="16"/>
  <c r="G14" i="25"/>
  <c r="AI100" i="18"/>
  <c r="AQ108" i="16"/>
  <c r="AY96" i="18"/>
  <c r="AQ164" i="16"/>
  <c r="AQ60" i="16"/>
  <c r="AY20" i="16"/>
  <c r="AY16" i="18"/>
  <c r="AQ156" i="16"/>
  <c r="AQ48" i="16"/>
  <c r="AY132" i="16"/>
  <c r="AI36" i="16"/>
  <c r="AI108" i="16"/>
  <c r="AY44" i="16"/>
  <c r="AY92" i="16"/>
  <c r="AY88" i="18"/>
  <c r="AQ16" i="18"/>
  <c r="AI104" i="16"/>
  <c r="AQ80" i="16"/>
  <c r="AQ104" i="18"/>
  <c r="AI12" i="18"/>
  <c r="AQ120" i="16"/>
  <c r="AQ112" i="18"/>
  <c r="AQ100" i="18"/>
  <c r="AY128" i="16"/>
  <c r="AQ84" i="16"/>
  <c r="AQ72" i="18"/>
  <c r="AI156" i="16"/>
  <c r="AQ152" i="18"/>
  <c r="AY120" i="18"/>
  <c r="AQ132" i="18"/>
  <c r="AQ168" i="18"/>
  <c r="AQ28" i="18"/>
  <c r="AI56" i="16"/>
  <c r="AI176" i="16"/>
  <c r="AI100" i="16"/>
  <c r="AY36" i="18"/>
  <c r="AQ88" i="18"/>
  <c r="AQ120" i="18"/>
  <c r="AQ20" i="18"/>
  <c r="AY160" i="16"/>
  <c r="AY132" i="18"/>
  <c r="AQ52" i="18"/>
  <c r="AQ96" i="18"/>
  <c r="AQ140" i="16"/>
  <c r="AY56" i="16"/>
  <c r="AQ116" i="18"/>
  <c r="AY64" i="16"/>
  <c r="AQ72" i="16"/>
  <c r="AY96" i="16"/>
  <c r="AY144" i="16"/>
  <c r="AQ88" i="16"/>
  <c r="AI148" i="16"/>
  <c r="AQ56" i="16"/>
  <c r="AQ160" i="16"/>
  <c r="AQ40" i="16"/>
  <c r="AI64" i="16"/>
  <c r="AI160" i="16"/>
  <c r="AI20" i="16"/>
  <c r="AQ28" i="16"/>
  <c r="AQ20" i="16"/>
  <c r="AQ44" i="18"/>
  <c r="AQ84" i="18"/>
  <c r="AY172" i="18"/>
  <c r="AY148" i="18"/>
  <c r="AY176" i="16"/>
  <c r="AY24" i="18"/>
  <c r="AY172" i="16"/>
  <c r="E14" i="27"/>
  <c r="E14" i="29" s="1"/>
  <c r="AI152" i="16"/>
  <c r="AY44" i="18"/>
  <c r="AY152" i="18"/>
  <c r="AQ40" i="18"/>
  <c r="AQ80" i="18"/>
  <c r="AY136" i="16"/>
  <c r="AY176" i="18"/>
  <c r="AY120" i="16"/>
  <c r="AQ152" i="16"/>
  <c r="AY72" i="16"/>
  <c r="AQ148" i="18"/>
  <c r="L14" i="29"/>
  <c r="AY40" i="18"/>
  <c r="AQ64" i="18"/>
  <c r="AQ140" i="18"/>
  <c r="AY100" i="18"/>
  <c r="AQ92" i="18"/>
  <c r="AY104" i="16"/>
  <c r="AY88" i="16"/>
  <c r="AQ112" i="16"/>
  <c r="AQ68" i="18"/>
  <c r="AQ56" i="18"/>
  <c r="AI28" i="16"/>
  <c r="AI52" i="16"/>
  <c r="AI128" i="16"/>
  <c r="AY144" i="18"/>
  <c r="AY164" i="16"/>
  <c r="AI168" i="16"/>
  <c r="AQ52" i="16"/>
  <c r="AY108" i="16"/>
  <c r="AQ128" i="18"/>
  <c r="AQ32" i="18"/>
  <c r="AQ136" i="16"/>
  <c r="AQ108" i="18"/>
  <c r="AY140" i="18"/>
  <c r="AY56" i="18"/>
  <c r="AY92" i="18"/>
  <c r="AQ32" i="16"/>
  <c r="AY68" i="16"/>
  <c r="AY52" i="18"/>
  <c r="AI144" i="16"/>
  <c r="AQ144" i="16"/>
  <c r="AI164" i="16"/>
  <c r="AQ160" i="18"/>
  <c r="AY124" i="18"/>
  <c r="AY12" i="18"/>
  <c r="AI132" i="16"/>
  <c r="AQ16" i="16"/>
  <c r="AY164" i="18"/>
  <c r="AY32" i="16"/>
  <c r="AY156" i="18"/>
  <c r="AQ76" i="16"/>
  <c r="AI92" i="16"/>
  <c r="AI116" i="16"/>
  <c r="AY156" i="16"/>
  <c r="AY28" i="18"/>
  <c r="AI72" i="16"/>
  <c r="AQ128" i="16"/>
  <c r="AQ176" i="18"/>
  <c r="AQ24" i="16"/>
  <c r="AY112" i="18"/>
  <c r="AY160" i="18"/>
  <c r="AQ96" i="16"/>
  <c r="AQ68" i="16"/>
  <c r="AQ44" i="16"/>
  <c r="AY68" i="18"/>
  <c r="AQ64" i="16"/>
  <c r="AQ92" i="16"/>
  <c r="AY152" i="16"/>
  <c r="AI48" i="16"/>
  <c r="AY40" i="16"/>
  <c r="AY76" i="18"/>
  <c r="AY80" i="16"/>
  <c r="AY128" i="18"/>
  <c r="AY60" i="16"/>
  <c r="AY124" i="16"/>
  <c r="AQ48" i="18"/>
  <c r="AQ60" i="18"/>
  <c r="AY32" i="18"/>
  <c r="AY60" i="18"/>
  <c r="AY168" i="16"/>
  <c r="AY12" i="16"/>
  <c r="AY24" i="16"/>
  <c r="AI172" i="16"/>
  <c r="AQ100" i="16"/>
  <c r="AQ132" i="16"/>
  <c r="AY136" i="18"/>
  <c r="AY36" i="16"/>
  <c r="AY84" i="18"/>
  <c r="AQ116" i="16"/>
  <c r="AQ104" i="16"/>
  <c r="AY104" i="18"/>
  <c r="AY168" i="18"/>
  <c r="AI120" i="16"/>
  <c r="AI60" i="16"/>
  <c r="AI24" i="16"/>
  <c r="AI40" i="16"/>
  <c r="AI68" i="16"/>
  <c r="AI80" i="16"/>
  <c r="AI16" i="16"/>
  <c r="AQ24" i="18"/>
  <c r="AI32" i="16"/>
  <c r="AI96" i="16"/>
  <c r="AI88" i="16"/>
  <c r="AQ12" i="16"/>
  <c r="G92" i="28"/>
  <c r="G48" i="28"/>
  <c r="G96" i="28"/>
  <c r="G152" i="28"/>
  <c r="G84" i="28"/>
  <c r="G124" i="28"/>
  <c r="G40" i="28"/>
  <c r="G148" i="28"/>
  <c r="G32" i="28"/>
  <c r="G112" i="28"/>
  <c r="G128" i="28"/>
  <c r="G160" i="28"/>
  <c r="G80" i="28"/>
  <c r="G36" i="28"/>
  <c r="G52" i="28"/>
  <c r="G100" i="28"/>
  <c r="G140" i="28"/>
  <c r="G88" i="28"/>
  <c r="G176" i="28"/>
  <c r="G68" i="28"/>
  <c r="G108" i="28"/>
  <c r="G44" i="28"/>
  <c r="G12" i="28"/>
  <c r="G164" i="28"/>
  <c r="G168" i="28"/>
  <c r="G24" i="28"/>
  <c r="G136" i="28"/>
  <c r="G76" i="28"/>
  <c r="G16" i="28"/>
  <c r="G60" i="28"/>
  <c r="G56" i="28"/>
  <c r="G116" i="28"/>
  <c r="G156" i="28"/>
  <c r="G64" i="28"/>
  <c r="G172" i="28"/>
  <c r="G144" i="28"/>
  <c r="G104" i="28"/>
  <c r="G20" i="28"/>
  <c r="G28" i="28"/>
  <c r="G120" i="28"/>
  <c r="G132" i="28"/>
  <c r="G72" i="28"/>
  <c r="AG159" i="5"/>
  <c r="L162" i="27" s="1"/>
  <c r="L162" i="29" s="1"/>
  <c r="AG31" i="5"/>
  <c r="AG107" i="5"/>
  <c r="L110" i="27" s="1"/>
  <c r="L110" i="29" s="1"/>
  <c r="AG63" i="5"/>
  <c r="L66" i="27" s="1"/>
  <c r="L66" i="29" s="1"/>
  <c r="AG19" i="5"/>
  <c r="L22" i="27" s="1"/>
  <c r="L22" i="29" s="1"/>
  <c r="AG115" i="5"/>
  <c r="L118" i="27" s="1"/>
  <c r="L118" i="29" s="1"/>
  <c r="AG27" i="5"/>
  <c r="L30" i="27" s="1"/>
  <c r="L30" i="29" s="1"/>
  <c r="AG123" i="5"/>
  <c r="L126" i="27" s="1"/>
  <c r="L126" i="29" s="1"/>
  <c r="AG151" i="5"/>
  <c r="L154" i="27" s="1"/>
  <c r="L154" i="29" s="1"/>
  <c r="AG67" i="5"/>
  <c r="L70" i="27" s="1"/>
  <c r="L70" i="29" s="1"/>
  <c r="AG55" i="5"/>
  <c r="L58" i="27" s="1"/>
  <c r="L58" i="29" s="1"/>
  <c r="AG175" i="5"/>
  <c r="L178" i="27" s="1"/>
  <c r="L178" i="29" s="1"/>
  <c r="AG127" i="5"/>
  <c r="L130" i="27" s="1"/>
  <c r="L130" i="29" s="1"/>
  <c r="AG87" i="5"/>
  <c r="L90" i="27" s="1"/>
  <c r="L90" i="29" s="1"/>
  <c r="AG39" i="5"/>
  <c r="L42" i="27" s="1"/>
  <c r="L42" i="29" s="1"/>
  <c r="AG111" i="5"/>
  <c r="L114" i="27" s="1"/>
  <c r="L114" i="29" s="1"/>
  <c r="AG59" i="5"/>
  <c r="L62" i="27" s="1"/>
  <c r="L62" i="29" s="1"/>
  <c r="AG79" i="5"/>
  <c r="L82" i="27" s="1"/>
  <c r="L82" i="29" s="1"/>
  <c r="AG139" i="5"/>
  <c r="L142" i="27" s="1"/>
  <c r="L142" i="29" s="1"/>
  <c r="AG171" i="5"/>
  <c r="L174" i="27" s="1"/>
  <c r="L174" i="29" s="1"/>
  <c r="AG83" i="5"/>
  <c r="L86" i="27" s="1"/>
  <c r="L86" i="29" s="1"/>
  <c r="AG147" i="5"/>
  <c r="L150" i="27" s="1"/>
  <c r="L150" i="29" s="1"/>
  <c r="AG75" i="5"/>
  <c r="L78" i="27" s="1"/>
  <c r="L78" i="29" s="1"/>
  <c r="AG131" i="5"/>
  <c r="L134" i="27" s="1"/>
  <c r="L134" i="29" s="1"/>
  <c r="AG119" i="5"/>
  <c r="L122" i="27" s="1"/>
  <c r="L122" i="29" s="1"/>
  <c r="AG103" i="5"/>
  <c r="L106" i="27" s="1"/>
  <c r="L106" i="29" s="1"/>
  <c r="AG15" i="5"/>
  <c r="L18" i="27" s="1"/>
  <c r="L18" i="29" s="1"/>
  <c r="AG163" i="5"/>
  <c r="L166" i="27" s="1"/>
  <c r="L166" i="29" s="1"/>
  <c r="AG43" i="5"/>
  <c r="L46" i="27" s="1"/>
  <c r="L46" i="29" s="1"/>
  <c r="AG99" i="5"/>
  <c r="L102" i="27" s="1"/>
  <c r="L102" i="29" s="1"/>
  <c r="AG35" i="5"/>
  <c r="L38" i="27" s="1"/>
  <c r="L38" i="29" s="1"/>
  <c r="AG143" i="5"/>
  <c r="L146" i="27" s="1"/>
  <c r="L146" i="29" s="1"/>
  <c r="AG47" i="5"/>
  <c r="L50" i="27" s="1"/>
  <c r="L50" i="29" s="1"/>
  <c r="AG91" i="5"/>
  <c r="L94" i="27" s="1"/>
  <c r="L94" i="29" s="1"/>
  <c r="AG95" i="5"/>
  <c r="L98" i="27" s="1"/>
  <c r="L98" i="29" s="1"/>
  <c r="AG51" i="5"/>
  <c r="L54" i="27" s="1"/>
  <c r="L54" i="29" s="1"/>
  <c r="AG155" i="5"/>
  <c r="L158" i="27" s="1"/>
  <c r="L158" i="29" s="1"/>
  <c r="AG135" i="5"/>
  <c r="L138" i="27" s="1"/>
  <c r="L138" i="29" s="1"/>
  <c r="AG71" i="5"/>
  <c r="L74" i="27" s="1"/>
  <c r="L74" i="29" s="1"/>
  <c r="AG167" i="5"/>
  <c r="L170" i="27" s="1"/>
  <c r="L170" i="29" s="1"/>
  <c r="AG23" i="5"/>
  <c r="L26" i="27" s="1"/>
  <c r="L26" i="29" s="1"/>
  <c r="AI12" i="16"/>
  <c r="BH15" i="6"/>
  <c r="BH31" i="6"/>
  <c r="BH47" i="6"/>
  <c r="BH63" i="6"/>
  <c r="BH79" i="6"/>
  <c r="BH95" i="6"/>
  <c r="BH111" i="6"/>
  <c r="BH127" i="6"/>
  <c r="BH143" i="6"/>
  <c r="BH159" i="6"/>
  <c r="BH175" i="6"/>
  <c r="BH11" i="6"/>
  <c r="BH27" i="6"/>
  <c r="BH43" i="6"/>
  <c r="BH59" i="6"/>
  <c r="BH75" i="6"/>
  <c r="BH91" i="6"/>
  <c r="BH107" i="6"/>
  <c r="BH123" i="6"/>
  <c r="BH139" i="6"/>
  <c r="BH155" i="6"/>
  <c r="BH171" i="6"/>
  <c r="BH23" i="6"/>
  <c r="BH39" i="6"/>
  <c r="BH55" i="6"/>
  <c r="BH71" i="6"/>
  <c r="BH87" i="6"/>
  <c r="BH103" i="6"/>
  <c r="BH119" i="6"/>
  <c r="BH135" i="6"/>
  <c r="BH151" i="6"/>
  <c r="BH167" i="6"/>
  <c r="BH19" i="6"/>
  <c r="BH35" i="6"/>
  <c r="BH51" i="6"/>
  <c r="BH67" i="6"/>
  <c r="BH83" i="6"/>
  <c r="BH99" i="6"/>
  <c r="BH115" i="6"/>
  <c r="BH131" i="6"/>
  <c r="BH147" i="6"/>
  <c r="BH163" i="6"/>
  <c r="I12" i="27" l="1"/>
  <c r="I12" i="29" s="1"/>
  <c r="H12" i="27"/>
  <c r="H12" i="29" s="1"/>
  <c r="I14" i="29"/>
  <c r="G12" i="27"/>
  <c r="G12" i="29" s="1"/>
  <c r="BI67" i="6"/>
  <c r="BI103" i="6"/>
  <c r="BI139" i="6"/>
  <c r="BI11" i="6"/>
  <c r="BI63" i="6"/>
  <c r="BI51" i="6"/>
  <c r="BI163" i="6"/>
  <c r="BI35" i="6"/>
  <c r="BI71" i="6"/>
  <c r="BI107" i="6"/>
  <c r="BI159" i="6"/>
  <c r="BI31" i="6"/>
  <c r="BI147" i="6"/>
  <c r="BI19" i="6"/>
  <c r="BI55" i="6"/>
  <c r="BI91" i="6"/>
  <c r="BI143" i="6"/>
  <c r="BI15" i="6"/>
  <c r="BI131" i="6"/>
  <c r="BI39" i="6"/>
  <c r="BI127" i="6"/>
  <c r="BI115" i="6"/>
  <c r="BI23" i="6"/>
  <c r="BI111" i="6"/>
  <c r="BI99" i="6"/>
  <c r="BI135" i="6"/>
  <c r="BI171" i="6"/>
  <c r="BI43" i="6"/>
  <c r="BI95" i="6"/>
  <c r="BI167" i="6"/>
  <c r="BI75" i="6"/>
  <c r="BI151" i="6"/>
  <c r="BI59" i="6"/>
  <c r="BI83" i="6"/>
  <c r="BI119" i="6"/>
  <c r="BI155" i="6"/>
  <c r="BI27" i="6"/>
  <c r="BI79" i="6"/>
  <c r="BI87" i="6"/>
  <c r="BI123" i="6"/>
  <c r="BI175" i="6"/>
  <c r="BI47" i="6"/>
  <c r="K14" i="29"/>
  <c r="L34" i="27"/>
  <c r="L34" i="29" s="1"/>
  <c r="H144" i="28"/>
  <c r="H60" i="28"/>
  <c r="H112" i="28"/>
  <c r="H48" i="28"/>
  <c r="H176" i="28"/>
  <c r="H132" i="28"/>
  <c r="I132" i="28" s="1"/>
  <c r="H120" i="28"/>
  <c r="I120" i="28" s="1"/>
  <c r="H116" i="28"/>
  <c r="I116" i="28" s="1"/>
  <c r="H64" i="28"/>
  <c r="I64" i="28" s="1"/>
  <c r="H148" i="28"/>
  <c r="I148" i="28" s="1"/>
  <c r="H84" i="28"/>
  <c r="I84" i="28" s="1"/>
  <c r="H20" i="28"/>
  <c r="I20" i="28" s="1"/>
  <c r="H136" i="28"/>
  <c r="I136" i="28" s="1"/>
  <c r="H72" i="28"/>
  <c r="I72" i="28" s="1"/>
  <c r="H156" i="28"/>
  <c r="I156" i="28" s="1"/>
  <c r="H92" i="28"/>
  <c r="I92" i="28" s="1"/>
  <c r="H28" i="28"/>
  <c r="I28" i="28" s="1"/>
  <c r="H160" i="28"/>
  <c r="I160" i="28" s="1"/>
  <c r="H96" i="28"/>
  <c r="I96" i="28" s="1"/>
  <c r="H32" i="28"/>
  <c r="I32" i="28" s="1"/>
  <c r="H76" i="28"/>
  <c r="I76" i="28" s="1"/>
  <c r="H12" i="28"/>
  <c r="I12" i="28" s="1"/>
  <c r="H80" i="28"/>
  <c r="I80" i="28" s="1"/>
  <c r="H16" i="28"/>
  <c r="I16" i="28" s="1"/>
  <c r="H68" i="28"/>
  <c r="I68" i="28" s="1"/>
  <c r="H140" i="28"/>
  <c r="I140" i="28" s="1"/>
  <c r="H52" i="28"/>
  <c r="I52" i="28" s="1"/>
  <c r="H168" i="28"/>
  <c r="I168" i="28" s="1"/>
  <c r="H104" i="28"/>
  <c r="I104" i="28" s="1"/>
  <c r="H40" i="28"/>
  <c r="I40" i="28" s="1"/>
  <c r="H124" i="28"/>
  <c r="I124" i="28" s="1"/>
  <c r="H56" i="28"/>
  <c r="I56" i="28" s="1"/>
  <c r="H128" i="28"/>
  <c r="I128" i="28" s="1"/>
  <c r="H164" i="28"/>
  <c r="I164" i="28" s="1"/>
  <c r="H100" i="28"/>
  <c r="I100" i="28" s="1"/>
  <c r="H36" i="28"/>
  <c r="I36" i="28" s="1"/>
  <c r="H152" i="28"/>
  <c r="I152" i="28" s="1"/>
  <c r="H88" i="28"/>
  <c r="I88" i="28" s="1"/>
  <c r="H24" i="28"/>
  <c r="I24" i="28" s="1"/>
  <c r="H172" i="28"/>
  <c r="I172" i="28" s="1"/>
  <c r="H108" i="28"/>
  <c r="I108" i="28" s="1"/>
  <c r="H44" i="28"/>
  <c r="I44" i="28" s="1"/>
  <c r="L12" i="27" l="1"/>
  <c r="L12" i="29" s="1"/>
  <c r="I48" i="28"/>
  <c r="I112" i="28"/>
  <c r="I60" i="28"/>
  <c r="I176" i="28"/>
  <c r="I144" i="28"/>
  <c r="E13" i="25" l="1"/>
  <c r="F13" i="25"/>
  <c r="G8" i="25" l="1"/>
  <c r="G13" i="25"/>
  <c r="I92" i="25" l="1"/>
  <c r="I68" i="25"/>
  <c r="I144" i="25"/>
  <c r="I172" i="25"/>
  <c r="I20" i="25"/>
  <c r="I76" i="25"/>
  <c r="I44" i="25"/>
  <c r="I64" i="25"/>
  <c r="I120" i="25"/>
  <c r="I16" i="25"/>
  <c r="I136" i="25"/>
  <c r="I96" i="25"/>
  <c r="I56" i="25"/>
  <c r="I108" i="25"/>
  <c r="I100" i="25"/>
  <c r="I180" i="25"/>
  <c r="I176" i="25"/>
  <c r="I24" i="25"/>
  <c r="I128" i="25"/>
  <c r="I132" i="25"/>
  <c r="I148" i="25"/>
  <c r="I88" i="25"/>
  <c r="I84" i="25"/>
  <c r="I140" i="25"/>
  <c r="I164" i="25"/>
  <c r="I48" i="25"/>
  <c r="I80" i="25"/>
  <c r="I52" i="25"/>
  <c r="I112" i="25"/>
  <c r="I40" i="25"/>
  <c r="I116" i="25"/>
  <c r="I28" i="25"/>
  <c r="I156" i="25"/>
  <c r="I124" i="25"/>
  <c r="I36" i="25"/>
  <c r="I152" i="25"/>
  <c r="I168" i="25"/>
  <c r="I60" i="25"/>
  <c r="I104" i="25"/>
  <c r="I72" i="25"/>
  <c r="I160" i="25"/>
  <c r="I32" i="25"/>
  <c r="D159" i="26" l="1"/>
  <c r="E159" i="26" s="1"/>
  <c r="E156" i="28"/>
  <c r="D156" i="16"/>
  <c r="K160" i="25"/>
  <c r="D156" i="18"/>
  <c r="E172" i="28"/>
  <c r="K176" i="25"/>
  <c r="D175" i="26"/>
  <c r="E175" i="26" s="1"/>
  <c r="D172" i="18"/>
  <c r="D172" i="16"/>
  <c r="D27" i="26"/>
  <c r="E27" i="26" s="1"/>
  <c r="K28" i="25"/>
  <c r="E24" i="28"/>
  <c r="D24" i="16"/>
  <c r="D24" i="18"/>
  <c r="E176" i="28"/>
  <c r="K180" i="25"/>
  <c r="D179" i="26"/>
  <c r="E179" i="26" s="1"/>
  <c r="D176" i="16"/>
  <c r="D176" i="18"/>
  <c r="D100" i="16"/>
  <c r="D103" i="26"/>
  <c r="E103" i="26" s="1"/>
  <c r="D100" i="18"/>
  <c r="K104" i="25"/>
  <c r="E100" i="28"/>
  <c r="E112" i="28"/>
  <c r="D112" i="18"/>
  <c r="D115" i="26"/>
  <c r="E115" i="26" s="1"/>
  <c r="K116" i="25"/>
  <c r="D112" i="16"/>
  <c r="K84" i="25"/>
  <c r="D80" i="16"/>
  <c r="E80" i="28"/>
  <c r="D80" i="18"/>
  <c r="D83" i="26"/>
  <c r="E83" i="26" s="1"/>
  <c r="D96" i="16"/>
  <c r="E96" i="28"/>
  <c r="D96" i="18"/>
  <c r="K100" i="25"/>
  <c r="D99" i="26"/>
  <c r="E99" i="26" s="1"/>
  <c r="D40" i="18"/>
  <c r="E40" i="28"/>
  <c r="D43" i="26"/>
  <c r="E43" i="26" s="1"/>
  <c r="K44" i="25"/>
  <c r="D40" i="16"/>
  <c r="K164" i="25"/>
  <c r="D160" i="18"/>
  <c r="E160" i="28"/>
  <c r="D160" i="16"/>
  <c r="D163" i="26"/>
  <c r="E163" i="26" s="1"/>
  <c r="D68" i="16"/>
  <c r="D71" i="26"/>
  <c r="E71" i="26" s="1"/>
  <c r="K72" i="25"/>
  <c r="D68" i="18"/>
  <c r="E68" i="28"/>
  <c r="D139" i="26"/>
  <c r="E139" i="26" s="1"/>
  <c r="K140" i="25"/>
  <c r="D136" i="18"/>
  <c r="D136" i="16"/>
  <c r="E136" i="28"/>
  <c r="D60" i="16"/>
  <c r="D60" i="18"/>
  <c r="E60" i="28"/>
  <c r="K64" i="25"/>
  <c r="D63" i="26"/>
  <c r="E63" i="26" s="1"/>
  <c r="D59" i="26"/>
  <c r="E59" i="26" s="1"/>
  <c r="D56" i="18"/>
  <c r="D56" i="16"/>
  <c r="E56" i="28"/>
  <c r="K60" i="25"/>
  <c r="D36" i="18"/>
  <c r="E36" i="28"/>
  <c r="D36" i="16"/>
  <c r="K40" i="25"/>
  <c r="D39" i="26"/>
  <c r="E39" i="26" s="1"/>
  <c r="E84" i="28"/>
  <c r="K88" i="25"/>
  <c r="D84" i="18"/>
  <c r="D84" i="16"/>
  <c r="D87" i="26"/>
  <c r="E87" i="26" s="1"/>
  <c r="D104" i="16"/>
  <c r="E104" i="28"/>
  <c r="D107" i="26"/>
  <c r="E107" i="26" s="1"/>
  <c r="D104" i="18"/>
  <c r="K108" i="25"/>
  <c r="D75" i="26"/>
  <c r="E75" i="26" s="1"/>
  <c r="D72" i="16"/>
  <c r="D72" i="18"/>
  <c r="E72" i="28"/>
  <c r="K76" i="25"/>
  <c r="D164" i="16"/>
  <c r="D164" i="18"/>
  <c r="E164" i="28"/>
  <c r="K168" i="25"/>
  <c r="D167" i="26"/>
  <c r="E167" i="26" s="1"/>
  <c r="K20" i="25"/>
  <c r="D16" i="16"/>
  <c r="D16" i="18"/>
  <c r="D19" i="26"/>
  <c r="E19" i="26" s="1"/>
  <c r="E16" i="28"/>
  <c r="K152" i="25"/>
  <c r="E148" i="28"/>
  <c r="D148" i="18"/>
  <c r="D148" i="16"/>
  <c r="D151" i="26"/>
  <c r="E151" i="26" s="1"/>
  <c r="D48" i="16"/>
  <c r="K52" i="25"/>
  <c r="D48" i="18"/>
  <c r="D51" i="26"/>
  <c r="E51" i="26" s="1"/>
  <c r="E48" i="28"/>
  <c r="D128" i="18"/>
  <c r="D131" i="26"/>
  <c r="E131" i="26" s="1"/>
  <c r="D128" i="16"/>
  <c r="E128" i="28"/>
  <c r="K132" i="25"/>
  <c r="D92" i="16"/>
  <c r="D95" i="26"/>
  <c r="E95" i="26" s="1"/>
  <c r="E92" i="28"/>
  <c r="K96" i="25"/>
  <c r="D92" i="18"/>
  <c r="D168" i="16"/>
  <c r="E168" i="28"/>
  <c r="D168" i="18"/>
  <c r="D171" i="26"/>
  <c r="E171" i="26" s="1"/>
  <c r="K172" i="25"/>
  <c r="D152" i="18"/>
  <c r="E152" i="28"/>
  <c r="D155" i="26"/>
  <c r="E155" i="26" s="1"/>
  <c r="D152" i="16"/>
  <c r="K156" i="25"/>
  <c r="D88" i="16"/>
  <c r="D91" i="26"/>
  <c r="E91" i="26" s="1"/>
  <c r="K92" i="25"/>
  <c r="E88" i="28"/>
  <c r="D88" i="18"/>
  <c r="E52" i="28"/>
  <c r="D55" i="26"/>
  <c r="E55" i="26" s="1"/>
  <c r="K56" i="25"/>
  <c r="D52" i="18"/>
  <c r="D52" i="16"/>
  <c r="D32" i="18"/>
  <c r="K36" i="25"/>
  <c r="D32" i="16"/>
  <c r="D35" i="26"/>
  <c r="E35" i="26" s="1"/>
  <c r="E32" i="28"/>
  <c r="D79" i="26"/>
  <c r="E79" i="26" s="1"/>
  <c r="K80" i="25"/>
  <c r="D76" i="18"/>
  <c r="E76" i="28"/>
  <c r="D76" i="16"/>
  <c r="D124" i="16"/>
  <c r="K128" i="25"/>
  <c r="D124" i="18"/>
  <c r="E124" i="28"/>
  <c r="D127" i="26"/>
  <c r="E127" i="26" s="1"/>
  <c r="D132" i="16"/>
  <c r="D135" i="26"/>
  <c r="E135" i="26" s="1"/>
  <c r="E132" i="28"/>
  <c r="D132" i="18"/>
  <c r="K136" i="25"/>
  <c r="D140" i="16"/>
  <c r="K144" i="25"/>
  <c r="E140" i="28"/>
  <c r="D143" i="26"/>
  <c r="E143" i="26" s="1"/>
  <c r="D140" i="18"/>
  <c r="D119" i="26"/>
  <c r="E119" i="26" s="1"/>
  <c r="D116" i="18"/>
  <c r="E116" i="28"/>
  <c r="K120" i="25"/>
  <c r="D116" i="16"/>
  <c r="D111" i="26"/>
  <c r="E111" i="26" s="1"/>
  <c r="E108" i="28"/>
  <c r="K112" i="25"/>
  <c r="D108" i="16"/>
  <c r="D108" i="18"/>
  <c r="D144" i="18"/>
  <c r="D147" i="26"/>
  <c r="E147" i="26" s="1"/>
  <c r="E144" i="28"/>
  <c r="K148" i="25"/>
  <c r="D144" i="16"/>
  <c r="E28" i="28"/>
  <c r="D28" i="16"/>
  <c r="D28" i="18"/>
  <c r="D31" i="26"/>
  <c r="E31" i="26" s="1"/>
  <c r="K32" i="25"/>
  <c r="E120" i="28"/>
  <c r="D120" i="18"/>
  <c r="D123" i="26"/>
  <c r="E123" i="26" s="1"/>
  <c r="K124" i="25"/>
  <c r="D120" i="16"/>
  <c r="D47" i="26"/>
  <c r="E47" i="26" s="1"/>
  <c r="D44" i="18"/>
  <c r="K48" i="25"/>
  <c r="D44" i="16"/>
  <c r="E44" i="28"/>
  <c r="E20" i="28"/>
  <c r="K24" i="25"/>
  <c r="D20" i="16"/>
  <c r="D23" i="26"/>
  <c r="E23" i="26" s="1"/>
  <c r="D20" i="18"/>
  <c r="D15" i="26"/>
  <c r="D12" i="18"/>
  <c r="E12" i="28"/>
  <c r="K16" i="25"/>
  <c r="D12" i="16"/>
  <c r="D64" i="18"/>
  <c r="E64" i="28"/>
  <c r="D64" i="16"/>
  <c r="K68" i="25"/>
  <c r="D67" i="26"/>
  <c r="E67" i="26" s="1"/>
  <c r="L48" i="18" l="1"/>
  <c r="V51" i="26" s="1"/>
  <c r="AB48" i="18"/>
  <c r="AF51" i="26" s="1"/>
  <c r="T48" i="18"/>
  <c r="AA51" i="26" s="1"/>
  <c r="AR48" i="18"/>
  <c r="AB51" i="26" s="1"/>
  <c r="AZ48" i="18"/>
  <c r="AG51" i="26" s="1"/>
  <c r="AJ48" i="18"/>
  <c r="W51" i="26" s="1"/>
  <c r="AZ164" i="18"/>
  <c r="AG167" i="26" s="1"/>
  <c r="AB164" i="18"/>
  <c r="AF167" i="26" s="1"/>
  <c r="AJ164" i="18"/>
  <c r="W167" i="26" s="1"/>
  <c r="L164" i="18"/>
  <c r="V167" i="26" s="1"/>
  <c r="AR164" i="18"/>
  <c r="AB167" i="26" s="1"/>
  <c r="T164" i="18"/>
  <c r="AA167" i="26" s="1"/>
  <c r="AJ56" i="16"/>
  <c r="H59" i="26" s="1"/>
  <c r="T56" i="16"/>
  <c r="L59" i="26" s="1"/>
  <c r="AB56" i="16"/>
  <c r="Q59" i="26" s="1"/>
  <c r="AZ56" i="16"/>
  <c r="R59" i="26" s="1"/>
  <c r="AR56" i="16"/>
  <c r="M59" i="26" s="1"/>
  <c r="L56" i="16"/>
  <c r="G59" i="26" s="1"/>
  <c r="K160" i="28"/>
  <c r="L160" i="28"/>
  <c r="AZ96" i="16"/>
  <c r="R99" i="26" s="1"/>
  <c r="L96" i="16"/>
  <c r="G99" i="26" s="1"/>
  <c r="AR96" i="16"/>
  <c r="M99" i="26" s="1"/>
  <c r="AJ96" i="16"/>
  <c r="H99" i="26" s="1"/>
  <c r="AB96" i="16"/>
  <c r="Q99" i="26" s="1"/>
  <c r="T96" i="16"/>
  <c r="L99" i="26" s="1"/>
  <c r="K176" i="28"/>
  <c r="L176" i="28"/>
  <c r="K64" i="28"/>
  <c r="L64" i="28"/>
  <c r="T28" i="18"/>
  <c r="AA31" i="26" s="1"/>
  <c r="AB28" i="18"/>
  <c r="AF31" i="26" s="1"/>
  <c r="AH31" i="26" s="1"/>
  <c r="L28" i="18"/>
  <c r="V31" i="26" s="1"/>
  <c r="AR28" i="18"/>
  <c r="AB31" i="26" s="1"/>
  <c r="AZ28" i="18"/>
  <c r="AG31" i="26" s="1"/>
  <c r="AJ28" i="18"/>
  <c r="W31" i="26" s="1"/>
  <c r="AB116" i="18"/>
  <c r="AF119" i="26" s="1"/>
  <c r="AJ116" i="18"/>
  <c r="W119" i="26" s="1"/>
  <c r="AR116" i="18"/>
  <c r="AB119" i="26" s="1"/>
  <c r="AZ116" i="18"/>
  <c r="AG119" i="26" s="1"/>
  <c r="T116" i="18"/>
  <c r="AA119" i="26" s="1"/>
  <c r="L116" i="18"/>
  <c r="V119" i="26" s="1"/>
  <c r="AJ132" i="18"/>
  <c r="W135" i="26" s="1"/>
  <c r="L132" i="18"/>
  <c r="V135" i="26" s="1"/>
  <c r="AR132" i="18"/>
  <c r="AB135" i="26" s="1"/>
  <c r="T132" i="18"/>
  <c r="AA135" i="26" s="1"/>
  <c r="AB132" i="18"/>
  <c r="AF135" i="26" s="1"/>
  <c r="AZ132" i="18"/>
  <c r="AG135" i="26" s="1"/>
  <c r="T124" i="16"/>
  <c r="L127" i="26" s="1"/>
  <c r="AR124" i="16"/>
  <c r="M127" i="26" s="1"/>
  <c r="AZ124" i="16"/>
  <c r="R127" i="26" s="1"/>
  <c r="L124" i="16"/>
  <c r="G127" i="26" s="1"/>
  <c r="AJ124" i="16"/>
  <c r="H127" i="26" s="1"/>
  <c r="AB124" i="16"/>
  <c r="Q127" i="26" s="1"/>
  <c r="S127" i="26" s="1"/>
  <c r="L32" i="16"/>
  <c r="G35" i="26" s="1"/>
  <c r="AB32" i="16"/>
  <c r="Q35" i="26" s="1"/>
  <c r="AR32" i="16"/>
  <c r="M35" i="26" s="1"/>
  <c r="AZ32" i="16"/>
  <c r="R35" i="26" s="1"/>
  <c r="T32" i="16"/>
  <c r="L35" i="26" s="1"/>
  <c r="AJ32" i="16"/>
  <c r="H35" i="26" s="1"/>
  <c r="AJ88" i="16"/>
  <c r="H91" i="26" s="1"/>
  <c r="AB88" i="16"/>
  <c r="Q91" i="26" s="1"/>
  <c r="AZ88" i="16"/>
  <c r="R91" i="26" s="1"/>
  <c r="AR88" i="16"/>
  <c r="M91" i="26" s="1"/>
  <c r="T88" i="16"/>
  <c r="L91" i="26" s="1"/>
  <c r="L88" i="16"/>
  <c r="G91" i="26" s="1"/>
  <c r="AZ168" i="18"/>
  <c r="AG171" i="26" s="1"/>
  <c r="L168" i="18"/>
  <c r="V171" i="26" s="1"/>
  <c r="AB168" i="18"/>
  <c r="AF171" i="26" s="1"/>
  <c r="T168" i="18"/>
  <c r="AA171" i="26" s="1"/>
  <c r="AJ168" i="18"/>
  <c r="W171" i="26" s="1"/>
  <c r="AR168" i="18"/>
  <c r="AB171" i="26" s="1"/>
  <c r="L164" i="16"/>
  <c r="G167" i="26" s="1"/>
  <c r="AZ164" i="16"/>
  <c r="R167" i="26" s="1"/>
  <c r="AB164" i="16"/>
  <c r="Q167" i="26" s="1"/>
  <c r="T164" i="16"/>
  <c r="L167" i="26" s="1"/>
  <c r="AR164" i="16"/>
  <c r="M167" i="26" s="1"/>
  <c r="AJ164" i="16"/>
  <c r="H167" i="26" s="1"/>
  <c r="T56" i="18"/>
  <c r="AA59" i="26" s="1"/>
  <c r="AR56" i="18"/>
  <c r="AB59" i="26" s="1"/>
  <c r="AZ56" i="18"/>
  <c r="AG59" i="26" s="1"/>
  <c r="L56" i="18"/>
  <c r="V59" i="26" s="1"/>
  <c r="AB56" i="18"/>
  <c r="AF59" i="26" s="1"/>
  <c r="AJ56" i="18"/>
  <c r="W59" i="26" s="1"/>
  <c r="L60" i="28"/>
  <c r="K60" i="28"/>
  <c r="K68" i="28"/>
  <c r="L68" i="28"/>
  <c r="T160" i="18"/>
  <c r="AA163" i="26" s="1"/>
  <c r="AJ160" i="18"/>
  <c r="W163" i="26" s="1"/>
  <c r="AB160" i="18"/>
  <c r="AF163" i="26" s="1"/>
  <c r="L160" i="18"/>
  <c r="V163" i="26" s="1"/>
  <c r="AZ160" i="18"/>
  <c r="AG163" i="26" s="1"/>
  <c r="AR160" i="18"/>
  <c r="AB163" i="26" s="1"/>
  <c r="AR112" i="18"/>
  <c r="AB115" i="26" s="1"/>
  <c r="AB112" i="18"/>
  <c r="AF115" i="26" s="1"/>
  <c r="T112" i="18"/>
  <c r="AA115" i="26" s="1"/>
  <c r="AJ112" i="18"/>
  <c r="W115" i="26" s="1"/>
  <c r="AZ112" i="18"/>
  <c r="AG115" i="26" s="1"/>
  <c r="L112" i="18"/>
  <c r="V115" i="26" s="1"/>
  <c r="AR24" i="18"/>
  <c r="AB27" i="26" s="1"/>
  <c r="AZ24" i="18"/>
  <c r="AG27" i="26" s="1"/>
  <c r="AB24" i="18"/>
  <c r="AF27" i="26" s="1"/>
  <c r="AJ24" i="18"/>
  <c r="W27" i="26" s="1"/>
  <c r="T24" i="18"/>
  <c r="AA27" i="26" s="1"/>
  <c r="L24" i="18"/>
  <c r="V27" i="26" s="1"/>
  <c r="T64" i="16"/>
  <c r="L67" i="26" s="1"/>
  <c r="AZ64" i="16"/>
  <c r="R67" i="26" s="1"/>
  <c r="AB64" i="16"/>
  <c r="Q67" i="26" s="1"/>
  <c r="AJ64" i="16"/>
  <c r="H67" i="26" s="1"/>
  <c r="AR64" i="16"/>
  <c r="M67" i="26" s="1"/>
  <c r="L64" i="16"/>
  <c r="G67" i="26" s="1"/>
  <c r="K108" i="28"/>
  <c r="L108" i="28"/>
  <c r="L52" i="28"/>
  <c r="K52" i="28"/>
  <c r="AR64" i="18"/>
  <c r="AB67" i="26" s="1"/>
  <c r="AJ64" i="18"/>
  <c r="W67" i="26" s="1"/>
  <c r="AZ64" i="18"/>
  <c r="AG67" i="26" s="1"/>
  <c r="AB64" i="18"/>
  <c r="AF67" i="26" s="1"/>
  <c r="L64" i="18"/>
  <c r="V67" i="26" s="1"/>
  <c r="T64" i="18"/>
  <c r="AA67" i="26" s="1"/>
  <c r="K132" i="28"/>
  <c r="L132" i="28"/>
  <c r="L128" i="28"/>
  <c r="K128" i="28"/>
  <c r="AB48" i="16"/>
  <c r="Q51" i="26" s="1"/>
  <c r="S51" i="26" s="1"/>
  <c r="L48" i="16"/>
  <c r="G51" i="26" s="1"/>
  <c r="AJ48" i="16"/>
  <c r="H51" i="26" s="1"/>
  <c r="AR48" i="16"/>
  <c r="M51" i="26" s="1"/>
  <c r="AZ48" i="16"/>
  <c r="R51" i="26" s="1"/>
  <c r="T48" i="16"/>
  <c r="L51" i="26" s="1"/>
  <c r="K40" i="28"/>
  <c r="L40" i="28"/>
  <c r="AR24" i="16"/>
  <c r="M27" i="26" s="1"/>
  <c r="T24" i="16"/>
  <c r="L27" i="26" s="1"/>
  <c r="AB24" i="16"/>
  <c r="Q27" i="26" s="1"/>
  <c r="S27" i="26" s="1"/>
  <c r="L24" i="16"/>
  <c r="G27" i="26" s="1"/>
  <c r="AZ24" i="16"/>
  <c r="R27" i="26" s="1"/>
  <c r="AJ24" i="16"/>
  <c r="H27" i="26" s="1"/>
  <c r="L172" i="28"/>
  <c r="K172" i="28"/>
  <c r="AR12" i="16"/>
  <c r="M15" i="26" s="1"/>
  <c r="T12" i="16"/>
  <c r="L15" i="26" s="1"/>
  <c r="AZ12" i="16"/>
  <c r="R15" i="26" s="1"/>
  <c r="L12" i="16"/>
  <c r="G15" i="26" s="1"/>
  <c r="AB12" i="16"/>
  <c r="Q15" i="26" s="1"/>
  <c r="AJ12" i="16"/>
  <c r="H15" i="26" s="1"/>
  <c r="L28" i="28"/>
  <c r="K28" i="28"/>
  <c r="L140" i="18"/>
  <c r="V143" i="26" s="1"/>
  <c r="AZ140" i="18"/>
  <c r="AG143" i="26" s="1"/>
  <c r="T140" i="18"/>
  <c r="AA143" i="26" s="1"/>
  <c r="AB140" i="18"/>
  <c r="AF143" i="26" s="1"/>
  <c r="AJ140" i="18"/>
  <c r="W143" i="26" s="1"/>
  <c r="AR140" i="18"/>
  <c r="AB143" i="26" s="1"/>
  <c r="K76" i="28"/>
  <c r="L76" i="28"/>
  <c r="AJ32" i="18"/>
  <c r="W35" i="26" s="1"/>
  <c r="AZ32" i="18"/>
  <c r="AG35" i="26" s="1"/>
  <c r="AR32" i="18"/>
  <c r="AB35" i="26" s="1"/>
  <c r="T32" i="18"/>
  <c r="AA35" i="26" s="1"/>
  <c r="L32" i="18"/>
  <c r="V35" i="26" s="1"/>
  <c r="AB32" i="18"/>
  <c r="AF35" i="26" s="1"/>
  <c r="L152" i="16"/>
  <c r="G155" i="26" s="1"/>
  <c r="T152" i="16"/>
  <c r="L155" i="26" s="1"/>
  <c r="AJ152" i="16"/>
  <c r="H155" i="26" s="1"/>
  <c r="AZ152" i="16"/>
  <c r="R155" i="26" s="1"/>
  <c r="AB152" i="16"/>
  <c r="Q155" i="26" s="1"/>
  <c r="AR152" i="16"/>
  <c r="M155" i="26" s="1"/>
  <c r="AB168" i="16"/>
  <c r="Q171" i="26" s="1"/>
  <c r="AJ168" i="16"/>
  <c r="H171" i="26" s="1"/>
  <c r="AZ168" i="16"/>
  <c r="R171" i="26" s="1"/>
  <c r="T168" i="16"/>
  <c r="L171" i="26" s="1"/>
  <c r="L168" i="16"/>
  <c r="G171" i="26" s="1"/>
  <c r="I171" i="26" s="1"/>
  <c r="AR168" i="16"/>
  <c r="M171" i="26" s="1"/>
  <c r="L128" i="16"/>
  <c r="G131" i="26" s="1"/>
  <c r="AB128" i="16"/>
  <c r="Q131" i="26" s="1"/>
  <c r="AJ128" i="16"/>
  <c r="H131" i="26" s="1"/>
  <c r="AR128" i="16"/>
  <c r="M131" i="26" s="1"/>
  <c r="AZ128" i="16"/>
  <c r="R131" i="26" s="1"/>
  <c r="T128" i="16"/>
  <c r="L131" i="26" s="1"/>
  <c r="AJ16" i="16"/>
  <c r="H19" i="26" s="1"/>
  <c r="L16" i="16"/>
  <c r="G19" i="26" s="1"/>
  <c r="AR16" i="16"/>
  <c r="M19" i="26" s="1"/>
  <c r="T16" i="16"/>
  <c r="L19" i="26" s="1"/>
  <c r="AZ16" i="16"/>
  <c r="R19" i="26" s="1"/>
  <c r="AB16" i="16"/>
  <c r="Q19" i="26" s="1"/>
  <c r="L72" i="28"/>
  <c r="K72" i="28"/>
  <c r="AR104" i="16"/>
  <c r="M107" i="26" s="1"/>
  <c r="AZ104" i="16"/>
  <c r="R107" i="26" s="1"/>
  <c r="AJ104" i="16"/>
  <c r="H107" i="26" s="1"/>
  <c r="T104" i="16"/>
  <c r="L107" i="26" s="1"/>
  <c r="L104" i="16"/>
  <c r="G107" i="26" s="1"/>
  <c r="AB104" i="16"/>
  <c r="Q107" i="26" s="1"/>
  <c r="T36" i="16"/>
  <c r="L39" i="26" s="1"/>
  <c r="AJ36" i="16"/>
  <c r="H39" i="26" s="1"/>
  <c r="AB36" i="16"/>
  <c r="Q39" i="26" s="1"/>
  <c r="AR36" i="16"/>
  <c r="M39" i="26" s="1"/>
  <c r="AZ36" i="16"/>
  <c r="R39" i="26" s="1"/>
  <c r="L36" i="16"/>
  <c r="G39" i="26" s="1"/>
  <c r="AR60" i="16"/>
  <c r="M63" i="26" s="1"/>
  <c r="AJ60" i="16"/>
  <c r="H63" i="26" s="1"/>
  <c r="L60" i="16"/>
  <c r="G63" i="26" s="1"/>
  <c r="AB60" i="16"/>
  <c r="Q63" i="26" s="1"/>
  <c r="T60" i="16"/>
  <c r="L63" i="26" s="1"/>
  <c r="AZ60" i="16"/>
  <c r="R63" i="26" s="1"/>
  <c r="AJ40" i="18"/>
  <c r="W43" i="26" s="1"/>
  <c r="AR40" i="18"/>
  <c r="AB43" i="26" s="1"/>
  <c r="AZ40" i="18"/>
  <c r="AG43" i="26" s="1"/>
  <c r="L40" i="18"/>
  <c r="V43" i="26" s="1"/>
  <c r="T40" i="18"/>
  <c r="AA43" i="26" s="1"/>
  <c r="AB40" i="18"/>
  <c r="AF43" i="26" s="1"/>
  <c r="L80" i="28"/>
  <c r="K80" i="28"/>
  <c r="K100" i="28"/>
  <c r="L100" i="28"/>
  <c r="L24" i="28"/>
  <c r="K24" i="28"/>
  <c r="T156" i="18"/>
  <c r="AA159" i="26" s="1"/>
  <c r="AB156" i="18"/>
  <c r="AF159" i="26" s="1"/>
  <c r="AJ156" i="18"/>
  <c r="W159" i="26" s="1"/>
  <c r="L156" i="18"/>
  <c r="V159" i="26" s="1"/>
  <c r="AR156" i="18"/>
  <c r="AB159" i="26" s="1"/>
  <c r="AZ156" i="18"/>
  <c r="AG159" i="26" s="1"/>
  <c r="K116" i="28"/>
  <c r="L116" i="28"/>
  <c r="K84" i="28"/>
  <c r="L84" i="28"/>
  <c r="AB28" i="16"/>
  <c r="Q31" i="26" s="1"/>
  <c r="AJ28" i="16"/>
  <c r="H31" i="26" s="1"/>
  <c r="AR28" i="16"/>
  <c r="M31" i="26" s="1"/>
  <c r="AZ28" i="16"/>
  <c r="R31" i="26" s="1"/>
  <c r="T28" i="16"/>
  <c r="L31" i="26" s="1"/>
  <c r="L28" i="16"/>
  <c r="G31" i="26" s="1"/>
  <c r="AJ76" i="16"/>
  <c r="H79" i="26" s="1"/>
  <c r="AB76" i="16"/>
  <c r="Q79" i="26" s="1"/>
  <c r="T76" i="16"/>
  <c r="L79" i="26" s="1"/>
  <c r="L76" i="16"/>
  <c r="G79" i="26" s="1"/>
  <c r="AZ76" i="16"/>
  <c r="R79" i="26" s="1"/>
  <c r="AR76" i="16"/>
  <c r="M79" i="26" s="1"/>
  <c r="L104" i="28"/>
  <c r="K104" i="28"/>
  <c r="K112" i="28"/>
  <c r="L112" i="28"/>
  <c r="AB76" i="18"/>
  <c r="AF79" i="26" s="1"/>
  <c r="T76" i="18"/>
  <c r="AA79" i="26" s="1"/>
  <c r="L76" i="18"/>
  <c r="V79" i="26" s="1"/>
  <c r="X79" i="26" s="1"/>
  <c r="AZ76" i="18"/>
  <c r="AG79" i="26" s="1"/>
  <c r="AJ76" i="18"/>
  <c r="W79" i="26" s="1"/>
  <c r="AR76" i="18"/>
  <c r="AB79" i="26" s="1"/>
  <c r="T72" i="18"/>
  <c r="AA75" i="26" s="1"/>
  <c r="AR72" i="18"/>
  <c r="AB75" i="26" s="1"/>
  <c r="AB72" i="18"/>
  <c r="AF75" i="26" s="1"/>
  <c r="AJ72" i="18"/>
  <c r="W75" i="26" s="1"/>
  <c r="L72" i="18"/>
  <c r="V75" i="26" s="1"/>
  <c r="AZ72" i="18"/>
  <c r="AG75" i="26" s="1"/>
  <c r="K36" i="28"/>
  <c r="L36" i="28"/>
  <c r="L136" i="28"/>
  <c r="K136" i="28"/>
  <c r="AB80" i="16"/>
  <c r="Q83" i="26" s="1"/>
  <c r="L80" i="16"/>
  <c r="G83" i="26" s="1"/>
  <c r="AJ80" i="16"/>
  <c r="H83" i="26" s="1"/>
  <c r="T80" i="16"/>
  <c r="L83" i="26" s="1"/>
  <c r="N83" i="26" s="1"/>
  <c r="AZ80" i="16"/>
  <c r="R83" i="26" s="1"/>
  <c r="AR80" i="16"/>
  <c r="M83" i="26" s="1"/>
  <c r="AJ176" i="18"/>
  <c r="W179" i="26" s="1"/>
  <c r="AR176" i="18"/>
  <c r="AB179" i="26" s="1"/>
  <c r="AB176" i="18"/>
  <c r="AF179" i="26" s="1"/>
  <c r="L176" i="18"/>
  <c r="V179" i="26" s="1"/>
  <c r="AZ176" i="18"/>
  <c r="AG179" i="26" s="1"/>
  <c r="T176" i="18"/>
  <c r="AA179" i="26" s="1"/>
  <c r="AC179" i="26" s="1"/>
  <c r="AB144" i="16"/>
  <c r="Q147" i="26" s="1"/>
  <c r="AR144" i="16"/>
  <c r="M147" i="26" s="1"/>
  <c r="L144" i="16"/>
  <c r="G147" i="26" s="1"/>
  <c r="T144" i="16"/>
  <c r="L147" i="26" s="1"/>
  <c r="AJ144" i="16"/>
  <c r="H147" i="26" s="1"/>
  <c r="AZ144" i="16"/>
  <c r="R147" i="26" s="1"/>
  <c r="T104" i="18"/>
  <c r="AA107" i="26" s="1"/>
  <c r="AJ104" i="18"/>
  <c r="W107" i="26" s="1"/>
  <c r="AZ104" i="18"/>
  <c r="AG107" i="26" s="1"/>
  <c r="L104" i="18"/>
  <c r="V107" i="26" s="1"/>
  <c r="AB104" i="18"/>
  <c r="AF107" i="26" s="1"/>
  <c r="AR104" i="18"/>
  <c r="AB107" i="26" s="1"/>
  <c r="T20" i="16"/>
  <c r="L23" i="26" s="1"/>
  <c r="AZ20" i="16"/>
  <c r="R23" i="26" s="1"/>
  <c r="AJ20" i="16"/>
  <c r="H23" i="26" s="1"/>
  <c r="AB20" i="16"/>
  <c r="Q23" i="26" s="1"/>
  <c r="AR20" i="16"/>
  <c r="M23" i="26" s="1"/>
  <c r="L20" i="16"/>
  <c r="G23" i="26" s="1"/>
  <c r="T68" i="18"/>
  <c r="AA71" i="26" s="1"/>
  <c r="AB68" i="18"/>
  <c r="AF71" i="26" s="1"/>
  <c r="AZ68" i="18"/>
  <c r="AG71" i="26" s="1"/>
  <c r="AR68" i="18"/>
  <c r="AB71" i="26" s="1"/>
  <c r="AJ68" i="18"/>
  <c r="W71" i="26" s="1"/>
  <c r="L68" i="18"/>
  <c r="V71" i="26" s="1"/>
  <c r="K20" i="28"/>
  <c r="L20" i="28"/>
  <c r="AB144" i="18"/>
  <c r="AF147" i="26" s="1"/>
  <c r="AZ144" i="18"/>
  <c r="AG147" i="26" s="1"/>
  <c r="T144" i="18"/>
  <c r="AA147" i="26" s="1"/>
  <c r="AR144" i="18"/>
  <c r="AB147" i="26" s="1"/>
  <c r="L144" i="18"/>
  <c r="V147" i="26" s="1"/>
  <c r="AJ144" i="18"/>
  <c r="W147" i="26" s="1"/>
  <c r="L12" i="28"/>
  <c r="K12" i="28"/>
  <c r="E11" i="28"/>
  <c r="L120" i="18"/>
  <c r="V123" i="26" s="1"/>
  <c r="AJ120" i="18"/>
  <c r="W123" i="26" s="1"/>
  <c r="AZ120" i="18"/>
  <c r="AG123" i="26" s="1"/>
  <c r="AR120" i="18"/>
  <c r="AB123" i="26" s="1"/>
  <c r="T120" i="18"/>
  <c r="AA123" i="26" s="1"/>
  <c r="AB120" i="18"/>
  <c r="AF123" i="26" s="1"/>
  <c r="AB108" i="18"/>
  <c r="AF111" i="26" s="1"/>
  <c r="AR108" i="18"/>
  <c r="AB111" i="26" s="1"/>
  <c r="AJ108" i="18"/>
  <c r="W111" i="26" s="1"/>
  <c r="AZ108" i="18"/>
  <c r="AG111" i="26" s="1"/>
  <c r="T108" i="18"/>
  <c r="AA111" i="26" s="1"/>
  <c r="L108" i="18"/>
  <c r="V111" i="26" s="1"/>
  <c r="X111" i="26" s="1"/>
  <c r="L140" i="28"/>
  <c r="K140" i="28"/>
  <c r="AB52" i="18"/>
  <c r="AF55" i="26" s="1"/>
  <c r="AJ52" i="18"/>
  <c r="W55" i="26" s="1"/>
  <c r="T52" i="18"/>
  <c r="AA55" i="26" s="1"/>
  <c r="AZ52" i="18"/>
  <c r="AG55" i="26" s="1"/>
  <c r="L52" i="18"/>
  <c r="V55" i="26" s="1"/>
  <c r="AR52" i="18"/>
  <c r="AB55" i="26" s="1"/>
  <c r="L88" i="18"/>
  <c r="V91" i="26" s="1"/>
  <c r="AR88" i="18"/>
  <c r="AB91" i="26" s="1"/>
  <c r="AB88" i="18"/>
  <c r="AF91" i="26" s="1"/>
  <c r="T88" i="18"/>
  <c r="AA91" i="26" s="1"/>
  <c r="AJ88" i="18"/>
  <c r="W91" i="26" s="1"/>
  <c r="AZ88" i="18"/>
  <c r="AG91" i="26" s="1"/>
  <c r="L152" i="28"/>
  <c r="K152" i="28"/>
  <c r="AZ128" i="18"/>
  <c r="AG131" i="26" s="1"/>
  <c r="T128" i="18"/>
  <c r="AA131" i="26" s="1"/>
  <c r="L128" i="18"/>
  <c r="V131" i="26" s="1"/>
  <c r="AR128" i="18"/>
  <c r="AB131" i="26" s="1"/>
  <c r="AJ128" i="18"/>
  <c r="W131" i="26" s="1"/>
  <c r="AB128" i="18"/>
  <c r="AF131" i="26" s="1"/>
  <c r="T148" i="18"/>
  <c r="AA151" i="26" s="1"/>
  <c r="AB148" i="18"/>
  <c r="AF151" i="26" s="1"/>
  <c r="AJ148" i="18"/>
  <c r="W151" i="26" s="1"/>
  <c r="AZ148" i="18"/>
  <c r="AG151" i="26" s="1"/>
  <c r="L148" i="18"/>
  <c r="V151" i="26" s="1"/>
  <c r="AR148" i="18"/>
  <c r="AB151" i="26" s="1"/>
  <c r="AR72" i="16"/>
  <c r="M75" i="26" s="1"/>
  <c r="AZ72" i="16"/>
  <c r="R75" i="26" s="1"/>
  <c r="T72" i="16"/>
  <c r="L75" i="26" s="1"/>
  <c r="AJ72" i="16"/>
  <c r="H75" i="26" s="1"/>
  <c r="AB72" i="16"/>
  <c r="Q75" i="26" s="1"/>
  <c r="L72" i="16"/>
  <c r="G75" i="26" s="1"/>
  <c r="AB84" i="16"/>
  <c r="Q87" i="26" s="1"/>
  <c r="AR84" i="16"/>
  <c r="M87" i="26" s="1"/>
  <c r="L84" i="16"/>
  <c r="G87" i="26" s="1"/>
  <c r="T84" i="16"/>
  <c r="L87" i="26" s="1"/>
  <c r="AZ84" i="16"/>
  <c r="R87" i="26" s="1"/>
  <c r="AJ84" i="16"/>
  <c r="H87" i="26" s="1"/>
  <c r="AZ36" i="18"/>
  <c r="AG39" i="26" s="1"/>
  <c r="AB36" i="18"/>
  <c r="AF39" i="26" s="1"/>
  <c r="L36" i="18"/>
  <c r="V39" i="26" s="1"/>
  <c r="AJ36" i="18"/>
  <c r="W39" i="26" s="1"/>
  <c r="AR36" i="18"/>
  <c r="AB39" i="26" s="1"/>
  <c r="T36" i="18"/>
  <c r="AA39" i="26" s="1"/>
  <c r="AZ136" i="16"/>
  <c r="R139" i="26" s="1"/>
  <c r="L136" i="16"/>
  <c r="G139" i="26" s="1"/>
  <c r="I139" i="26" s="1"/>
  <c r="AB136" i="16"/>
  <c r="Q139" i="26" s="1"/>
  <c r="AR136" i="16"/>
  <c r="M139" i="26" s="1"/>
  <c r="AJ136" i="16"/>
  <c r="H139" i="26" s="1"/>
  <c r="T136" i="16"/>
  <c r="L139" i="26" s="1"/>
  <c r="T68" i="16"/>
  <c r="L71" i="26" s="1"/>
  <c r="AR68" i="16"/>
  <c r="M71" i="26" s="1"/>
  <c r="AZ68" i="16"/>
  <c r="R71" i="26" s="1"/>
  <c r="AB68" i="16"/>
  <c r="Q71" i="26" s="1"/>
  <c r="AJ68" i="16"/>
  <c r="H71" i="26" s="1"/>
  <c r="L68" i="16"/>
  <c r="G71" i="26" s="1"/>
  <c r="AZ100" i="18"/>
  <c r="AG103" i="26" s="1"/>
  <c r="T100" i="18"/>
  <c r="AA103" i="26" s="1"/>
  <c r="AR100" i="18"/>
  <c r="AB103" i="26" s="1"/>
  <c r="AB100" i="18"/>
  <c r="AF103" i="26" s="1"/>
  <c r="L100" i="18"/>
  <c r="V103" i="26" s="1"/>
  <c r="AJ100" i="18"/>
  <c r="W103" i="26" s="1"/>
  <c r="AJ176" i="16"/>
  <c r="H179" i="26" s="1"/>
  <c r="T176" i="16"/>
  <c r="L179" i="26" s="1"/>
  <c r="AR176" i="16"/>
  <c r="M179" i="26" s="1"/>
  <c r="AB176" i="16"/>
  <c r="Q179" i="26" s="1"/>
  <c r="L176" i="16"/>
  <c r="G179" i="26" s="1"/>
  <c r="AZ176" i="16"/>
  <c r="R179" i="26" s="1"/>
  <c r="AJ156" i="16"/>
  <c r="H159" i="26" s="1"/>
  <c r="L156" i="16"/>
  <c r="G159" i="26" s="1"/>
  <c r="T156" i="16"/>
  <c r="L159" i="26" s="1"/>
  <c r="AR156" i="16"/>
  <c r="M159" i="26" s="1"/>
  <c r="AB156" i="16"/>
  <c r="Q159" i="26" s="1"/>
  <c r="AZ156" i="16"/>
  <c r="R159" i="26" s="1"/>
  <c r="T20" i="18"/>
  <c r="AA23" i="26" s="1"/>
  <c r="AJ20" i="18"/>
  <c r="W23" i="26" s="1"/>
  <c r="AZ20" i="18"/>
  <c r="AG23" i="26" s="1"/>
  <c r="L20" i="18"/>
  <c r="V23" i="26" s="1"/>
  <c r="AR20" i="18"/>
  <c r="AB23" i="26" s="1"/>
  <c r="AB20" i="18"/>
  <c r="AF23" i="26" s="1"/>
  <c r="L16" i="28"/>
  <c r="K16" i="28"/>
  <c r="AR60" i="18"/>
  <c r="AB63" i="26" s="1"/>
  <c r="AB60" i="18"/>
  <c r="AF63" i="26" s="1"/>
  <c r="T60" i="18"/>
  <c r="AA63" i="26" s="1"/>
  <c r="AZ60" i="18"/>
  <c r="AG63" i="26" s="1"/>
  <c r="AJ60" i="18"/>
  <c r="W63" i="26" s="1"/>
  <c r="L60" i="18"/>
  <c r="V63" i="26" s="1"/>
  <c r="AB80" i="18"/>
  <c r="AF83" i="26" s="1"/>
  <c r="AR80" i="18"/>
  <c r="AB83" i="26" s="1"/>
  <c r="AJ80" i="18"/>
  <c r="W83" i="26" s="1"/>
  <c r="AZ80" i="18"/>
  <c r="AG83" i="26" s="1"/>
  <c r="T80" i="18"/>
  <c r="AA83" i="26" s="1"/>
  <c r="L80" i="18"/>
  <c r="V83" i="26" s="1"/>
  <c r="X83" i="26" s="1"/>
  <c r="AZ92" i="18"/>
  <c r="AG95" i="26" s="1"/>
  <c r="T92" i="18"/>
  <c r="AA95" i="26" s="1"/>
  <c r="AB92" i="18"/>
  <c r="AF95" i="26" s="1"/>
  <c r="AR92" i="18"/>
  <c r="AB95" i="26" s="1"/>
  <c r="L92" i="18"/>
  <c r="V95" i="26" s="1"/>
  <c r="AJ92" i="18"/>
  <c r="W95" i="26" s="1"/>
  <c r="L44" i="28"/>
  <c r="K44" i="28"/>
  <c r="AB12" i="18"/>
  <c r="AF15" i="26" s="1"/>
  <c r="AH15" i="26" s="1"/>
  <c r="L12" i="18"/>
  <c r="V15" i="26" s="1"/>
  <c r="AZ12" i="18"/>
  <c r="AG15" i="26" s="1"/>
  <c r="AJ12" i="18"/>
  <c r="W15" i="26" s="1"/>
  <c r="T12" i="18"/>
  <c r="AA15" i="26" s="1"/>
  <c r="AR12" i="18"/>
  <c r="AB15" i="26" s="1"/>
  <c r="T44" i="16"/>
  <c r="L47" i="26" s="1"/>
  <c r="AB44" i="16"/>
  <c r="Q47" i="26" s="1"/>
  <c r="AJ44" i="16"/>
  <c r="H47" i="26" s="1"/>
  <c r="AZ44" i="16"/>
  <c r="R47" i="26" s="1"/>
  <c r="L44" i="16"/>
  <c r="G47" i="26" s="1"/>
  <c r="AR44" i="16"/>
  <c r="M47" i="26" s="1"/>
  <c r="K120" i="28"/>
  <c r="L120" i="28"/>
  <c r="L108" i="16"/>
  <c r="G111" i="26" s="1"/>
  <c r="AJ108" i="16"/>
  <c r="H111" i="26" s="1"/>
  <c r="T108" i="16"/>
  <c r="L111" i="26" s="1"/>
  <c r="N111" i="26" s="1"/>
  <c r="AB108" i="16"/>
  <c r="Q111" i="26" s="1"/>
  <c r="AR108" i="16"/>
  <c r="M111" i="26" s="1"/>
  <c r="AZ108" i="16"/>
  <c r="R111" i="26" s="1"/>
  <c r="AB116" i="16"/>
  <c r="Q119" i="26" s="1"/>
  <c r="AZ116" i="16"/>
  <c r="R119" i="26" s="1"/>
  <c r="AR116" i="16"/>
  <c r="M119" i="26" s="1"/>
  <c r="T116" i="16"/>
  <c r="L119" i="26" s="1"/>
  <c r="L116" i="16"/>
  <c r="G119" i="26" s="1"/>
  <c r="I119" i="26" s="1"/>
  <c r="AJ116" i="16"/>
  <c r="H119" i="26" s="1"/>
  <c r="K124" i="28"/>
  <c r="L124" i="28"/>
  <c r="K88" i="28"/>
  <c r="L88" i="28"/>
  <c r="L152" i="18"/>
  <c r="V155" i="26" s="1"/>
  <c r="AB152" i="18"/>
  <c r="AF155" i="26" s="1"/>
  <c r="AR152" i="18"/>
  <c r="AB155" i="26" s="1"/>
  <c r="T152" i="18"/>
  <c r="AA155" i="26" s="1"/>
  <c r="AZ152" i="18"/>
  <c r="AG155" i="26" s="1"/>
  <c r="AJ152" i="18"/>
  <c r="W155" i="26" s="1"/>
  <c r="K92" i="28"/>
  <c r="L92" i="28"/>
  <c r="L48" i="28"/>
  <c r="K48" i="28"/>
  <c r="L148" i="28"/>
  <c r="K148" i="28"/>
  <c r="AZ84" i="18"/>
  <c r="AG87" i="26" s="1"/>
  <c r="T84" i="18"/>
  <c r="AA87" i="26" s="1"/>
  <c r="AJ84" i="18"/>
  <c r="W87" i="26" s="1"/>
  <c r="AR84" i="18"/>
  <c r="AB87" i="26" s="1"/>
  <c r="L84" i="18"/>
  <c r="V87" i="26" s="1"/>
  <c r="AB84" i="18"/>
  <c r="AF87" i="26" s="1"/>
  <c r="AH87" i="26" s="1"/>
  <c r="AJ136" i="18"/>
  <c r="W139" i="26" s="1"/>
  <c r="T136" i="18"/>
  <c r="AA139" i="26" s="1"/>
  <c r="AB136" i="18"/>
  <c r="AF139" i="26" s="1"/>
  <c r="AZ136" i="18"/>
  <c r="AG139" i="26" s="1"/>
  <c r="L136" i="18"/>
  <c r="V139" i="26" s="1"/>
  <c r="AR136" i="18"/>
  <c r="AB139" i="26" s="1"/>
  <c r="L96" i="18"/>
  <c r="V99" i="26" s="1"/>
  <c r="AZ96" i="18"/>
  <c r="AG99" i="26" s="1"/>
  <c r="AJ96" i="18"/>
  <c r="W99" i="26" s="1"/>
  <c r="AB96" i="18"/>
  <c r="AF99" i="26" s="1"/>
  <c r="T96" i="18"/>
  <c r="AA99" i="26" s="1"/>
  <c r="AR96" i="18"/>
  <c r="AB99" i="26" s="1"/>
  <c r="T112" i="16"/>
  <c r="L115" i="26" s="1"/>
  <c r="AR112" i="16"/>
  <c r="M115" i="26" s="1"/>
  <c r="AZ112" i="16"/>
  <c r="R115" i="26" s="1"/>
  <c r="AB112" i="16"/>
  <c r="Q115" i="26" s="1"/>
  <c r="L112" i="16"/>
  <c r="G115" i="26" s="1"/>
  <c r="AJ112" i="16"/>
  <c r="H115" i="26" s="1"/>
  <c r="AJ172" i="16"/>
  <c r="H175" i="26" s="1"/>
  <c r="AR172" i="16"/>
  <c r="M175" i="26" s="1"/>
  <c r="AZ172" i="16"/>
  <c r="R175" i="26" s="1"/>
  <c r="AB172" i="16"/>
  <c r="Q175" i="26" s="1"/>
  <c r="T172" i="16"/>
  <c r="L175" i="26" s="1"/>
  <c r="L172" i="16"/>
  <c r="G175" i="26" s="1"/>
  <c r="L156" i="28"/>
  <c r="K156" i="28"/>
  <c r="T44" i="18"/>
  <c r="AA47" i="26" s="1"/>
  <c r="AB44" i="18"/>
  <c r="AF47" i="26" s="1"/>
  <c r="AZ44" i="18"/>
  <c r="AG47" i="26" s="1"/>
  <c r="L44" i="18"/>
  <c r="V47" i="26" s="1"/>
  <c r="AJ44" i="18"/>
  <c r="W47" i="26" s="1"/>
  <c r="AR44" i="18"/>
  <c r="AB47" i="26" s="1"/>
  <c r="AZ92" i="16"/>
  <c r="R95" i="26" s="1"/>
  <c r="AR92" i="16"/>
  <c r="M95" i="26" s="1"/>
  <c r="AJ92" i="16"/>
  <c r="H95" i="26" s="1"/>
  <c r="AB92" i="16"/>
  <c r="Q95" i="26" s="1"/>
  <c r="T92" i="16"/>
  <c r="L95" i="26" s="1"/>
  <c r="L92" i="16"/>
  <c r="G95" i="26" s="1"/>
  <c r="I95" i="26" s="1"/>
  <c r="L120" i="16"/>
  <c r="G123" i="26" s="1"/>
  <c r="AJ120" i="16"/>
  <c r="H123" i="26" s="1"/>
  <c r="AR120" i="16"/>
  <c r="M123" i="26" s="1"/>
  <c r="T120" i="16"/>
  <c r="L123" i="26" s="1"/>
  <c r="AZ120" i="16"/>
  <c r="R123" i="26" s="1"/>
  <c r="AB120" i="16"/>
  <c r="Q123" i="26" s="1"/>
  <c r="L144" i="28"/>
  <c r="K144" i="28"/>
  <c r="L168" i="28"/>
  <c r="K168" i="28"/>
  <c r="AZ16" i="18"/>
  <c r="AG19" i="26" s="1"/>
  <c r="AJ16" i="18"/>
  <c r="W19" i="26" s="1"/>
  <c r="AB16" i="18"/>
  <c r="AF19" i="26" s="1"/>
  <c r="AR16" i="18"/>
  <c r="AB19" i="26" s="1"/>
  <c r="L16" i="18"/>
  <c r="V19" i="26" s="1"/>
  <c r="T16" i="18"/>
  <c r="AA19" i="26" s="1"/>
  <c r="K14" i="25"/>
  <c r="AZ132" i="16"/>
  <c r="R135" i="26" s="1"/>
  <c r="L132" i="16"/>
  <c r="G135" i="26" s="1"/>
  <c r="AR132" i="16"/>
  <c r="M135" i="26" s="1"/>
  <c r="AB132" i="16"/>
  <c r="Q135" i="26" s="1"/>
  <c r="T132" i="16"/>
  <c r="L135" i="26" s="1"/>
  <c r="AJ132" i="16"/>
  <c r="H135" i="26" s="1"/>
  <c r="L52" i="16"/>
  <c r="G55" i="26" s="1"/>
  <c r="AZ52" i="16"/>
  <c r="R55" i="26" s="1"/>
  <c r="T52" i="16"/>
  <c r="L55" i="26" s="1"/>
  <c r="AR52" i="16"/>
  <c r="M55" i="26" s="1"/>
  <c r="AB52" i="16"/>
  <c r="Q55" i="26" s="1"/>
  <c r="AJ52" i="16"/>
  <c r="H55" i="26" s="1"/>
  <c r="AJ148" i="16"/>
  <c r="H151" i="26" s="1"/>
  <c r="AB148" i="16"/>
  <c r="Q151" i="26" s="1"/>
  <c r="T148" i="16"/>
  <c r="L151" i="26" s="1"/>
  <c r="AZ148" i="16"/>
  <c r="R151" i="26" s="1"/>
  <c r="AR148" i="16"/>
  <c r="M151" i="26" s="1"/>
  <c r="L148" i="16"/>
  <c r="G151" i="26" s="1"/>
  <c r="E15" i="26"/>
  <c r="E13" i="26" s="1"/>
  <c r="D13" i="26"/>
  <c r="AZ140" i="16"/>
  <c r="R143" i="26" s="1"/>
  <c r="L140" i="16"/>
  <c r="G143" i="26" s="1"/>
  <c r="AB140" i="16"/>
  <c r="Q143" i="26" s="1"/>
  <c r="AR140" i="16"/>
  <c r="M143" i="26" s="1"/>
  <c r="T140" i="16"/>
  <c r="L143" i="26" s="1"/>
  <c r="AJ140" i="16"/>
  <c r="H143" i="26" s="1"/>
  <c r="AZ124" i="18"/>
  <c r="AG127" i="26" s="1"/>
  <c r="T124" i="18"/>
  <c r="AA127" i="26" s="1"/>
  <c r="AB124" i="18"/>
  <c r="AF127" i="26" s="1"/>
  <c r="L124" i="18"/>
  <c r="V127" i="26" s="1"/>
  <c r="AJ124" i="18"/>
  <c r="W127" i="26" s="1"/>
  <c r="AR124" i="18"/>
  <c r="AB127" i="26" s="1"/>
  <c r="L32" i="28"/>
  <c r="K32" i="28"/>
  <c r="K164" i="28"/>
  <c r="L164" i="28"/>
  <c r="L56" i="28"/>
  <c r="K56" i="28"/>
  <c r="AB160" i="16"/>
  <c r="Q163" i="26" s="1"/>
  <c r="AJ160" i="16"/>
  <c r="H163" i="26" s="1"/>
  <c r="AZ160" i="16"/>
  <c r="R163" i="26" s="1"/>
  <c r="L160" i="16"/>
  <c r="G163" i="26" s="1"/>
  <c r="AR160" i="16"/>
  <c r="M163" i="26" s="1"/>
  <c r="T160" i="16"/>
  <c r="L163" i="26" s="1"/>
  <c r="AB40" i="16"/>
  <c r="Q43" i="26" s="1"/>
  <c r="AZ40" i="16"/>
  <c r="R43" i="26" s="1"/>
  <c r="L40" i="16"/>
  <c r="G43" i="26" s="1"/>
  <c r="AR40" i="16"/>
  <c r="M43" i="26" s="1"/>
  <c r="T40" i="16"/>
  <c r="L43" i="26" s="1"/>
  <c r="AJ40" i="16"/>
  <c r="H43" i="26" s="1"/>
  <c r="L96" i="28"/>
  <c r="K96" i="28"/>
  <c r="T100" i="16"/>
  <c r="L103" i="26" s="1"/>
  <c r="AB100" i="16"/>
  <c r="Q103" i="26" s="1"/>
  <c r="AR100" i="16"/>
  <c r="M103" i="26" s="1"/>
  <c r="L100" i="16"/>
  <c r="G103" i="26" s="1"/>
  <c r="AZ100" i="16"/>
  <c r="R103" i="26" s="1"/>
  <c r="AJ100" i="16"/>
  <c r="H103" i="26" s="1"/>
  <c r="T172" i="18"/>
  <c r="AA175" i="26" s="1"/>
  <c r="AJ172" i="18"/>
  <c r="W175" i="26" s="1"/>
  <c r="AB172" i="18"/>
  <c r="AF175" i="26" s="1"/>
  <c r="AR172" i="18"/>
  <c r="AB175" i="26" s="1"/>
  <c r="L172" i="18"/>
  <c r="V175" i="26" s="1"/>
  <c r="AZ172" i="18"/>
  <c r="AG175" i="26" s="1"/>
  <c r="AC167" i="26" l="1"/>
  <c r="I151" i="26"/>
  <c r="I39" i="26"/>
  <c r="X99" i="26"/>
  <c r="AC63" i="26"/>
  <c r="N75" i="26"/>
  <c r="S143" i="26"/>
  <c r="AC19" i="26"/>
  <c r="S175" i="26"/>
  <c r="AH103" i="26"/>
  <c r="S83" i="26"/>
  <c r="AC175" i="26"/>
  <c r="X147" i="26"/>
  <c r="AC107" i="26"/>
  <c r="I111" i="26"/>
  <c r="I55" i="26"/>
  <c r="P54" i="29" s="1"/>
  <c r="AH131" i="26"/>
  <c r="AH75" i="26"/>
  <c r="AH79" i="26"/>
  <c r="N79" i="26"/>
  <c r="S39" i="26"/>
  <c r="S31" i="26"/>
  <c r="AH27" i="26"/>
  <c r="N139" i="26"/>
  <c r="AH107" i="26"/>
  <c r="AH139" i="26"/>
  <c r="S159" i="26"/>
  <c r="X39" i="26"/>
  <c r="S99" i="26"/>
  <c r="I123" i="26"/>
  <c r="AC151" i="26"/>
  <c r="X55" i="26"/>
  <c r="I83" i="26"/>
  <c r="I67" i="26"/>
  <c r="AH115" i="26"/>
  <c r="S35" i="26"/>
  <c r="T34" i="29" s="1"/>
  <c r="AH167" i="26"/>
  <c r="AC135" i="26"/>
  <c r="Y134" i="29" s="1"/>
  <c r="X115" i="26"/>
  <c r="W114" i="29" s="1"/>
  <c r="X163" i="26"/>
  <c r="AH59" i="26"/>
  <c r="I59" i="26"/>
  <c r="X167" i="26"/>
  <c r="W166" i="29" s="1"/>
  <c r="AH51" i="26"/>
  <c r="AA50" i="29" s="1"/>
  <c r="N43" i="26"/>
  <c r="X23" i="26"/>
  <c r="I163" i="26"/>
  <c r="P162" i="29" s="1"/>
  <c r="X47" i="26"/>
  <c r="W46" i="29" s="1"/>
  <c r="S59" i="26"/>
  <c r="T58" i="29" s="1"/>
  <c r="X175" i="26"/>
  <c r="N115" i="26"/>
  <c r="X139" i="26"/>
  <c r="AC15" i="26"/>
  <c r="X95" i="26"/>
  <c r="AC23" i="26"/>
  <c r="N71" i="26"/>
  <c r="R70" i="29" s="1"/>
  <c r="I87" i="26"/>
  <c r="S79" i="26"/>
  <c r="AH159" i="26"/>
  <c r="S63" i="26"/>
  <c r="S91" i="26"/>
  <c r="I99" i="26"/>
  <c r="I103" i="26"/>
  <c r="P102" i="29" s="1"/>
  <c r="I43" i="26"/>
  <c r="P42" i="29" s="1"/>
  <c r="AH175" i="26"/>
  <c r="AA174" i="29" s="1"/>
  <c r="AH127" i="26"/>
  <c r="S123" i="26"/>
  <c r="T122" i="29" s="1"/>
  <c r="S95" i="26"/>
  <c r="T94" i="29" s="1"/>
  <c r="AH47" i="26"/>
  <c r="AA46" i="29" s="1"/>
  <c r="AH147" i="26"/>
  <c r="AC43" i="26"/>
  <c r="Y42" i="29" s="1"/>
  <c r="N39" i="26"/>
  <c r="R38" i="29" s="1"/>
  <c r="S67" i="26"/>
  <c r="T66" i="29" s="1"/>
  <c r="N163" i="26"/>
  <c r="AC127" i="26"/>
  <c r="Y126" i="29" s="1"/>
  <c r="AH19" i="26"/>
  <c r="AA18" i="29" s="1"/>
  <c r="AC47" i="26"/>
  <c r="Y46" i="29" s="1"/>
  <c r="X151" i="26"/>
  <c r="AH91" i="26"/>
  <c r="AA90" i="29" s="1"/>
  <c r="AH55" i="26"/>
  <c r="AA54" i="29" s="1"/>
  <c r="AH35" i="26"/>
  <c r="S55" i="26"/>
  <c r="N123" i="26"/>
  <c r="R122" i="29" s="1"/>
  <c r="AH99" i="26"/>
  <c r="AA98" i="29" s="1"/>
  <c r="AC139" i="26"/>
  <c r="AC155" i="26"/>
  <c r="X63" i="26"/>
  <c r="W62" i="29" s="1"/>
  <c r="AH23" i="26"/>
  <c r="AA22" i="29" s="1"/>
  <c r="AH39" i="26"/>
  <c r="AA38" i="29" s="1"/>
  <c r="I75" i="26"/>
  <c r="AC131" i="26"/>
  <c r="AH123" i="26"/>
  <c r="AA122" i="29" s="1"/>
  <c r="S147" i="26"/>
  <c r="T146" i="29" s="1"/>
  <c r="N31" i="26"/>
  <c r="I107" i="26"/>
  <c r="P106" i="29" s="1"/>
  <c r="X35" i="26"/>
  <c r="W34" i="29" s="1"/>
  <c r="S15" i="26"/>
  <c r="T14" i="29" s="1"/>
  <c r="S167" i="26"/>
  <c r="AC51" i="26"/>
  <c r="S139" i="26"/>
  <c r="T138" i="29" s="1"/>
  <c r="N19" i="26"/>
  <c r="I27" i="26"/>
  <c r="AC67" i="26"/>
  <c r="Y66" i="29" s="1"/>
  <c r="X59" i="26"/>
  <c r="W58" i="29" s="1"/>
  <c r="N55" i="26"/>
  <c r="R54" i="29" s="1"/>
  <c r="S115" i="26"/>
  <c r="N119" i="26"/>
  <c r="R118" i="29" s="1"/>
  <c r="I159" i="26"/>
  <c r="P158" i="29" s="1"/>
  <c r="X75" i="26"/>
  <c r="AC143" i="26"/>
  <c r="X67" i="26"/>
  <c r="W66" i="29" s="1"/>
  <c r="N127" i="26"/>
  <c r="R126" i="29" s="1"/>
  <c r="W174" i="29"/>
  <c r="W78" i="29"/>
  <c r="P170" i="29"/>
  <c r="T26" i="29"/>
  <c r="AA26" i="29"/>
  <c r="P98" i="29"/>
  <c r="Y166" i="29"/>
  <c r="X127" i="26"/>
  <c r="I143" i="26"/>
  <c r="T54" i="29"/>
  <c r="R74" i="29"/>
  <c r="Y150" i="29"/>
  <c r="R78" i="29"/>
  <c r="T50" i="29"/>
  <c r="T90" i="29"/>
  <c r="T126" i="29"/>
  <c r="AA30" i="29"/>
  <c r="P58" i="29"/>
  <c r="T142" i="29"/>
  <c r="T174" i="29"/>
  <c r="H11" i="28"/>
  <c r="X15" i="26"/>
  <c r="P86" i="29"/>
  <c r="W74" i="29"/>
  <c r="AA146" i="29"/>
  <c r="AA106" i="29"/>
  <c r="T30" i="29"/>
  <c r="R42" i="29"/>
  <c r="AH179" i="26"/>
  <c r="N151" i="26"/>
  <c r="T114" i="29"/>
  <c r="Y154" i="29"/>
  <c r="S111" i="26"/>
  <c r="S47" i="26"/>
  <c r="W82" i="29"/>
  <c r="P94" i="29"/>
  <c r="T38" i="29"/>
  <c r="AA78" i="29"/>
  <c r="S103" i="26"/>
  <c r="S151" i="26"/>
  <c r="X19" i="26"/>
  <c r="W98" i="29"/>
  <c r="W138" i="29"/>
  <c r="AA86" i="29"/>
  <c r="AC95" i="26"/>
  <c r="Y142" i="29"/>
  <c r="Y18" i="29"/>
  <c r="R162" i="29"/>
  <c r="N103" i="26"/>
  <c r="S43" i="26"/>
  <c r="N143" i="26"/>
  <c r="Y138" i="29"/>
  <c r="T82" i="29"/>
  <c r="S163" i="26"/>
  <c r="AA126" i="29"/>
  <c r="I155" i="26"/>
  <c r="Y174" i="29"/>
  <c r="S135" i="26"/>
  <c r="P150" i="29"/>
  <c r="I135" i="26"/>
  <c r="N95" i="26"/>
  <c r="AC99" i="26"/>
  <c r="I47" i="26"/>
  <c r="AH95" i="26"/>
  <c r="AH83" i="26"/>
  <c r="N159" i="26"/>
  <c r="S71" i="26"/>
  <c r="P138" i="29"/>
  <c r="AC39" i="26"/>
  <c r="N87" i="26"/>
  <c r="AA130" i="29"/>
  <c r="AC91" i="26"/>
  <c r="AC123" i="26"/>
  <c r="X71" i="26"/>
  <c r="I23" i="26"/>
  <c r="X107" i="26"/>
  <c r="X179" i="26"/>
  <c r="AC79" i="26"/>
  <c r="T78" i="29"/>
  <c r="X43" i="26"/>
  <c r="N131" i="26"/>
  <c r="N171" i="26"/>
  <c r="N155" i="26"/>
  <c r="AC35" i="26"/>
  <c r="AH143" i="26"/>
  <c r="N27" i="26"/>
  <c r="I51" i="26"/>
  <c r="AH67" i="26"/>
  <c r="I35" i="26"/>
  <c r="AH135" i="26"/>
  <c r="AH119" i="26"/>
  <c r="X31" i="26"/>
  <c r="X51" i="26"/>
  <c r="I115" i="26"/>
  <c r="X87" i="26"/>
  <c r="S119" i="26"/>
  <c r="AA14" i="29"/>
  <c r="I179" i="26"/>
  <c r="X103" i="26"/>
  <c r="AH111" i="26"/>
  <c r="S23" i="26"/>
  <c r="I31" i="26"/>
  <c r="X159" i="26"/>
  <c r="S107" i="26"/>
  <c r="S19" i="26"/>
  <c r="W162" i="29"/>
  <c r="AC59" i="26"/>
  <c r="AC31" i="26"/>
  <c r="W22" i="29"/>
  <c r="S179" i="26"/>
  <c r="AA102" i="29"/>
  <c r="W38" i="29"/>
  <c r="S87" i="26"/>
  <c r="W150" i="29"/>
  <c r="X131" i="26"/>
  <c r="X91" i="26"/>
  <c r="W54" i="29"/>
  <c r="W146" i="29"/>
  <c r="Y106" i="29"/>
  <c r="AA74" i="29"/>
  <c r="R30" i="29"/>
  <c r="N63" i="26"/>
  <c r="S171" i="26"/>
  <c r="X143" i="26"/>
  <c r="N67" i="26"/>
  <c r="AH163" i="26"/>
  <c r="N167" i="26"/>
  <c r="AC171" i="26"/>
  <c r="I127" i="26"/>
  <c r="X135" i="26"/>
  <c r="X119" i="26"/>
  <c r="N99" i="26"/>
  <c r="AA166" i="29"/>
  <c r="R110" i="29"/>
  <c r="N47" i="26"/>
  <c r="AC83" i="26"/>
  <c r="Y62" i="29"/>
  <c r="R138" i="29"/>
  <c r="P74" i="29"/>
  <c r="Y130" i="29"/>
  <c r="X123" i="26"/>
  <c r="AH71" i="26"/>
  <c r="N147" i="26"/>
  <c r="R82" i="29"/>
  <c r="AA158" i="29"/>
  <c r="T62" i="29"/>
  <c r="P38" i="29"/>
  <c r="N107" i="26"/>
  <c r="R18" i="29"/>
  <c r="S131" i="26"/>
  <c r="I15" i="26"/>
  <c r="N51" i="26"/>
  <c r="X27" i="26"/>
  <c r="T166" i="29"/>
  <c r="AH171" i="26"/>
  <c r="N35" i="26"/>
  <c r="AC119" i="26"/>
  <c r="T98" i="29"/>
  <c r="N135" i="26"/>
  <c r="I175" i="26"/>
  <c r="AC87" i="26"/>
  <c r="AH155" i="26"/>
  <c r="AH63" i="26"/>
  <c r="N179" i="26"/>
  <c r="AC103" i="26"/>
  <c r="S75" i="26"/>
  <c r="AC55" i="26"/>
  <c r="W110" i="29"/>
  <c r="AC147" i="26"/>
  <c r="AC71" i="26"/>
  <c r="N23" i="26"/>
  <c r="I147" i="26"/>
  <c r="AC75" i="26"/>
  <c r="AC159" i="26"/>
  <c r="I63" i="26"/>
  <c r="I131" i="26"/>
  <c r="S155" i="26"/>
  <c r="AC27" i="26"/>
  <c r="AC115" i="26"/>
  <c r="AC163" i="26"/>
  <c r="X171" i="26"/>
  <c r="I91" i="26"/>
  <c r="N59" i="26"/>
  <c r="P122" i="29"/>
  <c r="N175" i="26"/>
  <c r="R114" i="29"/>
  <c r="AA138" i="29"/>
  <c r="X155" i="26"/>
  <c r="P118" i="29"/>
  <c r="P110" i="29"/>
  <c r="Y14" i="29"/>
  <c r="W94" i="29"/>
  <c r="Y22" i="29"/>
  <c r="T158" i="29"/>
  <c r="I71" i="26"/>
  <c r="AH151" i="26"/>
  <c r="AC111" i="26"/>
  <c r="G11" i="28"/>
  <c r="Y178" i="29"/>
  <c r="P82" i="29"/>
  <c r="I79" i="26"/>
  <c r="AH43" i="26"/>
  <c r="I19" i="26"/>
  <c r="AA34" i="29"/>
  <c r="N15" i="26"/>
  <c r="P26" i="29"/>
  <c r="P66" i="29"/>
  <c r="AA114" i="29"/>
  <c r="AA58" i="29"/>
  <c r="I167" i="26"/>
  <c r="N91" i="26"/>
  <c r="Y50" i="29"/>
  <c r="I11" i="28" l="1"/>
  <c r="AC13" i="26"/>
  <c r="Y12" i="29" s="1"/>
  <c r="S13" i="26"/>
  <c r="T12" i="29" s="1"/>
  <c r="Y158" i="29"/>
  <c r="P146" i="29"/>
  <c r="R58" i="29"/>
  <c r="R134" i="29"/>
  <c r="P78" i="29"/>
  <c r="AA162" i="29"/>
  <c r="R90" i="29"/>
  <c r="R98" i="29"/>
  <c r="W102" i="29"/>
  <c r="T170" i="29"/>
  <c r="AA66" i="29"/>
  <c r="R22" i="29"/>
  <c r="R50" i="29"/>
  <c r="Y78" i="29"/>
  <c r="R86" i="29"/>
  <c r="AA178" i="29"/>
  <c r="P18" i="29"/>
  <c r="P70" i="29"/>
  <c r="R174" i="29"/>
  <c r="Y26" i="29"/>
  <c r="Y74" i="29"/>
  <c r="Y70" i="29"/>
  <c r="AA62" i="29"/>
  <c r="AA170" i="29"/>
  <c r="W50" i="29"/>
  <c r="AA118" i="29"/>
  <c r="AA142" i="29"/>
  <c r="Y38" i="29"/>
  <c r="AA82" i="29"/>
  <c r="Y98" i="29"/>
  <c r="W18" i="29"/>
  <c r="P142" i="29"/>
  <c r="T42" i="29"/>
  <c r="AA42" i="29"/>
  <c r="Y86" i="29"/>
  <c r="W178" i="29"/>
  <c r="R158" i="29"/>
  <c r="P134" i="29"/>
  <c r="R102" i="29"/>
  <c r="W154" i="29"/>
  <c r="T154" i="29"/>
  <c r="Y146" i="29"/>
  <c r="Y54" i="29"/>
  <c r="Y118" i="29"/>
  <c r="W118" i="29"/>
  <c r="R166" i="29"/>
  <c r="R66" i="29"/>
  <c r="T86" i="29"/>
  <c r="T178" i="29"/>
  <c r="P178" i="29"/>
  <c r="AA134" i="29"/>
  <c r="P50" i="29"/>
  <c r="Y34" i="29"/>
  <c r="W106" i="29"/>
  <c r="Y90" i="29"/>
  <c r="AA94" i="29"/>
  <c r="Y94" i="29"/>
  <c r="T150" i="29"/>
  <c r="R150" i="29"/>
  <c r="W126" i="29"/>
  <c r="Y170" i="29"/>
  <c r="W86" i="29"/>
  <c r="W30" i="29"/>
  <c r="Y122" i="29"/>
  <c r="P90" i="29"/>
  <c r="P130" i="29"/>
  <c r="T74" i="29"/>
  <c r="R34" i="29"/>
  <c r="W26" i="29"/>
  <c r="R106" i="29"/>
  <c r="W134" i="29"/>
  <c r="R62" i="29"/>
  <c r="W90" i="29"/>
  <c r="Y30" i="29"/>
  <c r="W158" i="29"/>
  <c r="P34" i="29"/>
  <c r="R26" i="29"/>
  <c r="R154" i="29"/>
  <c r="P22" i="29"/>
  <c r="P46" i="29"/>
  <c r="P154" i="29"/>
  <c r="T102" i="29"/>
  <c r="T110" i="29"/>
  <c r="P166" i="29"/>
  <c r="Y110" i="29"/>
  <c r="AA70" i="29"/>
  <c r="Y58" i="29"/>
  <c r="AA110" i="29"/>
  <c r="W170" i="29"/>
  <c r="P174" i="29"/>
  <c r="P14" i="29"/>
  <c r="I13" i="26"/>
  <c r="R146" i="29"/>
  <c r="Y82" i="29"/>
  <c r="P126" i="29"/>
  <c r="T22" i="29"/>
  <c r="T118" i="29"/>
  <c r="R170" i="29"/>
  <c r="W42" i="29"/>
  <c r="T70" i="29"/>
  <c r="T162" i="29"/>
  <c r="R142" i="29"/>
  <c r="Y162" i="29"/>
  <c r="T18" i="29"/>
  <c r="T46" i="29"/>
  <c r="AA150" i="29"/>
  <c r="Y102" i="29"/>
  <c r="W122" i="29"/>
  <c r="R46" i="29"/>
  <c r="W130" i="29"/>
  <c r="AH13" i="26"/>
  <c r="P114" i="29"/>
  <c r="R130" i="29"/>
  <c r="R14" i="29"/>
  <c r="N13" i="26"/>
  <c r="Y114" i="29"/>
  <c r="P62" i="29"/>
  <c r="R178" i="29"/>
  <c r="AA154" i="29"/>
  <c r="T130" i="29"/>
  <c r="W142" i="29"/>
  <c r="T106" i="29"/>
  <c r="P30" i="29"/>
  <c r="W70" i="29"/>
  <c r="R94" i="29"/>
  <c r="T134" i="29"/>
  <c r="W14" i="29"/>
  <c r="X13" i="26"/>
  <c r="W12" i="29" l="1"/>
  <c r="P12" i="29"/>
  <c r="R12" i="29"/>
  <c r="AA12" i="29"/>
  <c r="AD167" i="26" l="1"/>
  <c r="Z166" i="29" s="1"/>
  <c r="O75" i="26"/>
  <c r="S74" i="29" s="1"/>
  <c r="AI23" i="26"/>
  <c r="AB22" i="29" s="1"/>
  <c r="J95" i="26"/>
  <c r="Q94" i="29" s="1"/>
  <c r="T147" i="26"/>
  <c r="U146" i="29" s="1"/>
  <c r="J159" i="26"/>
  <c r="Q158" i="29" s="1"/>
  <c r="J103" i="26"/>
  <c r="Q102" i="29" s="1"/>
  <c r="T79" i="26"/>
  <c r="U78" i="29" s="1"/>
  <c r="AD47" i="26"/>
  <c r="Z46" i="29" s="1"/>
  <c r="O71" i="26"/>
  <c r="S70" i="29" s="1"/>
  <c r="Y151" i="26"/>
  <c r="X150" i="29" s="1"/>
  <c r="AI75" i="26"/>
  <c r="AB74" i="29" s="1"/>
  <c r="Y111" i="26"/>
  <c r="X110" i="29" s="1"/>
  <c r="J119" i="26"/>
  <c r="Q118" i="29" s="1"/>
  <c r="J83" i="26"/>
  <c r="Q82" i="29" s="1"/>
  <c r="AI35" i="26"/>
  <c r="AB34" i="29" s="1"/>
  <c r="AI87" i="26"/>
  <c r="AB86" i="29" s="1"/>
  <c r="AD139" i="26"/>
  <c r="Z138" i="29" s="1"/>
  <c r="Y147" i="26"/>
  <c r="X146" i="29" s="1"/>
  <c r="T167" i="26"/>
  <c r="U166" i="29" s="1"/>
  <c r="AI51" i="26"/>
  <c r="AB50" i="29" s="1"/>
  <c r="AI123" i="26"/>
  <c r="AB122" i="29" s="1"/>
  <c r="J171" i="26"/>
  <c r="Q170" i="29" s="1"/>
  <c r="T67" i="26"/>
  <c r="U66" i="29" s="1"/>
  <c r="Y47" i="26"/>
  <c r="X46" i="29" s="1"/>
  <c r="AI147" i="26"/>
  <c r="AB146" i="29" s="1"/>
  <c r="T31" i="26"/>
  <c r="U30" i="29" s="1"/>
  <c r="AD155" i="26"/>
  <c r="Z154" i="29" s="1"/>
  <c r="O139" i="26"/>
  <c r="S138" i="29" s="1"/>
  <c r="AI139" i="26"/>
  <c r="AB138" i="29" s="1"/>
  <c r="Y95" i="26"/>
  <c r="X94" i="29" s="1"/>
  <c r="AD67" i="26"/>
  <c r="Z66" i="29" s="1"/>
  <c r="J99" i="26"/>
  <c r="Q98" i="29" s="1"/>
  <c r="T55" i="26"/>
  <c r="U54" i="29" s="1"/>
  <c r="AD151" i="26"/>
  <c r="Z150" i="29" s="1"/>
  <c r="T123" i="26"/>
  <c r="U122" i="29" s="1"/>
  <c r="T175" i="26"/>
  <c r="U174" i="29" s="1"/>
  <c r="Y63" i="26"/>
  <c r="X62" i="29" s="1"/>
  <c r="O123" i="26"/>
  <c r="S122" i="29" s="1"/>
  <c r="AD43" i="26"/>
  <c r="Z42" i="29" s="1"/>
  <c r="Y99" i="26"/>
  <c r="X98" i="29" s="1"/>
  <c r="AD175" i="26"/>
  <c r="Z174" i="29" s="1"/>
  <c r="AI19" i="26"/>
  <c r="AB18" i="29" s="1"/>
  <c r="AI131" i="26"/>
  <c r="AB130" i="29" s="1"/>
  <c r="AI15" i="26"/>
  <c r="AB14" i="29" s="1"/>
  <c r="AI167" i="26"/>
  <c r="AB166" i="29" s="1"/>
  <c r="AI159" i="26"/>
  <c r="AB158" i="29" s="1"/>
  <c r="J39" i="26"/>
  <c r="Q38" i="29" s="1"/>
  <c r="J111" i="26"/>
  <c r="Q110" i="29" s="1"/>
  <c r="O43" i="26"/>
  <c r="S42" i="29" s="1"/>
  <c r="AD19" i="26"/>
  <c r="Z18" i="29" s="1"/>
  <c r="Y175" i="26"/>
  <c r="X174" i="29" s="1"/>
  <c r="Y35" i="26"/>
  <c r="X34" i="29" s="1"/>
  <c r="J59" i="26"/>
  <c r="Q58" i="29" s="1"/>
  <c r="T143" i="26"/>
  <c r="U142" i="29" s="1"/>
  <c r="Y75" i="26"/>
  <c r="X74" i="29" s="1"/>
  <c r="AI107" i="26"/>
  <c r="AB106" i="29" s="1"/>
  <c r="AI91" i="26"/>
  <c r="AB90" i="29" s="1"/>
  <c r="Y83" i="26"/>
  <c r="X82" i="29" s="1"/>
  <c r="AI79" i="26"/>
  <c r="AB78" i="29" s="1"/>
  <c r="O39" i="26"/>
  <c r="S38" i="29" s="1"/>
  <c r="O163" i="26"/>
  <c r="S162" i="29" s="1"/>
  <c r="Y115" i="26"/>
  <c r="X114" i="29" s="1"/>
  <c r="Y23" i="26"/>
  <c r="X22" i="29" s="1"/>
  <c r="Y39" i="26"/>
  <c r="X38" i="29" s="1"/>
  <c r="J123" i="26"/>
  <c r="Q122" i="29" s="1"/>
  <c r="J27" i="26"/>
  <c r="Q26" i="29" s="1"/>
  <c r="J67" i="26"/>
  <c r="Q66" i="29" s="1"/>
  <c r="AI59" i="26"/>
  <c r="AB58" i="29" s="1"/>
  <c r="O127" i="26"/>
  <c r="S126" i="29" s="1"/>
  <c r="T139" i="26"/>
  <c r="U138" i="29" s="1"/>
  <c r="AI103" i="26"/>
  <c r="AB102" i="29" s="1"/>
  <c r="AD179" i="26"/>
  <c r="Z178" i="29" s="1"/>
  <c r="T91" i="26"/>
  <c r="U90" i="29" s="1"/>
  <c r="AI31" i="26"/>
  <c r="AB30" i="29" s="1"/>
  <c r="Y67" i="26"/>
  <c r="X66" i="29" s="1"/>
  <c r="Y59" i="26"/>
  <c r="X58" i="29" s="1"/>
  <c r="T35" i="26"/>
  <c r="U34" i="29" s="1"/>
  <c r="AI55" i="26"/>
  <c r="AB54" i="29" s="1"/>
  <c r="O79" i="26"/>
  <c r="S78" i="29" s="1"/>
  <c r="O119" i="26"/>
  <c r="S118" i="29" s="1"/>
  <c r="J87" i="26"/>
  <c r="Q86" i="29" s="1"/>
  <c r="AD127" i="26"/>
  <c r="Z126" i="29" s="1"/>
  <c r="T39" i="26"/>
  <c r="U38" i="29" s="1"/>
  <c r="AI47" i="26"/>
  <c r="AB46" i="29" s="1"/>
  <c r="Y139" i="26"/>
  <c r="X138" i="29" s="1"/>
  <c r="AI127" i="26"/>
  <c r="AB126" i="29" s="1"/>
  <c r="J139" i="26"/>
  <c r="Q138" i="29" s="1"/>
  <c r="T15" i="26"/>
  <c r="U14" i="29" s="1"/>
  <c r="AD63" i="26"/>
  <c r="Z62" i="29" s="1"/>
  <c r="AD131" i="26"/>
  <c r="Z130" i="29" s="1"/>
  <c r="O83" i="26"/>
  <c r="S82" i="29" s="1"/>
  <c r="AI27" i="26"/>
  <c r="AB26" i="29" s="1"/>
  <c r="T51" i="26"/>
  <c r="U50" i="29" s="1"/>
  <c r="O55" i="26"/>
  <c r="S54" i="29" s="1"/>
  <c r="J55" i="26"/>
  <c r="Q54" i="29" s="1"/>
  <c r="AD51" i="26"/>
  <c r="Z50" i="29" s="1"/>
  <c r="T115" i="26"/>
  <c r="U114" i="29" s="1"/>
  <c r="AI99" i="26"/>
  <c r="AB98" i="29" s="1"/>
  <c r="Y79" i="26"/>
  <c r="X78" i="29" s="1"/>
  <c r="T27" i="26"/>
  <c r="U26" i="29" s="1"/>
  <c r="T127" i="26"/>
  <c r="U126" i="29" s="1"/>
  <c r="Y167" i="26"/>
  <c r="X166" i="29" s="1"/>
  <c r="AI175" i="26"/>
  <c r="AB174" i="29" s="1"/>
  <c r="J43" i="26"/>
  <c r="Q42" i="29" s="1"/>
  <c r="AD143" i="26"/>
  <c r="Z142" i="29" s="1"/>
  <c r="T83" i="26"/>
  <c r="U82" i="29" s="1"/>
  <c r="J151" i="26"/>
  <c r="Q150" i="29" s="1"/>
  <c r="Y163" i="26"/>
  <c r="X162" i="29" s="1"/>
  <c r="Y55" i="26"/>
  <c r="X54" i="29" s="1"/>
  <c r="J107" i="26"/>
  <c r="Q106" i="29" s="1"/>
  <c r="O111" i="26"/>
  <c r="S110" i="29" s="1"/>
  <c r="AI39" i="26"/>
  <c r="AB38" i="29" s="1"/>
  <c r="O19" i="26"/>
  <c r="S18" i="29" s="1"/>
  <c r="T59" i="26"/>
  <c r="U58" i="29" s="1"/>
  <c r="AD23" i="26"/>
  <c r="Z22" i="29" s="1"/>
  <c r="T95" i="26"/>
  <c r="U94" i="29" s="1"/>
  <c r="AD135" i="26"/>
  <c r="Z134" i="29" s="1"/>
  <c r="AD107" i="26"/>
  <c r="Z106" i="29" s="1"/>
  <c r="T159" i="26"/>
  <c r="U158" i="29" s="1"/>
  <c r="AD15" i="26"/>
  <c r="Z14" i="29" s="1"/>
  <c r="J163" i="26"/>
  <c r="Q162" i="29" s="1"/>
  <c r="O31" i="26"/>
  <c r="S30" i="29" s="1"/>
  <c r="J75" i="26"/>
  <c r="Q74" i="29" s="1"/>
  <c r="T99" i="26"/>
  <c r="U98" i="29" s="1"/>
  <c r="O115" i="26"/>
  <c r="S114" i="29" s="1"/>
  <c r="AI115" i="26"/>
  <c r="AB114" i="29" s="1"/>
  <c r="T63" i="26"/>
  <c r="U62" i="29" s="1"/>
  <c r="AD171" i="26"/>
  <c r="Z170" i="29" s="1"/>
  <c r="Y31" i="26"/>
  <c r="X30" i="29" s="1"/>
  <c r="O107" i="26"/>
  <c r="S106" i="29" s="1"/>
  <c r="O63" i="26"/>
  <c r="S62" i="29" s="1"/>
  <c r="T13" i="26"/>
  <c r="U12" i="29" s="1"/>
  <c r="AD159" i="26"/>
  <c r="Z158" i="29" s="1"/>
  <c r="AI179" i="26"/>
  <c r="AB178" i="29" s="1"/>
  <c r="AI119" i="26"/>
  <c r="AB118" i="29" s="1"/>
  <c r="AI83" i="26"/>
  <c r="AB82" i="29" s="1"/>
  <c r="Y19" i="26"/>
  <c r="X18" i="29" s="1"/>
  <c r="Y179" i="26"/>
  <c r="X178" i="29" s="1"/>
  <c r="O103" i="26"/>
  <c r="S102" i="29" s="1"/>
  <c r="T155" i="26"/>
  <c r="U154" i="29" s="1"/>
  <c r="T87" i="26"/>
  <c r="U86" i="29" s="1"/>
  <c r="AD35" i="26"/>
  <c r="Z34" i="29" s="1"/>
  <c r="AD91" i="26"/>
  <c r="Z90" i="29" s="1"/>
  <c r="AD95" i="26"/>
  <c r="Z94" i="29" s="1"/>
  <c r="Y127" i="26"/>
  <c r="X126" i="29" s="1"/>
  <c r="J91" i="26"/>
  <c r="Q90" i="29" s="1"/>
  <c r="O27" i="26"/>
  <c r="S26" i="29" s="1"/>
  <c r="J23" i="26"/>
  <c r="Q22" i="29" s="1"/>
  <c r="J15" i="26"/>
  <c r="Q14" i="29" s="1"/>
  <c r="T47" i="26"/>
  <c r="U46" i="29" s="1"/>
  <c r="AD115" i="26"/>
  <c r="Z114" i="29" s="1"/>
  <c r="O179" i="26"/>
  <c r="S178" i="29" s="1"/>
  <c r="T107" i="26"/>
  <c r="U106" i="29" s="1"/>
  <c r="Y71" i="26"/>
  <c r="X70" i="29" s="1"/>
  <c r="T135" i="26"/>
  <c r="U134" i="29" s="1"/>
  <c r="AD87" i="26"/>
  <c r="Z86" i="29" s="1"/>
  <c r="T111" i="26"/>
  <c r="U110" i="29" s="1"/>
  <c r="T23" i="26"/>
  <c r="U22" i="29" s="1"/>
  <c r="AD111" i="26"/>
  <c r="Z110" i="29" s="1"/>
  <c r="AI111" i="26"/>
  <c r="AB110" i="29" s="1"/>
  <c r="AI151" i="26"/>
  <c r="AB150" i="29" s="1"/>
  <c r="O59" i="26"/>
  <c r="S58" i="29" s="1"/>
  <c r="AI71" i="26"/>
  <c r="AB70" i="29" s="1"/>
  <c r="Y171" i="26"/>
  <c r="X170" i="29" s="1"/>
  <c r="Y131" i="26"/>
  <c r="X130" i="29" s="1"/>
  <c r="J115" i="26"/>
  <c r="Q114" i="29" s="1"/>
  <c r="O143" i="26"/>
  <c r="S142" i="29" s="1"/>
  <c r="J175" i="26"/>
  <c r="Q174" i="29" s="1"/>
  <c r="O131" i="26"/>
  <c r="S130" i="29" s="1"/>
  <c r="J147" i="26"/>
  <c r="Q146" i="29" s="1"/>
  <c r="O135" i="26"/>
  <c r="S134" i="29" s="1"/>
  <c r="AD13" i="26"/>
  <c r="Z12" i="29" s="1"/>
  <c r="O51" i="26"/>
  <c r="S50" i="29" s="1"/>
  <c r="AD79" i="26"/>
  <c r="Z78" i="29" s="1"/>
  <c r="J71" i="26"/>
  <c r="Q70" i="29" s="1"/>
  <c r="AD75" i="26"/>
  <c r="Z74" i="29" s="1"/>
  <c r="AD99" i="26"/>
  <c r="Z98" i="29" s="1"/>
  <c r="O159" i="26"/>
  <c r="S158" i="29" s="1"/>
  <c r="Y155" i="26"/>
  <c r="X154" i="29" s="1"/>
  <c r="Y119" i="26"/>
  <c r="X118" i="29" s="1"/>
  <c r="T179" i="26"/>
  <c r="U178" i="29" s="1"/>
  <c r="AI135" i="26"/>
  <c r="AB134" i="29" s="1"/>
  <c r="AI95" i="26"/>
  <c r="AB94" i="29" s="1"/>
  <c r="T151" i="26"/>
  <c r="U150" i="29" s="1"/>
  <c r="T75" i="26"/>
  <c r="U74" i="29" s="1"/>
  <c r="Y91" i="26"/>
  <c r="X90" i="29" s="1"/>
  <c r="Y159" i="26"/>
  <c r="X158" i="29" s="1"/>
  <c r="O155" i="26"/>
  <c r="S154" i="29" s="1"/>
  <c r="O147" i="26"/>
  <c r="S146" i="29" s="1"/>
  <c r="T119" i="26"/>
  <c r="U118" i="29" s="1"/>
  <c r="T19" i="26"/>
  <c r="U18" i="29" s="1"/>
  <c r="AI155" i="26"/>
  <c r="AB154" i="29" s="1"/>
  <c r="J31" i="26"/>
  <c r="Q30" i="29" s="1"/>
  <c r="Y123" i="26"/>
  <c r="X122" i="29" s="1"/>
  <c r="J135" i="26"/>
  <c r="Q134" i="29" s="1"/>
  <c r="Y43" i="26"/>
  <c r="X42" i="29" s="1"/>
  <c r="Y15" i="26"/>
  <c r="X14" i="29" s="1"/>
  <c r="J155" i="26"/>
  <c r="Q154" i="29" s="1"/>
  <c r="O35" i="26"/>
  <c r="S34" i="29" s="1"/>
  <c r="J167" i="26"/>
  <c r="Q166" i="29" s="1"/>
  <c r="O95" i="26"/>
  <c r="S94" i="29" s="1"/>
  <c r="T131" i="26"/>
  <c r="U130" i="29" s="1"/>
  <c r="O91" i="26"/>
  <c r="S90" i="29" s="1"/>
  <c r="Y103" i="26"/>
  <c r="X102" i="29" s="1"/>
  <c r="AI67" i="26"/>
  <c r="AB66" i="29" s="1"/>
  <c r="O87" i="26"/>
  <c r="S86" i="29" s="1"/>
  <c r="J19" i="26"/>
  <c r="Q18" i="29" s="1"/>
  <c r="O175" i="26"/>
  <c r="S174" i="29" s="1"/>
  <c r="AD71" i="26"/>
  <c r="Z70" i="29" s="1"/>
  <c r="AI171" i="26"/>
  <c r="AB170" i="29" s="1"/>
  <c r="J143" i="26"/>
  <c r="Q142" i="29" s="1"/>
  <c r="AD147" i="26"/>
  <c r="Z146" i="29" s="1"/>
  <c r="AD119" i="26"/>
  <c r="Z118" i="29" s="1"/>
  <c r="O167" i="26"/>
  <c r="S166" i="29" s="1"/>
  <c r="AD123" i="26"/>
  <c r="Z122" i="29" s="1"/>
  <c r="J131" i="26"/>
  <c r="Q130" i="29" s="1"/>
  <c r="AD31" i="26"/>
  <c r="Z30" i="29" s="1"/>
  <c r="J35" i="26"/>
  <c r="Q34" i="29" s="1"/>
  <c r="J47" i="26"/>
  <c r="Q46" i="29" s="1"/>
  <c r="AD83" i="26"/>
  <c r="Z82" i="29" s="1"/>
  <c r="O171" i="26"/>
  <c r="S170" i="29" s="1"/>
  <c r="T71" i="26"/>
  <c r="U70" i="29" s="1"/>
  <c r="T163" i="26"/>
  <c r="U162" i="29" s="1"/>
  <c r="O15" i="26"/>
  <c r="S14" i="29" s="1"/>
  <c r="J63" i="26"/>
  <c r="Q62" i="29" s="1"/>
  <c r="Y143" i="26"/>
  <c r="X142" i="29" s="1"/>
  <c r="O47" i="26"/>
  <c r="S46" i="29" s="1"/>
  <c r="J79" i="26"/>
  <c r="Q78" i="29" s="1"/>
  <c r="O99" i="26"/>
  <c r="S98" i="29" s="1"/>
  <c r="AI63" i="26"/>
  <c r="AB62" i="29" s="1"/>
  <c r="AI143" i="26"/>
  <c r="AB142" i="29" s="1"/>
  <c r="T43" i="26"/>
  <c r="U42" i="29" s="1"/>
  <c r="AD55" i="26"/>
  <c r="Z54" i="29" s="1"/>
  <c r="J127" i="26"/>
  <c r="Q126" i="29" s="1"/>
  <c r="J179" i="26"/>
  <c r="Q178" i="29" s="1"/>
  <c r="Y87" i="26"/>
  <c r="X86" i="29" s="1"/>
  <c r="Y27" i="26"/>
  <c r="X26" i="29" s="1"/>
  <c r="Y135" i="26"/>
  <c r="X134" i="29" s="1"/>
  <c r="T103" i="26"/>
  <c r="U102" i="29" s="1"/>
  <c r="AD59" i="26"/>
  <c r="Z58" i="29" s="1"/>
  <c r="AI163" i="26"/>
  <c r="AB162" i="29" s="1"/>
  <c r="T171" i="26"/>
  <c r="U170" i="29" s="1"/>
  <c r="O23" i="26"/>
  <c r="S22" i="29" s="1"/>
  <c r="AD27" i="26"/>
  <c r="Z26" i="29" s="1"/>
  <c r="Y51" i="26"/>
  <c r="X50" i="29" s="1"/>
  <c r="AD39" i="26"/>
  <c r="Z38" i="29" s="1"/>
  <c r="AI43" i="26"/>
  <c r="AB42" i="29" s="1"/>
  <c r="O67" i="26"/>
  <c r="S66" i="29" s="1"/>
  <c r="J51" i="26"/>
  <c r="Q50" i="29" s="1"/>
  <c r="Y107" i="26"/>
  <c r="X106" i="29" s="1"/>
  <c r="O151" i="26"/>
  <c r="S150" i="29" s="1"/>
  <c r="AD163" i="26"/>
  <c r="Z162" i="29" s="1"/>
  <c r="AD103" i="26"/>
  <c r="Z102" i="29" s="1"/>
  <c r="Y13" i="26"/>
  <c r="X12" i="29" s="1"/>
  <c r="O13" i="26"/>
  <c r="S12" i="29" s="1"/>
  <c r="J13" i="26"/>
  <c r="Q12" i="29" s="1"/>
  <c r="AI13" i="26"/>
  <c r="AB12" i="29" s="1"/>
</calcChain>
</file>

<file path=xl/sharedStrings.xml><?xml version="1.0" encoding="utf-8"?>
<sst xmlns="http://schemas.openxmlformats.org/spreadsheetml/2006/main" count="5295" uniqueCount="351">
  <si>
    <t>NOM Ref</t>
  </si>
  <si>
    <t>Secondary Asset Group</t>
  </si>
  <si>
    <t>Unit of Measurement</t>
  </si>
  <si>
    <t>Criticality</t>
  </si>
  <si>
    <t>AH1</t>
  </si>
  <si>
    <t>AH2</t>
  </si>
  <si>
    <t>AH3</t>
  </si>
  <si>
    <t>AH4</t>
  </si>
  <si>
    <t>AH5</t>
  </si>
  <si>
    <t>Entry Points</t>
  </si>
  <si>
    <t>Remote Isolation Valves</t>
  </si>
  <si>
    <t>Cladding</t>
  </si>
  <si>
    <t>Civil assets - drainage</t>
  </si>
  <si>
    <t>Civil assets - access</t>
  </si>
  <si>
    <t>Fuel tanks &amp; bunds</t>
  </si>
  <si>
    <t>Electrical - including standby generators</t>
  </si>
  <si>
    <t>Electrical - safe shutdown</t>
  </si>
  <si>
    <t>Fire suppression</t>
  </si>
  <si>
    <t>Gas analyser</t>
  </si>
  <si>
    <t>Station process control system</t>
  </si>
  <si>
    <t>After Coolers</t>
  </si>
  <si>
    <t>Metering</t>
  </si>
  <si>
    <t xml:space="preserve">Process valves </t>
  </si>
  <si>
    <t>Slam shut</t>
  </si>
  <si>
    <t>Non Return Valve</t>
  </si>
  <si>
    <t>Power Turbine</t>
  </si>
  <si>
    <t>Anti Surge System</t>
  </si>
  <si>
    <t>Starter Motor</t>
  </si>
  <si>
    <t>Electrical Variable Speed Drive</t>
  </si>
  <si>
    <t>Unit Control System</t>
  </si>
  <si>
    <t>Air Intake</t>
  </si>
  <si>
    <t>Cab Ventilation</t>
  </si>
  <si>
    <t>Compressor</t>
  </si>
  <si>
    <t>Exhausts</t>
  </si>
  <si>
    <t>Gas Generator</t>
  </si>
  <si>
    <t>Marker</t>
  </si>
  <si>
    <t>Civil assets - buildings/ enclosures</t>
  </si>
  <si>
    <t>Civil assets - ducting</t>
  </si>
  <si>
    <t>Civil assets - pipe supports and pits</t>
  </si>
  <si>
    <t xml:space="preserve">Cathodic Protection </t>
  </si>
  <si>
    <t>Filters and Scrubbers (incl. Condensate Tanks)</t>
  </si>
  <si>
    <t>Fire and gas detection</t>
  </si>
  <si>
    <t>Fuel Gas Metering</t>
  </si>
  <si>
    <t xml:space="preserve">Network control and instrumentation </t>
  </si>
  <si>
    <t>Above Ground Pipe and Coating</t>
  </si>
  <si>
    <t>Below Ground Pipe and Coating</t>
  </si>
  <si>
    <t>Preheaters</t>
  </si>
  <si>
    <t>Security</t>
  </si>
  <si>
    <t>Locally actuated valves</t>
  </si>
  <si>
    <t xml:space="preserve">Flow or pressure regulator </t>
  </si>
  <si>
    <t>Pig Trap</t>
  </si>
  <si>
    <t>Vent System</t>
  </si>
  <si>
    <t>Very high</t>
  </si>
  <si>
    <t>High</t>
  </si>
  <si>
    <t>Medium</t>
  </si>
  <si>
    <t>Low</t>
  </si>
  <si>
    <t>Number of Valves</t>
  </si>
  <si>
    <t>Number of Sites</t>
  </si>
  <si>
    <t>Number of Units</t>
  </si>
  <si>
    <t>Number of Systems</t>
  </si>
  <si>
    <t>Number of Streams</t>
  </si>
  <si>
    <t xml:space="preserve">Number of Systems </t>
  </si>
  <si>
    <t>Total population</t>
  </si>
  <si>
    <t>PAC</t>
  </si>
  <si>
    <t>RIIO-GT1 Network Output Measures</t>
  </si>
  <si>
    <t>National Grid Gas - NTS</t>
  </si>
  <si>
    <t>2018 Rebasing Data Submission</t>
  </si>
  <si>
    <t xml:space="preserve">Asset Health and Criticality in 2012/13 </t>
  </si>
  <si>
    <t>Start</t>
  </si>
  <si>
    <t>With Investment</t>
  </si>
  <si>
    <t>With No Investment</t>
  </si>
  <si>
    <t>Total Intervention Volume</t>
  </si>
  <si>
    <t>Impact of Intervention</t>
  </si>
  <si>
    <t>Replacement</t>
  </si>
  <si>
    <t>RAW Data - Original:</t>
  </si>
  <si>
    <t>RAW Data - Rebased:</t>
  </si>
  <si>
    <t>Entry Volumes</t>
  </si>
  <si>
    <t>Total Replacement Volume</t>
  </si>
  <si>
    <t>Total Refurbishment Volume</t>
  </si>
  <si>
    <t>Refurbishment</t>
  </si>
  <si>
    <t>Equally as challenging assessment</t>
  </si>
  <si>
    <t>Asset Volume Check</t>
  </si>
  <si>
    <t>Check 1.1:</t>
  </si>
  <si>
    <t>Asset Health and Criticality in 2020/21</t>
  </si>
  <si>
    <t>Volume Check</t>
  </si>
  <si>
    <t>Check 1:</t>
  </si>
  <si>
    <t>Check 1.1c: Asset Volume Comparison</t>
  </si>
  <si>
    <t>Check 1.2:</t>
  </si>
  <si>
    <t>Total Intervention Volume - Original</t>
  </si>
  <si>
    <t xml:space="preserve">Start
Asset Volumes - Original </t>
  </si>
  <si>
    <t xml:space="preserve">With Investment
Asset Volumes - Original </t>
  </si>
  <si>
    <t xml:space="preserve">Without Investment
Asset Volumes - Original </t>
  </si>
  <si>
    <t xml:space="preserve">Start
Asset Volumes - Rebased </t>
  </si>
  <si>
    <t xml:space="preserve">With Investment
Asset Volumes - Rebased </t>
  </si>
  <si>
    <t xml:space="preserve">Without Investment
Asset Volumes - Rebased </t>
  </si>
  <si>
    <t>Total Intervention Volume - Rebased</t>
  </si>
  <si>
    <t>Intervention Volume Check</t>
  </si>
  <si>
    <t>Check 1.2a: Total Intervention Comparison</t>
  </si>
  <si>
    <t xml:space="preserve">Check 1.1b: </t>
  </si>
  <si>
    <t xml:space="preserve">Check 1.1a: </t>
  </si>
  <si>
    <t>Total Refurb Volume - Original</t>
  </si>
  <si>
    <t>Total Refurb Volume - Rebased</t>
  </si>
  <si>
    <t>Total Replace Volume - Rebased</t>
  </si>
  <si>
    <t>Refurb/Total Intervention - Original</t>
  </si>
  <si>
    <t>Refurb/Total Intervention - Rebased</t>
  </si>
  <si>
    <t>GTs rebased targets of NOMs</t>
  </si>
  <si>
    <t>Check 2:</t>
  </si>
  <si>
    <t xml:space="preserve">Asset Health </t>
  </si>
  <si>
    <t>5x4 Position weighting matrix</t>
  </si>
  <si>
    <t>Coefficients</t>
  </si>
  <si>
    <t>Info:</t>
  </si>
  <si>
    <t xml:space="preserve">Table is used to emulative ascending risk within 5x4 matrix to facilitate comparison analysis. </t>
  </si>
  <si>
    <t>Material Change</t>
  </si>
  <si>
    <t>Entry Volume (w/ Mat Change)</t>
  </si>
  <si>
    <t xml:space="preserve">Primary Asset Category: </t>
  </si>
  <si>
    <t>Entry</t>
  </si>
  <si>
    <t>Workbook Section 1.0:</t>
  </si>
  <si>
    <t>RAW Data</t>
  </si>
  <si>
    <t>Description:</t>
  </si>
  <si>
    <t>Input Data</t>
  </si>
  <si>
    <t>Section 1.0 links to rebased workbook submitted by NGGT.</t>
  </si>
  <si>
    <t xml:space="preserve"> (Without - Start) </t>
  </si>
  <si>
    <t xml:space="preserve"> (With - Start) </t>
  </si>
  <si>
    <t>No Investment Scenerio- Original</t>
  </si>
  <si>
    <t>Investment Scenario - Original</t>
  </si>
  <si>
    <t>No Invest. Scenario x Risk Weighting</t>
  </si>
  <si>
    <t>Invest. Scenario x Risk Weighting</t>
  </si>
  <si>
    <t>No Investment Artifical Risk - Original</t>
  </si>
  <si>
    <t>Investment Artificial Risk - Original</t>
  </si>
  <si>
    <t>Artifical Risk Weighting</t>
  </si>
  <si>
    <t>Check 2.1:</t>
  </si>
  <si>
    <t>Investment Impact Check</t>
  </si>
  <si>
    <t>No Investment Scenerio- Rebased</t>
  </si>
  <si>
    <t>No Investment Artifical Risk - Rebased</t>
  </si>
  <si>
    <t>Investment Scenario - Rebased</t>
  </si>
  <si>
    <t>Investment Artificial Risk - Rebased</t>
  </si>
  <si>
    <t>Artifical Risk 
- Original</t>
  </si>
  <si>
    <t>Artifical Risk 
- Rebased</t>
  </si>
  <si>
    <t>Check 2.1a: Impact of Investment</t>
  </si>
  <si>
    <t>Total Artifical Risk - No Investment</t>
  </si>
  <si>
    <t>Total Artifical Risk - Investment</t>
  </si>
  <si>
    <t xml:space="preserve">AR Invest - AR No Invest </t>
  </si>
  <si>
    <t>Comparison on Artifical Risk</t>
  </si>
  <si>
    <t>Check 3:</t>
  </si>
  <si>
    <t>Vol_C#</t>
  </si>
  <si>
    <t>Impact_C#</t>
  </si>
  <si>
    <t>(Vol_C# + Impact_C#) / Vol_C#</t>
  </si>
  <si>
    <t>Total Impact</t>
  </si>
  <si>
    <t>Impact_Total</t>
  </si>
  <si>
    <t>PTO</t>
  </si>
  <si>
    <t>Part 1: Volume element</t>
  </si>
  <si>
    <t>Part 2: Impact Element</t>
  </si>
  <si>
    <t>(SQRT (Part 1 x Part 2)) / Vol_C#</t>
  </si>
  <si>
    <t>PTO Original</t>
  </si>
  <si>
    <t>Isolated 5x4 Location: C1</t>
  </si>
  <si>
    <t>Volume at location - Without</t>
  </si>
  <si>
    <t>Impact at location</t>
  </si>
  <si>
    <t>Criticality PTO</t>
  </si>
  <si>
    <t>PTO Rebase</t>
  </si>
  <si>
    <t>Isolated 5x4 Location: AH5</t>
  </si>
  <si>
    <t>Isolated 5x4 Location: AH4 &amp; AH5</t>
  </si>
  <si>
    <t>Isolated 5x4 Location: AH3, AH4 &amp; AH5</t>
  </si>
  <si>
    <t>Vol_HI#</t>
  </si>
  <si>
    <t>Impact_HI#</t>
  </si>
  <si>
    <t>(Vol_HI# + Impact_HI#) / Vol_HI#</t>
  </si>
  <si>
    <t>(SQRT (Part 1 x Part 2)) / Vol_HI#</t>
  </si>
  <si>
    <t>(Impact_Total - Impact_C#) / Impact_Total</t>
  </si>
  <si>
    <t>(Impact_Total - Impact_HI#) / Impact_Total</t>
  </si>
  <si>
    <t>Isolated 5x4 Location: C1 &amp; C2</t>
  </si>
  <si>
    <t>Isolated 5x4 Location: C1, C2 &amp; C3</t>
  </si>
  <si>
    <t>PTO Rebased</t>
  </si>
  <si>
    <t>Artifical Risk position weight</t>
  </si>
  <si>
    <t>Appendix:</t>
  </si>
  <si>
    <t>Monetised Risk Weighting</t>
  </si>
  <si>
    <t>With Investment - Without Investment</t>
  </si>
  <si>
    <t>Total MR</t>
  </si>
  <si>
    <t xml:space="preserve">Average MR impact per Intervention  </t>
  </si>
  <si>
    <t>Impact of Intervention - MR</t>
  </si>
  <si>
    <t>MR Impact / Total Inter. Vol.</t>
  </si>
  <si>
    <t>ENTRY TOTAL</t>
  </si>
  <si>
    <t>Input Data - Original:</t>
  </si>
  <si>
    <t>Input Data - Rebased:</t>
  </si>
  <si>
    <t>Monetised Risk</t>
  </si>
  <si>
    <t>NETWORK TOTAL</t>
  </si>
  <si>
    <t>Ave. MRperInter / NETWORK TOT MRperInter</t>
  </si>
  <si>
    <t>Network Weighting Factor</t>
  </si>
  <si>
    <t>Network Weighted PTO</t>
  </si>
  <si>
    <t>PTO x Network Weight Factor</t>
  </si>
  <si>
    <t>Weighted Intervention Volume</t>
  </si>
  <si>
    <t>Location: C1</t>
  </si>
  <si>
    <t>Network Weighted PTO - Original</t>
  </si>
  <si>
    <t>Network Weighted PTO - Rebased</t>
  </si>
  <si>
    <t>PTO: Criticality Dimension</t>
  </si>
  <si>
    <t>Weight PTO (Original - Rebased)</t>
  </si>
  <si>
    <t>Weighted PTO Comparison</t>
  </si>
  <si>
    <t>Weight PTO / Tot Weight Inter.</t>
  </si>
  <si>
    <t>Location: C1 &amp; C2</t>
  </si>
  <si>
    <t>Location: C1, C2 &amp; C3</t>
  </si>
  <si>
    <t>Location: AH 5</t>
  </si>
  <si>
    <t>PTO: Asset Health Dimension</t>
  </si>
  <si>
    <t>Location: AH4 &amp; AH5</t>
  </si>
  <si>
    <t>Location: AH3, AH4 &amp; AH5</t>
  </si>
  <si>
    <t>Workbook Section 2.0:</t>
  </si>
  <si>
    <t>Takes RAW data and inputs it into the equally challenging analysis</t>
  </si>
  <si>
    <t>Workbook Section 3.0:</t>
  </si>
  <si>
    <t>Check 1: Volume Check</t>
  </si>
  <si>
    <t>Workbook Section 4.0:</t>
  </si>
  <si>
    <t>Workbook Section 5.0:</t>
  </si>
  <si>
    <t>Check 3: Potential to Outperform (PTO)</t>
  </si>
  <si>
    <t xml:space="preserve">Equally challenging checks designed to assess the rebased targets on their ability to outperform against the original targets, in the Criticality and Asset Health Dimensions. </t>
  </si>
  <si>
    <t>-</t>
  </si>
  <si>
    <t>Check 3.1:</t>
  </si>
  <si>
    <t xml:space="preserve">Check 3.1a: </t>
  </si>
  <si>
    <t>Weighted PTO Comparison (%)</t>
  </si>
  <si>
    <t xml:space="preserve">Check 3.1b: </t>
  </si>
  <si>
    <t>Check 3.2:</t>
  </si>
  <si>
    <t>Asset Health PTO</t>
  </si>
  <si>
    <t xml:space="preserve">Check 3.2a: </t>
  </si>
  <si>
    <t xml:space="preserve">Check 3.2b: </t>
  </si>
  <si>
    <t xml:space="preserve">Check 3.2c: </t>
  </si>
  <si>
    <t>Check 1.1: Asset Volume Check</t>
  </si>
  <si>
    <t>Volume Check Summary</t>
  </si>
  <si>
    <t>Check 1.2a:</t>
  </si>
  <si>
    <t>Check 1.2b:</t>
  </si>
  <si>
    <t>Check 1.2: Intervention Volume Check</t>
  </si>
  <si>
    <t>Comparison on Refurb Split</t>
  </si>
  <si>
    <t>Refurbishment Split Check</t>
  </si>
  <si>
    <t>Condition:</t>
  </si>
  <si>
    <t>Equally challenging checks designed to compare the volumes between original and rebased target tables</t>
  </si>
  <si>
    <t>Artifical Risk Reduction</t>
  </si>
  <si>
    <t xml:space="preserve">Investment Impact </t>
  </si>
  <si>
    <t>Methodology:</t>
  </si>
  <si>
    <t>Weighted Artificial Risk - Original</t>
  </si>
  <si>
    <t>Weighted Artificial Risk - Rebased</t>
  </si>
  <si>
    <t>Artificial Risk (Orig) x Network Weighting</t>
  </si>
  <si>
    <t>Artificial Risk (Rebase) x Network Weighting</t>
  </si>
  <si>
    <t>Equally Challenging Summary: Entry</t>
  </si>
  <si>
    <t xml:space="preserve">Check 3.1c: </t>
  </si>
  <si>
    <t>Check 3.1: Criticality PTO</t>
  </si>
  <si>
    <t>Weighted PTO Comparison - C1</t>
  </si>
  <si>
    <t>Weighted PTO Comparison (%) - C1</t>
  </si>
  <si>
    <t>Weighted PTO Comparison - C1 &amp; C2</t>
  </si>
  <si>
    <t>Weighted PTO Comparison - C1, C2 &amp; C3</t>
  </si>
  <si>
    <t>Weighted PTO Comparison  - C1, C2 &amp; C3</t>
  </si>
  <si>
    <t>Check 1.2b: Refurbishment Proportion Comparison</t>
  </si>
  <si>
    <t>Replacement, Refurbishment and Removal 
(AH-driven)</t>
  </si>
  <si>
    <t>Total Removal Volume</t>
  </si>
  <si>
    <t>Total Intervention Comparison - Rebased - Original</t>
  </si>
  <si>
    <t>Rebased - Original</t>
  </si>
  <si>
    <t>Asset Movements (AH-Driven)</t>
  </si>
  <si>
    <t xml:space="preserve">ENTRY TOTAL: </t>
  </si>
  <si>
    <t>Check 2: Risk Reduction</t>
  </si>
  <si>
    <t>CHECK NOT IN USE AS PTO PROVIDES MORE ROBUST CHECK</t>
  </si>
  <si>
    <t>Check 0.2: Negative Weighting</t>
  </si>
  <si>
    <t>Check 3.1 &amp; 3.2:</t>
  </si>
  <si>
    <t>Narrative requested for weighted PTO&gt;5%</t>
  </si>
  <si>
    <t>Total Intervention Comparison Check</t>
  </si>
  <si>
    <t>Check 1.1a/b &amp; 1.2a:</t>
  </si>
  <si>
    <t xml:space="preserve">Check 1.2b: </t>
  </si>
  <si>
    <t xml:space="preserve">Narrative on comparison of refurb/replace split difference of &gt;5% </t>
  </si>
  <si>
    <t>Potential to Outperform</t>
  </si>
  <si>
    <t>Difference between Original Tables</t>
  </si>
  <si>
    <t>Difference between Rebased Tables</t>
  </si>
  <si>
    <t>Difference of Original Tables</t>
  </si>
  <si>
    <t>Difference of Rebased Tables</t>
  </si>
  <si>
    <t>No. of SACs feat. Difference</t>
  </si>
  <si>
    <t>Narrative requested on any volume Difference</t>
  </si>
  <si>
    <t>Check 3.2: Asset Health PTO</t>
  </si>
  <si>
    <t>Weighted PTO Comparison - AH5</t>
  </si>
  <si>
    <t>Weighted PTO Comparison (%) - AH5</t>
  </si>
  <si>
    <t>Weighted PTO Comparison - AH4 &amp; AH5</t>
  </si>
  <si>
    <t>Weighted PTO Comparison - AH3, AH4 &amp; AH5</t>
  </si>
  <si>
    <t>Weighted PTO Comparison  - AH3, AH4 &amp; AH5</t>
  </si>
  <si>
    <t>Asset Movements - Removal (AH-Driven)</t>
  </si>
  <si>
    <t>Asset Movements - Additions (AH-Driven)</t>
  </si>
  <si>
    <t>Asset Movements - Removals (AH-Driven)</t>
  </si>
  <si>
    <t>Asset Movements (AH-Driven) - Original</t>
  </si>
  <si>
    <t>Asset Movements (AH-Driven) - Rebased</t>
  </si>
  <si>
    <r>
      <t>Potential To Outperform (PTO, asset health perspective)={</t>
    </r>
    <r>
      <rPr>
        <b/>
        <sz val="10"/>
        <color rgb="FF7030A0"/>
        <rFont val="Arial"/>
        <family val="2"/>
      </rPr>
      <t xml:space="preserve">[(Vol_HI# + Impact_HI#)/Vol_HI#] </t>
    </r>
    <r>
      <rPr>
        <b/>
        <sz val="10"/>
        <color theme="1"/>
        <rFont val="Arial"/>
        <family val="2"/>
      </rPr>
      <t>x</t>
    </r>
    <r>
      <rPr>
        <b/>
        <sz val="10"/>
        <color rgb="FF002060"/>
        <rFont val="Arial"/>
        <family val="2"/>
      </rPr>
      <t xml:space="preserve"> </t>
    </r>
    <r>
      <rPr>
        <b/>
        <sz val="10"/>
        <color rgb="FF0070C0"/>
        <rFont val="Arial"/>
        <family val="2"/>
      </rPr>
      <t>[(Impact_Total - Impact_HI#)/Impact_Total]</t>
    </r>
    <r>
      <rPr>
        <b/>
        <sz val="10"/>
        <color theme="1"/>
        <rFont val="Arial"/>
        <family val="2"/>
      </rPr>
      <t xml:space="preserve">}^0.5 x </t>
    </r>
    <r>
      <rPr>
        <b/>
        <sz val="10"/>
        <color rgb="FF00B0F0"/>
        <rFont val="Arial"/>
        <family val="2"/>
      </rPr>
      <t>Vol_HI#</t>
    </r>
  </si>
  <si>
    <r>
      <t>Potential To Outperform (PTO, criticality perspective)=    {</t>
    </r>
    <r>
      <rPr>
        <b/>
        <sz val="10"/>
        <color rgb="FF7030A0"/>
        <rFont val="Arial"/>
        <family val="2"/>
      </rPr>
      <t xml:space="preserve">[(Vol_C# + Impact_C#)/Vol_C#] </t>
    </r>
    <r>
      <rPr>
        <b/>
        <sz val="10"/>
        <color theme="1"/>
        <rFont val="Arial"/>
        <family val="2"/>
      </rPr>
      <t>x</t>
    </r>
    <r>
      <rPr>
        <b/>
        <sz val="10"/>
        <color rgb="FF002060"/>
        <rFont val="Arial"/>
        <family val="2"/>
      </rPr>
      <t xml:space="preserve"> [</t>
    </r>
    <r>
      <rPr>
        <b/>
        <sz val="10"/>
        <color rgb="FF0070C0"/>
        <rFont val="Arial"/>
        <family val="2"/>
      </rPr>
      <t>(Impact_Total - Impact_C#)/Impact_Total]</t>
    </r>
    <r>
      <rPr>
        <b/>
        <sz val="10"/>
        <color theme="1"/>
        <rFont val="Arial"/>
        <family val="2"/>
      </rPr>
      <t xml:space="preserve">}^0.5 x </t>
    </r>
    <r>
      <rPr>
        <b/>
        <sz val="10"/>
        <color rgb="FF00B0F0"/>
        <rFont val="Arial"/>
        <family val="2"/>
      </rPr>
      <t>Vol_C#</t>
    </r>
  </si>
  <si>
    <r>
      <t xml:space="preserve">Start
</t>
    </r>
    <r>
      <rPr>
        <i/>
        <sz val="10"/>
        <rFont val="Arial"/>
        <family val="2"/>
      </rPr>
      <t>Rebased - Original</t>
    </r>
  </si>
  <si>
    <r>
      <t xml:space="preserve">With Investment
</t>
    </r>
    <r>
      <rPr>
        <i/>
        <sz val="10"/>
        <rFont val="Arial"/>
        <family val="2"/>
      </rPr>
      <t>Rebased - Original</t>
    </r>
  </si>
  <si>
    <r>
      <t xml:space="preserve">Without Investment
</t>
    </r>
    <r>
      <rPr>
        <i/>
        <sz val="10"/>
        <rFont val="Arial"/>
        <family val="2"/>
      </rPr>
      <t>Rebased - Original</t>
    </r>
  </si>
  <si>
    <r>
      <t xml:space="preserve">Total Intervention
</t>
    </r>
    <r>
      <rPr>
        <i/>
        <sz val="10"/>
        <rFont val="Arial"/>
        <family val="2"/>
      </rPr>
      <t>Rebased - Original</t>
    </r>
  </si>
  <si>
    <t>Model key</t>
  </si>
  <si>
    <t>Sample</t>
  </si>
  <si>
    <t>Calculated value</t>
  </si>
  <si>
    <t>Formula changes in cells to the right</t>
  </si>
  <si>
    <t>Import from other sheet</t>
  </si>
  <si>
    <t>Export to other sheet</t>
  </si>
  <si>
    <t>Initial input</t>
  </si>
  <si>
    <t>Initial input for non-GB indexed portion (to be left empty if GB-indexed only)</t>
  </si>
  <si>
    <t>Contents</t>
  </si>
  <si>
    <t>Cover</t>
  </si>
  <si>
    <t>Model key and content directory</t>
  </si>
  <si>
    <t>Version Control</t>
  </si>
  <si>
    <t>Version control and log of changes</t>
  </si>
  <si>
    <t>Cap and floor levels and revenue adjustments: CALCULATED</t>
  </si>
  <si>
    <t>3.1 Check 1 Volume Summary</t>
  </si>
  <si>
    <t>Summary of Volume Equally Challenging checks: CALCULATED</t>
  </si>
  <si>
    <t>3.2 Check 1 Volume</t>
  </si>
  <si>
    <t>Volume Equally Challenging checks: CALCULATED</t>
  </si>
  <si>
    <t>4.0 Check 2</t>
  </si>
  <si>
    <t>Check 2 NOT APPLICABLE</t>
  </si>
  <si>
    <t>5.1 Check 3 PTO Summary</t>
  </si>
  <si>
    <t>Summary of Potential to Outperform (PTO) Equally Challenging checks: CALCULATED</t>
  </si>
  <si>
    <t>5.2 Check 3.1 Criticality PTO</t>
  </si>
  <si>
    <t>5.3 Check 3.2 Asset Health PTO</t>
  </si>
  <si>
    <t>Potential to Outperform (PTO), Asset Health Dimension, Equally Challenging checks: CALCULATED</t>
  </si>
  <si>
    <t>End of sheet</t>
  </si>
  <si>
    <t>Version number</t>
  </si>
  <si>
    <t>File pathname</t>
  </si>
  <si>
    <t>Based on version</t>
  </si>
  <si>
    <t>Author or editor</t>
  </si>
  <si>
    <t>Date</t>
  </si>
  <si>
    <t>Description of changes</t>
  </si>
  <si>
    <t>Rationale for changes</t>
  </si>
  <si>
    <t>Location of changes</t>
  </si>
  <si>
    <t>Impact of changes on outputs</t>
  </si>
  <si>
    <t>Quality assurance performed? By?</t>
  </si>
  <si>
    <t>Comments on QA performed</t>
  </si>
  <si>
    <t>Thomas McLaren</t>
  </si>
  <si>
    <t>NGGT Equally Challenging Entry PAC</t>
  </si>
  <si>
    <t>Entry Equally Challenging Summary</t>
  </si>
  <si>
    <t>1.1 Entry Original Targets RAW</t>
  </si>
  <si>
    <t>NGGT's Entry Original Targets: RAW data link</t>
  </si>
  <si>
    <t>1.2 Entry Material Change RAW</t>
  </si>
  <si>
    <t>NGGT's Entry Material Change: RAW data link</t>
  </si>
  <si>
    <t>1.3 Entry Original Targets with Material Change RAW</t>
  </si>
  <si>
    <t>NGGT's Entry Original Targets with applied Material Change: RAW data link</t>
  </si>
  <si>
    <t>1.4 Entry Rebased Targets RAW</t>
  </si>
  <si>
    <t>NGGT's Entry Rebased Targets: RAW data link</t>
  </si>
  <si>
    <t>1.5 Entry Monetised Risk RAW</t>
  </si>
  <si>
    <t>NGGT's Entry Monetised Risk: RAW data link</t>
  </si>
  <si>
    <t>2.1 Entry Original Targets INPUT</t>
  </si>
  <si>
    <t>NGGT's Entry Original Targets: INPUT data for analysis</t>
  </si>
  <si>
    <t>2.2 Entry Material Change INPUT</t>
  </si>
  <si>
    <t>NGGT's Entry Material Change: INPUT data for analysis</t>
  </si>
  <si>
    <t>2.3 Entry Original Targets with Material Change INPUT</t>
  </si>
  <si>
    <t>NGGT's Entry Original Targets with applied Material Change: INPUT data for analysis</t>
  </si>
  <si>
    <t>2.4 Entry Rebased Targets INPUT</t>
  </si>
  <si>
    <t>NGGT's Entry Rebased Targets: INPUT data for analysis</t>
  </si>
  <si>
    <t>2.5 Entry Monetised Risk INPUT</t>
  </si>
  <si>
    <t>NGGT's Entry Monetised Risk: INPUT data for analysis</t>
  </si>
  <si>
    <t>Entry Monetised Risk Weightings: CALCULATED</t>
  </si>
  <si>
    <t>Potential to Outperform (PTO), Criticality Dimension, Equally Challenging checks: CALCULATED</t>
  </si>
  <si>
    <t>0.2 Monetised Risk Weighting</t>
  </si>
  <si>
    <t>ENTRY Total "Average MR impact per Intervention"</t>
  </si>
  <si>
    <r>
      <rPr>
        <b/>
        <u/>
        <sz val="10"/>
        <rFont val="Arial"/>
        <family val="2"/>
      </rPr>
      <t>NETWORK</t>
    </r>
    <r>
      <rPr>
        <b/>
        <sz val="10"/>
        <rFont val="Arial"/>
        <family val="2"/>
      </rPr>
      <t xml:space="preserve"> Total "Average MR impact per Intervention"</t>
    </r>
  </si>
  <si>
    <t>Total Replace Volume - Original</t>
  </si>
  <si>
    <t>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</si>
</sst>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00_);_(&quot;£&quot;* \(#,##0.00\);_(&quot;£&quot;* &quot;-&quot;??_);_(@_)"/>
    <numFmt numFmtId="165" formatCode="0.0%"/>
    <numFmt numFmtId="166" formatCode="#,##0_ ;\-#,##0\ "/>
    <numFmt numFmtId="167" formatCode="0.000%"/>
    <numFmt numFmtId="168" formatCode="0;[Red]0"/>
    <numFmt numFmtId="169" formatCode="0.00;[Red]0.00"/>
    <numFmt numFmtId="170" formatCode="#,##0.0_);\(#,##0.0\);\-_)"/>
    <numFmt numFmtId="171" formatCode="yyyy"/>
    <numFmt numFmtId="172" formatCode="0.00_ ;[Red]\-0.00\ "/>
    <numFmt numFmtId="173" formatCode="0_ ;[Red]\-0\ "/>
  </numFmts>
  <fonts count="42">
    <font>
      <sz val="10"/>
      <color theme="1"/>
      <name val="Verdana"/>
      <family val="2"/>
    </font>
    <font>
      <b/>
      <sz val="10"/>
      <color theme="1"/>
      <name val="Verdana"/>
      <family val="2"/>
    </font>
    <font>
      <sz val="10"/>
      <name val="Arial"/>
      <family val="2"/>
    </font>
    <font>
      <b/>
      <sz val="8"/>
      <name val="Verdana"/>
      <family val="2"/>
    </font>
    <font>
      <sz val="8"/>
      <name val="Arial"/>
      <family val="2"/>
    </font>
    <font>
      <b/>
      <sz val="8"/>
      <name val="Arial"/>
      <family val="2"/>
    </font>
    <font>
      <b/>
      <sz val="9"/>
      <name val="Verdana"/>
      <family val="2"/>
    </font>
    <font>
      <sz val="10"/>
      <color theme="1"/>
      <name val="Verdana"/>
      <family val="2"/>
    </font>
    <font>
      <b/>
      <sz val="10"/>
      <color theme="0"/>
      <name val="Verdana"/>
      <family val="2"/>
    </font>
    <font>
      <b/>
      <u/>
      <sz val="10"/>
      <color theme="0"/>
      <name val="Verdana"/>
      <family val="2"/>
    </font>
    <font>
      <b/>
      <sz val="12"/>
      <color theme="1"/>
      <name val="Verdana"/>
      <family val="2"/>
    </font>
    <font>
      <i/>
      <sz val="9"/>
      <color theme="1"/>
      <name val="Verdana"/>
      <family val="2"/>
    </font>
    <font>
      <sz val="11"/>
      <name val="CG Omega"/>
      <family val="2"/>
    </font>
    <font>
      <b/>
      <sz val="10"/>
      <name val="Arial"/>
      <family val="2"/>
    </font>
    <font>
      <b/>
      <sz val="11"/>
      <color theme="3"/>
      <name val="Verdana"/>
      <family val="2"/>
    </font>
    <font>
      <sz val="10"/>
      <color theme="1"/>
      <name val="Calibri"/>
      <family val="2"/>
    </font>
    <font>
      <sz val="10"/>
      <color theme="1"/>
      <name val="Arial"/>
      <family val="2"/>
    </font>
    <font>
      <b/>
      <u/>
      <sz val="10"/>
      <color theme="0"/>
      <name val="Arial"/>
      <family val="2"/>
    </font>
    <font>
      <b/>
      <sz val="10"/>
      <color theme="0"/>
      <name val="Arial"/>
      <family val="2"/>
    </font>
    <font>
      <b/>
      <sz val="10"/>
      <color theme="1"/>
      <name val="Arial"/>
      <family val="2"/>
    </font>
    <font>
      <b/>
      <u/>
      <sz val="10"/>
      <color theme="1"/>
      <name val="Arial"/>
      <family val="2"/>
    </font>
    <font>
      <b/>
      <sz val="10"/>
      <color rgb="FFFF0000"/>
      <name val="Arial"/>
      <family val="2"/>
    </font>
    <font>
      <b/>
      <sz val="10"/>
      <color rgb="FF7030A0"/>
      <name val="Arial"/>
      <family val="2"/>
    </font>
    <font>
      <b/>
      <sz val="10"/>
      <color rgb="FF002060"/>
      <name val="Arial"/>
      <family val="2"/>
    </font>
    <font>
      <b/>
      <sz val="10"/>
      <color rgb="FF0070C0"/>
      <name val="Arial"/>
      <family val="2"/>
    </font>
    <font>
      <b/>
      <sz val="10"/>
      <color rgb="FF00B0F0"/>
      <name val="Arial"/>
      <family val="2"/>
    </font>
    <font>
      <i/>
      <sz val="10"/>
      <name val="Arial"/>
      <family val="2"/>
    </font>
    <font>
      <i/>
      <sz val="10"/>
      <color theme="1"/>
      <name val="Arial"/>
      <family val="2"/>
    </font>
    <font>
      <b/>
      <u/>
      <sz val="10"/>
      <name val="Arial"/>
      <family val="2"/>
    </font>
    <font>
      <b/>
      <u val="singleAccounting"/>
      <sz val="10"/>
      <name val="Arial"/>
      <family val="2"/>
    </font>
    <font>
      <b/>
      <i/>
      <sz val="10"/>
      <color rgb="FF00B0F0"/>
      <name val="Arial"/>
      <family val="2"/>
    </font>
    <font>
      <b/>
      <i/>
      <sz val="10"/>
      <color rgb="FF7030A0"/>
      <name val="Arial"/>
      <family val="2"/>
    </font>
    <font>
      <b/>
      <i/>
      <sz val="10"/>
      <color rgb="FF0070C0"/>
      <name val="Arial"/>
      <family val="2"/>
    </font>
    <font>
      <b/>
      <sz val="10"/>
      <color indexed="9"/>
      <name val="Arial"/>
      <family val="2"/>
    </font>
    <font>
      <sz val="10"/>
      <color theme="0"/>
      <name val="Arial"/>
      <family val="2"/>
    </font>
    <font>
      <sz val="10"/>
      <color theme="0" tint="-4.9989318521683403E-2"/>
      <name val="Arial"/>
      <family val="2"/>
    </font>
    <font>
      <sz val="10"/>
      <color theme="4"/>
      <name val="Arial"/>
      <family val="2"/>
    </font>
    <font>
      <sz val="10"/>
      <color rgb="FFFF0000"/>
      <name val="Arial"/>
      <family val="2"/>
    </font>
    <font>
      <u/>
      <sz val="10"/>
      <color theme="1"/>
      <name val="Arial"/>
      <family val="2"/>
    </font>
    <font>
      <sz val="10"/>
      <color theme="5" tint="0.59999389629810485"/>
      <name val="Arial"/>
      <family val="2"/>
    </font>
    <font>
      <u/>
      <sz val="10"/>
      <color theme="10"/>
      <name val="Calibri"/>
      <family val="2"/>
    </font>
    <font>
      <u/>
      <sz val="10"/>
      <color theme="10"/>
      <name val="Arial"/>
      <family val="2"/>
    </font>
  </fonts>
  <fills count="24">
    <fill>
      <patternFill patternType="none"/>
    </fill>
    <fill>
      <patternFill patternType="gray125"/>
    </fill>
    <fill>
      <patternFill patternType="solid">
        <fgColor indexed="22"/>
        <bgColor indexed="64"/>
      </patternFill>
    </fill>
    <fill>
      <patternFill patternType="solid">
        <fgColor indexed="17"/>
        <bgColor indexed="64"/>
      </patternFill>
    </fill>
    <fill>
      <patternFill patternType="solid">
        <fgColor indexed="13"/>
        <bgColor indexed="64"/>
      </patternFill>
    </fill>
    <fill>
      <patternFill patternType="solid">
        <fgColor indexed="51"/>
        <bgColor indexed="64"/>
      </patternFill>
    </fill>
    <fill>
      <patternFill patternType="solid">
        <fgColor indexed="1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D0CECE"/>
        <bgColor rgb="FF000000"/>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9900"/>
        <bgColor indexed="64"/>
      </patternFill>
    </fill>
    <fill>
      <patternFill patternType="solid">
        <fgColor theme="0" tint="-0.49998474074526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s>
  <cellStyleXfs count="9">
    <xf numFmtId="0" fontId="0" fillId="0" borderId="0"/>
    <xf numFmtId="0" fontId="2" fillId="0" borderId="0"/>
    <xf numFmtId="9" fontId="7" fillId="0" borderId="0" applyFont="0" applyFill="0" applyBorder="0" applyAlignment="0" applyProtection="0"/>
    <xf numFmtId="0" fontId="12" fillId="0" borderId="0"/>
    <xf numFmtId="164" fontId="7" fillId="0" borderId="0" applyFont="0" applyFill="0" applyBorder="0" applyAlignment="0" applyProtection="0"/>
    <xf numFmtId="0" fontId="14" fillId="0" borderId="0" applyNumberFormat="0" applyFill="0" applyBorder="0" applyAlignment="0" applyProtection="0"/>
    <xf numFmtId="0" fontId="15" fillId="0" borderId="0"/>
    <xf numFmtId="0" fontId="40" fillId="0" borderId="0" applyNumberFormat="0" applyFill="0" applyBorder="0" applyAlignment="0" applyProtection="0"/>
    <xf numFmtId="0" fontId="7" fillId="0" borderId="0"/>
  </cellStyleXfs>
  <cellXfs count="636">
    <xf numFmtId="0" fontId="0" fillId="0" borderId="0" xfId="0"/>
    <xf numFmtId="0" fontId="4" fillId="7" borderId="9" xfId="0" applyFont="1" applyFill="1" applyBorder="1" applyAlignment="1">
      <alignment horizontal="center" vertical="center"/>
    </xf>
    <xf numFmtId="0" fontId="4" fillId="7" borderId="11"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3" fillId="3" borderId="5" xfId="1" applyFont="1" applyFill="1" applyBorder="1" applyAlignment="1">
      <alignment horizontal="center" vertical="center" wrapText="1"/>
    </xf>
    <xf numFmtId="0" fontId="3" fillId="4" borderId="5" xfId="1" applyFont="1" applyFill="1" applyBorder="1" applyAlignment="1">
      <alignment horizontal="center" vertical="center" wrapText="1"/>
    </xf>
    <xf numFmtId="0" fontId="3" fillId="5" borderId="5" xfId="1" applyFont="1" applyFill="1" applyBorder="1" applyAlignment="1">
      <alignment horizontal="center" vertical="center" wrapText="1"/>
    </xf>
    <xf numFmtId="0" fontId="3" fillId="6" borderId="6" xfId="1"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9" borderId="0" xfId="0" applyFill="1"/>
    <xf numFmtId="0" fontId="9" fillId="9" borderId="0" xfId="0" applyFont="1" applyFill="1"/>
    <xf numFmtId="0" fontId="8" fillId="9" borderId="0" xfId="0" applyFont="1" applyFill="1"/>
    <xf numFmtId="0" fontId="4" fillId="10" borderId="10" xfId="0" applyFont="1" applyFill="1" applyBorder="1" applyAlignment="1">
      <alignment vertical="center" wrapText="1"/>
    </xf>
    <xf numFmtId="0" fontId="5" fillId="10" borderId="2" xfId="0" applyFont="1" applyFill="1" applyBorder="1" applyAlignment="1">
      <alignment vertical="center" wrapText="1"/>
    </xf>
    <xf numFmtId="0" fontId="4" fillId="10" borderId="2" xfId="0" applyFont="1" applyFill="1" applyBorder="1" applyAlignment="1">
      <alignment vertical="center" wrapText="1"/>
    </xf>
    <xf numFmtId="0" fontId="4" fillId="10" borderId="3" xfId="0" applyFont="1" applyFill="1" applyBorder="1" applyAlignment="1">
      <alignment vertical="center" wrapText="1"/>
    </xf>
    <xf numFmtId="0" fontId="5" fillId="10" borderId="4" xfId="0" applyFont="1" applyFill="1" applyBorder="1" applyAlignment="1">
      <alignment vertical="center" wrapText="1"/>
    </xf>
    <xf numFmtId="0" fontId="4" fillId="10" borderId="4" xfId="0" applyFont="1" applyFill="1" applyBorder="1" applyAlignment="1">
      <alignment vertical="center" wrapText="1"/>
    </xf>
    <xf numFmtId="0" fontId="4" fillId="10" borderId="12" xfId="0" applyFont="1" applyFill="1" applyBorder="1" applyAlignment="1">
      <alignment vertical="center" wrapText="1"/>
    </xf>
    <xf numFmtId="0" fontId="5" fillId="10" borderId="8" xfId="0" applyFont="1" applyFill="1" applyBorder="1" applyAlignment="1">
      <alignment vertical="center" wrapText="1"/>
    </xf>
    <xf numFmtId="0" fontId="4" fillId="10" borderId="8" xfId="0" applyFont="1" applyFill="1" applyBorder="1" applyAlignment="1">
      <alignment vertical="center" wrapText="1"/>
    </xf>
    <xf numFmtId="9" fontId="0" fillId="0" borderId="0" xfId="2" applyFont="1"/>
    <xf numFmtId="9" fontId="0" fillId="9" borderId="0" xfId="2" applyFont="1" applyFill="1"/>
    <xf numFmtId="0" fontId="0" fillId="0" borderId="31" xfId="0" applyBorder="1"/>
    <xf numFmtId="0" fontId="0" fillId="0" borderId="0" xfId="0" applyBorder="1"/>
    <xf numFmtId="0" fontId="0" fillId="0" borderId="23" xfId="0" applyBorder="1"/>
    <xf numFmtId="0" fontId="0" fillId="0" borderId="39" xfId="0" applyBorder="1"/>
    <xf numFmtId="9" fontId="0" fillId="0" borderId="31" xfId="2" applyFont="1" applyBorder="1"/>
    <xf numFmtId="9" fontId="0" fillId="0" borderId="0" xfId="2" applyFont="1" applyBorder="1"/>
    <xf numFmtId="0" fontId="0" fillId="0" borderId="20" xfId="0" applyBorder="1" applyAlignment="1">
      <alignment horizontal="center" vertical="center"/>
    </xf>
    <xf numFmtId="3" fontId="1" fillId="12" borderId="24" xfId="0" applyNumberFormat="1" applyFont="1" applyFill="1" applyBorder="1" applyAlignment="1">
      <alignment horizontal="center" vertical="center"/>
    </xf>
    <xf numFmtId="9" fontId="4" fillId="0" borderId="20" xfId="2" applyFont="1" applyFill="1" applyBorder="1" applyAlignment="1">
      <alignment horizontal="center" vertical="center" wrapText="1"/>
    </xf>
    <xf numFmtId="165" fontId="1" fillId="12" borderId="24" xfId="2" applyNumberFormat="1" applyFont="1" applyFill="1" applyBorder="1" applyAlignment="1">
      <alignment horizontal="center" vertical="center"/>
    </xf>
    <xf numFmtId="1" fontId="0" fillId="9" borderId="0" xfId="0" applyNumberFormat="1" applyFill="1"/>
    <xf numFmtId="1" fontId="0" fillId="0" borderId="0" xfId="0" applyNumberFormat="1"/>
    <xf numFmtId="1" fontId="6" fillId="11" borderId="0" xfId="0" applyNumberFormat="1" applyFont="1" applyFill="1" applyBorder="1" applyAlignment="1">
      <alignment horizontal="center" vertical="center"/>
    </xf>
    <xf numFmtId="1" fontId="0" fillId="11" borderId="16" xfId="0" applyNumberFormat="1" applyFill="1" applyBorder="1"/>
    <xf numFmtId="1" fontId="0" fillId="11" borderId="44" xfId="0" applyNumberFormat="1" applyFill="1" applyBorder="1"/>
    <xf numFmtId="1" fontId="1" fillId="11" borderId="44" xfId="0" applyNumberFormat="1" applyFont="1" applyFill="1" applyBorder="1" applyAlignment="1">
      <alignment horizontal="center" vertical="center"/>
    </xf>
    <xf numFmtId="1" fontId="0" fillId="11" borderId="45" xfId="0" applyNumberFormat="1" applyFill="1" applyBorder="1"/>
    <xf numFmtId="1" fontId="3" fillId="3" borderId="24" xfId="1" applyNumberFormat="1" applyFont="1" applyFill="1" applyBorder="1" applyAlignment="1">
      <alignment horizontal="center" vertical="center" wrapText="1"/>
    </xf>
    <xf numFmtId="1" fontId="3" fillId="4" borderId="24" xfId="1" applyNumberFormat="1" applyFont="1" applyFill="1" applyBorder="1" applyAlignment="1">
      <alignment horizontal="center" vertical="center" wrapText="1"/>
    </xf>
    <xf numFmtId="1" fontId="3" fillId="5" borderId="24" xfId="1" applyNumberFormat="1" applyFont="1" applyFill="1" applyBorder="1" applyAlignment="1">
      <alignment horizontal="center" vertical="center" wrapText="1"/>
    </xf>
    <xf numFmtId="1" fontId="3" fillId="6" borderId="24" xfId="1" applyNumberFormat="1" applyFont="1" applyFill="1" applyBorder="1" applyAlignment="1">
      <alignment horizontal="center" vertical="center" wrapText="1"/>
    </xf>
    <xf numFmtId="1" fontId="4" fillId="0" borderId="20" xfId="2" applyNumberFormat="1" applyFont="1" applyFill="1" applyBorder="1" applyAlignment="1">
      <alignment horizontal="center" vertical="center" wrapText="1"/>
    </xf>
    <xf numFmtId="9" fontId="0" fillId="0" borderId="0" xfId="0" applyNumberFormat="1"/>
    <xf numFmtId="9" fontId="9" fillId="9" borderId="0" xfId="2" applyFont="1" applyFill="1"/>
    <xf numFmtId="9" fontId="8" fillId="9" borderId="0" xfId="2" applyFont="1" applyFill="1"/>
    <xf numFmtId="9" fontId="4" fillId="10" borderId="4" xfId="2" applyFont="1" applyFill="1" applyBorder="1" applyAlignment="1">
      <alignment vertical="center" wrapText="1"/>
    </xf>
    <xf numFmtId="9" fontId="4" fillId="10" borderId="8" xfId="2" applyFont="1" applyFill="1" applyBorder="1" applyAlignment="1">
      <alignment vertical="center" wrapText="1"/>
    </xf>
    <xf numFmtId="9" fontId="6" fillId="2" borderId="24" xfId="2" applyFont="1" applyFill="1" applyBorder="1" applyAlignment="1">
      <alignment horizontal="center" vertical="center" wrapText="1"/>
    </xf>
    <xf numFmtId="1" fontId="0" fillId="11" borderId="47" xfId="0" applyNumberFormat="1" applyFill="1" applyBorder="1"/>
    <xf numFmtId="1" fontId="0" fillId="11" borderId="48" xfId="0" applyNumberFormat="1" applyFill="1" applyBorder="1"/>
    <xf numFmtId="1" fontId="6" fillId="11" borderId="48" xfId="0" applyNumberFormat="1" applyFont="1" applyFill="1" applyBorder="1" applyAlignment="1">
      <alignment horizontal="center" vertical="center"/>
    </xf>
    <xf numFmtId="1" fontId="0" fillId="11" borderId="49" xfId="0" applyNumberFormat="1" applyFill="1" applyBorder="1"/>
    <xf numFmtId="1" fontId="6" fillId="11" borderId="46" xfId="0" applyNumberFormat="1" applyFont="1" applyFill="1" applyBorder="1" applyAlignment="1">
      <alignment horizontal="center" vertical="center"/>
    </xf>
    <xf numFmtId="1" fontId="11" fillId="11" borderId="0" xfId="0" applyNumberFormat="1" applyFont="1" applyFill="1" applyBorder="1" applyAlignment="1">
      <alignment horizontal="center"/>
    </xf>
    <xf numFmtId="1" fontId="6" fillId="11" borderId="50" xfId="0" applyNumberFormat="1" applyFont="1" applyFill="1" applyBorder="1" applyAlignment="1">
      <alignment horizontal="center" vertical="center"/>
    </xf>
    <xf numFmtId="0" fontId="10" fillId="8" borderId="41" xfId="0" applyFont="1" applyFill="1" applyBorder="1"/>
    <xf numFmtId="0" fontId="10" fillId="8" borderId="42" xfId="0" applyFont="1" applyFill="1" applyBorder="1"/>
    <xf numFmtId="0" fontId="0" fillId="8" borderId="43" xfId="0" applyFill="1" applyBorder="1"/>
    <xf numFmtId="0" fontId="5" fillId="7" borderId="9" xfId="0" applyFont="1" applyFill="1" applyBorder="1" applyAlignment="1">
      <alignment horizontal="center" vertical="center"/>
    </xf>
    <xf numFmtId="0" fontId="5" fillId="10" borderId="10" xfId="0" applyFont="1" applyFill="1" applyBorder="1" applyAlignment="1">
      <alignment vertical="center" wrapText="1"/>
    </xf>
    <xf numFmtId="9" fontId="6" fillId="2" borderId="10" xfId="2" applyFont="1" applyFill="1" applyBorder="1" applyAlignment="1">
      <alignment horizontal="center" vertical="center" wrapText="1"/>
    </xf>
    <xf numFmtId="0" fontId="6" fillId="2" borderId="20" xfId="0" applyFont="1" applyFill="1" applyBorder="1" applyAlignment="1">
      <alignment horizontal="center" vertical="center" wrapText="1"/>
    </xf>
    <xf numFmtId="0" fontId="0" fillId="8" borderId="41" xfId="0" applyFill="1" applyBorder="1"/>
    <xf numFmtId="0" fontId="1" fillId="8" borderId="42" xfId="0" applyFont="1" applyFill="1" applyBorder="1" applyAlignment="1">
      <alignment horizontal="center" vertical="center"/>
    </xf>
    <xf numFmtId="1" fontId="11" fillId="13" borderId="25" xfId="0" applyNumberFormat="1" applyFont="1" applyFill="1" applyBorder="1" applyAlignment="1">
      <alignment horizontal="center" wrapText="1"/>
    </xf>
    <xf numFmtId="1" fontId="11" fillId="13" borderId="24" xfId="0" applyNumberFormat="1" applyFont="1" applyFill="1" applyBorder="1" applyAlignment="1">
      <alignment horizontal="center" wrapText="1"/>
    </xf>
    <xf numFmtId="1" fontId="0" fillId="0" borderId="31" xfId="0" applyNumberFormat="1" applyBorder="1"/>
    <xf numFmtId="9" fontId="0" fillId="0" borderId="32" xfId="2" applyFont="1" applyBorder="1"/>
    <xf numFmtId="9" fontId="0" fillId="0" borderId="33" xfId="2" applyFont="1" applyBorder="1"/>
    <xf numFmtId="0" fontId="0" fillId="8" borderId="9" xfId="0" applyFill="1" applyBorder="1"/>
    <xf numFmtId="9" fontId="6" fillId="2" borderId="51" xfId="2" applyFont="1" applyFill="1" applyBorder="1" applyAlignment="1">
      <alignment horizontal="center" vertical="center" wrapText="1"/>
    </xf>
    <xf numFmtId="1" fontId="11" fillId="13" borderId="38" xfId="0" applyNumberFormat="1" applyFont="1" applyFill="1" applyBorder="1" applyAlignment="1">
      <alignment horizontal="center"/>
    </xf>
    <xf numFmtId="0" fontId="4" fillId="0" borderId="52" xfId="0" applyFont="1" applyFill="1" applyBorder="1" applyAlignment="1">
      <alignment horizontal="center" vertical="center" wrapText="1"/>
    </xf>
    <xf numFmtId="9" fontId="0" fillId="0" borderId="0" xfId="0" applyNumberFormat="1" applyBorder="1"/>
    <xf numFmtId="9" fontId="4" fillId="10" borderId="36" xfId="2" applyFont="1" applyFill="1" applyBorder="1" applyAlignment="1">
      <alignment vertical="center" wrapText="1"/>
    </xf>
    <xf numFmtId="0" fontId="4" fillId="0" borderId="53" xfId="0" applyFont="1" applyFill="1" applyBorder="1" applyAlignment="1">
      <alignment horizontal="center" vertical="center" wrapText="1"/>
    </xf>
    <xf numFmtId="9" fontId="4" fillId="10" borderId="40" xfId="2" applyFont="1" applyFill="1" applyBorder="1" applyAlignment="1">
      <alignment vertical="center" wrapText="1"/>
    </xf>
    <xf numFmtId="0" fontId="4" fillId="0" borderId="54" xfId="0" applyFont="1" applyFill="1" applyBorder="1" applyAlignment="1">
      <alignment horizontal="center" vertical="center" wrapText="1"/>
    </xf>
    <xf numFmtId="1" fontId="4" fillId="0" borderId="7" xfId="2" applyNumberFormat="1" applyFont="1" applyFill="1" applyBorder="1" applyAlignment="1">
      <alignment horizontal="center" vertical="center" wrapText="1"/>
    </xf>
    <xf numFmtId="9" fontId="4" fillId="0" borderId="7" xfId="2" applyFont="1" applyFill="1" applyBorder="1" applyAlignment="1">
      <alignment horizontal="center" vertical="center" wrapText="1"/>
    </xf>
    <xf numFmtId="0" fontId="1" fillId="8" borderId="41" xfId="0" applyFont="1" applyFill="1" applyBorder="1" applyAlignment="1"/>
    <xf numFmtId="0" fontId="1" fillId="8" borderId="42" xfId="0" applyFont="1" applyFill="1" applyBorder="1" applyAlignment="1"/>
    <xf numFmtId="0" fontId="1" fillId="8" borderId="43" xfId="0" applyFont="1" applyFill="1" applyBorder="1" applyAlignment="1"/>
    <xf numFmtId="0" fontId="0" fillId="10" borderId="33" xfId="0" applyFill="1" applyBorder="1"/>
    <xf numFmtId="9" fontId="0" fillId="10" borderId="0" xfId="2" applyFont="1" applyFill="1" applyBorder="1"/>
    <xf numFmtId="1" fontId="0" fillId="11" borderId="46" xfId="0" applyNumberFormat="1" applyFill="1" applyBorder="1"/>
    <xf numFmtId="1" fontId="0" fillId="11" borderId="0" xfId="0" applyNumberFormat="1" applyFill="1" applyBorder="1"/>
    <xf numFmtId="1" fontId="1" fillId="8" borderId="41" xfId="0" applyNumberFormat="1" applyFont="1" applyFill="1" applyBorder="1"/>
    <xf numFmtId="1" fontId="1" fillId="8" borderId="42" xfId="0" applyNumberFormat="1" applyFont="1" applyFill="1" applyBorder="1"/>
    <xf numFmtId="1" fontId="1" fillId="8" borderId="43" xfId="0" applyNumberFormat="1" applyFont="1" applyFill="1" applyBorder="1"/>
    <xf numFmtId="9" fontId="6" fillId="2" borderId="20" xfId="2" applyFont="1" applyFill="1" applyBorder="1" applyAlignment="1">
      <alignment horizontal="center" vertical="center" wrapText="1"/>
    </xf>
    <xf numFmtId="1" fontId="11" fillId="13" borderId="27" xfId="0" applyNumberFormat="1" applyFont="1" applyFill="1" applyBorder="1" applyAlignment="1">
      <alignment horizontal="center" wrapText="1"/>
    </xf>
    <xf numFmtId="9" fontId="4" fillId="10" borderId="3" xfId="2" applyFont="1" applyFill="1" applyBorder="1" applyAlignment="1">
      <alignment vertical="center" wrapText="1"/>
    </xf>
    <xf numFmtId="9" fontId="4" fillId="10" borderId="12" xfId="2" applyFont="1" applyFill="1" applyBorder="1" applyAlignment="1">
      <alignment vertical="center" wrapText="1"/>
    </xf>
    <xf numFmtId="9" fontId="0" fillId="10" borderId="23" xfId="2" applyFont="1" applyFill="1" applyBorder="1"/>
    <xf numFmtId="0" fontId="1" fillId="15" borderId="41" xfId="0" applyFont="1" applyFill="1" applyBorder="1"/>
    <xf numFmtId="0" fontId="0" fillId="15" borderId="43" xfId="0" applyFill="1" applyBorder="1"/>
    <xf numFmtId="10" fontId="4" fillId="10" borderId="5" xfId="0" applyNumberFormat="1" applyFont="1" applyFill="1" applyBorder="1" applyAlignment="1">
      <alignment vertical="center" wrapText="1"/>
    </xf>
    <xf numFmtId="10" fontId="4" fillId="10" borderId="4" xfId="0" applyNumberFormat="1" applyFont="1" applyFill="1" applyBorder="1" applyAlignment="1">
      <alignment vertical="center" wrapText="1"/>
    </xf>
    <xf numFmtId="10" fontId="4" fillId="10" borderId="29" xfId="0" applyNumberFormat="1" applyFont="1" applyFill="1" applyBorder="1" applyAlignment="1">
      <alignment vertical="center" wrapText="1"/>
    </xf>
    <xf numFmtId="10" fontId="4" fillId="10" borderId="24" xfId="0" applyNumberFormat="1" applyFont="1" applyFill="1" applyBorder="1" applyAlignment="1">
      <alignment vertical="center" wrapText="1"/>
    </xf>
    <xf numFmtId="9" fontId="4" fillId="10" borderId="24" xfId="2" applyFont="1" applyFill="1" applyBorder="1" applyAlignment="1">
      <alignment vertical="center" wrapText="1"/>
    </xf>
    <xf numFmtId="0" fontId="4" fillId="10" borderId="4" xfId="2" applyNumberFormat="1" applyFont="1" applyFill="1" applyBorder="1" applyAlignment="1">
      <alignment vertical="center" wrapText="1"/>
    </xf>
    <xf numFmtId="0" fontId="4" fillId="10" borderId="8" xfId="2" applyNumberFormat="1" applyFont="1" applyFill="1" applyBorder="1" applyAlignment="1">
      <alignment vertical="center" wrapText="1"/>
    </xf>
    <xf numFmtId="0" fontId="13" fillId="7" borderId="24" xfId="0" applyFont="1" applyFill="1" applyBorder="1" applyAlignment="1">
      <alignment horizontal="center" vertical="center"/>
    </xf>
    <xf numFmtId="0" fontId="13" fillId="10" borderId="24" xfId="0" applyFont="1" applyFill="1" applyBorder="1" applyAlignment="1">
      <alignment vertical="center" wrapText="1"/>
    </xf>
    <xf numFmtId="0" fontId="13" fillId="7" borderId="20" xfId="0" applyFont="1" applyFill="1" applyBorder="1" applyAlignment="1">
      <alignment horizontal="center" vertical="center"/>
    </xf>
    <xf numFmtId="9" fontId="2" fillId="10" borderId="3" xfId="2" applyFont="1" applyFill="1" applyBorder="1" applyAlignment="1">
      <alignment vertical="center" wrapText="1"/>
    </xf>
    <xf numFmtId="9" fontId="2" fillId="10" borderId="33" xfId="2" applyFont="1" applyFill="1" applyBorder="1" applyAlignment="1">
      <alignment vertical="center" wrapText="1"/>
    </xf>
    <xf numFmtId="9" fontId="16" fillId="10" borderId="51" xfId="2" applyFont="1" applyFill="1" applyBorder="1"/>
    <xf numFmtId="0" fontId="16" fillId="0" borderId="0" xfId="0" applyFont="1"/>
    <xf numFmtId="1" fontId="16" fillId="10" borderId="29" xfId="0" applyNumberFormat="1" applyFont="1" applyFill="1" applyBorder="1"/>
    <xf numFmtId="9" fontId="16" fillId="10" borderId="36" xfId="2" applyFont="1" applyFill="1" applyBorder="1"/>
    <xf numFmtId="0" fontId="16" fillId="0" borderId="0" xfId="0" applyNumberFormat="1" applyFont="1"/>
    <xf numFmtId="9" fontId="16" fillId="0" borderId="0" xfId="2" applyFont="1"/>
    <xf numFmtId="0" fontId="16" fillId="8" borderId="43" xfId="0" applyFont="1" applyFill="1" applyBorder="1"/>
    <xf numFmtId="0" fontId="19" fillId="8" borderId="41" xfId="0" applyFont="1" applyFill="1" applyBorder="1" applyAlignment="1"/>
    <xf numFmtId="0" fontId="19" fillId="8" borderId="42" xfId="0" applyFont="1" applyFill="1" applyBorder="1" applyAlignment="1"/>
    <xf numFmtId="0" fontId="19" fillId="8" borderId="43" xfId="0" applyFont="1" applyFill="1" applyBorder="1" applyAlignment="1"/>
    <xf numFmtId="0" fontId="19" fillId="8" borderId="59" xfId="0" applyNumberFormat="1" applyFont="1" applyFill="1" applyBorder="1" applyAlignment="1"/>
    <xf numFmtId="0" fontId="19" fillId="8" borderId="59" xfId="0" applyFont="1" applyFill="1" applyBorder="1" applyAlignment="1">
      <alignment wrapText="1"/>
    </xf>
    <xf numFmtId="0" fontId="16" fillId="10" borderId="23" xfId="0" applyFont="1" applyFill="1" applyBorder="1"/>
    <xf numFmtId="0" fontId="16" fillId="10" borderId="0" xfId="0" applyFont="1" applyFill="1" applyBorder="1"/>
    <xf numFmtId="0" fontId="16" fillId="10" borderId="33" xfId="0" applyFont="1" applyFill="1" applyBorder="1"/>
    <xf numFmtId="0" fontId="16" fillId="10" borderId="23" xfId="0" applyNumberFormat="1" applyFont="1" applyFill="1" applyBorder="1"/>
    <xf numFmtId="0" fontId="16" fillId="0" borderId="11" xfId="0" applyFont="1" applyBorder="1"/>
    <xf numFmtId="0" fontId="16" fillId="0" borderId="23" xfId="0" applyFont="1" applyBorder="1"/>
    <xf numFmtId="9" fontId="16" fillId="0" borderId="0" xfId="2" applyFont="1" applyBorder="1"/>
    <xf numFmtId="0" fontId="16" fillId="0" borderId="0" xfId="0" applyFont="1" applyBorder="1"/>
    <xf numFmtId="9" fontId="16" fillId="0" borderId="33" xfId="2" applyFont="1" applyBorder="1"/>
    <xf numFmtId="0" fontId="19" fillId="8" borderId="20" xfId="0" applyFont="1" applyFill="1" applyBorder="1" applyAlignment="1">
      <alignment horizontal="left" vertical="center"/>
    </xf>
    <xf numFmtId="0" fontId="19" fillId="8" borderId="24" xfId="0" applyFont="1" applyFill="1" applyBorder="1" applyAlignment="1">
      <alignment horizontal="left" vertical="center"/>
    </xf>
    <xf numFmtId="0" fontId="19" fillId="8" borderId="5" xfId="0" applyFont="1" applyFill="1" applyBorder="1" applyAlignment="1">
      <alignment horizontal="left" vertical="center"/>
    </xf>
    <xf numFmtId="0" fontId="19" fillId="8" borderId="5" xfId="0" applyFont="1" applyFill="1" applyBorder="1" applyAlignment="1"/>
    <xf numFmtId="0" fontId="19" fillId="8" borderId="6" xfId="0" applyFont="1" applyFill="1" applyBorder="1" applyAlignment="1">
      <alignment horizontal="center" vertical="center"/>
    </xf>
    <xf numFmtId="0" fontId="19" fillId="8" borderId="20" xfId="0" applyNumberFormat="1" applyFont="1" applyFill="1" applyBorder="1" applyAlignment="1">
      <alignment horizontal="left" vertical="center"/>
    </xf>
    <xf numFmtId="0" fontId="19" fillId="8" borderId="51" xfId="0" applyFont="1" applyFill="1" applyBorder="1" applyAlignment="1">
      <alignment horizontal="left" vertical="center"/>
    </xf>
    <xf numFmtId="0" fontId="16" fillId="0" borderId="33" xfId="0" applyFont="1" applyBorder="1"/>
    <xf numFmtId="0" fontId="16" fillId="0" borderId="23" xfId="0" applyNumberFormat="1" applyFont="1" applyBorder="1"/>
    <xf numFmtId="0" fontId="20" fillId="0" borderId="0" xfId="0" applyFont="1"/>
    <xf numFmtId="167" fontId="20" fillId="10" borderId="24" xfId="2" applyNumberFormat="1" applyFont="1" applyFill="1" applyBorder="1" applyAlignment="1">
      <alignment horizontal="center" vertical="center" wrapText="1"/>
    </xf>
    <xf numFmtId="167" fontId="20" fillId="10" borderId="51" xfId="2" applyNumberFormat="1" applyFont="1" applyFill="1" applyBorder="1" applyAlignment="1">
      <alignment horizontal="center" vertical="center" wrapText="1"/>
    </xf>
    <xf numFmtId="167" fontId="16" fillId="0" borderId="0" xfId="2" applyNumberFormat="1" applyFont="1" applyBorder="1"/>
    <xf numFmtId="167" fontId="16" fillId="0" borderId="33" xfId="2" applyNumberFormat="1" applyFont="1" applyBorder="1"/>
    <xf numFmtId="1" fontId="16" fillId="10" borderId="20" xfId="0" applyNumberFormat="1" applyFont="1" applyFill="1" applyBorder="1"/>
    <xf numFmtId="1" fontId="16" fillId="10" borderId="24" xfId="0" applyNumberFormat="1" applyFont="1" applyFill="1" applyBorder="1"/>
    <xf numFmtId="1" fontId="16" fillId="10" borderId="51" xfId="0" applyNumberFormat="1" applyFont="1" applyFill="1" applyBorder="1"/>
    <xf numFmtId="167" fontId="16" fillId="10" borderId="24" xfId="2" applyNumberFormat="1" applyFont="1" applyFill="1" applyBorder="1" applyAlignment="1">
      <alignment horizontal="center" vertical="center" wrapText="1"/>
    </xf>
    <xf numFmtId="167" fontId="16" fillId="10" borderId="51" xfId="2" applyNumberFormat="1" applyFont="1" applyFill="1" applyBorder="1" applyAlignment="1">
      <alignment horizontal="center" vertical="center" wrapText="1"/>
    </xf>
    <xf numFmtId="1" fontId="16" fillId="10" borderId="7" xfId="0" applyNumberFormat="1" applyFont="1" applyFill="1" applyBorder="1"/>
    <xf numFmtId="1" fontId="16" fillId="10" borderId="56" xfId="0" applyNumberFormat="1" applyFont="1" applyFill="1" applyBorder="1"/>
    <xf numFmtId="1" fontId="16" fillId="10" borderId="64" xfId="0" applyNumberFormat="1" applyFont="1" applyFill="1" applyBorder="1"/>
    <xf numFmtId="9" fontId="16" fillId="10" borderId="64" xfId="2" applyFont="1" applyFill="1" applyBorder="1"/>
    <xf numFmtId="167" fontId="16" fillId="10" borderId="56" xfId="2" applyNumberFormat="1" applyFont="1" applyFill="1" applyBorder="1" applyAlignment="1">
      <alignment horizontal="center" vertical="center" wrapText="1"/>
    </xf>
    <xf numFmtId="167" fontId="16" fillId="10" borderId="64" xfId="2" applyNumberFormat="1" applyFont="1" applyFill="1" applyBorder="1" applyAlignment="1">
      <alignment horizontal="center" vertical="center" wrapText="1"/>
    </xf>
    <xf numFmtId="1" fontId="16" fillId="10" borderId="3" xfId="0" applyNumberFormat="1" applyFont="1" applyFill="1" applyBorder="1"/>
    <xf numFmtId="1" fontId="16" fillId="10" borderId="4" xfId="0" applyNumberFormat="1" applyFont="1" applyFill="1" applyBorder="1"/>
    <xf numFmtId="9" fontId="16" fillId="10" borderId="4" xfId="2" applyFont="1" applyFill="1" applyBorder="1"/>
    <xf numFmtId="0" fontId="16" fillId="10" borderId="3" xfId="0" applyNumberFormat="1" applyFont="1" applyFill="1" applyBorder="1"/>
    <xf numFmtId="1" fontId="16" fillId="10" borderId="36" xfId="0" applyNumberFormat="1" applyFont="1" applyFill="1" applyBorder="1"/>
    <xf numFmtId="1" fontId="16" fillId="10" borderId="12" xfId="0" applyNumberFormat="1" applyFont="1" applyFill="1" applyBorder="1"/>
    <xf numFmtId="1" fontId="16" fillId="10" borderId="8" xfId="0" applyNumberFormat="1" applyFont="1" applyFill="1" applyBorder="1"/>
    <xf numFmtId="9" fontId="16" fillId="10" borderId="8" xfId="2" applyFont="1" applyFill="1" applyBorder="1"/>
    <xf numFmtId="1" fontId="16" fillId="10" borderId="40" xfId="0" applyNumberFormat="1" applyFont="1" applyFill="1" applyBorder="1"/>
    <xf numFmtId="0" fontId="16" fillId="10" borderId="12" xfId="0" applyNumberFormat="1" applyFont="1" applyFill="1" applyBorder="1"/>
    <xf numFmtId="0" fontId="16" fillId="0" borderId="0" xfId="0" applyFont="1" applyAlignment="1">
      <alignment horizontal="center" vertical="center"/>
    </xf>
    <xf numFmtId="0" fontId="16" fillId="0" borderId="0" xfId="0" applyNumberFormat="1" applyFont="1" applyAlignment="1">
      <alignment horizontal="center" vertical="center"/>
    </xf>
    <xf numFmtId="0" fontId="16" fillId="0" borderId="0" xfId="0" applyNumberFormat="1" applyFont="1" applyAlignment="1">
      <alignment horizontal="center" vertical="center" wrapText="1"/>
    </xf>
    <xf numFmtId="0" fontId="16" fillId="15" borderId="43" xfId="0" applyFont="1" applyFill="1" applyBorder="1"/>
    <xf numFmtId="164" fontId="16" fillId="0" borderId="0" xfId="0" applyNumberFormat="1" applyFont="1"/>
    <xf numFmtId="0" fontId="19" fillId="0" borderId="23" xfId="0" applyFont="1" applyBorder="1"/>
    <xf numFmtId="0" fontId="19" fillId="0" borderId="0" xfId="0" applyFont="1" applyBorder="1"/>
    <xf numFmtId="0" fontId="19" fillId="0" borderId="33" xfId="0" applyFont="1" applyBorder="1"/>
    <xf numFmtId="0" fontId="19" fillId="0" borderId="0" xfId="0" applyFont="1"/>
    <xf numFmtId="0" fontId="19" fillId="0" borderId="11" xfId="0" applyFont="1" applyBorder="1"/>
    <xf numFmtId="0" fontId="19" fillId="0" borderId="11" xfId="0" applyFont="1" applyBorder="1" applyAlignment="1">
      <alignment wrapText="1"/>
    </xf>
    <xf numFmtId="0" fontId="16" fillId="0" borderId="11" xfId="0" applyFont="1" applyBorder="1" applyAlignment="1">
      <alignment wrapText="1"/>
    </xf>
    <xf numFmtId="164" fontId="19" fillId="10" borderId="7" xfId="4" applyFont="1" applyFill="1" applyBorder="1" applyAlignment="1">
      <alignment horizontal="center" vertical="center"/>
    </xf>
    <xf numFmtId="1" fontId="19" fillId="10" borderId="56" xfId="4" applyNumberFormat="1" applyFont="1" applyFill="1" applyBorder="1" applyAlignment="1">
      <alignment horizontal="center" vertical="center"/>
    </xf>
    <xf numFmtId="164" fontId="19" fillId="10" borderId="64" xfId="4" applyFont="1" applyFill="1" applyBorder="1" applyAlignment="1">
      <alignment horizontal="center" vertical="center"/>
    </xf>
    <xf numFmtId="0" fontId="19" fillId="0" borderId="0" xfId="0" applyFont="1" applyAlignment="1">
      <alignment horizontal="center" vertical="center"/>
    </xf>
    <xf numFmtId="1" fontId="21" fillId="16" borderId="21" xfId="4" applyNumberFormat="1" applyFont="1" applyFill="1" applyBorder="1" applyAlignment="1">
      <alignment horizontal="center" vertical="center" wrapText="1"/>
    </xf>
    <xf numFmtId="164" fontId="16" fillId="10" borderId="35" xfId="4" applyFont="1" applyFill="1" applyBorder="1" applyAlignment="1">
      <alignment horizontal="center" vertical="center"/>
    </xf>
    <xf numFmtId="1" fontId="16" fillId="10" borderId="35" xfId="4" applyNumberFormat="1" applyFont="1" applyFill="1" applyBorder="1" applyAlignment="1">
      <alignment horizontal="center" vertical="center"/>
    </xf>
    <xf numFmtId="164" fontId="16" fillId="10" borderId="13" xfId="4" applyFont="1" applyFill="1" applyBorder="1" applyAlignment="1">
      <alignment horizontal="center" vertical="center"/>
    </xf>
    <xf numFmtId="167" fontId="19" fillId="10" borderId="13" xfId="2" applyNumberFormat="1" applyFont="1" applyFill="1" applyBorder="1" applyAlignment="1">
      <alignment horizontal="center" vertical="center"/>
    </xf>
    <xf numFmtId="10" fontId="19" fillId="10" borderId="13" xfId="2" applyNumberFormat="1" applyFont="1" applyFill="1" applyBorder="1" applyAlignment="1">
      <alignment horizontal="center" vertical="center" wrapText="1"/>
    </xf>
    <xf numFmtId="164" fontId="16" fillId="10" borderId="3" xfId="4" applyFont="1" applyFill="1" applyBorder="1" applyAlignment="1">
      <alignment horizontal="center" vertical="center"/>
    </xf>
    <xf numFmtId="0" fontId="16" fillId="10" borderId="3" xfId="4" applyNumberFormat="1" applyFont="1" applyFill="1" applyBorder="1" applyAlignment="1">
      <alignment horizontal="center" vertical="center"/>
    </xf>
    <xf numFmtId="164" fontId="16" fillId="10" borderId="11" xfId="4" applyFont="1" applyFill="1" applyBorder="1" applyAlignment="1">
      <alignment horizontal="center" vertical="center"/>
    </xf>
    <xf numFmtId="167" fontId="19" fillId="10" borderId="11" xfId="4" applyNumberFormat="1" applyFont="1" applyFill="1" applyBorder="1" applyAlignment="1">
      <alignment horizontal="center" vertical="center"/>
    </xf>
    <xf numFmtId="0" fontId="19" fillId="10" borderId="11" xfId="4" applyNumberFormat="1" applyFont="1" applyFill="1" applyBorder="1" applyAlignment="1">
      <alignment horizontal="center" vertical="center" wrapText="1"/>
    </xf>
    <xf numFmtId="164" fontId="16" fillId="10" borderId="37" xfId="4" applyFont="1" applyFill="1" applyBorder="1" applyAlignment="1">
      <alignment horizontal="center" vertical="center"/>
    </xf>
    <xf numFmtId="0" fontId="16" fillId="10" borderId="37" xfId="4" applyNumberFormat="1" applyFont="1" applyFill="1" applyBorder="1" applyAlignment="1">
      <alignment horizontal="center" vertical="center"/>
    </xf>
    <xf numFmtId="164" fontId="16" fillId="10" borderId="66" xfId="4" applyFont="1" applyFill="1" applyBorder="1" applyAlignment="1">
      <alignment horizontal="center" vertical="center"/>
    </xf>
    <xf numFmtId="167" fontId="19" fillId="10" borderId="66" xfId="4" applyNumberFormat="1" applyFont="1" applyFill="1" applyBorder="1" applyAlignment="1">
      <alignment horizontal="center" vertical="center"/>
    </xf>
    <xf numFmtId="0" fontId="19" fillId="10" borderId="66" xfId="4" applyNumberFormat="1" applyFont="1" applyFill="1" applyBorder="1" applyAlignment="1">
      <alignment horizontal="center" vertical="center" wrapText="1"/>
    </xf>
    <xf numFmtId="164" fontId="16" fillId="10" borderId="12" xfId="4" applyFont="1" applyFill="1" applyBorder="1" applyAlignment="1">
      <alignment horizontal="center" vertical="center"/>
    </xf>
    <xf numFmtId="164" fontId="16" fillId="10" borderId="14" xfId="4" applyFont="1" applyFill="1" applyBorder="1" applyAlignment="1">
      <alignment horizontal="center" vertical="center"/>
    </xf>
    <xf numFmtId="167" fontId="19" fillId="10" borderId="14" xfId="4" applyNumberFormat="1" applyFont="1" applyFill="1" applyBorder="1" applyAlignment="1">
      <alignment horizontal="center" vertical="center"/>
    </xf>
    <xf numFmtId="9" fontId="19" fillId="0" borderId="0" xfId="2" applyFont="1" applyBorder="1" applyAlignment="1">
      <alignment horizontal="left" vertical="center"/>
    </xf>
    <xf numFmtId="0" fontId="19" fillId="8" borderId="41" xfId="0" applyFont="1" applyFill="1" applyBorder="1" applyAlignment="1">
      <alignment horizontal="right"/>
    </xf>
    <xf numFmtId="0" fontId="19" fillId="8" borderId="42" xfId="0" applyFont="1" applyFill="1" applyBorder="1"/>
    <xf numFmtId="9" fontId="19" fillId="0" borderId="31" xfId="2" applyFont="1" applyBorder="1" applyAlignment="1">
      <alignment horizontal="left" vertical="center"/>
    </xf>
    <xf numFmtId="0" fontId="16" fillId="0" borderId="31" xfId="0" applyFont="1" applyBorder="1"/>
    <xf numFmtId="9" fontId="16" fillId="0" borderId="31" xfId="2" applyFont="1" applyBorder="1"/>
    <xf numFmtId="2" fontId="16" fillId="0" borderId="0" xfId="0" applyNumberFormat="1" applyFont="1"/>
    <xf numFmtId="9" fontId="16" fillId="0" borderId="32" xfId="2" applyFont="1" applyBorder="1"/>
    <xf numFmtId="0" fontId="16" fillId="10" borderId="0" xfId="0" applyFont="1" applyFill="1"/>
    <xf numFmtId="167" fontId="13" fillId="10" borderId="24" xfId="2" applyNumberFormat="1" applyFont="1" applyFill="1" applyBorder="1" applyAlignment="1">
      <alignment horizontal="center" vertical="center" wrapText="1"/>
    </xf>
    <xf numFmtId="2" fontId="13" fillId="10" borderId="51" xfId="0" applyNumberFormat="1" applyFont="1" applyFill="1" applyBorder="1" applyAlignment="1">
      <alignment horizontal="center" vertical="center" wrapText="1"/>
    </xf>
    <xf numFmtId="2" fontId="26" fillId="10" borderId="20" xfId="0" applyNumberFormat="1" applyFont="1" applyFill="1" applyBorder="1" applyAlignment="1">
      <alignment horizontal="center" vertical="center" wrapText="1"/>
    </xf>
    <xf numFmtId="2" fontId="26" fillId="10" borderId="24" xfId="0" applyNumberFormat="1" applyFont="1" applyFill="1" applyBorder="1" applyAlignment="1">
      <alignment horizontal="center" vertical="center" wrapText="1"/>
    </xf>
    <xf numFmtId="10" fontId="16" fillId="10" borderId="24" xfId="2" applyNumberFormat="1" applyFont="1" applyFill="1" applyBorder="1" applyAlignment="1">
      <alignment horizontal="center" vertical="center" wrapText="1"/>
    </xf>
    <xf numFmtId="9" fontId="16" fillId="10" borderId="0" xfId="2" applyFont="1" applyFill="1" applyBorder="1"/>
    <xf numFmtId="167" fontId="16" fillId="10" borderId="5" xfId="2" applyNumberFormat="1" applyFont="1" applyFill="1" applyBorder="1" applyAlignment="1">
      <alignment horizontal="center" vertical="center" wrapText="1"/>
    </xf>
    <xf numFmtId="2" fontId="16" fillId="10" borderId="6" xfId="0" applyNumberFormat="1" applyFont="1" applyFill="1" applyBorder="1" applyAlignment="1">
      <alignment horizontal="center" vertical="center" wrapText="1"/>
    </xf>
    <xf numFmtId="9" fontId="16" fillId="0" borderId="0" xfId="2" applyFont="1" applyAlignment="1">
      <alignment horizontal="center"/>
    </xf>
    <xf numFmtId="2" fontId="16" fillId="10" borderId="35" xfId="0" applyNumberFormat="1" applyFont="1" applyFill="1" applyBorder="1" applyAlignment="1">
      <alignment horizontal="center" vertical="center" wrapText="1"/>
    </xf>
    <xf numFmtId="2" fontId="16" fillId="10" borderId="5" xfId="0" applyNumberFormat="1" applyFont="1" applyFill="1" applyBorder="1" applyAlignment="1">
      <alignment horizontal="center" vertical="center" wrapText="1"/>
    </xf>
    <xf numFmtId="10" fontId="16" fillId="10" borderId="5" xfId="2" applyNumberFormat="1" applyFont="1" applyFill="1" applyBorder="1" applyAlignment="1">
      <alignment horizontal="center" vertical="center" wrapText="1"/>
    </xf>
    <xf numFmtId="0" fontId="16" fillId="0" borderId="0" xfId="0" applyFont="1" applyAlignment="1">
      <alignment wrapText="1"/>
    </xf>
    <xf numFmtId="0" fontId="16" fillId="0" borderId="0" xfId="0" applyFont="1" applyAlignment="1">
      <alignment horizontal="left" wrapText="1"/>
    </xf>
    <xf numFmtId="0" fontId="16" fillId="0" borderId="30" xfId="0" applyFont="1" applyBorder="1"/>
    <xf numFmtId="0" fontId="16" fillId="0" borderId="32" xfId="0" applyFont="1" applyBorder="1"/>
    <xf numFmtId="0" fontId="19" fillId="0" borderId="0" xfId="0" applyFont="1" applyBorder="1" applyAlignment="1">
      <alignment horizontal="right"/>
    </xf>
    <xf numFmtId="9" fontId="16" fillId="8" borderId="43" xfId="2" applyFont="1" applyFill="1" applyBorder="1"/>
    <xf numFmtId="1" fontId="16" fillId="0" borderId="0" xfId="0" applyNumberFormat="1" applyFont="1" applyBorder="1"/>
    <xf numFmtId="0" fontId="16" fillId="8" borderId="41" xfId="0" applyFont="1" applyFill="1" applyBorder="1"/>
    <xf numFmtId="0" fontId="19" fillId="8" borderId="42" xfId="0" applyFont="1" applyFill="1" applyBorder="1" applyAlignment="1">
      <alignment horizontal="center" vertical="center"/>
    </xf>
    <xf numFmtId="1" fontId="16" fillId="10" borderId="35" xfId="0" applyNumberFormat="1" applyFont="1" applyFill="1" applyBorder="1"/>
    <xf numFmtId="0" fontId="16" fillId="10" borderId="5" xfId="2" applyNumberFormat="1" applyFont="1" applyFill="1" applyBorder="1"/>
    <xf numFmtId="1" fontId="16" fillId="10" borderId="5" xfId="0" applyNumberFormat="1" applyFont="1" applyFill="1" applyBorder="1"/>
    <xf numFmtId="9" fontId="16" fillId="10" borderId="6" xfId="2" applyFont="1" applyFill="1" applyBorder="1"/>
    <xf numFmtId="1" fontId="16" fillId="10" borderId="37" xfId="0" applyNumberFormat="1" applyFont="1" applyFill="1" applyBorder="1"/>
    <xf numFmtId="9" fontId="16" fillId="10" borderId="29" xfId="2" applyFont="1" applyFill="1" applyBorder="1"/>
    <xf numFmtId="9" fontId="16" fillId="10" borderId="38" xfId="2" applyFont="1" applyFill="1" applyBorder="1"/>
    <xf numFmtId="9" fontId="16" fillId="10" borderId="40" xfId="2" applyFont="1" applyFill="1" applyBorder="1"/>
    <xf numFmtId="0" fontId="19" fillId="8" borderId="41" xfId="0" applyNumberFormat="1" applyFont="1" applyFill="1" applyBorder="1" applyAlignment="1"/>
    <xf numFmtId="0" fontId="19" fillId="8" borderId="25" xfId="0" applyFont="1" applyFill="1" applyBorder="1"/>
    <xf numFmtId="0" fontId="19" fillId="8" borderId="26" xfId="0" applyFont="1" applyFill="1" applyBorder="1" applyAlignment="1">
      <alignment horizontal="center" vertical="center"/>
    </xf>
    <xf numFmtId="0" fontId="16" fillId="8" borderId="28" xfId="0" applyFont="1" applyFill="1" applyBorder="1"/>
    <xf numFmtId="9" fontId="16" fillId="0" borderId="23" xfId="0" applyNumberFormat="1" applyFont="1" applyBorder="1"/>
    <xf numFmtId="9" fontId="16" fillId="0" borderId="0" xfId="0" applyNumberFormat="1" applyFont="1" applyBorder="1"/>
    <xf numFmtId="9" fontId="16" fillId="0" borderId="33" xfId="0" applyNumberFormat="1" applyFont="1" applyBorder="1"/>
    <xf numFmtId="9" fontId="16" fillId="0" borderId="0" xfId="0" applyNumberFormat="1" applyFont="1"/>
    <xf numFmtId="0" fontId="16" fillId="10" borderId="6" xfId="2" applyNumberFormat="1" applyFont="1" applyFill="1" applyBorder="1"/>
    <xf numFmtId="0" fontId="16" fillId="10" borderId="35" xfId="2" applyNumberFormat="1" applyFont="1" applyFill="1" applyBorder="1"/>
    <xf numFmtId="0" fontId="16" fillId="10" borderId="37" xfId="0" applyNumberFormat="1" applyFont="1" applyFill="1" applyBorder="1"/>
    <xf numFmtId="1" fontId="16" fillId="10" borderId="38" xfId="0" applyNumberFormat="1" applyFont="1" applyFill="1" applyBorder="1"/>
    <xf numFmtId="0" fontId="16" fillId="10" borderId="3" xfId="2" applyNumberFormat="1" applyFont="1" applyFill="1" applyBorder="1"/>
    <xf numFmtId="168" fontId="16" fillId="0" borderId="0" xfId="0" applyNumberFormat="1" applyFont="1"/>
    <xf numFmtId="168" fontId="16" fillId="10" borderId="10" xfId="0" applyNumberFormat="1" applyFont="1" applyFill="1" applyBorder="1"/>
    <xf numFmtId="168" fontId="16" fillId="10" borderId="2" xfId="0" applyNumberFormat="1" applyFont="1" applyFill="1" applyBorder="1"/>
    <xf numFmtId="168" fontId="16" fillId="0" borderId="0" xfId="0" applyNumberFormat="1" applyFont="1" applyBorder="1"/>
    <xf numFmtId="168" fontId="16" fillId="10" borderId="5" xfId="2" applyNumberFormat="1" applyFont="1" applyFill="1" applyBorder="1"/>
    <xf numFmtId="168" fontId="16" fillId="10" borderId="6" xfId="2" applyNumberFormat="1" applyFont="1" applyFill="1" applyBorder="1"/>
    <xf numFmtId="168" fontId="16" fillId="10" borderId="35" xfId="0" applyNumberFormat="1" applyFont="1" applyFill="1" applyBorder="1"/>
    <xf numFmtId="168" fontId="16" fillId="10" borderId="5" xfId="0" applyNumberFormat="1" applyFont="1" applyFill="1" applyBorder="1"/>
    <xf numFmtId="168" fontId="16" fillId="10" borderId="3" xfId="0" applyNumberFormat="1" applyFont="1" applyFill="1" applyBorder="1"/>
    <xf numFmtId="168" fontId="16" fillId="10" borderId="4" xfId="0" applyNumberFormat="1" applyFont="1" applyFill="1" applyBorder="1"/>
    <xf numFmtId="168" fontId="16" fillId="10" borderId="4" xfId="2" applyNumberFormat="1" applyFont="1" applyFill="1" applyBorder="1"/>
    <xf numFmtId="168" fontId="16" fillId="10" borderId="36" xfId="2" applyNumberFormat="1" applyFont="1" applyFill="1" applyBorder="1"/>
    <xf numFmtId="168" fontId="16" fillId="10" borderId="37" xfId="0" applyNumberFormat="1" applyFont="1" applyFill="1" applyBorder="1"/>
    <xf numFmtId="168" fontId="16" fillId="10" borderId="29" xfId="0" applyNumberFormat="1" applyFont="1" applyFill="1" applyBorder="1"/>
    <xf numFmtId="168" fontId="16" fillId="10" borderId="29" xfId="2" applyNumberFormat="1" applyFont="1" applyFill="1" applyBorder="1"/>
    <xf numFmtId="168" fontId="16" fillId="10" borderId="38" xfId="2" applyNumberFormat="1" applyFont="1" applyFill="1" applyBorder="1"/>
    <xf numFmtId="168" fontId="16" fillId="10" borderId="12" xfId="0" applyNumberFormat="1" applyFont="1" applyFill="1" applyBorder="1"/>
    <xf numFmtId="168" fontId="16" fillId="10" borderId="8" xfId="0" applyNumberFormat="1" applyFont="1" applyFill="1" applyBorder="1"/>
    <xf numFmtId="168" fontId="16" fillId="0" borderId="39" xfId="0" applyNumberFormat="1" applyFont="1" applyBorder="1"/>
    <xf numFmtId="168" fontId="16" fillId="10" borderId="8" xfId="2" applyNumberFormat="1" applyFont="1" applyFill="1" applyBorder="1"/>
    <xf numFmtId="168" fontId="16" fillId="10" borderId="40" xfId="2" applyNumberFormat="1" applyFont="1" applyFill="1" applyBorder="1"/>
    <xf numFmtId="169" fontId="16" fillId="10" borderId="35" xfId="0" applyNumberFormat="1" applyFont="1" applyFill="1" applyBorder="1" applyAlignment="1">
      <alignment horizontal="center" vertical="center" wrapText="1"/>
    </xf>
    <xf numFmtId="169" fontId="16" fillId="10" borderId="5" xfId="0" applyNumberFormat="1" applyFont="1" applyFill="1" applyBorder="1" applyAlignment="1">
      <alignment horizontal="center" vertical="center" wrapText="1"/>
    </xf>
    <xf numFmtId="169" fontId="16" fillId="10" borderId="29" xfId="0" applyNumberFormat="1" applyFont="1" applyFill="1" applyBorder="1" applyAlignment="1">
      <alignment vertical="center" wrapText="1"/>
    </xf>
    <xf numFmtId="0" fontId="19" fillId="8" borderId="41" xfId="0" applyFont="1" applyFill="1" applyBorder="1"/>
    <xf numFmtId="0" fontId="13" fillId="2" borderId="1"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2" borderId="67"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3" fillId="8" borderId="51" xfId="0" applyFont="1" applyFill="1" applyBorder="1" applyAlignment="1">
      <alignment horizontal="center" vertical="center" wrapText="1"/>
    </xf>
    <xf numFmtId="0" fontId="13" fillId="8" borderId="20" xfId="0" applyNumberFormat="1" applyFont="1" applyFill="1" applyBorder="1" applyAlignment="1">
      <alignment horizontal="center" vertical="center" wrapText="1"/>
    </xf>
    <xf numFmtId="0" fontId="13" fillId="8" borderId="22" xfId="0" applyFont="1" applyFill="1" applyBorder="1" applyAlignment="1">
      <alignment horizontal="center" vertical="center" wrapText="1"/>
    </xf>
    <xf numFmtId="9" fontId="13" fillId="8" borderId="24" xfId="2" applyFont="1" applyFill="1" applyBorder="1" applyAlignment="1">
      <alignment horizontal="center" vertical="center" wrapText="1"/>
    </xf>
    <xf numFmtId="9" fontId="13" fillId="8" borderId="51" xfId="2" applyFont="1" applyFill="1" applyBorder="1" applyAlignment="1">
      <alignment horizontal="center" vertical="center" wrapText="1"/>
    </xf>
    <xf numFmtId="0" fontId="28" fillId="7" borderId="20" xfId="0" applyFont="1" applyFill="1" applyBorder="1" applyAlignment="1">
      <alignment horizontal="center" vertical="center"/>
    </xf>
    <xf numFmtId="0" fontId="28" fillId="10" borderId="24" xfId="0" applyFont="1" applyFill="1" applyBorder="1" applyAlignment="1">
      <alignment vertical="center" wrapText="1"/>
    </xf>
    <xf numFmtId="0" fontId="28" fillId="10" borderId="51" xfId="0" applyFont="1" applyFill="1" applyBorder="1" applyAlignment="1">
      <alignment vertical="center" wrapText="1"/>
    </xf>
    <xf numFmtId="0" fontId="28" fillId="10" borderId="20"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8" fillId="10" borderId="51" xfId="0" applyFont="1" applyFill="1" applyBorder="1" applyAlignment="1">
      <alignment horizontal="center" vertical="center" wrapText="1"/>
    </xf>
    <xf numFmtId="0" fontId="2" fillId="7" borderId="20" xfId="0" applyFont="1" applyFill="1" applyBorder="1" applyAlignment="1">
      <alignment horizontal="center" vertical="center"/>
    </xf>
    <xf numFmtId="0" fontId="2" fillId="10" borderId="24" xfId="0" applyFont="1" applyFill="1" applyBorder="1" applyAlignment="1">
      <alignment vertical="center" wrapText="1"/>
    </xf>
    <xf numFmtId="0" fontId="13" fillId="10" borderId="51" xfId="0" applyFont="1" applyFill="1" applyBorder="1" applyAlignment="1">
      <alignment vertical="center" wrapText="1"/>
    </xf>
    <xf numFmtId="0" fontId="2" fillId="7" borderId="20" xfId="0" applyFont="1" applyFill="1" applyBorder="1" applyAlignment="1">
      <alignment horizontal="center" vertical="center" wrapText="1"/>
    </xf>
    <xf numFmtId="167" fontId="2" fillId="10" borderId="24" xfId="2" applyNumberFormat="1" applyFont="1" applyFill="1" applyBorder="1" applyAlignment="1">
      <alignment vertical="center" wrapText="1"/>
    </xf>
    <xf numFmtId="167" fontId="2" fillId="10" borderId="51" xfId="2" applyNumberFormat="1" applyFont="1" applyFill="1" applyBorder="1" applyAlignment="1">
      <alignment vertical="center" wrapText="1"/>
    </xf>
    <xf numFmtId="0" fontId="2" fillId="7" borderId="7" xfId="0" applyFont="1" applyFill="1" applyBorder="1" applyAlignment="1">
      <alignment horizontal="center" vertical="center" wrapText="1"/>
    </xf>
    <xf numFmtId="0" fontId="2" fillId="10" borderId="56" xfId="0" applyFont="1" applyFill="1" applyBorder="1" applyAlignment="1">
      <alignment vertical="center" wrapText="1"/>
    </xf>
    <xf numFmtId="0" fontId="13" fillId="10" borderId="64" xfId="0" applyFont="1" applyFill="1" applyBorder="1" applyAlignment="1">
      <alignment vertical="center" wrapText="1"/>
    </xf>
    <xf numFmtId="0" fontId="2" fillId="7" borderId="11" xfId="0" applyFont="1" applyFill="1" applyBorder="1" applyAlignment="1">
      <alignment horizontal="center" vertical="center" wrapText="1"/>
    </xf>
    <xf numFmtId="0" fontId="2" fillId="10" borderId="3" xfId="0" applyFont="1" applyFill="1" applyBorder="1" applyAlignment="1">
      <alignment vertical="center" wrapText="1"/>
    </xf>
    <xf numFmtId="0" fontId="13" fillId="10" borderId="4" xfId="0" applyFont="1" applyFill="1" applyBorder="1" applyAlignment="1">
      <alignment vertical="center" wrapText="1"/>
    </xf>
    <xf numFmtId="9" fontId="2" fillId="10" borderId="4" xfId="2" applyFont="1" applyFill="1" applyBorder="1" applyAlignment="1">
      <alignment vertical="center" wrapText="1"/>
    </xf>
    <xf numFmtId="0" fontId="2" fillId="7" borderId="14" xfId="0" applyFont="1" applyFill="1" applyBorder="1" applyAlignment="1">
      <alignment horizontal="center" vertical="center" wrapText="1"/>
    </xf>
    <xf numFmtId="0" fontId="2" fillId="10" borderId="12" xfId="0" applyFont="1" applyFill="1" applyBorder="1" applyAlignment="1">
      <alignment vertical="center" wrapText="1"/>
    </xf>
    <xf numFmtId="0" fontId="13" fillId="10" borderId="8" xfId="0" applyFont="1" applyFill="1" applyBorder="1" applyAlignment="1">
      <alignment vertical="center" wrapText="1"/>
    </xf>
    <xf numFmtId="9" fontId="2" fillId="10" borderId="29" xfId="2" applyFont="1" applyFill="1" applyBorder="1" applyAlignment="1">
      <alignment vertical="center" wrapText="1"/>
    </xf>
    <xf numFmtId="0" fontId="19" fillId="15" borderId="41" xfId="0" applyFont="1" applyFill="1" applyBorder="1"/>
    <xf numFmtId="0" fontId="19" fillId="15" borderId="42" xfId="0" applyFont="1" applyFill="1" applyBorder="1"/>
    <xf numFmtId="0" fontId="13" fillId="7" borderId="1" xfId="0" applyFont="1" applyFill="1" applyBorder="1" applyAlignment="1">
      <alignment horizontal="left" vertical="center" wrapText="1"/>
    </xf>
    <xf numFmtId="164" fontId="13" fillId="7" borderId="67" xfId="0" applyNumberFormat="1" applyFont="1" applyFill="1" applyBorder="1" applyAlignment="1">
      <alignment horizontal="center" vertical="center" wrapText="1"/>
    </xf>
    <xf numFmtId="0" fontId="13" fillId="14" borderId="7" xfId="0" applyFont="1" applyFill="1" applyBorder="1" applyAlignment="1">
      <alignment horizontal="left" vertical="center" wrapText="1"/>
    </xf>
    <xf numFmtId="164" fontId="29" fillId="14" borderId="64"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3" fillId="2" borderId="60" xfId="0" applyNumberFormat="1" applyFont="1" applyFill="1" applyBorder="1" applyAlignment="1">
      <alignment horizontal="center" vertical="center" wrapText="1"/>
    </xf>
    <xf numFmtId="0" fontId="13" fillId="2" borderId="67" xfId="0" applyNumberFormat="1" applyFont="1" applyFill="1" applyBorder="1" applyAlignment="1">
      <alignment horizontal="center" vertical="center" wrapText="1"/>
    </xf>
    <xf numFmtId="0" fontId="13" fillId="2" borderId="19" xfId="0" applyNumberFormat="1" applyFont="1" applyFill="1" applyBorder="1" applyAlignment="1">
      <alignment horizontal="center" vertical="center" wrapText="1"/>
    </xf>
    <xf numFmtId="0" fontId="26" fillId="13" borderId="20" xfId="0" applyFont="1" applyFill="1" applyBorder="1" applyAlignment="1">
      <alignment horizontal="center" vertical="center" wrapText="1"/>
    </xf>
    <xf numFmtId="0" fontId="26" fillId="13" borderId="24" xfId="0" applyNumberFormat="1" applyFont="1" applyFill="1" applyBorder="1" applyAlignment="1">
      <alignment horizontal="center" vertical="center" wrapText="1"/>
    </xf>
    <xf numFmtId="0" fontId="26" fillId="13" borderId="51" xfId="0" applyFont="1" applyFill="1" applyBorder="1" applyAlignment="1">
      <alignment horizontal="center" vertical="center" wrapText="1"/>
    </xf>
    <xf numFmtId="0" fontId="26" fillId="13" borderId="21" xfId="0" applyNumberFormat="1" applyFont="1" applyFill="1" applyBorder="1" applyAlignment="1">
      <alignment horizontal="center" vertical="center" wrapText="1"/>
    </xf>
    <xf numFmtId="0" fontId="28" fillId="14" borderId="1" xfId="0" applyFont="1" applyFill="1" applyBorder="1" applyAlignment="1">
      <alignment horizontal="left" vertical="center" wrapText="1"/>
    </xf>
    <xf numFmtId="0" fontId="28" fillId="14" borderId="60" xfId="0" applyFont="1" applyFill="1" applyBorder="1" applyAlignment="1">
      <alignment horizontal="left" vertical="center" wrapText="1"/>
    </xf>
    <xf numFmtId="0" fontId="28" fillId="14" borderId="67" xfId="0" applyFont="1" applyFill="1" applyBorder="1" applyAlignment="1">
      <alignment horizontal="left" vertical="center" wrapText="1"/>
    </xf>
    <xf numFmtId="164" fontId="29" fillId="14" borderId="1" xfId="4" applyFont="1" applyFill="1" applyBorder="1" applyAlignment="1">
      <alignment horizontal="center" vertical="center" wrapText="1"/>
    </xf>
    <xf numFmtId="166" fontId="29" fillId="14" borderId="60" xfId="4" applyNumberFormat="1" applyFont="1" applyFill="1" applyBorder="1" applyAlignment="1">
      <alignment horizontal="center" vertical="center" wrapText="1"/>
    </xf>
    <xf numFmtId="164" fontId="29" fillId="14" borderId="67" xfId="4" applyFont="1" applyFill="1" applyBorder="1" applyAlignment="1">
      <alignment horizontal="center" vertical="center" wrapText="1"/>
    </xf>
    <xf numFmtId="0" fontId="13" fillId="7" borderId="7" xfId="0" applyFont="1" applyFill="1" applyBorder="1" applyAlignment="1">
      <alignment horizontal="center" vertical="center"/>
    </xf>
    <xf numFmtId="0" fontId="13" fillId="10" borderId="56" xfId="0" applyFont="1" applyFill="1" applyBorder="1" applyAlignment="1">
      <alignment vertical="center" wrapText="1"/>
    </xf>
    <xf numFmtId="0" fontId="2" fillId="7" borderId="13" xfId="0" applyFont="1" applyFill="1" applyBorder="1" applyAlignment="1">
      <alignment horizontal="center" vertical="center"/>
    </xf>
    <xf numFmtId="0" fontId="2" fillId="10" borderId="35" xfId="0" applyFont="1" applyFill="1" applyBorder="1" applyAlignment="1">
      <alignment vertical="center" wrapText="1"/>
    </xf>
    <xf numFmtId="0" fontId="13" fillId="10" borderId="6" xfId="0" applyFont="1" applyFill="1" applyBorder="1" applyAlignment="1">
      <alignment vertical="center" wrapText="1"/>
    </xf>
    <xf numFmtId="0" fontId="13" fillId="10" borderId="36" xfId="0" applyFont="1" applyFill="1" applyBorder="1" applyAlignment="1">
      <alignment vertical="center" wrapText="1"/>
    </xf>
    <xf numFmtId="0" fontId="2" fillId="7" borderId="66" xfId="0" applyFont="1" applyFill="1" applyBorder="1" applyAlignment="1">
      <alignment horizontal="center" vertical="center" wrapText="1"/>
    </xf>
    <xf numFmtId="0" fontId="2" fillId="10" borderId="37" xfId="0" applyFont="1" applyFill="1" applyBorder="1" applyAlignment="1">
      <alignment vertical="center" wrapText="1"/>
    </xf>
    <xf numFmtId="0" fontId="13" fillId="10" borderId="38" xfId="0" applyFont="1" applyFill="1" applyBorder="1" applyAlignment="1">
      <alignment vertical="center" wrapText="1"/>
    </xf>
    <xf numFmtId="0" fontId="13" fillId="10" borderId="40" xfId="0" applyFont="1" applyFill="1" applyBorder="1" applyAlignment="1">
      <alignment vertical="center" wrapText="1"/>
    </xf>
    <xf numFmtId="0" fontId="13" fillId="2" borderId="18" xfId="0" applyFont="1" applyFill="1" applyBorder="1" applyAlignment="1">
      <alignment horizontal="center" vertical="center" wrapText="1"/>
    </xf>
    <xf numFmtId="169" fontId="2" fillId="10" borderId="4" xfId="0" applyNumberFormat="1" applyFont="1" applyFill="1" applyBorder="1" applyAlignment="1">
      <alignment vertical="center" wrapText="1"/>
    </xf>
    <xf numFmtId="169" fontId="2" fillId="10" borderId="29" xfId="0" applyNumberFormat="1" applyFont="1" applyFill="1" applyBorder="1" applyAlignment="1">
      <alignment vertical="center" wrapText="1"/>
    </xf>
    <xf numFmtId="0" fontId="13" fillId="15" borderId="30" xfId="0" applyFont="1" applyFill="1" applyBorder="1" applyAlignment="1">
      <alignment horizontal="left" vertical="center"/>
    </xf>
    <xf numFmtId="0" fontId="13" fillId="15" borderId="32" xfId="0" applyFont="1" applyFill="1" applyBorder="1" applyAlignment="1">
      <alignment horizontal="left" vertical="center"/>
    </xf>
    <xf numFmtId="0" fontId="13" fillId="15" borderId="53" xfId="0" applyFont="1" applyFill="1" applyBorder="1" applyAlignment="1">
      <alignment horizontal="left" vertical="center"/>
    </xf>
    <xf numFmtId="0" fontId="13" fillId="15" borderId="39" xfId="0" applyFont="1" applyFill="1" applyBorder="1" applyAlignment="1">
      <alignment horizontal="left" vertical="center"/>
    </xf>
    <xf numFmtId="0" fontId="13" fillId="2" borderId="59" xfId="0" applyFont="1" applyFill="1" applyBorder="1" applyAlignment="1">
      <alignment horizontal="center" vertical="center" wrapText="1"/>
    </xf>
    <xf numFmtId="0" fontId="13" fillId="2" borderId="61" xfId="0" applyFont="1" applyFill="1" applyBorder="1" applyAlignment="1">
      <alignment horizontal="center" vertical="center" wrapText="1"/>
    </xf>
    <xf numFmtId="0" fontId="13" fillId="2" borderId="65" xfId="0" applyFont="1" applyFill="1" applyBorder="1" applyAlignment="1">
      <alignment horizontal="center" vertical="center" wrapText="1"/>
    </xf>
    <xf numFmtId="0" fontId="13" fillId="2" borderId="62" xfId="0" applyFont="1" applyFill="1" applyBorder="1" applyAlignment="1">
      <alignment horizontal="center" vertical="center" wrapText="1"/>
    </xf>
    <xf numFmtId="9" fontId="26" fillId="13" borderId="7" xfId="2" applyFont="1" applyFill="1" applyBorder="1" applyAlignment="1">
      <alignment horizontal="center" vertical="center" wrapText="1"/>
    </xf>
    <xf numFmtId="9" fontId="26" fillId="13" borderId="64" xfId="2" applyFont="1" applyFill="1" applyBorder="1" applyAlignment="1">
      <alignment horizontal="center" vertical="center" wrapText="1"/>
    </xf>
    <xf numFmtId="0" fontId="13" fillId="10" borderId="5" xfId="0" applyFont="1" applyFill="1" applyBorder="1" applyAlignment="1">
      <alignment vertical="center" wrapText="1"/>
    </xf>
    <xf numFmtId="167" fontId="2" fillId="10" borderId="4" xfId="2" applyNumberFormat="1" applyFont="1" applyFill="1" applyBorder="1" applyAlignment="1">
      <alignment vertical="center" wrapText="1"/>
    </xf>
    <xf numFmtId="2" fontId="2" fillId="10" borderId="36" xfId="0" applyNumberFormat="1" applyFont="1" applyFill="1" applyBorder="1" applyAlignment="1">
      <alignment vertical="center" wrapText="1"/>
    </xf>
    <xf numFmtId="169" fontId="2" fillId="10" borderId="3" xfId="0" applyNumberFormat="1" applyFont="1" applyFill="1" applyBorder="1" applyAlignment="1">
      <alignment vertical="center" wrapText="1"/>
    </xf>
    <xf numFmtId="10" fontId="2" fillId="10" borderId="4" xfId="2" applyNumberFormat="1" applyFont="1" applyFill="1" applyBorder="1" applyAlignment="1">
      <alignment vertical="center" wrapText="1"/>
    </xf>
    <xf numFmtId="2" fontId="2" fillId="10" borderId="3" xfId="0" applyNumberFormat="1" applyFont="1" applyFill="1" applyBorder="1" applyAlignment="1">
      <alignment vertical="center" wrapText="1"/>
    </xf>
    <xf numFmtId="2" fontId="2" fillId="10" borderId="4" xfId="0" applyNumberFormat="1" applyFont="1" applyFill="1" applyBorder="1" applyAlignment="1">
      <alignment vertical="center" wrapText="1"/>
    </xf>
    <xf numFmtId="0" fontId="13" fillId="10" borderId="29" xfId="0" applyFont="1" applyFill="1" applyBorder="1" applyAlignment="1">
      <alignment vertical="center" wrapText="1"/>
    </xf>
    <xf numFmtId="167" fontId="2" fillId="10" borderId="29" xfId="2" applyNumberFormat="1" applyFont="1" applyFill="1" applyBorder="1" applyAlignment="1">
      <alignment vertical="center" wrapText="1"/>
    </xf>
    <xf numFmtId="2" fontId="2" fillId="10" borderId="38" xfId="0" applyNumberFormat="1" applyFont="1" applyFill="1" applyBorder="1" applyAlignment="1">
      <alignment vertical="center" wrapText="1"/>
    </xf>
    <xf numFmtId="169" fontId="2" fillId="10" borderId="37" xfId="0" applyNumberFormat="1" applyFont="1" applyFill="1" applyBorder="1" applyAlignment="1">
      <alignment vertical="center" wrapText="1"/>
    </xf>
    <xf numFmtId="10" fontId="2" fillId="10" borderId="29" xfId="2" applyNumberFormat="1" applyFont="1" applyFill="1" applyBorder="1" applyAlignment="1">
      <alignment vertical="center" wrapText="1"/>
    </xf>
    <xf numFmtId="2" fontId="2" fillId="10" borderId="37" xfId="0" applyNumberFormat="1" applyFont="1" applyFill="1" applyBorder="1" applyAlignment="1">
      <alignment vertical="center" wrapText="1"/>
    </xf>
    <xf numFmtId="2" fontId="2" fillId="10" borderId="29" xfId="0" applyNumberFormat="1" applyFont="1" applyFill="1" applyBorder="1" applyAlignment="1">
      <alignment vertical="center" wrapText="1"/>
    </xf>
    <xf numFmtId="167" fontId="2" fillId="10" borderId="8" xfId="2" applyNumberFormat="1" applyFont="1" applyFill="1" applyBorder="1" applyAlignment="1">
      <alignment vertical="center" wrapText="1"/>
    </xf>
    <xf numFmtId="2" fontId="2" fillId="10" borderId="40" xfId="0" applyNumberFormat="1" applyFont="1" applyFill="1" applyBorder="1" applyAlignment="1">
      <alignment vertical="center" wrapText="1"/>
    </xf>
    <xf numFmtId="0" fontId="13" fillId="8"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34" xfId="0" applyFont="1" applyFill="1" applyBorder="1" applyAlignment="1">
      <alignment horizontal="center" vertical="center" wrapText="1"/>
    </xf>
    <xf numFmtId="9" fontId="13" fillId="8" borderId="2" xfId="2" applyFont="1" applyFill="1" applyBorder="1" applyAlignment="1">
      <alignment horizontal="center" vertical="center" wrapText="1"/>
    </xf>
    <xf numFmtId="9" fontId="13" fillId="8" borderId="34" xfId="2" applyFont="1" applyFill="1" applyBorder="1" applyAlignment="1">
      <alignment horizontal="center" vertical="center" wrapText="1"/>
    </xf>
    <xf numFmtId="168" fontId="2" fillId="7" borderId="13" xfId="0" applyNumberFormat="1" applyFont="1" applyFill="1" applyBorder="1" applyAlignment="1">
      <alignment horizontal="center" vertical="center"/>
    </xf>
    <xf numFmtId="168" fontId="2" fillId="10" borderId="35" xfId="0" applyNumberFormat="1" applyFont="1" applyFill="1" applyBorder="1" applyAlignment="1">
      <alignment vertical="center" wrapText="1"/>
    </xf>
    <xf numFmtId="168" fontId="13" fillId="10" borderId="6" xfId="0" applyNumberFormat="1" applyFont="1" applyFill="1" applyBorder="1" applyAlignment="1">
      <alignment vertical="center" wrapText="1"/>
    </xf>
    <xf numFmtId="168" fontId="2" fillId="7" borderId="11" xfId="0" applyNumberFormat="1" applyFont="1" applyFill="1" applyBorder="1" applyAlignment="1">
      <alignment horizontal="center" vertical="center" wrapText="1"/>
    </xf>
    <xf numFmtId="168" fontId="2" fillId="10" borderId="3" xfId="0" applyNumberFormat="1" applyFont="1" applyFill="1" applyBorder="1" applyAlignment="1">
      <alignment vertical="center" wrapText="1"/>
    </xf>
    <xf numFmtId="168" fontId="13" fillId="10" borderId="36" xfId="0" applyNumberFormat="1" applyFont="1" applyFill="1" applyBorder="1" applyAlignment="1">
      <alignment vertical="center" wrapText="1"/>
    </xf>
    <xf numFmtId="168" fontId="2" fillId="7" borderId="66" xfId="0" applyNumberFormat="1" applyFont="1" applyFill="1" applyBorder="1" applyAlignment="1">
      <alignment horizontal="center" vertical="center" wrapText="1"/>
    </xf>
    <xf numFmtId="168" fontId="2" fillId="10" borderId="37" xfId="0" applyNumberFormat="1" applyFont="1" applyFill="1" applyBorder="1" applyAlignment="1">
      <alignment vertical="center" wrapText="1"/>
    </xf>
    <xf numFmtId="168" fontId="13" fillId="10" borderId="38" xfId="0" applyNumberFormat="1" applyFont="1" applyFill="1" applyBorder="1" applyAlignment="1">
      <alignment vertical="center" wrapText="1"/>
    </xf>
    <xf numFmtId="168" fontId="2" fillId="7" borderId="14" xfId="0" applyNumberFormat="1" applyFont="1" applyFill="1" applyBorder="1" applyAlignment="1">
      <alignment horizontal="center" vertical="center" wrapText="1"/>
    </xf>
    <xf numFmtId="168" fontId="2" fillId="10" borderId="12" xfId="0" applyNumberFormat="1" applyFont="1" applyFill="1" applyBorder="1" applyAlignment="1">
      <alignment vertical="center" wrapText="1"/>
    </xf>
    <xf numFmtId="168" fontId="13" fillId="10" borderId="40" xfId="0" applyNumberFormat="1" applyFont="1" applyFill="1" applyBorder="1" applyAlignment="1">
      <alignment vertical="center" wrapText="1"/>
    </xf>
    <xf numFmtId="0" fontId="13" fillId="7" borderId="59" xfId="0" applyFont="1" applyFill="1" applyBorder="1" applyAlignment="1">
      <alignment horizontal="center" vertical="center"/>
    </xf>
    <xf numFmtId="0" fontId="13" fillId="10" borderId="61" xfId="0" applyFont="1" applyFill="1" applyBorder="1" applyAlignment="1">
      <alignment vertical="center" wrapText="1"/>
    </xf>
    <xf numFmtId="0" fontId="13" fillId="10" borderId="62" xfId="0" applyFont="1" applyFill="1" applyBorder="1" applyAlignment="1">
      <alignment vertical="center" wrapText="1"/>
    </xf>
    <xf numFmtId="0" fontId="13" fillId="10" borderId="20"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51" xfId="0" applyFont="1" applyFill="1" applyBorder="1" applyAlignment="1">
      <alignment horizontal="center" vertical="center" wrapText="1"/>
    </xf>
    <xf numFmtId="0" fontId="2" fillId="7" borderId="9" xfId="0" applyFont="1" applyFill="1" applyBorder="1" applyAlignment="1">
      <alignment horizontal="center" vertical="center"/>
    </xf>
    <xf numFmtId="0" fontId="2" fillId="10" borderId="10" xfId="0" applyFont="1" applyFill="1" applyBorder="1" applyAlignment="1">
      <alignment vertical="center" wrapText="1"/>
    </xf>
    <xf numFmtId="0" fontId="13" fillId="10" borderId="34" xfId="0" applyFont="1" applyFill="1" applyBorder="1" applyAlignment="1">
      <alignment vertical="center" wrapText="1"/>
    </xf>
    <xf numFmtId="0" fontId="2" fillId="7" borderId="13" xfId="0" applyFont="1" applyFill="1" applyBorder="1" applyAlignment="1">
      <alignment horizontal="center" vertical="center" wrapText="1"/>
    </xf>
    <xf numFmtId="0" fontId="16" fillId="17" borderId="0" xfId="6" applyFont="1" applyFill="1" applyBorder="1" applyAlignment="1">
      <alignment horizontal="left" vertical="center"/>
    </xf>
    <xf numFmtId="0" fontId="16" fillId="17" borderId="0" xfId="6" applyFont="1" applyFill="1" applyBorder="1" applyAlignment="1">
      <alignment vertical="center"/>
    </xf>
    <xf numFmtId="0" fontId="33" fillId="17" borderId="0" xfId="6" applyFont="1" applyFill="1" applyBorder="1" applyAlignment="1">
      <alignment horizontal="left" vertical="center"/>
    </xf>
    <xf numFmtId="0" fontId="33" fillId="17" borderId="0" xfId="6" applyFont="1" applyFill="1" applyBorder="1" applyAlignment="1">
      <alignment vertical="center"/>
    </xf>
    <xf numFmtId="170" fontId="16" fillId="0" borderId="0" xfId="6" applyNumberFormat="1" applyFont="1" applyAlignment="1">
      <alignment vertical="center"/>
    </xf>
    <xf numFmtId="170" fontId="19" fillId="0" borderId="0" xfId="6" applyNumberFormat="1" applyFont="1" applyAlignment="1">
      <alignment vertical="center"/>
    </xf>
    <xf numFmtId="0" fontId="16" fillId="0" borderId="0" xfId="6" applyFont="1" applyAlignment="1">
      <alignment vertical="center"/>
    </xf>
    <xf numFmtId="170" fontId="34" fillId="18" borderId="0" xfId="6" applyNumberFormat="1" applyFont="1" applyFill="1" applyAlignment="1">
      <alignment vertical="center"/>
    </xf>
    <xf numFmtId="170" fontId="35" fillId="18" borderId="0" xfId="6" applyNumberFormat="1" applyFont="1" applyFill="1" applyAlignment="1">
      <alignment vertical="center"/>
    </xf>
    <xf numFmtId="0" fontId="16" fillId="0" borderId="0" xfId="6" applyFont="1" applyFill="1" applyAlignment="1">
      <alignment vertical="center"/>
    </xf>
    <xf numFmtId="0" fontId="2" fillId="0" borderId="0" xfId="6" applyFont="1" applyFill="1" applyAlignment="1">
      <alignment vertical="center"/>
    </xf>
    <xf numFmtId="171" fontId="16" fillId="0" borderId="0" xfId="6" applyNumberFormat="1" applyFont="1" applyAlignment="1">
      <alignment vertical="center"/>
    </xf>
    <xf numFmtId="0" fontId="16" fillId="0" borderId="50" xfId="6" applyFont="1" applyBorder="1" applyAlignment="1">
      <alignment vertical="center"/>
    </xf>
    <xf numFmtId="170" fontId="36" fillId="0" borderId="0" xfId="6" applyNumberFormat="1" applyFont="1" applyFill="1" applyBorder="1" applyAlignment="1">
      <alignment vertical="center"/>
    </xf>
    <xf numFmtId="170" fontId="37" fillId="0" borderId="0" xfId="6" applyNumberFormat="1" applyFont="1" applyFill="1" applyBorder="1" applyAlignment="1">
      <alignment vertical="center"/>
    </xf>
    <xf numFmtId="165" fontId="2" fillId="19" borderId="0" xfId="6" applyNumberFormat="1" applyFont="1" applyFill="1" applyBorder="1" applyAlignment="1">
      <alignment vertical="center"/>
    </xf>
    <xf numFmtId="165" fontId="2" fillId="20" borderId="0" xfId="6" applyNumberFormat="1" applyFont="1" applyFill="1" applyBorder="1" applyAlignment="1">
      <alignment vertical="center"/>
    </xf>
    <xf numFmtId="171" fontId="38" fillId="0" borderId="0" xfId="6" applyNumberFormat="1" applyFont="1" applyAlignment="1">
      <alignment vertical="center"/>
    </xf>
    <xf numFmtId="0" fontId="39" fillId="21" borderId="68" xfId="6" applyFont="1" applyFill="1" applyBorder="1" applyAlignment="1">
      <alignment vertical="center"/>
    </xf>
    <xf numFmtId="171" fontId="16" fillId="0" borderId="0" xfId="6" applyNumberFormat="1" applyFont="1" applyAlignment="1">
      <alignment horizontal="left" vertical="center"/>
    </xf>
    <xf numFmtId="171" fontId="41" fillId="0" borderId="0" xfId="7" applyNumberFormat="1" applyFont="1" applyAlignment="1">
      <alignment vertical="center"/>
    </xf>
    <xf numFmtId="0" fontId="39" fillId="21" borderId="0" xfId="6" applyFont="1" applyFill="1" applyBorder="1" applyAlignment="1">
      <alignment vertical="center"/>
    </xf>
    <xf numFmtId="0" fontId="16" fillId="22" borderId="68" xfId="6" applyFont="1" applyFill="1" applyBorder="1" applyAlignment="1">
      <alignment vertical="center"/>
    </xf>
    <xf numFmtId="0" fontId="16" fillId="19" borderId="69" xfId="6" applyFont="1" applyFill="1" applyBorder="1" applyAlignment="1">
      <alignment vertical="center"/>
    </xf>
    <xf numFmtId="0" fontId="16" fillId="19" borderId="0" xfId="6" applyFont="1" applyFill="1" applyBorder="1" applyAlignment="1">
      <alignment vertical="center"/>
    </xf>
    <xf numFmtId="0" fontId="16" fillId="23" borderId="68" xfId="6" applyFont="1" applyFill="1" applyBorder="1" applyAlignment="1">
      <alignment vertical="center"/>
    </xf>
    <xf numFmtId="0" fontId="16" fillId="0" borderId="0" xfId="8" applyFont="1" applyAlignment="1">
      <alignment horizontal="center" vertical="center"/>
    </xf>
    <xf numFmtId="0" fontId="16" fillId="0" borderId="0" xfId="6" applyFont="1" applyAlignment="1">
      <alignment horizontal="center" vertical="center"/>
    </xf>
    <xf numFmtId="0" fontId="16" fillId="17" borderId="0" xfId="6" applyFont="1" applyFill="1" applyBorder="1" applyAlignment="1">
      <alignment horizontal="center" vertical="center" wrapText="1"/>
    </xf>
    <xf numFmtId="0" fontId="16" fillId="0" borderId="0" xfId="6" applyFont="1" applyAlignment="1">
      <alignment horizontal="center" vertical="center" wrapText="1"/>
    </xf>
    <xf numFmtId="0" fontId="16" fillId="0" borderId="0" xfId="8" applyFont="1" applyAlignment="1">
      <alignment horizontal="center" vertical="center" wrapText="1"/>
    </xf>
    <xf numFmtId="0" fontId="16" fillId="0" borderId="0" xfId="8" applyFont="1" applyFill="1" applyAlignment="1">
      <alignment horizontal="center" vertical="center"/>
    </xf>
    <xf numFmtId="0" fontId="18" fillId="0" borderId="0" xfId="5" applyFont="1" applyFill="1" applyAlignment="1">
      <alignment horizontal="center" vertical="center" wrapText="1"/>
    </xf>
    <xf numFmtId="0" fontId="16" fillId="0" borderId="24" xfId="8" applyFont="1" applyBorder="1" applyAlignment="1">
      <alignment horizontal="center" vertical="center" wrapText="1"/>
    </xf>
    <xf numFmtId="0" fontId="16" fillId="0" borderId="24" xfId="6" applyFont="1" applyBorder="1" applyAlignment="1">
      <alignment horizontal="center" vertical="center"/>
    </xf>
    <xf numFmtId="0" fontId="2" fillId="0" borderId="24" xfId="8" applyFont="1" applyBorder="1" applyAlignment="1">
      <alignment horizontal="center" vertical="center" wrapText="1"/>
    </xf>
    <xf numFmtId="14" fontId="16" fillId="0" borderId="24" xfId="8" applyNumberFormat="1" applyFont="1" applyBorder="1" applyAlignment="1">
      <alignment horizontal="center" vertical="center" wrapText="1"/>
    </xf>
    <xf numFmtId="0" fontId="37" fillId="0" borderId="24" xfId="8" applyFont="1" applyBorder="1" applyAlignment="1">
      <alignment horizontal="center" vertical="center" wrapText="1"/>
    </xf>
    <xf numFmtId="0" fontId="16" fillId="0" borderId="24" xfId="8" applyFont="1" applyBorder="1" applyAlignment="1">
      <alignment horizontal="center" vertical="center"/>
    </xf>
    <xf numFmtId="0" fontId="16" fillId="17" borderId="0" xfId="0" applyFont="1" applyFill="1"/>
    <xf numFmtId="9" fontId="16" fillId="17" borderId="0" xfId="2" applyFont="1" applyFill="1"/>
    <xf numFmtId="0" fontId="16" fillId="17" borderId="0" xfId="0" applyFont="1" applyFill="1" applyAlignment="1">
      <alignment horizontal="center" vertical="center"/>
    </xf>
    <xf numFmtId="0" fontId="16" fillId="17" borderId="0" xfId="0" applyNumberFormat="1" applyFont="1" applyFill="1" applyAlignment="1">
      <alignment horizontal="center" vertical="center"/>
    </xf>
    <xf numFmtId="9" fontId="16" fillId="17" borderId="0" xfId="2" applyFont="1" applyFill="1" applyAlignment="1">
      <alignment horizontal="center" vertical="center"/>
    </xf>
    <xf numFmtId="2" fontId="16" fillId="17" borderId="0" xfId="2" applyNumberFormat="1" applyFont="1" applyFill="1"/>
    <xf numFmtId="0" fontId="16" fillId="17" borderId="0" xfId="0" applyNumberFormat="1" applyFont="1" applyFill="1" applyAlignment="1">
      <alignment horizontal="center" vertical="center" wrapText="1"/>
    </xf>
    <xf numFmtId="0" fontId="17" fillId="17" borderId="0" xfId="0" applyFont="1" applyFill="1"/>
    <xf numFmtId="0" fontId="18" fillId="17" borderId="0" xfId="0" applyFont="1" applyFill="1"/>
    <xf numFmtId="2" fontId="16" fillId="17" borderId="0" xfId="0" applyNumberFormat="1" applyFont="1" applyFill="1" applyAlignment="1">
      <alignment horizontal="center" vertical="center"/>
    </xf>
    <xf numFmtId="0" fontId="16" fillId="17" borderId="0" xfId="0" applyNumberFormat="1" applyFont="1" applyFill="1"/>
    <xf numFmtId="172" fontId="16" fillId="17" borderId="0" xfId="0" applyNumberFormat="1" applyFont="1" applyFill="1" applyAlignment="1">
      <alignment horizontal="center" vertical="center"/>
    </xf>
    <xf numFmtId="172" fontId="16" fillId="0" borderId="0" xfId="0" applyNumberFormat="1" applyFont="1"/>
    <xf numFmtId="172" fontId="19" fillId="8" borderId="42" xfId="0" applyNumberFormat="1" applyFont="1" applyFill="1" applyBorder="1" applyAlignment="1"/>
    <xf numFmtId="172" fontId="16" fillId="0" borderId="0" xfId="0" applyNumberFormat="1" applyFont="1" applyBorder="1"/>
    <xf numFmtId="172" fontId="13" fillId="8" borderId="24" xfId="0" applyNumberFormat="1" applyFont="1" applyFill="1" applyBorder="1" applyAlignment="1">
      <alignment horizontal="center" vertical="center" wrapText="1"/>
    </xf>
    <xf numFmtId="172" fontId="20" fillId="10" borderId="24" xfId="0" applyNumberFormat="1" applyFont="1" applyFill="1" applyBorder="1" applyAlignment="1">
      <alignment horizontal="center" vertical="center" wrapText="1"/>
    </xf>
    <xf numFmtId="172" fontId="16" fillId="10" borderId="24" xfId="0" applyNumberFormat="1" applyFont="1" applyFill="1" applyBorder="1" applyAlignment="1">
      <alignment horizontal="center" vertical="center" wrapText="1"/>
    </xf>
    <xf numFmtId="172" fontId="2" fillId="10" borderId="24" xfId="0" applyNumberFormat="1" applyFont="1" applyFill="1" applyBorder="1" applyAlignment="1">
      <alignment vertical="center" wrapText="1"/>
    </xf>
    <xf numFmtId="172" fontId="16" fillId="10" borderId="56" xfId="0" applyNumberFormat="1" applyFont="1" applyFill="1" applyBorder="1" applyAlignment="1">
      <alignment horizontal="center" vertical="center" wrapText="1"/>
    </xf>
    <xf numFmtId="172" fontId="2" fillId="10" borderId="4" xfId="0" applyNumberFormat="1" applyFont="1" applyFill="1" applyBorder="1" applyAlignment="1">
      <alignment vertical="center" wrapText="1"/>
    </xf>
    <xf numFmtId="172" fontId="2" fillId="10" borderId="29" xfId="0" applyNumberFormat="1" applyFont="1" applyFill="1" applyBorder="1" applyAlignment="1">
      <alignment vertical="center" wrapText="1"/>
    </xf>
    <xf numFmtId="172" fontId="19" fillId="8" borderId="41" xfId="0" applyNumberFormat="1" applyFont="1" applyFill="1" applyBorder="1" applyAlignment="1"/>
    <xf numFmtId="172" fontId="16" fillId="0" borderId="23" xfId="0" applyNumberFormat="1" applyFont="1" applyBorder="1"/>
    <xf numFmtId="172" fontId="13" fillId="8" borderId="20" xfId="0" applyNumberFormat="1" applyFont="1" applyFill="1" applyBorder="1" applyAlignment="1">
      <alignment horizontal="center" vertical="center" wrapText="1"/>
    </xf>
    <xf numFmtId="172" fontId="20" fillId="10" borderId="20" xfId="0" applyNumberFormat="1" applyFont="1" applyFill="1" applyBorder="1" applyAlignment="1">
      <alignment horizontal="center" vertical="center" wrapText="1"/>
    </xf>
    <xf numFmtId="172" fontId="16" fillId="10" borderId="20" xfId="0" applyNumberFormat="1" applyFont="1" applyFill="1" applyBorder="1" applyAlignment="1">
      <alignment horizontal="center" vertical="center" wrapText="1"/>
    </xf>
    <xf numFmtId="172" fontId="2" fillId="10" borderId="20" xfId="0" applyNumberFormat="1" applyFont="1" applyFill="1" applyBorder="1" applyAlignment="1">
      <alignment vertical="center" wrapText="1"/>
    </xf>
    <xf numFmtId="172" fontId="16" fillId="10" borderId="7" xfId="0" applyNumberFormat="1" applyFont="1" applyFill="1" applyBorder="1" applyAlignment="1">
      <alignment horizontal="center" vertical="center" wrapText="1"/>
    </xf>
    <xf numFmtId="172" fontId="16" fillId="10" borderId="24" xfId="2" applyNumberFormat="1" applyFont="1" applyFill="1" applyBorder="1" applyAlignment="1">
      <alignment horizontal="center" vertical="center" wrapText="1"/>
    </xf>
    <xf numFmtId="172" fontId="16" fillId="10" borderId="56" xfId="2" applyNumberFormat="1" applyFont="1" applyFill="1" applyBorder="1" applyAlignment="1">
      <alignment horizontal="center" vertical="center" wrapText="1"/>
    </xf>
    <xf numFmtId="172" fontId="16" fillId="17" borderId="0" xfId="0" applyNumberFormat="1" applyFont="1" applyFill="1"/>
    <xf numFmtId="172" fontId="17" fillId="17" borderId="0" xfId="0" applyNumberFormat="1" applyFont="1" applyFill="1"/>
    <xf numFmtId="172" fontId="18" fillId="17" borderId="0" xfId="0" applyNumberFormat="1" applyFont="1" applyFill="1"/>
    <xf numFmtId="172" fontId="13" fillId="2" borderId="18" xfId="0" applyNumberFormat="1" applyFont="1" applyFill="1" applyBorder="1" applyAlignment="1">
      <alignment horizontal="center" vertical="center" wrapText="1"/>
    </xf>
    <xf numFmtId="172" fontId="13" fillId="10" borderId="4" xfId="0" applyNumberFormat="1" applyFont="1" applyFill="1" applyBorder="1" applyAlignment="1">
      <alignment vertical="center" wrapText="1"/>
    </xf>
    <xf numFmtId="172" fontId="13" fillId="10" borderId="8" xfId="0" applyNumberFormat="1" applyFont="1" applyFill="1" applyBorder="1" applyAlignment="1">
      <alignment vertical="center" wrapText="1"/>
    </xf>
    <xf numFmtId="172" fontId="2" fillId="10" borderId="8" xfId="0" applyNumberFormat="1" applyFont="1" applyFill="1" applyBorder="1" applyAlignment="1">
      <alignment vertical="center" wrapText="1"/>
    </xf>
    <xf numFmtId="173" fontId="16" fillId="17" borderId="0" xfId="0" applyNumberFormat="1" applyFont="1" applyFill="1"/>
    <xf numFmtId="173" fontId="17" fillId="17" borderId="0" xfId="0" applyNumberFormat="1" applyFont="1" applyFill="1"/>
    <xf numFmtId="173" fontId="18" fillId="17" borderId="0" xfId="0" applyNumberFormat="1" applyFont="1" applyFill="1"/>
    <xf numFmtId="173" fontId="16" fillId="0" borderId="0" xfId="0" applyNumberFormat="1" applyFont="1"/>
    <xf numFmtId="173" fontId="13" fillId="8" borderId="24" xfId="0" applyNumberFormat="1" applyFont="1" applyFill="1" applyBorder="1" applyAlignment="1">
      <alignment vertical="center"/>
    </xf>
    <xf numFmtId="173" fontId="19" fillId="0" borderId="0" xfId="0" applyNumberFormat="1" applyFont="1"/>
    <xf numFmtId="173" fontId="13" fillId="2" borderId="9" xfId="0" applyNumberFormat="1" applyFont="1" applyFill="1" applyBorder="1" applyAlignment="1">
      <alignment horizontal="center" vertical="center" wrapText="1"/>
    </xf>
    <xf numFmtId="173" fontId="13" fillId="2" borderId="10" xfId="0" applyNumberFormat="1" applyFont="1" applyFill="1" applyBorder="1" applyAlignment="1">
      <alignment horizontal="center" vertical="center" wrapText="1"/>
    </xf>
    <xf numFmtId="173" fontId="13" fillId="2" borderId="2" xfId="0" applyNumberFormat="1" applyFont="1" applyFill="1" applyBorder="1" applyAlignment="1">
      <alignment horizontal="center" vertical="center" wrapText="1"/>
    </xf>
    <xf numFmtId="173" fontId="13" fillId="2" borderId="18" xfId="0" applyNumberFormat="1" applyFont="1" applyFill="1" applyBorder="1" applyAlignment="1">
      <alignment horizontal="center" vertical="center" wrapText="1"/>
    </xf>
    <xf numFmtId="173" fontId="13" fillId="2" borderId="25" xfId="0" applyNumberFormat="1" applyFont="1" applyFill="1" applyBorder="1" applyAlignment="1">
      <alignment horizontal="center" vertical="center" wrapText="1"/>
    </xf>
    <xf numFmtId="173" fontId="13" fillId="2" borderId="3" xfId="0" applyNumberFormat="1" applyFont="1" applyFill="1" applyBorder="1" applyAlignment="1">
      <alignment horizontal="center" vertical="center" wrapText="1"/>
    </xf>
    <xf numFmtId="173" fontId="13" fillId="3" borderId="5" xfId="1" applyNumberFormat="1" applyFont="1" applyFill="1" applyBorder="1" applyAlignment="1">
      <alignment horizontal="center" vertical="center" wrapText="1"/>
    </xf>
    <xf numFmtId="173" fontId="13" fillId="4" borderId="5" xfId="1" applyNumberFormat="1" applyFont="1" applyFill="1" applyBorder="1" applyAlignment="1">
      <alignment horizontal="center" vertical="center" wrapText="1"/>
    </xf>
    <xf numFmtId="173" fontId="13" fillId="5" borderId="5" xfId="1" applyNumberFormat="1" applyFont="1" applyFill="1" applyBorder="1" applyAlignment="1">
      <alignment horizontal="center" vertical="center" wrapText="1"/>
    </xf>
    <xf numFmtId="173" fontId="13" fillId="6" borderId="6" xfId="1" applyNumberFormat="1" applyFont="1" applyFill="1" applyBorder="1" applyAlignment="1">
      <alignment horizontal="center" vertical="center" wrapText="1"/>
    </xf>
    <xf numFmtId="173" fontId="2" fillId="7" borderId="9" xfId="0" applyNumberFormat="1" applyFont="1" applyFill="1" applyBorder="1" applyAlignment="1">
      <alignment horizontal="center" vertical="center"/>
    </xf>
    <xf numFmtId="173" fontId="2" fillId="10" borderId="10" xfId="0" applyNumberFormat="1" applyFont="1" applyFill="1" applyBorder="1" applyAlignment="1">
      <alignment vertical="center" wrapText="1"/>
    </xf>
    <xf numFmtId="173" fontId="13" fillId="10" borderId="2" xfId="0" applyNumberFormat="1" applyFont="1" applyFill="1" applyBorder="1" applyAlignment="1">
      <alignment vertical="center" wrapText="1"/>
    </xf>
    <xf numFmtId="173" fontId="2" fillId="10" borderId="2" xfId="0" applyNumberFormat="1" applyFont="1" applyFill="1" applyBorder="1" applyAlignment="1">
      <alignment vertical="center" wrapText="1"/>
    </xf>
    <xf numFmtId="173" fontId="2" fillId="0" borderId="16" xfId="0"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173" fontId="2" fillId="0" borderId="19" xfId="0" applyNumberFormat="1" applyFont="1" applyFill="1" applyBorder="1" applyAlignment="1">
      <alignment horizontal="center" vertical="center" wrapText="1"/>
    </xf>
    <xf numFmtId="173" fontId="16" fillId="10" borderId="0" xfId="0" applyNumberFormat="1" applyFont="1" applyFill="1"/>
    <xf numFmtId="173" fontId="2" fillId="7" borderId="11" xfId="0" applyNumberFormat="1" applyFont="1" applyFill="1" applyBorder="1" applyAlignment="1">
      <alignment horizontal="center" vertical="center" wrapText="1"/>
    </xf>
    <xf numFmtId="173" fontId="2" fillId="10" borderId="3" xfId="0" applyNumberFormat="1" applyFont="1" applyFill="1" applyBorder="1" applyAlignment="1">
      <alignment vertical="center" wrapText="1"/>
    </xf>
    <xf numFmtId="173" fontId="13" fillId="10" borderId="4" xfId="0" applyNumberFormat="1" applyFont="1" applyFill="1" applyBorder="1" applyAlignment="1">
      <alignment vertical="center" wrapText="1"/>
    </xf>
    <xf numFmtId="173" fontId="2" fillId="10" borderId="4" xfId="0" applyNumberFormat="1" applyFont="1" applyFill="1" applyBorder="1" applyAlignment="1">
      <alignment vertical="center" wrapText="1"/>
    </xf>
    <xf numFmtId="173" fontId="2" fillId="0" borderId="20" xfId="0" applyNumberFormat="1" applyFont="1" applyFill="1" applyBorder="1" applyAlignment="1">
      <alignment horizontal="center" vertical="center" wrapText="1"/>
    </xf>
    <xf numFmtId="173" fontId="2" fillId="0" borderId="21" xfId="0" applyNumberFormat="1" applyFont="1" applyFill="1" applyBorder="1" applyAlignment="1">
      <alignment horizontal="center" vertical="center" wrapText="1"/>
    </xf>
    <xf numFmtId="173" fontId="2" fillId="10" borderId="12" xfId="0" applyNumberFormat="1" applyFont="1" applyFill="1" applyBorder="1" applyAlignment="1">
      <alignment vertical="center" wrapText="1"/>
    </xf>
    <xf numFmtId="173" fontId="13" fillId="10" borderId="8" xfId="0" applyNumberFormat="1" applyFont="1" applyFill="1" applyBorder="1" applyAlignment="1">
      <alignment vertical="center" wrapText="1"/>
    </xf>
    <xf numFmtId="173" fontId="2" fillId="10" borderId="8" xfId="0" applyNumberFormat="1" applyFont="1" applyFill="1" applyBorder="1" applyAlignment="1">
      <alignment vertical="center" wrapText="1"/>
    </xf>
    <xf numFmtId="173" fontId="2" fillId="0" borderId="17" xfId="0" applyNumberFormat="1" applyFont="1" applyFill="1" applyBorder="1" applyAlignment="1">
      <alignment horizontal="center" vertical="center" wrapText="1"/>
    </xf>
    <xf numFmtId="173" fontId="2" fillId="0" borderId="7" xfId="0" applyNumberFormat="1" applyFont="1" applyFill="1" applyBorder="1" applyAlignment="1">
      <alignment horizontal="center" vertical="center" wrapText="1"/>
    </xf>
    <xf numFmtId="173" fontId="2" fillId="0" borderId="22" xfId="0" applyNumberFormat="1" applyFont="1" applyFill="1" applyBorder="1" applyAlignment="1">
      <alignment horizontal="center" vertical="center" wrapText="1"/>
    </xf>
    <xf numFmtId="173" fontId="2" fillId="7" borderId="13" xfId="0" applyNumberFormat="1" applyFont="1" applyFill="1" applyBorder="1" applyAlignment="1">
      <alignment horizontal="center" vertical="center" wrapText="1"/>
    </xf>
    <xf numFmtId="173" fontId="2" fillId="0" borderId="15" xfId="0" applyNumberFormat="1" applyFont="1" applyFill="1" applyBorder="1" applyAlignment="1">
      <alignment horizontal="center" vertical="center" wrapText="1"/>
    </xf>
    <xf numFmtId="173" fontId="2" fillId="7" borderId="14" xfId="0" applyNumberFormat="1" applyFont="1" applyFill="1" applyBorder="1" applyAlignment="1">
      <alignment horizontal="center" vertical="center" wrapText="1"/>
    </xf>
    <xf numFmtId="173" fontId="16" fillId="17" borderId="0" xfId="4" applyNumberFormat="1" applyFont="1" applyFill="1"/>
    <xf numFmtId="173" fontId="17" fillId="17" borderId="0" xfId="4" applyNumberFormat="1" applyFont="1" applyFill="1"/>
    <xf numFmtId="173" fontId="18" fillId="17" borderId="0" xfId="4" applyNumberFormat="1" applyFont="1" applyFill="1"/>
    <xf numFmtId="173" fontId="16" fillId="0" borderId="0" xfId="4" applyNumberFormat="1" applyFont="1"/>
    <xf numFmtId="173" fontId="13" fillId="2" borderId="3" xfId="4" applyNumberFormat="1" applyFont="1" applyFill="1" applyBorder="1" applyAlignment="1">
      <alignment horizontal="center" vertical="center" wrapText="1"/>
    </xf>
    <xf numFmtId="173" fontId="13" fillId="3" borderId="5" xfId="4" applyNumberFormat="1" applyFont="1" applyFill="1" applyBorder="1" applyAlignment="1">
      <alignment horizontal="center" vertical="center" wrapText="1"/>
    </xf>
    <xf numFmtId="173" fontId="13" fillId="4" borderId="5" xfId="4" applyNumberFormat="1" applyFont="1" applyFill="1" applyBorder="1" applyAlignment="1">
      <alignment horizontal="center" vertical="center" wrapText="1"/>
    </xf>
    <xf numFmtId="173" fontId="13" fillId="5" borderId="5" xfId="4" applyNumberFormat="1" applyFont="1" applyFill="1" applyBorder="1" applyAlignment="1">
      <alignment horizontal="center" vertical="center" wrapText="1"/>
    </xf>
    <xf numFmtId="173" fontId="13" fillId="6" borderId="6" xfId="4" applyNumberFormat="1" applyFont="1" applyFill="1" applyBorder="1" applyAlignment="1">
      <alignment horizontal="center" vertical="center" wrapText="1"/>
    </xf>
    <xf numFmtId="173" fontId="2" fillId="0" borderId="1" xfId="4" applyNumberFormat="1" applyFont="1" applyFill="1" applyBorder="1" applyAlignment="1">
      <alignment horizontal="center" vertical="center" wrapText="1"/>
    </xf>
    <xf numFmtId="173" fontId="2" fillId="0" borderId="19" xfId="4" applyNumberFormat="1" applyFont="1" applyFill="1" applyBorder="1" applyAlignment="1">
      <alignment horizontal="center" vertical="center" wrapText="1"/>
    </xf>
    <xf numFmtId="173" fontId="2" fillId="0" borderId="20" xfId="4" applyNumberFormat="1" applyFont="1" applyFill="1" applyBorder="1" applyAlignment="1">
      <alignment horizontal="center" vertical="center" wrapText="1"/>
    </xf>
    <xf numFmtId="173" fontId="2" fillId="0" borderId="21" xfId="4" applyNumberFormat="1" applyFont="1" applyFill="1" applyBorder="1" applyAlignment="1">
      <alignment horizontal="center" vertical="center" wrapText="1"/>
    </xf>
    <xf numFmtId="173" fontId="2" fillId="0" borderId="7" xfId="4" applyNumberFormat="1" applyFont="1" applyFill="1" applyBorder="1" applyAlignment="1">
      <alignment horizontal="center" vertical="center" wrapText="1"/>
    </xf>
    <xf numFmtId="173" fontId="2" fillId="0" borderId="22" xfId="4" applyNumberFormat="1" applyFont="1" applyFill="1" applyBorder="1" applyAlignment="1">
      <alignment horizontal="center" vertical="center" wrapText="1"/>
    </xf>
    <xf numFmtId="173" fontId="27" fillId="0" borderId="0" xfId="0" applyNumberFormat="1" applyFont="1"/>
    <xf numFmtId="172" fontId="16" fillId="8" borderId="43" xfId="0" applyNumberFormat="1" applyFont="1" applyFill="1" applyBorder="1"/>
    <xf numFmtId="172" fontId="26" fillId="13" borderId="7" xfId="2" applyNumberFormat="1" applyFont="1" applyFill="1" applyBorder="1" applyAlignment="1">
      <alignment horizontal="center" vertical="center" wrapText="1"/>
    </xf>
    <xf numFmtId="172" fontId="16" fillId="10" borderId="0" xfId="0" applyNumberFormat="1" applyFont="1" applyFill="1" applyBorder="1"/>
    <xf numFmtId="172" fontId="13" fillId="10" borderId="24" xfId="0" applyNumberFormat="1" applyFont="1" applyFill="1" applyBorder="1" applyAlignment="1">
      <alignment horizontal="center" vertical="center" wrapText="1"/>
    </xf>
    <xf numFmtId="172" fontId="16" fillId="10" borderId="5" xfId="0" applyNumberFormat="1" applyFont="1" applyFill="1" applyBorder="1" applyAlignment="1">
      <alignment horizontal="center" vertical="center" wrapText="1"/>
    </xf>
    <xf numFmtId="172" fontId="16" fillId="0" borderId="31" xfId="0" applyNumberFormat="1" applyFont="1" applyBorder="1"/>
    <xf numFmtId="172" fontId="16" fillId="17" borderId="0" xfId="2" applyNumberFormat="1" applyFont="1" applyFill="1"/>
    <xf numFmtId="172" fontId="16" fillId="0" borderId="0" xfId="2" applyNumberFormat="1" applyFont="1"/>
    <xf numFmtId="172" fontId="19" fillId="8" borderId="41" xfId="0" applyNumberFormat="1" applyFont="1" applyFill="1" applyBorder="1"/>
    <xf numFmtId="172" fontId="19" fillId="8" borderId="42" xfId="0" applyNumberFormat="1" applyFont="1" applyFill="1" applyBorder="1"/>
    <xf numFmtId="172" fontId="19" fillId="0" borderId="0" xfId="2" applyNumberFormat="1" applyFont="1" applyBorder="1" applyAlignment="1">
      <alignment horizontal="left" vertical="center"/>
    </xf>
    <xf numFmtId="172" fontId="19" fillId="8" borderId="41" xfId="0" applyNumberFormat="1" applyFont="1" applyFill="1" applyBorder="1" applyAlignment="1">
      <alignment horizontal="right"/>
    </xf>
    <xf numFmtId="172" fontId="16" fillId="0" borderId="31" xfId="2" applyNumberFormat="1" applyFont="1" applyBorder="1"/>
    <xf numFmtId="172" fontId="16" fillId="0" borderId="15" xfId="2" applyNumberFormat="1" applyFont="1" applyBorder="1"/>
    <xf numFmtId="172" fontId="16" fillId="0" borderId="57" xfId="2" applyNumberFormat="1" applyFont="1" applyBorder="1"/>
    <xf numFmtId="172" fontId="19" fillId="0" borderId="57" xfId="2" applyNumberFormat="1" applyFont="1" applyBorder="1" applyAlignment="1">
      <alignment horizontal="left" vertical="center"/>
    </xf>
    <xf numFmtId="172" fontId="16" fillId="0" borderId="57" xfId="0" applyNumberFormat="1" applyFont="1" applyBorder="1"/>
    <xf numFmtId="172" fontId="19" fillId="0" borderId="57" xfId="0" applyNumberFormat="1" applyFont="1" applyBorder="1" applyAlignment="1">
      <alignment horizontal="left" vertical="center"/>
    </xf>
    <xf numFmtId="172" fontId="16" fillId="0" borderId="58" xfId="2" applyNumberFormat="1" applyFont="1" applyBorder="1"/>
    <xf numFmtId="172" fontId="19" fillId="0" borderId="31" xfId="2" applyNumberFormat="1" applyFont="1" applyBorder="1" applyAlignment="1">
      <alignment horizontal="left" vertical="center"/>
    </xf>
    <xf numFmtId="172" fontId="19" fillId="0" borderId="31" xfId="0" applyNumberFormat="1" applyFont="1" applyBorder="1" applyAlignment="1">
      <alignment horizontal="left" vertical="center"/>
    </xf>
    <xf numFmtId="172" fontId="16" fillId="0" borderId="32" xfId="2" applyNumberFormat="1" applyFont="1" applyBorder="1"/>
    <xf numFmtId="172" fontId="16" fillId="0" borderId="0" xfId="2" applyNumberFormat="1" applyFont="1" applyBorder="1"/>
    <xf numFmtId="172" fontId="16" fillId="0" borderId="33" xfId="2" applyNumberFormat="1" applyFont="1" applyBorder="1"/>
    <xf numFmtId="172" fontId="13" fillId="15" borderId="10" xfId="0" applyNumberFormat="1" applyFont="1" applyFill="1" applyBorder="1" applyAlignment="1">
      <alignment horizontal="left" vertical="center"/>
    </xf>
    <xf numFmtId="172" fontId="13" fillId="15" borderId="34" xfId="0" applyNumberFormat="1" applyFont="1" applyFill="1" applyBorder="1" applyAlignment="1">
      <alignment horizontal="left" vertical="center"/>
    </xf>
    <xf numFmtId="172" fontId="19" fillId="0" borderId="0" xfId="0" applyNumberFormat="1" applyFont="1" applyBorder="1" applyAlignment="1">
      <alignment horizontal="left" vertical="center"/>
    </xf>
    <xf numFmtId="172" fontId="13" fillId="15" borderId="24" xfId="0" applyNumberFormat="1" applyFont="1" applyFill="1" applyBorder="1" applyAlignment="1">
      <alignment horizontal="left" vertical="center"/>
    </xf>
    <xf numFmtId="172" fontId="19" fillId="0" borderId="33" xfId="0" applyNumberFormat="1" applyFont="1" applyBorder="1" applyAlignment="1">
      <alignment horizontal="left" vertical="center"/>
    </xf>
    <xf numFmtId="172" fontId="13" fillId="15" borderId="61" xfId="0" applyNumberFormat="1" applyFont="1" applyFill="1" applyBorder="1" applyAlignment="1">
      <alignment horizontal="left" vertical="center"/>
    </xf>
    <xf numFmtId="172" fontId="13" fillId="15" borderId="63" xfId="0" applyNumberFormat="1" applyFont="1" applyFill="1" applyBorder="1" applyAlignment="1">
      <alignment horizontal="left" vertical="center"/>
    </xf>
    <xf numFmtId="172" fontId="13" fillId="15" borderId="62" xfId="0" applyNumberFormat="1" applyFont="1" applyFill="1" applyBorder="1" applyAlignment="1">
      <alignment horizontal="left" vertical="center"/>
    </xf>
    <xf numFmtId="172" fontId="13" fillId="15" borderId="2" xfId="0" applyNumberFormat="1" applyFont="1" applyFill="1" applyBorder="1" applyAlignment="1">
      <alignment horizontal="left" vertical="center"/>
    </xf>
    <xf numFmtId="172" fontId="13" fillId="15" borderId="5" xfId="0" applyNumberFormat="1" applyFont="1" applyFill="1" applyBorder="1" applyAlignment="1">
      <alignment horizontal="left" vertical="center"/>
    </xf>
    <xf numFmtId="172" fontId="13" fillId="2" borderId="30" xfId="0" applyNumberFormat="1" applyFont="1" applyFill="1" applyBorder="1" applyAlignment="1">
      <alignment horizontal="center" vertical="center" wrapText="1"/>
    </xf>
    <xf numFmtId="172" fontId="13" fillId="2" borderId="60" xfId="2" applyNumberFormat="1" applyFont="1" applyFill="1" applyBorder="1" applyAlignment="1">
      <alignment horizontal="center" vertical="center" wrapText="1"/>
    </xf>
    <xf numFmtId="172" fontId="13" fillId="2" borderId="60" xfId="0" applyNumberFormat="1" applyFont="1" applyFill="1" applyBorder="1" applyAlignment="1">
      <alignment horizontal="center" vertical="center" wrapText="1"/>
    </xf>
    <xf numFmtId="172" fontId="13" fillId="2" borderId="67" xfId="2" applyNumberFormat="1" applyFont="1" applyFill="1" applyBorder="1" applyAlignment="1">
      <alignment horizontal="center" vertical="center" wrapText="1"/>
    </xf>
    <xf numFmtId="172" fontId="13" fillId="2" borderId="1" xfId="0" applyNumberFormat="1" applyFont="1" applyFill="1" applyBorder="1" applyAlignment="1">
      <alignment horizontal="center" vertical="center" wrapText="1"/>
    </xf>
    <xf numFmtId="172" fontId="30" fillId="13" borderId="20" xfId="0" applyNumberFormat="1" applyFont="1" applyFill="1" applyBorder="1" applyAlignment="1">
      <alignment horizontal="center" vertical="center" wrapText="1"/>
    </xf>
    <xf numFmtId="172" fontId="26" fillId="13" borderId="24" xfId="0" applyNumberFormat="1" applyFont="1" applyFill="1" applyBorder="1" applyAlignment="1">
      <alignment horizontal="center" vertical="center" wrapText="1"/>
    </xf>
    <xf numFmtId="172" fontId="31" fillId="13" borderId="24" xfId="0" applyNumberFormat="1" applyFont="1" applyFill="1" applyBorder="1" applyAlignment="1">
      <alignment horizontal="center" vertical="center" wrapText="1"/>
    </xf>
    <xf numFmtId="172" fontId="32" fillId="13" borderId="24" xfId="0" applyNumberFormat="1" applyFont="1" applyFill="1" applyBorder="1" applyAlignment="1">
      <alignment horizontal="center" vertical="center" wrapText="1"/>
    </xf>
    <xf numFmtId="172" fontId="26" fillId="13" borderId="51" xfId="0" applyNumberFormat="1" applyFont="1" applyFill="1" applyBorder="1" applyAlignment="1">
      <alignment horizontal="center" vertical="center" wrapText="1"/>
    </xf>
    <xf numFmtId="172" fontId="2" fillId="7" borderId="35" xfId="0" applyNumberFormat="1" applyFont="1" applyFill="1" applyBorder="1" applyAlignment="1">
      <alignment horizontal="center" vertical="center"/>
    </xf>
    <xf numFmtId="172" fontId="16" fillId="10" borderId="36" xfId="2" applyNumberFormat="1" applyFont="1" applyFill="1" applyBorder="1" applyAlignment="1">
      <alignment horizontal="center" vertical="center" wrapText="1"/>
    </xf>
    <xf numFmtId="172" fontId="16" fillId="10" borderId="35" xfId="0" applyNumberFormat="1" applyFont="1" applyFill="1" applyBorder="1" applyAlignment="1">
      <alignment horizontal="center" vertical="center" wrapText="1"/>
    </xf>
    <xf numFmtId="172" fontId="16" fillId="10" borderId="5" xfId="2" applyNumberFormat="1" applyFont="1" applyFill="1" applyBorder="1" applyAlignment="1">
      <alignment horizontal="center" vertical="center" wrapText="1"/>
    </xf>
    <xf numFmtId="172" fontId="16" fillId="10" borderId="6" xfId="2" applyNumberFormat="1" applyFont="1" applyFill="1" applyBorder="1" applyAlignment="1">
      <alignment horizontal="center" vertical="center" wrapText="1"/>
    </xf>
    <xf numFmtId="172" fontId="16" fillId="0" borderId="0" xfId="2" applyNumberFormat="1" applyFont="1" applyBorder="1" applyAlignment="1">
      <alignment horizontal="center" vertical="center" wrapText="1"/>
    </xf>
    <xf numFmtId="172" fontId="16" fillId="0" borderId="0" xfId="0" applyNumberFormat="1" applyFont="1" applyBorder="1" applyAlignment="1">
      <alignment horizontal="center" vertical="center"/>
    </xf>
    <xf numFmtId="172" fontId="2" fillId="7" borderId="3" xfId="0" applyNumberFormat="1" applyFont="1" applyFill="1" applyBorder="1" applyAlignment="1">
      <alignment horizontal="center" vertical="center" wrapText="1"/>
    </xf>
    <xf numFmtId="172" fontId="2" fillId="10" borderId="36" xfId="2" applyNumberFormat="1" applyFont="1" applyFill="1" applyBorder="1" applyAlignment="1">
      <alignment vertical="center" wrapText="1"/>
    </xf>
    <xf numFmtId="172" fontId="16" fillId="10" borderId="3" xfId="0" applyNumberFormat="1" applyFont="1" applyFill="1" applyBorder="1" applyAlignment="1">
      <alignment horizontal="center" vertical="center" wrapText="1"/>
    </xf>
    <xf numFmtId="172" fontId="16" fillId="10" borderId="4" xfId="0" applyNumberFormat="1" applyFont="1" applyFill="1" applyBorder="1" applyAlignment="1">
      <alignment horizontal="center" vertical="center" wrapText="1"/>
    </xf>
    <xf numFmtId="172" fontId="16" fillId="10" borderId="4" xfId="2" applyNumberFormat="1" applyFont="1" applyFill="1" applyBorder="1" applyAlignment="1">
      <alignment horizontal="center" vertical="center" wrapText="1"/>
    </xf>
    <xf numFmtId="172" fontId="2" fillId="7" borderId="37" xfId="0" applyNumberFormat="1" applyFont="1" applyFill="1" applyBorder="1" applyAlignment="1">
      <alignment horizontal="center" vertical="center" wrapText="1"/>
    </xf>
    <xf numFmtId="172" fontId="13" fillId="10" borderId="29" xfId="0" applyNumberFormat="1" applyFont="1" applyFill="1" applyBorder="1" applyAlignment="1">
      <alignment vertical="center" wrapText="1"/>
    </xf>
    <xf numFmtId="172" fontId="2" fillId="10" borderId="38" xfId="2" applyNumberFormat="1" applyFont="1" applyFill="1" applyBorder="1" applyAlignment="1">
      <alignment vertical="center" wrapText="1"/>
    </xf>
    <xf numFmtId="172" fontId="16" fillId="10" borderId="37" xfId="0" applyNumberFormat="1" applyFont="1" applyFill="1" applyBorder="1" applyAlignment="1">
      <alignment horizontal="center" vertical="center" wrapText="1"/>
    </xf>
    <xf numFmtId="172" fontId="16" fillId="10" borderId="29" xfId="0" applyNumberFormat="1" applyFont="1" applyFill="1" applyBorder="1" applyAlignment="1">
      <alignment horizontal="center" vertical="center" wrapText="1"/>
    </xf>
    <xf numFmtId="172" fontId="16" fillId="10" borderId="29" xfId="2" applyNumberFormat="1" applyFont="1" applyFill="1" applyBorder="1" applyAlignment="1">
      <alignment horizontal="center" vertical="center" wrapText="1"/>
    </xf>
    <xf numFmtId="172" fontId="16" fillId="10" borderId="38" xfId="2" applyNumberFormat="1" applyFont="1" applyFill="1" applyBorder="1" applyAlignment="1">
      <alignment horizontal="center" vertical="center" wrapText="1"/>
    </xf>
    <xf numFmtId="172" fontId="2" fillId="7" borderId="12" xfId="0" applyNumberFormat="1" applyFont="1" applyFill="1" applyBorder="1" applyAlignment="1">
      <alignment horizontal="center" vertical="center" wrapText="1"/>
    </xf>
    <xf numFmtId="172" fontId="2" fillId="10" borderId="40" xfId="2" applyNumberFormat="1" applyFont="1" applyFill="1" applyBorder="1" applyAlignment="1">
      <alignment vertical="center" wrapText="1"/>
    </xf>
    <xf numFmtId="172" fontId="16" fillId="10" borderId="12" xfId="0" applyNumberFormat="1" applyFont="1" applyFill="1" applyBorder="1" applyAlignment="1">
      <alignment horizontal="center" vertical="center" wrapText="1"/>
    </xf>
    <xf numFmtId="172" fontId="16" fillId="10" borderId="8" xfId="0" applyNumberFormat="1" applyFont="1" applyFill="1" applyBorder="1" applyAlignment="1">
      <alignment horizontal="center" vertical="center" wrapText="1"/>
    </xf>
    <xf numFmtId="172" fontId="16" fillId="10" borderId="8" xfId="2" applyNumberFormat="1" applyFont="1" applyFill="1" applyBorder="1" applyAlignment="1">
      <alignment horizontal="center" vertical="center" wrapText="1"/>
    </xf>
    <xf numFmtId="172" fontId="16" fillId="10" borderId="40" xfId="2" applyNumberFormat="1" applyFont="1" applyFill="1" applyBorder="1" applyAlignment="1">
      <alignment horizontal="center" vertical="center" wrapText="1"/>
    </xf>
    <xf numFmtId="172" fontId="16" fillId="0" borderId="39" xfId="2" applyNumberFormat="1" applyFont="1" applyBorder="1" applyAlignment="1">
      <alignment horizontal="center" vertical="center" wrapText="1"/>
    </xf>
    <xf numFmtId="172" fontId="16" fillId="0" borderId="39" xfId="0" applyNumberFormat="1" applyFont="1" applyBorder="1" applyAlignment="1">
      <alignment horizontal="center" vertical="center"/>
    </xf>
    <xf numFmtId="172" fontId="16" fillId="0" borderId="0" xfId="0" applyNumberFormat="1" applyFont="1" applyAlignment="1">
      <alignment horizontal="center" vertical="center"/>
    </xf>
    <xf numFmtId="172" fontId="16" fillId="0" borderId="0" xfId="2" applyNumberFormat="1" applyFont="1" applyAlignment="1">
      <alignment horizontal="center" vertical="center"/>
    </xf>
    <xf numFmtId="0" fontId="16" fillId="0" borderId="0" xfId="6" applyFont="1" applyAlignment="1">
      <alignment horizontal="center"/>
    </xf>
    <xf numFmtId="0" fontId="13" fillId="17" borderId="0" xfId="6" applyFont="1" applyFill="1" applyBorder="1" applyAlignment="1">
      <alignment horizontal="left" vertical="top" wrapText="1"/>
    </xf>
    <xf numFmtId="0" fontId="13" fillId="8" borderId="24" xfId="0" applyFont="1" applyFill="1" applyBorder="1" applyAlignment="1">
      <alignment horizontal="center" vertical="center" wrapText="1"/>
    </xf>
    <xf numFmtId="0" fontId="13" fillId="8" borderId="51"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9" fillId="0" borderId="0" xfId="0" applyFont="1"/>
    <xf numFmtId="0" fontId="18" fillId="17" borderId="24" xfId="0" applyFont="1" applyFill="1" applyBorder="1"/>
    <xf numFmtId="173" fontId="13" fillId="2" borderId="54" xfId="0" applyNumberFormat="1" applyFont="1" applyFill="1" applyBorder="1" applyAlignment="1">
      <alignment horizontal="center" vertical="center" wrapText="1"/>
    </xf>
    <xf numFmtId="173" fontId="13" fillId="2" borderId="57" xfId="0" applyNumberFormat="1" applyFont="1" applyFill="1" applyBorder="1" applyAlignment="1">
      <alignment horizontal="center" vertical="center" wrapText="1"/>
    </xf>
    <xf numFmtId="173" fontId="13" fillId="2" borderId="55" xfId="0" applyNumberFormat="1" applyFont="1" applyFill="1" applyBorder="1" applyAlignment="1">
      <alignment horizontal="center" vertical="center" wrapText="1"/>
    </xf>
    <xf numFmtId="173" fontId="13" fillId="2" borderId="27" xfId="0" applyNumberFormat="1" applyFont="1" applyFill="1" applyBorder="1" applyAlignment="1">
      <alignment horizontal="center" vertical="center" wrapText="1"/>
    </xf>
    <xf numFmtId="173" fontId="13" fillId="2" borderId="26" xfId="0" applyNumberFormat="1" applyFont="1" applyFill="1" applyBorder="1" applyAlignment="1">
      <alignment horizontal="center" vertical="center" wrapText="1"/>
    </xf>
    <xf numFmtId="173" fontId="13" fillId="2" borderId="28" xfId="0" applyNumberFormat="1" applyFont="1" applyFill="1" applyBorder="1" applyAlignment="1">
      <alignment horizontal="center" vertical="center" wrapText="1"/>
    </xf>
    <xf numFmtId="173" fontId="13" fillId="2" borderId="54" xfId="4" applyNumberFormat="1" applyFont="1" applyFill="1" applyBorder="1" applyAlignment="1">
      <alignment horizontal="center" vertical="center" wrapText="1"/>
    </xf>
    <xf numFmtId="173" fontId="13" fillId="2" borderId="57" xfId="4" applyNumberFormat="1" applyFont="1" applyFill="1" applyBorder="1" applyAlignment="1">
      <alignment horizontal="center" vertical="center" wrapText="1"/>
    </xf>
    <xf numFmtId="173" fontId="13" fillId="2" borderId="55" xfId="4" applyNumberFormat="1" applyFont="1" applyFill="1" applyBorder="1" applyAlignment="1">
      <alignment horizontal="center" vertical="center" wrapText="1"/>
    </xf>
    <xf numFmtId="0" fontId="16" fillId="0" borderId="0" xfId="0" applyFont="1" applyAlignment="1">
      <alignment horizontal="left"/>
    </xf>
    <xf numFmtId="0" fontId="13" fillId="8" borderId="41" xfId="0" applyFont="1" applyFill="1" applyBorder="1" applyAlignment="1">
      <alignment horizontal="center" vertical="center" wrapText="1"/>
    </xf>
    <xf numFmtId="0" fontId="13" fillId="8" borderId="42" xfId="0" applyFont="1" applyFill="1" applyBorder="1" applyAlignment="1">
      <alignment horizontal="center" vertical="center" wrapText="1"/>
    </xf>
    <xf numFmtId="0" fontId="13" fillId="8" borderId="43" xfId="0" applyFont="1" applyFill="1" applyBorder="1" applyAlignment="1">
      <alignment horizontal="center" vertical="center" wrapText="1"/>
    </xf>
    <xf numFmtId="0" fontId="19" fillId="0" borderId="0" xfId="0" applyFont="1" applyAlignment="1">
      <alignment horizontal="center"/>
    </xf>
    <xf numFmtId="0" fontId="16" fillId="0" borderId="0" xfId="0" applyFont="1" applyAlignment="1">
      <alignment horizontal="left" wrapText="1"/>
    </xf>
    <xf numFmtId="0" fontId="13" fillId="8" borderId="30" xfId="0" applyFont="1" applyFill="1" applyBorder="1" applyAlignment="1">
      <alignment horizontal="center" vertical="center" wrapText="1"/>
    </xf>
    <xf numFmtId="0" fontId="13" fillId="8" borderId="32" xfId="0" applyFont="1" applyFill="1" applyBorder="1" applyAlignment="1">
      <alignment horizontal="center" vertical="center" wrapText="1"/>
    </xf>
  </cellXfs>
  <cellStyles count="9">
    <cellStyle name="Currency" xfId="4" builtinId="4"/>
    <cellStyle name="Heading 4" xfId="5" builtinId="19"/>
    <cellStyle name="Hyperlink" xfId="7" builtinId="8"/>
    <cellStyle name="Normal" xfId="0" builtinId="0"/>
    <cellStyle name="Normal 14" xfId="8"/>
    <cellStyle name="Normal 2" xfId="6"/>
    <cellStyle name="Normal 2 10" xfId="3"/>
    <cellStyle name="Normal 3 2" xfId="1"/>
    <cellStyle name="Percent" xfId="2" builtinId="5"/>
  </cellStyles>
  <dxfs count="260">
    <dxf>
      <font>
        <color rgb="FFFF0000"/>
      </font>
      <fill>
        <patternFill>
          <bgColor rgb="FFFFFF00"/>
        </patternFill>
      </fill>
      <border>
        <vertical/>
        <horizontal/>
      </border>
    </dxf>
    <dxf>
      <font>
        <color rgb="FFFF0000"/>
      </font>
      <fill>
        <patternFill>
          <bgColor rgb="FFFFFF00"/>
        </patternFill>
      </fill>
      <border>
        <vertical/>
        <horizontal/>
      </border>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00B050"/>
      </font>
    </dxf>
    <dxf>
      <font>
        <b/>
        <i val="0"/>
        <color rgb="FFFF0000"/>
      </font>
    </dxf>
    <dxf>
      <font>
        <b/>
        <i/>
        <color theme="7" tint="-0.24994659260841701"/>
      </font>
    </dxf>
    <dxf>
      <font>
        <b/>
        <i val="0"/>
        <color rgb="FF00B050"/>
      </font>
    </dxf>
    <dxf>
      <font>
        <b/>
        <i val="0"/>
        <color rgb="FFFF0000"/>
      </font>
    </dxf>
    <dxf>
      <font>
        <b/>
        <i/>
        <color theme="7" tint="-0.24994659260841701"/>
      </font>
    </dxf>
    <dxf>
      <font>
        <b/>
        <i val="0"/>
        <color rgb="FF00B050"/>
      </font>
    </dxf>
    <dxf>
      <font>
        <b/>
        <i val="0"/>
        <color rgb="FFFF0000"/>
      </font>
    </dxf>
    <dxf>
      <font>
        <b/>
        <i/>
        <color theme="7" tint="-0.24994659260841701"/>
      </font>
    </dxf>
    <dxf>
      <font>
        <b/>
        <i val="0"/>
      </font>
      <fill>
        <patternFill>
          <bgColor rgb="FFFFC000"/>
        </patternFill>
      </fill>
    </dxf>
    <dxf>
      <font>
        <b/>
        <i/>
        <color theme="7" tint="-0.24994659260841701"/>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font>
      <fill>
        <patternFill>
          <bgColor rgb="FFFFC000"/>
        </patternFill>
      </fill>
    </dxf>
    <dxf>
      <font>
        <b/>
        <i val="0"/>
      </font>
      <fill>
        <patternFill>
          <bgColor rgb="FFFFC000"/>
        </patternFill>
      </fill>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u val="none"/>
        <color rgb="FFFF0000"/>
      </font>
    </dxf>
    <dxf>
      <font>
        <b/>
        <i val="0"/>
        <color rgb="FF00B050"/>
      </font>
    </dxf>
    <dxf>
      <font>
        <b/>
        <i val="0"/>
        <color rgb="FFFF0000"/>
      </font>
    </dxf>
    <dxf>
      <font>
        <b/>
        <i val="0"/>
        <color rgb="FFFF0000"/>
      </font>
    </dxf>
    <dxf>
      <font>
        <b/>
        <i val="0"/>
        <color rgb="FF00B05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FF0000"/>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u val="none"/>
        <color rgb="FFFF0000"/>
      </font>
    </dxf>
    <dxf>
      <font>
        <b/>
        <i val="0"/>
        <color rgb="FF00B050"/>
      </font>
    </dxf>
    <dxf>
      <font>
        <b/>
        <i val="0"/>
        <color rgb="FFFF0000"/>
      </font>
    </dxf>
    <dxf>
      <font>
        <b/>
        <i val="0"/>
        <color rgb="FF00B050"/>
      </font>
    </dxf>
    <dxf>
      <font>
        <b/>
        <i/>
        <color theme="7" tint="-0.24994659260841701"/>
      </font>
    </dxf>
    <dxf>
      <font>
        <b/>
        <i val="0"/>
        <color rgb="FF00B050"/>
      </font>
    </dxf>
    <dxf>
      <font>
        <b/>
        <i/>
        <color theme="7" tint="-0.24994659260841701"/>
      </font>
    </dxf>
    <dxf>
      <font>
        <b/>
        <i val="0"/>
        <color rgb="FFFF0000"/>
      </font>
    </dxf>
    <dxf>
      <font>
        <b/>
        <i val="0"/>
        <color rgb="FFFF0000"/>
      </font>
    </dxf>
    <dxf>
      <font>
        <b/>
        <i val="0"/>
        <color rgb="FF00B050"/>
      </font>
    </dxf>
    <dxf>
      <font>
        <b/>
        <i/>
        <color theme="7" tint="-0.24994659260841701"/>
      </font>
    </dxf>
    <dxf>
      <font>
        <b/>
        <i val="0"/>
        <color rgb="FF00B050"/>
      </font>
    </dxf>
    <dxf>
      <font>
        <b/>
        <i/>
        <color theme="7" tint="-0.24994659260841701"/>
      </font>
    </dxf>
    <dxf>
      <font>
        <b/>
        <i val="0"/>
        <color rgb="FFFF0000"/>
      </font>
    </dxf>
    <dxf>
      <font>
        <b/>
        <i val="0"/>
        <color rgb="FFFF0000"/>
      </font>
    </dxf>
    <dxf>
      <font>
        <b/>
        <i val="0"/>
        <color rgb="FF00B050"/>
      </font>
    </dxf>
    <dxf>
      <font>
        <b/>
        <i/>
        <color theme="7" tint="-0.24994659260841701"/>
      </font>
    </dxf>
    <dxf>
      <font>
        <b/>
        <i val="0"/>
        <color rgb="FF00B050"/>
      </font>
    </dxf>
    <dxf>
      <font>
        <b/>
        <i/>
        <color theme="7" tint="-0.24994659260841701"/>
      </font>
    </dxf>
    <dxf>
      <font>
        <b/>
        <i val="0"/>
        <color rgb="FFFF0000"/>
      </font>
    </dxf>
    <dxf>
      <font>
        <b/>
        <i val="0"/>
        <color rgb="FFFF0000"/>
      </font>
    </dxf>
    <dxf>
      <font>
        <b/>
        <i val="0"/>
        <color rgb="FF00B050"/>
      </font>
    </dxf>
    <dxf>
      <font>
        <b/>
        <i/>
        <color theme="7" tint="-0.24994659260841701"/>
      </font>
    </dxf>
    <dxf>
      <font>
        <b/>
        <i val="0"/>
        <color rgb="FF00B050"/>
      </font>
    </dxf>
    <dxf>
      <font>
        <b/>
        <i/>
        <color theme="7" tint="-0.24994659260841701"/>
      </font>
    </dxf>
    <dxf>
      <font>
        <b/>
        <i val="0"/>
        <color rgb="FFFF0000"/>
      </font>
    </dxf>
    <dxf>
      <font>
        <b/>
        <i val="0"/>
        <color rgb="FFFF0000"/>
      </font>
    </dxf>
    <dxf>
      <font>
        <b/>
        <i val="0"/>
        <color rgb="FF00B050"/>
      </font>
    </dxf>
    <dxf>
      <font>
        <b/>
        <i/>
        <color theme="7" tint="-0.24994659260841701"/>
      </font>
    </dxf>
    <dxf>
      <font>
        <b/>
        <i val="0"/>
        <color rgb="FF00B050"/>
      </font>
    </dxf>
    <dxf>
      <font>
        <b/>
        <i/>
        <color theme="7" tint="-0.24994659260841701"/>
      </font>
    </dxf>
    <dxf>
      <font>
        <b/>
        <i val="0"/>
        <color rgb="FFFF0000"/>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9.xml.rels><?xml version="1.0" encoding="UTF-8" standalone="yes"?>
<Relationships xmlns="http://schemas.openxmlformats.org/package/2006/relationships"><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1" Type="http://schemas.openxmlformats.org/officeDocument/2006/relationships/image" Target="../media/image2.gif"/></Relationships>
</file>

<file path=xl/drawings/_rels/drawing21.xml.rels><?xml version="1.0" encoding="UTF-8" standalone="yes"?>
<Relationships xmlns="http://schemas.openxmlformats.org/package/2006/relationships"><Relationship Id="rId1" Type="http://schemas.openxmlformats.org/officeDocument/2006/relationships/image" Target="../media/image2.gif"/></Relationships>
</file>

<file path=xl/drawings/_rels/drawing22.xml.rels><?xml version="1.0" encoding="UTF-8" standalone="yes"?>
<Relationships xmlns="http://schemas.openxmlformats.org/package/2006/relationships"><Relationship Id="rId1" Type="http://schemas.openxmlformats.org/officeDocument/2006/relationships/image" Target="../media/image2.gif"/></Relationships>
</file>

<file path=xl/drawings/_rels/drawing23.xml.rels><?xml version="1.0" encoding="UTF-8" standalone="yes"?>
<Relationships xmlns="http://schemas.openxmlformats.org/package/2006/relationships"><Relationship Id="rId1" Type="http://schemas.openxmlformats.org/officeDocument/2006/relationships/image" Target="../media/image2.gif"/></Relationships>
</file>

<file path=xl/drawings/_rels/drawing24.xml.rels><?xml version="1.0" encoding="UTF-8" standalone="yes"?>
<Relationships xmlns="http://schemas.openxmlformats.org/package/2006/relationships"><Relationship Id="rId1" Type="http://schemas.openxmlformats.org/officeDocument/2006/relationships/image" Target="../media/image2.gif"/></Relationships>
</file>

<file path=xl/drawings/_rels/drawing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94187" cy="71655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oneCellAnchor>
    <xdr:from>
      <xdr:col>1</xdr:col>
      <xdr:colOff>0</xdr:colOff>
      <xdr:row>1</xdr:row>
      <xdr:rowOff>0</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8663" y="157163"/>
          <a:ext cx="1033818" cy="3920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twoCellAnchor>
    <xdr:from>
      <xdr:col>0</xdr:col>
      <xdr:colOff>295276</xdr:colOff>
      <xdr:row>17</xdr:row>
      <xdr:rowOff>19049</xdr:rowOff>
    </xdr:from>
    <xdr:to>
      <xdr:col>12</xdr:col>
      <xdr:colOff>223838</xdr:colOff>
      <xdr:row>38</xdr:row>
      <xdr:rowOff>119062</xdr:rowOff>
    </xdr:to>
    <xdr:sp macro="" textlink="">
      <xdr:nvSpPr>
        <xdr:cNvPr id="3" name="TextBox 2"/>
        <xdr:cNvSpPr txBox="1">
          <a:spLocks noChangeArrowheads="1"/>
        </xdr:cNvSpPr>
      </xdr:nvSpPr>
      <xdr:spPr bwMode="auto">
        <a:xfrm>
          <a:off x="295276" y="2633662"/>
          <a:ext cx="8615362" cy="3400425"/>
        </a:xfrm>
        <a:prstGeom prst="rect">
          <a:avLst/>
        </a:prstGeom>
        <a:solidFill>
          <a:schemeClr val="bg1"/>
        </a:solidFill>
        <a:ln w="9525">
          <a:solidFill>
            <a:srgbClr val="000000"/>
          </a:solidFill>
          <a:miter lim="800000"/>
          <a:headEnd/>
          <a:tailEnd/>
        </a:ln>
        <a:extLst/>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0" indent="0"/>
          <a:r>
            <a:rPr lang="en-GB" altLang="en-US" sz="1000">
              <a:latin typeface="Verdana" panose="020B0604030504040204" pitchFamily="34" charset="0"/>
              <a:ea typeface="Verdana" panose="020B0604030504040204" pitchFamily="34" charset="0"/>
              <a:cs typeface="Verdana" panose="020B0604030504040204" pitchFamily="34" charset="0"/>
            </a:rPr>
            <a:t>Two parts to Check 3: </a:t>
          </a:r>
        </a:p>
        <a:p>
          <a:pPr marL="342900" indent="-342900">
            <a:buFont typeface="+mj-lt"/>
            <a:buAutoNum type="arabicPeriod"/>
          </a:pPr>
          <a:r>
            <a:rPr lang="en-GB" altLang="en-US" sz="1000">
              <a:latin typeface="Verdana" panose="020B0604030504040204" pitchFamily="34" charset="0"/>
              <a:ea typeface="Verdana" panose="020B0604030504040204" pitchFamily="34" charset="0"/>
              <a:cs typeface="Verdana" panose="020B0604030504040204" pitchFamily="34" charset="0"/>
            </a:rPr>
            <a:t>Criticality Dimension </a:t>
          </a:r>
        </a:p>
        <a:p>
          <a:pPr marL="342900" indent="-342900">
            <a:buFont typeface="+mj-lt"/>
            <a:buAutoNum type="arabicPeriod"/>
          </a:pPr>
          <a:r>
            <a:rPr lang="en-GB" altLang="en-US" sz="1000">
              <a:latin typeface="Verdana" panose="020B0604030504040204" pitchFamily="34" charset="0"/>
              <a:ea typeface="Verdana" panose="020B0604030504040204" pitchFamily="34" charset="0"/>
              <a:cs typeface="Verdana" panose="020B0604030504040204" pitchFamily="34" charset="0"/>
            </a:rPr>
            <a:t>Health Dimension</a:t>
          </a: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a:latin typeface="Verdana" panose="020B0604030504040204" pitchFamily="34" charset="0"/>
              <a:ea typeface="Verdana" panose="020B0604030504040204" pitchFamily="34" charset="0"/>
              <a:cs typeface="Verdana" panose="020B0604030504040204" pitchFamily="34" charset="0"/>
            </a:rPr>
            <a:t>We calculate potential to outperform (PTO) for existing and rebased targets:</a:t>
          </a:r>
        </a:p>
        <a:p>
          <a:pPr>
            <a:buFont typeface="Arial" panose="020B0604020202020204" pitchFamily="34" charset="0"/>
            <a:buChar char="•"/>
          </a:pPr>
          <a:r>
            <a:rPr lang="en-GB" altLang="en-US" sz="1000">
              <a:latin typeface="Verdana" panose="020B0604030504040204" pitchFamily="34" charset="0"/>
              <a:ea typeface="Verdana" panose="020B0604030504040204" pitchFamily="34" charset="0"/>
              <a:cs typeface="Verdana" panose="020B0604030504040204" pitchFamily="34" charset="0"/>
            </a:rPr>
            <a:t>If PTO (Original)&gt;=PTO (Rebased) then we can conclude </a:t>
          </a:r>
          <a:r>
            <a:rPr lang="en-GB" altLang="en-US" sz="1000" b="1">
              <a:latin typeface="Verdana" panose="020B0604030504040204" pitchFamily="34" charset="0"/>
              <a:ea typeface="Verdana" panose="020B0604030504040204" pitchFamily="34" charset="0"/>
              <a:cs typeface="Verdana" panose="020B0604030504040204" pitchFamily="34" charset="0"/>
            </a:rPr>
            <a:t>equally challenging</a:t>
          </a:r>
        </a:p>
        <a:p>
          <a:pPr>
            <a:buFont typeface="Arial" panose="020B0604020202020204" pitchFamily="34" charset="0"/>
            <a:buChar char="•"/>
          </a:pPr>
          <a:r>
            <a:rPr lang="en-GB" altLang="en-US" sz="1000">
              <a:latin typeface="Verdana" panose="020B0604030504040204" pitchFamily="34" charset="0"/>
              <a:ea typeface="Verdana" panose="020B0604030504040204" pitchFamily="34" charset="0"/>
              <a:cs typeface="Verdana" panose="020B0604030504040204" pitchFamily="34" charset="0"/>
            </a:rPr>
            <a:t>If PTO (Original)&lt; PTO(Rebased) then further investigation</a:t>
          </a:r>
          <a:r>
            <a:rPr lang="en-GB" altLang="en-US" sz="1000" baseline="0">
              <a:latin typeface="Verdana" panose="020B0604030504040204" pitchFamily="34" charset="0"/>
              <a:ea typeface="Verdana" panose="020B0604030504040204" pitchFamily="34" charset="0"/>
              <a:cs typeface="Verdana" panose="020B0604030504040204" pitchFamily="34" charset="0"/>
            </a:rPr>
            <a:t> required</a:t>
          </a:r>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a:latin typeface="Verdana" panose="020B0604030504040204" pitchFamily="34" charset="0"/>
              <a:ea typeface="Verdana" panose="020B0604030504040204" pitchFamily="34" charset="0"/>
              <a:cs typeface="Verdana" panose="020B0604030504040204" pitchFamily="34" charset="0"/>
            </a:rPr>
            <a:t>PTO in criticality dimension: need metric that: </a:t>
          </a:r>
        </a:p>
        <a:p>
          <a:pPr marL="342900" indent="-342900">
            <a:buAutoNum type="arabicPeriod"/>
          </a:pPr>
          <a:r>
            <a:rPr lang="en-GB" altLang="en-US" sz="1000">
              <a:solidFill>
                <a:srgbClr val="973B39"/>
              </a:solidFill>
              <a:latin typeface="Verdana" panose="020B0604030504040204" pitchFamily="34" charset="0"/>
              <a:ea typeface="Verdana" panose="020B0604030504040204" pitchFamily="34" charset="0"/>
              <a:cs typeface="Verdana" panose="020B0604030504040204" pitchFamily="34" charset="0"/>
            </a:rPr>
            <a:t>Indicates whether there are higher criticality assets that could have been intervened on but were not. </a:t>
          </a:r>
        </a:p>
        <a:p>
          <a:pPr marL="342900" indent="-342900">
            <a:buAutoNum type="arabicPeriod"/>
          </a:pPr>
          <a:r>
            <a:rPr lang="en-GB" altLang="en-US" sz="1000">
              <a:solidFill>
                <a:srgbClr val="0070C0"/>
              </a:solidFill>
              <a:latin typeface="Verdana" panose="020B0604030504040204" pitchFamily="34" charset="0"/>
              <a:ea typeface="Verdana" panose="020B0604030504040204" pitchFamily="34" charset="0"/>
              <a:cs typeface="Verdana" panose="020B0604030504040204" pitchFamily="34" charset="0"/>
            </a:rPr>
            <a:t>Indicates whether all interventions that were carried out were on the higher criticality assets</a:t>
          </a:r>
        </a:p>
        <a:p>
          <a:pPr marL="342900" indent="-342900">
            <a:buAutoNum type="arabicPeriod"/>
          </a:pPr>
          <a:r>
            <a:rPr lang="en-GB" altLang="en-US" sz="1000">
              <a:solidFill>
                <a:srgbClr val="00B050"/>
              </a:solidFill>
              <a:latin typeface="Verdana" panose="020B0604030504040204" pitchFamily="34" charset="0"/>
              <a:ea typeface="Verdana" panose="020B0604030504040204" pitchFamily="34" charset="0"/>
              <a:cs typeface="Verdana" panose="020B0604030504040204" pitchFamily="34" charset="0"/>
            </a:rPr>
            <a:t>Scaled to give results that can compare FP final vs rebased targets</a:t>
          </a: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b="1">
              <a:latin typeface="Verdana" panose="020B0604030504040204" pitchFamily="34" charset="0"/>
              <a:ea typeface="Verdana" panose="020B0604030504040204" pitchFamily="34" charset="0"/>
              <a:cs typeface="Verdana" panose="020B0604030504040204" pitchFamily="34" charset="0"/>
            </a:rPr>
            <a:t>We apply a similar calculation for Asset Health dimension.</a:t>
          </a:r>
        </a:p>
      </xdr:txBody>
    </xdr:sp>
    <xdr:clientData/>
  </xdr:twoCellAnchor>
  <xdr:twoCellAnchor>
    <xdr:from>
      <xdr:col>0</xdr:col>
      <xdr:colOff>0</xdr:colOff>
      <xdr:row>29</xdr:row>
      <xdr:rowOff>109539</xdr:rowOff>
    </xdr:from>
    <xdr:to>
      <xdr:col>10</xdr:col>
      <xdr:colOff>210818</xdr:colOff>
      <xdr:row>37</xdr:row>
      <xdr:rowOff>20011</xdr:rowOff>
    </xdr:to>
    <xdr:grpSp>
      <xdr:nvGrpSpPr>
        <xdr:cNvPr id="4" name="Group 3"/>
        <xdr:cNvGrpSpPr/>
      </xdr:nvGrpSpPr>
      <xdr:grpSpPr>
        <a:xfrm>
          <a:off x="0" y="4867277"/>
          <a:ext cx="7449818" cy="1205872"/>
          <a:chOff x="539552" y="4105590"/>
          <a:chExt cx="7449818" cy="1167772"/>
        </a:xfrm>
      </xdr:grpSpPr>
      <xdr:grpSp>
        <xdr:nvGrpSpPr>
          <xdr:cNvPr id="5" name="Group 4"/>
          <xdr:cNvGrpSpPr/>
        </xdr:nvGrpSpPr>
        <xdr:grpSpPr>
          <a:xfrm>
            <a:off x="539552" y="4105590"/>
            <a:ext cx="5602431" cy="1167772"/>
            <a:chOff x="1124889" y="4321614"/>
            <a:chExt cx="5602431" cy="1167772"/>
          </a:xfrm>
        </xdr:grpSpPr>
        <mc:AlternateContent xmlns:mc="http://schemas.openxmlformats.org/markup-compatibility/2006" xmlns:a14="http://schemas.microsoft.com/office/drawing/2010/main">
          <mc:Choice Requires="a14">
            <xdr:sp macro="" textlink="">
              <xdr:nvSpPr>
                <xdr:cNvPr id="7" name="TextBox 4"/>
                <xdr:cNvSpPr txBox="1"/>
              </xdr:nvSpPr>
              <xdr:spPr>
                <a:xfrm>
                  <a:off x="1124889" y="4321614"/>
                  <a:ext cx="5602431" cy="454676"/>
                </a:xfrm>
                <a:prstGeom prst="rect">
                  <a:avLst/>
                </a:prstGeom>
                <a:noFill/>
              </xdr:spPr>
              <xdr:txBody>
                <a:bodyPr wrap="square" lIns="0" tIns="0" rIns="0" bIns="0"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14:m>
                    <m:oMathPara xmlns:m="http://schemas.openxmlformats.org/officeDocument/2006/math">
                      <m:oMathParaPr>
                        <m:jc m:val="centerGroup"/>
                      </m:oMathParaPr>
                      <m:oMath xmlns:m="http://schemas.openxmlformats.org/officeDocument/2006/math">
                        <m:r>
                          <a:rPr lang="en-GB" sz="1000" b="0" i="1">
                            <a:latin typeface="Cambria Math" panose="02040503050406030204" pitchFamily="18" charset="0"/>
                          </a:rPr>
                          <m:t>𝑃𝑇𝑂</m:t>
                        </m:r>
                        <m:r>
                          <a:rPr lang="en-GB" sz="1000" i="1">
                            <a:latin typeface="Cambria Math" panose="02040503050406030204" pitchFamily="18" charset="0"/>
                          </a:rPr>
                          <m:t>=</m:t>
                        </m:r>
                        <m:rad>
                          <m:radPr>
                            <m:degHide m:val="on"/>
                            <m:ctrlPr>
                              <a:rPr lang="en-GB" sz="1000" i="1">
                                <a:latin typeface="Cambria Math" panose="02040503050406030204" pitchFamily="18" charset="0"/>
                              </a:rPr>
                            </m:ctrlPr>
                          </m:radPr>
                          <m:deg/>
                          <m:e>
                            <m:d>
                              <m:dPr>
                                <m:begChr m:val="⌊"/>
                                <m:endChr m:val="⌋"/>
                                <m:ctrlPr>
                                  <a:rPr lang="en-GB" sz="1000" i="1">
                                    <a:solidFill>
                                      <a:schemeClr val="accent2">
                                        <a:lumMod val="75000"/>
                                      </a:schemeClr>
                                    </a:solidFill>
                                    <a:latin typeface="Cambria Math" panose="02040503050406030204" pitchFamily="18" charset="0"/>
                                  </a:rPr>
                                </m:ctrlPr>
                              </m:dPr>
                              <m:e>
                                <m:f>
                                  <m:fPr>
                                    <m:ctrlPr>
                                      <a:rPr lang="en-GB" sz="1000" i="1">
                                        <a:solidFill>
                                          <a:schemeClr val="accent2">
                                            <a:lumMod val="75000"/>
                                          </a:schemeClr>
                                        </a:solidFill>
                                        <a:latin typeface="Cambria Math" panose="02040503050406030204" pitchFamily="18" charset="0"/>
                                      </a:rPr>
                                    </m:ctrlPr>
                                  </m:fPr>
                                  <m:num>
                                    <m:r>
                                      <a:rPr lang="en-GB" sz="1000" b="0" i="1">
                                        <a:solidFill>
                                          <a:schemeClr val="accent2">
                                            <a:lumMod val="75000"/>
                                          </a:schemeClr>
                                        </a:solidFill>
                                        <a:latin typeface="Cambria Math" panose="02040503050406030204" pitchFamily="18" charset="0"/>
                                      </a:rPr>
                                      <m:t>𝑉𝑜</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𝑙</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r>
                                      <a:rPr lang="en-GB" sz="1000" b="0" i="1">
                                        <a:solidFill>
                                          <a:schemeClr val="accent2">
                                            <a:lumMod val="75000"/>
                                          </a:schemeClr>
                                        </a:solidFill>
                                        <a:latin typeface="Cambria Math" panose="02040503050406030204" pitchFamily="18" charset="0"/>
                                      </a:rPr>
                                      <m:t>+</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𝐼𝑚𝑝</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num>
                                  <m:den>
                                    <m:r>
                                      <a:rPr lang="en-GB" sz="1000" b="0" i="1">
                                        <a:solidFill>
                                          <a:schemeClr val="accent2">
                                            <a:lumMod val="75000"/>
                                          </a:schemeClr>
                                        </a:solidFill>
                                        <a:latin typeface="Cambria Math" panose="02040503050406030204" pitchFamily="18" charset="0"/>
                                      </a:rPr>
                                      <m:t>𝑉𝑜</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𝑙</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den>
                                </m:f>
                              </m:e>
                            </m:d>
                            <m:r>
                              <a:rPr lang="en-GB" sz="1000" i="1">
                                <a:latin typeface="Cambria Math" panose="02040503050406030204" pitchFamily="18" charset="0"/>
                                <a:ea typeface="Cambria Math" panose="02040503050406030204" pitchFamily="18" charset="0"/>
                              </a:rPr>
                              <m:t>×</m:t>
                            </m:r>
                            <m:d>
                              <m:dPr>
                                <m:begChr m:val="⌊"/>
                                <m:endChr m:val="⌋"/>
                                <m:ctrlPr>
                                  <a:rPr lang="en-GB" sz="1000" i="1">
                                    <a:solidFill>
                                      <a:srgbClr val="0070C0"/>
                                    </a:solidFill>
                                    <a:latin typeface="Cambria Math" panose="02040503050406030204" pitchFamily="18" charset="0"/>
                                  </a:rPr>
                                </m:ctrlPr>
                              </m:dPr>
                              <m:e>
                                <m:f>
                                  <m:fPr>
                                    <m:ctrlPr>
                                      <a:rPr lang="en-GB" sz="1000" i="1">
                                        <a:solidFill>
                                          <a:srgbClr val="0070C0"/>
                                        </a:solidFill>
                                        <a:latin typeface="Cambria Math" panose="02040503050406030204" pitchFamily="18" charset="0"/>
                                      </a:rPr>
                                    </m:ctrlPr>
                                  </m:fPr>
                                  <m:num>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𝑇𝑜𝑡</m:t>
                                        </m:r>
                                      </m:sub>
                                    </m:sSub>
                                    <m:r>
                                      <a:rPr lang="en-GB" sz="1000" b="0" i="1">
                                        <a:solidFill>
                                          <a:srgbClr val="0070C0"/>
                                        </a:solidFill>
                                        <a:latin typeface="Cambria Math" panose="02040503050406030204" pitchFamily="18" charset="0"/>
                                      </a:rPr>
                                      <m:t>−</m:t>
                                    </m:r>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𝐶</m:t>
                                        </m:r>
                                        <m:r>
                                          <a:rPr lang="en-GB" sz="1000" b="0" i="1">
                                            <a:solidFill>
                                              <a:srgbClr val="0070C0"/>
                                            </a:solidFill>
                                            <a:latin typeface="Cambria Math" panose="02040503050406030204" pitchFamily="18" charset="0"/>
                                          </a:rPr>
                                          <m:t>#</m:t>
                                        </m:r>
                                      </m:sub>
                                    </m:sSub>
                                  </m:num>
                                  <m:den>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𝑇𝑜𝑡</m:t>
                                        </m:r>
                                      </m:sub>
                                    </m:sSub>
                                  </m:den>
                                </m:f>
                              </m:e>
                            </m:d>
                          </m:e>
                        </m:rad>
                        <m:r>
                          <a:rPr lang="en-GB" sz="1000" i="1">
                            <a:latin typeface="Cambria Math" panose="02040503050406030204" pitchFamily="18" charset="0"/>
                            <a:ea typeface="Cambria Math" panose="02040503050406030204" pitchFamily="18" charset="0"/>
                          </a:rPr>
                          <m:t>×</m:t>
                        </m:r>
                        <m:r>
                          <a:rPr lang="en-GB" sz="1000" b="0" i="1">
                            <a:solidFill>
                              <a:srgbClr val="00B050"/>
                            </a:solidFill>
                            <a:latin typeface="Cambria Math" panose="02040503050406030204" pitchFamily="18" charset="0"/>
                          </a:rPr>
                          <m:t>𝑉𝑜</m:t>
                        </m:r>
                        <m:sSub>
                          <m:sSubPr>
                            <m:ctrlPr>
                              <a:rPr lang="en-GB" sz="1000" b="0" i="1">
                                <a:solidFill>
                                  <a:srgbClr val="00B050"/>
                                </a:solidFill>
                                <a:latin typeface="Cambria Math" panose="02040503050406030204" pitchFamily="18" charset="0"/>
                              </a:rPr>
                            </m:ctrlPr>
                          </m:sSubPr>
                          <m:e>
                            <m:r>
                              <a:rPr lang="en-GB" sz="1000" b="0" i="1">
                                <a:solidFill>
                                  <a:srgbClr val="00B050"/>
                                </a:solidFill>
                                <a:latin typeface="Cambria Math" panose="02040503050406030204" pitchFamily="18" charset="0"/>
                              </a:rPr>
                              <m:t>𝑙</m:t>
                            </m:r>
                          </m:e>
                          <m:sub>
                            <m:r>
                              <a:rPr lang="en-GB" sz="1000" b="0" i="1">
                                <a:solidFill>
                                  <a:srgbClr val="00B050"/>
                                </a:solidFill>
                                <a:latin typeface="Cambria Math" panose="02040503050406030204" pitchFamily="18" charset="0"/>
                              </a:rPr>
                              <m:t>𝐶</m:t>
                            </m:r>
                            <m:r>
                              <a:rPr lang="en-GB" sz="1000" b="0" i="1">
                                <a:solidFill>
                                  <a:srgbClr val="00B050"/>
                                </a:solidFill>
                                <a:latin typeface="Cambria Math" panose="02040503050406030204" pitchFamily="18" charset="0"/>
                              </a:rPr>
                              <m:t>#</m:t>
                            </m:r>
                          </m:sub>
                        </m:sSub>
                      </m:oMath>
                    </m:oMathPara>
                  </a14:m>
                  <a:endParaRPr lang="en-GB" sz="1000">
                    <a:latin typeface="Verdana" panose="020B0604030504040204" pitchFamily="34" charset="0"/>
                    <a:ea typeface="Verdana" panose="020B0604030504040204" pitchFamily="34" charset="0"/>
                    <a:cs typeface="Verdana" panose="020B0604030504040204" pitchFamily="34" charset="0"/>
                  </a:endParaRPr>
                </a:p>
              </xdr:txBody>
            </xdr:sp>
          </mc:Choice>
          <mc:Fallback xmlns="">
            <xdr:sp macro="" textlink="">
              <xdr:nvSpPr>
                <xdr:cNvPr id="7" name="TextBox 4"/>
                <xdr:cNvSpPr txBox="1"/>
              </xdr:nvSpPr>
              <xdr:spPr>
                <a:xfrm>
                  <a:off x="1124889" y="4321614"/>
                  <a:ext cx="5602431" cy="454676"/>
                </a:xfrm>
                <a:prstGeom prst="rect">
                  <a:avLst/>
                </a:prstGeom>
                <a:noFill/>
              </xdr:spPr>
              <xdr:txBody>
                <a:bodyPr wrap="square" lIns="0" tIns="0" rIns="0" bIns="0"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r>
                    <a:rPr lang="en-GB" sz="1000" b="0" i="0">
                      <a:latin typeface="Cambria Math" panose="02040503050406030204" pitchFamily="18" charset="0"/>
                    </a:rPr>
                    <a:t>𝑃𝑇𝑂</a:t>
                  </a:r>
                  <a:r>
                    <a:rPr lang="en-GB" sz="1000" i="0">
                      <a:latin typeface="Cambria Math" panose="02040503050406030204" pitchFamily="18" charset="0"/>
                    </a:rPr>
                    <a:t>=√(</a:t>
                  </a:r>
                  <a:r>
                    <a:rPr lang="en-GB" sz="1000" i="0">
                      <a:solidFill>
                        <a:schemeClr val="accent2">
                          <a:lumMod val="75000"/>
                        </a:schemeClr>
                      </a:solidFill>
                      <a:latin typeface="Cambria Math" panose="02040503050406030204" pitchFamily="18" charset="0"/>
                    </a:rPr>
                    <a:t>⌊(</a:t>
                  </a:r>
                  <a:r>
                    <a:rPr lang="en-GB" sz="1000" b="0" i="0">
                      <a:solidFill>
                        <a:schemeClr val="accent2">
                          <a:lumMod val="75000"/>
                        </a:schemeClr>
                      </a:solidFill>
                      <a:latin typeface="Cambria Math" panose="02040503050406030204" pitchFamily="18" charset="0"/>
                    </a:rPr>
                    <a:t>𝑉𝑜𝑙_(𝐶#)+〖𝐼𝑚𝑝〗_(𝐶#))/(𝑉𝑜𝑙_(𝐶#) )⌋</a:t>
                  </a:r>
                  <a:r>
                    <a:rPr lang="en-GB" sz="1000" i="0">
                      <a:latin typeface="Cambria Math" panose="02040503050406030204" pitchFamily="18" charset="0"/>
                      <a:ea typeface="Cambria Math" panose="02040503050406030204" pitchFamily="18" charset="0"/>
                    </a:rPr>
                    <a:t>×</a:t>
                  </a:r>
                  <a:r>
                    <a:rPr lang="en-GB" sz="1000" i="0">
                      <a:solidFill>
                        <a:srgbClr val="0070C0"/>
                      </a:solidFill>
                      <a:latin typeface="Cambria Math" panose="02040503050406030204" pitchFamily="18" charset="0"/>
                      <a:ea typeface="Cambria Math" panose="02040503050406030204" pitchFamily="18" charset="0"/>
                    </a:rPr>
                    <a:t>⌊(</a:t>
                  </a:r>
                  <a:r>
                    <a:rPr lang="en-GB" sz="1000" b="0" i="0">
                      <a:solidFill>
                        <a:srgbClr val="0070C0"/>
                      </a:solidFill>
                      <a:latin typeface="Cambria Math" panose="02040503050406030204" pitchFamily="18" charset="0"/>
                      <a:ea typeface="Cambria Math" panose="02040503050406030204" pitchFamily="18" charset="0"/>
                    </a:rPr>
                    <a:t>〖</a:t>
                  </a:r>
                  <a:r>
                    <a:rPr lang="en-GB" sz="1000" b="0" i="0">
                      <a:solidFill>
                        <a:srgbClr val="0070C0"/>
                      </a:solidFill>
                      <a:latin typeface="Cambria Math" panose="02040503050406030204" pitchFamily="18" charset="0"/>
                    </a:rPr>
                    <a:t>𝐼𝑚𝑝〗_𝑇𝑜𝑡−〖𝐼𝑚𝑝〗_(𝐶#))/〖𝐼𝑚𝑝〗_𝑇𝑜𝑡 ⌋ )</a:t>
                  </a:r>
                  <a:r>
                    <a:rPr lang="en-GB" sz="1000" i="0">
                      <a:latin typeface="Cambria Math" panose="02040503050406030204" pitchFamily="18" charset="0"/>
                      <a:ea typeface="Cambria Math" panose="02040503050406030204" pitchFamily="18" charset="0"/>
                    </a:rPr>
                    <a:t>×</a:t>
                  </a:r>
                  <a:r>
                    <a:rPr lang="en-GB" sz="1000" b="0" i="0">
                      <a:solidFill>
                        <a:srgbClr val="00B050"/>
                      </a:solidFill>
                      <a:latin typeface="Cambria Math" panose="02040503050406030204" pitchFamily="18" charset="0"/>
                    </a:rPr>
                    <a:t>𝑉𝑜𝑙_(𝐶#)</a:t>
                  </a:r>
                  <a:endParaRPr lang="en-GB" sz="1000">
                    <a:latin typeface="Verdana" panose="020B0604030504040204" pitchFamily="34" charset="0"/>
                    <a:ea typeface="Verdana" panose="020B0604030504040204" pitchFamily="34" charset="0"/>
                    <a:cs typeface="Verdana" panose="020B0604030504040204" pitchFamily="34" charset="0"/>
                  </a:endParaRPr>
                </a:p>
              </xdr:txBody>
            </xdr:sp>
          </mc:Fallback>
        </mc:AlternateContent>
        <xdr:sp macro="" textlink="">
          <xdr:nvSpPr>
            <xdr:cNvPr id="8" name="Right Brace 7"/>
            <xdr:cNvSpPr/>
          </xdr:nvSpPr>
          <xdr:spPr>
            <a:xfrm rot="5400000">
              <a:off x="3187794" y="4554234"/>
              <a:ext cx="409577" cy="849212"/>
            </a:xfrm>
            <a:prstGeom prst="rightBrace">
              <a:avLst>
                <a:gd name="adj1" fmla="val 0"/>
                <a:gd name="adj2" fmla="val 47757"/>
              </a:avLst>
            </a:prstGeom>
            <a:ln w="19050">
              <a:solidFill>
                <a:srgbClr val="9B4341"/>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9" name="Right Brace 8"/>
            <xdr:cNvSpPr/>
          </xdr:nvSpPr>
          <xdr:spPr>
            <a:xfrm rot="5400000">
              <a:off x="4272395" y="4512451"/>
              <a:ext cx="424704" cy="957432"/>
            </a:xfrm>
            <a:prstGeom prst="rightBrace">
              <a:avLst>
                <a:gd name="adj1" fmla="val 0"/>
                <a:gd name="adj2" fmla="val 50000"/>
              </a:avLst>
            </a:prstGeom>
            <a:ln w="19050">
              <a:solidFill>
                <a:srgbClr val="0070C0"/>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solidFill>
                  <a:srgbClr val="0070C0"/>
                </a:solidFill>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10" name="Right Brace 9"/>
            <xdr:cNvSpPr/>
          </xdr:nvSpPr>
          <xdr:spPr>
            <a:xfrm rot="5400000">
              <a:off x="5134729" y="4678618"/>
              <a:ext cx="396352" cy="594617"/>
            </a:xfrm>
            <a:prstGeom prst="rightBrace">
              <a:avLst>
                <a:gd name="adj1" fmla="val 0"/>
                <a:gd name="adj2" fmla="val 50000"/>
              </a:avLst>
            </a:prstGeom>
            <a:ln w="19050">
              <a:solidFill>
                <a:srgbClr val="00B050"/>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solidFill>
                  <a:srgbClr val="00B050"/>
                </a:solidFill>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11" name="TextBox 7"/>
            <xdr:cNvSpPr txBox="1"/>
          </xdr:nvSpPr>
          <xdr:spPr>
            <a:xfrm>
              <a:off x="2987027" y="5225241"/>
              <a:ext cx="739303"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AE6765"/>
                  </a:solidFill>
                  <a:latin typeface="Verdana" panose="020B0604030504040204" pitchFamily="34" charset="0"/>
                  <a:ea typeface="Verdana" panose="020B0604030504040204" pitchFamily="34" charset="0"/>
                  <a:cs typeface="Verdana" panose="020B0604030504040204" pitchFamily="34" charset="0"/>
                </a:rPr>
                <a:t>Part 1</a:t>
              </a:r>
            </a:p>
          </xdr:txBody>
        </xdr:sp>
        <xdr:sp macro="" textlink="">
          <xdr:nvSpPr>
            <xdr:cNvPr id="12" name="TextBox 20"/>
            <xdr:cNvSpPr txBox="1"/>
          </xdr:nvSpPr>
          <xdr:spPr>
            <a:xfrm>
              <a:off x="4110976" y="5206191"/>
              <a:ext cx="752475"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0070C0"/>
                  </a:solidFill>
                  <a:latin typeface="Verdana" panose="020B0604030504040204" pitchFamily="34" charset="0"/>
                  <a:ea typeface="Verdana" panose="020B0604030504040204" pitchFamily="34" charset="0"/>
                  <a:cs typeface="Verdana" panose="020B0604030504040204" pitchFamily="34" charset="0"/>
                </a:rPr>
                <a:t>Part 2</a:t>
              </a:r>
            </a:p>
          </xdr:txBody>
        </xdr:sp>
        <xdr:sp macro="" textlink="">
          <xdr:nvSpPr>
            <xdr:cNvPr id="13" name="TextBox 21"/>
            <xdr:cNvSpPr txBox="1"/>
          </xdr:nvSpPr>
          <xdr:spPr>
            <a:xfrm>
              <a:off x="5015852" y="5241177"/>
              <a:ext cx="685800"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00B050"/>
                  </a:solidFill>
                  <a:latin typeface="Verdana" panose="020B0604030504040204" pitchFamily="34" charset="0"/>
                  <a:ea typeface="Verdana" panose="020B0604030504040204" pitchFamily="34" charset="0"/>
                  <a:cs typeface="Verdana" panose="020B0604030504040204" pitchFamily="34" charset="0"/>
                </a:rPr>
                <a:t>Part 3</a:t>
              </a:r>
            </a:p>
          </xdr:txBody>
        </xdr:sp>
      </xdr:grpSp>
      <xdr:sp macro="" textlink="">
        <xdr:nvSpPr>
          <xdr:cNvPr id="6" name="TextBox 10"/>
          <xdr:cNvSpPr txBox="1"/>
        </xdr:nvSpPr>
        <xdr:spPr>
          <a:xfrm>
            <a:off x="5460082" y="4176766"/>
            <a:ext cx="2529288" cy="871713"/>
          </a:xfrm>
          <a:prstGeom prst="rect">
            <a:avLst/>
          </a:prstGeom>
          <a:noFill/>
          <a:ln>
            <a:solidFill>
              <a:schemeClr val="accent1">
                <a:lumMod val="40000"/>
                <a:lumOff val="60000"/>
              </a:schemeClr>
            </a:solidFill>
          </a:ln>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r>
              <a:rPr lang="en-GB" sz="1000">
                <a:latin typeface="Verdana" panose="020B0604030504040204" pitchFamily="34" charset="0"/>
                <a:ea typeface="Verdana" panose="020B0604030504040204" pitchFamily="34" charset="0"/>
                <a:cs typeface="Verdana" panose="020B0604030504040204" pitchFamily="34" charset="0"/>
              </a:rPr>
              <a:t>Vol = Asset volume</a:t>
            </a:r>
          </a:p>
          <a:p>
            <a:r>
              <a:rPr lang="en-GB" sz="1000">
                <a:latin typeface="Verdana" panose="020B0604030504040204" pitchFamily="34" charset="0"/>
                <a:ea typeface="Verdana" panose="020B0604030504040204" pitchFamily="34" charset="0"/>
                <a:cs typeface="Verdana" panose="020B0604030504040204" pitchFamily="34" charset="0"/>
              </a:rPr>
              <a:t>Imp = Impact of asset interventions (negative value)</a:t>
            </a:r>
          </a:p>
          <a:p>
            <a:r>
              <a:rPr lang="en-GB" sz="1000">
                <a:latin typeface="Verdana" panose="020B0604030504040204" pitchFamily="34" charset="0"/>
                <a:ea typeface="Verdana" panose="020B0604030504040204" pitchFamily="34" charset="0"/>
                <a:cs typeface="Verdana" panose="020B0604030504040204" pitchFamily="34" charset="0"/>
              </a:rPr>
              <a:t>C# = Given criticality band or range</a:t>
            </a:r>
          </a:p>
          <a:p>
            <a:r>
              <a:rPr lang="en-GB" sz="1000">
                <a:latin typeface="Verdana" panose="020B0604030504040204" pitchFamily="34" charset="0"/>
                <a:ea typeface="Verdana" panose="020B0604030504040204" pitchFamily="34" charset="0"/>
                <a:cs typeface="Verdana" panose="020B0604030504040204" pitchFamily="34" charset="0"/>
              </a:rPr>
              <a:t>Tot = Total</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628650</xdr:colOff>
      <xdr:row>0</xdr:row>
      <xdr:rowOff>138113</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628650" y="138113"/>
          <a:ext cx="1033818" cy="39207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750795</xdr:colOff>
      <xdr:row>0</xdr:row>
      <xdr:rowOff>95250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50795" y="95250"/>
          <a:ext cx="1033818" cy="39207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722779</xdr:colOff>
      <xdr:row>0</xdr:row>
      <xdr:rowOff>123265</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2779" y="123265"/>
          <a:ext cx="1033818" cy="39207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628650</xdr:colOff>
      <xdr:row>0</xdr:row>
      <xdr:rowOff>138113</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628650" y="138113"/>
          <a:ext cx="1033818" cy="3920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oneCellAnchor>
    <xdr:from>
      <xdr:col>1</xdr:col>
      <xdr:colOff>0</xdr:colOff>
      <xdr:row>1</xdr:row>
      <xdr:rowOff>0</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data\AndrewStone\offshore%20savings\Lincs\2014.01.17_Lincs%20TCP%20models\Lincs_Perm%20Changes_Delever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sgg/CO/Cost_and_Outputs_Lib/Assets_and_Outputs/Network%20Outputs/Gas_Transmission/Publication/200219_Rebasing_Pub/GT_Rebasing_Data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sgg/CO/Cost_and_Outputs_Lib/Assets_and_Outputs/Network%20Outputs/Gas_Transmission/Publication/200219_Rebasing_Pub/NGGT_EQC_Network_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harts "/>
      <sheetName val="TM_Change"/>
      <sheetName val="P&amp;L"/>
      <sheetName val="CF"/>
      <sheetName val="CF Original"/>
      <sheetName val="CF Delta"/>
      <sheetName val="BalSht"/>
      <sheetName val="Summary"/>
      <sheetName val="Sens Analysis"/>
      <sheetName val="Sens"/>
      <sheetName val="InputC"/>
      <sheetName val="InputM"/>
      <sheetName val="InputSA"/>
      <sheetName val="Calcs M"/>
      <sheetName val="Calcs SA"/>
      <sheetName val="Ratios"/>
      <sheetName val="Checks"/>
      <sheetName val="MSA"/>
      <sheetName val="Analysis template"/>
      <sheetName val="Proj IRR"/>
      <sheetName val="Swap Profiles"/>
      <sheetName val="Swap Profiles - EIB"/>
      <sheetName val="Databook M"/>
      <sheetName val="GapList_1"/>
      <sheetName val="GapList_2"/>
      <sheetName val="GapList_3"/>
      <sheetName val="Gaps list 3a"/>
      <sheetName val="GapList_4"/>
      <sheetName val="Gaps list 5"/>
      <sheetName val="fis-Cover"/>
      <sheetName val="fis1-General Data"/>
      <sheetName val="fis2-Analysis-Insurance"/>
      <sheetName val="fis3-Analysis-TRS Components"/>
      <sheetName val="fis4-Funding Data"/>
      <sheetName val="fis5-Yearly Data"/>
      <sheetName val="fis6-Tax Pool Allocations"/>
      <sheetName val="fis7-Output Page"/>
      <sheetName val="fis-Standard Data"/>
      <sheetName val="fis-Integrity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8">
          <cell r="B38">
            <v>0.18</v>
          </cell>
        </row>
        <row r="39">
          <cell r="B39">
            <v>0.08</v>
          </cell>
        </row>
        <row r="40">
          <cell r="B40">
            <v>1</v>
          </cell>
        </row>
        <row r="41">
          <cell r="B41">
            <v>0</v>
          </cell>
        </row>
      </sheetData>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OriginalTargets"/>
      <sheetName val="1.1_MaterialChange"/>
      <sheetName val="1.2_OriginalTargets_AfterMC"/>
      <sheetName val="2.1_RebasedTargets_Volume"/>
      <sheetName val="2.2_RebasedTargets_Monetised"/>
      <sheetName val="5.15.1 Cond &amp; Risk-Entry Points"/>
      <sheetName val="5.15.2 Cond &amp; Risk-Exit Points"/>
      <sheetName val="5.15.3 Cond &amp; Risk-Comps"/>
      <sheetName val="5.15.4 Cond &amp; Risk-Pipelines"/>
      <sheetName val="5.15.5 Cond &amp; Risk-Multijunctin"/>
    </sheetNames>
    <sheetDataSet>
      <sheetData sheetId="0">
        <row r="23">
          <cell r="I23">
            <v>55</v>
          </cell>
          <cell r="J23">
            <v>19</v>
          </cell>
          <cell r="K23">
            <v>19</v>
          </cell>
          <cell r="L23">
            <v>8</v>
          </cell>
          <cell r="M23">
            <v>9</v>
          </cell>
          <cell r="N23">
            <v>0</v>
          </cell>
          <cell r="S23">
            <v>55</v>
          </cell>
          <cell r="T23">
            <v>21</v>
          </cell>
          <cell r="U23">
            <v>25</v>
          </cell>
          <cell r="V23">
            <v>4</v>
          </cell>
          <cell r="W23">
            <v>4</v>
          </cell>
          <cell r="X23">
            <v>1</v>
          </cell>
          <cell r="AC23">
            <v>55</v>
          </cell>
          <cell r="AD23">
            <v>21</v>
          </cell>
          <cell r="AE23">
            <v>17</v>
          </cell>
          <cell r="AF23">
            <v>4</v>
          </cell>
          <cell r="AG23">
            <v>4</v>
          </cell>
          <cell r="AH23">
            <v>9</v>
          </cell>
          <cell r="AK23">
            <v>8</v>
          </cell>
          <cell r="AL23">
            <v>0</v>
          </cell>
          <cell r="AM23">
            <v>8</v>
          </cell>
          <cell r="AN23">
            <v>0</v>
          </cell>
          <cell r="AO23">
            <v>0</v>
          </cell>
          <cell r="AP23">
            <v>-8</v>
          </cell>
          <cell r="AR23">
            <v>8</v>
          </cell>
          <cell r="AS23">
            <v>0</v>
          </cell>
          <cell r="AT23">
            <v>8</v>
          </cell>
          <cell r="AU23">
            <v>0</v>
          </cell>
          <cell r="AV23">
            <v>0</v>
          </cell>
          <cell r="AW23">
            <v>-8</v>
          </cell>
          <cell r="AY23">
            <v>0</v>
          </cell>
          <cell r="AZ23">
            <v>0</v>
          </cell>
          <cell r="BA23">
            <v>0</v>
          </cell>
          <cell r="BB23">
            <v>0</v>
          </cell>
          <cell r="BC23">
            <v>0</v>
          </cell>
          <cell r="BD23">
            <v>0</v>
          </cell>
          <cell r="BF23">
            <v>0</v>
          </cell>
          <cell r="BG23">
            <v>0</v>
          </cell>
          <cell r="BH23">
            <v>0</v>
          </cell>
          <cell r="BI23">
            <v>0</v>
          </cell>
          <cell r="BJ23">
            <v>0</v>
          </cell>
          <cell r="BK23">
            <v>0</v>
          </cell>
        </row>
        <row r="24">
          <cell r="I24">
            <v>0</v>
          </cell>
          <cell r="J24">
            <v>0</v>
          </cell>
          <cell r="K24">
            <v>0</v>
          </cell>
          <cell r="L24">
            <v>0</v>
          </cell>
          <cell r="M24">
            <v>0</v>
          </cell>
          <cell r="N24">
            <v>0</v>
          </cell>
          <cell r="S24">
            <v>0</v>
          </cell>
          <cell r="T24">
            <v>0</v>
          </cell>
          <cell r="U24">
            <v>0</v>
          </cell>
          <cell r="V24">
            <v>0</v>
          </cell>
          <cell r="W24">
            <v>0</v>
          </cell>
          <cell r="X24">
            <v>0</v>
          </cell>
          <cell r="AC24">
            <v>0</v>
          </cell>
          <cell r="AD24">
            <v>0</v>
          </cell>
          <cell r="AE24">
            <v>0</v>
          </cell>
          <cell r="AF24">
            <v>0</v>
          </cell>
          <cell r="AG24">
            <v>0</v>
          </cell>
          <cell r="AH24">
            <v>0</v>
          </cell>
          <cell r="AK24">
            <v>0</v>
          </cell>
          <cell r="AL24">
            <v>0</v>
          </cell>
          <cell r="AM24">
            <v>0</v>
          </cell>
          <cell r="AN24">
            <v>0</v>
          </cell>
          <cell r="AO24">
            <v>0</v>
          </cell>
          <cell r="AP24">
            <v>0</v>
          </cell>
          <cell r="AR24">
            <v>0</v>
          </cell>
          <cell r="AS24">
            <v>0</v>
          </cell>
          <cell r="AT24">
            <v>0</v>
          </cell>
          <cell r="AU24">
            <v>0</v>
          </cell>
          <cell r="AV24">
            <v>0</v>
          </cell>
          <cell r="AW24">
            <v>0</v>
          </cell>
          <cell r="AY24">
            <v>0</v>
          </cell>
          <cell r="AZ24">
            <v>0</v>
          </cell>
          <cell r="BA24">
            <v>0</v>
          </cell>
          <cell r="BB24">
            <v>0</v>
          </cell>
          <cell r="BC24">
            <v>0</v>
          </cell>
          <cell r="BD24">
            <v>0</v>
          </cell>
          <cell r="BF24">
            <v>0</v>
          </cell>
          <cell r="BG24">
            <v>0</v>
          </cell>
          <cell r="BH24">
            <v>0</v>
          </cell>
          <cell r="BI24">
            <v>0</v>
          </cell>
          <cell r="BJ24">
            <v>0</v>
          </cell>
          <cell r="BK24">
            <v>0</v>
          </cell>
        </row>
        <row r="25">
          <cell r="I25">
            <v>0</v>
          </cell>
          <cell r="J25">
            <v>0</v>
          </cell>
          <cell r="K25">
            <v>0</v>
          </cell>
          <cell r="L25">
            <v>0</v>
          </cell>
          <cell r="M25">
            <v>0</v>
          </cell>
          <cell r="N25">
            <v>0</v>
          </cell>
          <cell r="S25">
            <v>0</v>
          </cell>
          <cell r="T25">
            <v>0</v>
          </cell>
          <cell r="U25">
            <v>0</v>
          </cell>
          <cell r="V25">
            <v>0</v>
          </cell>
          <cell r="W25">
            <v>0</v>
          </cell>
          <cell r="X25">
            <v>0</v>
          </cell>
          <cell r="AC25">
            <v>0</v>
          </cell>
          <cell r="AD25">
            <v>0</v>
          </cell>
          <cell r="AE25">
            <v>0</v>
          </cell>
          <cell r="AF25">
            <v>0</v>
          </cell>
          <cell r="AG25">
            <v>0</v>
          </cell>
          <cell r="AH25">
            <v>0</v>
          </cell>
          <cell r="AK25">
            <v>0</v>
          </cell>
          <cell r="AL25">
            <v>0</v>
          </cell>
          <cell r="AM25">
            <v>0</v>
          </cell>
          <cell r="AN25">
            <v>0</v>
          </cell>
          <cell r="AO25">
            <v>0</v>
          </cell>
          <cell r="AP25">
            <v>0</v>
          </cell>
          <cell r="AR25">
            <v>0</v>
          </cell>
          <cell r="AS25">
            <v>0</v>
          </cell>
          <cell r="AT25">
            <v>0</v>
          </cell>
          <cell r="AU25">
            <v>0</v>
          </cell>
          <cell r="AV25">
            <v>0</v>
          </cell>
          <cell r="AW25">
            <v>0</v>
          </cell>
          <cell r="AY25">
            <v>0</v>
          </cell>
          <cell r="AZ25">
            <v>0</v>
          </cell>
          <cell r="BA25">
            <v>0</v>
          </cell>
          <cell r="BB25">
            <v>0</v>
          </cell>
          <cell r="BC25">
            <v>0</v>
          </cell>
          <cell r="BD25">
            <v>0</v>
          </cell>
          <cell r="BF25">
            <v>0</v>
          </cell>
          <cell r="BG25">
            <v>0</v>
          </cell>
          <cell r="BH25">
            <v>0</v>
          </cell>
          <cell r="BI25">
            <v>0</v>
          </cell>
          <cell r="BJ25">
            <v>0</v>
          </cell>
          <cell r="BK25">
            <v>0</v>
          </cell>
        </row>
        <row r="26">
          <cell r="I26">
            <v>0</v>
          </cell>
          <cell r="J26">
            <v>0</v>
          </cell>
          <cell r="K26">
            <v>0</v>
          </cell>
          <cell r="L26">
            <v>0</v>
          </cell>
          <cell r="M26">
            <v>0</v>
          </cell>
          <cell r="N26">
            <v>0</v>
          </cell>
          <cell r="S26">
            <v>0</v>
          </cell>
          <cell r="T26">
            <v>0</v>
          </cell>
          <cell r="U26">
            <v>0</v>
          </cell>
          <cell r="V26">
            <v>0</v>
          </cell>
          <cell r="W26">
            <v>0</v>
          </cell>
          <cell r="X26">
            <v>0</v>
          </cell>
          <cell r="AC26">
            <v>0</v>
          </cell>
          <cell r="AD26">
            <v>0</v>
          </cell>
          <cell r="AE26">
            <v>0</v>
          </cell>
          <cell r="AF26">
            <v>0</v>
          </cell>
          <cell r="AG26">
            <v>0</v>
          </cell>
          <cell r="AH26">
            <v>0</v>
          </cell>
          <cell r="AK26">
            <v>0</v>
          </cell>
          <cell r="AL26">
            <v>0</v>
          </cell>
          <cell r="AM26">
            <v>0</v>
          </cell>
          <cell r="AN26">
            <v>0</v>
          </cell>
          <cell r="AO26">
            <v>0</v>
          </cell>
          <cell r="AP26">
            <v>0</v>
          </cell>
          <cell r="AR26">
            <v>0</v>
          </cell>
          <cell r="AS26">
            <v>0</v>
          </cell>
          <cell r="AT26">
            <v>0</v>
          </cell>
          <cell r="AU26">
            <v>0</v>
          </cell>
          <cell r="AV26">
            <v>0</v>
          </cell>
          <cell r="AW26">
            <v>0</v>
          </cell>
          <cell r="AY26">
            <v>0</v>
          </cell>
          <cell r="AZ26">
            <v>0</v>
          </cell>
          <cell r="BA26">
            <v>0</v>
          </cell>
          <cell r="BB26">
            <v>0</v>
          </cell>
          <cell r="BC26">
            <v>0</v>
          </cell>
          <cell r="BD26">
            <v>0</v>
          </cell>
          <cell r="BF26">
            <v>0</v>
          </cell>
          <cell r="BG26">
            <v>0</v>
          </cell>
          <cell r="BH26">
            <v>0</v>
          </cell>
          <cell r="BI26">
            <v>0</v>
          </cell>
          <cell r="BJ26">
            <v>0</v>
          </cell>
          <cell r="BK26">
            <v>0</v>
          </cell>
        </row>
        <row r="27">
          <cell r="I27">
            <v>0</v>
          </cell>
          <cell r="J27">
            <v>0</v>
          </cell>
          <cell r="K27">
            <v>0</v>
          </cell>
          <cell r="L27">
            <v>0</v>
          </cell>
          <cell r="M27">
            <v>0</v>
          </cell>
          <cell r="N27">
            <v>0</v>
          </cell>
          <cell r="S27">
            <v>0</v>
          </cell>
          <cell r="T27">
            <v>0</v>
          </cell>
          <cell r="U27">
            <v>0</v>
          </cell>
          <cell r="V27">
            <v>0</v>
          </cell>
          <cell r="W27">
            <v>0</v>
          </cell>
          <cell r="X27">
            <v>0</v>
          </cell>
          <cell r="AC27">
            <v>0</v>
          </cell>
          <cell r="AD27">
            <v>0</v>
          </cell>
          <cell r="AE27">
            <v>0</v>
          </cell>
          <cell r="AF27">
            <v>0</v>
          </cell>
          <cell r="AG27">
            <v>0</v>
          </cell>
          <cell r="AH27">
            <v>0</v>
          </cell>
          <cell r="AK27">
            <v>0</v>
          </cell>
          <cell r="AL27">
            <v>0</v>
          </cell>
          <cell r="AM27">
            <v>0</v>
          </cell>
          <cell r="AN27">
            <v>0</v>
          </cell>
          <cell r="AO27">
            <v>0</v>
          </cell>
          <cell r="AP27">
            <v>0</v>
          </cell>
          <cell r="AR27">
            <v>0</v>
          </cell>
          <cell r="AS27">
            <v>0</v>
          </cell>
          <cell r="AT27">
            <v>0</v>
          </cell>
          <cell r="AU27">
            <v>0</v>
          </cell>
          <cell r="AV27">
            <v>0</v>
          </cell>
          <cell r="AW27">
            <v>0</v>
          </cell>
          <cell r="AY27">
            <v>0</v>
          </cell>
          <cell r="AZ27">
            <v>0</v>
          </cell>
          <cell r="BA27">
            <v>0</v>
          </cell>
          <cell r="BB27">
            <v>0</v>
          </cell>
          <cell r="BC27">
            <v>0</v>
          </cell>
          <cell r="BD27">
            <v>0</v>
          </cell>
          <cell r="BF27">
            <v>0</v>
          </cell>
          <cell r="BG27">
            <v>0</v>
          </cell>
          <cell r="BH27">
            <v>0</v>
          </cell>
          <cell r="BI27">
            <v>0</v>
          </cell>
          <cell r="BJ27">
            <v>0</v>
          </cell>
          <cell r="BK27">
            <v>0</v>
          </cell>
        </row>
        <row r="28">
          <cell r="I28">
            <v>0</v>
          </cell>
          <cell r="J28">
            <v>0</v>
          </cell>
          <cell r="K28">
            <v>0</v>
          </cell>
          <cell r="L28">
            <v>0</v>
          </cell>
          <cell r="M28">
            <v>0</v>
          </cell>
          <cell r="N28">
            <v>0</v>
          </cell>
          <cell r="S28">
            <v>0</v>
          </cell>
          <cell r="T28">
            <v>0</v>
          </cell>
          <cell r="U28">
            <v>0</v>
          </cell>
          <cell r="V28">
            <v>0</v>
          </cell>
          <cell r="W28">
            <v>0</v>
          </cell>
          <cell r="X28">
            <v>0</v>
          </cell>
          <cell r="AC28">
            <v>0</v>
          </cell>
          <cell r="AD28">
            <v>0</v>
          </cell>
          <cell r="AE28">
            <v>0</v>
          </cell>
          <cell r="AF28">
            <v>0</v>
          </cell>
          <cell r="AG28">
            <v>0</v>
          </cell>
          <cell r="AH28">
            <v>0</v>
          </cell>
          <cell r="AK28">
            <v>0</v>
          </cell>
          <cell r="AL28">
            <v>0</v>
          </cell>
          <cell r="AM28">
            <v>0</v>
          </cell>
          <cell r="AN28">
            <v>0</v>
          </cell>
          <cell r="AO28">
            <v>0</v>
          </cell>
          <cell r="AP28">
            <v>0</v>
          </cell>
          <cell r="AR28">
            <v>0</v>
          </cell>
          <cell r="AS28">
            <v>0</v>
          </cell>
          <cell r="AT28">
            <v>0</v>
          </cell>
          <cell r="AU28">
            <v>0</v>
          </cell>
          <cell r="AV28">
            <v>0</v>
          </cell>
          <cell r="AW28">
            <v>0</v>
          </cell>
          <cell r="AY28">
            <v>0</v>
          </cell>
          <cell r="AZ28">
            <v>0</v>
          </cell>
          <cell r="BA28">
            <v>0</v>
          </cell>
          <cell r="BB28">
            <v>0</v>
          </cell>
          <cell r="BC28">
            <v>0</v>
          </cell>
          <cell r="BD28">
            <v>0</v>
          </cell>
          <cell r="BF28">
            <v>0</v>
          </cell>
          <cell r="BG28">
            <v>0</v>
          </cell>
          <cell r="BH28">
            <v>0</v>
          </cell>
          <cell r="BI28">
            <v>0</v>
          </cell>
          <cell r="BJ28">
            <v>0</v>
          </cell>
          <cell r="BK28">
            <v>0</v>
          </cell>
        </row>
        <row r="29">
          <cell r="I29">
            <v>3</v>
          </cell>
          <cell r="J29">
            <v>0</v>
          </cell>
          <cell r="K29">
            <v>2</v>
          </cell>
          <cell r="L29">
            <v>0</v>
          </cell>
          <cell r="M29">
            <v>0</v>
          </cell>
          <cell r="N29">
            <v>1</v>
          </cell>
          <cell r="S29">
            <v>3</v>
          </cell>
          <cell r="T29">
            <v>0</v>
          </cell>
          <cell r="U29">
            <v>1</v>
          </cell>
          <cell r="V29">
            <v>0</v>
          </cell>
          <cell r="W29">
            <v>2</v>
          </cell>
          <cell r="X29">
            <v>0</v>
          </cell>
          <cell r="AC29">
            <v>3</v>
          </cell>
          <cell r="AD29">
            <v>0</v>
          </cell>
          <cell r="AE29">
            <v>0</v>
          </cell>
          <cell r="AF29">
            <v>0</v>
          </cell>
          <cell r="AG29">
            <v>2</v>
          </cell>
          <cell r="AH29">
            <v>1</v>
          </cell>
          <cell r="AK29">
            <v>1</v>
          </cell>
          <cell r="AL29">
            <v>0</v>
          </cell>
          <cell r="AM29">
            <v>1</v>
          </cell>
          <cell r="AN29">
            <v>0</v>
          </cell>
          <cell r="AO29">
            <v>0</v>
          </cell>
          <cell r="AP29">
            <v>-1</v>
          </cell>
          <cell r="AR29">
            <v>1</v>
          </cell>
          <cell r="AS29">
            <v>0</v>
          </cell>
          <cell r="AT29">
            <v>1</v>
          </cell>
          <cell r="AU29">
            <v>0</v>
          </cell>
          <cell r="AV29">
            <v>0</v>
          </cell>
          <cell r="AW29">
            <v>-1</v>
          </cell>
          <cell r="AY29">
            <v>0</v>
          </cell>
          <cell r="AZ29">
            <v>0</v>
          </cell>
          <cell r="BA29">
            <v>0</v>
          </cell>
          <cell r="BB29">
            <v>0</v>
          </cell>
          <cell r="BC29">
            <v>0</v>
          </cell>
          <cell r="BD29">
            <v>0</v>
          </cell>
          <cell r="BF29">
            <v>0</v>
          </cell>
          <cell r="BG29">
            <v>0</v>
          </cell>
          <cell r="BH29">
            <v>0</v>
          </cell>
          <cell r="BI29">
            <v>0</v>
          </cell>
          <cell r="BJ29">
            <v>0</v>
          </cell>
          <cell r="BK29">
            <v>0</v>
          </cell>
        </row>
        <row r="30">
          <cell r="I30">
            <v>0</v>
          </cell>
          <cell r="J30">
            <v>0</v>
          </cell>
          <cell r="K30">
            <v>0</v>
          </cell>
          <cell r="L30">
            <v>0</v>
          </cell>
          <cell r="M30">
            <v>0</v>
          </cell>
          <cell r="N30">
            <v>0</v>
          </cell>
          <cell r="S30">
            <v>0</v>
          </cell>
          <cell r="T30">
            <v>0</v>
          </cell>
          <cell r="U30">
            <v>0</v>
          </cell>
          <cell r="V30">
            <v>0</v>
          </cell>
          <cell r="W30">
            <v>0</v>
          </cell>
          <cell r="X30">
            <v>0</v>
          </cell>
          <cell r="AC30">
            <v>0</v>
          </cell>
          <cell r="AD30">
            <v>0</v>
          </cell>
          <cell r="AE30">
            <v>0</v>
          </cell>
          <cell r="AF30">
            <v>0</v>
          </cell>
          <cell r="AG30">
            <v>0</v>
          </cell>
          <cell r="AH30">
            <v>0</v>
          </cell>
          <cell r="AK30">
            <v>0</v>
          </cell>
          <cell r="AL30">
            <v>0</v>
          </cell>
          <cell r="AM30">
            <v>0</v>
          </cell>
          <cell r="AN30">
            <v>0</v>
          </cell>
          <cell r="AO30">
            <v>0</v>
          </cell>
          <cell r="AP30">
            <v>0</v>
          </cell>
          <cell r="AR30">
            <v>0</v>
          </cell>
          <cell r="AS30">
            <v>0</v>
          </cell>
          <cell r="AT30">
            <v>0</v>
          </cell>
          <cell r="AU30">
            <v>0</v>
          </cell>
          <cell r="AV30">
            <v>0</v>
          </cell>
          <cell r="AW30">
            <v>0</v>
          </cell>
          <cell r="AY30">
            <v>0</v>
          </cell>
          <cell r="AZ30">
            <v>0</v>
          </cell>
          <cell r="BA30">
            <v>0</v>
          </cell>
          <cell r="BB30">
            <v>0</v>
          </cell>
          <cell r="BC30">
            <v>0</v>
          </cell>
          <cell r="BD30">
            <v>0</v>
          </cell>
          <cell r="BF30">
            <v>0</v>
          </cell>
          <cell r="BG30">
            <v>0</v>
          </cell>
          <cell r="BH30">
            <v>0</v>
          </cell>
          <cell r="BI30">
            <v>0</v>
          </cell>
          <cell r="BJ30">
            <v>0</v>
          </cell>
          <cell r="BK30">
            <v>0</v>
          </cell>
        </row>
        <row r="31">
          <cell r="I31">
            <v>0</v>
          </cell>
          <cell r="J31">
            <v>0</v>
          </cell>
          <cell r="K31">
            <v>0</v>
          </cell>
          <cell r="L31">
            <v>0</v>
          </cell>
          <cell r="M31">
            <v>0</v>
          </cell>
          <cell r="N31">
            <v>0</v>
          </cell>
          <cell r="S31">
            <v>0</v>
          </cell>
          <cell r="T31">
            <v>0</v>
          </cell>
          <cell r="U31">
            <v>0</v>
          </cell>
          <cell r="V31">
            <v>0</v>
          </cell>
          <cell r="W31">
            <v>0</v>
          </cell>
          <cell r="X31">
            <v>0</v>
          </cell>
          <cell r="AC31">
            <v>0</v>
          </cell>
          <cell r="AD31">
            <v>0</v>
          </cell>
          <cell r="AE31">
            <v>0</v>
          </cell>
          <cell r="AF31">
            <v>0</v>
          </cell>
          <cell r="AG31">
            <v>0</v>
          </cell>
          <cell r="AH31">
            <v>0</v>
          </cell>
          <cell r="AK31">
            <v>0</v>
          </cell>
          <cell r="AL31">
            <v>0</v>
          </cell>
          <cell r="AM31">
            <v>0</v>
          </cell>
          <cell r="AN31">
            <v>0</v>
          </cell>
          <cell r="AO31">
            <v>0</v>
          </cell>
          <cell r="AP31">
            <v>0</v>
          </cell>
          <cell r="AR31">
            <v>0</v>
          </cell>
          <cell r="AS31">
            <v>0</v>
          </cell>
          <cell r="AT31">
            <v>0</v>
          </cell>
          <cell r="AU31">
            <v>0</v>
          </cell>
          <cell r="AV31">
            <v>0</v>
          </cell>
          <cell r="AW31">
            <v>0</v>
          </cell>
          <cell r="AY31">
            <v>0</v>
          </cell>
          <cell r="AZ31">
            <v>0</v>
          </cell>
          <cell r="BA31">
            <v>0</v>
          </cell>
          <cell r="BB31">
            <v>0</v>
          </cell>
          <cell r="BC31">
            <v>0</v>
          </cell>
          <cell r="BD31">
            <v>0</v>
          </cell>
          <cell r="BF31">
            <v>0</v>
          </cell>
          <cell r="BG31">
            <v>0</v>
          </cell>
          <cell r="BH31">
            <v>0</v>
          </cell>
          <cell r="BI31">
            <v>0</v>
          </cell>
          <cell r="BJ31">
            <v>0</v>
          </cell>
          <cell r="BK31">
            <v>0</v>
          </cell>
        </row>
        <row r="32">
          <cell r="I32">
            <v>0</v>
          </cell>
          <cell r="J32">
            <v>0</v>
          </cell>
          <cell r="K32">
            <v>0</v>
          </cell>
          <cell r="L32">
            <v>0</v>
          </cell>
          <cell r="M32">
            <v>0</v>
          </cell>
          <cell r="N32">
            <v>0</v>
          </cell>
          <cell r="S32">
            <v>0</v>
          </cell>
          <cell r="T32">
            <v>0</v>
          </cell>
          <cell r="U32">
            <v>0</v>
          </cell>
          <cell r="V32">
            <v>0</v>
          </cell>
          <cell r="W32">
            <v>0</v>
          </cell>
          <cell r="X32">
            <v>0</v>
          </cell>
          <cell r="AC32">
            <v>0</v>
          </cell>
          <cell r="AD32">
            <v>0</v>
          </cell>
          <cell r="AE32">
            <v>0</v>
          </cell>
          <cell r="AF32">
            <v>0</v>
          </cell>
          <cell r="AG32">
            <v>0</v>
          </cell>
          <cell r="AH32">
            <v>0</v>
          </cell>
          <cell r="AK32">
            <v>0</v>
          </cell>
          <cell r="AL32">
            <v>0</v>
          </cell>
          <cell r="AM32">
            <v>0</v>
          </cell>
          <cell r="AN32">
            <v>0</v>
          </cell>
          <cell r="AO32">
            <v>0</v>
          </cell>
          <cell r="AP32">
            <v>0</v>
          </cell>
          <cell r="AR32">
            <v>0</v>
          </cell>
          <cell r="AS32">
            <v>0</v>
          </cell>
          <cell r="AT32">
            <v>0</v>
          </cell>
          <cell r="AU32">
            <v>0</v>
          </cell>
          <cell r="AV32">
            <v>0</v>
          </cell>
          <cell r="AW32">
            <v>0</v>
          </cell>
          <cell r="AY32">
            <v>0</v>
          </cell>
          <cell r="AZ32">
            <v>0</v>
          </cell>
          <cell r="BA32">
            <v>0</v>
          </cell>
          <cell r="BB32">
            <v>0</v>
          </cell>
          <cell r="BC32">
            <v>0</v>
          </cell>
          <cell r="BD32">
            <v>0</v>
          </cell>
          <cell r="BF32">
            <v>0</v>
          </cell>
          <cell r="BG32">
            <v>0</v>
          </cell>
          <cell r="BH32">
            <v>0</v>
          </cell>
          <cell r="BI32">
            <v>0</v>
          </cell>
          <cell r="BJ32">
            <v>0</v>
          </cell>
          <cell r="BK32">
            <v>0</v>
          </cell>
        </row>
        <row r="33">
          <cell r="I33">
            <v>18</v>
          </cell>
          <cell r="J33">
            <v>9</v>
          </cell>
          <cell r="K33">
            <v>3</v>
          </cell>
          <cell r="L33">
            <v>4</v>
          </cell>
          <cell r="M33">
            <v>2</v>
          </cell>
          <cell r="N33">
            <v>0</v>
          </cell>
          <cell r="S33">
            <v>18</v>
          </cell>
          <cell r="T33">
            <v>4</v>
          </cell>
          <cell r="U33">
            <v>10</v>
          </cell>
          <cell r="V33">
            <v>4</v>
          </cell>
          <cell r="W33">
            <v>0</v>
          </cell>
          <cell r="X33">
            <v>0</v>
          </cell>
          <cell r="AC33">
            <v>18</v>
          </cell>
          <cell r="AD33">
            <v>4</v>
          </cell>
          <cell r="AE33">
            <v>6</v>
          </cell>
          <cell r="AF33">
            <v>4</v>
          </cell>
          <cell r="AG33">
            <v>1</v>
          </cell>
          <cell r="AH33">
            <v>3</v>
          </cell>
          <cell r="AK33">
            <v>0</v>
          </cell>
          <cell r="AL33">
            <v>0</v>
          </cell>
          <cell r="AM33">
            <v>4</v>
          </cell>
          <cell r="AN33">
            <v>0</v>
          </cell>
          <cell r="AO33">
            <v>-1</v>
          </cell>
          <cell r="AP33">
            <v>-3</v>
          </cell>
          <cell r="AR33">
            <v>0</v>
          </cell>
          <cell r="AS33">
            <v>0</v>
          </cell>
          <cell r="AT33">
            <v>0</v>
          </cell>
          <cell r="AU33">
            <v>0</v>
          </cell>
          <cell r="AV33">
            <v>0</v>
          </cell>
          <cell r="AW33">
            <v>0</v>
          </cell>
          <cell r="AY33">
            <v>0</v>
          </cell>
          <cell r="AZ33">
            <v>0</v>
          </cell>
          <cell r="BA33">
            <v>0</v>
          </cell>
          <cell r="BB33">
            <v>0</v>
          </cell>
          <cell r="BC33">
            <v>0</v>
          </cell>
          <cell r="BD33">
            <v>0</v>
          </cell>
          <cell r="BF33">
            <v>0</v>
          </cell>
          <cell r="BG33">
            <v>0</v>
          </cell>
          <cell r="BH33">
            <v>0</v>
          </cell>
          <cell r="BI33">
            <v>0</v>
          </cell>
          <cell r="BJ33">
            <v>0</v>
          </cell>
          <cell r="BK33">
            <v>0</v>
          </cell>
        </row>
        <row r="34">
          <cell r="I34">
            <v>0</v>
          </cell>
          <cell r="J34">
            <v>0</v>
          </cell>
          <cell r="K34">
            <v>0</v>
          </cell>
          <cell r="L34">
            <v>0</v>
          </cell>
          <cell r="M34">
            <v>0</v>
          </cell>
          <cell r="N34">
            <v>0</v>
          </cell>
          <cell r="S34">
            <v>0</v>
          </cell>
          <cell r="T34">
            <v>0</v>
          </cell>
          <cell r="U34">
            <v>0</v>
          </cell>
          <cell r="V34">
            <v>0</v>
          </cell>
          <cell r="W34">
            <v>0</v>
          </cell>
          <cell r="X34">
            <v>0</v>
          </cell>
          <cell r="AC34">
            <v>0</v>
          </cell>
          <cell r="AD34">
            <v>0</v>
          </cell>
          <cell r="AE34">
            <v>0</v>
          </cell>
          <cell r="AF34">
            <v>0</v>
          </cell>
          <cell r="AG34">
            <v>0</v>
          </cell>
          <cell r="AH34">
            <v>0</v>
          </cell>
          <cell r="AK34">
            <v>0</v>
          </cell>
          <cell r="AL34">
            <v>0</v>
          </cell>
          <cell r="AM34">
            <v>0</v>
          </cell>
          <cell r="AN34">
            <v>0</v>
          </cell>
          <cell r="AO34">
            <v>0</v>
          </cell>
          <cell r="AP34">
            <v>0</v>
          </cell>
          <cell r="AR34">
            <v>0</v>
          </cell>
          <cell r="AS34">
            <v>0</v>
          </cell>
          <cell r="AT34">
            <v>0</v>
          </cell>
          <cell r="AU34">
            <v>0</v>
          </cell>
          <cell r="AV34">
            <v>0</v>
          </cell>
          <cell r="AW34">
            <v>0</v>
          </cell>
          <cell r="AY34">
            <v>0</v>
          </cell>
          <cell r="AZ34">
            <v>0</v>
          </cell>
          <cell r="BA34">
            <v>0</v>
          </cell>
          <cell r="BB34">
            <v>0</v>
          </cell>
          <cell r="BC34">
            <v>0</v>
          </cell>
          <cell r="BD34">
            <v>0</v>
          </cell>
          <cell r="BF34">
            <v>0</v>
          </cell>
          <cell r="BG34">
            <v>0</v>
          </cell>
          <cell r="BH34">
            <v>0</v>
          </cell>
          <cell r="BI34">
            <v>0</v>
          </cell>
          <cell r="BJ34">
            <v>0</v>
          </cell>
          <cell r="BK34">
            <v>0</v>
          </cell>
        </row>
        <row r="35">
          <cell r="I35">
            <v>0</v>
          </cell>
          <cell r="J35">
            <v>0</v>
          </cell>
          <cell r="K35">
            <v>0</v>
          </cell>
          <cell r="L35">
            <v>0</v>
          </cell>
          <cell r="M35">
            <v>0</v>
          </cell>
          <cell r="N35">
            <v>0</v>
          </cell>
          <cell r="S35">
            <v>0</v>
          </cell>
          <cell r="T35">
            <v>0</v>
          </cell>
          <cell r="U35">
            <v>0</v>
          </cell>
          <cell r="V35">
            <v>0</v>
          </cell>
          <cell r="W35">
            <v>0</v>
          </cell>
          <cell r="X35">
            <v>0</v>
          </cell>
          <cell r="AC35">
            <v>0</v>
          </cell>
          <cell r="AD35">
            <v>0</v>
          </cell>
          <cell r="AE35">
            <v>0</v>
          </cell>
          <cell r="AF35">
            <v>0</v>
          </cell>
          <cell r="AG35">
            <v>0</v>
          </cell>
          <cell r="AH35">
            <v>0</v>
          </cell>
          <cell r="AK35">
            <v>0</v>
          </cell>
          <cell r="AL35">
            <v>0</v>
          </cell>
          <cell r="AM35">
            <v>0</v>
          </cell>
          <cell r="AN35">
            <v>0</v>
          </cell>
          <cell r="AO35">
            <v>0</v>
          </cell>
          <cell r="AP35">
            <v>0</v>
          </cell>
          <cell r="AR35">
            <v>0</v>
          </cell>
          <cell r="AS35">
            <v>0</v>
          </cell>
          <cell r="AT35">
            <v>0</v>
          </cell>
          <cell r="AU35">
            <v>0</v>
          </cell>
          <cell r="AV35">
            <v>0</v>
          </cell>
          <cell r="AW35">
            <v>0</v>
          </cell>
          <cell r="AY35">
            <v>0</v>
          </cell>
          <cell r="AZ35">
            <v>0</v>
          </cell>
          <cell r="BA35">
            <v>0</v>
          </cell>
          <cell r="BB35">
            <v>0</v>
          </cell>
          <cell r="BC35">
            <v>0</v>
          </cell>
          <cell r="BD35">
            <v>0</v>
          </cell>
          <cell r="BF35">
            <v>0</v>
          </cell>
          <cell r="BG35">
            <v>0</v>
          </cell>
          <cell r="BH35">
            <v>0</v>
          </cell>
          <cell r="BI35">
            <v>0</v>
          </cell>
          <cell r="BJ35">
            <v>0</v>
          </cell>
          <cell r="BK35">
            <v>0</v>
          </cell>
        </row>
        <row r="36">
          <cell r="I36">
            <v>0</v>
          </cell>
          <cell r="J36">
            <v>0</v>
          </cell>
          <cell r="K36">
            <v>0</v>
          </cell>
          <cell r="L36">
            <v>0</v>
          </cell>
          <cell r="M36">
            <v>0</v>
          </cell>
          <cell r="N36">
            <v>0</v>
          </cell>
          <cell r="S36">
            <v>0</v>
          </cell>
          <cell r="T36">
            <v>0</v>
          </cell>
          <cell r="U36">
            <v>0</v>
          </cell>
          <cell r="V36">
            <v>0</v>
          </cell>
          <cell r="W36">
            <v>0</v>
          </cell>
          <cell r="X36">
            <v>0</v>
          </cell>
          <cell r="AC36">
            <v>0</v>
          </cell>
          <cell r="AD36">
            <v>0</v>
          </cell>
          <cell r="AE36">
            <v>0</v>
          </cell>
          <cell r="AF36">
            <v>0</v>
          </cell>
          <cell r="AG36">
            <v>0</v>
          </cell>
          <cell r="AH36">
            <v>0</v>
          </cell>
          <cell r="AK36">
            <v>0</v>
          </cell>
          <cell r="AL36">
            <v>0</v>
          </cell>
          <cell r="AM36">
            <v>0</v>
          </cell>
          <cell r="AN36">
            <v>0</v>
          </cell>
          <cell r="AO36">
            <v>0</v>
          </cell>
          <cell r="AP36">
            <v>0</v>
          </cell>
          <cell r="AR36">
            <v>0</v>
          </cell>
          <cell r="AS36">
            <v>0</v>
          </cell>
          <cell r="AT36">
            <v>0</v>
          </cell>
          <cell r="AU36">
            <v>0</v>
          </cell>
          <cell r="AV36">
            <v>0</v>
          </cell>
          <cell r="AW36">
            <v>0</v>
          </cell>
          <cell r="AY36">
            <v>0</v>
          </cell>
          <cell r="AZ36">
            <v>0</v>
          </cell>
          <cell r="BA36">
            <v>0</v>
          </cell>
          <cell r="BB36">
            <v>0</v>
          </cell>
          <cell r="BC36">
            <v>0</v>
          </cell>
          <cell r="BD36">
            <v>0</v>
          </cell>
          <cell r="BF36">
            <v>0</v>
          </cell>
          <cell r="BG36">
            <v>0</v>
          </cell>
          <cell r="BH36">
            <v>0</v>
          </cell>
          <cell r="BI36">
            <v>0</v>
          </cell>
          <cell r="BJ36">
            <v>0</v>
          </cell>
          <cell r="BK36">
            <v>0</v>
          </cell>
        </row>
        <row r="37">
          <cell r="I37">
            <v>18</v>
          </cell>
          <cell r="J37">
            <v>9</v>
          </cell>
          <cell r="K37">
            <v>4</v>
          </cell>
          <cell r="L37">
            <v>4</v>
          </cell>
          <cell r="M37">
            <v>1</v>
          </cell>
          <cell r="N37">
            <v>0</v>
          </cell>
          <cell r="S37">
            <v>18</v>
          </cell>
          <cell r="T37">
            <v>9</v>
          </cell>
          <cell r="U37">
            <v>6</v>
          </cell>
          <cell r="V37">
            <v>2</v>
          </cell>
          <cell r="W37">
            <v>0</v>
          </cell>
          <cell r="X37">
            <v>1</v>
          </cell>
          <cell r="AC37">
            <v>18</v>
          </cell>
          <cell r="AD37">
            <v>9</v>
          </cell>
          <cell r="AE37">
            <v>4</v>
          </cell>
          <cell r="AF37">
            <v>2</v>
          </cell>
          <cell r="AG37">
            <v>0</v>
          </cell>
          <cell r="AH37">
            <v>3</v>
          </cell>
          <cell r="AK37">
            <v>0</v>
          </cell>
          <cell r="AL37">
            <v>0</v>
          </cell>
          <cell r="AM37">
            <v>2</v>
          </cell>
          <cell r="AN37">
            <v>0</v>
          </cell>
          <cell r="AO37">
            <v>0</v>
          </cell>
          <cell r="AP37">
            <v>-2</v>
          </cell>
          <cell r="AR37">
            <v>0</v>
          </cell>
          <cell r="AS37">
            <v>0</v>
          </cell>
          <cell r="AT37">
            <v>0</v>
          </cell>
          <cell r="AU37">
            <v>0</v>
          </cell>
          <cell r="AV37">
            <v>0</v>
          </cell>
          <cell r="AW37">
            <v>0</v>
          </cell>
          <cell r="AY37">
            <v>0</v>
          </cell>
          <cell r="AZ37">
            <v>0</v>
          </cell>
          <cell r="BA37">
            <v>0</v>
          </cell>
          <cell r="BB37">
            <v>0</v>
          </cell>
          <cell r="BC37">
            <v>0</v>
          </cell>
          <cell r="BD37">
            <v>0</v>
          </cell>
          <cell r="BF37">
            <v>0</v>
          </cell>
          <cell r="BG37">
            <v>0</v>
          </cell>
          <cell r="BH37">
            <v>0</v>
          </cell>
          <cell r="BI37">
            <v>0</v>
          </cell>
          <cell r="BJ37">
            <v>0</v>
          </cell>
          <cell r="BK37">
            <v>0</v>
          </cell>
        </row>
        <row r="38">
          <cell r="I38">
            <v>0</v>
          </cell>
          <cell r="J38">
            <v>0</v>
          </cell>
          <cell r="K38">
            <v>0</v>
          </cell>
          <cell r="L38">
            <v>0</v>
          </cell>
          <cell r="M38">
            <v>0</v>
          </cell>
          <cell r="N38">
            <v>0</v>
          </cell>
          <cell r="S38">
            <v>0</v>
          </cell>
          <cell r="T38">
            <v>0</v>
          </cell>
          <cell r="U38">
            <v>0</v>
          </cell>
          <cell r="V38">
            <v>0</v>
          </cell>
          <cell r="W38">
            <v>0</v>
          </cell>
          <cell r="X38">
            <v>0</v>
          </cell>
          <cell r="AC38">
            <v>0</v>
          </cell>
          <cell r="AD38">
            <v>0</v>
          </cell>
          <cell r="AE38">
            <v>0</v>
          </cell>
          <cell r="AF38">
            <v>0</v>
          </cell>
          <cell r="AG38">
            <v>0</v>
          </cell>
          <cell r="AH38">
            <v>0</v>
          </cell>
          <cell r="AK38">
            <v>0</v>
          </cell>
          <cell r="AL38">
            <v>0</v>
          </cell>
          <cell r="AM38">
            <v>0</v>
          </cell>
          <cell r="AN38">
            <v>0</v>
          </cell>
          <cell r="AO38">
            <v>0</v>
          </cell>
          <cell r="AP38">
            <v>0</v>
          </cell>
          <cell r="AR38">
            <v>0</v>
          </cell>
          <cell r="AS38">
            <v>0</v>
          </cell>
          <cell r="AT38">
            <v>0</v>
          </cell>
          <cell r="AU38">
            <v>0</v>
          </cell>
          <cell r="AV38">
            <v>0</v>
          </cell>
          <cell r="AW38">
            <v>0</v>
          </cell>
          <cell r="AY38">
            <v>0</v>
          </cell>
          <cell r="AZ38">
            <v>0</v>
          </cell>
          <cell r="BA38">
            <v>0</v>
          </cell>
          <cell r="BB38">
            <v>0</v>
          </cell>
          <cell r="BC38">
            <v>0</v>
          </cell>
          <cell r="BD38">
            <v>0</v>
          </cell>
          <cell r="BF38">
            <v>0</v>
          </cell>
          <cell r="BG38">
            <v>0</v>
          </cell>
          <cell r="BH38">
            <v>0</v>
          </cell>
          <cell r="BI38">
            <v>0</v>
          </cell>
          <cell r="BJ38">
            <v>0</v>
          </cell>
          <cell r="BK38">
            <v>0</v>
          </cell>
        </row>
        <row r="39">
          <cell r="I39">
            <v>0</v>
          </cell>
          <cell r="J39">
            <v>0</v>
          </cell>
          <cell r="K39">
            <v>0</v>
          </cell>
          <cell r="L39">
            <v>0</v>
          </cell>
          <cell r="M39">
            <v>0</v>
          </cell>
          <cell r="N39">
            <v>0</v>
          </cell>
          <cell r="S39">
            <v>0</v>
          </cell>
          <cell r="T39">
            <v>0</v>
          </cell>
          <cell r="U39">
            <v>0</v>
          </cell>
          <cell r="V39">
            <v>0</v>
          </cell>
          <cell r="W39">
            <v>0</v>
          </cell>
          <cell r="X39">
            <v>0</v>
          </cell>
          <cell r="AC39">
            <v>0</v>
          </cell>
          <cell r="AD39">
            <v>0</v>
          </cell>
          <cell r="AE39">
            <v>0</v>
          </cell>
          <cell r="AF39">
            <v>0</v>
          </cell>
          <cell r="AG39">
            <v>0</v>
          </cell>
          <cell r="AH39">
            <v>0</v>
          </cell>
          <cell r="AK39">
            <v>0</v>
          </cell>
          <cell r="AL39">
            <v>0</v>
          </cell>
          <cell r="AM39">
            <v>0</v>
          </cell>
          <cell r="AN39">
            <v>0</v>
          </cell>
          <cell r="AO39">
            <v>0</v>
          </cell>
          <cell r="AP39">
            <v>0</v>
          </cell>
          <cell r="AR39">
            <v>0</v>
          </cell>
          <cell r="AS39">
            <v>0</v>
          </cell>
          <cell r="AT39">
            <v>0</v>
          </cell>
          <cell r="AU39">
            <v>0</v>
          </cell>
          <cell r="AV39">
            <v>0</v>
          </cell>
          <cell r="AW39">
            <v>0</v>
          </cell>
          <cell r="AY39">
            <v>0</v>
          </cell>
          <cell r="AZ39">
            <v>0</v>
          </cell>
          <cell r="BA39">
            <v>0</v>
          </cell>
          <cell r="BB39">
            <v>0</v>
          </cell>
          <cell r="BC39">
            <v>0</v>
          </cell>
          <cell r="BD39">
            <v>0</v>
          </cell>
          <cell r="BF39">
            <v>0</v>
          </cell>
          <cell r="BG39">
            <v>0</v>
          </cell>
          <cell r="BH39">
            <v>0</v>
          </cell>
          <cell r="BI39">
            <v>0</v>
          </cell>
          <cell r="BJ39">
            <v>0</v>
          </cell>
          <cell r="BK39">
            <v>0</v>
          </cell>
        </row>
        <row r="40">
          <cell r="I40">
            <v>0</v>
          </cell>
          <cell r="J40">
            <v>0</v>
          </cell>
          <cell r="K40">
            <v>0</v>
          </cell>
          <cell r="L40">
            <v>0</v>
          </cell>
          <cell r="M40">
            <v>0</v>
          </cell>
          <cell r="N40">
            <v>0</v>
          </cell>
          <cell r="S40">
            <v>0</v>
          </cell>
          <cell r="T40">
            <v>0</v>
          </cell>
          <cell r="U40">
            <v>0</v>
          </cell>
          <cell r="V40">
            <v>0</v>
          </cell>
          <cell r="W40">
            <v>0</v>
          </cell>
          <cell r="X40">
            <v>0</v>
          </cell>
          <cell r="AC40">
            <v>0</v>
          </cell>
          <cell r="AD40">
            <v>0</v>
          </cell>
          <cell r="AE40">
            <v>0</v>
          </cell>
          <cell r="AF40">
            <v>0</v>
          </cell>
          <cell r="AG40">
            <v>0</v>
          </cell>
          <cell r="AH40">
            <v>0</v>
          </cell>
          <cell r="AK40">
            <v>0</v>
          </cell>
          <cell r="AL40">
            <v>0</v>
          </cell>
          <cell r="AM40">
            <v>0</v>
          </cell>
          <cell r="AN40">
            <v>0</v>
          </cell>
          <cell r="AO40">
            <v>0</v>
          </cell>
          <cell r="AP40">
            <v>0</v>
          </cell>
          <cell r="AR40">
            <v>0</v>
          </cell>
          <cell r="AS40">
            <v>0</v>
          </cell>
          <cell r="AT40">
            <v>0</v>
          </cell>
          <cell r="AU40">
            <v>0</v>
          </cell>
          <cell r="AV40">
            <v>0</v>
          </cell>
          <cell r="AW40">
            <v>0</v>
          </cell>
          <cell r="AY40">
            <v>0</v>
          </cell>
          <cell r="AZ40">
            <v>0</v>
          </cell>
          <cell r="BA40">
            <v>0</v>
          </cell>
          <cell r="BB40">
            <v>0</v>
          </cell>
          <cell r="BC40">
            <v>0</v>
          </cell>
          <cell r="BD40">
            <v>0</v>
          </cell>
          <cell r="BF40">
            <v>0</v>
          </cell>
          <cell r="BG40">
            <v>0</v>
          </cell>
          <cell r="BH40">
            <v>0</v>
          </cell>
          <cell r="BI40">
            <v>0</v>
          </cell>
          <cell r="BJ40">
            <v>0</v>
          </cell>
          <cell r="BK40">
            <v>0</v>
          </cell>
        </row>
        <row r="41">
          <cell r="I41">
            <v>3</v>
          </cell>
          <cell r="J41">
            <v>0</v>
          </cell>
          <cell r="K41">
            <v>1</v>
          </cell>
          <cell r="L41">
            <v>1</v>
          </cell>
          <cell r="M41">
            <v>1</v>
          </cell>
          <cell r="N41">
            <v>0</v>
          </cell>
          <cell r="S41">
            <v>3</v>
          </cell>
          <cell r="T41">
            <v>0</v>
          </cell>
          <cell r="U41">
            <v>3</v>
          </cell>
          <cell r="V41">
            <v>0</v>
          </cell>
          <cell r="W41">
            <v>0</v>
          </cell>
          <cell r="X41">
            <v>0</v>
          </cell>
          <cell r="AC41">
            <v>3</v>
          </cell>
          <cell r="AD41">
            <v>0</v>
          </cell>
          <cell r="AE41">
            <v>1</v>
          </cell>
          <cell r="AF41">
            <v>0</v>
          </cell>
          <cell r="AG41">
            <v>0</v>
          </cell>
          <cell r="AH41">
            <v>2</v>
          </cell>
          <cell r="AK41">
            <v>2</v>
          </cell>
          <cell r="AL41">
            <v>0</v>
          </cell>
          <cell r="AM41">
            <v>2</v>
          </cell>
          <cell r="AN41">
            <v>0</v>
          </cell>
          <cell r="AO41">
            <v>0</v>
          </cell>
          <cell r="AP41">
            <v>-2</v>
          </cell>
          <cell r="AR41">
            <v>0</v>
          </cell>
          <cell r="AS41">
            <v>0</v>
          </cell>
          <cell r="AT41">
            <v>0</v>
          </cell>
          <cell r="AU41">
            <v>0</v>
          </cell>
          <cell r="AV41">
            <v>0</v>
          </cell>
          <cell r="AW41">
            <v>0</v>
          </cell>
          <cell r="AY41">
            <v>2</v>
          </cell>
          <cell r="AZ41">
            <v>0</v>
          </cell>
          <cell r="BA41">
            <v>2</v>
          </cell>
          <cell r="BB41">
            <v>0</v>
          </cell>
          <cell r="BC41">
            <v>0</v>
          </cell>
          <cell r="BD41">
            <v>-2</v>
          </cell>
          <cell r="BF41">
            <v>0</v>
          </cell>
          <cell r="BG41">
            <v>0</v>
          </cell>
          <cell r="BH41">
            <v>0</v>
          </cell>
          <cell r="BI41">
            <v>0</v>
          </cell>
          <cell r="BJ41">
            <v>0</v>
          </cell>
          <cell r="BK41">
            <v>0</v>
          </cell>
        </row>
        <row r="42">
          <cell r="I42">
            <v>0</v>
          </cell>
          <cell r="J42">
            <v>0</v>
          </cell>
          <cell r="K42">
            <v>0</v>
          </cell>
          <cell r="L42">
            <v>0</v>
          </cell>
          <cell r="M42">
            <v>0</v>
          </cell>
          <cell r="N42">
            <v>0</v>
          </cell>
          <cell r="S42">
            <v>0</v>
          </cell>
          <cell r="T42">
            <v>0</v>
          </cell>
          <cell r="U42">
            <v>0</v>
          </cell>
          <cell r="V42">
            <v>0</v>
          </cell>
          <cell r="W42">
            <v>0</v>
          </cell>
          <cell r="X42">
            <v>0</v>
          </cell>
          <cell r="AC42">
            <v>0</v>
          </cell>
          <cell r="AD42">
            <v>0</v>
          </cell>
          <cell r="AE42">
            <v>0</v>
          </cell>
          <cell r="AF42">
            <v>0</v>
          </cell>
          <cell r="AG42">
            <v>0</v>
          </cell>
          <cell r="AH42">
            <v>0</v>
          </cell>
          <cell r="AK42">
            <v>0</v>
          </cell>
          <cell r="AL42">
            <v>0</v>
          </cell>
          <cell r="AM42">
            <v>0</v>
          </cell>
          <cell r="AN42">
            <v>0</v>
          </cell>
          <cell r="AO42">
            <v>0</v>
          </cell>
          <cell r="AP42">
            <v>0</v>
          </cell>
          <cell r="AR42">
            <v>0</v>
          </cell>
          <cell r="AS42">
            <v>0</v>
          </cell>
          <cell r="AT42">
            <v>0</v>
          </cell>
          <cell r="AU42">
            <v>0</v>
          </cell>
          <cell r="AV42">
            <v>0</v>
          </cell>
          <cell r="AW42">
            <v>0</v>
          </cell>
          <cell r="AY42">
            <v>0</v>
          </cell>
          <cell r="AZ42">
            <v>0</v>
          </cell>
          <cell r="BA42">
            <v>0</v>
          </cell>
          <cell r="BB42">
            <v>0</v>
          </cell>
          <cell r="BC42">
            <v>0</v>
          </cell>
          <cell r="BD42">
            <v>0</v>
          </cell>
          <cell r="BF42">
            <v>0</v>
          </cell>
          <cell r="BG42">
            <v>0</v>
          </cell>
          <cell r="BH42">
            <v>0</v>
          </cell>
          <cell r="BI42">
            <v>0</v>
          </cell>
          <cell r="BJ42">
            <v>0</v>
          </cell>
          <cell r="BK42">
            <v>0</v>
          </cell>
        </row>
        <row r="43">
          <cell r="I43">
            <v>4</v>
          </cell>
          <cell r="J43">
            <v>0</v>
          </cell>
          <cell r="K43">
            <v>2</v>
          </cell>
          <cell r="L43">
            <v>1</v>
          </cell>
          <cell r="M43">
            <v>1</v>
          </cell>
          <cell r="N43">
            <v>0</v>
          </cell>
          <cell r="S43">
            <v>5</v>
          </cell>
          <cell r="T43">
            <v>2</v>
          </cell>
          <cell r="U43">
            <v>2</v>
          </cell>
          <cell r="V43">
            <v>1</v>
          </cell>
          <cell r="W43">
            <v>0</v>
          </cell>
          <cell r="X43">
            <v>0</v>
          </cell>
          <cell r="AC43">
            <v>5</v>
          </cell>
          <cell r="AD43">
            <v>1</v>
          </cell>
          <cell r="AE43">
            <v>0</v>
          </cell>
          <cell r="AF43">
            <v>2</v>
          </cell>
          <cell r="AG43">
            <v>0</v>
          </cell>
          <cell r="AH43">
            <v>2</v>
          </cell>
          <cell r="AK43">
            <v>3</v>
          </cell>
          <cell r="AL43">
            <v>1</v>
          </cell>
          <cell r="AM43">
            <v>2</v>
          </cell>
          <cell r="AN43">
            <v>-1</v>
          </cell>
          <cell r="AO43">
            <v>0</v>
          </cell>
          <cell r="AP43">
            <v>-2</v>
          </cell>
          <cell r="AR43">
            <v>0</v>
          </cell>
          <cell r="AS43">
            <v>0</v>
          </cell>
          <cell r="AT43">
            <v>0</v>
          </cell>
          <cell r="AU43">
            <v>0</v>
          </cell>
          <cell r="AV43">
            <v>0</v>
          </cell>
          <cell r="AW43">
            <v>0</v>
          </cell>
          <cell r="AY43">
            <v>3</v>
          </cell>
          <cell r="AZ43">
            <v>1</v>
          </cell>
          <cell r="BA43">
            <v>2</v>
          </cell>
          <cell r="BB43">
            <v>-1</v>
          </cell>
          <cell r="BC43">
            <v>0</v>
          </cell>
          <cell r="BD43">
            <v>-2</v>
          </cell>
          <cell r="BF43">
            <v>0</v>
          </cell>
          <cell r="BG43">
            <v>0</v>
          </cell>
          <cell r="BH43">
            <v>0</v>
          </cell>
          <cell r="BI43">
            <v>0</v>
          </cell>
          <cell r="BJ43">
            <v>0</v>
          </cell>
          <cell r="BK43">
            <v>0</v>
          </cell>
        </row>
        <row r="44">
          <cell r="I44">
            <v>3</v>
          </cell>
          <cell r="J44">
            <v>2</v>
          </cell>
          <cell r="K44">
            <v>1</v>
          </cell>
          <cell r="L44">
            <v>0</v>
          </cell>
          <cell r="M44">
            <v>0</v>
          </cell>
          <cell r="N44">
            <v>0</v>
          </cell>
          <cell r="S44">
            <v>3</v>
          </cell>
          <cell r="T44">
            <v>2</v>
          </cell>
          <cell r="U44">
            <v>0</v>
          </cell>
          <cell r="V44">
            <v>1</v>
          </cell>
          <cell r="W44">
            <v>0</v>
          </cell>
          <cell r="X44">
            <v>0</v>
          </cell>
          <cell r="AC44">
            <v>3</v>
          </cell>
          <cell r="AD44">
            <v>2</v>
          </cell>
          <cell r="AE44">
            <v>0</v>
          </cell>
          <cell r="AF44">
            <v>1</v>
          </cell>
          <cell r="AG44">
            <v>0</v>
          </cell>
          <cell r="AH44">
            <v>0</v>
          </cell>
          <cell r="AK44">
            <v>0</v>
          </cell>
          <cell r="AL44">
            <v>0</v>
          </cell>
          <cell r="AM44">
            <v>0</v>
          </cell>
          <cell r="AN44">
            <v>0</v>
          </cell>
          <cell r="AO44">
            <v>0</v>
          </cell>
          <cell r="AP44">
            <v>0</v>
          </cell>
          <cell r="AR44">
            <v>0</v>
          </cell>
          <cell r="AS44">
            <v>0</v>
          </cell>
          <cell r="AT44">
            <v>0</v>
          </cell>
          <cell r="AU44">
            <v>0</v>
          </cell>
          <cell r="AV44">
            <v>0</v>
          </cell>
          <cell r="AW44">
            <v>0</v>
          </cell>
          <cell r="AY44">
            <v>0</v>
          </cell>
          <cell r="AZ44">
            <v>0</v>
          </cell>
          <cell r="BA44">
            <v>0</v>
          </cell>
          <cell r="BB44">
            <v>0</v>
          </cell>
          <cell r="BC44">
            <v>0</v>
          </cell>
          <cell r="BD44">
            <v>0</v>
          </cell>
          <cell r="BF44">
            <v>0</v>
          </cell>
          <cell r="BG44">
            <v>0</v>
          </cell>
          <cell r="BH44">
            <v>0</v>
          </cell>
          <cell r="BI44">
            <v>0</v>
          </cell>
          <cell r="BJ44">
            <v>0</v>
          </cell>
          <cell r="BK44">
            <v>0</v>
          </cell>
        </row>
        <row r="45">
          <cell r="I45">
            <v>3</v>
          </cell>
          <cell r="J45">
            <v>0</v>
          </cell>
          <cell r="K45">
            <v>2</v>
          </cell>
          <cell r="L45">
            <v>1</v>
          </cell>
          <cell r="M45">
            <v>0</v>
          </cell>
          <cell r="N45">
            <v>0</v>
          </cell>
          <cell r="S45">
            <v>3</v>
          </cell>
          <cell r="T45">
            <v>0</v>
          </cell>
          <cell r="U45">
            <v>1</v>
          </cell>
          <cell r="V45">
            <v>2</v>
          </cell>
          <cell r="W45">
            <v>0</v>
          </cell>
          <cell r="X45">
            <v>0</v>
          </cell>
          <cell r="AC45">
            <v>3</v>
          </cell>
          <cell r="AD45">
            <v>0</v>
          </cell>
          <cell r="AE45">
            <v>0</v>
          </cell>
          <cell r="AF45">
            <v>2</v>
          </cell>
          <cell r="AG45">
            <v>0</v>
          </cell>
          <cell r="AH45">
            <v>1</v>
          </cell>
          <cell r="AK45">
            <v>1</v>
          </cell>
          <cell r="AL45">
            <v>0</v>
          </cell>
          <cell r="AM45">
            <v>1</v>
          </cell>
          <cell r="AN45">
            <v>0</v>
          </cell>
          <cell r="AO45">
            <v>0</v>
          </cell>
          <cell r="AP45">
            <v>-1</v>
          </cell>
          <cell r="AR45">
            <v>0</v>
          </cell>
          <cell r="AS45">
            <v>0</v>
          </cell>
          <cell r="AT45">
            <v>0</v>
          </cell>
          <cell r="AU45">
            <v>0</v>
          </cell>
          <cell r="AV45">
            <v>0</v>
          </cell>
          <cell r="AW45">
            <v>0</v>
          </cell>
          <cell r="AY45">
            <v>1</v>
          </cell>
          <cell r="AZ45">
            <v>0</v>
          </cell>
          <cell r="BA45">
            <v>1</v>
          </cell>
          <cell r="BB45">
            <v>0</v>
          </cell>
          <cell r="BC45">
            <v>0</v>
          </cell>
          <cell r="BD45">
            <v>-1</v>
          </cell>
          <cell r="BF45">
            <v>0</v>
          </cell>
          <cell r="BG45">
            <v>0</v>
          </cell>
          <cell r="BH45">
            <v>0</v>
          </cell>
          <cell r="BI45">
            <v>0</v>
          </cell>
          <cell r="BJ45">
            <v>0</v>
          </cell>
          <cell r="BK45">
            <v>0</v>
          </cell>
        </row>
        <row r="46">
          <cell r="I46">
            <v>10</v>
          </cell>
          <cell r="J46">
            <v>4</v>
          </cell>
          <cell r="K46">
            <v>3</v>
          </cell>
          <cell r="L46">
            <v>3</v>
          </cell>
          <cell r="M46">
            <v>0</v>
          </cell>
          <cell r="N46">
            <v>0</v>
          </cell>
          <cell r="S46">
            <v>12</v>
          </cell>
          <cell r="T46">
            <v>4</v>
          </cell>
          <cell r="U46">
            <v>4</v>
          </cell>
          <cell r="V46">
            <v>3</v>
          </cell>
          <cell r="W46">
            <v>0</v>
          </cell>
          <cell r="X46">
            <v>1</v>
          </cell>
          <cell r="AC46">
            <v>12</v>
          </cell>
          <cell r="AD46">
            <v>4</v>
          </cell>
          <cell r="AE46">
            <v>2</v>
          </cell>
          <cell r="AF46">
            <v>3</v>
          </cell>
          <cell r="AG46">
            <v>0</v>
          </cell>
          <cell r="AH46">
            <v>3</v>
          </cell>
          <cell r="AK46">
            <v>2</v>
          </cell>
          <cell r="AL46">
            <v>0</v>
          </cell>
          <cell r="AM46">
            <v>2</v>
          </cell>
          <cell r="AN46">
            <v>0</v>
          </cell>
          <cell r="AO46">
            <v>0</v>
          </cell>
          <cell r="AP46">
            <v>-2</v>
          </cell>
          <cell r="AR46">
            <v>0</v>
          </cell>
          <cell r="AS46">
            <v>0</v>
          </cell>
          <cell r="AT46">
            <v>0</v>
          </cell>
          <cell r="AU46">
            <v>0</v>
          </cell>
          <cell r="AV46">
            <v>0</v>
          </cell>
          <cell r="AW46">
            <v>0</v>
          </cell>
          <cell r="AY46">
            <v>2</v>
          </cell>
          <cell r="AZ46">
            <v>0</v>
          </cell>
          <cell r="BA46">
            <v>2</v>
          </cell>
          <cell r="BB46">
            <v>0</v>
          </cell>
          <cell r="BC46">
            <v>0</v>
          </cell>
          <cell r="BD46">
            <v>-2</v>
          </cell>
          <cell r="BF46">
            <v>0</v>
          </cell>
          <cell r="BG46">
            <v>0</v>
          </cell>
          <cell r="BH46">
            <v>0</v>
          </cell>
          <cell r="BI46">
            <v>0</v>
          </cell>
          <cell r="BJ46">
            <v>0</v>
          </cell>
          <cell r="BK46">
            <v>0</v>
          </cell>
        </row>
        <row r="47">
          <cell r="I47">
            <v>19</v>
          </cell>
          <cell r="J47">
            <v>8</v>
          </cell>
          <cell r="K47">
            <v>5</v>
          </cell>
          <cell r="L47">
            <v>4</v>
          </cell>
          <cell r="M47">
            <v>2</v>
          </cell>
          <cell r="N47">
            <v>0</v>
          </cell>
          <cell r="S47">
            <v>21</v>
          </cell>
          <cell r="T47">
            <v>11</v>
          </cell>
          <cell r="U47">
            <v>4</v>
          </cell>
          <cell r="V47">
            <v>4</v>
          </cell>
          <cell r="W47">
            <v>0</v>
          </cell>
          <cell r="X47">
            <v>2</v>
          </cell>
          <cell r="AC47">
            <v>21</v>
          </cell>
          <cell r="AD47">
            <v>8</v>
          </cell>
          <cell r="AE47">
            <v>2</v>
          </cell>
          <cell r="AF47">
            <v>5</v>
          </cell>
          <cell r="AG47">
            <v>0</v>
          </cell>
          <cell r="AH47">
            <v>6</v>
          </cell>
          <cell r="AK47">
            <v>5</v>
          </cell>
          <cell r="AL47">
            <v>3</v>
          </cell>
          <cell r="AM47">
            <v>2</v>
          </cell>
          <cell r="AN47">
            <v>-1</v>
          </cell>
          <cell r="AO47">
            <v>0</v>
          </cell>
          <cell r="AP47">
            <v>-4</v>
          </cell>
          <cell r="AR47">
            <v>0</v>
          </cell>
          <cell r="AS47">
            <v>0</v>
          </cell>
          <cell r="AT47">
            <v>0</v>
          </cell>
          <cell r="AU47">
            <v>0</v>
          </cell>
          <cell r="AV47">
            <v>0</v>
          </cell>
          <cell r="AW47">
            <v>0</v>
          </cell>
          <cell r="AY47">
            <v>5</v>
          </cell>
          <cell r="AZ47">
            <v>3</v>
          </cell>
          <cell r="BA47">
            <v>2</v>
          </cell>
          <cell r="BB47">
            <v>-1</v>
          </cell>
          <cell r="BC47">
            <v>0</v>
          </cell>
          <cell r="BD47">
            <v>-4</v>
          </cell>
          <cell r="BF47">
            <v>0</v>
          </cell>
          <cell r="BG47">
            <v>0</v>
          </cell>
          <cell r="BH47">
            <v>0</v>
          </cell>
          <cell r="BI47">
            <v>0</v>
          </cell>
          <cell r="BJ47">
            <v>0</v>
          </cell>
          <cell r="BK47">
            <v>0</v>
          </cell>
        </row>
        <row r="48">
          <cell r="I48">
            <v>0</v>
          </cell>
          <cell r="J48">
            <v>0</v>
          </cell>
          <cell r="K48">
            <v>0</v>
          </cell>
          <cell r="L48">
            <v>0</v>
          </cell>
          <cell r="M48">
            <v>0</v>
          </cell>
          <cell r="N48">
            <v>0</v>
          </cell>
          <cell r="S48">
            <v>0</v>
          </cell>
          <cell r="T48">
            <v>0</v>
          </cell>
          <cell r="U48">
            <v>0</v>
          </cell>
          <cell r="V48">
            <v>0</v>
          </cell>
          <cell r="W48">
            <v>0</v>
          </cell>
          <cell r="X48">
            <v>0</v>
          </cell>
          <cell r="AC48">
            <v>0</v>
          </cell>
          <cell r="AD48">
            <v>0</v>
          </cell>
          <cell r="AE48">
            <v>0</v>
          </cell>
          <cell r="AF48">
            <v>0</v>
          </cell>
          <cell r="AG48">
            <v>0</v>
          </cell>
          <cell r="AH48">
            <v>0</v>
          </cell>
          <cell r="AK48">
            <v>0</v>
          </cell>
          <cell r="AL48">
            <v>0</v>
          </cell>
          <cell r="AM48">
            <v>0</v>
          </cell>
          <cell r="AN48">
            <v>0</v>
          </cell>
          <cell r="AO48">
            <v>0</v>
          </cell>
          <cell r="AP48">
            <v>0</v>
          </cell>
          <cell r="AR48">
            <v>0</v>
          </cell>
          <cell r="AS48">
            <v>0</v>
          </cell>
          <cell r="AT48">
            <v>0</v>
          </cell>
          <cell r="AU48">
            <v>0</v>
          </cell>
          <cell r="AV48">
            <v>0</v>
          </cell>
          <cell r="AW48">
            <v>0</v>
          </cell>
          <cell r="AY48">
            <v>0</v>
          </cell>
          <cell r="AZ48">
            <v>0</v>
          </cell>
          <cell r="BA48">
            <v>0</v>
          </cell>
          <cell r="BB48">
            <v>0</v>
          </cell>
          <cell r="BC48">
            <v>0</v>
          </cell>
          <cell r="BD48">
            <v>0</v>
          </cell>
          <cell r="BF48">
            <v>0</v>
          </cell>
          <cell r="BG48">
            <v>0</v>
          </cell>
          <cell r="BH48">
            <v>0</v>
          </cell>
          <cell r="BI48">
            <v>0</v>
          </cell>
          <cell r="BJ48">
            <v>0</v>
          </cell>
          <cell r="BK48">
            <v>0</v>
          </cell>
        </row>
        <row r="49">
          <cell r="I49">
            <v>0</v>
          </cell>
          <cell r="J49">
            <v>0</v>
          </cell>
          <cell r="K49">
            <v>0</v>
          </cell>
          <cell r="L49">
            <v>0</v>
          </cell>
          <cell r="M49">
            <v>0</v>
          </cell>
          <cell r="N49">
            <v>0</v>
          </cell>
          <cell r="S49">
            <v>0</v>
          </cell>
          <cell r="T49">
            <v>0</v>
          </cell>
          <cell r="U49">
            <v>0</v>
          </cell>
          <cell r="V49">
            <v>0</v>
          </cell>
          <cell r="W49">
            <v>0</v>
          </cell>
          <cell r="X49">
            <v>0</v>
          </cell>
          <cell r="AC49">
            <v>0</v>
          </cell>
          <cell r="AD49">
            <v>0</v>
          </cell>
          <cell r="AE49">
            <v>0</v>
          </cell>
          <cell r="AF49">
            <v>0</v>
          </cell>
          <cell r="AG49">
            <v>0</v>
          </cell>
          <cell r="AH49">
            <v>0</v>
          </cell>
          <cell r="AK49">
            <v>0</v>
          </cell>
          <cell r="AL49">
            <v>0</v>
          </cell>
          <cell r="AM49">
            <v>0</v>
          </cell>
          <cell r="AN49">
            <v>0</v>
          </cell>
          <cell r="AO49">
            <v>0</v>
          </cell>
          <cell r="AP49">
            <v>0</v>
          </cell>
          <cell r="AR49">
            <v>0</v>
          </cell>
          <cell r="AS49">
            <v>0</v>
          </cell>
          <cell r="AT49">
            <v>0</v>
          </cell>
          <cell r="AU49">
            <v>0</v>
          </cell>
          <cell r="AV49">
            <v>0</v>
          </cell>
          <cell r="AW49">
            <v>0</v>
          </cell>
          <cell r="AY49">
            <v>0</v>
          </cell>
          <cell r="AZ49">
            <v>0</v>
          </cell>
          <cell r="BA49">
            <v>0</v>
          </cell>
          <cell r="BB49">
            <v>0</v>
          </cell>
          <cell r="BC49">
            <v>0</v>
          </cell>
          <cell r="BD49">
            <v>0</v>
          </cell>
          <cell r="BF49">
            <v>0</v>
          </cell>
          <cell r="BG49">
            <v>0</v>
          </cell>
          <cell r="BH49">
            <v>0</v>
          </cell>
          <cell r="BI49">
            <v>0</v>
          </cell>
          <cell r="BJ49">
            <v>0</v>
          </cell>
          <cell r="BK49">
            <v>0</v>
          </cell>
        </row>
        <row r="50">
          <cell r="I50">
            <v>0</v>
          </cell>
          <cell r="J50">
            <v>0</v>
          </cell>
          <cell r="K50">
            <v>0</v>
          </cell>
          <cell r="L50">
            <v>0</v>
          </cell>
          <cell r="M50">
            <v>0</v>
          </cell>
          <cell r="N50">
            <v>0</v>
          </cell>
          <cell r="S50">
            <v>0</v>
          </cell>
          <cell r="T50">
            <v>0</v>
          </cell>
          <cell r="U50">
            <v>0</v>
          </cell>
          <cell r="V50">
            <v>0</v>
          </cell>
          <cell r="W50">
            <v>0</v>
          </cell>
          <cell r="X50">
            <v>0</v>
          </cell>
          <cell r="AC50">
            <v>0</v>
          </cell>
          <cell r="AD50">
            <v>0</v>
          </cell>
          <cell r="AE50">
            <v>0</v>
          </cell>
          <cell r="AF50">
            <v>0</v>
          </cell>
          <cell r="AG50">
            <v>0</v>
          </cell>
          <cell r="AH50">
            <v>0</v>
          </cell>
          <cell r="AK50">
            <v>0</v>
          </cell>
          <cell r="AL50">
            <v>0</v>
          </cell>
          <cell r="AM50">
            <v>0</v>
          </cell>
          <cell r="AN50">
            <v>0</v>
          </cell>
          <cell r="AO50">
            <v>0</v>
          </cell>
          <cell r="AP50">
            <v>0</v>
          </cell>
          <cell r="AR50">
            <v>0</v>
          </cell>
          <cell r="AS50">
            <v>0</v>
          </cell>
          <cell r="AT50">
            <v>0</v>
          </cell>
          <cell r="AU50">
            <v>0</v>
          </cell>
          <cell r="AV50">
            <v>0</v>
          </cell>
          <cell r="AW50">
            <v>0</v>
          </cell>
          <cell r="AY50">
            <v>0</v>
          </cell>
          <cell r="AZ50">
            <v>0</v>
          </cell>
          <cell r="BA50">
            <v>0</v>
          </cell>
          <cell r="BB50">
            <v>0</v>
          </cell>
          <cell r="BC50">
            <v>0</v>
          </cell>
          <cell r="BD50">
            <v>0</v>
          </cell>
          <cell r="BF50">
            <v>0</v>
          </cell>
          <cell r="BG50">
            <v>0</v>
          </cell>
          <cell r="BH50">
            <v>0</v>
          </cell>
          <cell r="BI50">
            <v>0</v>
          </cell>
          <cell r="BJ50">
            <v>0</v>
          </cell>
          <cell r="BK50">
            <v>0</v>
          </cell>
        </row>
        <row r="51">
          <cell r="I51">
            <v>10</v>
          </cell>
          <cell r="J51">
            <v>7</v>
          </cell>
          <cell r="K51">
            <v>1</v>
          </cell>
          <cell r="L51">
            <v>2</v>
          </cell>
          <cell r="M51">
            <v>0</v>
          </cell>
          <cell r="N51">
            <v>0</v>
          </cell>
          <cell r="S51">
            <v>14</v>
          </cell>
          <cell r="T51">
            <v>5</v>
          </cell>
          <cell r="U51">
            <v>2</v>
          </cell>
          <cell r="V51">
            <v>7</v>
          </cell>
          <cell r="W51">
            <v>0</v>
          </cell>
          <cell r="X51">
            <v>0</v>
          </cell>
          <cell r="AC51">
            <v>14</v>
          </cell>
          <cell r="AD51">
            <v>4</v>
          </cell>
          <cell r="AE51">
            <v>0</v>
          </cell>
          <cell r="AF51">
            <v>7</v>
          </cell>
          <cell r="AG51">
            <v>1</v>
          </cell>
          <cell r="AH51">
            <v>2</v>
          </cell>
          <cell r="AK51">
            <v>3</v>
          </cell>
          <cell r="AL51">
            <v>1</v>
          </cell>
          <cell r="AM51">
            <v>2</v>
          </cell>
          <cell r="AN51">
            <v>0</v>
          </cell>
          <cell r="AO51">
            <v>-1</v>
          </cell>
          <cell r="AP51">
            <v>-2</v>
          </cell>
          <cell r="AR51">
            <v>3</v>
          </cell>
          <cell r="AS51">
            <v>1</v>
          </cell>
          <cell r="AT51">
            <v>2</v>
          </cell>
          <cell r="AU51">
            <v>0</v>
          </cell>
          <cell r="AV51">
            <v>-1</v>
          </cell>
          <cell r="AW51">
            <v>-2</v>
          </cell>
          <cell r="AY51">
            <v>0</v>
          </cell>
          <cell r="AZ51">
            <v>0</v>
          </cell>
          <cell r="BA51">
            <v>0</v>
          </cell>
          <cell r="BB51">
            <v>0</v>
          </cell>
          <cell r="BC51">
            <v>0</v>
          </cell>
          <cell r="BD51">
            <v>0</v>
          </cell>
          <cell r="BF51">
            <v>0</v>
          </cell>
          <cell r="BG51">
            <v>0</v>
          </cell>
          <cell r="BH51">
            <v>0</v>
          </cell>
          <cell r="BI51">
            <v>0</v>
          </cell>
          <cell r="BJ51">
            <v>0</v>
          </cell>
          <cell r="BK51">
            <v>0</v>
          </cell>
        </row>
        <row r="52">
          <cell r="I52">
            <v>0</v>
          </cell>
          <cell r="J52">
            <v>0</v>
          </cell>
          <cell r="K52">
            <v>0</v>
          </cell>
          <cell r="L52">
            <v>0</v>
          </cell>
          <cell r="M52">
            <v>0</v>
          </cell>
          <cell r="N52">
            <v>0</v>
          </cell>
          <cell r="S52">
            <v>0</v>
          </cell>
          <cell r="T52">
            <v>0</v>
          </cell>
          <cell r="U52">
            <v>0</v>
          </cell>
          <cell r="V52">
            <v>0</v>
          </cell>
          <cell r="W52">
            <v>0</v>
          </cell>
          <cell r="X52">
            <v>0</v>
          </cell>
          <cell r="AC52">
            <v>0</v>
          </cell>
          <cell r="AD52">
            <v>0</v>
          </cell>
          <cell r="AE52">
            <v>0</v>
          </cell>
          <cell r="AF52">
            <v>0</v>
          </cell>
          <cell r="AG52">
            <v>0</v>
          </cell>
          <cell r="AH52">
            <v>0</v>
          </cell>
          <cell r="AK52">
            <v>0</v>
          </cell>
          <cell r="AL52">
            <v>0</v>
          </cell>
          <cell r="AM52">
            <v>0</v>
          </cell>
          <cell r="AN52">
            <v>0</v>
          </cell>
          <cell r="AO52">
            <v>0</v>
          </cell>
          <cell r="AP52">
            <v>0</v>
          </cell>
          <cell r="AR52">
            <v>0</v>
          </cell>
          <cell r="AS52">
            <v>0</v>
          </cell>
          <cell r="AT52">
            <v>0</v>
          </cell>
          <cell r="AU52">
            <v>0</v>
          </cell>
          <cell r="AV52">
            <v>0</v>
          </cell>
          <cell r="AW52">
            <v>0</v>
          </cell>
          <cell r="AY52">
            <v>0</v>
          </cell>
          <cell r="AZ52">
            <v>0</v>
          </cell>
          <cell r="BA52">
            <v>0</v>
          </cell>
          <cell r="BB52">
            <v>0</v>
          </cell>
          <cell r="BC52">
            <v>0</v>
          </cell>
          <cell r="BD52">
            <v>0</v>
          </cell>
          <cell r="BF52">
            <v>0</v>
          </cell>
          <cell r="BG52">
            <v>0</v>
          </cell>
          <cell r="BH52">
            <v>0</v>
          </cell>
          <cell r="BI52">
            <v>0</v>
          </cell>
          <cell r="BJ52">
            <v>0</v>
          </cell>
          <cell r="BK52">
            <v>0</v>
          </cell>
        </row>
        <row r="53">
          <cell r="I53">
            <v>0</v>
          </cell>
          <cell r="J53">
            <v>0</v>
          </cell>
          <cell r="K53">
            <v>0</v>
          </cell>
          <cell r="L53">
            <v>0</v>
          </cell>
          <cell r="M53">
            <v>0</v>
          </cell>
          <cell r="N53">
            <v>0</v>
          </cell>
          <cell r="S53">
            <v>0</v>
          </cell>
          <cell r="T53">
            <v>0</v>
          </cell>
          <cell r="U53">
            <v>0</v>
          </cell>
          <cell r="V53">
            <v>0</v>
          </cell>
          <cell r="W53">
            <v>0</v>
          </cell>
          <cell r="X53">
            <v>0</v>
          </cell>
          <cell r="AC53">
            <v>0</v>
          </cell>
          <cell r="AD53">
            <v>0</v>
          </cell>
          <cell r="AE53">
            <v>0</v>
          </cell>
          <cell r="AF53">
            <v>0</v>
          </cell>
          <cell r="AG53">
            <v>0</v>
          </cell>
          <cell r="AH53">
            <v>0</v>
          </cell>
          <cell r="AK53">
            <v>0</v>
          </cell>
          <cell r="AL53">
            <v>0</v>
          </cell>
          <cell r="AM53">
            <v>0</v>
          </cell>
          <cell r="AN53">
            <v>0</v>
          </cell>
          <cell r="AO53">
            <v>0</v>
          </cell>
          <cell r="AP53">
            <v>0</v>
          </cell>
          <cell r="AR53">
            <v>0</v>
          </cell>
          <cell r="AS53">
            <v>0</v>
          </cell>
          <cell r="AT53">
            <v>0</v>
          </cell>
          <cell r="AU53">
            <v>0</v>
          </cell>
          <cell r="AV53">
            <v>0</v>
          </cell>
          <cell r="AW53">
            <v>0</v>
          </cell>
          <cell r="AY53">
            <v>0</v>
          </cell>
          <cell r="AZ53">
            <v>0</v>
          </cell>
          <cell r="BA53">
            <v>0</v>
          </cell>
          <cell r="BB53">
            <v>0</v>
          </cell>
          <cell r="BC53">
            <v>0</v>
          </cell>
          <cell r="BD53">
            <v>0</v>
          </cell>
          <cell r="BF53">
            <v>0</v>
          </cell>
          <cell r="BG53">
            <v>0</v>
          </cell>
          <cell r="BH53">
            <v>0</v>
          </cell>
          <cell r="BI53">
            <v>0</v>
          </cell>
          <cell r="BJ53">
            <v>0</v>
          </cell>
          <cell r="BK53">
            <v>0</v>
          </cell>
        </row>
        <row r="54">
          <cell r="I54">
            <v>0</v>
          </cell>
          <cell r="J54">
            <v>0</v>
          </cell>
          <cell r="K54">
            <v>0</v>
          </cell>
          <cell r="L54">
            <v>0</v>
          </cell>
          <cell r="M54">
            <v>0</v>
          </cell>
          <cell r="N54">
            <v>0</v>
          </cell>
          <cell r="S54">
            <v>0</v>
          </cell>
          <cell r="T54">
            <v>0</v>
          </cell>
          <cell r="U54">
            <v>0</v>
          </cell>
          <cell r="V54">
            <v>0</v>
          </cell>
          <cell r="W54">
            <v>0</v>
          </cell>
          <cell r="X54">
            <v>0</v>
          </cell>
          <cell r="AC54">
            <v>0</v>
          </cell>
          <cell r="AD54">
            <v>0</v>
          </cell>
          <cell r="AE54">
            <v>0</v>
          </cell>
          <cell r="AF54">
            <v>0</v>
          </cell>
          <cell r="AG54">
            <v>0</v>
          </cell>
          <cell r="AH54">
            <v>0</v>
          </cell>
          <cell r="AK54">
            <v>0</v>
          </cell>
          <cell r="AL54">
            <v>0</v>
          </cell>
          <cell r="AM54">
            <v>0</v>
          </cell>
          <cell r="AN54">
            <v>0</v>
          </cell>
          <cell r="AO54">
            <v>0</v>
          </cell>
          <cell r="AP54">
            <v>0</v>
          </cell>
          <cell r="AR54">
            <v>0</v>
          </cell>
          <cell r="AS54">
            <v>0</v>
          </cell>
          <cell r="AT54">
            <v>0</v>
          </cell>
          <cell r="AU54">
            <v>0</v>
          </cell>
          <cell r="AV54">
            <v>0</v>
          </cell>
          <cell r="AW54">
            <v>0</v>
          </cell>
          <cell r="AY54">
            <v>0</v>
          </cell>
          <cell r="AZ54">
            <v>0</v>
          </cell>
          <cell r="BA54">
            <v>0</v>
          </cell>
          <cell r="BB54">
            <v>0</v>
          </cell>
          <cell r="BC54">
            <v>0</v>
          </cell>
          <cell r="BD54">
            <v>0</v>
          </cell>
          <cell r="BF54">
            <v>0</v>
          </cell>
          <cell r="BG54">
            <v>0</v>
          </cell>
          <cell r="BH54">
            <v>0</v>
          </cell>
          <cell r="BI54">
            <v>0</v>
          </cell>
          <cell r="BJ54">
            <v>0</v>
          </cell>
          <cell r="BK54">
            <v>0</v>
          </cell>
        </row>
        <row r="55">
          <cell r="I55">
            <v>47</v>
          </cell>
          <cell r="J55">
            <v>27</v>
          </cell>
          <cell r="K55">
            <v>6</v>
          </cell>
          <cell r="L55">
            <v>2</v>
          </cell>
          <cell r="M55">
            <v>12</v>
          </cell>
          <cell r="N55">
            <v>0</v>
          </cell>
          <cell r="S55">
            <v>47</v>
          </cell>
          <cell r="T55">
            <v>11</v>
          </cell>
          <cell r="U55">
            <v>0</v>
          </cell>
          <cell r="V55">
            <v>27</v>
          </cell>
          <cell r="W55">
            <v>2</v>
          </cell>
          <cell r="X55">
            <v>7</v>
          </cell>
          <cell r="AC55">
            <v>47</v>
          </cell>
          <cell r="AD55">
            <v>0</v>
          </cell>
          <cell r="AE55">
            <v>0</v>
          </cell>
          <cell r="AF55">
            <v>27</v>
          </cell>
          <cell r="AG55">
            <v>6</v>
          </cell>
          <cell r="AH55">
            <v>14</v>
          </cell>
          <cell r="AK55">
            <v>11</v>
          </cell>
          <cell r="AL55">
            <v>11</v>
          </cell>
          <cell r="AM55">
            <v>0</v>
          </cell>
          <cell r="AN55">
            <v>0</v>
          </cell>
          <cell r="AO55">
            <v>-4</v>
          </cell>
          <cell r="AP55">
            <v>-7</v>
          </cell>
          <cell r="AR55">
            <v>11</v>
          </cell>
          <cell r="AS55">
            <v>11</v>
          </cell>
          <cell r="AT55">
            <v>0</v>
          </cell>
          <cell r="AU55">
            <v>0</v>
          </cell>
          <cell r="AV55">
            <v>-4</v>
          </cell>
          <cell r="AW55">
            <v>-7</v>
          </cell>
          <cell r="AY55">
            <v>0</v>
          </cell>
          <cell r="AZ55">
            <v>0</v>
          </cell>
          <cell r="BA55">
            <v>0</v>
          </cell>
          <cell r="BB55">
            <v>0</v>
          </cell>
          <cell r="BC55">
            <v>0</v>
          </cell>
          <cell r="BD55">
            <v>0</v>
          </cell>
          <cell r="BF55">
            <v>0</v>
          </cell>
          <cell r="BG55">
            <v>0</v>
          </cell>
          <cell r="BH55">
            <v>0</v>
          </cell>
          <cell r="BI55">
            <v>0</v>
          </cell>
          <cell r="BJ55">
            <v>0</v>
          </cell>
          <cell r="BK55">
            <v>0</v>
          </cell>
        </row>
        <row r="56">
          <cell r="I56">
            <v>0</v>
          </cell>
          <cell r="J56">
            <v>0</v>
          </cell>
          <cell r="K56">
            <v>0</v>
          </cell>
          <cell r="L56">
            <v>0</v>
          </cell>
          <cell r="M56">
            <v>0</v>
          </cell>
          <cell r="N56">
            <v>0</v>
          </cell>
          <cell r="S56">
            <v>0</v>
          </cell>
          <cell r="T56">
            <v>0</v>
          </cell>
          <cell r="U56">
            <v>0</v>
          </cell>
          <cell r="V56">
            <v>0</v>
          </cell>
          <cell r="W56">
            <v>0</v>
          </cell>
          <cell r="X56">
            <v>0</v>
          </cell>
          <cell r="AC56">
            <v>0</v>
          </cell>
          <cell r="AD56">
            <v>0</v>
          </cell>
          <cell r="AE56">
            <v>0</v>
          </cell>
          <cell r="AF56">
            <v>0</v>
          </cell>
          <cell r="AG56">
            <v>0</v>
          </cell>
          <cell r="AH56">
            <v>0</v>
          </cell>
          <cell r="AK56">
            <v>0</v>
          </cell>
          <cell r="AL56">
            <v>0</v>
          </cell>
          <cell r="AM56">
            <v>0</v>
          </cell>
          <cell r="AN56">
            <v>0</v>
          </cell>
          <cell r="AO56">
            <v>0</v>
          </cell>
          <cell r="AP56">
            <v>0</v>
          </cell>
          <cell r="AR56">
            <v>0</v>
          </cell>
          <cell r="AS56">
            <v>0</v>
          </cell>
          <cell r="AT56">
            <v>0</v>
          </cell>
          <cell r="AU56">
            <v>0</v>
          </cell>
          <cell r="AV56">
            <v>0</v>
          </cell>
          <cell r="AW56">
            <v>0</v>
          </cell>
          <cell r="AY56">
            <v>0</v>
          </cell>
          <cell r="AZ56">
            <v>0</v>
          </cell>
          <cell r="BA56">
            <v>0</v>
          </cell>
          <cell r="BB56">
            <v>0</v>
          </cell>
          <cell r="BC56">
            <v>0</v>
          </cell>
          <cell r="BD56">
            <v>0</v>
          </cell>
          <cell r="BF56">
            <v>0</v>
          </cell>
          <cell r="BG56">
            <v>0</v>
          </cell>
          <cell r="BH56">
            <v>0</v>
          </cell>
          <cell r="BI56">
            <v>0</v>
          </cell>
          <cell r="BJ56">
            <v>0</v>
          </cell>
          <cell r="BK56">
            <v>0</v>
          </cell>
        </row>
        <row r="57">
          <cell r="I57">
            <v>0</v>
          </cell>
          <cell r="J57">
            <v>0</v>
          </cell>
          <cell r="K57">
            <v>0</v>
          </cell>
          <cell r="L57">
            <v>0</v>
          </cell>
          <cell r="M57">
            <v>0</v>
          </cell>
          <cell r="N57">
            <v>0</v>
          </cell>
          <cell r="S57">
            <v>0</v>
          </cell>
          <cell r="T57">
            <v>0</v>
          </cell>
          <cell r="U57">
            <v>0</v>
          </cell>
          <cell r="V57">
            <v>0</v>
          </cell>
          <cell r="W57">
            <v>0</v>
          </cell>
          <cell r="X57">
            <v>0</v>
          </cell>
          <cell r="AC57">
            <v>0</v>
          </cell>
          <cell r="AD57">
            <v>0</v>
          </cell>
          <cell r="AE57">
            <v>0</v>
          </cell>
          <cell r="AF57">
            <v>0</v>
          </cell>
          <cell r="AG57">
            <v>0</v>
          </cell>
          <cell r="AH57">
            <v>0</v>
          </cell>
          <cell r="AK57">
            <v>0</v>
          </cell>
          <cell r="AL57">
            <v>0</v>
          </cell>
          <cell r="AM57">
            <v>0</v>
          </cell>
          <cell r="AN57">
            <v>0</v>
          </cell>
          <cell r="AO57">
            <v>0</v>
          </cell>
          <cell r="AP57">
            <v>0</v>
          </cell>
          <cell r="AR57">
            <v>0</v>
          </cell>
          <cell r="AS57">
            <v>0</v>
          </cell>
          <cell r="AT57">
            <v>0</v>
          </cell>
          <cell r="AU57">
            <v>0</v>
          </cell>
          <cell r="AV57">
            <v>0</v>
          </cell>
          <cell r="AW57">
            <v>0</v>
          </cell>
          <cell r="AY57">
            <v>0</v>
          </cell>
          <cell r="AZ57">
            <v>0</v>
          </cell>
          <cell r="BA57">
            <v>0</v>
          </cell>
          <cell r="BB57">
            <v>0</v>
          </cell>
          <cell r="BC57">
            <v>0</v>
          </cell>
          <cell r="BD57">
            <v>0</v>
          </cell>
          <cell r="BF57">
            <v>0</v>
          </cell>
          <cell r="BG57">
            <v>0</v>
          </cell>
          <cell r="BH57">
            <v>0</v>
          </cell>
          <cell r="BI57">
            <v>0</v>
          </cell>
          <cell r="BJ57">
            <v>0</v>
          </cell>
          <cell r="BK57">
            <v>0</v>
          </cell>
        </row>
        <row r="58">
          <cell r="I58">
            <v>0</v>
          </cell>
          <cell r="J58">
            <v>0</v>
          </cell>
          <cell r="K58">
            <v>0</v>
          </cell>
          <cell r="L58">
            <v>0</v>
          </cell>
          <cell r="M58">
            <v>0</v>
          </cell>
          <cell r="N58">
            <v>0</v>
          </cell>
          <cell r="S58">
            <v>0</v>
          </cell>
          <cell r="T58">
            <v>0</v>
          </cell>
          <cell r="U58">
            <v>0</v>
          </cell>
          <cell r="V58">
            <v>0</v>
          </cell>
          <cell r="W58">
            <v>0</v>
          </cell>
          <cell r="X58">
            <v>0</v>
          </cell>
          <cell r="AC58">
            <v>0</v>
          </cell>
          <cell r="AD58">
            <v>0</v>
          </cell>
          <cell r="AE58">
            <v>0</v>
          </cell>
          <cell r="AF58">
            <v>0</v>
          </cell>
          <cell r="AG58">
            <v>0</v>
          </cell>
          <cell r="AH58">
            <v>0</v>
          </cell>
          <cell r="AK58">
            <v>0</v>
          </cell>
          <cell r="AL58">
            <v>0</v>
          </cell>
          <cell r="AM58">
            <v>0</v>
          </cell>
          <cell r="AN58">
            <v>0</v>
          </cell>
          <cell r="AO58">
            <v>0</v>
          </cell>
          <cell r="AP58">
            <v>0</v>
          </cell>
          <cell r="AR58">
            <v>0</v>
          </cell>
          <cell r="AS58">
            <v>0</v>
          </cell>
          <cell r="AT58">
            <v>0</v>
          </cell>
          <cell r="AU58">
            <v>0</v>
          </cell>
          <cell r="AV58">
            <v>0</v>
          </cell>
          <cell r="AW58">
            <v>0</v>
          </cell>
          <cell r="AY58">
            <v>0</v>
          </cell>
          <cell r="AZ58">
            <v>0</v>
          </cell>
          <cell r="BA58">
            <v>0</v>
          </cell>
          <cell r="BB58">
            <v>0</v>
          </cell>
          <cell r="BC58">
            <v>0</v>
          </cell>
          <cell r="BD58">
            <v>0</v>
          </cell>
          <cell r="BF58">
            <v>0</v>
          </cell>
          <cell r="BG58">
            <v>0</v>
          </cell>
          <cell r="BH58">
            <v>0</v>
          </cell>
          <cell r="BI58">
            <v>0</v>
          </cell>
          <cell r="BJ58">
            <v>0</v>
          </cell>
          <cell r="BK58">
            <v>0</v>
          </cell>
        </row>
        <row r="59">
          <cell r="I59">
            <v>3</v>
          </cell>
          <cell r="J59">
            <v>0</v>
          </cell>
          <cell r="K59">
            <v>1</v>
          </cell>
          <cell r="L59">
            <v>2</v>
          </cell>
          <cell r="M59">
            <v>0</v>
          </cell>
          <cell r="N59">
            <v>0</v>
          </cell>
          <cell r="S59">
            <v>3</v>
          </cell>
          <cell r="T59">
            <v>1</v>
          </cell>
          <cell r="U59">
            <v>2</v>
          </cell>
          <cell r="V59">
            <v>0</v>
          </cell>
          <cell r="W59">
            <v>0</v>
          </cell>
          <cell r="X59">
            <v>0</v>
          </cell>
          <cell r="AC59">
            <v>3</v>
          </cell>
          <cell r="AD59">
            <v>0</v>
          </cell>
          <cell r="AE59">
            <v>0</v>
          </cell>
          <cell r="AF59">
            <v>0</v>
          </cell>
          <cell r="AG59">
            <v>1</v>
          </cell>
          <cell r="AH59">
            <v>2</v>
          </cell>
          <cell r="AK59">
            <v>3</v>
          </cell>
          <cell r="AL59">
            <v>1</v>
          </cell>
          <cell r="AM59">
            <v>2</v>
          </cell>
          <cell r="AN59">
            <v>0</v>
          </cell>
          <cell r="AO59">
            <v>-1</v>
          </cell>
          <cell r="AP59">
            <v>-2</v>
          </cell>
          <cell r="AR59">
            <v>3</v>
          </cell>
          <cell r="AS59">
            <v>1</v>
          </cell>
          <cell r="AT59">
            <v>2</v>
          </cell>
          <cell r="AU59">
            <v>0</v>
          </cell>
          <cell r="AV59">
            <v>-1</v>
          </cell>
          <cell r="AW59">
            <v>-2</v>
          </cell>
          <cell r="AY59">
            <v>0</v>
          </cell>
          <cell r="AZ59">
            <v>0</v>
          </cell>
          <cell r="BA59">
            <v>0</v>
          </cell>
          <cell r="BB59">
            <v>0</v>
          </cell>
          <cell r="BC59">
            <v>0</v>
          </cell>
          <cell r="BD59">
            <v>0</v>
          </cell>
          <cell r="BF59">
            <v>0</v>
          </cell>
          <cell r="BG59">
            <v>0</v>
          </cell>
          <cell r="BH59">
            <v>0</v>
          </cell>
          <cell r="BI59">
            <v>0</v>
          </cell>
          <cell r="BJ59">
            <v>0</v>
          </cell>
          <cell r="BK59">
            <v>0</v>
          </cell>
        </row>
        <row r="60">
          <cell r="I60">
            <v>0</v>
          </cell>
          <cell r="J60">
            <v>0</v>
          </cell>
          <cell r="K60">
            <v>0</v>
          </cell>
          <cell r="L60">
            <v>0</v>
          </cell>
          <cell r="M60">
            <v>0</v>
          </cell>
          <cell r="N60">
            <v>0</v>
          </cell>
          <cell r="S60">
            <v>0</v>
          </cell>
          <cell r="T60">
            <v>0</v>
          </cell>
          <cell r="U60">
            <v>0</v>
          </cell>
          <cell r="V60">
            <v>0</v>
          </cell>
          <cell r="W60">
            <v>0</v>
          </cell>
          <cell r="X60">
            <v>0</v>
          </cell>
          <cell r="AC60">
            <v>0</v>
          </cell>
          <cell r="AD60">
            <v>0</v>
          </cell>
          <cell r="AE60">
            <v>0</v>
          </cell>
          <cell r="AF60">
            <v>0</v>
          </cell>
          <cell r="AG60">
            <v>0</v>
          </cell>
          <cell r="AH60">
            <v>0</v>
          </cell>
          <cell r="AK60">
            <v>0</v>
          </cell>
          <cell r="AL60">
            <v>0</v>
          </cell>
          <cell r="AM60">
            <v>0</v>
          </cell>
          <cell r="AN60">
            <v>0</v>
          </cell>
          <cell r="AO60">
            <v>0</v>
          </cell>
          <cell r="AP60">
            <v>0</v>
          </cell>
          <cell r="AR60">
            <v>0</v>
          </cell>
          <cell r="AS60">
            <v>0</v>
          </cell>
          <cell r="AT60">
            <v>0</v>
          </cell>
          <cell r="AU60">
            <v>0</v>
          </cell>
          <cell r="AV60">
            <v>0</v>
          </cell>
          <cell r="AW60">
            <v>0</v>
          </cell>
          <cell r="AY60">
            <v>0</v>
          </cell>
          <cell r="AZ60">
            <v>0</v>
          </cell>
          <cell r="BA60">
            <v>0</v>
          </cell>
          <cell r="BB60">
            <v>0</v>
          </cell>
          <cell r="BC60">
            <v>0</v>
          </cell>
          <cell r="BD60">
            <v>0</v>
          </cell>
          <cell r="BF60">
            <v>0</v>
          </cell>
          <cell r="BG60">
            <v>0</v>
          </cell>
          <cell r="BH60">
            <v>0</v>
          </cell>
          <cell r="BI60">
            <v>0</v>
          </cell>
          <cell r="BJ60">
            <v>0</v>
          </cell>
          <cell r="BK60">
            <v>0</v>
          </cell>
        </row>
        <row r="61">
          <cell r="I61">
            <v>1</v>
          </cell>
          <cell r="J61">
            <v>0</v>
          </cell>
          <cell r="K61">
            <v>1</v>
          </cell>
          <cell r="L61">
            <v>0</v>
          </cell>
          <cell r="M61">
            <v>0</v>
          </cell>
          <cell r="N61">
            <v>0</v>
          </cell>
          <cell r="S61">
            <v>1</v>
          </cell>
          <cell r="T61">
            <v>0</v>
          </cell>
          <cell r="U61">
            <v>0</v>
          </cell>
          <cell r="V61">
            <v>0</v>
          </cell>
          <cell r="W61">
            <v>1</v>
          </cell>
          <cell r="X61">
            <v>0</v>
          </cell>
          <cell r="AC61">
            <v>1</v>
          </cell>
          <cell r="AD61">
            <v>0</v>
          </cell>
          <cell r="AE61">
            <v>0</v>
          </cell>
          <cell r="AF61">
            <v>0</v>
          </cell>
          <cell r="AG61">
            <v>1</v>
          </cell>
          <cell r="AH61">
            <v>0</v>
          </cell>
          <cell r="AK61">
            <v>0</v>
          </cell>
          <cell r="AL61">
            <v>0</v>
          </cell>
          <cell r="AM61">
            <v>0</v>
          </cell>
          <cell r="AN61">
            <v>0</v>
          </cell>
          <cell r="AO61">
            <v>0</v>
          </cell>
          <cell r="AP61">
            <v>0</v>
          </cell>
          <cell r="AR61">
            <v>0</v>
          </cell>
          <cell r="AS61">
            <v>0</v>
          </cell>
          <cell r="AT61">
            <v>0</v>
          </cell>
          <cell r="AU61">
            <v>0</v>
          </cell>
          <cell r="AV61">
            <v>0</v>
          </cell>
          <cell r="AW61">
            <v>0</v>
          </cell>
          <cell r="AY61">
            <v>0</v>
          </cell>
          <cell r="AZ61">
            <v>0</v>
          </cell>
          <cell r="BA61">
            <v>0</v>
          </cell>
          <cell r="BB61">
            <v>0</v>
          </cell>
          <cell r="BC61">
            <v>0</v>
          </cell>
          <cell r="BD61">
            <v>0</v>
          </cell>
          <cell r="BF61">
            <v>0</v>
          </cell>
          <cell r="BG61">
            <v>0</v>
          </cell>
          <cell r="BH61">
            <v>0</v>
          </cell>
          <cell r="BI61">
            <v>0</v>
          </cell>
          <cell r="BJ61">
            <v>0</v>
          </cell>
          <cell r="BK61">
            <v>0</v>
          </cell>
        </row>
        <row r="62">
          <cell r="I62">
            <v>0</v>
          </cell>
          <cell r="J62">
            <v>0</v>
          </cell>
          <cell r="K62">
            <v>0</v>
          </cell>
          <cell r="L62">
            <v>0</v>
          </cell>
          <cell r="M62">
            <v>0</v>
          </cell>
          <cell r="N62">
            <v>0</v>
          </cell>
          <cell r="S62">
            <v>0</v>
          </cell>
          <cell r="T62">
            <v>0</v>
          </cell>
          <cell r="U62">
            <v>0</v>
          </cell>
          <cell r="V62">
            <v>0</v>
          </cell>
          <cell r="W62">
            <v>0</v>
          </cell>
          <cell r="X62">
            <v>0</v>
          </cell>
          <cell r="AC62">
            <v>0</v>
          </cell>
          <cell r="AD62">
            <v>0</v>
          </cell>
          <cell r="AE62">
            <v>0</v>
          </cell>
          <cell r="AF62">
            <v>0</v>
          </cell>
          <cell r="AG62">
            <v>0</v>
          </cell>
          <cell r="AH62">
            <v>0</v>
          </cell>
          <cell r="AK62">
            <v>0</v>
          </cell>
          <cell r="AL62">
            <v>0</v>
          </cell>
          <cell r="AM62">
            <v>0</v>
          </cell>
          <cell r="AN62">
            <v>0</v>
          </cell>
          <cell r="AO62">
            <v>0</v>
          </cell>
          <cell r="AP62">
            <v>0</v>
          </cell>
          <cell r="AR62">
            <v>0</v>
          </cell>
          <cell r="AS62">
            <v>0</v>
          </cell>
          <cell r="AT62">
            <v>0</v>
          </cell>
          <cell r="AU62">
            <v>0</v>
          </cell>
          <cell r="AV62">
            <v>0</v>
          </cell>
          <cell r="AW62">
            <v>0</v>
          </cell>
          <cell r="AY62">
            <v>0</v>
          </cell>
          <cell r="AZ62">
            <v>0</v>
          </cell>
          <cell r="BA62">
            <v>0</v>
          </cell>
          <cell r="BB62">
            <v>0</v>
          </cell>
          <cell r="BC62">
            <v>0</v>
          </cell>
          <cell r="BD62">
            <v>0</v>
          </cell>
          <cell r="BF62">
            <v>0</v>
          </cell>
          <cell r="BG62">
            <v>0</v>
          </cell>
          <cell r="BH62">
            <v>0</v>
          </cell>
          <cell r="BI62">
            <v>0</v>
          </cell>
          <cell r="BJ62">
            <v>0</v>
          </cell>
          <cell r="BK62">
            <v>0</v>
          </cell>
        </row>
        <row r="63">
          <cell r="I63">
            <v>2</v>
          </cell>
          <cell r="J63">
            <v>0</v>
          </cell>
          <cell r="K63">
            <v>1</v>
          </cell>
          <cell r="L63">
            <v>0</v>
          </cell>
          <cell r="M63">
            <v>1</v>
          </cell>
          <cell r="N63">
            <v>0</v>
          </cell>
          <cell r="S63">
            <v>2</v>
          </cell>
          <cell r="T63">
            <v>0</v>
          </cell>
          <cell r="U63">
            <v>1</v>
          </cell>
          <cell r="V63">
            <v>0</v>
          </cell>
          <cell r="W63">
            <v>1</v>
          </cell>
          <cell r="X63">
            <v>0</v>
          </cell>
          <cell r="AC63">
            <v>2</v>
          </cell>
          <cell r="AD63">
            <v>0</v>
          </cell>
          <cell r="AE63">
            <v>0</v>
          </cell>
          <cell r="AF63">
            <v>0</v>
          </cell>
          <cell r="AG63">
            <v>1</v>
          </cell>
          <cell r="AH63">
            <v>1</v>
          </cell>
          <cell r="AK63">
            <v>1</v>
          </cell>
          <cell r="AL63">
            <v>0</v>
          </cell>
          <cell r="AM63">
            <v>1</v>
          </cell>
          <cell r="AN63">
            <v>0</v>
          </cell>
          <cell r="AO63">
            <v>0</v>
          </cell>
          <cell r="AP63">
            <v>-1</v>
          </cell>
          <cell r="AR63">
            <v>0</v>
          </cell>
          <cell r="AS63">
            <v>0</v>
          </cell>
          <cell r="AT63">
            <v>0</v>
          </cell>
          <cell r="AU63">
            <v>0</v>
          </cell>
          <cell r="AV63">
            <v>0</v>
          </cell>
          <cell r="AW63">
            <v>0</v>
          </cell>
          <cell r="AY63">
            <v>1</v>
          </cell>
          <cell r="AZ63">
            <v>0</v>
          </cell>
          <cell r="BA63">
            <v>1</v>
          </cell>
          <cell r="BB63">
            <v>0</v>
          </cell>
          <cell r="BC63">
            <v>0</v>
          </cell>
          <cell r="BD63">
            <v>-1</v>
          </cell>
          <cell r="BF63">
            <v>0</v>
          </cell>
          <cell r="BG63">
            <v>0</v>
          </cell>
          <cell r="BH63">
            <v>0</v>
          </cell>
          <cell r="BI63">
            <v>0</v>
          </cell>
          <cell r="BJ63">
            <v>0</v>
          </cell>
          <cell r="BK63">
            <v>0</v>
          </cell>
        </row>
        <row r="64">
          <cell r="I64">
            <v>0</v>
          </cell>
          <cell r="J64">
            <v>0</v>
          </cell>
          <cell r="K64">
            <v>0</v>
          </cell>
          <cell r="L64">
            <v>0</v>
          </cell>
          <cell r="M64">
            <v>0</v>
          </cell>
          <cell r="N64">
            <v>0</v>
          </cell>
          <cell r="S64">
            <v>0</v>
          </cell>
          <cell r="T64">
            <v>0</v>
          </cell>
          <cell r="U64">
            <v>0</v>
          </cell>
          <cell r="V64">
            <v>0</v>
          </cell>
          <cell r="W64">
            <v>0</v>
          </cell>
          <cell r="X64">
            <v>0</v>
          </cell>
          <cell r="AC64">
            <v>0</v>
          </cell>
          <cell r="AD64">
            <v>0</v>
          </cell>
          <cell r="AE64">
            <v>0</v>
          </cell>
          <cell r="AF64">
            <v>0</v>
          </cell>
          <cell r="AG64">
            <v>0</v>
          </cell>
          <cell r="AH64">
            <v>0</v>
          </cell>
          <cell r="AK64">
            <v>0</v>
          </cell>
          <cell r="AL64">
            <v>0</v>
          </cell>
          <cell r="AM64">
            <v>0</v>
          </cell>
          <cell r="AN64">
            <v>0</v>
          </cell>
          <cell r="AO64">
            <v>0</v>
          </cell>
          <cell r="AP64">
            <v>0</v>
          </cell>
          <cell r="AR64">
            <v>0</v>
          </cell>
          <cell r="AS64">
            <v>0</v>
          </cell>
          <cell r="AT64">
            <v>0</v>
          </cell>
          <cell r="AU64">
            <v>0</v>
          </cell>
          <cell r="AV64">
            <v>0</v>
          </cell>
          <cell r="AW64">
            <v>0</v>
          </cell>
          <cell r="AY64">
            <v>0</v>
          </cell>
          <cell r="AZ64">
            <v>0</v>
          </cell>
          <cell r="BA64">
            <v>0</v>
          </cell>
          <cell r="BB64">
            <v>0</v>
          </cell>
          <cell r="BC64">
            <v>0</v>
          </cell>
          <cell r="BD64">
            <v>0</v>
          </cell>
          <cell r="BF64">
            <v>0</v>
          </cell>
          <cell r="BG64">
            <v>0</v>
          </cell>
          <cell r="BH64">
            <v>0</v>
          </cell>
          <cell r="BI64">
            <v>0</v>
          </cell>
          <cell r="BJ64">
            <v>0</v>
          </cell>
          <cell r="BK64">
            <v>0</v>
          </cell>
        </row>
        <row r="65">
          <cell r="I65">
            <v>0</v>
          </cell>
          <cell r="J65">
            <v>0</v>
          </cell>
          <cell r="K65">
            <v>0</v>
          </cell>
          <cell r="L65">
            <v>0</v>
          </cell>
          <cell r="M65">
            <v>0</v>
          </cell>
          <cell r="N65">
            <v>0</v>
          </cell>
          <cell r="S65">
            <v>0</v>
          </cell>
          <cell r="T65">
            <v>0</v>
          </cell>
          <cell r="U65">
            <v>0</v>
          </cell>
          <cell r="V65">
            <v>0</v>
          </cell>
          <cell r="W65">
            <v>0</v>
          </cell>
          <cell r="X65">
            <v>0</v>
          </cell>
          <cell r="AC65">
            <v>0</v>
          </cell>
          <cell r="AD65">
            <v>0</v>
          </cell>
          <cell r="AE65">
            <v>0</v>
          </cell>
          <cell r="AF65">
            <v>0</v>
          </cell>
          <cell r="AG65">
            <v>0</v>
          </cell>
          <cell r="AH65">
            <v>0</v>
          </cell>
          <cell r="AK65">
            <v>0</v>
          </cell>
          <cell r="AL65">
            <v>0</v>
          </cell>
          <cell r="AM65">
            <v>0</v>
          </cell>
          <cell r="AN65">
            <v>0</v>
          </cell>
          <cell r="AO65">
            <v>0</v>
          </cell>
          <cell r="AP65">
            <v>0</v>
          </cell>
          <cell r="AR65">
            <v>0</v>
          </cell>
          <cell r="AS65">
            <v>0</v>
          </cell>
          <cell r="AT65">
            <v>0</v>
          </cell>
          <cell r="AU65">
            <v>0</v>
          </cell>
          <cell r="AV65">
            <v>0</v>
          </cell>
          <cell r="AW65">
            <v>0</v>
          </cell>
          <cell r="AY65">
            <v>0</v>
          </cell>
          <cell r="AZ65">
            <v>0</v>
          </cell>
          <cell r="BA65">
            <v>0</v>
          </cell>
          <cell r="BB65">
            <v>0</v>
          </cell>
          <cell r="BC65">
            <v>0</v>
          </cell>
          <cell r="BD65">
            <v>0</v>
          </cell>
          <cell r="BF65">
            <v>0</v>
          </cell>
          <cell r="BG65">
            <v>0</v>
          </cell>
          <cell r="BH65">
            <v>0</v>
          </cell>
          <cell r="BI65">
            <v>0</v>
          </cell>
          <cell r="BJ65">
            <v>0</v>
          </cell>
          <cell r="BK65">
            <v>0</v>
          </cell>
        </row>
        <row r="66">
          <cell r="I66">
            <v>0</v>
          </cell>
          <cell r="J66">
            <v>0</v>
          </cell>
          <cell r="K66">
            <v>0</v>
          </cell>
          <cell r="L66">
            <v>0</v>
          </cell>
          <cell r="M66">
            <v>0</v>
          </cell>
          <cell r="N66">
            <v>0</v>
          </cell>
          <cell r="S66">
            <v>0</v>
          </cell>
          <cell r="T66">
            <v>0</v>
          </cell>
          <cell r="U66">
            <v>0</v>
          </cell>
          <cell r="V66">
            <v>0</v>
          </cell>
          <cell r="W66">
            <v>0</v>
          </cell>
          <cell r="X66">
            <v>0</v>
          </cell>
          <cell r="AC66">
            <v>0</v>
          </cell>
          <cell r="AD66">
            <v>0</v>
          </cell>
          <cell r="AE66">
            <v>0</v>
          </cell>
          <cell r="AF66">
            <v>0</v>
          </cell>
          <cell r="AG66">
            <v>0</v>
          </cell>
          <cell r="AH66">
            <v>0</v>
          </cell>
          <cell r="AK66">
            <v>0</v>
          </cell>
          <cell r="AL66">
            <v>0</v>
          </cell>
          <cell r="AM66">
            <v>0</v>
          </cell>
          <cell r="AN66">
            <v>0</v>
          </cell>
          <cell r="AO66">
            <v>0</v>
          </cell>
          <cell r="AP66">
            <v>0</v>
          </cell>
          <cell r="AR66">
            <v>0</v>
          </cell>
          <cell r="AS66">
            <v>0</v>
          </cell>
          <cell r="AT66">
            <v>0</v>
          </cell>
          <cell r="AU66">
            <v>0</v>
          </cell>
          <cell r="AV66">
            <v>0</v>
          </cell>
          <cell r="AW66">
            <v>0</v>
          </cell>
          <cell r="AY66">
            <v>0</v>
          </cell>
          <cell r="AZ66">
            <v>0</v>
          </cell>
          <cell r="BA66">
            <v>0</v>
          </cell>
          <cell r="BB66">
            <v>0</v>
          </cell>
          <cell r="BC66">
            <v>0</v>
          </cell>
          <cell r="BD66">
            <v>0</v>
          </cell>
          <cell r="BF66">
            <v>0</v>
          </cell>
          <cell r="BG66">
            <v>0</v>
          </cell>
          <cell r="BH66">
            <v>0</v>
          </cell>
          <cell r="BI66">
            <v>0</v>
          </cell>
          <cell r="BJ66">
            <v>0</v>
          </cell>
          <cell r="BK66">
            <v>0</v>
          </cell>
        </row>
        <row r="67">
          <cell r="I67">
            <v>0</v>
          </cell>
          <cell r="J67">
            <v>0</v>
          </cell>
          <cell r="K67">
            <v>0</v>
          </cell>
          <cell r="L67">
            <v>0</v>
          </cell>
          <cell r="M67">
            <v>0</v>
          </cell>
          <cell r="N67">
            <v>0</v>
          </cell>
          <cell r="S67">
            <v>0</v>
          </cell>
          <cell r="T67">
            <v>0</v>
          </cell>
          <cell r="U67">
            <v>0</v>
          </cell>
          <cell r="V67">
            <v>0</v>
          </cell>
          <cell r="W67">
            <v>0</v>
          </cell>
          <cell r="X67">
            <v>0</v>
          </cell>
          <cell r="AC67">
            <v>0</v>
          </cell>
          <cell r="AD67">
            <v>0</v>
          </cell>
          <cell r="AE67">
            <v>0</v>
          </cell>
          <cell r="AF67">
            <v>0</v>
          </cell>
          <cell r="AG67">
            <v>0</v>
          </cell>
          <cell r="AH67">
            <v>0</v>
          </cell>
          <cell r="AK67">
            <v>0</v>
          </cell>
          <cell r="AL67">
            <v>0</v>
          </cell>
          <cell r="AM67">
            <v>0</v>
          </cell>
          <cell r="AN67">
            <v>0</v>
          </cell>
          <cell r="AO67">
            <v>0</v>
          </cell>
          <cell r="AP67">
            <v>0</v>
          </cell>
          <cell r="AR67">
            <v>0</v>
          </cell>
          <cell r="AS67">
            <v>0</v>
          </cell>
          <cell r="AT67">
            <v>0</v>
          </cell>
          <cell r="AU67">
            <v>0</v>
          </cell>
          <cell r="AV67">
            <v>0</v>
          </cell>
          <cell r="AW67">
            <v>0</v>
          </cell>
          <cell r="AY67">
            <v>0</v>
          </cell>
          <cell r="AZ67">
            <v>0</v>
          </cell>
          <cell r="BA67">
            <v>0</v>
          </cell>
          <cell r="BB67">
            <v>0</v>
          </cell>
          <cell r="BC67">
            <v>0</v>
          </cell>
          <cell r="BD67">
            <v>0</v>
          </cell>
          <cell r="BF67">
            <v>0</v>
          </cell>
          <cell r="BG67">
            <v>0</v>
          </cell>
          <cell r="BH67">
            <v>0</v>
          </cell>
          <cell r="BI67">
            <v>0</v>
          </cell>
          <cell r="BJ67">
            <v>0</v>
          </cell>
          <cell r="BK67">
            <v>0</v>
          </cell>
        </row>
        <row r="68">
          <cell r="I68">
            <v>0</v>
          </cell>
          <cell r="J68">
            <v>0</v>
          </cell>
          <cell r="K68">
            <v>0</v>
          </cell>
          <cell r="L68">
            <v>0</v>
          </cell>
          <cell r="M68">
            <v>0</v>
          </cell>
          <cell r="N68">
            <v>0</v>
          </cell>
          <cell r="S68">
            <v>0</v>
          </cell>
          <cell r="T68">
            <v>0</v>
          </cell>
          <cell r="U68">
            <v>0</v>
          </cell>
          <cell r="V68">
            <v>0</v>
          </cell>
          <cell r="W68">
            <v>0</v>
          </cell>
          <cell r="X68">
            <v>0</v>
          </cell>
          <cell r="AC68">
            <v>0</v>
          </cell>
          <cell r="AD68">
            <v>0</v>
          </cell>
          <cell r="AE68">
            <v>0</v>
          </cell>
          <cell r="AF68">
            <v>0</v>
          </cell>
          <cell r="AG68">
            <v>0</v>
          </cell>
          <cell r="AH68">
            <v>0</v>
          </cell>
          <cell r="AK68">
            <v>0</v>
          </cell>
          <cell r="AL68">
            <v>0</v>
          </cell>
          <cell r="AM68">
            <v>0</v>
          </cell>
          <cell r="AN68">
            <v>0</v>
          </cell>
          <cell r="AO68">
            <v>0</v>
          </cell>
          <cell r="AP68">
            <v>0</v>
          </cell>
          <cell r="AR68">
            <v>0</v>
          </cell>
          <cell r="AS68">
            <v>0</v>
          </cell>
          <cell r="AT68">
            <v>0</v>
          </cell>
          <cell r="AU68">
            <v>0</v>
          </cell>
          <cell r="AV68">
            <v>0</v>
          </cell>
          <cell r="AW68">
            <v>0</v>
          </cell>
          <cell r="AY68">
            <v>0</v>
          </cell>
          <cell r="AZ68">
            <v>0</v>
          </cell>
          <cell r="BA68">
            <v>0</v>
          </cell>
          <cell r="BB68">
            <v>0</v>
          </cell>
          <cell r="BC68">
            <v>0</v>
          </cell>
          <cell r="BD68">
            <v>0</v>
          </cell>
          <cell r="BF68">
            <v>0</v>
          </cell>
          <cell r="BG68">
            <v>0</v>
          </cell>
          <cell r="BH68">
            <v>0</v>
          </cell>
          <cell r="BI68">
            <v>0</v>
          </cell>
          <cell r="BJ68">
            <v>0</v>
          </cell>
          <cell r="BK68">
            <v>0</v>
          </cell>
        </row>
        <row r="69">
          <cell r="I69">
            <v>0</v>
          </cell>
          <cell r="J69">
            <v>0</v>
          </cell>
          <cell r="K69">
            <v>0</v>
          </cell>
          <cell r="L69">
            <v>0</v>
          </cell>
          <cell r="M69">
            <v>0</v>
          </cell>
          <cell r="N69">
            <v>0</v>
          </cell>
          <cell r="S69">
            <v>0</v>
          </cell>
          <cell r="T69">
            <v>0</v>
          </cell>
          <cell r="U69">
            <v>0</v>
          </cell>
          <cell r="V69">
            <v>0</v>
          </cell>
          <cell r="W69">
            <v>0</v>
          </cell>
          <cell r="X69">
            <v>0</v>
          </cell>
          <cell r="AC69">
            <v>0</v>
          </cell>
          <cell r="AD69">
            <v>0</v>
          </cell>
          <cell r="AE69">
            <v>0</v>
          </cell>
          <cell r="AF69">
            <v>0</v>
          </cell>
          <cell r="AG69">
            <v>0</v>
          </cell>
          <cell r="AH69">
            <v>0</v>
          </cell>
          <cell r="AK69">
            <v>0</v>
          </cell>
          <cell r="AL69">
            <v>0</v>
          </cell>
          <cell r="AM69">
            <v>0</v>
          </cell>
          <cell r="AN69">
            <v>0</v>
          </cell>
          <cell r="AO69">
            <v>0</v>
          </cell>
          <cell r="AP69">
            <v>0</v>
          </cell>
          <cell r="AR69">
            <v>0</v>
          </cell>
          <cell r="AS69">
            <v>0</v>
          </cell>
          <cell r="AT69">
            <v>0</v>
          </cell>
          <cell r="AU69">
            <v>0</v>
          </cell>
          <cell r="AV69">
            <v>0</v>
          </cell>
          <cell r="AW69">
            <v>0</v>
          </cell>
          <cell r="AY69">
            <v>0</v>
          </cell>
          <cell r="AZ69">
            <v>0</v>
          </cell>
          <cell r="BA69">
            <v>0</v>
          </cell>
          <cell r="BB69">
            <v>0</v>
          </cell>
          <cell r="BC69">
            <v>0</v>
          </cell>
          <cell r="BD69">
            <v>0</v>
          </cell>
          <cell r="BF69">
            <v>0</v>
          </cell>
          <cell r="BG69">
            <v>0</v>
          </cell>
          <cell r="BH69">
            <v>0</v>
          </cell>
          <cell r="BI69">
            <v>0</v>
          </cell>
          <cell r="BJ69">
            <v>0</v>
          </cell>
          <cell r="BK69">
            <v>0</v>
          </cell>
        </row>
        <row r="70">
          <cell r="I70">
            <v>16</v>
          </cell>
          <cell r="J70">
            <v>0</v>
          </cell>
          <cell r="K70">
            <v>4</v>
          </cell>
          <cell r="L70">
            <v>0</v>
          </cell>
          <cell r="M70">
            <v>12</v>
          </cell>
          <cell r="N70">
            <v>0</v>
          </cell>
          <cell r="S70">
            <v>16</v>
          </cell>
          <cell r="T70">
            <v>5</v>
          </cell>
          <cell r="U70">
            <v>9</v>
          </cell>
          <cell r="V70">
            <v>0</v>
          </cell>
          <cell r="W70">
            <v>2</v>
          </cell>
          <cell r="X70">
            <v>0</v>
          </cell>
          <cell r="AC70">
            <v>16</v>
          </cell>
          <cell r="AD70">
            <v>0</v>
          </cell>
          <cell r="AE70">
            <v>0</v>
          </cell>
          <cell r="AF70">
            <v>0</v>
          </cell>
          <cell r="AG70">
            <v>4</v>
          </cell>
          <cell r="AH70">
            <v>12</v>
          </cell>
          <cell r="AK70">
            <v>14</v>
          </cell>
          <cell r="AL70">
            <v>5</v>
          </cell>
          <cell r="AM70">
            <v>9</v>
          </cell>
          <cell r="AN70">
            <v>0</v>
          </cell>
          <cell r="AO70">
            <v>-2</v>
          </cell>
          <cell r="AP70">
            <v>-12</v>
          </cell>
          <cell r="AR70">
            <v>14</v>
          </cell>
          <cell r="AS70">
            <v>5</v>
          </cell>
          <cell r="AT70">
            <v>9</v>
          </cell>
          <cell r="AU70">
            <v>0</v>
          </cell>
          <cell r="AV70">
            <v>-2</v>
          </cell>
          <cell r="AW70">
            <v>-12</v>
          </cell>
          <cell r="AY70">
            <v>0</v>
          </cell>
          <cell r="AZ70">
            <v>0</v>
          </cell>
          <cell r="BA70">
            <v>0</v>
          </cell>
          <cell r="BB70">
            <v>0</v>
          </cell>
          <cell r="BC70">
            <v>0</v>
          </cell>
          <cell r="BD70">
            <v>0</v>
          </cell>
          <cell r="BF70">
            <v>0</v>
          </cell>
          <cell r="BG70">
            <v>0</v>
          </cell>
          <cell r="BH70">
            <v>0</v>
          </cell>
          <cell r="BI70">
            <v>0</v>
          </cell>
          <cell r="BJ70">
            <v>0</v>
          </cell>
          <cell r="BK70">
            <v>0</v>
          </cell>
        </row>
        <row r="71">
          <cell r="I71">
            <v>315</v>
          </cell>
          <cell r="J71">
            <v>8</v>
          </cell>
          <cell r="K71">
            <v>225</v>
          </cell>
          <cell r="L71">
            <v>40</v>
          </cell>
          <cell r="M71">
            <v>28</v>
          </cell>
          <cell r="N71">
            <v>14</v>
          </cell>
          <cell r="S71">
            <v>361</v>
          </cell>
          <cell r="T71">
            <v>61</v>
          </cell>
          <cell r="U71">
            <v>158</v>
          </cell>
          <cell r="V71">
            <v>133</v>
          </cell>
          <cell r="W71">
            <v>0</v>
          </cell>
          <cell r="X71">
            <v>9</v>
          </cell>
          <cell r="AC71">
            <v>361</v>
          </cell>
          <cell r="AD71">
            <v>50</v>
          </cell>
          <cell r="AE71">
            <v>116</v>
          </cell>
          <cell r="AF71">
            <v>133</v>
          </cell>
          <cell r="AG71">
            <v>14</v>
          </cell>
          <cell r="AH71">
            <v>48</v>
          </cell>
          <cell r="AK71">
            <v>53</v>
          </cell>
          <cell r="AL71">
            <v>11</v>
          </cell>
          <cell r="AM71">
            <v>42</v>
          </cell>
          <cell r="AN71">
            <v>0</v>
          </cell>
          <cell r="AO71">
            <v>-14</v>
          </cell>
          <cell r="AP71">
            <v>-39</v>
          </cell>
          <cell r="AR71">
            <v>53</v>
          </cell>
          <cell r="AS71">
            <v>11</v>
          </cell>
          <cell r="AT71">
            <v>42</v>
          </cell>
          <cell r="AU71">
            <v>0</v>
          </cell>
          <cell r="AV71">
            <v>-14</v>
          </cell>
          <cell r="AW71">
            <v>-39</v>
          </cell>
          <cell r="AY71">
            <v>0</v>
          </cell>
          <cell r="AZ71">
            <v>0</v>
          </cell>
          <cell r="BA71">
            <v>0</v>
          </cell>
          <cell r="BB71">
            <v>0</v>
          </cell>
          <cell r="BC71">
            <v>0</v>
          </cell>
          <cell r="BD71">
            <v>0</v>
          </cell>
          <cell r="BF71">
            <v>0</v>
          </cell>
          <cell r="BG71">
            <v>0</v>
          </cell>
          <cell r="BH71">
            <v>0</v>
          </cell>
          <cell r="BI71">
            <v>0</v>
          </cell>
          <cell r="BJ71">
            <v>0</v>
          </cell>
          <cell r="BK71">
            <v>0</v>
          </cell>
        </row>
        <row r="72">
          <cell r="I72">
            <v>0</v>
          </cell>
          <cell r="J72">
            <v>0</v>
          </cell>
          <cell r="K72">
            <v>0</v>
          </cell>
          <cell r="L72">
            <v>0</v>
          </cell>
          <cell r="M72">
            <v>0</v>
          </cell>
          <cell r="N72">
            <v>0</v>
          </cell>
          <cell r="S72">
            <v>0</v>
          </cell>
          <cell r="T72">
            <v>0</v>
          </cell>
          <cell r="U72">
            <v>0</v>
          </cell>
          <cell r="V72">
            <v>0</v>
          </cell>
          <cell r="W72">
            <v>0</v>
          </cell>
          <cell r="X72">
            <v>0</v>
          </cell>
          <cell r="AC72">
            <v>0</v>
          </cell>
          <cell r="AD72">
            <v>0</v>
          </cell>
          <cell r="AE72">
            <v>0</v>
          </cell>
          <cell r="AF72">
            <v>0</v>
          </cell>
          <cell r="AG72">
            <v>0</v>
          </cell>
          <cell r="AH72">
            <v>0</v>
          </cell>
          <cell r="AK72">
            <v>0</v>
          </cell>
          <cell r="AL72">
            <v>0</v>
          </cell>
          <cell r="AM72">
            <v>0</v>
          </cell>
          <cell r="AN72">
            <v>0</v>
          </cell>
          <cell r="AO72">
            <v>0</v>
          </cell>
          <cell r="AP72">
            <v>0</v>
          </cell>
          <cell r="AR72">
            <v>0</v>
          </cell>
          <cell r="AS72">
            <v>0</v>
          </cell>
          <cell r="AT72">
            <v>0</v>
          </cell>
          <cell r="AU72">
            <v>0</v>
          </cell>
          <cell r="AV72">
            <v>0</v>
          </cell>
          <cell r="AW72">
            <v>0</v>
          </cell>
          <cell r="AY72">
            <v>0</v>
          </cell>
          <cell r="AZ72">
            <v>0</v>
          </cell>
          <cell r="BA72">
            <v>0</v>
          </cell>
          <cell r="BB72">
            <v>0</v>
          </cell>
          <cell r="BC72">
            <v>0</v>
          </cell>
          <cell r="BD72">
            <v>0</v>
          </cell>
          <cell r="BF72">
            <v>0</v>
          </cell>
          <cell r="BG72">
            <v>0</v>
          </cell>
          <cell r="BH72">
            <v>0</v>
          </cell>
          <cell r="BI72">
            <v>0</v>
          </cell>
          <cell r="BJ72">
            <v>0</v>
          </cell>
          <cell r="BK72">
            <v>0</v>
          </cell>
        </row>
        <row r="73">
          <cell r="I73">
            <v>13</v>
          </cell>
          <cell r="J73">
            <v>0</v>
          </cell>
          <cell r="K73">
            <v>0</v>
          </cell>
          <cell r="L73">
            <v>13</v>
          </cell>
          <cell r="M73">
            <v>0</v>
          </cell>
          <cell r="N73">
            <v>0</v>
          </cell>
          <cell r="S73">
            <v>13</v>
          </cell>
          <cell r="T73">
            <v>0</v>
          </cell>
          <cell r="U73">
            <v>0</v>
          </cell>
          <cell r="V73">
            <v>6</v>
          </cell>
          <cell r="W73">
            <v>0</v>
          </cell>
          <cell r="X73">
            <v>7</v>
          </cell>
          <cell r="AC73">
            <v>13</v>
          </cell>
          <cell r="AD73">
            <v>0</v>
          </cell>
          <cell r="AE73">
            <v>0</v>
          </cell>
          <cell r="AF73">
            <v>6</v>
          </cell>
          <cell r="AG73">
            <v>0</v>
          </cell>
          <cell r="AH73">
            <v>7</v>
          </cell>
          <cell r="AK73">
            <v>0</v>
          </cell>
          <cell r="AL73">
            <v>0</v>
          </cell>
          <cell r="AM73">
            <v>0</v>
          </cell>
          <cell r="AN73">
            <v>0</v>
          </cell>
          <cell r="AO73">
            <v>0</v>
          </cell>
          <cell r="AP73">
            <v>0</v>
          </cell>
          <cell r="AR73">
            <v>0</v>
          </cell>
          <cell r="AS73">
            <v>0</v>
          </cell>
          <cell r="AT73">
            <v>0</v>
          </cell>
          <cell r="AU73">
            <v>0</v>
          </cell>
          <cell r="AV73">
            <v>0</v>
          </cell>
          <cell r="AW73">
            <v>0</v>
          </cell>
          <cell r="AY73">
            <v>0</v>
          </cell>
          <cell r="AZ73">
            <v>0</v>
          </cell>
          <cell r="BA73">
            <v>0</v>
          </cell>
          <cell r="BB73">
            <v>0</v>
          </cell>
          <cell r="BC73">
            <v>0</v>
          </cell>
          <cell r="BD73">
            <v>0</v>
          </cell>
          <cell r="BF73">
            <v>0</v>
          </cell>
          <cell r="BG73">
            <v>0</v>
          </cell>
          <cell r="BH73">
            <v>0</v>
          </cell>
          <cell r="BI73">
            <v>0</v>
          </cell>
          <cell r="BJ73">
            <v>0</v>
          </cell>
          <cell r="BK73">
            <v>0</v>
          </cell>
        </row>
        <row r="74">
          <cell r="I74">
            <v>0</v>
          </cell>
          <cell r="J74">
            <v>0</v>
          </cell>
          <cell r="K74">
            <v>0</v>
          </cell>
          <cell r="L74">
            <v>0</v>
          </cell>
          <cell r="M74">
            <v>0</v>
          </cell>
          <cell r="N74">
            <v>0</v>
          </cell>
          <cell r="S74">
            <v>0</v>
          </cell>
          <cell r="T74">
            <v>0</v>
          </cell>
          <cell r="U74">
            <v>0</v>
          </cell>
          <cell r="V74">
            <v>0</v>
          </cell>
          <cell r="W74">
            <v>0</v>
          </cell>
          <cell r="X74">
            <v>0</v>
          </cell>
          <cell r="AC74">
            <v>0</v>
          </cell>
          <cell r="AD74">
            <v>0</v>
          </cell>
          <cell r="AE74">
            <v>0</v>
          </cell>
          <cell r="AF74">
            <v>0</v>
          </cell>
          <cell r="AG74">
            <v>0</v>
          </cell>
          <cell r="AH74">
            <v>0</v>
          </cell>
          <cell r="AK74">
            <v>0</v>
          </cell>
          <cell r="AL74">
            <v>0</v>
          </cell>
          <cell r="AM74">
            <v>0</v>
          </cell>
          <cell r="AN74">
            <v>0</v>
          </cell>
          <cell r="AO74">
            <v>0</v>
          </cell>
          <cell r="AP74">
            <v>0</v>
          </cell>
          <cell r="AR74">
            <v>0</v>
          </cell>
          <cell r="AS74">
            <v>0</v>
          </cell>
          <cell r="AT74">
            <v>0</v>
          </cell>
          <cell r="AU74">
            <v>0</v>
          </cell>
          <cell r="AV74">
            <v>0</v>
          </cell>
          <cell r="AW74">
            <v>0</v>
          </cell>
          <cell r="AY74">
            <v>0</v>
          </cell>
          <cell r="AZ74">
            <v>0</v>
          </cell>
          <cell r="BA74">
            <v>0</v>
          </cell>
          <cell r="BB74">
            <v>0</v>
          </cell>
          <cell r="BC74">
            <v>0</v>
          </cell>
          <cell r="BD74">
            <v>0</v>
          </cell>
          <cell r="BF74">
            <v>0</v>
          </cell>
          <cell r="BG74">
            <v>0</v>
          </cell>
          <cell r="BH74">
            <v>0</v>
          </cell>
          <cell r="BI74">
            <v>0</v>
          </cell>
          <cell r="BJ74">
            <v>0</v>
          </cell>
          <cell r="BK74">
            <v>0</v>
          </cell>
        </row>
        <row r="75">
          <cell r="I75">
            <v>14</v>
          </cell>
          <cell r="J75">
            <v>0</v>
          </cell>
          <cell r="K75">
            <v>7</v>
          </cell>
          <cell r="L75">
            <v>5</v>
          </cell>
          <cell r="M75">
            <v>2</v>
          </cell>
          <cell r="N75">
            <v>0</v>
          </cell>
          <cell r="S75">
            <v>14</v>
          </cell>
          <cell r="T75">
            <v>0</v>
          </cell>
          <cell r="U75">
            <v>9</v>
          </cell>
          <cell r="V75">
            <v>0</v>
          </cell>
          <cell r="W75">
            <v>0</v>
          </cell>
          <cell r="X75">
            <v>5</v>
          </cell>
          <cell r="AC75">
            <v>14</v>
          </cell>
          <cell r="AD75">
            <v>0</v>
          </cell>
          <cell r="AE75">
            <v>7</v>
          </cell>
          <cell r="AF75">
            <v>0</v>
          </cell>
          <cell r="AG75">
            <v>0</v>
          </cell>
          <cell r="AH75">
            <v>7</v>
          </cell>
          <cell r="AK75">
            <v>0</v>
          </cell>
          <cell r="AL75">
            <v>0</v>
          </cell>
          <cell r="AM75">
            <v>2</v>
          </cell>
          <cell r="AN75">
            <v>0</v>
          </cell>
          <cell r="AO75">
            <v>0</v>
          </cell>
          <cell r="AP75">
            <v>-2</v>
          </cell>
          <cell r="AR75">
            <v>0</v>
          </cell>
          <cell r="AS75">
            <v>0</v>
          </cell>
          <cell r="AT75">
            <v>0</v>
          </cell>
          <cell r="AU75">
            <v>0</v>
          </cell>
          <cell r="AV75">
            <v>0</v>
          </cell>
          <cell r="AW75">
            <v>0</v>
          </cell>
          <cell r="AY75">
            <v>0</v>
          </cell>
          <cell r="AZ75">
            <v>0</v>
          </cell>
          <cell r="BA75">
            <v>0</v>
          </cell>
          <cell r="BB75">
            <v>0</v>
          </cell>
          <cell r="BC75">
            <v>0</v>
          </cell>
          <cell r="BD75">
            <v>0</v>
          </cell>
          <cell r="BF75">
            <v>0</v>
          </cell>
          <cell r="BG75">
            <v>0</v>
          </cell>
          <cell r="BH75">
            <v>0</v>
          </cell>
          <cell r="BI75">
            <v>0</v>
          </cell>
          <cell r="BJ75">
            <v>0</v>
          </cell>
          <cell r="BK75">
            <v>0</v>
          </cell>
        </row>
        <row r="76">
          <cell r="I76">
            <v>4</v>
          </cell>
          <cell r="J76">
            <v>0</v>
          </cell>
          <cell r="K76">
            <v>0</v>
          </cell>
          <cell r="L76">
            <v>4</v>
          </cell>
          <cell r="M76">
            <v>0</v>
          </cell>
          <cell r="N76">
            <v>0</v>
          </cell>
          <cell r="S76">
            <v>4</v>
          </cell>
          <cell r="T76">
            <v>0</v>
          </cell>
          <cell r="U76">
            <v>0</v>
          </cell>
          <cell r="V76">
            <v>0</v>
          </cell>
          <cell r="W76">
            <v>0</v>
          </cell>
          <cell r="X76">
            <v>4</v>
          </cell>
          <cell r="AC76">
            <v>4</v>
          </cell>
          <cell r="AD76">
            <v>0</v>
          </cell>
          <cell r="AE76">
            <v>0</v>
          </cell>
          <cell r="AF76">
            <v>0</v>
          </cell>
          <cell r="AG76">
            <v>0</v>
          </cell>
          <cell r="AH76">
            <v>4</v>
          </cell>
          <cell r="AK76">
            <v>0</v>
          </cell>
          <cell r="AL76">
            <v>0</v>
          </cell>
          <cell r="AM76">
            <v>0</v>
          </cell>
          <cell r="AN76">
            <v>0</v>
          </cell>
          <cell r="AO76">
            <v>0</v>
          </cell>
          <cell r="AP76">
            <v>0</v>
          </cell>
          <cell r="AR76">
            <v>0</v>
          </cell>
          <cell r="AS76">
            <v>0</v>
          </cell>
          <cell r="AT76">
            <v>0</v>
          </cell>
          <cell r="AU76">
            <v>0</v>
          </cell>
          <cell r="AV76">
            <v>0</v>
          </cell>
          <cell r="AW76">
            <v>0</v>
          </cell>
          <cell r="AY76">
            <v>0</v>
          </cell>
          <cell r="AZ76">
            <v>0</v>
          </cell>
          <cell r="BA76">
            <v>0</v>
          </cell>
          <cell r="BB76">
            <v>0</v>
          </cell>
          <cell r="BC76">
            <v>0</v>
          </cell>
          <cell r="BD76">
            <v>0</v>
          </cell>
          <cell r="BF76">
            <v>0</v>
          </cell>
          <cell r="BG76">
            <v>0</v>
          </cell>
          <cell r="BH76">
            <v>0</v>
          </cell>
          <cell r="BI76">
            <v>0</v>
          </cell>
          <cell r="BJ76">
            <v>0</v>
          </cell>
          <cell r="BK76">
            <v>0</v>
          </cell>
        </row>
        <row r="77">
          <cell r="I77">
            <v>0</v>
          </cell>
          <cell r="J77">
            <v>0</v>
          </cell>
          <cell r="K77">
            <v>0</v>
          </cell>
          <cell r="L77">
            <v>0</v>
          </cell>
          <cell r="M77">
            <v>0</v>
          </cell>
          <cell r="N77">
            <v>0</v>
          </cell>
          <cell r="S77">
            <v>0</v>
          </cell>
          <cell r="T77">
            <v>0</v>
          </cell>
          <cell r="U77">
            <v>0</v>
          </cell>
          <cell r="V77">
            <v>0</v>
          </cell>
          <cell r="W77">
            <v>0</v>
          </cell>
          <cell r="X77">
            <v>0</v>
          </cell>
          <cell r="AC77">
            <v>0</v>
          </cell>
          <cell r="AD77">
            <v>0</v>
          </cell>
          <cell r="AE77">
            <v>0</v>
          </cell>
          <cell r="AF77">
            <v>0</v>
          </cell>
          <cell r="AG77">
            <v>0</v>
          </cell>
          <cell r="AH77">
            <v>0</v>
          </cell>
          <cell r="AK77">
            <v>0</v>
          </cell>
          <cell r="AL77">
            <v>0</v>
          </cell>
          <cell r="AM77">
            <v>0</v>
          </cell>
          <cell r="AN77">
            <v>0</v>
          </cell>
          <cell r="AO77">
            <v>0</v>
          </cell>
          <cell r="AP77">
            <v>0</v>
          </cell>
          <cell r="AR77">
            <v>0</v>
          </cell>
          <cell r="AS77">
            <v>0</v>
          </cell>
          <cell r="AT77">
            <v>0</v>
          </cell>
          <cell r="AU77">
            <v>0</v>
          </cell>
          <cell r="AV77">
            <v>0</v>
          </cell>
          <cell r="AW77">
            <v>0</v>
          </cell>
          <cell r="AY77">
            <v>0</v>
          </cell>
          <cell r="AZ77">
            <v>0</v>
          </cell>
          <cell r="BA77">
            <v>0</v>
          </cell>
          <cell r="BB77">
            <v>0</v>
          </cell>
          <cell r="BC77">
            <v>0</v>
          </cell>
          <cell r="BD77">
            <v>0</v>
          </cell>
          <cell r="BF77">
            <v>0</v>
          </cell>
          <cell r="BG77">
            <v>0</v>
          </cell>
          <cell r="BH77">
            <v>0</v>
          </cell>
          <cell r="BI77">
            <v>0</v>
          </cell>
          <cell r="BJ77">
            <v>0</v>
          </cell>
          <cell r="BK77">
            <v>0</v>
          </cell>
        </row>
        <row r="78">
          <cell r="I78">
            <v>0</v>
          </cell>
          <cell r="J78">
            <v>0</v>
          </cell>
          <cell r="K78">
            <v>0</v>
          </cell>
          <cell r="L78">
            <v>0</v>
          </cell>
          <cell r="M78">
            <v>0</v>
          </cell>
          <cell r="N78">
            <v>0</v>
          </cell>
          <cell r="S78">
            <v>0</v>
          </cell>
          <cell r="T78">
            <v>0</v>
          </cell>
          <cell r="U78">
            <v>0</v>
          </cell>
          <cell r="V78">
            <v>0</v>
          </cell>
          <cell r="W78">
            <v>0</v>
          </cell>
          <cell r="X78">
            <v>0</v>
          </cell>
          <cell r="AC78">
            <v>0</v>
          </cell>
          <cell r="AD78">
            <v>0</v>
          </cell>
          <cell r="AE78">
            <v>0</v>
          </cell>
          <cell r="AF78">
            <v>0</v>
          </cell>
          <cell r="AG78">
            <v>0</v>
          </cell>
          <cell r="AH78">
            <v>0</v>
          </cell>
          <cell r="AK78">
            <v>0</v>
          </cell>
          <cell r="AL78">
            <v>0</v>
          </cell>
          <cell r="AM78">
            <v>0</v>
          </cell>
          <cell r="AN78">
            <v>0</v>
          </cell>
          <cell r="AO78">
            <v>0</v>
          </cell>
          <cell r="AP78">
            <v>0</v>
          </cell>
          <cell r="AR78">
            <v>0</v>
          </cell>
          <cell r="AS78">
            <v>0</v>
          </cell>
          <cell r="AT78">
            <v>0</v>
          </cell>
          <cell r="AU78">
            <v>0</v>
          </cell>
          <cell r="AV78">
            <v>0</v>
          </cell>
          <cell r="AW78">
            <v>0</v>
          </cell>
          <cell r="AY78">
            <v>0</v>
          </cell>
          <cell r="AZ78">
            <v>0</v>
          </cell>
          <cell r="BA78">
            <v>0</v>
          </cell>
          <cell r="BB78">
            <v>0</v>
          </cell>
          <cell r="BC78">
            <v>0</v>
          </cell>
          <cell r="BD78">
            <v>0</v>
          </cell>
          <cell r="BF78">
            <v>0</v>
          </cell>
          <cell r="BG78">
            <v>0</v>
          </cell>
          <cell r="BH78">
            <v>0</v>
          </cell>
          <cell r="BI78">
            <v>0</v>
          </cell>
          <cell r="BJ78">
            <v>0</v>
          </cell>
          <cell r="BK78">
            <v>0</v>
          </cell>
        </row>
        <row r="79">
          <cell r="I79">
            <v>0</v>
          </cell>
          <cell r="J79">
            <v>0</v>
          </cell>
          <cell r="K79">
            <v>0</v>
          </cell>
          <cell r="L79">
            <v>0</v>
          </cell>
          <cell r="M79">
            <v>0</v>
          </cell>
          <cell r="N79">
            <v>0</v>
          </cell>
          <cell r="S79">
            <v>0</v>
          </cell>
          <cell r="T79">
            <v>0</v>
          </cell>
          <cell r="U79">
            <v>0</v>
          </cell>
          <cell r="V79">
            <v>0</v>
          </cell>
          <cell r="W79">
            <v>0</v>
          </cell>
          <cell r="X79">
            <v>0</v>
          </cell>
          <cell r="AC79">
            <v>0</v>
          </cell>
          <cell r="AD79">
            <v>0</v>
          </cell>
          <cell r="AE79">
            <v>0</v>
          </cell>
          <cell r="AF79">
            <v>0</v>
          </cell>
          <cell r="AG79">
            <v>0</v>
          </cell>
          <cell r="AH79">
            <v>0</v>
          </cell>
          <cell r="AK79">
            <v>0</v>
          </cell>
          <cell r="AL79">
            <v>0</v>
          </cell>
          <cell r="AM79">
            <v>0</v>
          </cell>
          <cell r="AN79">
            <v>0</v>
          </cell>
          <cell r="AO79">
            <v>0</v>
          </cell>
          <cell r="AP79">
            <v>0</v>
          </cell>
          <cell r="AR79">
            <v>0</v>
          </cell>
          <cell r="AS79">
            <v>0</v>
          </cell>
          <cell r="AT79">
            <v>0</v>
          </cell>
          <cell r="AU79">
            <v>0</v>
          </cell>
          <cell r="AV79">
            <v>0</v>
          </cell>
          <cell r="AW79">
            <v>0</v>
          </cell>
          <cell r="AY79">
            <v>0</v>
          </cell>
          <cell r="AZ79">
            <v>0</v>
          </cell>
          <cell r="BA79">
            <v>0</v>
          </cell>
          <cell r="BB79">
            <v>0</v>
          </cell>
          <cell r="BC79">
            <v>0</v>
          </cell>
          <cell r="BD79">
            <v>0</v>
          </cell>
          <cell r="BF79">
            <v>0</v>
          </cell>
          <cell r="BG79">
            <v>0</v>
          </cell>
          <cell r="BH79">
            <v>0</v>
          </cell>
          <cell r="BI79">
            <v>0</v>
          </cell>
          <cell r="BJ79">
            <v>0</v>
          </cell>
          <cell r="BK79">
            <v>0</v>
          </cell>
        </row>
        <row r="80">
          <cell r="I80">
            <v>26</v>
          </cell>
          <cell r="J80">
            <v>8</v>
          </cell>
          <cell r="K80">
            <v>4</v>
          </cell>
          <cell r="L80">
            <v>9</v>
          </cell>
          <cell r="M80">
            <v>5</v>
          </cell>
          <cell r="N80">
            <v>0</v>
          </cell>
          <cell r="S80">
            <v>37</v>
          </cell>
          <cell r="T80">
            <v>6</v>
          </cell>
          <cell r="U80">
            <v>25</v>
          </cell>
          <cell r="V80">
            <v>4</v>
          </cell>
          <cell r="W80">
            <v>0</v>
          </cell>
          <cell r="X80">
            <v>2</v>
          </cell>
          <cell r="AC80">
            <v>37</v>
          </cell>
          <cell r="AD80">
            <v>4</v>
          </cell>
          <cell r="AE80">
            <v>15</v>
          </cell>
          <cell r="AF80">
            <v>4</v>
          </cell>
          <cell r="AG80">
            <v>0</v>
          </cell>
          <cell r="AH80">
            <v>14</v>
          </cell>
          <cell r="AK80">
            <v>12</v>
          </cell>
          <cell r="AL80">
            <v>2</v>
          </cell>
          <cell r="AM80">
            <v>10</v>
          </cell>
          <cell r="AN80">
            <v>0</v>
          </cell>
          <cell r="AO80">
            <v>0</v>
          </cell>
          <cell r="AP80">
            <v>-12</v>
          </cell>
          <cell r="AR80">
            <v>12</v>
          </cell>
          <cell r="AS80">
            <v>2</v>
          </cell>
          <cell r="AT80">
            <v>10</v>
          </cell>
          <cell r="AU80">
            <v>0</v>
          </cell>
          <cell r="AV80">
            <v>0</v>
          </cell>
          <cell r="AW80">
            <v>-12</v>
          </cell>
          <cell r="AY80">
            <v>0</v>
          </cell>
          <cell r="AZ80">
            <v>0</v>
          </cell>
          <cell r="BA80">
            <v>0</v>
          </cell>
          <cell r="BB80">
            <v>0</v>
          </cell>
          <cell r="BC80">
            <v>0</v>
          </cell>
          <cell r="BD80">
            <v>0</v>
          </cell>
          <cell r="BF80">
            <v>0</v>
          </cell>
          <cell r="BG80">
            <v>0</v>
          </cell>
          <cell r="BH80">
            <v>0</v>
          </cell>
          <cell r="BI80">
            <v>0</v>
          </cell>
          <cell r="BJ80">
            <v>0</v>
          </cell>
          <cell r="BK80">
            <v>0</v>
          </cell>
        </row>
        <row r="81">
          <cell r="I81">
            <v>0</v>
          </cell>
          <cell r="J81">
            <v>0</v>
          </cell>
          <cell r="K81">
            <v>0</v>
          </cell>
          <cell r="L81">
            <v>0</v>
          </cell>
          <cell r="M81">
            <v>0</v>
          </cell>
          <cell r="N81">
            <v>0</v>
          </cell>
          <cell r="S81">
            <v>0</v>
          </cell>
          <cell r="T81">
            <v>0</v>
          </cell>
          <cell r="U81">
            <v>0</v>
          </cell>
          <cell r="V81">
            <v>0</v>
          </cell>
          <cell r="W81">
            <v>0</v>
          </cell>
          <cell r="X81">
            <v>0</v>
          </cell>
          <cell r="AC81">
            <v>0</v>
          </cell>
          <cell r="AD81">
            <v>0</v>
          </cell>
          <cell r="AE81">
            <v>0</v>
          </cell>
          <cell r="AF81">
            <v>0</v>
          </cell>
          <cell r="AG81">
            <v>0</v>
          </cell>
          <cell r="AH81">
            <v>0</v>
          </cell>
          <cell r="AK81">
            <v>0</v>
          </cell>
          <cell r="AL81">
            <v>0</v>
          </cell>
          <cell r="AM81">
            <v>0</v>
          </cell>
          <cell r="AN81">
            <v>0</v>
          </cell>
          <cell r="AO81">
            <v>0</v>
          </cell>
          <cell r="AP81">
            <v>0</v>
          </cell>
          <cell r="AR81">
            <v>0</v>
          </cell>
          <cell r="AS81">
            <v>0</v>
          </cell>
          <cell r="AT81">
            <v>0</v>
          </cell>
          <cell r="AU81">
            <v>0</v>
          </cell>
          <cell r="AV81">
            <v>0</v>
          </cell>
          <cell r="AW81">
            <v>0</v>
          </cell>
          <cell r="AY81">
            <v>0</v>
          </cell>
          <cell r="AZ81">
            <v>0</v>
          </cell>
          <cell r="BA81">
            <v>0</v>
          </cell>
          <cell r="BB81">
            <v>0</v>
          </cell>
          <cell r="BC81">
            <v>0</v>
          </cell>
          <cell r="BD81">
            <v>0</v>
          </cell>
          <cell r="BF81">
            <v>0</v>
          </cell>
          <cell r="BG81">
            <v>0</v>
          </cell>
          <cell r="BH81">
            <v>0</v>
          </cell>
          <cell r="BI81">
            <v>0</v>
          </cell>
          <cell r="BJ81">
            <v>0</v>
          </cell>
          <cell r="BK81">
            <v>0</v>
          </cell>
        </row>
        <row r="82">
          <cell r="I82">
            <v>0</v>
          </cell>
          <cell r="J82">
            <v>0</v>
          </cell>
          <cell r="K82">
            <v>0</v>
          </cell>
          <cell r="L82">
            <v>0</v>
          </cell>
          <cell r="M82">
            <v>0</v>
          </cell>
          <cell r="N82">
            <v>0</v>
          </cell>
          <cell r="S82">
            <v>0</v>
          </cell>
          <cell r="T82">
            <v>0</v>
          </cell>
          <cell r="U82">
            <v>0</v>
          </cell>
          <cell r="V82">
            <v>0</v>
          </cell>
          <cell r="W82">
            <v>0</v>
          </cell>
          <cell r="X82">
            <v>0</v>
          </cell>
          <cell r="AC82">
            <v>0</v>
          </cell>
          <cell r="AD82">
            <v>0</v>
          </cell>
          <cell r="AE82">
            <v>0</v>
          </cell>
          <cell r="AF82">
            <v>0</v>
          </cell>
          <cell r="AG82">
            <v>0</v>
          </cell>
          <cell r="AH82">
            <v>0</v>
          </cell>
          <cell r="AK82">
            <v>0</v>
          </cell>
          <cell r="AL82">
            <v>0</v>
          </cell>
          <cell r="AM82">
            <v>0</v>
          </cell>
          <cell r="AN82">
            <v>0</v>
          </cell>
          <cell r="AO82">
            <v>0</v>
          </cell>
          <cell r="AP82">
            <v>0</v>
          </cell>
          <cell r="AR82">
            <v>0</v>
          </cell>
          <cell r="AS82">
            <v>0</v>
          </cell>
          <cell r="AT82">
            <v>0</v>
          </cell>
          <cell r="AU82">
            <v>0</v>
          </cell>
          <cell r="AV82">
            <v>0</v>
          </cell>
          <cell r="AW82">
            <v>0</v>
          </cell>
          <cell r="AY82">
            <v>0</v>
          </cell>
          <cell r="AZ82">
            <v>0</v>
          </cell>
          <cell r="BA82">
            <v>0</v>
          </cell>
          <cell r="BB82">
            <v>0</v>
          </cell>
          <cell r="BC82">
            <v>0</v>
          </cell>
          <cell r="BD82">
            <v>0</v>
          </cell>
          <cell r="BF82">
            <v>0</v>
          </cell>
          <cell r="BG82">
            <v>0</v>
          </cell>
          <cell r="BH82">
            <v>0</v>
          </cell>
          <cell r="BI82">
            <v>0</v>
          </cell>
          <cell r="BJ82">
            <v>0</v>
          </cell>
          <cell r="BK82">
            <v>0</v>
          </cell>
        </row>
        <row r="83">
          <cell r="I83">
            <v>7</v>
          </cell>
          <cell r="J83">
            <v>0</v>
          </cell>
          <cell r="K83">
            <v>5</v>
          </cell>
          <cell r="L83">
            <v>0</v>
          </cell>
          <cell r="M83">
            <v>2</v>
          </cell>
          <cell r="N83">
            <v>0</v>
          </cell>
          <cell r="S83">
            <v>10</v>
          </cell>
          <cell r="T83">
            <v>4</v>
          </cell>
          <cell r="U83">
            <v>2</v>
          </cell>
          <cell r="V83">
            <v>0</v>
          </cell>
          <cell r="W83">
            <v>3</v>
          </cell>
          <cell r="X83">
            <v>1</v>
          </cell>
          <cell r="AC83">
            <v>10</v>
          </cell>
          <cell r="AD83">
            <v>3</v>
          </cell>
          <cell r="AE83">
            <v>0</v>
          </cell>
          <cell r="AF83">
            <v>0</v>
          </cell>
          <cell r="AG83">
            <v>5</v>
          </cell>
          <cell r="AH83">
            <v>2</v>
          </cell>
          <cell r="AK83">
            <v>3</v>
          </cell>
          <cell r="AL83">
            <v>1</v>
          </cell>
          <cell r="AM83">
            <v>2</v>
          </cell>
          <cell r="AN83">
            <v>0</v>
          </cell>
          <cell r="AO83">
            <v>-2</v>
          </cell>
          <cell r="AP83">
            <v>-1</v>
          </cell>
          <cell r="AR83">
            <v>0</v>
          </cell>
          <cell r="AS83">
            <v>0</v>
          </cell>
          <cell r="AT83">
            <v>0</v>
          </cell>
          <cell r="AU83">
            <v>0</v>
          </cell>
          <cell r="AV83">
            <v>0</v>
          </cell>
          <cell r="AW83">
            <v>0</v>
          </cell>
          <cell r="AY83">
            <v>3</v>
          </cell>
          <cell r="AZ83">
            <v>1</v>
          </cell>
          <cell r="BA83">
            <v>2</v>
          </cell>
          <cell r="BB83">
            <v>0</v>
          </cell>
          <cell r="BC83">
            <v>-2</v>
          </cell>
          <cell r="BD83">
            <v>-1</v>
          </cell>
          <cell r="BF83">
            <v>0</v>
          </cell>
          <cell r="BG83">
            <v>0</v>
          </cell>
          <cell r="BH83">
            <v>0</v>
          </cell>
          <cell r="BI83">
            <v>0</v>
          </cell>
          <cell r="BJ83">
            <v>0</v>
          </cell>
          <cell r="BK83">
            <v>0</v>
          </cell>
        </row>
        <row r="84">
          <cell r="I84">
            <v>0</v>
          </cell>
          <cell r="J84">
            <v>0</v>
          </cell>
          <cell r="K84">
            <v>0</v>
          </cell>
          <cell r="L84">
            <v>0</v>
          </cell>
          <cell r="M84">
            <v>0</v>
          </cell>
          <cell r="N84">
            <v>0</v>
          </cell>
          <cell r="S84">
            <v>0</v>
          </cell>
          <cell r="T84">
            <v>0</v>
          </cell>
          <cell r="U84">
            <v>0</v>
          </cell>
          <cell r="V84">
            <v>0</v>
          </cell>
          <cell r="W84">
            <v>0</v>
          </cell>
          <cell r="X84">
            <v>0</v>
          </cell>
          <cell r="AC84">
            <v>0</v>
          </cell>
          <cell r="AD84">
            <v>0</v>
          </cell>
          <cell r="AE84">
            <v>0</v>
          </cell>
          <cell r="AF84">
            <v>0</v>
          </cell>
          <cell r="AG84">
            <v>0</v>
          </cell>
          <cell r="AH84">
            <v>0</v>
          </cell>
          <cell r="AK84">
            <v>0</v>
          </cell>
          <cell r="AL84">
            <v>0</v>
          </cell>
          <cell r="AM84">
            <v>0</v>
          </cell>
          <cell r="AN84">
            <v>0</v>
          </cell>
          <cell r="AO84">
            <v>0</v>
          </cell>
          <cell r="AP84">
            <v>0</v>
          </cell>
          <cell r="AR84">
            <v>0</v>
          </cell>
          <cell r="AS84">
            <v>0</v>
          </cell>
          <cell r="AT84">
            <v>0</v>
          </cell>
          <cell r="AU84">
            <v>0</v>
          </cell>
          <cell r="AV84">
            <v>0</v>
          </cell>
          <cell r="AW84">
            <v>0</v>
          </cell>
          <cell r="AY84">
            <v>0</v>
          </cell>
          <cell r="AZ84">
            <v>0</v>
          </cell>
          <cell r="BA84">
            <v>0</v>
          </cell>
          <cell r="BB84">
            <v>0</v>
          </cell>
          <cell r="BC84">
            <v>0</v>
          </cell>
          <cell r="BD84">
            <v>0</v>
          </cell>
          <cell r="BF84">
            <v>0</v>
          </cell>
          <cell r="BG84">
            <v>0</v>
          </cell>
          <cell r="BH84">
            <v>0</v>
          </cell>
          <cell r="BI84">
            <v>0</v>
          </cell>
          <cell r="BJ84">
            <v>0</v>
          </cell>
          <cell r="BK84">
            <v>0</v>
          </cell>
        </row>
        <row r="85">
          <cell r="I85">
            <v>0</v>
          </cell>
          <cell r="J85">
            <v>0</v>
          </cell>
          <cell r="K85">
            <v>0</v>
          </cell>
          <cell r="L85">
            <v>0</v>
          </cell>
          <cell r="M85">
            <v>0</v>
          </cell>
          <cell r="N85">
            <v>0</v>
          </cell>
          <cell r="S85">
            <v>0</v>
          </cell>
          <cell r="T85">
            <v>0</v>
          </cell>
          <cell r="U85">
            <v>0</v>
          </cell>
          <cell r="V85">
            <v>0</v>
          </cell>
          <cell r="W85">
            <v>0</v>
          </cell>
          <cell r="X85">
            <v>0</v>
          </cell>
          <cell r="AC85">
            <v>0</v>
          </cell>
          <cell r="AD85">
            <v>0</v>
          </cell>
          <cell r="AE85">
            <v>0</v>
          </cell>
          <cell r="AF85">
            <v>0</v>
          </cell>
          <cell r="AG85">
            <v>0</v>
          </cell>
          <cell r="AH85">
            <v>0</v>
          </cell>
          <cell r="AK85">
            <v>0</v>
          </cell>
          <cell r="AL85">
            <v>0</v>
          </cell>
          <cell r="AM85">
            <v>0</v>
          </cell>
          <cell r="AN85">
            <v>0</v>
          </cell>
          <cell r="AO85">
            <v>0</v>
          </cell>
          <cell r="AP85">
            <v>0</v>
          </cell>
          <cell r="AR85">
            <v>0</v>
          </cell>
          <cell r="AS85">
            <v>0</v>
          </cell>
          <cell r="AT85">
            <v>0</v>
          </cell>
          <cell r="AU85">
            <v>0</v>
          </cell>
          <cell r="AV85">
            <v>0</v>
          </cell>
          <cell r="AW85">
            <v>0</v>
          </cell>
          <cell r="AY85">
            <v>0</v>
          </cell>
          <cell r="AZ85">
            <v>0</v>
          </cell>
          <cell r="BA85">
            <v>0</v>
          </cell>
          <cell r="BB85">
            <v>0</v>
          </cell>
          <cell r="BC85">
            <v>0</v>
          </cell>
          <cell r="BD85">
            <v>0</v>
          </cell>
          <cell r="BF85">
            <v>0</v>
          </cell>
          <cell r="BG85">
            <v>0</v>
          </cell>
          <cell r="BH85">
            <v>0</v>
          </cell>
          <cell r="BI85">
            <v>0</v>
          </cell>
          <cell r="BJ85">
            <v>0</v>
          </cell>
          <cell r="BK85">
            <v>0</v>
          </cell>
        </row>
        <row r="86">
          <cell r="I86">
            <v>0</v>
          </cell>
          <cell r="J86">
            <v>0</v>
          </cell>
          <cell r="K86">
            <v>0</v>
          </cell>
          <cell r="L86">
            <v>0</v>
          </cell>
          <cell r="M86">
            <v>0</v>
          </cell>
          <cell r="N86">
            <v>0</v>
          </cell>
          <cell r="S86">
            <v>0</v>
          </cell>
          <cell r="T86">
            <v>0</v>
          </cell>
          <cell r="U86">
            <v>0</v>
          </cell>
          <cell r="V86">
            <v>0</v>
          </cell>
          <cell r="W86">
            <v>0</v>
          </cell>
          <cell r="X86">
            <v>0</v>
          </cell>
          <cell r="AC86">
            <v>0</v>
          </cell>
          <cell r="AD86">
            <v>0</v>
          </cell>
          <cell r="AE86">
            <v>0</v>
          </cell>
          <cell r="AF86">
            <v>0</v>
          </cell>
          <cell r="AG86">
            <v>0</v>
          </cell>
          <cell r="AH86">
            <v>0</v>
          </cell>
          <cell r="AK86">
            <v>0</v>
          </cell>
          <cell r="AL86">
            <v>0</v>
          </cell>
          <cell r="AM86">
            <v>0</v>
          </cell>
          <cell r="AN86">
            <v>0</v>
          </cell>
          <cell r="AO86">
            <v>0</v>
          </cell>
          <cell r="AP86">
            <v>0</v>
          </cell>
          <cell r="AR86">
            <v>0</v>
          </cell>
          <cell r="AS86">
            <v>0</v>
          </cell>
          <cell r="AT86">
            <v>0</v>
          </cell>
          <cell r="AU86">
            <v>0</v>
          </cell>
          <cell r="AV86">
            <v>0</v>
          </cell>
          <cell r="AW86">
            <v>0</v>
          </cell>
          <cell r="AY86">
            <v>0</v>
          </cell>
          <cell r="AZ86">
            <v>0</v>
          </cell>
          <cell r="BA86">
            <v>0</v>
          </cell>
          <cell r="BB86">
            <v>0</v>
          </cell>
          <cell r="BC86">
            <v>0</v>
          </cell>
          <cell r="BD86">
            <v>0</v>
          </cell>
          <cell r="BF86">
            <v>0</v>
          </cell>
          <cell r="BG86">
            <v>0</v>
          </cell>
          <cell r="BH86">
            <v>0</v>
          </cell>
          <cell r="BI86">
            <v>0</v>
          </cell>
          <cell r="BJ86">
            <v>0</v>
          </cell>
          <cell r="BK86">
            <v>0</v>
          </cell>
        </row>
        <row r="87">
          <cell r="I87">
            <v>9</v>
          </cell>
          <cell r="J87">
            <v>2</v>
          </cell>
          <cell r="K87">
            <v>0</v>
          </cell>
          <cell r="L87">
            <v>7</v>
          </cell>
          <cell r="M87">
            <v>0</v>
          </cell>
          <cell r="N87">
            <v>0</v>
          </cell>
          <cell r="S87">
            <v>13</v>
          </cell>
          <cell r="T87">
            <v>2</v>
          </cell>
          <cell r="U87">
            <v>7</v>
          </cell>
          <cell r="V87">
            <v>2</v>
          </cell>
          <cell r="W87">
            <v>0</v>
          </cell>
          <cell r="X87">
            <v>2</v>
          </cell>
          <cell r="AC87">
            <v>13</v>
          </cell>
          <cell r="AD87">
            <v>2</v>
          </cell>
          <cell r="AE87">
            <v>2</v>
          </cell>
          <cell r="AF87">
            <v>2</v>
          </cell>
          <cell r="AG87">
            <v>0</v>
          </cell>
          <cell r="AH87">
            <v>7</v>
          </cell>
          <cell r="AK87">
            <v>5</v>
          </cell>
          <cell r="AL87">
            <v>0</v>
          </cell>
          <cell r="AM87">
            <v>5</v>
          </cell>
          <cell r="AN87">
            <v>0</v>
          </cell>
          <cell r="AO87">
            <v>0</v>
          </cell>
          <cell r="AP87">
            <v>-5</v>
          </cell>
          <cell r="AR87">
            <v>5</v>
          </cell>
          <cell r="AS87">
            <v>0</v>
          </cell>
          <cell r="AT87">
            <v>5</v>
          </cell>
          <cell r="AU87">
            <v>0</v>
          </cell>
          <cell r="AV87">
            <v>0</v>
          </cell>
          <cell r="AW87">
            <v>-5</v>
          </cell>
          <cell r="AY87">
            <v>0</v>
          </cell>
          <cell r="AZ87">
            <v>0</v>
          </cell>
          <cell r="BA87">
            <v>0</v>
          </cell>
          <cell r="BB87">
            <v>0</v>
          </cell>
          <cell r="BC87">
            <v>0</v>
          </cell>
          <cell r="BD87">
            <v>0</v>
          </cell>
          <cell r="BF87">
            <v>0</v>
          </cell>
          <cell r="BG87">
            <v>0</v>
          </cell>
          <cell r="BH87">
            <v>0</v>
          </cell>
          <cell r="BI87">
            <v>0</v>
          </cell>
          <cell r="BJ87">
            <v>0</v>
          </cell>
          <cell r="BK87">
            <v>0</v>
          </cell>
        </row>
        <row r="88">
          <cell r="I88">
            <v>0</v>
          </cell>
          <cell r="J88">
            <v>0</v>
          </cell>
          <cell r="K88">
            <v>0</v>
          </cell>
          <cell r="L88">
            <v>0</v>
          </cell>
          <cell r="M88">
            <v>0</v>
          </cell>
          <cell r="N88">
            <v>0</v>
          </cell>
          <cell r="S88">
            <v>0</v>
          </cell>
          <cell r="T88">
            <v>0</v>
          </cell>
          <cell r="U88">
            <v>0</v>
          </cell>
          <cell r="V88">
            <v>0</v>
          </cell>
          <cell r="W88">
            <v>0</v>
          </cell>
          <cell r="X88">
            <v>0</v>
          </cell>
          <cell r="AC88">
            <v>0</v>
          </cell>
          <cell r="AD88">
            <v>0</v>
          </cell>
          <cell r="AE88">
            <v>0</v>
          </cell>
          <cell r="AF88">
            <v>0</v>
          </cell>
          <cell r="AG88">
            <v>0</v>
          </cell>
          <cell r="AH88">
            <v>0</v>
          </cell>
          <cell r="AK88">
            <v>0</v>
          </cell>
          <cell r="AL88">
            <v>0</v>
          </cell>
          <cell r="AM88">
            <v>0</v>
          </cell>
          <cell r="AN88">
            <v>0</v>
          </cell>
          <cell r="AO88">
            <v>0</v>
          </cell>
          <cell r="AP88">
            <v>0</v>
          </cell>
          <cell r="AR88">
            <v>0</v>
          </cell>
          <cell r="AS88">
            <v>0</v>
          </cell>
          <cell r="AT88">
            <v>0</v>
          </cell>
          <cell r="AU88">
            <v>0</v>
          </cell>
          <cell r="AV88">
            <v>0</v>
          </cell>
          <cell r="AW88">
            <v>0</v>
          </cell>
          <cell r="AY88">
            <v>0</v>
          </cell>
          <cell r="AZ88">
            <v>0</v>
          </cell>
          <cell r="BA88">
            <v>0</v>
          </cell>
          <cell r="BB88">
            <v>0</v>
          </cell>
          <cell r="BC88">
            <v>0</v>
          </cell>
          <cell r="BD88">
            <v>0</v>
          </cell>
          <cell r="BF88">
            <v>0</v>
          </cell>
          <cell r="BG88">
            <v>0</v>
          </cell>
          <cell r="BH88">
            <v>0</v>
          </cell>
          <cell r="BI88">
            <v>0</v>
          </cell>
          <cell r="BJ88">
            <v>0</v>
          </cell>
          <cell r="BK88">
            <v>0</v>
          </cell>
        </row>
        <row r="89">
          <cell r="I89">
            <v>0</v>
          </cell>
          <cell r="J89">
            <v>0</v>
          </cell>
          <cell r="K89">
            <v>0</v>
          </cell>
          <cell r="L89">
            <v>0</v>
          </cell>
          <cell r="M89">
            <v>0</v>
          </cell>
          <cell r="N89">
            <v>0</v>
          </cell>
          <cell r="S89">
            <v>0</v>
          </cell>
          <cell r="T89">
            <v>0</v>
          </cell>
          <cell r="U89">
            <v>0</v>
          </cell>
          <cell r="V89">
            <v>0</v>
          </cell>
          <cell r="W89">
            <v>0</v>
          </cell>
          <cell r="X89">
            <v>0</v>
          </cell>
          <cell r="AC89">
            <v>0</v>
          </cell>
          <cell r="AD89">
            <v>0</v>
          </cell>
          <cell r="AE89">
            <v>0</v>
          </cell>
          <cell r="AF89">
            <v>0</v>
          </cell>
          <cell r="AG89">
            <v>0</v>
          </cell>
          <cell r="AH89">
            <v>0</v>
          </cell>
          <cell r="AK89">
            <v>0</v>
          </cell>
          <cell r="AL89">
            <v>0</v>
          </cell>
          <cell r="AM89">
            <v>0</v>
          </cell>
          <cell r="AN89">
            <v>0</v>
          </cell>
          <cell r="AO89">
            <v>0</v>
          </cell>
          <cell r="AP89">
            <v>0</v>
          </cell>
          <cell r="AR89">
            <v>0</v>
          </cell>
          <cell r="AS89">
            <v>0</v>
          </cell>
          <cell r="AT89">
            <v>0</v>
          </cell>
          <cell r="AU89">
            <v>0</v>
          </cell>
          <cell r="AV89">
            <v>0</v>
          </cell>
          <cell r="AW89">
            <v>0</v>
          </cell>
          <cell r="AY89">
            <v>0</v>
          </cell>
          <cell r="AZ89">
            <v>0</v>
          </cell>
          <cell r="BA89">
            <v>0</v>
          </cell>
          <cell r="BB89">
            <v>0</v>
          </cell>
          <cell r="BC89">
            <v>0</v>
          </cell>
          <cell r="BD89">
            <v>0</v>
          </cell>
          <cell r="BF89">
            <v>0</v>
          </cell>
          <cell r="BG89">
            <v>0</v>
          </cell>
          <cell r="BH89">
            <v>0</v>
          </cell>
          <cell r="BI89">
            <v>0</v>
          </cell>
          <cell r="BJ89">
            <v>0</v>
          </cell>
          <cell r="BK89">
            <v>0</v>
          </cell>
        </row>
        <row r="90">
          <cell r="I90">
            <v>0</v>
          </cell>
          <cell r="J90">
            <v>0</v>
          </cell>
          <cell r="K90">
            <v>0</v>
          </cell>
          <cell r="L90">
            <v>0</v>
          </cell>
          <cell r="M90">
            <v>0</v>
          </cell>
          <cell r="N90">
            <v>0</v>
          </cell>
          <cell r="S90">
            <v>0</v>
          </cell>
          <cell r="T90">
            <v>0</v>
          </cell>
          <cell r="U90">
            <v>0</v>
          </cell>
          <cell r="V90">
            <v>0</v>
          </cell>
          <cell r="W90">
            <v>0</v>
          </cell>
          <cell r="X90">
            <v>0</v>
          </cell>
          <cell r="AC90">
            <v>0</v>
          </cell>
          <cell r="AD90">
            <v>0</v>
          </cell>
          <cell r="AE90">
            <v>0</v>
          </cell>
          <cell r="AF90">
            <v>0</v>
          </cell>
          <cell r="AG90">
            <v>0</v>
          </cell>
          <cell r="AH90">
            <v>0</v>
          </cell>
          <cell r="AK90">
            <v>0</v>
          </cell>
          <cell r="AL90">
            <v>0</v>
          </cell>
          <cell r="AM90">
            <v>0</v>
          </cell>
          <cell r="AN90">
            <v>0</v>
          </cell>
          <cell r="AO90">
            <v>0</v>
          </cell>
          <cell r="AP90">
            <v>0</v>
          </cell>
          <cell r="AR90">
            <v>0</v>
          </cell>
          <cell r="AS90">
            <v>0</v>
          </cell>
          <cell r="AT90">
            <v>0</v>
          </cell>
          <cell r="AU90">
            <v>0</v>
          </cell>
          <cell r="AV90">
            <v>0</v>
          </cell>
          <cell r="AW90">
            <v>0</v>
          </cell>
          <cell r="AY90">
            <v>0</v>
          </cell>
          <cell r="AZ90">
            <v>0</v>
          </cell>
          <cell r="BA90">
            <v>0</v>
          </cell>
          <cell r="BB90">
            <v>0</v>
          </cell>
          <cell r="BC90">
            <v>0</v>
          </cell>
          <cell r="BD90">
            <v>0</v>
          </cell>
          <cell r="BF90">
            <v>0</v>
          </cell>
          <cell r="BG90">
            <v>0</v>
          </cell>
          <cell r="BH90">
            <v>0</v>
          </cell>
          <cell r="BI90">
            <v>0</v>
          </cell>
          <cell r="BJ90">
            <v>0</v>
          </cell>
          <cell r="BK90">
            <v>0</v>
          </cell>
        </row>
        <row r="91">
          <cell r="I91">
            <v>7</v>
          </cell>
          <cell r="J91">
            <v>0</v>
          </cell>
          <cell r="K91">
            <v>2</v>
          </cell>
          <cell r="L91">
            <v>5</v>
          </cell>
          <cell r="M91">
            <v>0</v>
          </cell>
          <cell r="N91">
            <v>0</v>
          </cell>
          <cell r="S91">
            <v>10</v>
          </cell>
          <cell r="T91">
            <v>3</v>
          </cell>
          <cell r="U91">
            <v>6</v>
          </cell>
          <cell r="V91">
            <v>0</v>
          </cell>
          <cell r="W91">
            <v>0</v>
          </cell>
          <cell r="X91">
            <v>1</v>
          </cell>
          <cell r="AC91">
            <v>10</v>
          </cell>
          <cell r="AD91">
            <v>1</v>
          </cell>
          <cell r="AE91">
            <v>2</v>
          </cell>
          <cell r="AF91">
            <v>0</v>
          </cell>
          <cell r="AG91">
            <v>2</v>
          </cell>
          <cell r="AH91">
            <v>5</v>
          </cell>
          <cell r="AK91">
            <v>6</v>
          </cell>
          <cell r="AL91">
            <v>2</v>
          </cell>
          <cell r="AM91">
            <v>4</v>
          </cell>
          <cell r="AN91">
            <v>0</v>
          </cell>
          <cell r="AO91">
            <v>-2</v>
          </cell>
          <cell r="AP91">
            <v>-4</v>
          </cell>
          <cell r="AR91">
            <v>6</v>
          </cell>
          <cell r="AS91">
            <v>2</v>
          </cell>
          <cell r="AT91">
            <v>4</v>
          </cell>
          <cell r="AU91">
            <v>0</v>
          </cell>
          <cell r="AV91">
            <v>-2</v>
          </cell>
          <cell r="AW91">
            <v>-4</v>
          </cell>
          <cell r="AY91">
            <v>0</v>
          </cell>
          <cell r="AZ91">
            <v>0</v>
          </cell>
          <cell r="BA91">
            <v>0</v>
          </cell>
          <cell r="BB91">
            <v>0</v>
          </cell>
          <cell r="BC91">
            <v>0</v>
          </cell>
          <cell r="BD91">
            <v>0</v>
          </cell>
          <cell r="BF91">
            <v>0</v>
          </cell>
          <cell r="BG91">
            <v>0</v>
          </cell>
          <cell r="BH91">
            <v>0</v>
          </cell>
          <cell r="BI91">
            <v>0</v>
          </cell>
          <cell r="BJ91">
            <v>0</v>
          </cell>
          <cell r="BK91">
            <v>0</v>
          </cell>
        </row>
        <row r="92">
          <cell r="I92">
            <v>0</v>
          </cell>
          <cell r="J92">
            <v>0</v>
          </cell>
          <cell r="K92">
            <v>0</v>
          </cell>
          <cell r="L92">
            <v>0</v>
          </cell>
          <cell r="M92">
            <v>0</v>
          </cell>
          <cell r="N92">
            <v>0</v>
          </cell>
          <cell r="S92">
            <v>0</v>
          </cell>
          <cell r="T92">
            <v>0</v>
          </cell>
          <cell r="U92">
            <v>0</v>
          </cell>
          <cell r="V92">
            <v>0</v>
          </cell>
          <cell r="W92">
            <v>0</v>
          </cell>
          <cell r="X92">
            <v>0</v>
          </cell>
          <cell r="AC92">
            <v>0</v>
          </cell>
          <cell r="AD92">
            <v>0</v>
          </cell>
          <cell r="AE92">
            <v>0</v>
          </cell>
          <cell r="AF92">
            <v>0</v>
          </cell>
          <cell r="AG92">
            <v>0</v>
          </cell>
          <cell r="AH92">
            <v>0</v>
          </cell>
          <cell r="AK92">
            <v>0</v>
          </cell>
          <cell r="AL92">
            <v>0</v>
          </cell>
          <cell r="AM92">
            <v>0</v>
          </cell>
          <cell r="AN92">
            <v>0</v>
          </cell>
          <cell r="AO92">
            <v>0</v>
          </cell>
          <cell r="AP92">
            <v>0</v>
          </cell>
          <cell r="AR92">
            <v>0</v>
          </cell>
          <cell r="AS92">
            <v>0</v>
          </cell>
          <cell r="AT92">
            <v>0</v>
          </cell>
          <cell r="AU92">
            <v>0</v>
          </cell>
          <cell r="AV92">
            <v>0</v>
          </cell>
          <cell r="AW92">
            <v>0</v>
          </cell>
          <cell r="AY92">
            <v>0</v>
          </cell>
          <cell r="AZ92">
            <v>0</v>
          </cell>
          <cell r="BA92">
            <v>0</v>
          </cell>
          <cell r="BB92">
            <v>0</v>
          </cell>
          <cell r="BC92">
            <v>0</v>
          </cell>
          <cell r="BD92">
            <v>0</v>
          </cell>
          <cell r="BF92">
            <v>0</v>
          </cell>
          <cell r="BG92">
            <v>0</v>
          </cell>
          <cell r="BH92">
            <v>0</v>
          </cell>
          <cell r="BI92">
            <v>0</v>
          </cell>
          <cell r="BJ92">
            <v>0</v>
          </cell>
          <cell r="BK92">
            <v>0</v>
          </cell>
        </row>
        <row r="93">
          <cell r="I93">
            <v>0</v>
          </cell>
          <cell r="J93">
            <v>0</v>
          </cell>
          <cell r="K93">
            <v>0</v>
          </cell>
          <cell r="L93">
            <v>0</v>
          </cell>
          <cell r="M93">
            <v>0</v>
          </cell>
          <cell r="N93">
            <v>0</v>
          </cell>
          <cell r="S93">
            <v>0</v>
          </cell>
          <cell r="T93">
            <v>0</v>
          </cell>
          <cell r="U93">
            <v>0</v>
          </cell>
          <cell r="V93">
            <v>0</v>
          </cell>
          <cell r="W93">
            <v>0</v>
          </cell>
          <cell r="X93">
            <v>0</v>
          </cell>
          <cell r="AC93">
            <v>0</v>
          </cell>
          <cell r="AD93">
            <v>0</v>
          </cell>
          <cell r="AE93">
            <v>0</v>
          </cell>
          <cell r="AF93">
            <v>0</v>
          </cell>
          <cell r="AG93">
            <v>0</v>
          </cell>
          <cell r="AH93">
            <v>0</v>
          </cell>
          <cell r="AK93">
            <v>0</v>
          </cell>
          <cell r="AL93">
            <v>0</v>
          </cell>
          <cell r="AM93">
            <v>0</v>
          </cell>
          <cell r="AN93">
            <v>0</v>
          </cell>
          <cell r="AO93">
            <v>0</v>
          </cell>
          <cell r="AP93">
            <v>0</v>
          </cell>
          <cell r="AR93">
            <v>0</v>
          </cell>
          <cell r="AS93">
            <v>0</v>
          </cell>
          <cell r="AT93">
            <v>0</v>
          </cell>
          <cell r="AU93">
            <v>0</v>
          </cell>
          <cell r="AV93">
            <v>0</v>
          </cell>
          <cell r="AW93">
            <v>0</v>
          </cell>
          <cell r="AY93">
            <v>0</v>
          </cell>
          <cell r="AZ93">
            <v>0</v>
          </cell>
          <cell r="BA93">
            <v>0</v>
          </cell>
          <cell r="BB93">
            <v>0</v>
          </cell>
          <cell r="BC93">
            <v>0</v>
          </cell>
          <cell r="BD93">
            <v>0</v>
          </cell>
          <cell r="BF93">
            <v>0</v>
          </cell>
          <cell r="BG93">
            <v>0</v>
          </cell>
          <cell r="BH93">
            <v>0</v>
          </cell>
          <cell r="BI93">
            <v>0</v>
          </cell>
          <cell r="BJ93">
            <v>0</v>
          </cell>
          <cell r="BK93">
            <v>0</v>
          </cell>
        </row>
        <row r="94">
          <cell r="I94">
            <v>0</v>
          </cell>
          <cell r="J94">
            <v>0</v>
          </cell>
          <cell r="K94">
            <v>0</v>
          </cell>
          <cell r="L94">
            <v>0</v>
          </cell>
          <cell r="M94">
            <v>0</v>
          </cell>
          <cell r="N94">
            <v>0</v>
          </cell>
          <cell r="S94">
            <v>0</v>
          </cell>
          <cell r="T94">
            <v>0</v>
          </cell>
          <cell r="U94">
            <v>0</v>
          </cell>
          <cell r="V94">
            <v>0</v>
          </cell>
          <cell r="W94">
            <v>0</v>
          </cell>
          <cell r="X94">
            <v>0</v>
          </cell>
          <cell r="AC94">
            <v>0</v>
          </cell>
          <cell r="AD94">
            <v>0</v>
          </cell>
          <cell r="AE94">
            <v>0</v>
          </cell>
          <cell r="AF94">
            <v>0</v>
          </cell>
          <cell r="AG94">
            <v>0</v>
          </cell>
          <cell r="AH94">
            <v>0</v>
          </cell>
          <cell r="AK94">
            <v>0</v>
          </cell>
          <cell r="AL94">
            <v>0</v>
          </cell>
          <cell r="AM94">
            <v>0</v>
          </cell>
          <cell r="AN94">
            <v>0</v>
          </cell>
          <cell r="AO94">
            <v>0</v>
          </cell>
          <cell r="AP94">
            <v>0</v>
          </cell>
          <cell r="AR94">
            <v>0</v>
          </cell>
          <cell r="AS94">
            <v>0</v>
          </cell>
          <cell r="AT94">
            <v>0</v>
          </cell>
          <cell r="AU94">
            <v>0</v>
          </cell>
          <cell r="AV94">
            <v>0</v>
          </cell>
          <cell r="AW94">
            <v>0</v>
          </cell>
          <cell r="AY94">
            <v>0</v>
          </cell>
          <cell r="AZ94">
            <v>0</v>
          </cell>
          <cell r="BA94">
            <v>0</v>
          </cell>
          <cell r="BB94">
            <v>0</v>
          </cell>
          <cell r="BC94">
            <v>0</v>
          </cell>
          <cell r="BD94">
            <v>0</v>
          </cell>
          <cell r="BF94">
            <v>0</v>
          </cell>
          <cell r="BG94">
            <v>0</v>
          </cell>
          <cell r="BH94">
            <v>0</v>
          </cell>
          <cell r="BI94">
            <v>0</v>
          </cell>
          <cell r="BJ94">
            <v>0</v>
          </cell>
          <cell r="BK94">
            <v>0</v>
          </cell>
        </row>
        <row r="95">
          <cell r="I95">
            <v>2</v>
          </cell>
          <cell r="J95">
            <v>2</v>
          </cell>
          <cell r="K95">
            <v>0</v>
          </cell>
          <cell r="L95">
            <v>0</v>
          </cell>
          <cell r="M95">
            <v>0</v>
          </cell>
          <cell r="N95">
            <v>0</v>
          </cell>
          <cell r="S95">
            <v>3</v>
          </cell>
          <cell r="T95">
            <v>1</v>
          </cell>
          <cell r="U95">
            <v>0</v>
          </cell>
          <cell r="V95">
            <v>2</v>
          </cell>
          <cell r="W95">
            <v>0</v>
          </cell>
          <cell r="X95">
            <v>0</v>
          </cell>
          <cell r="AC95">
            <v>3</v>
          </cell>
          <cell r="AD95">
            <v>1</v>
          </cell>
          <cell r="AE95">
            <v>0</v>
          </cell>
          <cell r="AF95">
            <v>2</v>
          </cell>
          <cell r="AG95">
            <v>0</v>
          </cell>
          <cell r="AH95">
            <v>0</v>
          </cell>
          <cell r="AK95">
            <v>0</v>
          </cell>
          <cell r="AL95">
            <v>0</v>
          </cell>
          <cell r="AM95">
            <v>0</v>
          </cell>
          <cell r="AN95">
            <v>0</v>
          </cell>
          <cell r="AO95">
            <v>0</v>
          </cell>
          <cell r="AP95">
            <v>0</v>
          </cell>
          <cell r="AR95">
            <v>0</v>
          </cell>
          <cell r="AS95">
            <v>0</v>
          </cell>
          <cell r="AT95">
            <v>0</v>
          </cell>
          <cell r="AU95">
            <v>0</v>
          </cell>
          <cell r="AV95">
            <v>0</v>
          </cell>
          <cell r="AW95">
            <v>0</v>
          </cell>
          <cell r="AY95">
            <v>0</v>
          </cell>
          <cell r="AZ95">
            <v>0</v>
          </cell>
          <cell r="BA95">
            <v>0</v>
          </cell>
          <cell r="BB95">
            <v>0</v>
          </cell>
          <cell r="BC95">
            <v>0</v>
          </cell>
          <cell r="BD95">
            <v>0</v>
          </cell>
          <cell r="BF95">
            <v>0</v>
          </cell>
          <cell r="BG95">
            <v>0</v>
          </cell>
          <cell r="BH95">
            <v>0</v>
          </cell>
          <cell r="BI95">
            <v>0</v>
          </cell>
          <cell r="BJ95">
            <v>0</v>
          </cell>
          <cell r="BK95">
            <v>0</v>
          </cell>
        </row>
        <row r="96">
          <cell r="I96">
            <v>0</v>
          </cell>
          <cell r="J96">
            <v>0</v>
          </cell>
          <cell r="K96">
            <v>0</v>
          </cell>
          <cell r="L96">
            <v>0</v>
          </cell>
          <cell r="M96">
            <v>0</v>
          </cell>
          <cell r="N96">
            <v>0</v>
          </cell>
          <cell r="S96">
            <v>0</v>
          </cell>
          <cell r="T96">
            <v>0</v>
          </cell>
          <cell r="U96">
            <v>0</v>
          </cell>
          <cell r="V96">
            <v>0</v>
          </cell>
          <cell r="W96">
            <v>0</v>
          </cell>
          <cell r="X96">
            <v>0</v>
          </cell>
          <cell r="AC96">
            <v>0</v>
          </cell>
          <cell r="AD96">
            <v>0</v>
          </cell>
          <cell r="AE96">
            <v>0</v>
          </cell>
          <cell r="AF96">
            <v>0</v>
          </cell>
          <cell r="AG96">
            <v>0</v>
          </cell>
          <cell r="AH96">
            <v>0</v>
          </cell>
          <cell r="AK96">
            <v>0</v>
          </cell>
          <cell r="AL96">
            <v>0</v>
          </cell>
          <cell r="AM96">
            <v>0</v>
          </cell>
          <cell r="AN96">
            <v>0</v>
          </cell>
          <cell r="AO96">
            <v>0</v>
          </cell>
          <cell r="AP96">
            <v>0</v>
          </cell>
          <cell r="AR96">
            <v>0</v>
          </cell>
          <cell r="AS96">
            <v>0</v>
          </cell>
          <cell r="AT96">
            <v>0</v>
          </cell>
          <cell r="AU96">
            <v>0</v>
          </cell>
          <cell r="AV96">
            <v>0</v>
          </cell>
          <cell r="AW96">
            <v>0</v>
          </cell>
          <cell r="AY96">
            <v>0</v>
          </cell>
          <cell r="AZ96">
            <v>0</v>
          </cell>
          <cell r="BA96">
            <v>0</v>
          </cell>
          <cell r="BB96">
            <v>0</v>
          </cell>
          <cell r="BC96">
            <v>0</v>
          </cell>
          <cell r="BD96">
            <v>0</v>
          </cell>
          <cell r="BF96">
            <v>0</v>
          </cell>
          <cell r="BG96">
            <v>0</v>
          </cell>
          <cell r="BH96">
            <v>0</v>
          </cell>
          <cell r="BI96">
            <v>0</v>
          </cell>
          <cell r="BJ96">
            <v>0</v>
          </cell>
          <cell r="BK96">
            <v>0</v>
          </cell>
        </row>
        <row r="97">
          <cell r="I97">
            <v>0</v>
          </cell>
          <cell r="J97">
            <v>0</v>
          </cell>
          <cell r="K97">
            <v>0</v>
          </cell>
          <cell r="L97">
            <v>0</v>
          </cell>
          <cell r="M97">
            <v>0</v>
          </cell>
          <cell r="N97">
            <v>0</v>
          </cell>
          <cell r="S97">
            <v>0</v>
          </cell>
          <cell r="T97">
            <v>0</v>
          </cell>
          <cell r="U97">
            <v>0</v>
          </cell>
          <cell r="V97">
            <v>0</v>
          </cell>
          <cell r="W97">
            <v>0</v>
          </cell>
          <cell r="X97">
            <v>0</v>
          </cell>
          <cell r="AC97">
            <v>0</v>
          </cell>
          <cell r="AD97">
            <v>0</v>
          </cell>
          <cell r="AE97">
            <v>0</v>
          </cell>
          <cell r="AF97">
            <v>0</v>
          </cell>
          <cell r="AG97">
            <v>0</v>
          </cell>
          <cell r="AH97">
            <v>0</v>
          </cell>
          <cell r="AK97">
            <v>0</v>
          </cell>
          <cell r="AL97">
            <v>0</v>
          </cell>
          <cell r="AM97">
            <v>0</v>
          </cell>
          <cell r="AN97">
            <v>0</v>
          </cell>
          <cell r="AO97">
            <v>0</v>
          </cell>
          <cell r="AP97">
            <v>0</v>
          </cell>
          <cell r="AR97">
            <v>0</v>
          </cell>
          <cell r="AS97">
            <v>0</v>
          </cell>
          <cell r="AT97">
            <v>0</v>
          </cell>
          <cell r="AU97">
            <v>0</v>
          </cell>
          <cell r="AV97">
            <v>0</v>
          </cell>
          <cell r="AW97">
            <v>0</v>
          </cell>
          <cell r="AY97">
            <v>0</v>
          </cell>
          <cell r="AZ97">
            <v>0</v>
          </cell>
          <cell r="BA97">
            <v>0</v>
          </cell>
          <cell r="BB97">
            <v>0</v>
          </cell>
          <cell r="BC97">
            <v>0</v>
          </cell>
          <cell r="BD97">
            <v>0</v>
          </cell>
          <cell r="BF97">
            <v>0</v>
          </cell>
          <cell r="BG97">
            <v>0</v>
          </cell>
          <cell r="BH97">
            <v>0</v>
          </cell>
          <cell r="BI97">
            <v>0</v>
          </cell>
          <cell r="BJ97">
            <v>0</v>
          </cell>
          <cell r="BK97">
            <v>0</v>
          </cell>
        </row>
        <row r="98">
          <cell r="I98">
            <v>0</v>
          </cell>
          <cell r="J98">
            <v>0</v>
          </cell>
          <cell r="K98">
            <v>0</v>
          </cell>
          <cell r="L98">
            <v>0</v>
          </cell>
          <cell r="M98">
            <v>0</v>
          </cell>
          <cell r="N98">
            <v>0</v>
          </cell>
          <cell r="S98">
            <v>0</v>
          </cell>
          <cell r="T98">
            <v>0</v>
          </cell>
          <cell r="U98">
            <v>0</v>
          </cell>
          <cell r="V98">
            <v>0</v>
          </cell>
          <cell r="W98">
            <v>0</v>
          </cell>
          <cell r="X98">
            <v>0</v>
          </cell>
          <cell r="AC98">
            <v>0</v>
          </cell>
          <cell r="AD98">
            <v>0</v>
          </cell>
          <cell r="AE98">
            <v>0</v>
          </cell>
          <cell r="AF98">
            <v>0</v>
          </cell>
          <cell r="AG98">
            <v>0</v>
          </cell>
          <cell r="AH98">
            <v>0</v>
          </cell>
          <cell r="AK98">
            <v>0</v>
          </cell>
          <cell r="AL98">
            <v>0</v>
          </cell>
          <cell r="AM98">
            <v>0</v>
          </cell>
          <cell r="AN98">
            <v>0</v>
          </cell>
          <cell r="AO98">
            <v>0</v>
          </cell>
          <cell r="AP98">
            <v>0</v>
          </cell>
          <cell r="AR98">
            <v>0</v>
          </cell>
          <cell r="AS98">
            <v>0</v>
          </cell>
          <cell r="AT98">
            <v>0</v>
          </cell>
          <cell r="AU98">
            <v>0</v>
          </cell>
          <cell r="AV98">
            <v>0</v>
          </cell>
          <cell r="AW98">
            <v>0</v>
          </cell>
          <cell r="AY98">
            <v>0</v>
          </cell>
          <cell r="AZ98">
            <v>0</v>
          </cell>
          <cell r="BA98">
            <v>0</v>
          </cell>
          <cell r="BB98">
            <v>0</v>
          </cell>
          <cell r="BC98">
            <v>0</v>
          </cell>
          <cell r="BD98">
            <v>0</v>
          </cell>
          <cell r="BF98">
            <v>0</v>
          </cell>
          <cell r="BG98">
            <v>0</v>
          </cell>
          <cell r="BH98">
            <v>0</v>
          </cell>
          <cell r="BI98">
            <v>0</v>
          </cell>
          <cell r="BJ98">
            <v>0</v>
          </cell>
          <cell r="BK98">
            <v>0</v>
          </cell>
        </row>
        <row r="99">
          <cell r="I99">
            <v>9</v>
          </cell>
          <cell r="J99">
            <v>2</v>
          </cell>
          <cell r="K99">
            <v>0</v>
          </cell>
          <cell r="L99">
            <v>7</v>
          </cell>
          <cell r="M99">
            <v>0</v>
          </cell>
          <cell r="N99">
            <v>0</v>
          </cell>
          <cell r="S99">
            <v>13</v>
          </cell>
          <cell r="T99">
            <v>5</v>
          </cell>
          <cell r="U99">
            <v>4</v>
          </cell>
          <cell r="V99">
            <v>2</v>
          </cell>
          <cell r="W99">
            <v>0</v>
          </cell>
          <cell r="X99">
            <v>2</v>
          </cell>
          <cell r="AC99">
            <v>13</v>
          </cell>
          <cell r="AD99">
            <v>2</v>
          </cell>
          <cell r="AE99">
            <v>2</v>
          </cell>
          <cell r="AF99">
            <v>2</v>
          </cell>
          <cell r="AG99">
            <v>0</v>
          </cell>
          <cell r="AH99">
            <v>7</v>
          </cell>
          <cell r="AK99">
            <v>5</v>
          </cell>
          <cell r="AL99">
            <v>3</v>
          </cell>
          <cell r="AM99">
            <v>2</v>
          </cell>
          <cell r="AN99">
            <v>0</v>
          </cell>
          <cell r="AO99">
            <v>0</v>
          </cell>
          <cell r="AP99">
            <v>-5</v>
          </cell>
          <cell r="AR99">
            <v>5</v>
          </cell>
          <cell r="AS99">
            <v>3</v>
          </cell>
          <cell r="AT99">
            <v>2</v>
          </cell>
          <cell r="AU99">
            <v>0</v>
          </cell>
          <cell r="AV99">
            <v>0</v>
          </cell>
          <cell r="AW99">
            <v>-5</v>
          </cell>
          <cell r="AY99">
            <v>0</v>
          </cell>
          <cell r="AZ99">
            <v>0</v>
          </cell>
          <cell r="BA99">
            <v>0</v>
          </cell>
          <cell r="BB99">
            <v>0</v>
          </cell>
          <cell r="BC99">
            <v>0</v>
          </cell>
          <cell r="BD99">
            <v>0</v>
          </cell>
          <cell r="BF99">
            <v>0</v>
          </cell>
          <cell r="BG99">
            <v>0</v>
          </cell>
          <cell r="BH99">
            <v>0</v>
          </cell>
          <cell r="BI99">
            <v>0</v>
          </cell>
          <cell r="BJ99">
            <v>0</v>
          </cell>
          <cell r="BK99">
            <v>0</v>
          </cell>
        </row>
        <row r="100">
          <cell r="I100">
            <v>0</v>
          </cell>
          <cell r="J100">
            <v>0</v>
          </cell>
          <cell r="K100">
            <v>0</v>
          </cell>
          <cell r="L100">
            <v>0</v>
          </cell>
          <cell r="M100">
            <v>0</v>
          </cell>
          <cell r="N100">
            <v>0</v>
          </cell>
          <cell r="S100">
            <v>0</v>
          </cell>
          <cell r="T100">
            <v>0</v>
          </cell>
          <cell r="U100">
            <v>0</v>
          </cell>
          <cell r="V100">
            <v>0</v>
          </cell>
          <cell r="W100">
            <v>0</v>
          </cell>
          <cell r="X100">
            <v>0</v>
          </cell>
          <cell r="AC100">
            <v>0</v>
          </cell>
          <cell r="AD100">
            <v>0</v>
          </cell>
          <cell r="AE100">
            <v>0</v>
          </cell>
          <cell r="AF100">
            <v>0</v>
          </cell>
          <cell r="AG100">
            <v>0</v>
          </cell>
          <cell r="AH100">
            <v>0</v>
          </cell>
          <cell r="AK100">
            <v>0</v>
          </cell>
          <cell r="AL100">
            <v>0</v>
          </cell>
          <cell r="AM100">
            <v>0</v>
          </cell>
          <cell r="AN100">
            <v>0</v>
          </cell>
          <cell r="AO100">
            <v>0</v>
          </cell>
          <cell r="AP100">
            <v>0</v>
          </cell>
          <cell r="AR100">
            <v>0</v>
          </cell>
          <cell r="AS100">
            <v>0</v>
          </cell>
          <cell r="AT100">
            <v>0</v>
          </cell>
          <cell r="AU100">
            <v>0</v>
          </cell>
          <cell r="AV100">
            <v>0</v>
          </cell>
          <cell r="AW100">
            <v>0</v>
          </cell>
          <cell r="AY100">
            <v>0</v>
          </cell>
          <cell r="AZ100">
            <v>0</v>
          </cell>
          <cell r="BA100">
            <v>0</v>
          </cell>
          <cell r="BB100">
            <v>0</v>
          </cell>
          <cell r="BC100">
            <v>0</v>
          </cell>
          <cell r="BD100">
            <v>0</v>
          </cell>
          <cell r="BF100">
            <v>0</v>
          </cell>
          <cell r="BG100">
            <v>0</v>
          </cell>
          <cell r="BH100">
            <v>0</v>
          </cell>
          <cell r="BI100">
            <v>0</v>
          </cell>
          <cell r="BJ100">
            <v>0</v>
          </cell>
          <cell r="BK100">
            <v>0</v>
          </cell>
        </row>
        <row r="101">
          <cell r="I101">
            <v>0</v>
          </cell>
          <cell r="J101">
            <v>0</v>
          </cell>
          <cell r="K101">
            <v>0</v>
          </cell>
          <cell r="L101">
            <v>0</v>
          </cell>
          <cell r="M101">
            <v>0</v>
          </cell>
          <cell r="N101">
            <v>0</v>
          </cell>
          <cell r="S101">
            <v>0</v>
          </cell>
          <cell r="T101">
            <v>0</v>
          </cell>
          <cell r="U101">
            <v>0</v>
          </cell>
          <cell r="V101">
            <v>0</v>
          </cell>
          <cell r="W101">
            <v>0</v>
          </cell>
          <cell r="X101">
            <v>0</v>
          </cell>
          <cell r="AC101">
            <v>0</v>
          </cell>
          <cell r="AD101">
            <v>0</v>
          </cell>
          <cell r="AE101">
            <v>0</v>
          </cell>
          <cell r="AF101">
            <v>0</v>
          </cell>
          <cell r="AG101">
            <v>0</v>
          </cell>
          <cell r="AH101">
            <v>0</v>
          </cell>
          <cell r="AK101">
            <v>0</v>
          </cell>
          <cell r="AL101">
            <v>0</v>
          </cell>
          <cell r="AM101">
            <v>0</v>
          </cell>
          <cell r="AN101">
            <v>0</v>
          </cell>
          <cell r="AO101">
            <v>0</v>
          </cell>
          <cell r="AP101">
            <v>0</v>
          </cell>
          <cell r="AR101">
            <v>0</v>
          </cell>
          <cell r="AS101">
            <v>0</v>
          </cell>
          <cell r="AT101">
            <v>0</v>
          </cell>
          <cell r="AU101">
            <v>0</v>
          </cell>
          <cell r="AV101">
            <v>0</v>
          </cell>
          <cell r="AW101">
            <v>0</v>
          </cell>
          <cell r="AY101">
            <v>0</v>
          </cell>
          <cell r="AZ101">
            <v>0</v>
          </cell>
          <cell r="BA101">
            <v>0</v>
          </cell>
          <cell r="BB101">
            <v>0</v>
          </cell>
          <cell r="BC101">
            <v>0</v>
          </cell>
          <cell r="BD101">
            <v>0</v>
          </cell>
          <cell r="BF101">
            <v>0</v>
          </cell>
          <cell r="BG101">
            <v>0</v>
          </cell>
          <cell r="BH101">
            <v>0</v>
          </cell>
          <cell r="BI101">
            <v>0</v>
          </cell>
          <cell r="BJ101">
            <v>0</v>
          </cell>
          <cell r="BK101">
            <v>0</v>
          </cell>
        </row>
        <row r="102">
          <cell r="I102">
            <v>0</v>
          </cell>
          <cell r="J102">
            <v>0</v>
          </cell>
          <cell r="K102">
            <v>0</v>
          </cell>
          <cell r="L102">
            <v>0</v>
          </cell>
          <cell r="M102">
            <v>0</v>
          </cell>
          <cell r="N102">
            <v>0</v>
          </cell>
          <cell r="S102">
            <v>0</v>
          </cell>
          <cell r="T102">
            <v>0</v>
          </cell>
          <cell r="U102">
            <v>0</v>
          </cell>
          <cell r="V102">
            <v>0</v>
          </cell>
          <cell r="W102">
            <v>0</v>
          </cell>
          <cell r="X102">
            <v>0</v>
          </cell>
          <cell r="AC102">
            <v>0</v>
          </cell>
          <cell r="AD102">
            <v>0</v>
          </cell>
          <cell r="AE102">
            <v>0</v>
          </cell>
          <cell r="AF102">
            <v>0</v>
          </cell>
          <cell r="AG102">
            <v>0</v>
          </cell>
          <cell r="AH102">
            <v>0</v>
          </cell>
          <cell r="AK102">
            <v>0</v>
          </cell>
          <cell r="AL102">
            <v>0</v>
          </cell>
          <cell r="AM102">
            <v>0</v>
          </cell>
          <cell r="AN102">
            <v>0</v>
          </cell>
          <cell r="AO102">
            <v>0</v>
          </cell>
          <cell r="AP102">
            <v>0</v>
          </cell>
          <cell r="AR102">
            <v>0</v>
          </cell>
          <cell r="AS102">
            <v>0</v>
          </cell>
          <cell r="AT102">
            <v>0</v>
          </cell>
          <cell r="AU102">
            <v>0</v>
          </cell>
          <cell r="AV102">
            <v>0</v>
          </cell>
          <cell r="AW102">
            <v>0</v>
          </cell>
          <cell r="AY102">
            <v>0</v>
          </cell>
          <cell r="AZ102">
            <v>0</v>
          </cell>
          <cell r="BA102">
            <v>0</v>
          </cell>
          <cell r="BB102">
            <v>0</v>
          </cell>
          <cell r="BC102">
            <v>0</v>
          </cell>
          <cell r="BD102">
            <v>0</v>
          </cell>
          <cell r="BF102">
            <v>0</v>
          </cell>
          <cell r="BG102">
            <v>0</v>
          </cell>
          <cell r="BH102">
            <v>0</v>
          </cell>
          <cell r="BI102">
            <v>0</v>
          </cell>
          <cell r="BJ102">
            <v>0</v>
          </cell>
          <cell r="BK102">
            <v>0</v>
          </cell>
        </row>
        <row r="103">
          <cell r="I103">
            <v>7</v>
          </cell>
          <cell r="J103">
            <v>0</v>
          </cell>
          <cell r="K103">
            <v>2</v>
          </cell>
          <cell r="L103">
            <v>5</v>
          </cell>
          <cell r="M103">
            <v>0</v>
          </cell>
          <cell r="N103">
            <v>0</v>
          </cell>
          <cell r="S103">
            <v>10</v>
          </cell>
          <cell r="T103">
            <v>3</v>
          </cell>
          <cell r="U103">
            <v>5</v>
          </cell>
          <cell r="V103">
            <v>0</v>
          </cell>
          <cell r="W103">
            <v>0</v>
          </cell>
          <cell r="X103">
            <v>2</v>
          </cell>
          <cell r="AC103">
            <v>10</v>
          </cell>
          <cell r="AD103">
            <v>3</v>
          </cell>
          <cell r="AE103">
            <v>0</v>
          </cell>
          <cell r="AF103">
            <v>0</v>
          </cell>
          <cell r="AG103">
            <v>2</v>
          </cell>
          <cell r="AH103">
            <v>5</v>
          </cell>
          <cell r="AK103">
            <v>5</v>
          </cell>
          <cell r="AL103">
            <v>0</v>
          </cell>
          <cell r="AM103">
            <v>5</v>
          </cell>
          <cell r="AN103">
            <v>0</v>
          </cell>
          <cell r="AO103">
            <v>-2</v>
          </cell>
          <cell r="AP103">
            <v>-3</v>
          </cell>
          <cell r="AR103">
            <v>5</v>
          </cell>
          <cell r="AS103">
            <v>0</v>
          </cell>
          <cell r="AT103">
            <v>5</v>
          </cell>
          <cell r="AU103">
            <v>0</v>
          </cell>
          <cell r="AV103">
            <v>-2</v>
          </cell>
          <cell r="AW103">
            <v>-3</v>
          </cell>
          <cell r="AY103">
            <v>0</v>
          </cell>
          <cell r="AZ103">
            <v>0</v>
          </cell>
          <cell r="BA103">
            <v>0</v>
          </cell>
          <cell r="BB103">
            <v>0</v>
          </cell>
          <cell r="BC103">
            <v>0</v>
          </cell>
          <cell r="BD103">
            <v>0</v>
          </cell>
          <cell r="BF103">
            <v>0</v>
          </cell>
          <cell r="BG103">
            <v>0</v>
          </cell>
          <cell r="BH103">
            <v>0</v>
          </cell>
          <cell r="BI103">
            <v>0</v>
          </cell>
          <cell r="BJ103">
            <v>0</v>
          </cell>
          <cell r="BK103">
            <v>0</v>
          </cell>
        </row>
        <row r="104">
          <cell r="I104">
            <v>0</v>
          </cell>
          <cell r="J104">
            <v>0</v>
          </cell>
          <cell r="K104">
            <v>0</v>
          </cell>
          <cell r="L104">
            <v>0</v>
          </cell>
          <cell r="M104">
            <v>0</v>
          </cell>
          <cell r="N104">
            <v>0</v>
          </cell>
          <cell r="S104">
            <v>0</v>
          </cell>
          <cell r="T104">
            <v>0</v>
          </cell>
          <cell r="U104">
            <v>0</v>
          </cell>
          <cell r="V104">
            <v>0</v>
          </cell>
          <cell r="W104">
            <v>0</v>
          </cell>
          <cell r="X104">
            <v>0</v>
          </cell>
          <cell r="AC104">
            <v>0</v>
          </cell>
          <cell r="AD104">
            <v>0</v>
          </cell>
          <cell r="AE104">
            <v>0</v>
          </cell>
          <cell r="AF104">
            <v>0</v>
          </cell>
          <cell r="AG104">
            <v>0</v>
          </cell>
          <cell r="AH104">
            <v>0</v>
          </cell>
          <cell r="AK104">
            <v>0</v>
          </cell>
          <cell r="AL104">
            <v>0</v>
          </cell>
          <cell r="AM104">
            <v>0</v>
          </cell>
          <cell r="AN104">
            <v>0</v>
          </cell>
          <cell r="AO104">
            <v>0</v>
          </cell>
          <cell r="AP104">
            <v>0</v>
          </cell>
          <cell r="AR104">
            <v>0</v>
          </cell>
          <cell r="AS104">
            <v>0</v>
          </cell>
          <cell r="AT104">
            <v>0</v>
          </cell>
          <cell r="AU104">
            <v>0</v>
          </cell>
          <cell r="AV104">
            <v>0</v>
          </cell>
          <cell r="AW104">
            <v>0</v>
          </cell>
          <cell r="AY104">
            <v>0</v>
          </cell>
          <cell r="AZ104">
            <v>0</v>
          </cell>
          <cell r="BA104">
            <v>0</v>
          </cell>
          <cell r="BB104">
            <v>0</v>
          </cell>
          <cell r="BC104">
            <v>0</v>
          </cell>
          <cell r="BD104">
            <v>0</v>
          </cell>
          <cell r="BF104">
            <v>0</v>
          </cell>
          <cell r="BG104">
            <v>0</v>
          </cell>
          <cell r="BH104">
            <v>0</v>
          </cell>
          <cell r="BI104">
            <v>0</v>
          </cell>
          <cell r="BJ104">
            <v>0</v>
          </cell>
          <cell r="BK104">
            <v>0</v>
          </cell>
        </row>
        <row r="105">
          <cell r="I105">
            <v>0</v>
          </cell>
          <cell r="J105">
            <v>0</v>
          </cell>
          <cell r="K105">
            <v>0</v>
          </cell>
          <cell r="L105">
            <v>0</v>
          </cell>
          <cell r="M105">
            <v>0</v>
          </cell>
          <cell r="N105">
            <v>0</v>
          </cell>
          <cell r="S105">
            <v>0</v>
          </cell>
          <cell r="T105">
            <v>0</v>
          </cell>
          <cell r="U105">
            <v>0</v>
          </cell>
          <cell r="V105">
            <v>0</v>
          </cell>
          <cell r="W105">
            <v>0</v>
          </cell>
          <cell r="X105">
            <v>0</v>
          </cell>
          <cell r="AC105">
            <v>0</v>
          </cell>
          <cell r="AD105">
            <v>0</v>
          </cell>
          <cell r="AE105">
            <v>0</v>
          </cell>
          <cell r="AF105">
            <v>0</v>
          </cell>
          <cell r="AG105">
            <v>0</v>
          </cell>
          <cell r="AH105">
            <v>0</v>
          </cell>
          <cell r="AK105">
            <v>0</v>
          </cell>
          <cell r="AL105">
            <v>0</v>
          </cell>
          <cell r="AM105">
            <v>0</v>
          </cell>
          <cell r="AN105">
            <v>0</v>
          </cell>
          <cell r="AO105">
            <v>0</v>
          </cell>
          <cell r="AP105">
            <v>0</v>
          </cell>
          <cell r="AR105">
            <v>0</v>
          </cell>
          <cell r="AS105">
            <v>0</v>
          </cell>
          <cell r="AT105">
            <v>0</v>
          </cell>
          <cell r="AU105">
            <v>0</v>
          </cell>
          <cell r="AV105">
            <v>0</v>
          </cell>
          <cell r="AW105">
            <v>0</v>
          </cell>
          <cell r="AY105">
            <v>0</v>
          </cell>
          <cell r="AZ105">
            <v>0</v>
          </cell>
          <cell r="BA105">
            <v>0</v>
          </cell>
          <cell r="BB105">
            <v>0</v>
          </cell>
          <cell r="BC105">
            <v>0</v>
          </cell>
          <cell r="BD105">
            <v>0</v>
          </cell>
          <cell r="BF105">
            <v>0</v>
          </cell>
          <cell r="BG105">
            <v>0</v>
          </cell>
          <cell r="BH105">
            <v>0</v>
          </cell>
          <cell r="BI105">
            <v>0</v>
          </cell>
          <cell r="BJ105">
            <v>0</v>
          </cell>
          <cell r="BK105">
            <v>0</v>
          </cell>
        </row>
        <row r="106">
          <cell r="I106">
            <v>0</v>
          </cell>
          <cell r="J106">
            <v>0</v>
          </cell>
          <cell r="K106">
            <v>0</v>
          </cell>
          <cell r="L106">
            <v>0</v>
          </cell>
          <cell r="M106">
            <v>0</v>
          </cell>
          <cell r="N106">
            <v>0</v>
          </cell>
          <cell r="S106">
            <v>0</v>
          </cell>
          <cell r="T106">
            <v>0</v>
          </cell>
          <cell r="U106">
            <v>0</v>
          </cell>
          <cell r="V106">
            <v>0</v>
          </cell>
          <cell r="W106">
            <v>0</v>
          </cell>
          <cell r="X106">
            <v>0</v>
          </cell>
          <cell r="AC106">
            <v>0</v>
          </cell>
          <cell r="AD106">
            <v>0</v>
          </cell>
          <cell r="AE106">
            <v>0</v>
          </cell>
          <cell r="AF106">
            <v>0</v>
          </cell>
          <cell r="AG106">
            <v>0</v>
          </cell>
          <cell r="AH106">
            <v>0</v>
          </cell>
          <cell r="AK106">
            <v>0</v>
          </cell>
          <cell r="AL106">
            <v>0</v>
          </cell>
          <cell r="AM106">
            <v>0</v>
          </cell>
          <cell r="AN106">
            <v>0</v>
          </cell>
          <cell r="AO106">
            <v>0</v>
          </cell>
          <cell r="AP106">
            <v>0</v>
          </cell>
          <cell r="AR106">
            <v>0</v>
          </cell>
          <cell r="AS106">
            <v>0</v>
          </cell>
          <cell r="AT106">
            <v>0</v>
          </cell>
          <cell r="AU106">
            <v>0</v>
          </cell>
          <cell r="AV106">
            <v>0</v>
          </cell>
          <cell r="AW106">
            <v>0</v>
          </cell>
          <cell r="AY106">
            <v>0</v>
          </cell>
          <cell r="AZ106">
            <v>0</v>
          </cell>
          <cell r="BA106">
            <v>0</v>
          </cell>
          <cell r="BB106">
            <v>0</v>
          </cell>
          <cell r="BC106">
            <v>0</v>
          </cell>
          <cell r="BD106">
            <v>0</v>
          </cell>
          <cell r="BF106">
            <v>0</v>
          </cell>
          <cell r="BG106">
            <v>0</v>
          </cell>
          <cell r="BH106">
            <v>0</v>
          </cell>
          <cell r="BI106">
            <v>0</v>
          </cell>
          <cell r="BJ106">
            <v>0</v>
          </cell>
          <cell r="BK106">
            <v>0</v>
          </cell>
        </row>
        <row r="107">
          <cell r="I107">
            <v>7</v>
          </cell>
          <cell r="J107">
            <v>0</v>
          </cell>
          <cell r="K107">
            <v>1</v>
          </cell>
          <cell r="L107">
            <v>0</v>
          </cell>
          <cell r="M107">
            <v>6</v>
          </cell>
          <cell r="N107">
            <v>0</v>
          </cell>
          <cell r="S107">
            <v>10</v>
          </cell>
          <cell r="T107">
            <v>1</v>
          </cell>
          <cell r="U107">
            <v>5</v>
          </cell>
          <cell r="V107">
            <v>0</v>
          </cell>
          <cell r="W107">
            <v>1</v>
          </cell>
          <cell r="X107">
            <v>3</v>
          </cell>
          <cell r="AC107">
            <v>10</v>
          </cell>
          <cell r="AD107">
            <v>1</v>
          </cell>
          <cell r="AE107">
            <v>2</v>
          </cell>
          <cell r="AF107">
            <v>0</v>
          </cell>
          <cell r="AG107">
            <v>1</v>
          </cell>
          <cell r="AH107">
            <v>6</v>
          </cell>
          <cell r="AK107">
            <v>3</v>
          </cell>
          <cell r="AL107">
            <v>0</v>
          </cell>
          <cell r="AM107">
            <v>3</v>
          </cell>
          <cell r="AN107">
            <v>0</v>
          </cell>
          <cell r="AO107">
            <v>0</v>
          </cell>
          <cell r="AP107">
            <v>-3</v>
          </cell>
          <cell r="AR107">
            <v>3</v>
          </cell>
          <cell r="AS107">
            <v>0</v>
          </cell>
          <cell r="AT107">
            <v>3</v>
          </cell>
          <cell r="AU107">
            <v>0</v>
          </cell>
          <cell r="AV107">
            <v>0</v>
          </cell>
          <cell r="AW107">
            <v>-3</v>
          </cell>
          <cell r="AY107">
            <v>0</v>
          </cell>
          <cell r="AZ107">
            <v>0</v>
          </cell>
          <cell r="BA107">
            <v>0</v>
          </cell>
          <cell r="BB107">
            <v>0</v>
          </cell>
          <cell r="BC107">
            <v>0</v>
          </cell>
          <cell r="BD107">
            <v>0</v>
          </cell>
          <cell r="BF107">
            <v>0</v>
          </cell>
          <cell r="BG107">
            <v>0</v>
          </cell>
          <cell r="BH107">
            <v>0</v>
          </cell>
          <cell r="BI107">
            <v>0</v>
          </cell>
          <cell r="BJ107">
            <v>0</v>
          </cell>
          <cell r="BK107">
            <v>0</v>
          </cell>
        </row>
        <row r="108">
          <cell r="I108">
            <v>0</v>
          </cell>
          <cell r="J108">
            <v>0</v>
          </cell>
          <cell r="K108">
            <v>0</v>
          </cell>
          <cell r="L108">
            <v>0</v>
          </cell>
          <cell r="M108">
            <v>0</v>
          </cell>
          <cell r="N108">
            <v>0</v>
          </cell>
          <cell r="S108">
            <v>0</v>
          </cell>
          <cell r="T108">
            <v>0</v>
          </cell>
          <cell r="U108">
            <v>0</v>
          </cell>
          <cell r="V108">
            <v>0</v>
          </cell>
          <cell r="W108">
            <v>0</v>
          </cell>
          <cell r="X108">
            <v>0</v>
          </cell>
          <cell r="AC108">
            <v>0</v>
          </cell>
          <cell r="AD108">
            <v>0</v>
          </cell>
          <cell r="AE108">
            <v>0</v>
          </cell>
          <cell r="AF108">
            <v>0</v>
          </cell>
          <cell r="AG108">
            <v>0</v>
          </cell>
          <cell r="AH108">
            <v>0</v>
          </cell>
          <cell r="AK108">
            <v>0</v>
          </cell>
          <cell r="AL108">
            <v>0</v>
          </cell>
          <cell r="AM108">
            <v>0</v>
          </cell>
          <cell r="AN108">
            <v>0</v>
          </cell>
          <cell r="AO108">
            <v>0</v>
          </cell>
          <cell r="AP108">
            <v>0</v>
          </cell>
          <cell r="AR108">
            <v>0</v>
          </cell>
          <cell r="AS108">
            <v>0</v>
          </cell>
          <cell r="AT108">
            <v>0</v>
          </cell>
          <cell r="AU108">
            <v>0</v>
          </cell>
          <cell r="AV108">
            <v>0</v>
          </cell>
          <cell r="AW108">
            <v>0</v>
          </cell>
          <cell r="AY108">
            <v>0</v>
          </cell>
          <cell r="AZ108">
            <v>0</v>
          </cell>
          <cell r="BA108">
            <v>0</v>
          </cell>
          <cell r="BB108">
            <v>0</v>
          </cell>
          <cell r="BC108">
            <v>0</v>
          </cell>
          <cell r="BD108">
            <v>0</v>
          </cell>
          <cell r="BF108">
            <v>0</v>
          </cell>
          <cell r="BG108">
            <v>0</v>
          </cell>
          <cell r="BH108">
            <v>0</v>
          </cell>
          <cell r="BI108">
            <v>0</v>
          </cell>
          <cell r="BJ108">
            <v>0</v>
          </cell>
          <cell r="BK108">
            <v>0</v>
          </cell>
        </row>
        <row r="109">
          <cell r="I109">
            <v>0</v>
          </cell>
          <cell r="J109">
            <v>0</v>
          </cell>
          <cell r="K109">
            <v>0</v>
          </cell>
          <cell r="L109">
            <v>0</v>
          </cell>
          <cell r="M109">
            <v>0</v>
          </cell>
          <cell r="N109">
            <v>0</v>
          </cell>
          <cell r="S109">
            <v>0</v>
          </cell>
          <cell r="T109">
            <v>0</v>
          </cell>
          <cell r="U109">
            <v>0</v>
          </cell>
          <cell r="V109">
            <v>0</v>
          </cell>
          <cell r="W109">
            <v>0</v>
          </cell>
          <cell r="X109">
            <v>0</v>
          </cell>
          <cell r="AC109">
            <v>0</v>
          </cell>
          <cell r="AD109">
            <v>0</v>
          </cell>
          <cell r="AE109">
            <v>0</v>
          </cell>
          <cell r="AF109">
            <v>0</v>
          </cell>
          <cell r="AG109">
            <v>0</v>
          </cell>
          <cell r="AH109">
            <v>0</v>
          </cell>
          <cell r="AK109">
            <v>0</v>
          </cell>
          <cell r="AL109">
            <v>0</v>
          </cell>
          <cell r="AM109">
            <v>0</v>
          </cell>
          <cell r="AN109">
            <v>0</v>
          </cell>
          <cell r="AO109">
            <v>0</v>
          </cell>
          <cell r="AP109">
            <v>0</v>
          </cell>
          <cell r="AR109">
            <v>0</v>
          </cell>
          <cell r="AS109">
            <v>0</v>
          </cell>
          <cell r="AT109">
            <v>0</v>
          </cell>
          <cell r="AU109">
            <v>0</v>
          </cell>
          <cell r="AV109">
            <v>0</v>
          </cell>
          <cell r="AW109">
            <v>0</v>
          </cell>
          <cell r="AY109">
            <v>0</v>
          </cell>
          <cell r="AZ109">
            <v>0</v>
          </cell>
          <cell r="BA109">
            <v>0</v>
          </cell>
          <cell r="BB109">
            <v>0</v>
          </cell>
          <cell r="BC109">
            <v>0</v>
          </cell>
          <cell r="BD109">
            <v>0</v>
          </cell>
          <cell r="BF109">
            <v>0</v>
          </cell>
          <cell r="BG109">
            <v>0</v>
          </cell>
          <cell r="BH109">
            <v>0</v>
          </cell>
          <cell r="BI109">
            <v>0</v>
          </cell>
          <cell r="BJ109">
            <v>0</v>
          </cell>
          <cell r="BK109">
            <v>0</v>
          </cell>
        </row>
        <row r="110">
          <cell r="I110">
            <v>0</v>
          </cell>
          <cell r="J110">
            <v>0</v>
          </cell>
          <cell r="K110">
            <v>0</v>
          </cell>
          <cell r="L110">
            <v>0</v>
          </cell>
          <cell r="M110">
            <v>0</v>
          </cell>
          <cell r="N110">
            <v>0</v>
          </cell>
          <cell r="S110">
            <v>0</v>
          </cell>
          <cell r="T110">
            <v>0</v>
          </cell>
          <cell r="U110">
            <v>0</v>
          </cell>
          <cell r="V110">
            <v>0</v>
          </cell>
          <cell r="W110">
            <v>0</v>
          </cell>
          <cell r="X110">
            <v>0</v>
          </cell>
          <cell r="AC110">
            <v>0</v>
          </cell>
          <cell r="AD110">
            <v>0</v>
          </cell>
          <cell r="AE110">
            <v>0</v>
          </cell>
          <cell r="AF110">
            <v>0</v>
          </cell>
          <cell r="AG110">
            <v>0</v>
          </cell>
          <cell r="AH110">
            <v>0</v>
          </cell>
          <cell r="AK110">
            <v>0</v>
          </cell>
          <cell r="AL110">
            <v>0</v>
          </cell>
          <cell r="AM110">
            <v>0</v>
          </cell>
          <cell r="AN110">
            <v>0</v>
          </cell>
          <cell r="AO110">
            <v>0</v>
          </cell>
          <cell r="AP110">
            <v>0</v>
          </cell>
          <cell r="AR110">
            <v>0</v>
          </cell>
          <cell r="AS110">
            <v>0</v>
          </cell>
          <cell r="AT110">
            <v>0</v>
          </cell>
          <cell r="AU110">
            <v>0</v>
          </cell>
          <cell r="AV110">
            <v>0</v>
          </cell>
          <cell r="AW110">
            <v>0</v>
          </cell>
          <cell r="AY110">
            <v>0</v>
          </cell>
          <cell r="AZ110">
            <v>0</v>
          </cell>
          <cell r="BA110">
            <v>0</v>
          </cell>
          <cell r="BB110">
            <v>0</v>
          </cell>
          <cell r="BC110">
            <v>0</v>
          </cell>
          <cell r="BD110">
            <v>0</v>
          </cell>
          <cell r="BF110">
            <v>0</v>
          </cell>
          <cell r="BG110">
            <v>0</v>
          </cell>
          <cell r="BH110">
            <v>0</v>
          </cell>
          <cell r="BI110">
            <v>0</v>
          </cell>
          <cell r="BJ110">
            <v>0</v>
          </cell>
          <cell r="BK110">
            <v>0</v>
          </cell>
        </row>
        <row r="111">
          <cell r="I111">
            <v>10</v>
          </cell>
          <cell r="J111">
            <v>2</v>
          </cell>
          <cell r="K111">
            <v>8</v>
          </cell>
          <cell r="L111">
            <v>0</v>
          </cell>
          <cell r="M111">
            <v>0</v>
          </cell>
          <cell r="N111">
            <v>0</v>
          </cell>
          <cell r="S111">
            <v>14</v>
          </cell>
          <cell r="T111">
            <v>4</v>
          </cell>
          <cell r="U111">
            <v>3</v>
          </cell>
          <cell r="V111">
            <v>7</v>
          </cell>
          <cell r="W111">
            <v>0</v>
          </cell>
          <cell r="X111">
            <v>0</v>
          </cell>
          <cell r="AC111">
            <v>14</v>
          </cell>
          <cell r="AD111">
            <v>4</v>
          </cell>
          <cell r="AE111">
            <v>2</v>
          </cell>
          <cell r="AF111">
            <v>8</v>
          </cell>
          <cell r="AG111">
            <v>0</v>
          </cell>
          <cell r="AH111">
            <v>0</v>
          </cell>
          <cell r="AK111">
            <v>1</v>
          </cell>
          <cell r="AL111">
            <v>0</v>
          </cell>
          <cell r="AM111">
            <v>1</v>
          </cell>
          <cell r="AN111">
            <v>-1</v>
          </cell>
          <cell r="AO111">
            <v>0</v>
          </cell>
          <cell r="AP111">
            <v>0</v>
          </cell>
          <cell r="AR111">
            <v>0</v>
          </cell>
          <cell r="AS111">
            <v>0</v>
          </cell>
          <cell r="AT111">
            <v>0</v>
          </cell>
          <cell r="AU111">
            <v>0</v>
          </cell>
          <cell r="AV111">
            <v>0</v>
          </cell>
          <cell r="AW111">
            <v>0</v>
          </cell>
          <cell r="AY111">
            <v>1</v>
          </cell>
          <cell r="AZ111">
            <v>0</v>
          </cell>
          <cell r="BA111">
            <v>1</v>
          </cell>
          <cell r="BB111">
            <v>-1</v>
          </cell>
          <cell r="BC111">
            <v>0</v>
          </cell>
          <cell r="BD111">
            <v>0</v>
          </cell>
          <cell r="BF111">
            <v>0</v>
          </cell>
          <cell r="BG111">
            <v>0</v>
          </cell>
          <cell r="BH111">
            <v>0</v>
          </cell>
          <cell r="BI111">
            <v>0</v>
          </cell>
          <cell r="BJ111">
            <v>0</v>
          </cell>
          <cell r="BK111">
            <v>0</v>
          </cell>
        </row>
        <row r="112">
          <cell r="I112">
            <v>0</v>
          </cell>
          <cell r="J112">
            <v>0</v>
          </cell>
          <cell r="K112">
            <v>0</v>
          </cell>
          <cell r="L112">
            <v>0</v>
          </cell>
          <cell r="M112">
            <v>0</v>
          </cell>
          <cell r="N112">
            <v>0</v>
          </cell>
          <cell r="S112">
            <v>0</v>
          </cell>
          <cell r="T112">
            <v>0</v>
          </cell>
          <cell r="U112">
            <v>0</v>
          </cell>
          <cell r="V112">
            <v>0</v>
          </cell>
          <cell r="W112">
            <v>0</v>
          </cell>
          <cell r="X112">
            <v>0</v>
          </cell>
          <cell r="AC112">
            <v>0</v>
          </cell>
          <cell r="AD112">
            <v>0</v>
          </cell>
          <cell r="AE112">
            <v>0</v>
          </cell>
          <cell r="AF112">
            <v>0</v>
          </cell>
          <cell r="AG112">
            <v>0</v>
          </cell>
          <cell r="AH112">
            <v>0</v>
          </cell>
          <cell r="AK112">
            <v>0</v>
          </cell>
          <cell r="AL112">
            <v>0</v>
          </cell>
          <cell r="AM112">
            <v>0</v>
          </cell>
          <cell r="AN112">
            <v>0</v>
          </cell>
          <cell r="AO112">
            <v>0</v>
          </cell>
          <cell r="AP112">
            <v>0</v>
          </cell>
          <cell r="AR112">
            <v>0</v>
          </cell>
          <cell r="AS112">
            <v>0</v>
          </cell>
          <cell r="AT112">
            <v>0</v>
          </cell>
          <cell r="AU112">
            <v>0</v>
          </cell>
          <cell r="AV112">
            <v>0</v>
          </cell>
          <cell r="AW112">
            <v>0</v>
          </cell>
          <cell r="AY112">
            <v>0</v>
          </cell>
          <cell r="AZ112">
            <v>0</v>
          </cell>
          <cell r="BA112">
            <v>0</v>
          </cell>
          <cell r="BB112">
            <v>0</v>
          </cell>
          <cell r="BC112">
            <v>0</v>
          </cell>
          <cell r="BD112">
            <v>0</v>
          </cell>
          <cell r="BF112">
            <v>0</v>
          </cell>
          <cell r="BG112">
            <v>0</v>
          </cell>
          <cell r="BH112">
            <v>0</v>
          </cell>
          <cell r="BI112">
            <v>0</v>
          </cell>
          <cell r="BJ112">
            <v>0</v>
          </cell>
          <cell r="BK112">
            <v>0</v>
          </cell>
        </row>
        <row r="113">
          <cell r="I113">
            <v>0</v>
          </cell>
          <cell r="J113">
            <v>0</v>
          </cell>
          <cell r="K113">
            <v>0</v>
          </cell>
          <cell r="L113">
            <v>0</v>
          </cell>
          <cell r="M113">
            <v>0</v>
          </cell>
          <cell r="N113">
            <v>0</v>
          </cell>
          <cell r="S113">
            <v>0</v>
          </cell>
          <cell r="T113">
            <v>0</v>
          </cell>
          <cell r="U113">
            <v>0</v>
          </cell>
          <cell r="V113">
            <v>0</v>
          </cell>
          <cell r="W113">
            <v>0</v>
          </cell>
          <cell r="X113">
            <v>0</v>
          </cell>
          <cell r="AC113">
            <v>0</v>
          </cell>
          <cell r="AD113">
            <v>0</v>
          </cell>
          <cell r="AE113">
            <v>0</v>
          </cell>
          <cell r="AF113">
            <v>0</v>
          </cell>
          <cell r="AG113">
            <v>0</v>
          </cell>
          <cell r="AH113">
            <v>0</v>
          </cell>
          <cell r="AK113">
            <v>0</v>
          </cell>
          <cell r="AL113">
            <v>0</v>
          </cell>
          <cell r="AM113">
            <v>0</v>
          </cell>
          <cell r="AN113">
            <v>0</v>
          </cell>
          <cell r="AO113">
            <v>0</v>
          </cell>
          <cell r="AP113">
            <v>0</v>
          </cell>
          <cell r="AR113">
            <v>0</v>
          </cell>
          <cell r="AS113">
            <v>0</v>
          </cell>
          <cell r="AT113">
            <v>0</v>
          </cell>
          <cell r="AU113">
            <v>0</v>
          </cell>
          <cell r="AV113">
            <v>0</v>
          </cell>
          <cell r="AW113">
            <v>0</v>
          </cell>
          <cell r="AY113">
            <v>0</v>
          </cell>
          <cell r="AZ113">
            <v>0</v>
          </cell>
          <cell r="BA113">
            <v>0</v>
          </cell>
          <cell r="BB113">
            <v>0</v>
          </cell>
          <cell r="BC113">
            <v>0</v>
          </cell>
          <cell r="BD113">
            <v>0</v>
          </cell>
          <cell r="BF113">
            <v>0</v>
          </cell>
          <cell r="BG113">
            <v>0</v>
          </cell>
          <cell r="BH113">
            <v>0</v>
          </cell>
          <cell r="BI113">
            <v>0</v>
          </cell>
          <cell r="BJ113">
            <v>0</v>
          </cell>
          <cell r="BK113">
            <v>0</v>
          </cell>
        </row>
        <row r="114">
          <cell r="I114">
            <v>0</v>
          </cell>
          <cell r="J114">
            <v>0</v>
          </cell>
          <cell r="K114">
            <v>0</v>
          </cell>
          <cell r="L114">
            <v>0</v>
          </cell>
          <cell r="M114">
            <v>0</v>
          </cell>
          <cell r="N114">
            <v>0</v>
          </cell>
          <cell r="S114">
            <v>0</v>
          </cell>
          <cell r="T114">
            <v>0</v>
          </cell>
          <cell r="U114">
            <v>0</v>
          </cell>
          <cell r="V114">
            <v>0</v>
          </cell>
          <cell r="W114">
            <v>0</v>
          </cell>
          <cell r="X114">
            <v>0</v>
          </cell>
          <cell r="AC114">
            <v>0</v>
          </cell>
          <cell r="AD114">
            <v>0</v>
          </cell>
          <cell r="AE114">
            <v>0</v>
          </cell>
          <cell r="AF114">
            <v>0</v>
          </cell>
          <cell r="AG114">
            <v>0</v>
          </cell>
          <cell r="AH114">
            <v>0</v>
          </cell>
          <cell r="AK114">
            <v>0</v>
          </cell>
          <cell r="AL114">
            <v>0</v>
          </cell>
          <cell r="AM114">
            <v>0</v>
          </cell>
          <cell r="AN114">
            <v>0</v>
          </cell>
          <cell r="AO114">
            <v>0</v>
          </cell>
          <cell r="AP114">
            <v>0</v>
          </cell>
          <cell r="AR114">
            <v>0</v>
          </cell>
          <cell r="AS114">
            <v>0</v>
          </cell>
          <cell r="AT114">
            <v>0</v>
          </cell>
          <cell r="AU114">
            <v>0</v>
          </cell>
          <cell r="AV114">
            <v>0</v>
          </cell>
          <cell r="AW114">
            <v>0</v>
          </cell>
          <cell r="AY114">
            <v>0</v>
          </cell>
          <cell r="AZ114">
            <v>0</v>
          </cell>
          <cell r="BA114">
            <v>0</v>
          </cell>
          <cell r="BB114">
            <v>0</v>
          </cell>
          <cell r="BC114">
            <v>0</v>
          </cell>
          <cell r="BD114">
            <v>0</v>
          </cell>
          <cell r="BF114">
            <v>0</v>
          </cell>
          <cell r="BG114">
            <v>0</v>
          </cell>
          <cell r="BH114">
            <v>0</v>
          </cell>
          <cell r="BI114">
            <v>0</v>
          </cell>
          <cell r="BJ114">
            <v>0</v>
          </cell>
          <cell r="BK114">
            <v>0</v>
          </cell>
        </row>
        <row r="115">
          <cell r="I115">
            <v>7</v>
          </cell>
          <cell r="J115">
            <v>0</v>
          </cell>
          <cell r="K115">
            <v>2</v>
          </cell>
          <cell r="L115">
            <v>0</v>
          </cell>
          <cell r="M115">
            <v>5</v>
          </cell>
          <cell r="N115">
            <v>0</v>
          </cell>
          <cell r="S115">
            <v>10</v>
          </cell>
          <cell r="T115">
            <v>3</v>
          </cell>
          <cell r="U115">
            <v>5</v>
          </cell>
          <cell r="V115">
            <v>0</v>
          </cell>
          <cell r="W115">
            <v>1</v>
          </cell>
          <cell r="X115">
            <v>1</v>
          </cell>
          <cell r="AC115">
            <v>10</v>
          </cell>
          <cell r="AD115">
            <v>3</v>
          </cell>
          <cell r="AE115">
            <v>0</v>
          </cell>
          <cell r="AF115">
            <v>0</v>
          </cell>
          <cell r="AG115">
            <v>2</v>
          </cell>
          <cell r="AH115">
            <v>5</v>
          </cell>
          <cell r="AK115">
            <v>5</v>
          </cell>
          <cell r="AL115">
            <v>0</v>
          </cell>
          <cell r="AM115">
            <v>5</v>
          </cell>
          <cell r="AN115">
            <v>0</v>
          </cell>
          <cell r="AO115">
            <v>-1</v>
          </cell>
          <cell r="AP115">
            <v>-4</v>
          </cell>
          <cell r="AR115">
            <v>5</v>
          </cell>
          <cell r="AS115">
            <v>0</v>
          </cell>
          <cell r="AT115">
            <v>5</v>
          </cell>
          <cell r="AU115">
            <v>0</v>
          </cell>
          <cell r="AV115">
            <v>-1</v>
          </cell>
          <cell r="AW115">
            <v>-4</v>
          </cell>
          <cell r="AY115">
            <v>0</v>
          </cell>
          <cell r="AZ115">
            <v>0</v>
          </cell>
          <cell r="BA115">
            <v>0</v>
          </cell>
          <cell r="BB115">
            <v>0</v>
          </cell>
          <cell r="BC115">
            <v>0</v>
          </cell>
          <cell r="BD115">
            <v>0</v>
          </cell>
          <cell r="BF115">
            <v>0</v>
          </cell>
          <cell r="BG115">
            <v>0</v>
          </cell>
          <cell r="BH115">
            <v>0</v>
          </cell>
          <cell r="BI115">
            <v>0</v>
          </cell>
          <cell r="BJ115">
            <v>0</v>
          </cell>
          <cell r="BK115">
            <v>0</v>
          </cell>
        </row>
        <row r="116">
          <cell r="I116">
            <v>0</v>
          </cell>
          <cell r="J116">
            <v>0</v>
          </cell>
          <cell r="K116">
            <v>0</v>
          </cell>
          <cell r="L116">
            <v>0</v>
          </cell>
          <cell r="M116">
            <v>0</v>
          </cell>
          <cell r="N116">
            <v>0</v>
          </cell>
          <cell r="S116">
            <v>0</v>
          </cell>
          <cell r="T116">
            <v>0</v>
          </cell>
          <cell r="U116">
            <v>0</v>
          </cell>
          <cell r="V116">
            <v>0</v>
          </cell>
          <cell r="W116">
            <v>0</v>
          </cell>
          <cell r="X116">
            <v>0</v>
          </cell>
          <cell r="AC116">
            <v>0</v>
          </cell>
          <cell r="AD116">
            <v>0</v>
          </cell>
          <cell r="AE116">
            <v>0</v>
          </cell>
          <cell r="AF116">
            <v>0</v>
          </cell>
          <cell r="AG116">
            <v>0</v>
          </cell>
          <cell r="AH116">
            <v>0</v>
          </cell>
          <cell r="AK116">
            <v>0</v>
          </cell>
          <cell r="AL116">
            <v>0</v>
          </cell>
          <cell r="AM116">
            <v>0</v>
          </cell>
          <cell r="AN116">
            <v>0</v>
          </cell>
          <cell r="AO116">
            <v>0</v>
          </cell>
          <cell r="AP116">
            <v>0</v>
          </cell>
          <cell r="AR116">
            <v>0</v>
          </cell>
          <cell r="AS116">
            <v>0</v>
          </cell>
          <cell r="AT116">
            <v>0</v>
          </cell>
          <cell r="AU116">
            <v>0</v>
          </cell>
          <cell r="AV116">
            <v>0</v>
          </cell>
          <cell r="AW116">
            <v>0</v>
          </cell>
          <cell r="AY116">
            <v>0</v>
          </cell>
          <cell r="AZ116">
            <v>0</v>
          </cell>
          <cell r="BA116">
            <v>0</v>
          </cell>
          <cell r="BB116">
            <v>0</v>
          </cell>
          <cell r="BC116">
            <v>0</v>
          </cell>
          <cell r="BD116">
            <v>0</v>
          </cell>
          <cell r="BF116">
            <v>0</v>
          </cell>
          <cell r="BG116">
            <v>0</v>
          </cell>
          <cell r="BH116">
            <v>0</v>
          </cell>
          <cell r="BI116">
            <v>0</v>
          </cell>
          <cell r="BJ116">
            <v>0</v>
          </cell>
          <cell r="BK116">
            <v>0</v>
          </cell>
        </row>
        <row r="117">
          <cell r="I117">
            <v>0</v>
          </cell>
          <cell r="J117">
            <v>0</v>
          </cell>
          <cell r="K117">
            <v>0</v>
          </cell>
          <cell r="L117">
            <v>0</v>
          </cell>
          <cell r="M117">
            <v>0</v>
          </cell>
          <cell r="N117">
            <v>0</v>
          </cell>
          <cell r="S117">
            <v>0</v>
          </cell>
          <cell r="T117">
            <v>0</v>
          </cell>
          <cell r="U117">
            <v>0</v>
          </cell>
          <cell r="V117">
            <v>0</v>
          </cell>
          <cell r="W117">
            <v>0</v>
          </cell>
          <cell r="X117">
            <v>0</v>
          </cell>
          <cell r="AC117">
            <v>0</v>
          </cell>
          <cell r="AD117">
            <v>0</v>
          </cell>
          <cell r="AE117">
            <v>0</v>
          </cell>
          <cell r="AF117">
            <v>0</v>
          </cell>
          <cell r="AG117">
            <v>0</v>
          </cell>
          <cell r="AH117">
            <v>0</v>
          </cell>
          <cell r="AK117">
            <v>0</v>
          </cell>
          <cell r="AL117">
            <v>0</v>
          </cell>
          <cell r="AM117">
            <v>0</v>
          </cell>
          <cell r="AN117">
            <v>0</v>
          </cell>
          <cell r="AO117">
            <v>0</v>
          </cell>
          <cell r="AP117">
            <v>0</v>
          </cell>
          <cell r="AR117">
            <v>0</v>
          </cell>
          <cell r="AS117">
            <v>0</v>
          </cell>
          <cell r="AT117">
            <v>0</v>
          </cell>
          <cell r="AU117">
            <v>0</v>
          </cell>
          <cell r="AV117">
            <v>0</v>
          </cell>
          <cell r="AW117">
            <v>0</v>
          </cell>
          <cell r="AY117">
            <v>0</v>
          </cell>
          <cell r="AZ117">
            <v>0</v>
          </cell>
          <cell r="BA117">
            <v>0</v>
          </cell>
          <cell r="BB117">
            <v>0</v>
          </cell>
          <cell r="BC117">
            <v>0</v>
          </cell>
          <cell r="BD117">
            <v>0</v>
          </cell>
          <cell r="BF117">
            <v>0</v>
          </cell>
          <cell r="BG117">
            <v>0</v>
          </cell>
          <cell r="BH117">
            <v>0</v>
          </cell>
          <cell r="BI117">
            <v>0</v>
          </cell>
          <cell r="BJ117">
            <v>0</v>
          </cell>
          <cell r="BK117">
            <v>0</v>
          </cell>
        </row>
        <row r="118">
          <cell r="I118">
            <v>0</v>
          </cell>
          <cell r="J118">
            <v>0</v>
          </cell>
          <cell r="K118">
            <v>0</v>
          </cell>
          <cell r="L118">
            <v>0</v>
          </cell>
          <cell r="M118">
            <v>0</v>
          </cell>
          <cell r="N118">
            <v>0</v>
          </cell>
          <cell r="S118">
            <v>0</v>
          </cell>
          <cell r="T118">
            <v>0</v>
          </cell>
          <cell r="U118">
            <v>0</v>
          </cell>
          <cell r="V118">
            <v>0</v>
          </cell>
          <cell r="W118">
            <v>0</v>
          </cell>
          <cell r="X118">
            <v>0</v>
          </cell>
          <cell r="AC118">
            <v>0</v>
          </cell>
          <cell r="AD118">
            <v>0</v>
          </cell>
          <cell r="AE118">
            <v>0</v>
          </cell>
          <cell r="AF118">
            <v>0</v>
          </cell>
          <cell r="AG118">
            <v>0</v>
          </cell>
          <cell r="AH118">
            <v>0</v>
          </cell>
          <cell r="AK118">
            <v>0</v>
          </cell>
          <cell r="AL118">
            <v>0</v>
          </cell>
          <cell r="AM118">
            <v>0</v>
          </cell>
          <cell r="AN118">
            <v>0</v>
          </cell>
          <cell r="AO118">
            <v>0</v>
          </cell>
          <cell r="AP118">
            <v>0</v>
          </cell>
          <cell r="AR118">
            <v>0</v>
          </cell>
          <cell r="AS118">
            <v>0</v>
          </cell>
          <cell r="AT118">
            <v>0</v>
          </cell>
          <cell r="AU118">
            <v>0</v>
          </cell>
          <cell r="AV118">
            <v>0</v>
          </cell>
          <cell r="AW118">
            <v>0</v>
          </cell>
          <cell r="AY118">
            <v>0</v>
          </cell>
          <cell r="AZ118">
            <v>0</v>
          </cell>
          <cell r="BA118">
            <v>0</v>
          </cell>
          <cell r="BB118">
            <v>0</v>
          </cell>
          <cell r="BC118">
            <v>0</v>
          </cell>
          <cell r="BD118">
            <v>0</v>
          </cell>
          <cell r="BF118">
            <v>0</v>
          </cell>
          <cell r="BG118">
            <v>0</v>
          </cell>
          <cell r="BH118">
            <v>0</v>
          </cell>
          <cell r="BI118">
            <v>0</v>
          </cell>
          <cell r="BJ118">
            <v>0</v>
          </cell>
          <cell r="BK118">
            <v>0</v>
          </cell>
        </row>
        <row r="119">
          <cell r="I119">
            <v>7</v>
          </cell>
          <cell r="J119">
            <v>0</v>
          </cell>
          <cell r="K119">
            <v>1</v>
          </cell>
          <cell r="L119">
            <v>6</v>
          </cell>
          <cell r="M119">
            <v>0</v>
          </cell>
          <cell r="N119">
            <v>0</v>
          </cell>
          <cell r="S119">
            <v>10</v>
          </cell>
          <cell r="T119">
            <v>3</v>
          </cell>
          <cell r="U119">
            <v>5</v>
          </cell>
          <cell r="V119">
            <v>0</v>
          </cell>
          <cell r="W119">
            <v>0</v>
          </cell>
          <cell r="X119">
            <v>2</v>
          </cell>
          <cell r="AC119">
            <v>10</v>
          </cell>
          <cell r="AD119">
            <v>3</v>
          </cell>
          <cell r="AE119">
            <v>0</v>
          </cell>
          <cell r="AF119">
            <v>0</v>
          </cell>
          <cell r="AG119">
            <v>1</v>
          </cell>
          <cell r="AH119">
            <v>6</v>
          </cell>
          <cell r="AK119">
            <v>5</v>
          </cell>
          <cell r="AL119">
            <v>0</v>
          </cell>
          <cell r="AM119">
            <v>5</v>
          </cell>
          <cell r="AN119">
            <v>0</v>
          </cell>
          <cell r="AO119">
            <v>-1</v>
          </cell>
          <cell r="AP119">
            <v>-4</v>
          </cell>
          <cell r="AR119">
            <v>0</v>
          </cell>
          <cell r="AS119">
            <v>0</v>
          </cell>
          <cell r="AT119">
            <v>0</v>
          </cell>
          <cell r="AU119">
            <v>0</v>
          </cell>
          <cell r="AV119">
            <v>0</v>
          </cell>
          <cell r="AW119">
            <v>0</v>
          </cell>
          <cell r="AY119">
            <v>5</v>
          </cell>
          <cell r="AZ119">
            <v>0</v>
          </cell>
          <cell r="BA119">
            <v>5</v>
          </cell>
          <cell r="BB119">
            <v>0</v>
          </cell>
          <cell r="BC119">
            <v>-1</v>
          </cell>
          <cell r="BD119">
            <v>-4</v>
          </cell>
          <cell r="BF119">
            <v>0</v>
          </cell>
          <cell r="BG119">
            <v>0</v>
          </cell>
          <cell r="BH119">
            <v>0</v>
          </cell>
          <cell r="BI119">
            <v>0</v>
          </cell>
          <cell r="BJ119">
            <v>0</v>
          </cell>
          <cell r="BK119">
            <v>0</v>
          </cell>
        </row>
        <row r="120">
          <cell r="I120">
            <v>0</v>
          </cell>
          <cell r="J120">
            <v>0</v>
          </cell>
          <cell r="K120">
            <v>0</v>
          </cell>
          <cell r="L120">
            <v>0</v>
          </cell>
          <cell r="M120">
            <v>0</v>
          </cell>
          <cell r="N120">
            <v>0</v>
          </cell>
          <cell r="S120">
            <v>0</v>
          </cell>
          <cell r="T120">
            <v>0</v>
          </cell>
          <cell r="U120">
            <v>0</v>
          </cell>
          <cell r="V120">
            <v>0</v>
          </cell>
          <cell r="W120">
            <v>0</v>
          </cell>
          <cell r="X120">
            <v>0</v>
          </cell>
          <cell r="AC120">
            <v>0</v>
          </cell>
          <cell r="AD120">
            <v>0</v>
          </cell>
          <cell r="AE120">
            <v>0</v>
          </cell>
          <cell r="AF120">
            <v>0</v>
          </cell>
          <cell r="AG120">
            <v>0</v>
          </cell>
          <cell r="AH120">
            <v>0</v>
          </cell>
          <cell r="AK120">
            <v>0</v>
          </cell>
          <cell r="AL120">
            <v>0</v>
          </cell>
          <cell r="AM120">
            <v>0</v>
          </cell>
          <cell r="AN120">
            <v>0</v>
          </cell>
          <cell r="AO120">
            <v>0</v>
          </cell>
          <cell r="AP120">
            <v>0</v>
          </cell>
          <cell r="AR120">
            <v>0</v>
          </cell>
          <cell r="AS120">
            <v>0</v>
          </cell>
          <cell r="AT120">
            <v>0</v>
          </cell>
          <cell r="AU120">
            <v>0</v>
          </cell>
          <cell r="AV120">
            <v>0</v>
          </cell>
          <cell r="AW120">
            <v>0</v>
          </cell>
          <cell r="AY120">
            <v>0</v>
          </cell>
          <cell r="AZ120">
            <v>0</v>
          </cell>
          <cell r="BA120">
            <v>0</v>
          </cell>
          <cell r="BB120">
            <v>0</v>
          </cell>
          <cell r="BC120">
            <v>0</v>
          </cell>
          <cell r="BD120">
            <v>0</v>
          </cell>
          <cell r="BF120">
            <v>0</v>
          </cell>
          <cell r="BG120">
            <v>0</v>
          </cell>
          <cell r="BH120">
            <v>0</v>
          </cell>
          <cell r="BI120">
            <v>0</v>
          </cell>
          <cell r="BJ120">
            <v>0</v>
          </cell>
          <cell r="BK120">
            <v>0</v>
          </cell>
        </row>
        <row r="121">
          <cell r="I121">
            <v>0</v>
          </cell>
          <cell r="J121">
            <v>0</v>
          </cell>
          <cell r="K121">
            <v>0</v>
          </cell>
          <cell r="L121">
            <v>0</v>
          </cell>
          <cell r="M121">
            <v>0</v>
          </cell>
          <cell r="N121">
            <v>0</v>
          </cell>
          <cell r="S121">
            <v>0</v>
          </cell>
          <cell r="T121">
            <v>0</v>
          </cell>
          <cell r="U121">
            <v>0</v>
          </cell>
          <cell r="V121">
            <v>0</v>
          </cell>
          <cell r="W121">
            <v>0</v>
          </cell>
          <cell r="X121">
            <v>0</v>
          </cell>
          <cell r="AC121">
            <v>0</v>
          </cell>
          <cell r="AD121">
            <v>0</v>
          </cell>
          <cell r="AE121">
            <v>0</v>
          </cell>
          <cell r="AF121">
            <v>0</v>
          </cell>
          <cell r="AG121">
            <v>0</v>
          </cell>
          <cell r="AH121">
            <v>0</v>
          </cell>
          <cell r="AK121">
            <v>0</v>
          </cell>
          <cell r="AL121">
            <v>0</v>
          </cell>
          <cell r="AM121">
            <v>0</v>
          </cell>
          <cell r="AN121">
            <v>0</v>
          </cell>
          <cell r="AO121">
            <v>0</v>
          </cell>
          <cell r="AP121">
            <v>0</v>
          </cell>
          <cell r="AR121">
            <v>0</v>
          </cell>
          <cell r="AS121">
            <v>0</v>
          </cell>
          <cell r="AT121">
            <v>0</v>
          </cell>
          <cell r="AU121">
            <v>0</v>
          </cell>
          <cell r="AV121">
            <v>0</v>
          </cell>
          <cell r="AW121">
            <v>0</v>
          </cell>
          <cell r="AY121">
            <v>0</v>
          </cell>
          <cell r="AZ121">
            <v>0</v>
          </cell>
          <cell r="BA121">
            <v>0</v>
          </cell>
          <cell r="BB121">
            <v>0</v>
          </cell>
          <cell r="BC121">
            <v>0</v>
          </cell>
          <cell r="BD121">
            <v>0</v>
          </cell>
          <cell r="BF121">
            <v>0</v>
          </cell>
          <cell r="BG121">
            <v>0</v>
          </cell>
          <cell r="BH121">
            <v>0</v>
          </cell>
          <cell r="BI121">
            <v>0</v>
          </cell>
          <cell r="BJ121">
            <v>0</v>
          </cell>
          <cell r="BK121">
            <v>0</v>
          </cell>
        </row>
        <row r="122">
          <cell r="I122">
            <v>0</v>
          </cell>
          <cell r="J122">
            <v>0</v>
          </cell>
          <cell r="K122">
            <v>0</v>
          </cell>
          <cell r="L122">
            <v>0</v>
          </cell>
          <cell r="M122">
            <v>0</v>
          </cell>
          <cell r="N122">
            <v>0</v>
          </cell>
          <cell r="S122">
            <v>0</v>
          </cell>
          <cell r="T122">
            <v>0</v>
          </cell>
          <cell r="U122">
            <v>0</v>
          </cell>
          <cell r="V122">
            <v>0</v>
          </cell>
          <cell r="W122">
            <v>0</v>
          </cell>
          <cell r="X122">
            <v>0</v>
          </cell>
          <cell r="AC122">
            <v>0</v>
          </cell>
          <cell r="AD122">
            <v>0</v>
          </cell>
          <cell r="AE122">
            <v>0</v>
          </cell>
          <cell r="AF122">
            <v>0</v>
          </cell>
          <cell r="AG122">
            <v>0</v>
          </cell>
          <cell r="AH122">
            <v>0</v>
          </cell>
          <cell r="AK122">
            <v>0</v>
          </cell>
          <cell r="AL122">
            <v>0</v>
          </cell>
          <cell r="AM122">
            <v>0</v>
          </cell>
          <cell r="AN122">
            <v>0</v>
          </cell>
          <cell r="AO122">
            <v>0</v>
          </cell>
          <cell r="AP122">
            <v>0</v>
          </cell>
          <cell r="AR122">
            <v>0</v>
          </cell>
          <cell r="AS122">
            <v>0</v>
          </cell>
          <cell r="AT122">
            <v>0</v>
          </cell>
          <cell r="AU122">
            <v>0</v>
          </cell>
          <cell r="AV122">
            <v>0</v>
          </cell>
          <cell r="AW122">
            <v>0</v>
          </cell>
          <cell r="AY122">
            <v>0</v>
          </cell>
          <cell r="AZ122">
            <v>0</v>
          </cell>
          <cell r="BA122">
            <v>0</v>
          </cell>
          <cell r="BB122">
            <v>0</v>
          </cell>
          <cell r="BC122">
            <v>0</v>
          </cell>
          <cell r="BD122">
            <v>0</v>
          </cell>
          <cell r="BF122">
            <v>0</v>
          </cell>
          <cell r="BG122">
            <v>0</v>
          </cell>
          <cell r="BH122">
            <v>0</v>
          </cell>
          <cell r="BI122">
            <v>0</v>
          </cell>
          <cell r="BJ122">
            <v>0</v>
          </cell>
          <cell r="BK122">
            <v>0</v>
          </cell>
        </row>
        <row r="123">
          <cell r="I123">
            <v>0</v>
          </cell>
          <cell r="J123">
            <v>0</v>
          </cell>
          <cell r="K123">
            <v>0</v>
          </cell>
          <cell r="L123">
            <v>0</v>
          </cell>
          <cell r="M123">
            <v>0</v>
          </cell>
          <cell r="N123">
            <v>0</v>
          </cell>
          <cell r="S123">
            <v>0</v>
          </cell>
          <cell r="T123">
            <v>0</v>
          </cell>
          <cell r="U123">
            <v>0</v>
          </cell>
          <cell r="V123">
            <v>0</v>
          </cell>
          <cell r="W123">
            <v>0</v>
          </cell>
          <cell r="X123">
            <v>0</v>
          </cell>
          <cell r="AC123">
            <v>0</v>
          </cell>
          <cell r="AD123">
            <v>0</v>
          </cell>
          <cell r="AE123">
            <v>0</v>
          </cell>
          <cell r="AF123">
            <v>0</v>
          </cell>
          <cell r="AG123">
            <v>0</v>
          </cell>
          <cell r="AH123">
            <v>0</v>
          </cell>
          <cell r="AK123">
            <v>0</v>
          </cell>
          <cell r="AL123">
            <v>0</v>
          </cell>
          <cell r="AM123">
            <v>0</v>
          </cell>
          <cell r="AN123">
            <v>0</v>
          </cell>
          <cell r="AO123">
            <v>0</v>
          </cell>
          <cell r="AP123">
            <v>0</v>
          </cell>
          <cell r="AR123">
            <v>0</v>
          </cell>
          <cell r="AS123">
            <v>0</v>
          </cell>
          <cell r="AT123">
            <v>0</v>
          </cell>
          <cell r="AU123">
            <v>0</v>
          </cell>
          <cell r="AV123">
            <v>0</v>
          </cell>
          <cell r="AW123">
            <v>0</v>
          </cell>
          <cell r="AY123">
            <v>0</v>
          </cell>
          <cell r="AZ123">
            <v>0</v>
          </cell>
          <cell r="BA123">
            <v>0</v>
          </cell>
          <cell r="BB123">
            <v>0</v>
          </cell>
          <cell r="BC123">
            <v>0</v>
          </cell>
          <cell r="BD123">
            <v>0</v>
          </cell>
          <cell r="BF123">
            <v>0</v>
          </cell>
          <cell r="BG123">
            <v>0</v>
          </cell>
          <cell r="BH123">
            <v>0</v>
          </cell>
          <cell r="BI123">
            <v>0</v>
          </cell>
          <cell r="BJ123">
            <v>0</v>
          </cell>
          <cell r="BK123">
            <v>0</v>
          </cell>
        </row>
        <row r="124">
          <cell r="I124">
            <v>0</v>
          </cell>
          <cell r="J124">
            <v>0</v>
          </cell>
          <cell r="K124">
            <v>0</v>
          </cell>
          <cell r="L124">
            <v>0</v>
          </cell>
          <cell r="M124">
            <v>0</v>
          </cell>
          <cell r="N124">
            <v>0</v>
          </cell>
          <cell r="S124">
            <v>0</v>
          </cell>
          <cell r="T124">
            <v>0</v>
          </cell>
          <cell r="U124">
            <v>0</v>
          </cell>
          <cell r="V124">
            <v>0</v>
          </cell>
          <cell r="W124">
            <v>0</v>
          </cell>
          <cell r="X124">
            <v>0</v>
          </cell>
          <cell r="AC124">
            <v>0</v>
          </cell>
          <cell r="AD124">
            <v>0</v>
          </cell>
          <cell r="AE124">
            <v>0</v>
          </cell>
          <cell r="AF124">
            <v>0</v>
          </cell>
          <cell r="AG124">
            <v>0</v>
          </cell>
          <cell r="AH124">
            <v>0</v>
          </cell>
          <cell r="AK124">
            <v>0</v>
          </cell>
          <cell r="AL124">
            <v>0</v>
          </cell>
          <cell r="AM124">
            <v>0</v>
          </cell>
          <cell r="AN124">
            <v>0</v>
          </cell>
          <cell r="AO124">
            <v>0</v>
          </cell>
          <cell r="AP124">
            <v>0</v>
          </cell>
          <cell r="AR124">
            <v>0</v>
          </cell>
          <cell r="AS124">
            <v>0</v>
          </cell>
          <cell r="AT124">
            <v>0</v>
          </cell>
          <cell r="AU124">
            <v>0</v>
          </cell>
          <cell r="AV124">
            <v>0</v>
          </cell>
          <cell r="AW124">
            <v>0</v>
          </cell>
          <cell r="AY124">
            <v>0</v>
          </cell>
          <cell r="AZ124">
            <v>0</v>
          </cell>
          <cell r="BA124">
            <v>0</v>
          </cell>
          <cell r="BB124">
            <v>0</v>
          </cell>
          <cell r="BC124">
            <v>0</v>
          </cell>
          <cell r="BD124">
            <v>0</v>
          </cell>
          <cell r="BF124">
            <v>0</v>
          </cell>
          <cell r="BG124">
            <v>0</v>
          </cell>
          <cell r="BH124">
            <v>0</v>
          </cell>
          <cell r="BI124">
            <v>0</v>
          </cell>
          <cell r="BJ124">
            <v>0</v>
          </cell>
          <cell r="BK124">
            <v>0</v>
          </cell>
        </row>
        <row r="125">
          <cell r="I125">
            <v>19</v>
          </cell>
          <cell r="J125">
            <v>7</v>
          </cell>
          <cell r="K125">
            <v>3</v>
          </cell>
          <cell r="L125">
            <v>3</v>
          </cell>
          <cell r="M125">
            <v>6</v>
          </cell>
          <cell r="N125">
            <v>0</v>
          </cell>
          <cell r="S125">
            <v>19</v>
          </cell>
          <cell r="T125">
            <v>8</v>
          </cell>
          <cell r="U125">
            <v>4</v>
          </cell>
          <cell r="V125">
            <v>7</v>
          </cell>
          <cell r="W125">
            <v>0</v>
          </cell>
          <cell r="X125">
            <v>0</v>
          </cell>
          <cell r="AC125">
            <v>19</v>
          </cell>
          <cell r="AD125">
            <v>0</v>
          </cell>
          <cell r="AE125">
            <v>0</v>
          </cell>
          <cell r="AF125">
            <v>7</v>
          </cell>
          <cell r="AG125">
            <v>3</v>
          </cell>
          <cell r="AH125">
            <v>9</v>
          </cell>
          <cell r="AK125">
            <v>0</v>
          </cell>
          <cell r="AL125">
            <v>8</v>
          </cell>
          <cell r="AM125">
            <v>4</v>
          </cell>
          <cell r="AN125">
            <v>0</v>
          </cell>
          <cell r="AO125">
            <v>-3</v>
          </cell>
          <cell r="AP125">
            <v>-9</v>
          </cell>
          <cell r="AR125">
            <v>0</v>
          </cell>
          <cell r="AS125">
            <v>0</v>
          </cell>
          <cell r="AT125">
            <v>0</v>
          </cell>
          <cell r="AU125">
            <v>0</v>
          </cell>
          <cell r="AV125">
            <v>0</v>
          </cell>
          <cell r="AW125">
            <v>0</v>
          </cell>
          <cell r="AY125">
            <v>0</v>
          </cell>
          <cell r="AZ125">
            <v>0</v>
          </cell>
          <cell r="BA125">
            <v>0</v>
          </cell>
          <cell r="BB125">
            <v>0</v>
          </cell>
          <cell r="BC125">
            <v>0</v>
          </cell>
          <cell r="BD125">
            <v>0</v>
          </cell>
          <cell r="BF125">
            <v>0</v>
          </cell>
          <cell r="BG125">
            <v>0</v>
          </cell>
          <cell r="BH125">
            <v>0</v>
          </cell>
          <cell r="BI125">
            <v>0</v>
          </cell>
          <cell r="BJ125">
            <v>0</v>
          </cell>
          <cell r="BK125">
            <v>0</v>
          </cell>
        </row>
        <row r="126">
          <cell r="I126">
            <v>0</v>
          </cell>
          <cell r="J126">
            <v>0</v>
          </cell>
          <cell r="K126">
            <v>0</v>
          </cell>
          <cell r="L126">
            <v>0</v>
          </cell>
          <cell r="M126">
            <v>0</v>
          </cell>
          <cell r="N126">
            <v>0</v>
          </cell>
          <cell r="S126">
            <v>0</v>
          </cell>
          <cell r="T126">
            <v>0</v>
          </cell>
          <cell r="U126">
            <v>0</v>
          </cell>
          <cell r="V126">
            <v>0</v>
          </cell>
          <cell r="W126">
            <v>0</v>
          </cell>
          <cell r="X126">
            <v>0</v>
          </cell>
          <cell r="AC126">
            <v>0</v>
          </cell>
          <cell r="AD126">
            <v>0</v>
          </cell>
          <cell r="AE126">
            <v>0</v>
          </cell>
          <cell r="AF126">
            <v>0</v>
          </cell>
          <cell r="AG126">
            <v>0</v>
          </cell>
          <cell r="AH126">
            <v>0</v>
          </cell>
          <cell r="AK126">
            <v>0</v>
          </cell>
          <cell r="AL126">
            <v>0</v>
          </cell>
          <cell r="AM126">
            <v>0</v>
          </cell>
          <cell r="AN126">
            <v>0</v>
          </cell>
          <cell r="AO126">
            <v>0</v>
          </cell>
          <cell r="AP126">
            <v>0</v>
          </cell>
          <cell r="AR126">
            <v>0</v>
          </cell>
          <cell r="AS126">
            <v>0</v>
          </cell>
          <cell r="AT126">
            <v>0</v>
          </cell>
          <cell r="AU126">
            <v>0</v>
          </cell>
          <cell r="AV126">
            <v>0</v>
          </cell>
          <cell r="AW126">
            <v>0</v>
          </cell>
          <cell r="AY126">
            <v>0</v>
          </cell>
          <cell r="AZ126">
            <v>0</v>
          </cell>
          <cell r="BA126">
            <v>0</v>
          </cell>
          <cell r="BB126">
            <v>0</v>
          </cell>
          <cell r="BC126">
            <v>0</v>
          </cell>
          <cell r="BD126">
            <v>0</v>
          </cell>
          <cell r="BF126">
            <v>0</v>
          </cell>
          <cell r="BG126">
            <v>0</v>
          </cell>
          <cell r="BH126">
            <v>0</v>
          </cell>
          <cell r="BI126">
            <v>0</v>
          </cell>
          <cell r="BJ126">
            <v>0</v>
          </cell>
          <cell r="BK126">
            <v>0</v>
          </cell>
        </row>
        <row r="127">
          <cell r="I127">
            <v>3</v>
          </cell>
          <cell r="J127">
            <v>0</v>
          </cell>
          <cell r="K127">
            <v>1</v>
          </cell>
          <cell r="L127">
            <v>1</v>
          </cell>
          <cell r="M127">
            <v>1</v>
          </cell>
          <cell r="N127">
            <v>0</v>
          </cell>
          <cell r="S127">
            <v>3</v>
          </cell>
          <cell r="T127">
            <v>0</v>
          </cell>
          <cell r="U127">
            <v>3</v>
          </cell>
          <cell r="V127">
            <v>0</v>
          </cell>
          <cell r="W127">
            <v>0</v>
          </cell>
          <cell r="X127">
            <v>0</v>
          </cell>
          <cell r="AC127">
            <v>3</v>
          </cell>
          <cell r="AD127">
            <v>0</v>
          </cell>
          <cell r="AE127">
            <v>1</v>
          </cell>
          <cell r="AF127">
            <v>0</v>
          </cell>
          <cell r="AG127">
            <v>0</v>
          </cell>
          <cell r="AH127">
            <v>2</v>
          </cell>
          <cell r="AK127">
            <v>0</v>
          </cell>
          <cell r="AL127">
            <v>0</v>
          </cell>
          <cell r="AM127">
            <v>2</v>
          </cell>
          <cell r="AN127">
            <v>0</v>
          </cell>
          <cell r="AO127">
            <v>0</v>
          </cell>
          <cell r="AP127">
            <v>-2</v>
          </cell>
          <cell r="AR127">
            <v>0</v>
          </cell>
          <cell r="AS127">
            <v>0</v>
          </cell>
          <cell r="AT127">
            <v>0</v>
          </cell>
          <cell r="AU127">
            <v>0</v>
          </cell>
          <cell r="AV127">
            <v>0</v>
          </cell>
          <cell r="AW127">
            <v>0</v>
          </cell>
          <cell r="AY127">
            <v>0</v>
          </cell>
          <cell r="AZ127">
            <v>0</v>
          </cell>
          <cell r="BA127">
            <v>0</v>
          </cell>
          <cell r="BB127">
            <v>0</v>
          </cell>
          <cell r="BC127">
            <v>0</v>
          </cell>
          <cell r="BD127">
            <v>0</v>
          </cell>
          <cell r="BF127">
            <v>0</v>
          </cell>
          <cell r="BG127">
            <v>0</v>
          </cell>
          <cell r="BH127">
            <v>0</v>
          </cell>
          <cell r="BI127">
            <v>0</v>
          </cell>
          <cell r="BJ127">
            <v>0</v>
          </cell>
          <cell r="BK127">
            <v>0</v>
          </cell>
        </row>
        <row r="128">
          <cell r="I128">
            <v>3</v>
          </cell>
          <cell r="J128">
            <v>2</v>
          </cell>
          <cell r="K128">
            <v>0</v>
          </cell>
          <cell r="L128">
            <v>1</v>
          </cell>
          <cell r="M128">
            <v>0</v>
          </cell>
          <cell r="N128">
            <v>0</v>
          </cell>
          <cell r="S128">
            <v>3</v>
          </cell>
          <cell r="T128">
            <v>2</v>
          </cell>
          <cell r="U128">
            <v>1</v>
          </cell>
          <cell r="V128">
            <v>0</v>
          </cell>
          <cell r="W128">
            <v>0</v>
          </cell>
          <cell r="X128">
            <v>0</v>
          </cell>
          <cell r="AC128">
            <v>3</v>
          </cell>
          <cell r="AD128">
            <v>2</v>
          </cell>
          <cell r="AE128">
            <v>0</v>
          </cell>
          <cell r="AF128">
            <v>0</v>
          </cell>
          <cell r="AG128">
            <v>0</v>
          </cell>
          <cell r="AH128">
            <v>1</v>
          </cell>
          <cell r="AK128">
            <v>0</v>
          </cell>
          <cell r="AL128">
            <v>0</v>
          </cell>
          <cell r="AM128">
            <v>1</v>
          </cell>
          <cell r="AN128">
            <v>0</v>
          </cell>
          <cell r="AO128">
            <v>0</v>
          </cell>
          <cell r="AP128">
            <v>-1</v>
          </cell>
          <cell r="AR128">
            <v>0</v>
          </cell>
          <cell r="AS128">
            <v>0</v>
          </cell>
          <cell r="AT128">
            <v>0</v>
          </cell>
          <cell r="AU128">
            <v>0</v>
          </cell>
          <cell r="AV128">
            <v>0</v>
          </cell>
          <cell r="AW128">
            <v>0</v>
          </cell>
          <cell r="AY128">
            <v>0</v>
          </cell>
          <cell r="AZ128">
            <v>0</v>
          </cell>
          <cell r="BA128">
            <v>0</v>
          </cell>
          <cell r="BB128">
            <v>0</v>
          </cell>
          <cell r="BC128">
            <v>0</v>
          </cell>
          <cell r="BD128">
            <v>0</v>
          </cell>
          <cell r="BF128">
            <v>0</v>
          </cell>
          <cell r="BG128">
            <v>0</v>
          </cell>
          <cell r="BH128">
            <v>0</v>
          </cell>
          <cell r="BI128">
            <v>0</v>
          </cell>
          <cell r="BJ128">
            <v>0</v>
          </cell>
          <cell r="BK128">
            <v>0</v>
          </cell>
        </row>
        <row r="129">
          <cell r="I129">
            <v>3</v>
          </cell>
          <cell r="J129">
            <v>0</v>
          </cell>
          <cell r="K129">
            <v>1</v>
          </cell>
          <cell r="L129">
            <v>1</v>
          </cell>
          <cell r="M129">
            <v>1</v>
          </cell>
          <cell r="N129">
            <v>0</v>
          </cell>
          <cell r="S129">
            <v>3</v>
          </cell>
          <cell r="T129">
            <v>0</v>
          </cell>
          <cell r="U129">
            <v>3</v>
          </cell>
          <cell r="V129">
            <v>0</v>
          </cell>
          <cell r="W129">
            <v>0</v>
          </cell>
          <cell r="X129">
            <v>0</v>
          </cell>
          <cell r="AC129">
            <v>3</v>
          </cell>
          <cell r="AD129">
            <v>0</v>
          </cell>
          <cell r="AE129">
            <v>1</v>
          </cell>
          <cell r="AF129">
            <v>0</v>
          </cell>
          <cell r="AG129">
            <v>0</v>
          </cell>
          <cell r="AH129">
            <v>2</v>
          </cell>
          <cell r="AK129">
            <v>0</v>
          </cell>
          <cell r="AL129">
            <v>0</v>
          </cell>
          <cell r="AM129">
            <v>2</v>
          </cell>
          <cell r="AN129">
            <v>0</v>
          </cell>
          <cell r="AO129">
            <v>0</v>
          </cell>
          <cell r="AP129">
            <v>-2</v>
          </cell>
          <cell r="AR129">
            <v>0</v>
          </cell>
          <cell r="AS129">
            <v>0</v>
          </cell>
          <cell r="AT129">
            <v>0</v>
          </cell>
          <cell r="AU129">
            <v>0</v>
          </cell>
          <cell r="AV129">
            <v>0</v>
          </cell>
          <cell r="AW129">
            <v>0</v>
          </cell>
          <cell r="AY129">
            <v>0</v>
          </cell>
          <cell r="AZ129">
            <v>0</v>
          </cell>
          <cell r="BA129">
            <v>0</v>
          </cell>
          <cell r="BB129">
            <v>0</v>
          </cell>
          <cell r="BC129">
            <v>0</v>
          </cell>
          <cell r="BD129">
            <v>0</v>
          </cell>
          <cell r="BF129">
            <v>0</v>
          </cell>
          <cell r="BG129">
            <v>0</v>
          </cell>
          <cell r="BH129">
            <v>0</v>
          </cell>
          <cell r="BI129">
            <v>0</v>
          </cell>
          <cell r="BJ129">
            <v>0</v>
          </cell>
          <cell r="BK129">
            <v>0</v>
          </cell>
        </row>
        <row r="130">
          <cell r="I130">
            <v>8</v>
          </cell>
          <cell r="J130">
            <v>4</v>
          </cell>
          <cell r="K130">
            <v>1</v>
          </cell>
          <cell r="L130">
            <v>2</v>
          </cell>
          <cell r="M130">
            <v>1</v>
          </cell>
          <cell r="N130">
            <v>0</v>
          </cell>
          <cell r="S130">
            <v>8</v>
          </cell>
          <cell r="T130">
            <v>4</v>
          </cell>
          <cell r="U130">
            <v>2</v>
          </cell>
          <cell r="V130">
            <v>1</v>
          </cell>
          <cell r="W130">
            <v>0</v>
          </cell>
          <cell r="X130">
            <v>1</v>
          </cell>
          <cell r="AC130">
            <v>8</v>
          </cell>
          <cell r="AD130">
            <v>4</v>
          </cell>
          <cell r="AE130">
            <v>1</v>
          </cell>
          <cell r="AF130">
            <v>1</v>
          </cell>
          <cell r="AG130">
            <v>0</v>
          </cell>
          <cell r="AH130">
            <v>2</v>
          </cell>
          <cell r="AK130">
            <v>0</v>
          </cell>
          <cell r="AL130">
            <v>0</v>
          </cell>
          <cell r="AM130">
            <v>1</v>
          </cell>
          <cell r="AN130">
            <v>0</v>
          </cell>
          <cell r="AO130">
            <v>0</v>
          </cell>
          <cell r="AP130">
            <v>-1</v>
          </cell>
          <cell r="AR130">
            <v>0</v>
          </cell>
          <cell r="AS130">
            <v>0</v>
          </cell>
          <cell r="AT130">
            <v>0</v>
          </cell>
          <cell r="AU130">
            <v>0</v>
          </cell>
          <cell r="AV130">
            <v>0</v>
          </cell>
          <cell r="AW130">
            <v>0</v>
          </cell>
          <cell r="AY130">
            <v>0</v>
          </cell>
          <cell r="AZ130">
            <v>0</v>
          </cell>
          <cell r="BA130">
            <v>0</v>
          </cell>
          <cell r="BB130">
            <v>0</v>
          </cell>
          <cell r="BC130">
            <v>0</v>
          </cell>
          <cell r="BD130">
            <v>0</v>
          </cell>
          <cell r="BF130">
            <v>0</v>
          </cell>
          <cell r="BG130">
            <v>0</v>
          </cell>
          <cell r="BH130">
            <v>0</v>
          </cell>
          <cell r="BI130">
            <v>0</v>
          </cell>
          <cell r="BJ130">
            <v>0</v>
          </cell>
          <cell r="BK130">
            <v>0</v>
          </cell>
        </row>
        <row r="131">
          <cell r="I131">
            <v>3</v>
          </cell>
          <cell r="J131">
            <v>0</v>
          </cell>
          <cell r="K131">
            <v>1</v>
          </cell>
          <cell r="L131">
            <v>1</v>
          </cell>
          <cell r="M131">
            <v>1</v>
          </cell>
          <cell r="N131">
            <v>0</v>
          </cell>
          <cell r="S131">
            <v>3</v>
          </cell>
          <cell r="T131">
            <v>0</v>
          </cell>
          <cell r="U131">
            <v>2</v>
          </cell>
          <cell r="V131">
            <v>0</v>
          </cell>
          <cell r="W131">
            <v>0</v>
          </cell>
          <cell r="X131">
            <v>1</v>
          </cell>
          <cell r="AC131">
            <v>3</v>
          </cell>
          <cell r="AD131">
            <v>0</v>
          </cell>
          <cell r="AE131">
            <v>1</v>
          </cell>
          <cell r="AF131">
            <v>0</v>
          </cell>
          <cell r="AG131">
            <v>0</v>
          </cell>
          <cell r="AH131">
            <v>2</v>
          </cell>
          <cell r="AK131">
            <v>0</v>
          </cell>
          <cell r="AL131">
            <v>0</v>
          </cell>
          <cell r="AM131">
            <v>1</v>
          </cell>
          <cell r="AN131">
            <v>0</v>
          </cell>
          <cell r="AO131">
            <v>0</v>
          </cell>
          <cell r="AP131">
            <v>-1</v>
          </cell>
          <cell r="AR131">
            <v>0</v>
          </cell>
          <cell r="AS131">
            <v>0</v>
          </cell>
          <cell r="AT131">
            <v>0</v>
          </cell>
          <cell r="AU131">
            <v>0</v>
          </cell>
          <cell r="AV131">
            <v>0</v>
          </cell>
          <cell r="AW131">
            <v>0</v>
          </cell>
          <cell r="AY131">
            <v>0</v>
          </cell>
          <cell r="AZ131">
            <v>0</v>
          </cell>
          <cell r="BA131">
            <v>0</v>
          </cell>
          <cell r="BB131">
            <v>0</v>
          </cell>
          <cell r="BC131">
            <v>0</v>
          </cell>
          <cell r="BD131">
            <v>0</v>
          </cell>
          <cell r="BF131">
            <v>0</v>
          </cell>
          <cell r="BG131">
            <v>0</v>
          </cell>
          <cell r="BH131">
            <v>0</v>
          </cell>
          <cell r="BI131">
            <v>0</v>
          </cell>
          <cell r="BJ131">
            <v>0</v>
          </cell>
          <cell r="BK131">
            <v>0</v>
          </cell>
        </row>
        <row r="132">
          <cell r="I132">
            <v>3</v>
          </cell>
          <cell r="J132">
            <v>3</v>
          </cell>
          <cell r="K132">
            <v>0</v>
          </cell>
          <cell r="L132">
            <v>0</v>
          </cell>
          <cell r="M132">
            <v>0</v>
          </cell>
          <cell r="N132">
            <v>0</v>
          </cell>
          <cell r="S132">
            <v>3</v>
          </cell>
          <cell r="T132">
            <v>3</v>
          </cell>
          <cell r="U132">
            <v>0</v>
          </cell>
          <cell r="V132">
            <v>0</v>
          </cell>
          <cell r="W132">
            <v>0</v>
          </cell>
          <cell r="X132">
            <v>0</v>
          </cell>
          <cell r="AC132">
            <v>3</v>
          </cell>
          <cell r="AD132">
            <v>3</v>
          </cell>
          <cell r="AE132">
            <v>0</v>
          </cell>
          <cell r="AF132">
            <v>0</v>
          </cell>
          <cell r="AG132">
            <v>0</v>
          </cell>
          <cell r="AH132">
            <v>0</v>
          </cell>
          <cell r="AK132">
            <v>0</v>
          </cell>
          <cell r="AL132">
            <v>0</v>
          </cell>
          <cell r="AM132">
            <v>0</v>
          </cell>
          <cell r="AN132">
            <v>0</v>
          </cell>
          <cell r="AO132">
            <v>0</v>
          </cell>
          <cell r="AP132">
            <v>0</v>
          </cell>
          <cell r="AR132">
            <v>0</v>
          </cell>
          <cell r="AS132">
            <v>0</v>
          </cell>
          <cell r="AT132">
            <v>0</v>
          </cell>
          <cell r="AU132">
            <v>0</v>
          </cell>
          <cell r="AV132">
            <v>0</v>
          </cell>
          <cell r="AW132">
            <v>0</v>
          </cell>
          <cell r="AY132">
            <v>0</v>
          </cell>
          <cell r="AZ132">
            <v>0</v>
          </cell>
          <cell r="BA132">
            <v>0</v>
          </cell>
          <cell r="BB132">
            <v>0</v>
          </cell>
          <cell r="BC132">
            <v>0</v>
          </cell>
          <cell r="BD132">
            <v>0</v>
          </cell>
          <cell r="BF132">
            <v>0</v>
          </cell>
          <cell r="BG132">
            <v>0</v>
          </cell>
          <cell r="BH132">
            <v>0</v>
          </cell>
          <cell r="BI132">
            <v>0</v>
          </cell>
          <cell r="BJ132">
            <v>0</v>
          </cell>
          <cell r="BK132">
            <v>0</v>
          </cell>
        </row>
        <row r="133">
          <cell r="I133">
            <v>3</v>
          </cell>
          <cell r="J133">
            <v>0</v>
          </cell>
          <cell r="K133">
            <v>0</v>
          </cell>
          <cell r="L133">
            <v>3</v>
          </cell>
          <cell r="M133">
            <v>0</v>
          </cell>
          <cell r="N133">
            <v>0</v>
          </cell>
          <cell r="S133">
            <v>3</v>
          </cell>
          <cell r="T133">
            <v>0</v>
          </cell>
          <cell r="U133">
            <v>1</v>
          </cell>
          <cell r="V133">
            <v>1</v>
          </cell>
          <cell r="W133">
            <v>0</v>
          </cell>
          <cell r="X133">
            <v>1</v>
          </cell>
          <cell r="AC133">
            <v>3</v>
          </cell>
          <cell r="AD133">
            <v>0</v>
          </cell>
          <cell r="AE133">
            <v>0</v>
          </cell>
          <cell r="AF133">
            <v>1</v>
          </cell>
          <cell r="AG133">
            <v>0</v>
          </cell>
          <cell r="AH133">
            <v>2</v>
          </cell>
          <cell r="AK133">
            <v>0</v>
          </cell>
          <cell r="AL133">
            <v>0</v>
          </cell>
          <cell r="AM133">
            <v>1</v>
          </cell>
          <cell r="AN133">
            <v>0</v>
          </cell>
          <cell r="AO133">
            <v>0</v>
          </cell>
          <cell r="AP133">
            <v>-1</v>
          </cell>
          <cell r="AR133">
            <v>0</v>
          </cell>
          <cell r="AS133">
            <v>0</v>
          </cell>
          <cell r="AT133">
            <v>0</v>
          </cell>
          <cell r="AU133">
            <v>0</v>
          </cell>
          <cell r="AV133">
            <v>0</v>
          </cell>
          <cell r="AW133">
            <v>0</v>
          </cell>
          <cell r="AY133">
            <v>0</v>
          </cell>
          <cell r="AZ133">
            <v>0</v>
          </cell>
          <cell r="BA133">
            <v>0</v>
          </cell>
          <cell r="BB133">
            <v>0</v>
          </cell>
          <cell r="BC133">
            <v>0</v>
          </cell>
          <cell r="BD133">
            <v>0</v>
          </cell>
          <cell r="BF133">
            <v>0</v>
          </cell>
          <cell r="BG133">
            <v>0</v>
          </cell>
          <cell r="BH133">
            <v>0</v>
          </cell>
          <cell r="BI133">
            <v>0</v>
          </cell>
          <cell r="BJ133">
            <v>0</v>
          </cell>
          <cell r="BK133">
            <v>0</v>
          </cell>
        </row>
        <row r="134">
          <cell r="I134">
            <v>9</v>
          </cell>
          <cell r="J134">
            <v>4</v>
          </cell>
          <cell r="K134">
            <v>2</v>
          </cell>
          <cell r="L134">
            <v>3</v>
          </cell>
          <cell r="M134">
            <v>0</v>
          </cell>
          <cell r="N134">
            <v>0</v>
          </cell>
          <cell r="S134">
            <v>9</v>
          </cell>
          <cell r="T134">
            <v>4</v>
          </cell>
          <cell r="U134">
            <v>2</v>
          </cell>
          <cell r="V134">
            <v>1</v>
          </cell>
          <cell r="W134">
            <v>0</v>
          </cell>
          <cell r="X134">
            <v>2</v>
          </cell>
          <cell r="AC134">
            <v>9</v>
          </cell>
          <cell r="AD134">
            <v>4</v>
          </cell>
          <cell r="AE134">
            <v>2</v>
          </cell>
          <cell r="AF134">
            <v>1</v>
          </cell>
          <cell r="AG134">
            <v>0</v>
          </cell>
          <cell r="AH134">
            <v>2</v>
          </cell>
          <cell r="AK134">
            <v>0</v>
          </cell>
          <cell r="AL134">
            <v>0</v>
          </cell>
          <cell r="AM134">
            <v>0</v>
          </cell>
          <cell r="AN134">
            <v>0</v>
          </cell>
          <cell r="AO134">
            <v>0</v>
          </cell>
          <cell r="AP134">
            <v>0</v>
          </cell>
          <cell r="AR134">
            <v>0</v>
          </cell>
          <cell r="AS134">
            <v>0</v>
          </cell>
          <cell r="AT134">
            <v>0</v>
          </cell>
          <cell r="AU134">
            <v>0</v>
          </cell>
          <cell r="AV134">
            <v>0</v>
          </cell>
          <cell r="AW134">
            <v>0</v>
          </cell>
          <cell r="AY134">
            <v>0</v>
          </cell>
          <cell r="AZ134">
            <v>0</v>
          </cell>
          <cell r="BA134">
            <v>0</v>
          </cell>
          <cell r="BB134">
            <v>0</v>
          </cell>
          <cell r="BC134">
            <v>0</v>
          </cell>
          <cell r="BD134">
            <v>0</v>
          </cell>
          <cell r="BF134">
            <v>0</v>
          </cell>
          <cell r="BG134">
            <v>0</v>
          </cell>
          <cell r="BH134">
            <v>0</v>
          </cell>
          <cell r="BI134">
            <v>0</v>
          </cell>
          <cell r="BJ134">
            <v>0</v>
          </cell>
          <cell r="BK134">
            <v>0</v>
          </cell>
        </row>
        <row r="135">
          <cell r="I135">
            <v>3</v>
          </cell>
          <cell r="J135">
            <v>0</v>
          </cell>
          <cell r="K135">
            <v>1</v>
          </cell>
          <cell r="L135">
            <v>1</v>
          </cell>
          <cell r="M135">
            <v>1</v>
          </cell>
          <cell r="N135">
            <v>0</v>
          </cell>
          <cell r="S135">
            <v>3</v>
          </cell>
          <cell r="T135">
            <v>0</v>
          </cell>
          <cell r="U135">
            <v>3</v>
          </cell>
          <cell r="V135">
            <v>0</v>
          </cell>
          <cell r="W135">
            <v>0</v>
          </cell>
          <cell r="X135">
            <v>0</v>
          </cell>
          <cell r="AC135">
            <v>3</v>
          </cell>
          <cell r="AD135">
            <v>0</v>
          </cell>
          <cell r="AE135">
            <v>1</v>
          </cell>
          <cell r="AF135">
            <v>0</v>
          </cell>
          <cell r="AG135">
            <v>0</v>
          </cell>
          <cell r="AH135">
            <v>2</v>
          </cell>
          <cell r="AK135">
            <v>0</v>
          </cell>
          <cell r="AL135">
            <v>0</v>
          </cell>
          <cell r="AM135">
            <v>2</v>
          </cell>
          <cell r="AN135">
            <v>0</v>
          </cell>
          <cell r="AO135">
            <v>0</v>
          </cell>
          <cell r="AP135">
            <v>-2</v>
          </cell>
          <cell r="AR135">
            <v>0</v>
          </cell>
          <cell r="AS135">
            <v>0</v>
          </cell>
          <cell r="AT135">
            <v>0</v>
          </cell>
          <cell r="AU135">
            <v>0</v>
          </cell>
          <cell r="AV135">
            <v>0</v>
          </cell>
          <cell r="AW135">
            <v>0</v>
          </cell>
          <cell r="AY135">
            <v>0</v>
          </cell>
          <cell r="AZ135">
            <v>0</v>
          </cell>
          <cell r="BA135">
            <v>0</v>
          </cell>
          <cell r="BB135">
            <v>0</v>
          </cell>
          <cell r="BC135">
            <v>0</v>
          </cell>
          <cell r="BD135">
            <v>0</v>
          </cell>
          <cell r="BF135">
            <v>0</v>
          </cell>
          <cell r="BG135">
            <v>0</v>
          </cell>
          <cell r="BH135">
            <v>0</v>
          </cell>
          <cell r="BI135">
            <v>0</v>
          </cell>
          <cell r="BJ135">
            <v>0</v>
          </cell>
          <cell r="BK135">
            <v>0</v>
          </cell>
        </row>
        <row r="136">
          <cell r="I136">
            <v>4</v>
          </cell>
          <cell r="J136">
            <v>0</v>
          </cell>
          <cell r="K136">
            <v>1</v>
          </cell>
          <cell r="L136">
            <v>1</v>
          </cell>
          <cell r="M136">
            <v>2</v>
          </cell>
          <cell r="N136">
            <v>0</v>
          </cell>
          <cell r="S136">
            <v>4</v>
          </cell>
          <cell r="T136">
            <v>0</v>
          </cell>
          <cell r="U136">
            <v>4</v>
          </cell>
          <cell r="V136">
            <v>0</v>
          </cell>
          <cell r="W136">
            <v>0</v>
          </cell>
          <cell r="X136">
            <v>0</v>
          </cell>
          <cell r="AC136">
            <v>4</v>
          </cell>
          <cell r="AD136">
            <v>0</v>
          </cell>
          <cell r="AE136">
            <v>1</v>
          </cell>
          <cell r="AF136">
            <v>0</v>
          </cell>
          <cell r="AG136">
            <v>0</v>
          </cell>
          <cell r="AH136">
            <v>3</v>
          </cell>
          <cell r="AK136">
            <v>0</v>
          </cell>
          <cell r="AL136">
            <v>0</v>
          </cell>
          <cell r="AM136">
            <v>3</v>
          </cell>
          <cell r="AN136">
            <v>0</v>
          </cell>
          <cell r="AO136">
            <v>0</v>
          </cell>
          <cell r="AP136">
            <v>-3</v>
          </cell>
          <cell r="AR136">
            <v>0</v>
          </cell>
          <cell r="AS136">
            <v>0</v>
          </cell>
          <cell r="AT136">
            <v>0</v>
          </cell>
          <cell r="AU136">
            <v>0</v>
          </cell>
          <cell r="AV136">
            <v>0</v>
          </cell>
          <cell r="AW136">
            <v>0</v>
          </cell>
          <cell r="AY136">
            <v>0</v>
          </cell>
          <cell r="AZ136">
            <v>0</v>
          </cell>
          <cell r="BA136">
            <v>0</v>
          </cell>
          <cell r="BB136">
            <v>0</v>
          </cell>
          <cell r="BC136">
            <v>0</v>
          </cell>
          <cell r="BD136">
            <v>0</v>
          </cell>
          <cell r="BF136">
            <v>0</v>
          </cell>
          <cell r="BG136">
            <v>0</v>
          </cell>
          <cell r="BH136">
            <v>0</v>
          </cell>
          <cell r="BI136">
            <v>0</v>
          </cell>
          <cell r="BJ136">
            <v>0</v>
          </cell>
          <cell r="BK136">
            <v>0</v>
          </cell>
        </row>
        <row r="137">
          <cell r="I137">
            <v>3</v>
          </cell>
          <cell r="J137">
            <v>0</v>
          </cell>
          <cell r="K137">
            <v>1</v>
          </cell>
          <cell r="L137">
            <v>2</v>
          </cell>
          <cell r="M137">
            <v>0</v>
          </cell>
          <cell r="N137">
            <v>0</v>
          </cell>
          <cell r="S137">
            <v>3</v>
          </cell>
          <cell r="T137">
            <v>0</v>
          </cell>
          <cell r="U137">
            <v>1</v>
          </cell>
          <cell r="V137">
            <v>0</v>
          </cell>
          <cell r="W137">
            <v>0</v>
          </cell>
          <cell r="X137">
            <v>2</v>
          </cell>
          <cell r="AC137">
            <v>3</v>
          </cell>
          <cell r="AD137">
            <v>0</v>
          </cell>
          <cell r="AE137">
            <v>1</v>
          </cell>
          <cell r="AF137">
            <v>0</v>
          </cell>
          <cell r="AG137">
            <v>0</v>
          </cell>
          <cell r="AH137">
            <v>2</v>
          </cell>
          <cell r="AK137">
            <v>0</v>
          </cell>
          <cell r="AL137">
            <v>0</v>
          </cell>
          <cell r="AM137">
            <v>0</v>
          </cell>
          <cell r="AN137">
            <v>0</v>
          </cell>
          <cell r="AO137">
            <v>0</v>
          </cell>
          <cell r="AP137">
            <v>0</v>
          </cell>
          <cell r="AR137">
            <v>0</v>
          </cell>
          <cell r="AS137">
            <v>0</v>
          </cell>
          <cell r="AT137">
            <v>0</v>
          </cell>
          <cell r="AU137">
            <v>0</v>
          </cell>
          <cell r="AV137">
            <v>0</v>
          </cell>
          <cell r="AW137">
            <v>0</v>
          </cell>
          <cell r="AY137">
            <v>0</v>
          </cell>
          <cell r="AZ137">
            <v>0</v>
          </cell>
          <cell r="BA137">
            <v>0</v>
          </cell>
          <cell r="BB137">
            <v>0</v>
          </cell>
          <cell r="BC137">
            <v>0</v>
          </cell>
          <cell r="BD137">
            <v>0</v>
          </cell>
          <cell r="BF137">
            <v>0</v>
          </cell>
          <cell r="BG137">
            <v>0</v>
          </cell>
          <cell r="BH137">
            <v>0</v>
          </cell>
          <cell r="BI137">
            <v>0</v>
          </cell>
          <cell r="BJ137">
            <v>0</v>
          </cell>
          <cell r="BK137">
            <v>0</v>
          </cell>
        </row>
        <row r="138">
          <cell r="I138">
            <v>10</v>
          </cell>
          <cell r="J138">
            <v>4</v>
          </cell>
          <cell r="K138">
            <v>2</v>
          </cell>
          <cell r="L138">
            <v>3</v>
          </cell>
          <cell r="M138">
            <v>1</v>
          </cell>
          <cell r="N138">
            <v>0</v>
          </cell>
          <cell r="S138">
            <v>10</v>
          </cell>
          <cell r="T138">
            <v>4</v>
          </cell>
          <cell r="U138">
            <v>3</v>
          </cell>
          <cell r="V138">
            <v>0</v>
          </cell>
          <cell r="W138">
            <v>0</v>
          </cell>
          <cell r="X138">
            <v>3</v>
          </cell>
          <cell r="AC138">
            <v>10</v>
          </cell>
          <cell r="AD138">
            <v>4</v>
          </cell>
          <cell r="AE138">
            <v>2</v>
          </cell>
          <cell r="AF138">
            <v>0</v>
          </cell>
          <cell r="AG138">
            <v>0</v>
          </cell>
          <cell r="AH138">
            <v>4</v>
          </cell>
          <cell r="AK138">
            <v>0</v>
          </cell>
          <cell r="AL138">
            <v>0</v>
          </cell>
          <cell r="AM138">
            <v>1</v>
          </cell>
          <cell r="AN138">
            <v>0</v>
          </cell>
          <cell r="AO138">
            <v>0</v>
          </cell>
          <cell r="AP138">
            <v>-1</v>
          </cell>
          <cell r="AR138">
            <v>0</v>
          </cell>
          <cell r="AS138">
            <v>0</v>
          </cell>
          <cell r="AT138">
            <v>0</v>
          </cell>
          <cell r="AU138">
            <v>0</v>
          </cell>
          <cell r="AV138">
            <v>0</v>
          </cell>
          <cell r="AW138">
            <v>0</v>
          </cell>
          <cell r="AY138">
            <v>0</v>
          </cell>
          <cell r="AZ138">
            <v>0</v>
          </cell>
          <cell r="BA138">
            <v>0</v>
          </cell>
          <cell r="BB138">
            <v>0</v>
          </cell>
          <cell r="BC138">
            <v>0</v>
          </cell>
          <cell r="BD138">
            <v>0</v>
          </cell>
          <cell r="BF138">
            <v>0</v>
          </cell>
          <cell r="BG138">
            <v>0</v>
          </cell>
          <cell r="BH138">
            <v>0</v>
          </cell>
          <cell r="BI138">
            <v>0</v>
          </cell>
          <cell r="BJ138">
            <v>0</v>
          </cell>
          <cell r="BK138">
            <v>0</v>
          </cell>
        </row>
        <row r="139">
          <cell r="I139">
            <v>0</v>
          </cell>
          <cell r="J139">
            <v>0</v>
          </cell>
          <cell r="K139">
            <v>0</v>
          </cell>
          <cell r="L139">
            <v>0</v>
          </cell>
          <cell r="M139">
            <v>0</v>
          </cell>
          <cell r="N139">
            <v>0</v>
          </cell>
          <cell r="S139">
            <v>0</v>
          </cell>
          <cell r="T139">
            <v>0</v>
          </cell>
          <cell r="U139">
            <v>0</v>
          </cell>
          <cell r="V139">
            <v>0</v>
          </cell>
          <cell r="W139">
            <v>0</v>
          </cell>
          <cell r="X139">
            <v>0</v>
          </cell>
          <cell r="AC139">
            <v>0</v>
          </cell>
          <cell r="AD139">
            <v>0</v>
          </cell>
          <cell r="AE139">
            <v>0</v>
          </cell>
          <cell r="AF139">
            <v>0</v>
          </cell>
          <cell r="AG139">
            <v>0</v>
          </cell>
          <cell r="AH139">
            <v>0</v>
          </cell>
          <cell r="AK139">
            <v>0</v>
          </cell>
          <cell r="AL139">
            <v>0</v>
          </cell>
          <cell r="AM139">
            <v>0</v>
          </cell>
          <cell r="AN139">
            <v>0</v>
          </cell>
          <cell r="AO139">
            <v>0</v>
          </cell>
          <cell r="AP139">
            <v>0</v>
          </cell>
          <cell r="AR139">
            <v>0</v>
          </cell>
          <cell r="AS139">
            <v>0</v>
          </cell>
          <cell r="AT139">
            <v>0</v>
          </cell>
          <cell r="AU139">
            <v>0</v>
          </cell>
          <cell r="AV139">
            <v>0</v>
          </cell>
          <cell r="AW139">
            <v>0</v>
          </cell>
          <cell r="AY139">
            <v>0</v>
          </cell>
          <cell r="AZ139">
            <v>0</v>
          </cell>
          <cell r="BA139">
            <v>0</v>
          </cell>
          <cell r="BB139">
            <v>0</v>
          </cell>
          <cell r="BC139">
            <v>0</v>
          </cell>
          <cell r="BD139">
            <v>0</v>
          </cell>
          <cell r="BF139">
            <v>0</v>
          </cell>
          <cell r="BG139">
            <v>0</v>
          </cell>
          <cell r="BH139">
            <v>0</v>
          </cell>
          <cell r="BI139">
            <v>0</v>
          </cell>
          <cell r="BJ139">
            <v>0</v>
          </cell>
          <cell r="BK139">
            <v>0</v>
          </cell>
        </row>
        <row r="140">
          <cell r="I140">
            <v>13</v>
          </cell>
          <cell r="J140">
            <v>6</v>
          </cell>
          <cell r="K140">
            <v>1</v>
          </cell>
          <cell r="L140">
            <v>3</v>
          </cell>
          <cell r="M140">
            <v>3</v>
          </cell>
          <cell r="N140">
            <v>0</v>
          </cell>
          <cell r="S140">
            <v>13</v>
          </cell>
          <cell r="T140">
            <v>6</v>
          </cell>
          <cell r="U140">
            <v>4</v>
          </cell>
          <cell r="V140">
            <v>1</v>
          </cell>
          <cell r="W140">
            <v>0</v>
          </cell>
          <cell r="X140">
            <v>2</v>
          </cell>
          <cell r="AC140">
            <v>13</v>
          </cell>
          <cell r="AD140">
            <v>6</v>
          </cell>
          <cell r="AE140">
            <v>0</v>
          </cell>
          <cell r="AF140">
            <v>1</v>
          </cell>
          <cell r="AG140">
            <v>0</v>
          </cell>
          <cell r="AH140">
            <v>6</v>
          </cell>
          <cell r="AK140">
            <v>4</v>
          </cell>
          <cell r="AL140">
            <v>0</v>
          </cell>
          <cell r="AM140">
            <v>4</v>
          </cell>
          <cell r="AN140">
            <v>0</v>
          </cell>
          <cell r="AO140">
            <v>0</v>
          </cell>
          <cell r="AP140">
            <v>-4</v>
          </cell>
          <cell r="AR140">
            <v>4</v>
          </cell>
          <cell r="AS140">
            <v>0</v>
          </cell>
          <cell r="AT140">
            <v>4</v>
          </cell>
          <cell r="AU140">
            <v>0</v>
          </cell>
          <cell r="AV140">
            <v>0</v>
          </cell>
          <cell r="AW140">
            <v>-4</v>
          </cell>
          <cell r="AY140">
            <v>0</v>
          </cell>
          <cell r="AZ140">
            <v>0</v>
          </cell>
          <cell r="BA140">
            <v>0</v>
          </cell>
          <cell r="BB140">
            <v>0</v>
          </cell>
          <cell r="BC140">
            <v>0</v>
          </cell>
          <cell r="BD140">
            <v>0</v>
          </cell>
          <cell r="BF140">
            <v>0</v>
          </cell>
          <cell r="BG140">
            <v>0</v>
          </cell>
          <cell r="BH140">
            <v>0</v>
          </cell>
          <cell r="BI140">
            <v>0</v>
          </cell>
          <cell r="BJ140">
            <v>0</v>
          </cell>
          <cell r="BK140">
            <v>0</v>
          </cell>
        </row>
        <row r="141">
          <cell r="I141">
            <v>0</v>
          </cell>
          <cell r="J141">
            <v>0</v>
          </cell>
          <cell r="K141">
            <v>0</v>
          </cell>
          <cell r="L141">
            <v>0</v>
          </cell>
          <cell r="M141">
            <v>0</v>
          </cell>
          <cell r="N141">
            <v>0</v>
          </cell>
          <cell r="S141">
            <v>0</v>
          </cell>
          <cell r="T141">
            <v>0</v>
          </cell>
          <cell r="U141">
            <v>0</v>
          </cell>
          <cell r="V141">
            <v>0</v>
          </cell>
          <cell r="W141">
            <v>0</v>
          </cell>
          <cell r="X141">
            <v>0</v>
          </cell>
          <cell r="AC141">
            <v>0</v>
          </cell>
          <cell r="AD141">
            <v>0</v>
          </cell>
          <cell r="AE141">
            <v>0</v>
          </cell>
          <cell r="AF141">
            <v>0</v>
          </cell>
          <cell r="AG141">
            <v>0</v>
          </cell>
          <cell r="AH141">
            <v>0</v>
          </cell>
          <cell r="AK141">
            <v>0</v>
          </cell>
          <cell r="AL141">
            <v>0</v>
          </cell>
          <cell r="AM141">
            <v>0</v>
          </cell>
          <cell r="AN141">
            <v>0</v>
          </cell>
          <cell r="AO141">
            <v>0</v>
          </cell>
          <cell r="AP141">
            <v>0</v>
          </cell>
          <cell r="AR141">
            <v>0</v>
          </cell>
          <cell r="AS141">
            <v>0</v>
          </cell>
          <cell r="AT141">
            <v>0</v>
          </cell>
          <cell r="AU141">
            <v>0</v>
          </cell>
          <cell r="AV141">
            <v>0</v>
          </cell>
          <cell r="AW141">
            <v>0</v>
          </cell>
          <cell r="AY141">
            <v>0</v>
          </cell>
          <cell r="AZ141">
            <v>0</v>
          </cell>
          <cell r="BA141">
            <v>0</v>
          </cell>
          <cell r="BB141">
            <v>0</v>
          </cell>
          <cell r="BC141">
            <v>0</v>
          </cell>
          <cell r="BD141">
            <v>0</v>
          </cell>
          <cell r="BF141">
            <v>0</v>
          </cell>
          <cell r="BG141">
            <v>0</v>
          </cell>
          <cell r="BH141">
            <v>0</v>
          </cell>
          <cell r="BI141">
            <v>0</v>
          </cell>
          <cell r="BJ141">
            <v>0</v>
          </cell>
          <cell r="BK141">
            <v>0</v>
          </cell>
        </row>
        <row r="142">
          <cell r="I142">
            <v>0</v>
          </cell>
          <cell r="J142">
            <v>0</v>
          </cell>
          <cell r="K142">
            <v>0</v>
          </cell>
          <cell r="L142">
            <v>0</v>
          </cell>
          <cell r="M142">
            <v>0</v>
          </cell>
          <cell r="N142">
            <v>0</v>
          </cell>
          <cell r="S142">
            <v>0</v>
          </cell>
          <cell r="T142">
            <v>0</v>
          </cell>
          <cell r="U142">
            <v>0</v>
          </cell>
          <cell r="V142">
            <v>0</v>
          </cell>
          <cell r="W142">
            <v>0</v>
          </cell>
          <cell r="X142">
            <v>0</v>
          </cell>
          <cell r="AC142">
            <v>0</v>
          </cell>
          <cell r="AD142">
            <v>0</v>
          </cell>
          <cell r="AE142">
            <v>0</v>
          </cell>
          <cell r="AF142">
            <v>0</v>
          </cell>
          <cell r="AG142">
            <v>0</v>
          </cell>
          <cell r="AH142">
            <v>0</v>
          </cell>
          <cell r="AK142">
            <v>0</v>
          </cell>
          <cell r="AL142">
            <v>0</v>
          </cell>
          <cell r="AM142">
            <v>0</v>
          </cell>
          <cell r="AN142">
            <v>0</v>
          </cell>
          <cell r="AO142">
            <v>0</v>
          </cell>
          <cell r="AP142">
            <v>0</v>
          </cell>
          <cell r="AR142">
            <v>0</v>
          </cell>
          <cell r="AS142">
            <v>0</v>
          </cell>
          <cell r="AT142">
            <v>0</v>
          </cell>
          <cell r="AU142">
            <v>0</v>
          </cell>
          <cell r="AV142">
            <v>0</v>
          </cell>
          <cell r="AW142">
            <v>0</v>
          </cell>
          <cell r="AY142">
            <v>0</v>
          </cell>
          <cell r="AZ142">
            <v>0</v>
          </cell>
          <cell r="BA142">
            <v>0</v>
          </cell>
          <cell r="BB142">
            <v>0</v>
          </cell>
          <cell r="BC142">
            <v>0</v>
          </cell>
          <cell r="BD142">
            <v>0</v>
          </cell>
          <cell r="BF142">
            <v>0</v>
          </cell>
          <cell r="BG142">
            <v>0</v>
          </cell>
          <cell r="BH142">
            <v>0</v>
          </cell>
          <cell r="BI142">
            <v>0</v>
          </cell>
          <cell r="BJ142">
            <v>0</v>
          </cell>
          <cell r="BK142">
            <v>0</v>
          </cell>
        </row>
        <row r="143">
          <cell r="I143">
            <v>72</v>
          </cell>
          <cell r="J143">
            <v>0</v>
          </cell>
          <cell r="K143">
            <v>27</v>
          </cell>
          <cell r="L143">
            <v>18</v>
          </cell>
          <cell r="M143">
            <v>19</v>
          </cell>
          <cell r="N143">
            <v>8</v>
          </cell>
          <cell r="S143">
            <v>78</v>
          </cell>
          <cell r="T143">
            <v>2</v>
          </cell>
          <cell r="U143">
            <v>56</v>
          </cell>
          <cell r="V143">
            <v>0</v>
          </cell>
          <cell r="W143">
            <v>17</v>
          </cell>
          <cell r="X143">
            <v>3</v>
          </cell>
          <cell r="AC143">
            <v>78</v>
          </cell>
          <cell r="AD143">
            <v>2</v>
          </cell>
          <cell r="AE143">
            <v>4</v>
          </cell>
          <cell r="AF143">
            <v>0</v>
          </cell>
          <cell r="AG143">
            <v>27</v>
          </cell>
          <cell r="AH143">
            <v>45</v>
          </cell>
          <cell r="AK143">
            <v>52</v>
          </cell>
          <cell r="AL143">
            <v>0</v>
          </cell>
          <cell r="AM143">
            <v>52</v>
          </cell>
          <cell r="AN143">
            <v>0</v>
          </cell>
          <cell r="AO143">
            <v>-10</v>
          </cell>
          <cell r="AP143">
            <v>-42</v>
          </cell>
          <cell r="AR143">
            <v>52</v>
          </cell>
          <cell r="AS143">
            <v>0</v>
          </cell>
          <cell r="AT143">
            <v>52</v>
          </cell>
          <cell r="AU143">
            <v>0</v>
          </cell>
          <cell r="AV143">
            <v>-10</v>
          </cell>
          <cell r="AW143">
            <v>-42</v>
          </cell>
          <cell r="AY143">
            <v>0</v>
          </cell>
          <cell r="AZ143">
            <v>0</v>
          </cell>
          <cell r="BA143">
            <v>0</v>
          </cell>
          <cell r="BB143">
            <v>0</v>
          </cell>
          <cell r="BC143">
            <v>0</v>
          </cell>
          <cell r="BD143">
            <v>0</v>
          </cell>
          <cell r="BF143">
            <v>0</v>
          </cell>
          <cell r="BG143">
            <v>0</v>
          </cell>
          <cell r="BH143">
            <v>0</v>
          </cell>
          <cell r="BI143">
            <v>0</v>
          </cell>
          <cell r="BJ143">
            <v>0</v>
          </cell>
          <cell r="BK143">
            <v>0</v>
          </cell>
        </row>
        <row r="144">
          <cell r="I144">
            <v>0</v>
          </cell>
          <cell r="J144">
            <v>0</v>
          </cell>
          <cell r="K144">
            <v>0</v>
          </cell>
          <cell r="L144">
            <v>0</v>
          </cell>
          <cell r="M144">
            <v>0</v>
          </cell>
          <cell r="N144">
            <v>0</v>
          </cell>
          <cell r="S144">
            <v>0</v>
          </cell>
          <cell r="T144">
            <v>0</v>
          </cell>
          <cell r="U144">
            <v>0</v>
          </cell>
          <cell r="V144">
            <v>0</v>
          </cell>
          <cell r="W144">
            <v>0</v>
          </cell>
          <cell r="X144">
            <v>0</v>
          </cell>
          <cell r="AC144">
            <v>0</v>
          </cell>
          <cell r="AD144">
            <v>0</v>
          </cell>
          <cell r="AE144">
            <v>0</v>
          </cell>
          <cell r="AF144">
            <v>0</v>
          </cell>
          <cell r="AG144">
            <v>0</v>
          </cell>
          <cell r="AH144">
            <v>0</v>
          </cell>
          <cell r="AK144">
            <v>0</v>
          </cell>
          <cell r="AL144">
            <v>0</v>
          </cell>
          <cell r="AM144">
            <v>0</v>
          </cell>
          <cell r="AN144">
            <v>0</v>
          </cell>
          <cell r="AO144">
            <v>0</v>
          </cell>
          <cell r="AP144">
            <v>0</v>
          </cell>
          <cell r="AR144">
            <v>0</v>
          </cell>
          <cell r="AS144">
            <v>0</v>
          </cell>
          <cell r="AT144">
            <v>0</v>
          </cell>
          <cell r="AU144">
            <v>0</v>
          </cell>
          <cell r="AV144">
            <v>0</v>
          </cell>
          <cell r="AW144">
            <v>0</v>
          </cell>
          <cell r="AY144">
            <v>0</v>
          </cell>
          <cell r="AZ144">
            <v>0</v>
          </cell>
          <cell r="BA144">
            <v>0</v>
          </cell>
          <cell r="BB144">
            <v>0</v>
          </cell>
          <cell r="BC144">
            <v>0</v>
          </cell>
          <cell r="BD144">
            <v>0</v>
          </cell>
          <cell r="BF144">
            <v>0</v>
          </cell>
          <cell r="BG144">
            <v>0</v>
          </cell>
          <cell r="BH144">
            <v>0</v>
          </cell>
          <cell r="BI144">
            <v>0</v>
          </cell>
          <cell r="BJ144">
            <v>0</v>
          </cell>
          <cell r="BK144">
            <v>0</v>
          </cell>
        </row>
        <row r="145">
          <cell r="I145">
            <v>4</v>
          </cell>
          <cell r="J145">
            <v>0</v>
          </cell>
          <cell r="K145">
            <v>0</v>
          </cell>
          <cell r="L145">
            <v>2</v>
          </cell>
          <cell r="M145">
            <v>1</v>
          </cell>
          <cell r="N145">
            <v>1</v>
          </cell>
          <cell r="S145">
            <v>4</v>
          </cell>
          <cell r="T145">
            <v>0</v>
          </cell>
          <cell r="U145">
            <v>2</v>
          </cell>
          <cell r="V145">
            <v>0</v>
          </cell>
          <cell r="W145">
            <v>0</v>
          </cell>
          <cell r="X145">
            <v>2</v>
          </cell>
          <cell r="AC145">
            <v>4</v>
          </cell>
          <cell r="AD145">
            <v>0</v>
          </cell>
          <cell r="AE145">
            <v>0</v>
          </cell>
          <cell r="AF145">
            <v>0</v>
          </cell>
          <cell r="AG145">
            <v>0</v>
          </cell>
          <cell r="AH145">
            <v>4</v>
          </cell>
          <cell r="AK145">
            <v>2</v>
          </cell>
          <cell r="AL145">
            <v>0</v>
          </cell>
          <cell r="AM145">
            <v>2</v>
          </cell>
          <cell r="AN145">
            <v>0</v>
          </cell>
          <cell r="AO145">
            <v>0</v>
          </cell>
          <cell r="AP145">
            <v>-2</v>
          </cell>
          <cell r="AR145">
            <v>2</v>
          </cell>
          <cell r="AS145">
            <v>0</v>
          </cell>
          <cell r="AT145">
            <v>2</v>
          </cell>
          <cell r="AU145">
            <v>0</v>
          </cell>
          <cell r="AV145">
            <v>0</v>
          </cell>
          <cell r="AW145">
            <v>-2</v>
          </cell>
          <cell r="AY145">
            <v>0</v>
          </cell>
          <cell r="AZ145">
            <v>0</v>
          </cell>
          <cell r="BA145">
            <v>0</v>
          </cell>
          <cell r="BB145">
            <v>0</v>
          </cell>
          <cell r="BC145">
            <v>0</v>
          </cell>
          <cell r="BD145">
            <v>0</v>
          </cell>
          <cell r="BF145">
            <v>0</v>
          </cell>
          <cell r="BG145">
            <v>0</v>
          </cell>
          <cell r="BH145">
            <v>0</v>
          </cell>
          <cell r="BI145">
            <v>0</v>
          </cell>
          <cell r="BJ145">
            <v>0</v>
          </cell>
          <cell r="BK145">
            <v>0</v>
          </cell>
        </row>
        <row r="146">
          <cell r="I146">
            <v>2</v>
          </cell>
          <cell r="J146">
            <v>2</v>
          </cell>
          <cell r="K146">
            <v>0</v>
          </cell>
          <cell r="L146">
            <v>0</v>
          </cell>
          <cell r="M146">
            <v>0</v>
          </cell>
          <cell r="N146">
            <v>0</v>
          </cell>
          <cell r="S146">
            <v>2</v>
          </cell>
          <cell r="T146">
            <v>0</v>
          </cell>
          <cell r="U146">
            <v>0</v>
          </cell>
          <cell r="V146">
            <v>2</v>
          </cell>
          <cell r="W146">
            <v>0</v>
          </cell>
          <cell r="X146">
            <v>0</v>
          </cell>
          <cell r="AC146">
            <v>2</v>
          </cell>
          <cell r="AD146">
            <v>0</v>
          </cell>
          <cell r="AE146">
            <v>0</v>
          </cell>
          <cell r="AF146">
            <v>2</v>
          </cell>
          <cell r="AG146">
            <v>0</v>
          </cell>
          <cell r="AH146">
            <v>0</v>
          </cell>
          <cell r="AK146">
            <v>0</v>
          </cell>
          <cell r="AL146">
            <v>0</v>
          </cell>
          <cell r="AM146">
            <v>0</v>
          </cell>
          <cell r="AN146">
            <v>0</v>
          </cell>
          <cell r="AO146">
            <v>0</v>
          </cell>
          <cell r="AP146">
            <v>0</v>
          </cell>
          <cell r="AR146">
            <v>0</v>
          </cell>
          <cell r="AS146">
            <v>0</v>
          </cell>
          <cell r="AT146">
            <v>0</v>
          </cell>
          <cell r="AU146">
            <v>0</v>
          </cell>
          <cell r="AV146">
            <v>0</v>
          </cell>
          <cell r="AW146">
            <v>0</v>
          </cell>
          <cell r="AY146">
            <v>0</v>
          </cell>
          <cell r="AZ146">
            <v>0</v>
          </cell>
          <cell r="BA146">
            <v>0</v>
          </cell>
          <cell r="BB146">
            <v>0</v>
          </cell>
          <cell r="BC146">
            <v>0</v>
          </cell>
          <cell r="BD146">
            <v>0</v>
          </cell>
          <cell r="BF146">
            <v>0</v>
          </cell>
          <cell r="BG146">
            <v>0</v>
          </cell>
          <cell r="BH146">
            <v>0</v>
          </cell>
          <cell r="BI146">
            <v>0</v>
          </cell>
          <cell r="BJ146">
            <v>0</v>
          </cell>
          <cell r="BK146">
            <v>0</v>
          </cell>
        </row>
        <row r="147">
          <cell r="I147">
            <v>8</v>
          </cell>
          <cell r="J147">
            <v>2</v>
          </cell>
          <cell r="K147">
            <v>2</v>
          </cell>
          <cell r="L147">
            <v>2</v>
          </cell>
          <cell r="M147">
            <v>2</v>
          </cell>
          <cell r="N147">
            <v>0</v>
          </cell>
          <cell r="S147">
            <v>8</v>
          </cell>
          <cell r="T147">
            <v>3</v>
          </cell>
          <cell r="U147">
            <v>2</v>
          </cell>
          <cell r="V147">
            <v>2</v>
          </cell>
          <cell r="W147">
            <v>0</v>
          </cell>
          <cell r="X147">
            <v>1</v>
          </cell>
          <cell r="AC147">
            <v>8</v>
          </cell>
          <cell r="AD147">
            <v>0</v>
          </cell>
          <cell r="AE147">
            <v>0</v>
          </cell>
          <cell r="AF147">
            <v>2</v>
          </cell>
          <cell r="AG147">
            <v>2</v>
          </cell>
          <cell r="AH147">
            <v>4</v>
          </cell>
          <cell r="AK147">
            <v>5</v>
          </cell>
          <cell r="AL147">
            <v>3</v>
          </cell>
          <cell r="AM147">
            <v>2</v>
          </cell>
          <cell r="AN147">
            <v>0</v>
          </cell>
          <cell r="AO147">
            <v>-2</v>
          </cell>
          <cell r="AP147">
            <v>-3</v>
          </cell>
          <cell r="AR147">
            <v>5</v>
          </cell>
          <cell r="AS147">
            <v>3</v>
          </cell>
          <cell r="AT147">
            <v>2</v>
          </cell>
          <cell r="AU147">
            <v>0</v>
          </cell>
          <cell r="AV147">
            <v>-2</v>
          </cell>
          <cell r="AW147">
            <v>-3</v>
          </cell>
          <cell r="AY147">
            <v>0</v>
          </cell>
          <cell r="AZ147">
            <v>0</v>
          </cell>
          <cell r="BA147">
            <v>0</v>
          </cell>
          <cell r="BB147">
            <v>0</v>
          </cell>
          <cell r="BC147">
            <v>0</v>
          </cell>
          <cell r="BD147">
            <v>0</v>
          </cell>
          <cell r="BF147">
            <v>0</v>
          </cell>
          <cell r="BG147">
            <v>0</v>
          </cell>
          <cell r="BH147">
            <v>0</v>
          </cell>
          <cell r="BI147">
            <v>0</v>
          </cell>
          <cell r="BJ147">
            <v>0</v>
          </cell>
          <cell r="BK147">
            <v>0</v>
          </cell>
        </row>
        <row r="148">
          <cell r="I148">
            <v>0</v>
          </cell>
          <cell r="J148">
            <v>0</v>
          </cell>
          <cell r="K148">
            <v>0</v>
          </cell>
          <cell r="L148">
            <v>0</v>
          </cell>
          <cell r="M148">
            <v>0</v>
          </cell>
          <cell r="N148">
            <v>0</v>
          </cell>
          <cell r="S148">
            <v>0</v>
          </cell>
          <cell r="T148">
            <v>0</v>
          </cell>
          <cell r="U148">
            <v>0</v>
          </cell>
          <cell r="V148">
            <v>0</v>
          </cell>
          <cell r="W148">
            <v>0</v>
          </cell>
          <cell r="X148">
            <v>0</v>
          </cell>
          <cell r="AC148">
            <v>0</v>
          </cell>
          <cell r="AD148">
            <v>0</v>
          </cell>
          <cell r="AE148">
            <v>0</v>
          </cell>
          <cell r="AF148">
            <v>0</v>
          </cell>
          <cell r="AG148">
            <v>0</v>
          </cell>
          <cell r="AH148">
            <v>0</v>
          </cell>
          <cell r="AK148">
            <v>0</v>
          </cell>
          <cell r="AL148">
            <v>0</v>
          </cell>
          <cell r="AM148">
            <v>0</v>
          </cell>
          <cell r="AN148">
            <v>0</v>
          </cell>
          <cell r="AO148">
            <v>0</v>
          </cell>
          <cell r="AP148">
            <v>0</v>
          </cell>
          <cell r="AR148">
            <v>0</v>
          </cell>
          <cell r="AS148">
            <v>0</v>
          </cell>
          <cell r="AT148">
            <v>0</v>
          </cell>
          <cell r="AU148">
            <v>0</v>
          </cell>
          <cell r="AV148">
            <v>0</v>
          </cell>
          <cell r="AW148">
            <v>0</v>
          </cell>
          <cell r="AY148">
            <v>0</v>
          </cell>
          <cell r="AZ148">
            <v>0</v>
          </cell>
          <cell r="BA148">
            <v>0</v>
          </cell>
          <cell r="BB148">
            <v>0</v>
          </cell>
          <cell r="BC148">
            <v>0</v>
          </cell>
          <cell r="BD148">
            <v>0</v>
          </cell>
          <cell r="BF148">
            <v>0</v>
          </cell>
          <cell r="BG148">
            <v>0</v>
          </cell>
          <cell r="BH148">
            <v>0</v>
          </cell>
          <cell r="BI148">
            <v>0</v>
          </cell>
          <cell r="BJ148">
            <v>0</v>
          </cell>
          <cell r="BK148">
            <v>0</v>
          </cell>
        </row>
        <row r="149">
          <cell r="I149">
            <v>0</v>
          </cell>
          <cell r="J149">
            <v>0</v>
          </cell>
          <cell r="K149">
            <v>0</v>
          </cell>
          <cell r="L149">
            <v>0</v>
          </cell>
          <cell r="M149">
            <v>0</v>
          </cell>
          <cell r="N149">
            <v>0</v>
          </cell>
          <cell r="S149">
            <v>0</v>
          </cell>
          <cell r="T149">
            <v>0</v>
          </cell>
          <cell r="U149">
            <v>0</v>
          </cell>
          <cell r="V149">
            <v>0</v>
          </cell>
          <cell r="W149">
            <v>0</v>
          </cell>
          <cell r="X149">
            <v>0</v>
          </cell>
          <cell r="AC149">
            <v>0</v>
          </cell>
          <cell r="AD149">
            <v>0</v>
          </cell>
          <cell r="AE149">
            <v>0</v>
          </cell>
          <cell r="AF149">
            <v>0</v>
          </cell>
          <cell r="AG149">
            <v>0</v>
          </cell>
          <cell r="AH149">
            <v>0</v>
          </cell>
          <cell r="AK149">
            <v>0</v>
          </cell>
          <cell r="AL149">
            <v>0</v>
          </cell>
          <cell r="AM149">
            <v>0</v>
          </cell>
          <cell r="AN149">
            <v>0</v>
          </cell>
          <cell r="AO149">
            <v>0</v>
          </cell>
          <cell r="AP149">
            <v>0</v>
          </cell>
          <cell r="AR149">
            <v>0</v>
          </cell>
          <cell r="AS149">
            <v>0</v>
          </cell>
          <cell r="AT149">
            <v>0</v>
          </cell>
          <cell r="AU149">
            <v>0</v>
          </cell>
          <cell r="AV149">
            <v>0</v>
          </cell>
          <cell r="AW149">
            <v>0</v>
          </cell>
          <cell r="AY149">
            <v>0</v>
          </cell>
          <cell r="AZ149">
            <v>0</v>
          </cell>
          <cell r="BA149">
            <v>0</v>
          </cell>
          <cell r="BB149">
            <v>0</v>
          </cell>
          <cell r="BC149">
            <v>0</v>
          </cell>
          <cell r="BD149">
            <v>0</v>
          </cell>
          <cell r="BF149">
            <v>0</v>
          </cell>
          <cell r="BG149">
            <v>0</v>
          </cell>
          <cell r="BH149">
            <v>0</v>
          </cell>
          <cell r="BI149">
            <v>0</v>
          </cell>
          <cell r="BJ149">
            <v>0</v>
          </cell>
          <cell r="BK149">
            <v>0</v>
          </cell>
        </row>
        <row r="150">
          <cell r="I150">
            <v>0</v>
          </cell>
          <cell r="J150">
            <v>0</v>
          </cell>
          <cell r="K150">
            <v>0</v>
          </cell>
          <cell r="L150">
            <v>0</v>
          </cell>
          <cell r="M150">
            <v>0</v>
          </cell>
          <cell r="N150">
            <v>0</v>
          </cell>
          <cell r="S150">
            <v>0</v>
          </cell>
          <cell r="T150">
            <v>0</v>
          </cell>
          <cell r="U150">
            <v>0</v>
          </cell>
          <cell r="V150">
            <v>0</v>
          </cell>
          <cell r="W150">
            <v>0</v>
          </cell>
          <cell r="X150">
            <v>0</v>
          </cell>
          <cell r="AC150">
            <v>0</v>
          </cell>
          <cell r="AD150">
            <v>0</v>
          </cell>
          <cell r="AE150">
            <v>0</v>
          </cell>
          <cell r="AF150">
            <v>0</v>
          </cell>
          <cell r="AG150">
            <v>0</v>
          </cell>
          <cell r="AH150">
            <v>0</v>
          </cell>
          <cell r="AK150">
            <v>0</v>
          </cell>
          <cell r="AL150">
            <v>0</v>
          </cell>
          <cell r="AM150">
            <v>0</v>
          </cell>
          <cell r="AN150">
            <v>0</v>
          </cell>
          <cell r="AO150">
            <v>0</v>
          </cell>
          <cell r="AP150">
            <v>0</v>
          </cell>
          <cell r="AR150">
            <v>0</v>
          </cell>
          <cell r="AS150">
            <v>0</v>
          </cell>
          <cell r="AT150">
            <v>0</v>
          </cell>
          <cell r="AU150">
            <v>0</v>
          </cell>
          <cell r="AV150">
            <v>0</v>
          </cell>
          <cell r="AW150">
            <v>0</v>
          </cell>
          <cell r="AY150">
            <v>0</v>
          </cell>
          <cell r="AZ150">
            <v>0</v>
          </cell>
          <cell r="BA150">
            <v>0</v>
          </cell>
          <cell r="BB150">
            <v>0</v>
          </cell>
          <cell r="BC150">
            <v>0</v>
          </cell>
          <cell r="BD150">
            <v>0</v>
          </cell>
          <cell r="BF150">
            <v>0</v>
          </cell>
          <cell r="BG150">
            <v>0</v>
          </cell>
          <cell r="BH150">
            <v>0</v>
          </cell>
          <cell r="BI150">
            <v>0</v>
          </cell>
          <cell r="BJ150">
            <v>0</v>
          </cell>
          <cell r="BK150">
            <v>0</v>
          </cell>
        </row>
        <row r="151">
          <cell r="I151">
            <v>0</v>
          </cell>
          <cell r="J151">
            <v>0</v>
          </cell>
          <cell r="K151">
            <v>0</v>
          </cell>
          <cell r="L151">
            <v>0</v>
          </cell>
          <cell r="M151">
            <v>0</v>
          </cell>
          <cell r="N151">
            <v>0</v>
          </cell>
          <cell r="S151">
            <v>0</v>
          </cell>
          <cell r="T151">
            <v>0</v>
          </cell>
          <cell r="U151">
            <v>0</v>
          </cell>
          <cell r="V151">
            <v>0</v>
          </cell>
          <cell r="W151">
            <v>0</v>
          </cell>
          <cell r="X151">
            <v>0</v>
          </cell>
          <cell r="AC151">
            <v>0</v>
          </cell>
          <cell r="AD151">
            <v>0</v>
          </cell>
          <cell r="AE151">
            <v>0</v>
          </cell>
          <cell r="AF151">
            <v>0</v>
          </cell>
          <cell r="AG151">
            <v>0</v>
          </cell>
          <cell r="AH151">
            <v>0</v>
          </cell>
          <cell r="AK151">
            <v>0</v>
          </cell>
          <cell r="AL151">
            <v>0</v>
          </cell>
          <cell r="AM151">
            <v>0</v>
          </cell>
          <cell r="AN151">
            <v>0</v>
          </cell>
          <cell r="AO151">
            <v>0</v>
          </cell>
          <cell r="AP151">
            <v>0</v>
          </cell>
          <cell r="AR151">
            <v>0</v>
          </cell>
          <cell r="AS151">
            <v>0</v>
          </cell>
          <cell r="AT151">
            <v>0</v>
          </cell>
          <cell r="AU151">
            <v>0</v>
          </cell>
          <cell r="AV151">
            <v>0</v>
          </cell>
          <cell r="AW151">
            <v>0</v>
          </cell>
          <cell r="AY151">
            <v>0</v>
          </cell>
          <cell r="AZ151">
            <v>0</v>
          </cell>
          <cell r="BA151">
            <v>0</v>
          </cell>
          <cell r="BB151">
            <v>0</v>
          </cell>
          <cell r="BC151">
            <v>0</v>
          </cell>
          <cell r="BD151">
            <v>0</v>
          </cell>
          <cell r="BF151">
            <v>0</v>
          </cell>
          <cell r="BG151">
            <v>0</v>
          </cell>
          <cell r="BH151">
            <v>0</v>
          </cell>
          <cell r="BI151">
            <v>0</v>
          </cell>
          <cell r="BJ151">
            <v>0</v>
          </cell>
          <cell r="BK151">
            <v>0</v>
          </cell>
        </row>
        <row r="152">
          <cell r="I152">
            <v>0</v>
          </cell>
          <cell r="J152">
            <v>0</v>
          </cell>
          <cell r="K152">
            <v>0</v>
          </cell>
          <cell r="L152">
            <v>0</v>
          </cell>
          <cell r="M152">
            <v>0</v>
          </cell>
          <cell r="N152">
            <v>0</v>
          </cell>
          <cell r="S152">
            <v>0</v>
          </cell>
          <cell r="T152">
            <v>0</v>
          </cell>
          <cell r="U152">
            <v>0</v>
          </cell>
          <cell r="V152">
            <v>0</v>
          </cell>
          <cell r="W152">
            <v>0</v>
          </cell>
          <cell r="X152">
            <v>0</v>
          </cell>
          <cell r="AC152">
            <v>0</v>
          </cell>
          <cell r="AD152">
            <v>0</v>
          </cell>
          <cell r="AE152">
            <v>0</v>
          </cell>
          <cell r="AF152">
            <v>0</v>
          </cell>
          <cell r="AG152">
            <v>0</v>
          </cell>
          <cell r="AH152">
            <v>0</v>
          </cell>
          <cell r="AK152">
            <v>0</v>
          </cell>
          <cell r="AL152">
            <v>0</v>
          </cell>
          <cell r="AM152">
            <v>0</v>
          </cell>
          <cell r="AN152">
            <v>0</v>
          </cell>
          <cell r="AO152">
            <v>0</v>
          </cell>
          <cell r="AP152">
            <v>0</v>
          </cell>
          <cell r="AR152">
            <v>0</v>
          </cell>
          <cell r="AS152">
            <v>0</v>
          </cell>
          <cell r="AT152">
            <v>0</v>
          </cell>
          <cell r="AU152">
            <v>0</v>
          </cell>
          <cell r="AV152">
            <v>0</v>
          </cell>
          <cell r="AW152">
            <v>0</v>
          </cell>
          <cell r="AY152">
            <v>0</v>
          </cell>
          <cell r="AZ152">
            <v>0</v>
          </cell>
          <cell r="BA152">
            <v>0</v>
          </cell>
          <cell r="BB152">
            <v>0</v>
          </cell>
          <cell r="BC152">
            <v>0</v>
          </cell>
          <cell r="BD152">
            <v>0</v>
          </cell>
          <cell r="BF152">
            <v>0</v>
          </cell>
          <cell r="BG152">
            <v>0</v>
          </cell>
          <cell r="BH152">
            <v>0</v>
          </cell>
          <cell r="BI152">
            <v>0</v>
          </cell>
          <cell r="BJ152">
            <v>0</v>
          </cell>
          <cell r="BK152">
            <v>0</v>
          </cell>
        </row>
        <row r="153">
          <cell r="I153">
            <v>8</v>
          </cell>
          <cell r="J153">
            <v>0</v>
          </cell>
          <cell r="K153">
            <v>4</v>
          </cell>
          <cell r="L153">
            <v>0</v>
          </cell>
          <cell r="M153">
            <v>0</v>
          </cell>
          <cell r="N153">
            <v>4</v>
          </cell>
          <cell r="S153">
            <v>11</v>
          </cell>
          <cell r="T153">
            <v>3</v>
          </cell>
          <cell r="U153">
            <v>4</v>
          </cell>
          <cell r="V153">
            <v>0</v>
          </cell>
          <cell r="W153">
            <v>3</v>
          </cell>
          <cell r="X153">
            <v>1</v>
          </cell>
          <cell r="AC153">
            <v>11</v>
          </cell>
          <cell r="AD153">
            <v>3</v>
          </cell>
          <cell r="AE153">
            <v>0</v>
          </cell>
          <cell r="AF153">
            <v>0</v>
          </cell>
          <cell r="AG153">
            <v>4</v>
          </cell>
          <cell r="AH153">
            <v>4</v>
          </cell>
          <cell r="AK153">
            <v>4</v>
          </cell>
          <cell r="AL153">
            <v>0</v>
          </cell>
          <cell r="AM153">
            <v>4</v>
          </cell>
          <cell r="AN153">
            <v>0</v>
          </cell>
          <cell r="AO153">
            <v>-1</v>
          </cell>
          <cell r="AP153">
            <v>-3</v>
          </cell>
          <cell r="AR153">
            <v>4</v>
          </cell>
          <cell r="AS153">
            <v>0</v>
          </cell>
          <cell r="AT153">
            <v>4</v>
          </cell>
          <cell r="AU153">
            <v>0</v>
          </cell>
          <cell r="AV153">
            <v>-1</v>
          </cell>
          <cell r="AW153">
            <v>-3</v>
          </cell>
          <cell r="AY153">
            <v>0</v>
          </cell>
          <cell r="AZ153">
            <v>0</v>
          </cell>
          <cell r="BA153">
            <v>0</v>
          </cell>
          <cell r="BB153">
            <v>0</v>
          </cell>
          <cell r="BC153">
            <v>0</v>
          </cell>
          <cell r="BD153">
            <v>0</v>
          </cell>
          <cell r="BF153">
            <v>0</v>
          </cell>
          <cell r="BG153">
            <v>0</v>
          </cell>
          <cell r="BH153">
            <v>0</v>
          </cell>
          <cell r="BI153">
            <v>0</v>
          </cell>
          <cell r="BJ153">
            <v>0</v>
          </cell>
          <cell r="BK153">
            <v>0</v>
          </cell>
        </row>
        <row r="154">
          <cell r="I154">
            <v>0</v>
          </cell>
          <cell r="J154">
            <v>0</v>
          </cell>
          <cell r="K154">
            <v>0</v>
          </cell>
          <cell r="L154">
            <v>0</v>
          </cell>
          <cell r="M154">
            <v>0</v>
          </cell>
          <cell r="N154">
            <v>0</v>
          </cell>
          <cell r="S154">
            <v>0</v>
          </cell>
          <cell r="T154">
            <v>0</v>
          </cell>
          <cell r="U154">
            <v>0</v>
          </cell>
          <cell r="V154">
            <v>0</v>
          </cell>
          <cell r="W154">
            <v>0</v>
          </cell>
          <cell r="X154">
            <v>0</v>
          </cell>
          <cell r="AC154">
            <v>0</v>
          </cell>
          <cell r="AD154">
            <v>0</v>
          </cell>
          <cell r="AE154">
            <v>0</v>
          </cell>
          <cell r="AF154">
            <v>0</v>
          </cell>
          <cell r="AG154">
            <v>0</v>
          </cell>
          <cell r="AH154">
            <v>0</v>
          </cell>
          <cell r="AK154">
            <v>0</v>
          </cell>
          <cell r="AL154">
            <v>0</v>
          </cell>
          <cell r="AM154">
            <v>0</v>
          </cell>
          <cell r="AN154">
            <v>0</v>
          </cell>
          <cell r="AO154">
            <v>0</v>
          </cell>
          <cell r="AP154">
            <v>0</v>
          </cell>
          <cell r="AR154">
            <v>0</v>
          </cell>
          <cell r="AS154">
            <v>0</v>
          </cell>
          <cell r="AT154">
            <v>0</v>
          </cell>
          <cell r="AU154">
            <v>0</v>
          </cell>
          <cell r="AV154">
            <v>0</v>
          </cell>
          <cell r="AW154">
            <v>0</v>
          </cell>
          <cell r="AY154">
            <v>0</v>
          </cell>
          <cell r="AZ154">
            <v>0</v>
          </cell>
          <cell r="BA154">
            <v>0</v>
          </cell>
          <cell r="BB154">
            <v>0</v>
          </cell>
          <cell r="BC154">
            <v>0</v>
          </cell>
          <cell r="BD154">
            <v>0</v>
          </cell>
          <cell r="BF154">
            <v>0</v>
          </cell>
          <cell r="BG154">
            <v>0</v>
          </cell>
          <cell r="BH154">
            <v>0</v>
          </cell>
          <cell r="BI154">
            <v>0</v>
          </cell>
          <cell r="BJ154">
            <v>0</v>
          </cell>
          <cell r="BK154">
            <v>0</v>
          </cell>
        </row>
        <row r="155">
          <cell r="I155">
            <v>3</v>
          </cell>
          <cell r="J155">
            <v>3</v>
          </cell>
          <cell r="K155">
            <v>0</v>
          </cell>
          <cell r="L155">
            <v>0</v>
          </cell>
          <cell r="M155">
            <v>0</v>
          </cell>
          <cell r="N155">
            <v>0</v>
          </cell>
          <cell r="S155">
            <v>3</v>
          </cell>
          <cell r="T155">
            <v>0</v>
          </cell>
          <cell r="U155">
            <v>0</v>
          </cell>
          <cell r="V155">
            <v>3</v>
          </cell>
          <cell r="W155">
            <v>0</v>
          </cell>
          <cell r="X155">
            <v>0</v>
          </cell>
          <cell r="AC155">
            <v>3</v>
          </cell>
          <cell r="AD155">
            <v>0</v>
          </cell>
          <cell r="AE155">
            <v>0</v>
          </cell>
          <cell r="AF155">
            <v>3</v>
          </cell>
          <cell r="AG155">
            <v>0</v>
          </cell>
          <cell r="AH155">
            <v>0</v>
          </cell>
          <cell r="AK155">
            <v>0</v>
          </cell>
          <cell r="AL155">
            <v>0</v>
          </cell>
          <cell r="AM155">
            <v>0</v>
          </cell>
          <cell r="AN155">
            <v>0</v>
          </cell>
          <cell r="AO155">
            <v>0</v>
          </cell>
          <cell r="AP155">
            <v>0</v>
          </cell>
          <cell r="AR155">
            <v>0</v>
          </cell>
          <cell r="AS155">
            <v>0</v>
          </cell>
          <cell r="AT155">
            <v>0</v>
          </cell>
          <cell r="AU155">
            <v>0</v>
          </cell>
          <cell r="AV155">
            <v>0</v>
          </cell>
          <cell r="AW155">
            <v>0</v>
          </cell>
          <cell r="AY155">
            <v>0</v>
          </cell>
          <cell r="AZ155">
            <v>0</v>
          </cell>
          <cell r="BA155">
            <v>0</v>
          </cell>
          <cell r="BB155">
            <v>0</v>
          </cell>
          <cell r="BC155">
            <v>0</v>
          </cell>
          <cell r="BD155">
            <v>0</v>
          </cell>
          <cell r="BF155">
            <v>0</v>
          </cell>
          <cell r="BG155">
            <v>0</v>
          </cell>
          <cell r="BH155">
            <v>0</v>
          </cell>
          <cell r="BI155">
            <v>0</v>
          </cell>
          <cell r="BJ155">
            <v>0</v>
          </cell>
          <cell r="BK155">
            <v>0</v>
          </cell>
        </row>
        <row r="156">
          <cell r="I156">
            <v>2</v>
          </cell>
          <cell r="J156">
            <v>0</v>
          </cell>
          <cell r="K156">
            <v>2</v>
          </cell>
          <cell r="L156">
            <v>0</v>
          </cell>
          <cell r="M156">
            <v>0</v>
          </cell>
          <cell r="N156">
            <v>0</v>
          </cell>
          <cell r="S156">
            <v>2</v>
          </cell>
          <cell r="T156">
            <v>0</v>
          </cell>
          <cell r="U156">
            <v>1</v>
          </cell>
          <cell r="V156">
            <v>0</v>
          </cell>
          <cell r="W156">
            <v>1</v>
          </cell>
          <cell r="X156">
            <v>0</v>
          </cell>
          <cell r="AC156">
            <v>2</v>
          </cell>
          <cell r="AD156">
            <v>0</v>
          </cell>
          <cell r="AE156">
            <v>0</v>
          </cell>
          <cell r="AF156">
            <v>0</v>
          </cell>
          <cell r="AG156">
            <v>2</v>
          </cell>
          <cell r="AH156">
            <v>0</v>
          </cell>
          <cell r="AK156">
            <v>1</v>
          </cell>
          <cell r="AL156">
            <v>0</v>
          </cell>
          <cell r="AM156">
            <v>1</v>
          </cell>
          <cell r="AN156">
            <v>0</v>
          </cell>
          <cell r="AO156">
            <v>-1</v>
          </cell>
          <cell r="AP156">
            <v>0</v>
          </cell>
          <cell r="AR156">
            <v>1</v>
          </cell>
          <cell r="AS156">
            <v>0</v>
          </cell>
          <cell r="AT156">
            <v>1</v>
          </cell>
          <cell r="AU156">
            <v>0</v>
          </cell>
          <cell r="AV156">
            <v>-1</v>
          </cell>
          <cell r="AW156">
            <v>0</v>
          </cell>
          <cell r="AY156">
            <v>0</v>
          </cell>
          <cell r="AZ156">
            <v>0</v>
          </cell>
          <cell r="BA156">
            <v>0</v>
          </cell>
          <cell r="BB156">
            <v>0</v>
          </cell>
          <cell r="BC156">
            <v>0</v>
          </cell>
          <cell r="BD156">
            <v>0</v>
          </cell>
          <cell r="BF156">
            <v>0</v>
          </cell>
          <cell r="BG156">
            <v>0</v>
          </cell>
          <cell r="BH156">
            <v>0</v>
          </cell>
          <cell r="BI156">
            <v>0</v>
          </cell>
          <cell r="BJ156">
            <v>0</v>
          </cell>
          <cell r="BK156">
            <v>0</v>
          </cell>
        </row>
        <row r="157">
          <cell r="I157">
            <v>3</v>
          </cell>
          <cell r="J157">
            <v>0</v>
          </cell>
          <cell r="K157">
            <v>3</v>
          </cell>
          <cell r="L157">
            <v>0</v>
          </cell>
          <cell r="M157">
            <v>0</v>
          </cell>
          <cell r="N157">
            <v>0</v>
          </cell>
          <cell r="S157">
            <v>3</v>
          </cell>
          <cell r="T157">
            <v>0</v>
          </cell>
          <cell r="U157">
            <v>0</v>
          </cell>
          <cell r="V157">
            <v>0</v>
          </cell>
          <cell r="W157">
            <v>3</v>
          </cell>
          <cell r="X157">
            <v>0</v>
          </cell>
          <cell r="AC157">
            <v>3</v>
          </cell>
          <cell r="AD157">
            <v>0</v>
          </cell>
          <cell r="AE157">
            <v>0</v>
          </cell>
          <cell r="AF157">
            <v>0</v>
          </cell>
          <cell r="AG157">
            <v>3</v>
          </cell>
          <cell r="AH157">
            <v>0</v>
          </cell>
          <cell r="AK157">
            <v>0</v>
          </cell>
          <cell r="AL157">
            <v>0</v>
          </cell>
          <cell r="AM157">
            <v>0</v>
          </cell>
          <cell r="AN157">
            <v>0</v>
          </cell>
          <cell r="AO157">
            <v>0</v>
          </cell>
          <cell r="AP157">
            <v>0</v>
          </cell>
          <cell r="AR157">
            <v>0</v>
          </cell>
          <cell r="AS157">
            <v>0</v>
          </cell>
          <cell r="AT157">
            <v>0</v>
          </cell>
          <cell r="AU157">
            <v>0</v>
          </cell>
          <cell r="AV157">
            <v>0</v>
          </cell>
          <cell r="AW157">
            <v>0</v>
          </cell>
          <cell r="AY157">
            <v>0</v>
          </cell>
          <cell r="AZ157">
            <v>0</v>
          </cell>
          <cell r="BA157">
            <v>0</v>
          </cell>
          <cell r="BB157">
            <v>0</v>
          </cell>
          <cell r="BC157">
            <v>0</v>
          </cell>
          <cell r="BD157">
            <v>0</v>
          </cell>
          <cell r="BF157">
            <v>0</v>
          </cell>
          <cell r="BG157">
            <v>0</v>
          </cell>
          <cell r="BH157">
            <v>0</v>
          </cell>
          <cell r="BI157">
            <v>0</v>
          </cell>
          <cell r="BJ157">
            <v>0</v>
          </cell>
          <cell r="BK157">
            <v>0</v>
          </cell>
        </row>
        <row r="158">
          <cell r="I158">
            <v>10</v>
          </cell>
          <cell r="J158">
            <v>7</v>
          </cell>
          <cell r="K158">
            <v>3</v>
          </cell>
          <cell r="L158">
            <v>0</v>
          </cell>
          <cell r="M158">
            <v>0</v>
          </cell>
          <cell r="N158">
            <v>0</v>
          </cell>
          <cell r="S158">
            <v>12</v>
          </cell>
          <cell r="T158">
            <v>0</v>
          </cell>
          <cell r="U158">
            <v>2</v>
          </cell>
          <cell r="V158">
            <v>7</v>
          </cell>
          <cell r="W158">
            <v>3</v>
          </cell>
          <cell r="X158">
            <v>0</v>
          </cell>
          <cell r="AC158">
            <v>12</v>
          </cell>
          <cell r="AD158">
            <v>0</v>
          </cell>
          <cell r="AE158">
            <v>2</v>
          </cell>
          <cell r="AF158">
            <v>7</v>
          </cell>
          <cell r="AG158">
            <v>3</v>
          </cell>
          <cell r="AH158">
            <v>0</v>
          </cell>
          <cell r="AK158">
            <v>0</v>
          </cell>
          <cell r="AL158">
            <v>0</v>
          </cell>
          <cell r="AM158">
            <v>0</v>
          </cell>
          <cell r="AN158">
            <v>0</v>
          </cell>
          <cell r="AO158">
            <v>0</v>
          </cell>
          <cell r="AP158">
            <v>0</v>
          </cell>
          <cell r="AR158">
            <v>0</v>
          </cell>
          <cell r="AS158">
            <v>0</v>
          </cell>
          <cell r="AT158">
            <v>0</v>
          </cell>
          <cell r="AU158">
            <v>0</v>
          </cell>
          <cell r="AV158">
            <v>0</v>
          </cell>
          <cell r="AW158">
            <v>0</v>
          </cell>
          <cell r="AY158">
            <v>0</v>
          </cell>
          <cell r="AZ158">
            <v>0</v>
          </cell>
          <cell r="BA158">
            <v>0</v>
          </cell>
          <cell r="BB158">
            <v>0</v>
          </cell>
          <cell r="BC158">
            <v>0</v>
          </cell>
          <cell r="BD158">
            <v>0</v>
          </cell>
          <cell r="BF158">
            <v>0</v>
          </cell>
          <cell r="BG158">
            <v>0</v>
          </cell>
          <cell r="BH158">
            <v>0</v>
          </cell>
          <cell r="BI158">
            <v>0</v>
          </cell>
          <cell r="BJ158">
            <v>0</v>
          </cell>
          <cell r="BK158">
            <v>0</v>
          </cell>
        </row>
        <row r="159">
          <cell r="I159">
            <v>20</v>
          </cell>
          <cell r="J159">
            <v>7</v>
          </cell>
          <cell r="K159">
            <v>3</v>
          </cell>
          <cell r="L159">
            <v>7</v>
          </cell>
          <cell r="M159">
            <v>3</v>
          </cell>
          <cell r="N159">
            <v>0</v>
          </cell>
          <cell r="S159">
            <v>14</v>
          </cell>
          <cell r="T159">
            <v>7</v>
          </cell>
          <cell r="U159">
            <v>1</v>
          </cell>
          <cell r="V159">
            <v>3</v>
          </cell>
          <cell r="W159">
            <v>0</v>
          </cell>
          <cell r="X159">
            <v>3</v>
          </cell>
          <cell r="AC159">
            <v>20</v>
          </cell>
          <cell r="AD159">
            <v>7</v>
          </cell>
          <cell r="AE159">
            <v>1</v>
          </cell>
          <cell r="AF159">
            <v>3</v>
          </cell>
          <cell r="AG159">
            <v>3</v>
          </cell>
          <cell r="AH159">
            <v>6</v>
          </cell>
          <cell r="AK159">
            <v>6</v>
          </cell>
          <cell r="AL159">
            <v>0</v>
          </cell>
          <cell r="AM159">
            <v>0</v>
          </cell>
          <cell r="AN159">
            <v>0</v>
          </cell>
          <cell r="AO159">
            <v>-3</v>
          </cell>
          <cell r="AP159">
            <v>-3</v>
          </cell>
          <cell r="AR159">
            <v>0</v>
          </cell>
          <cell r="AS159">
            <v>0</v>
          </cell>
          <cell r="AT159">
            <v>0</v>
          </cell>
          <cell r="AU159">
            <v>0</v>
          </cell>
          <cell r="AV159">
            <v>0</v>
          </cell>
          <cell r="AW159">
            <v>0</v>
          </cell>
          <cell r="AY159">
            <v>0</v>
          </cell>
          <cell r="AZ159">
            <v>0</v>
          </cell>
          <cell r="BA159">
            <v>0</v>
          </cell>
          <cell r="BB159">
            <v>0</v>
          </cell>
          <cell r="BC159">
            <v>0</v>
          </cell>
          <cell r="BD159">
            <v>0</v>
          </cell>
          <cell r="BF159">
            <v>6</v>
          </cell>
          <cell r="BG159">
            <v>0</v>
          </cell>
          <cell r="BH159">
            <v>0</v>
          </cell>
          <cell r="BI159">
            <v>0</v>
          </cell>
          <cell r="BJ159">
            <v>3</v>
          </cell>
          <cell r="BK159">
            <v>3</v>
          </cell>
        </row>
        <row r="160">
          <cell r="I160">
            <v>0</v>
          </cell>
          <cell r="J160">
            <v>0</v>
          </cell>
          <cell r="K160">
            <v>0</v>
          </cell>
          <cell r="L160">
            <v>0</v>
          </cell>
          <cell r="M160">
            <v>0</v>
          </cell>
          <cell r="N160">
            <v>0</v>
          </cell>
          <cell r="S160">
            <v>0</v>
          </cell>
          <cell r="T160">
            <v>0</v>
          </cell>
          <cell r="U160">
            <v>0</v>
          </cell>
          <cell r="V160">
            <v>0</v>
          </cell>
          <cell r="W160">
            <v>0</v>
          </cell>
          <cell r="X160">
            <v>0</v>
          </cell>
          <cell r="AC160">
            <v>0</v>
          </cell>
          <cell r="AD160">
            <v>0</v>
          </cell>
          <cell r="AE160">
            <v>0</v>
          </cell>
          <cell r="AF160">
            <v>0</v>
          </cell>
          <cell r="AG160">
            <v>0</v>
          </cell>
          <cell r="AH160">
            <v>0</v>
          </cell>
          <cell r="AK160">
            <v>0</v>
          </cell>
          <cell r="AL160">
            <v>0</v>
          </cell>
          <cell r="AM160">
            <v>0</v>
          </cell>
          <cell r="AN160">
            <v>0</v>
          </cell>
          <cell r="AO160">
            <v>0</v>
          </cell>
          <cell r="AP160">
            <v>0</v>
          </cell>
          <cell r="AR160">
            <v>0</v>
          </cell>
          <cell r="AS160">
            <v>0</v>
          </cell>
          <cell r="AT160">
            <v>0</v>
          </cell>
          <cell r="AU160">
            <v>0</v>
          </cell>
          <cell r="AV160">
            <v>0</v>
          </cell>
          <cell r="AW160">
            <v>0</v>
          </cell>
          <cell r="AY160">
            <v>0</v>
          </cell>
          <cell r="AZ160">
            <v>0</v>
          </cell>
          <cell r="BA160">
            <v>0</v>
          </cell>
          <cell r="BB160">
            <v>0</v>
          </cell>
          <cell r="BC160">
            <v>0</v>
          </cell>
          <cell r="BD160">
            <v>0</v>
          </cell>
          <cell r="BF160">
            <v>0</v>
          </cell>
          <cell r="BG160">
            <v>0</v>
          </cell>
          <cell r="BH160">
            <v>0</v>
          </cell>
          <cell r="BI160">
            <v>0</v>
          </cell>
          <cell r="BJ160">
            <v>0</v>
          </cell>
          <cell r="BK160">
            <v>0</v>
          </cell>
        </row>
        <row r="161">
          <cell r="I161">
            <v>0</v>
          </cell>
          <cell r="J161">
            <v>0</v>
          </cell>
          <cell r="K161">
            <v>0</v>
          </cell>
          <cell r="L161">
            <v>0</v>
          </cell>
          <cell r="M161">
            <v>0</v>
          </cell>
          <cell r="N161">
            <v>0</v>
          </cell>
          <cell r="S161">
            <v>0</v>
          </cell>
          <cell r="T161">
            <v>0</v>
          </cell>
          <cell r="U161">
            <v>0</v>
          </cell>
          <cell r="V161">
            <v>0</v>
          </cell>
          <cell r="W161">
            <v>0</v>
          </cell>
          <cell r="X161">
            <v>0</v>
          </cell>
          <cell r="AC161">
            <v>0</v>
          </cell>
          <cell r="AD161">
            <v>0</v>
          </cell>
          <cell r="AE161">
            <v>0</v>
          </cell>
          <cell r="AF161">
            <v>0</v>
          </cell>
          <cell r="AG161">
            <v>0</v>
          </cell>
          <cell r="AH161">
            <v>0</v>
          </cell>
          <cell r="AK161">
            <v>0</v>
          </cell>
          <cell r="AL161">
            <v>0</v>
          </cell>
          <cell r="AM161">
            <v>0</v>
          </cell>
          <cell r="AN161">
            <v>0</v>
          </cell>
          <cell r="AO161">
            <v>0</v>
          </cell>
          <cell r="AP161">
            <v>0</v>
          </cell>
          <cell r="AR161">
            <v>0</v>
          </cell>
          <cell r="AS161">
            <v>0</v>
          </cell>
          <cell r="AT161">
            <v>0</v>
          </cell>
          <cell r="AU161">
            <v>0</v>
          </cell>
          <cell r="AV161">
            <v>0</v>
          </cell>
          <cell r="AW161">
            <v>0</v>
          </cell>
          <cell r="AY161">
            <v>0</v>
          </cell>
          <cell r="AZ161">
            <v>0</v>
          </cell>
          <cell r="BA161">
            <v>0</v>
          </cell>
          <cell r="BB161">
            <v>0</v>
          </cell>
          <cell r="BC161">
            <v>0</v>
          </cell>
          <cell r="BD161">
            <v>0</v>
          </cell>
          <cell r="BF161">
            <v>0</v>
          </cell>
          <cell r="BG161">
            <v>0</v>
          </cell>
          <cell r="BH161">
            <v>0</v>
          </cell>
          <cell r="BI161">
            <v>0</v>
          </cell>
          <cell r="BJ161">
            <v>0</v>
          </cell>
          <cell r="BK161">
            <v>0</v>
          </cell>
        </row>
        <row r="162">
          <cell r="I162">
            <v>0</v>
          </cell>
          <cell r="J162">
            <v>0</v>
          </cell>
          <cell r="K162">
            <v>0</v>
          </cell>
          <cell r="L162">
            <v>0</v>
          </cell>
          <cell r="M162">
            <v>0</v>
          </cell>
          <cell r="N162">
            <v>0</v>
          </cell>
          <cell r="S162">
            <v>0</v>
          </cell>
          <cell r="T162">
            <v>0</v>
          </cell>
          <cell r="U162">
            <v>0</v>
          </cell>
          <cell r="V162">
            <v>0</v>
          </cell>
          <cell r="W162">
            <v>0</v>
          </cell>
          <cell r="X162">
            <v>0</v>
          </cell>
          <cell r="AC162">
            <v>0</v>
          </cell>
          <cell r="AD162">
            <v>0</v>
          </cell>
          <cell r="AE162">
            <v>0</v>
          </cell>
          <cell r="AF162">
            <v>0</v>
          </cell>
          <cell r="AG162">
            <v>0</v>
          </cell>
          <cell r="AH162">
            <v>0</v>
          </cell>
          <cell r="AK162">
            <v>0</v>
          </cell>
          <cell r="AL162">
            <v>0</v>
          </cell>
          <cell r="AM162">
            <v>0</v>
          </cell>
          <cell r="AN162">
            <v>0</v>
          </cell>
          <cell r="AO162">
            <v>0</v>
          </cell>
          <cell r="AP162">
            <v>0</v>
          </cell>
          <cell r="AR162">
            <v>0</v>
          </cell>
          <cell r="AS162">
            <v>0</v>
          </cell>
          <cell r="AT162">
            <v>0</v>
          </cell>
          <cell r="AU162">
            <v>0</v>
          </cell>
          <cell r="AV162">
            <v>0</v>
          </cell>
          <cell r="AW162">
            <v>0</v>
          </cell>
          <cell r="AY162">
            <v>0</v>
          </cell>
          <cell r="AZ162">
            <v>0</v>
          </cell>
          <cell r="BA162">
            <v>0</v>
          </cell>
          <cell r="BB162">
            <v>0</v>
          </cell>
          <cell r="BC162">
            <v>0</v>
          </cell>
          <cell r="BD162">
            <v>0</v>
          </cell>
          <cell r="BF162">
            <v>0</v>
          </cell>
          <cell r="BG162">
            <v>0</v>
          </cell>
          <cell r="BH162">
            <v>0</v>
          </cell>
          <cell r="BI162">
            <v>0</v>
          </cell>
          <cell r="BJ162">
            <v>0</v>
          </cell>
          <cell r="BK162">
            <v>0</v>
          </cell>
        </row>
        <row r="163">
          <cell r="I163">
            <v>20</v>
          </cell>
          <cell r="J163">
            <v>7</v>
          </cell>
          <cell r="K163">
            <v>3</v>
          </cell>
          <cell r="L163">
            <v>9</v>
          </cell>
          <cell r="M163">
            <v>1</v>
          </cell>
          <cell r="N163">
            <v>0</v>
          </cell>
          <cell r="S163">
            <v>20</v>
          </cell>
          <cell r="T163">
            <v>8</v>
          </cell>
          <cell r="U163">
            <v>4</v>
          </cell>
          <cell r="V163">
            <v>4</v>
          </cell>
          <cell r="W163">
            <v>0</v>
          </cell>
          <cell r="X163">
            <v>4</v>
          </cell>
          <cell r="AC163">
            <v>20</v>
          </cell>
          <cell r="AD163">
            <v>7</v>
          </cell>
          <cell r="AE163">
            <v>3</v>
          </cell>
          <cell r="AF163">
            <v>4</v>
          </cell>
          <cell r="AG163">
            <v>0</v>
          </cell>
          <cell r="AH163">
            <v>6</v>
          </cell>
          <cell r="AK163">
            <v>2</v>
          </cell>
          <cell r="AL163">
            <v>1</v>
          </cell>
          <cell r="AM163">
            <v>1</v>
          </cell>
          <cell r="AN163">
            <v>0</v>
          </cell>
          <cell r="AO163">
            <v>0</v>
          </cell>
          <cell r="AP163">
            <v>-2</v>
          </cell>
          <cell r="AR163">
            <v>0</v>
          </cell>
          <cell r="AS163">
            <v>0</v>
          </cell>
          <cell r="AT163">
            <v>0</v>
          </cell>
          <cell r="AU163">
            <v>0</v>
          </cell>
          <cell r="AV163">
            <v>0</v>
          </cell>
          <cell r="AW163">
            <v>0</v>
          </cell>
          <cell r="AY163">
            <v>2</v>
          </cell>
          <cell r="AZ163">
            <v>1</v>
          </cell>
          <cell r="BA163">
            <v>1</v>
          </cell>
          <cell r="BB163">
            <v>0</v>
          </cell>
          <cell r="BC163">
            <v>0</v>
          </cell>
          <cell r="BD163">
            <v>-2</v>
          </cell>
          <cell r="BF163">
            <v>0</v>
          </cell>
          <cell r="BG163">
            <v>0</v>
          </cell>
          <cell r="BH163">
            <v>0</v>
          </cell>
          <cell r="BI163">
            <v>0</v>
          </cell>
          <cell r="BJ163">
            <v>0</v>
          </cell>
          <cell r="BK163">
            <v>0</v>
          </cell>
        </row>
        <row r="164">
          <cell r="I164">
            <v>0</v>
          </cell>
          <cell r="J164">
            <v>0</v>
          </cell>
          <cell r="K164">
            <v>0</v>
          </cell>
          <cell r="L164">
            <v>0</v>
          </cell>
          <cell r="M164">
            <v>0</v>
          </cell>
          <cell r="N164">
            <v>0</v>
          </cell>
          <cell r="S164">
            <v>0</v>
          </cell>
          <cell r="T164">
            <v>0</v>
          </cell>
          <cell r="U164">
            <v>0</v>
          </cell>
          <cell r="V164">
            <v>0</v>
          </cell>
          <cell r="W164">
            <v>0</v>
          </cell>
          <cell r="X164">
            <v>0</v>
          </cell>
          <cell r="AC164">
            <v>0</v>
          </cell>
          <cell r="AD164">
            <v>0</v>
          </cell>
          <cell r="AE164">
            <v>0</v>
          </cell>
          <cell r="AF164">
            <v>0</v>
          </cell>
          <cell r="AG164">
            <v>0</v>
          </cell>
          <cell r="AH164">
            <v>0</v>
          </cell>
          <cell r="AK164">
            <v>0</v>
          </cell>
          <cell r="AL164">
            <v>0</v>
          </cell>
          <cell r="AM164">
            <v>0</v>
          </cell>
          <cell r="AN164">
            <v>0</v>
          </cell>
          <cell r="AO164">
            <v>0</v>
          </cell>
          <cell r="AP164">
            <v>0</v>
          </cell>
          <cell r="AR164">
            <v>0</v>
          </cell>
          <cell r="AS164">
            <v>0</v>
          </cell>
          <cell r="AT164">
            <v>0</v>
          </cell>
          <cell r="AU164">
            <v>0</v>
          </cell>
          <cell r="AV164">
            <v>0</v>
          </cell>
          <cell r="AW164">
            <v>0</v>
          </cell>
          <cell r="AY164">
            <v>0</v>
          </cell>
          <cell r="AZ164">
            <v>0</v>
          </cell>
          <cell r="BA164">
            <v>0</v>
          </cell>
          <cell r="BB164">
            <v>0</v>
          </cell>
          <cell r="BC164">
            <v>0</v>
          </cell>
          <cell r="BD164">
            <v>0</v>
          </cell>
          <cell r="BF164">
            <v>0</v>
          </cell>
          <cell r="BG164">
            <v>0</v>
          </cell>
          <cell r="BH164">
            <v>0</v>
          </cell>
          <cell r="BI164">
            <v>0</v>
          </cell>
          <cell r="BJ164">
            <v>0</v>
          </cell>
          <cell r="BK164">
            <v>0</v>
          </cell>
        </row>
        <row r="165">
          <cell r="I165">
            <v>0</v>
          </cell>
          <cell r="J165">
            <v>0</v>
          </cell>
          <cell r="K165">
            <v>0</v>
          </cell>
          <cell r="L165">
            <v>0</v>
          </cell>
          <cell r="M165">
            <v>0</v>
          </cell>
          <cell r="N165">
            <v>0</v>
          </cell>
          <cell r="S165">
            <v>0</v>
          </cell>
          <cell r="T165">
            <v>0</v>
          </cell>
          <cell r="U165">
            <v>0</v>
          </cell>
          <cell r="V165">
            <v>0</v>
          </cell>
          <cell r="W165">
            <v>0</v>
          </cell>
          <cell r="X165">
            <v>0</v>
          </cell>
          <cell r="AC165">
            <v>0</v>
          </cell>
          <cell r="AD165">
            <v>0</v>
          </cell>
          <cell r="AE165">
            <v>0</v>
          </cell>
          <cell r="AF165">
            <v>0</v>
          </cell>
          <cell r="AG165">
            <v>0</v>
          </cell>
          <cell r="AH165">
            <v>0</v>
          </cell>
          <cell r="AK165">
            <v>0</v>
          </cell>
          <cell r="AL165">
            <v>0</v>
          </cell>
          <cell r="AM165">
            <v>0</v>
          </cell>
          <cell r="AN165">
            <v>0</v>
          </cell>
          <cell r="AO165">
            <v>0</v>
          </cell>
          <cell r="AP165">
            <v>0</v>
          </cell>
          <cell r="AR165">
            <v>0</v>
          </cell>
          <cell r="AS165">
            <v>0</v>
          </cell>
          <cell r="AT165">
            <v>0</v>
          </cell>
          <cell r="AU165">
            <v>0</v>
          </cell>
          <cell r="AV165">
            <v>0</v>
          </cell>
          <cell r="AW165">
            <v>0</v>
          </cell>
          <cell r="AY165">
            <v>0</v>
          </cell>
          <cell r="AZ165">
            <v>0</v>
          </cell>
          <cell r="BA165">
            <v>0</v>
          </cell>
          <cell r="BB165">
            <v>0</v>
          </cell>
          <cell r="BC165">
            <v>0</v>
          </cell>
          <cell r="BD165">
            <v>0</v>
          </cell>
          <cell r="BF165">
            <v>0</v>
          </cell>
          <cell r="BG165">
            <v>0</v>
          </cell>
          <cell r="BH165">
            <v>0</v>
          </cell>
          <cell r="BI165">
            <v>0</v>
          </cell>
          <cell r="BJ165">
            <v>0</v>
          </cell>
          <cell r="BK165">
            <v>0</v>
          </cell>
        </row>
        <row r="166">
          <cell r="I166">
            <v>0</v>
          </cell>
          <cell r="J166">
            <v>0</v>
          </cell>
          <cell r="K166">
            <v>0</v>
          </cell>
          <cell r="L166">
            <v>0</v>
          </cell>
          <cell r="M166">
            <v>0</v>
          </cell>
          <cell r="N166">
            <v>0</v>
          </cell>
          <cell r="S166">
            <v>0</v>
          </cell>
          <cell r="T166">
            <v>0</v>
          </cell>
          <cell r="U166">
            <v>0</v>
          </cell>
          <cell r="V166">
            <v>0</v>
          </cell>
          <cell r="W166">
            <v>0</v>
          </cell>
          <cell r="X166">
            <v>0</v>
          </cell>
          <cell r="AC166">
            <v>0</v>
          </cell>
          <cell r="AD166">
            <v>0</v>
          </cell>
          <cell r="AE166">
            <v>0</v>
          </cell>
          <cell r="AF166">
            <v>0</v>
          </cell>
          <cell r="AG166">
            <v>0</v>
          </cell>
          <cell r="AH166">
            <v>0</v>
          </cell>
          <cell r="AK166">
            <v>0</v>
          </cell>
          <cell r="AL166">
            <v>0</v>
          </cell>
          <cell r="AM166">
            <v>0</v>
          </cell>
          <cell r="AN166">
            <v>0</v>
          </cell>
          <cell r="AO166">
            <v>0</v>
          </cell>
          <cell r="AP166">
            <v>0</v>
          </cell>
          <cell r="AR166">
            <v>0</v>
          </cell>
          <cell r="AS166">
            <v>0</v>
          </cell>
          <cell r="AT166">
            <v>0</v>
          </cell>
          <cell r="AU166">
            <v>0</v>
          </cell>
          <cell r="AV166">
            <v>0</v>
          </cell>
          <cell r="AW166">
            <v>0</v>
          </cell>
          <cell r="AY166">
            <v>0</v>
          </cell>
          <cell r="AZ166">
            <v>0</v>
          </cell>
          <cell r="BA166">
            <v>0</v>
          </cell>
          <cell r="BB166">
            <v>0</v>
          </cell>
          <cell r="BC166">
            <v>0</v>
          </cell>
          <cell r="BD166">
            <v>0</v>
          </cell>
          <cell r="BF166">
            <v>0</v>
          </cell>
          <cell r="BG166">
            <v>0</v>
          </cell>
          <cell r="BH166">
            <v>0</v>
          </cell>
          <cell r="BI166">
            <v>0</v>
          </cell>
          <cell r="BJ166">
            <v>0</v>
          </cell>
          <cell r="BK166">
            <v>0</v>
          </cell>
        </row>
        <row r="167">
          <cell r="I167">
            <v>0</v>
          </cell>
          <cell r="J167">
            <v>0</v>
          </cell>
          <cell r="K167">
            <v>0</v>
          </cell>
          <cell r="L167">
            <v>0</v>
          </cell>
          <cell r="M167">
            <v>0</v>
          </cell>
          <cell r="N167">
            <v>0</v>
          </cell>
          <cell r="S167">
            <v>0</v>
          </cell>
          <cell r="T167">
            <v>0</v>
          </cell>
          <cell r="U167">
            <v>0</v>
          </cell>
          <cell r="V167">
            <v>0</v>
          </cell>
          <cell r="W167">
            <v>0</v>
          </cell>
          <cell r="X167">
            <v>0</v>
          </cell>
          <cell r="AC167">
            <v>0</v>
          </cell>
          <cell r="AD167">
            <v>0</v>
          </cell>
          <cell r="AE167">
            <v>0</v>
          </cell>
          <cell r="AF167">
            <v>0</v>
          </cell>
          <cell r="AG167">
            <v>0</v>
          </cell>
          <cell r="AH167">
            <v>0</v>
          </cell>
          <cell r="AK167">
            <v>0</v>
          </cell>
          <cell r="AL167">
            <v>0</v>
          </cell>
          <cell r="AM167">
            <v>0</v>
          </cell>
          <cell r="AN167">
            <v>0</v>
          </cell>
          <cell r="AO167">
            <v>0</v>
          </cell>
          <cell r="AP167">
            <v>0</v>
          </cell>
          <cell r="AR167">
            <v>0</v>
          </cell>
          <cell r="AS167">
            <v>0</v>
          </cell>
          <cell r="AT167">
            <v>0</v>
          </cell>
          <cell r="AU167">
            <v>0</v>
          </cell>
          <cell r="AV167">
            <v>0</v>
          </cell>
          <cell r="AW167">
            <v>0</v>
          </cell>
          <cell r="AY167">
            <v>0</v>
          </cell>
          <cell r="AZ167">
            <v>0</v>
          </cell>
          <cell r="BA167">
            <v>0</v>
          </cell>
          <cell r="BB167">
            <v>0</v>
          </cell>
          <cell r="BC167">
            <v>0</v>
          </cell>
          <cell r="BD167">
            <v>0</v>
          </cell>
          <cell r="BF167">
            <v>0</v>
          </cell>
          <cell r="BG167">
            <v>0</v>
          </cell>
          <cell r="BH167">
            <v>0</v>
          </cell>
          <cell r="BI167">
            <v>0</v>
          </cell>
          <cell r="BJ167">
            <v>0</v>
          </cell>
          <cell r="BK167">
            <v>0</v>
          </cell>
        </row>
        <row r="168">
          <cell r="I168">
            <v>0</v>
          </cell>
          <cell r="J168">
            <v>0</v>
          </cell>
          <cell r="K168">
            <v>0</v>
          </cell>
          <cell r="L168">
            <v>0</v>
          </cell>
          <cell r="M168">
            <v>0</v>
          </cell>
          <cell r="N168">
            <v>0</v>
          </cell>
          <cell r="S168">
            <v>0</v>
          </cell>
          <cell r="T168">
            <v>0</v>
          </cell>
          <cell r="U168">
            <v>0</v>
          </cell>
          <cell r="V168">
            <v>0</v>
          </cell>
          <cell r="W168">
            <v>0</v>
          </cell>
          <cell r="X168">
            <v>0</v>
          </cell>
          <cell r="AC168">
            <v>0</v>
          </cell>
          <cell r="AD168">
            <v>0</v>
          </cell>
          <cell r="AE168">
            <v>0</v>
          </cell>
          <cell r="AF168">
            <v>0</v>
          </cell>
          <cell r="AG168">
            <v>0</v>
          </cell>
          <cell r="AH168">
            <v>0</v>
          </cell>
          <cell r="AK168">
            <v>0</v>
          </cell>
          <cell r="AL168">
            <v>0</v>
          </cell>
          <cell r="AM168">
            <v>0</v>
          </cell>
          <cell r="AN168">
            <v>0</v>
          </cell>
          <cell r="AO168">
            <v>0</v>
          </cell>
          <cell r="AP168">
            <v>0</v>
          </cell>
          <cell r="AR168">
            <v>0</v>
          </cell>
          <cell r="AS168">
            <v>0</v>
          </cell>
          <cell r="AT168">
            <v>0</v>
          </cell>
          <cell r="AU168">
            <v>0</v>
          </cell>
          <cell r="AV168">
            <v>0</v>
          </cell>
          <cell r="AW168">
            <v>0</v>
          </cell>
          <cell r="AY168">
            <v>0</v>
          </cell>
          <cell r="AZ168">
            <v>0</v>
          </cell>
          <cell r="BA168">
            <v>0</v>
          </cell>
          <cell r="BB168">
            <v>0</v>
          </cell>
          <cell r="BC168">
            <v>0</v>
          </cell>
          <cell r="BD168">
            <v>0</v>
          </cell>
          <cell r="BF168">
            <v>0</v>
          </cell>
          <cell r="BG168">
            <v>0</v>
          </cell>
          <cell r="BH168">
            <v>0</v>
          </cell>
          <cell r="BI168">
            <v>0</v>
          </cell>
          <cell r="BJ168">
            <v>0</v>
          </cell>
          <cell r="BK168">
            <v>0</v>
          </cell>
        </row>
        <row r="169">
          <cell r="I169">
            <v>4</v>
          </cell>
          <cell r="J169">
            <v>0</v>
          </cell>
          <cell r="K169">
            <v>2</v>
          </cell>
          <cell r="L169">
            <v>1</v>
          </cell>
          <cell r="M169">
            <v>1</v>
          </cell>
          <cell r="N169">
            <v>0</v>
          </cell>
          <cell r="S169">
            <v>4</v>
          </cell>
          <cell r="T169">
            <v>0</v>
          </cell>
          <cell r="U169">
            <v>2</v>
          </cell>
          <cell r="V169">
            <v>0</v>
          </cell>
          <cell r="W169">
            <v>2</v>
          </cell>
          <cell r="X169">
            <v>0</v>
          </cell>
          <cell r="AC169">
            <v>4</v>
          </cell>
          <cell r="AD169">
            <v>0</v>
          </cell>
          <cell r="AE169">
            <v>0</v>
          </cell>
          <cell r="AF169">
            <v>0</v>
          </cell>
          <cell r="AG169">
            <v>2</v>
          </cell>
          <cell r="AH169">
            <v>2</v>
          </cell>
          <cell r="AK169">
            <v>2</v>
          </cell>
          <cell r="AL169">
            <v>0</v>
          </cell>
          <cell r="AM169">
            <v>2</v>
          </cell>
          <cell r="AN169">
            <v>0</v>
          </cell>
          <cell r="AO169">
            <v>0</v>
          </cell>
          <cell r="AP169">
            <v>-2</v>
          </cell>
          <cell r="AR169">
            <v>0</v>
          </cell>
          <cell r="AS169">
            <v>0</v>
          </cell>
          <cell r="AT169">
            <v>0</v>
          </cell>
          <cell r="AU169">
            <v>0</v>
          </cell>
          <cell r="AV169">
            <v>0</v>
          </cell>
          <cell r="AW169">
            <v>0</v>
          </cell>
          <cell r="AY169">
            <v>2</v>
          </cell>
          <cell r="AZ169">
            <v>0</v>
          </cell>
          <cell r="BA169">
            <v>2</v>
          </cell>
          <cell r="BB169">
            <v>0</v>
          </cell>
          <cell r="BC169">
            <v>0</v>
          </cell>
          <cell r="BD169">
            <v>-2</v>
          </cell>
          <cell r="BF169">
            <v>0</v>
          </cell>
          <cell r="BG169">
            <v>0</v>
          </cell>
          <cell r="BH169">
            <v>0</v>
          </cell>
          <cell r="BI169">
            <v>0</v>
          </cell>
          <cell r="BJ169">
            <v>0</v>
          </cell>
          <cell r="BK169">
            <v>0</v>
          </cell>
        </row>
        <row r="170">
          <cell r="I170">
            <v>0</v>
          </cell>
          <cell r="J170">
            <v>0</v>
          </cell>
          <cell r="K170">
            <v>0</v>
          </cell>
          <cell r="L170">
            <v>0</v>
          </cell>
          <cell r="M170">
            <v>0</v>
          </cell>
          <cell r="N170">
            <v>0</v>
          </cell>
          <cell r="S170">
            <v>0</v>
          </cell>
          <cell r="T170">
            <v>0</v>
          </cell>
          <cell r="U170">
            <v>0</v>
          </cell>
          <cell r="V170">
            <v>0</v>
          </cell>
          <cell r="W170">
            <v>0</v>
          </cell>
          <cell r="X170">
            <v>0</v>
          </cell>
          <cell r="AC170">
            <v>0</v>
          </cell>
          <cell r="AD170">
            <v>0</v>
          </cell>
          <cell r="AE170">
            <v>0</v>
          </cell>
          <cell r="AF170">
            <v>0</v>
          </cell>
          <cell r="AG170">
            <v>0</v>
          </cell>
          <cell r="AH170">
            <v>0</v>
          </cell>
          <cell r="AK170">
            <v>0</v>
          </cell>
          <cell r="AL170">
            <v>0</v>
          </cell>
          <cell r="AM170">
            <v>0</v>
          </cell>
          <cell r="AN170">
            <v>0</v>
          </cell>
          <cell r="AO170">
            <v>0</v>
          </cell>
          <cell r="AP170">
            <v>0</v>
          </cell>
          <cell r="AR170">
            <v>0</v>
          </cell>
          <cell r="AS170">
            <v>0</v>
          </cell>
          <cell r="AT170">
            <v>0</v>
          </cell>
          <cell r="AU170">
            <v>0</v>
          </cell>
          <cell r="AV170">
            <v>0</v>
          </cell>
          <cell r="AW170">
            <v>0</v>
          </cell>
          <cell r="AY170">
            <v>0</v>
          </cell>
          <cell r="AZ170">
            <v>0</v>
          </cell>
          <cell r="BA170">
            <v>0</v>
          </cell>
          <cell r="BB170">
            <v>0</v>
          </cell>
          <cell r="BC170">
            <v>0</v>
          </cell>
          <cell r="BD170">
            <v>0</v>
          </cell>
          <cell r="BF170">
            <v>0</v>
          </cell>
          <cell r="BG170">
            <v>0</v>
          </cell>
          <cell r="BH170">
            <v>0</v>
          </cell>
          <cell r="BI170">
            <v>0</v>
          </cell>
          <cell r="BJ170">
            <v>0</v>
          </cell>
          <cell r="BK170">
            <v>0</v>
          </cell>
        </row>
        <row r="171">
          <cell r="I171">
            <v>0</v>
          </cell>
          <cell r="J171">
            <v>0</v>
          </cell>
          <cell r="K171">
            <v>0</v>
          </cell>
          <cell r="L171">
            <v>0</v>
          </cell>
          <cell r="M171">
            <v>0</v>
          </cell>
          <cell r="N171">
            <v>0</v>
          </cell>
          <cell r="S171">
            <v>0</v>
          </cell>
          <cell r="T171">
            <v>0</v>
          </cell>
          <cell r="U171">
            <v>0</v>
          </cell>
          <cell r="V171">
            <v>0</v>
          </cell>
          <cell r="W171">
            <v>0</v>
          </cell>
          <cell r="X171">
            <v>0</v>
          </cell>
          <cell r="AC171">
            <v>0</v>
          </cell>
          <cell r="AD171">
            <v>0</v>
          </cell>
          <cell r="AE171">
            <v>0</v>
          </cell>
          <cell r="AF171">
            <v>0</v>
          </cell>
          <cell r="AG171">
            <v>0</v>
          </cell>
          <cell r="AH171">
            <v>0</v>
          </cell>
          <cell r="AK171">
            <v>0</v>
          </cell>
          <cell r="AL171">
            <v>0</v>
          </cell>
          <cell r="AM171">
            <v>0</v>
          </cell>
          <cell r="AN171">
            <v>0</v>
          </cell>
          <cell r="AO171">
            <v>0</v>
          </cell>
          <cell r="AP171">
            <v>0</v>
          </cell>
          <cell r="AR171">
            <v>0</v>
          </cell>
          <cell r="AS171">
            <v>0</v>
          </cell>
          <cell r="AT171">
            <v>0</v>
          </cell>
          <cell r="AU171">
            <v>0</v>
          </cell>
          <cell r="AV171">
            <v>0</v>
          </cell>
          <cell r="AW171">
            <v>0</v>
          </cell>
          <cell r="AY171">
            <v>0</v>
          </cell>
          <cell r="AZ171">
            <v>0</v>
          </cell>
          <cell r="BA171">
            <v>0</v>
          </cell>
          <cell r="BB171">
            <v>0</v>
          </cell>
          <cell r="BC171">
            <v>0</v>
          </cell>
          <cell r="BD171">
            <v>0</v>
          </cell>
          <cell r="BF171">
            <v>0</v>
          </cell>
          <cell r="BG171">
            <v>0</v>
          </cell>
          <cell r="BH171">
            <v>0</v>
          </cell>
          <cell r="BI171">
            <v>0</v>
          </cell>
          <cell r="BJ171">
            <v>0</v>
          </cell>
          <cell r="BK171">
            <v>0</v>
          </cell>
        </row>
        <row r="172">
          <cell r="I172">
            <v>19</v>
          </cell>
          <cell r="J172">
            <v>9</v>
          </cell>
          <cell r="K172">
            <v>5</v>
          </cell>
          <cell r="L172">
            <v>4</v>
          </cell>
          <cell r="M172">
            <v>1</v>
          </cell>
          <cell r="N172">
            <v>0</v>
          </cell>
          <cell r="S172">
            <v>19</v>
          </cell>
          <cell r="T172">
            <v>9</v>
          </cell>
          <cell r="U172">
            <v>0</v>
          </cell>
          <cell r="V172">
            <v>5</v>
          </cell>
          <cell r="W172">
            <v>0</v>
          </cell>
          <cell r="X172">
            <v>5</v>
          </cell>
          <cell r="AC172">
            <v>19</v>
          </cell>
          <cell r="AD172">
            <v>9</v>
          </cell>
          <cell r="AE172">
            <v>0</v>
          </cell>
          <cell r="AF172">
            <v>5</v>
          </cell>
          <cell r="AG172">
            <v>0</v>
          </cell>
          <cell r="AH172">
            <v>5</v>
          </cell>
          <cell r="AK172">
            <v>0</v>
          </cell>
          <cell r="AL172">
            <v>0</v>
          </cell>
          <cell r="AM172">
            <v>0</v>
          </cell>
          <cell r="AN172">
            <v>0</v>
          </cell>
          <cell r="AO172">
            <v>0</v>
          </cell>
          <cell r="AP172">
            <v>0</v>
          </cell>
          <cell r="AR172">
            <v>0</v>
          </cell>
          <cell r="AS172">
            <v>0</v>
          </cell>
          <cell r="AT172">
            <v>0</v>
          </cell>
          <cell r="AU172">
            <v>0</v>
          </cell>
          <cell r="AV172">
            <v>0</v>
          </cell>
          <cell r="AW172">
            <v>0</v>
          </cell>
          <cell r="AY172">
            <v>0</v>
          </cell>
          <cell r="AZ172">
            <v>0</v>
          </cell>
          <cell r="BA172">
            <v>0</v>
          </cell>
          <cell r="BB172">
            <v>0</v>
          </cell>
          <cell r="BC172">
            <v>0</v>
          </cell>
          <cell r="BD172">
            <v>0</v>
          </cell>
          <cell r="BF172">
            <v>0</v>
          </cell>
          <cell r="BG172">
            <v>0</v>
          </cell>
          <cell r="BH172">
            <v>0</v>
          </cell>
          <cell r="BI172">
            <v>0</v>
          </cell>
          <cell r="BJ172">
            <v>0</v>
          </cell>
          <cell r="BK172">
            <v>0</v>
          </cell>
        </row>
        <row r="173">
          <cell r="I173">
            <v>0</v>
          </cell>
          <cell r="J173">
            <v>0</v>
          </cell>
          <cell r="K173">
            <v>0</v>
          </cell>
          <cell r="L173">
            <v>0</v>
          </cell>
          <cell r="M173">
            <v>0</v>
          </cell>
          <cell r="N173">
            <v>0</v>
          </cell>
          <cell r="S173">
            <v>0</v>
          </cell>
          <cell r="T173">
            <v>0</v>
          </cell>
          <cell r="U173">
            <v>0</v>
          </cell>
          <cell r="V173">
            <v>0</v>
          </cell>
          <cell r="W173">
            <v>0</v>
          </cell>
          <cell r="X173">
            <v>0</v>
          </cell>
          <cell r="AC173">
            <v>0</v>
          </cell>
          <cell r="AD173">
            <v>0</v>
          </cell>
          <cell r="AE173">
            <v>0</v>
          </cell>
          <cell r="AF173">
            <v>0</v>
          </cell>
          <cell r="AG173">
            <v>0</v>
          </cell>
          <cell r="AH173">
            <v>0</v>
          </cell>
          <cell r="AK173">
            <v>0</v>
          </cell>
          <cell r="AL173">
            <v>0</v>
          </cell>
          <cell r="AM173">
            <v>0</v>
          </cell>
          <cell r="AN173">
            <v>0</v>
          </cell>
          <cell r="AO173">
            <v>0</v>
          </cell>
          <cell r="AP173">
            <v>0</v>
          </cell>
          <cell r="AR173">
            <v>0</v>
          </cell>
          <cell r="AS173">
            <v>0</v>
          </cell>
          <cell r="AT173">
            <v>0</v>
          </cell>
          <cell r="AU173">
            <v>0</v>
          </cell>
          <cell r="AV173">
            <v>0</v>
          </cell>
          <cell r="AW173">
            <v>0</v>
          </cell>
          <cell r="AY173">
            <v>0</v>
          </cell>
          <cell r="AZ173">
            <v>0</v>
          </cell>
          <cell r="BA173">
            <v>0</v>
          </cell>
          <cell r="BB173">
            <v>0</v>
          </cell>
          <cell r="BC173">
            <v>0</v>
          </cell>
          <cell r="BD173">
            <v>0</v>
          </cell>
          <cell r="BF173">
            <v>0</v>
          </cell>
          <cell r="BG173">
            <v>0</v>
          </cell>
          <cell r="BH173">
            <v>0</v>
          </cell>
          <cell r="BI173">
            <v>0</v>
          </cell>
          <cell r="BJ173">
            <v>0</v>
          </cell>
          <cell r="BK173">
            <v>0</v>
          </cell>
        </row>
        <row r="174">
          <cell r="I174">
            <v>0</v>
          </cell>
          <cell r="J174">
            <v>0</v>
          </cell>
          <cell r="K174">
            <v>0</v>
          </cell>
          <cell r="L174">
            <v>0</v>
          </cell>
          <cell r="M174">
            <v>0</v>
          </cell>
          <cell r="N174">
            <v>0</v>
          </cell>
          <cell r="S174">
            <v>0</v>
          </cell>
          <cell r="T174">
            <v>0</v>
          </cell>
          <cell r="U174">
            <v>0</v>
          </cell>
          <cell r="V174">
            <v>0</v>
          </cell>
          <cell r="W174">
            <v>0</v>
          </cell>
          <cell r="X174">
            <v>0</v>
          </cell>
          <cell r="AC174">
            <v>0</v>
          </cell>
          <cell r="AD174">
            <v>0</v>
          </cell>
          <cell r="AE174">
            <v>0</v>
          </cell>
          <cell r="AF174">
            <v>0</v>
          </cell>
          <cell r="AG174">
            <v>0</v>
          </cell>
          <cell r="AH174">
            <v>0</v>
          </cell>
          <cell r="AK174">
            <v>0</v>
          </cell>
          <cell r="AL174">
            <v>0</v>
          </cell>
          <cell r="AM174">
            <v>0</v>
          </cell>
          <cell r="AN174">
            <v>0</v>
          </cell>
          <cell r="AO174">
            <v>0</v>
          </cell>
          <cell r="AP174">
            <v>0</v>
          </cell>
          <cell r="AR174">
            <v>0</v>
          </cell>
          <cell r="AS174">
            <v>0</v>
          </cell>
          <cell r="AT174">
            <v>0</v>
          </cell>
          <cell r="AU174">
            <v>0</v>
          </cell>
          <cell r="AV174">
            <v>0</v>
          </cell>
          <cell r="AW174">
            <v>0</v>
          </cell>
          <cell r="AY174">
            <v>0</v>
          </cell>
          <cell r="AZ174">
            <v>0</v>
          </cell>
          <cell r="BA174">
            <v>0</v>
          </cell>
          <cell r="BB174">
            <v>0</v>
          </cell>
          <cell r="BC174">
            <v>0</v>
          </cell>
          <cell r="BD174">
            <v>0</v>
          </cell>
          <cell r="BF174">
            <v>0</v>
          </cell>
          <cell r="BG174">
            <v>0</v>
          </cell>
          <cell r="BH174">
            <v>0</v>
          </cell>
          <cell r="BI174">
            <v>0</v>
          </cell>
          <cell r="BJ174">
            <v>0</v>
          </cell>
          <cell r="BK174">
            <v>0</v>
          </cell>
        </row>
        <row r="175">
          <cell r="I175">
            <v>0</v>
          </cell>
          <cell r="J175">
            <v>0</v>
          </cell>
          <cell r="K175">
            <v>0</v>
          </cell>
          <cell r="L175">
            <v>0</v>
          </cell>
          <cell r="M175">
            <v>0</v>
          </cell>
          <cell r="N175">
            <v>0</v>
          </cell>
          <cell r="S175">
            <v>0</v>
          </cell>
          <cell r="T175">
            <v>0</v>
          </cell>
          <cell r="U175">
            <v>0</v>
          </cell>
          <cell r="V175">
            <v>0</v>
          </cell>
          <cell r="W175">
            <v>0</v>
          </cell>
          <cell r="X175">
            <v>0</v>
          </cell>
          <cell r="AC175">
            <v>0</v>
          </cell>
          <cell r="AD175">
            <v>0</v>
          </cell>
          <cell r="AE175">
            <v>0</v>
          </cell>
          <cell r="AF175">
            <v>0</v>
          </cell>
          <cell r="AG175">
            <v>0</v>
          </cell>
          <cell r="AH175">
            <v>0</v>
          </cell>
          <cell r="AK175">
            <v>0</v>
          </cell>
          <cell r="AL175">
            <v>0</v>
          </cell>
          <cell r="AM175">
            <v>0</v>
          </cell>
          <cell r="AN175">
            <v>0</v>
          </cell>
          <cell r="AO175">
            <v>0</v>
          </cell>
          <cell r="AP175">
            <v>0</v>
          </cell>
          <cell r="AR175">
            <v>0</v>
          </cell>
          <cell r="AS175">
            <v>0</v>
          </cell>
          <cell r="AT175">
            <v>0</v>
          </cell>
          <cell r="AU175">
            <v>0</v>
          </cell>
          <cell r="AV175">
            <v>0</v>
          </cell>
          <cell r="AW175">
            <v>0</v>
          </cell>
          <cell r="AY175">
            <v>0</v>
          </cell>
          <cell r="AZ175">
            <v>0</v>
          </cell>
          <cell r="BA175">
            <v>0</v>
          </cell>
          <cell r="BB175">
            <v>0</v>
          </cell>
          <cell r="BC175">
            <v>0</v>
          </cell>
          <cell r="BD175">
            <v>0</v>
          </cell>
          <cell r="BF175">
            <v>0</v>
          </cell>
          <cell r="BG175">
            <v>0</v>
          </cell>
          <cell r="BH175">
            <v>0</v>
          </cell>
          <cell r="BI175">
            <v>0</v>
          </cell>
          <cell r="BJ175">
            <v>0</v>
          </cell>
          <cell r="BK175">
            <v>0</v>
          </cell>
        </row>
        <row r="176">
          <cell r="I176">
            <v>0</v>
          </cell>
          <cell r="J176">
            <v>0</v>
          </cell>
          <cell r="K176">
            <v>0</v>
          </cell>
          <cell r="L176">
            <v>0</v>
          </cell>
          <cell r="M176">
            <v>0</v>
          </cell>
          <cell r="N176">
            <v>0</v>
          </cell>
          <cell r="S176">
            <v>0</v>
          </cell>
          <cell r="T176">
            <v>0</v>
          </cell>
          <cell r="U176">
            <v>0</v>
          </cell>
          <cell r="V176">
            <v>0</v>
          </cell>
          <cell r="W176">
            <v>0</v>
          </cell>
          <cell r="X176">
            <v>0</v>
          </cell>
          <cell r="AC176">
            <v>0</v>
          </cell>
          <cell r="AD176">
            <v>0</v>
          </cell>
          <cell r="AE176">
            <v>0</v>
          </cell>
          <cell r="AF176">
            <v>0</v>
          </cell>
          <cell r="AG176">
            <v>0</v>
          </cell>
          <cell r="AH176">
            <v>0</v>
          </cell>
          <cell r="AK176">
            <v>0</v>
          </cell>
          <cell r="AL176">
            <v>0</v>
          </cell>
          <cell r="AM176">
            <v>0</v>
          </cell>
          <cell r="AN176">
            <v>0</v>
          </cell>
          <cell r="AO176">
            <v>0</v>
          </cell>
          <cell r="AP176">
            <v>0</v>
          </cell>
          <cell r="AR176">
            <v>0</v>
          </cell>
          <cell r="AS176">
            <v>0</v>
          </cell>
          <cell r="AT176">
            <v>0</v>
          </cell>
          <cell r="AU176">
            <v>0</v>
          </cell>
          <cell r="AV176">
            <v>0</v>
          </cell>
          <cell r="AW176">
            <v>0</v>
          </cell>
          <cell r="AY176">
            <v>0</v>
          </cell>
          <cell r="AZ176">
            <v>0</v>
          </cell>
          <cell r="BA176">
            <v>0</v>
          </cell>
          <cell r="BB176">
            <v>0</v>
          </cell>
          <cell r="BC176">
            <v>0</v>
          </cell>
          <cell r="BD176">
            <v>0</v>
          </cell>
          <cell r="BF176">
            <v>0</v>
          </cell>
          <cell r="BG176">
            <v>0</v>
          </cell>
          <cell r="BH176">
            <v>0</v>
          </cell>
          <cell r="BI176">
            <v>0</v>
          </cell>
          <cell r="BJ176">
            <v>0</v>
          </cell>
          <cell r="BK176">
            <v>0</v>
          </cell>
        </row>
        <row r="177">
          <cell r="I177">
            <v>1562</v>
          </cell>
          <cell r="J177">
            <v>127</v>
          </cell>
          <cell r="K177">
            <v>812</v>
          </cell>
          <cell r="L177">
            <v>588</v>
          </cell>
          <cell r="M177">
            <v>24</v>
          </cell>
          <cell r="N177">
            <v>11</v>
          </cell>
          <cell r="S177">
            <v>1677</v>
          </cell>
          <cell r="T177">
            <v>274</v>
          </cell>
          <cell r="U177">
            <v>815</v>
          </cell>
          <cell r="V177">
            <v>588</v>
          </cell>
          <cell r="W177">
            <v>0</v>
          </cell>
          <cell r="X177">
            <v>0</v>
          </cell>
          <cell r="AC177">
            <v>1702</v>
          </cell>
          <cell r="AD177">
            <v>272</v>
          </cell>
          <cell r="AE177">
            <v>807</v>
          </cell>
          <cell r="AF177">
            <v>588</v>
          </cell>
          <cell r="AG177">
            <v>0</v>
          </cell>
          <cell r="AH177">
            <v>35</v>
          </cell>
          <cell r="AK177">
            <v>35</v>
          </cell>
          <cell r="AL177">
            <v>2</v>
          </cell>
          <cell r="AM177">
            <v>8</v>
          </cell>
          <cell r="AN177">
            <v>0</v>
          </cell>
          <cell r="AO177">
            <v>0</v>
          </cell>
          <cell r="AP177">
            <v>-35</v>
          </cell>
          <cell r="AR177">
            <v>10</v>
          </cell>
          <cell r="AS177">
            <v>2</v>
          </cell>
          <cell r="AT177">
            <v>8</v>
          </cell>
          <cell r="AU177">
            <v>0</v>
          </cell>
          <cell r="AV177">
            <v>0</v>
          </cell>
          <cell r="AW177">
            <v>-10</v>
          </cell>
          <cell r="AY177">
            <v>0</v>
          </cell>
          <cell r="AZ177">
            <v>0</v>
          </cell>
          <cell r="BA177">
            <v>0</v>
          </cell>
          <cell r="BB177">
            <v>0</v>
          </cell>
          <cell r="BC177">
            <v>0</v>
          </cell>
          <cell r="BD177">
            <v>0</v>
          </cell>
          <cell r="BF177">
            <v>25</v>
          </cell>
          <cell r="BG177">
            <v>0</v>
          </cell>
          <cell r="BH177">
            <v>0</v>
          </cell>
          <cell r="BI177">
            <v>0</v>
          </cell>
          <cell r="BJ177">
            <v>0</v>
          </cell>
          <cell r="BK177">
            <v>25</v>
          </cell>
        </row>
        <row r="178">
          <cell r="I178">
            <v>0</v>
          </cell>
          <cell r="J178">
            <v>0</v>
          </cell>
          <cell r="K178">
            <v>0</v>
          </cell>
          <cell r="L178">
            <v>0</v>
          </cell>
          <cell r="M178">
            <v>0</v>
          </cell>
          <cell r="N178">
            <v>0</v>
          </cell>
          <cell r="S178">
            <v>0</v>
          </cell>
          <cell r="T178">
            <v>0</v>
          </cell>
          <cell r="U178">
            <v>0</v>
          </cell>
          <cell r="V178">
            <v>0</v>
          </cell>
          <cell r="W178">
            <v>0</v>
          </cell>
          <cell r="X178">
            <v>0</v>
          </cell>
          <cell r="AC178">
            <v>0</v>
          </cell>
          <cell r="AD178">
            <v>0</v>
          </cell>
          <cell r="AE178">
            <v>0</v>
          </cell>
          <cell r="AF178">
            <v>0</v>
          </cell>
          <cell r="AG178">
            <v>0</v>
          </cell>
          <cell r="AH178">
            <v>0</v>
          </cell>
          <cell r="AK178">
            <v>0</v>
          </cell>
          <cell r="AL178">
            <v>0</v>
          </cell>
          <cell r="AM178">
            <v>0</v>
          </cell>
          <cell r="AN178">
            <v>0</v>
          </cell>
          <cell r="AO178">
            <v>0</v>
          </cell>
          <cell r="AP178">
            <v>0</v>
          </cell>
          <cell r="AR178">
            <v>0</v>
          </cell>
          <cell r="AS178">
            <v>0</v>
          </cell>
          <cell r="AT178">
            <v>0</v>
          </cell>
          <cell r="AU178">
            <v>0</v>
          </cell>
          <cell r="AV178">
            <v>0</v>
          </cell>
          <cell r="AW178">
            <v>0</v>
          </cell>
          <cell r="AY178">
            <v>0</v>
          </cell>
          <cell r="AZ178">
            <v>0</v>
          </cell>
          <cell r="BA178">
            <v>0</v>
          </cell>
          <cell r="BB178">
            <v>0</v>
          </cell>
          <cell r="BC178">
            <v>0</v>
          </cell>
          <cell r="BD178">
            <v>0</v>
          </cell>
          <cell r="BF178">
            <v>0</v>
          </cell>
          <cell r="BG178">
            <v>0</v>
          </cell>
          <cell r="BH178">
            <v>0</v>
          </cell>
          <cell r="BI178">
            <v>0</v>
          </cell>
          <cell r="BJ178">
            <v>0</v>
          </cell>
          <cell r="BK178">
            <v>0</v>
          </cell>
        </row>
        <row r="179">
          <cell r="I179">
            <v>47</v>
          </cell>
          <cell r="J179">
            <v>0</v>
          </cell>
          <cell r="K179">
            <v>8</v>
          </cell>
          <cell r="L179">
            <v>20</v>
          </cell>
          <cell r="M179">
            <v>19</v>
          </cell>
          <cell r="N179">
            <v>0</v>
          </cell>
          <cell r="S179">
            <v>61</v>
          </cell>
          <cell r="T179">
            <v>0</v>
          </cell>
          <cell r="U179">
            <v>53</v>
          </cell>
          <cell r="V179">
            <v>8</v>
          </cell>
          <cell r="W179">
            <v>0</v>
          </cell>
          <cell r="X179">
            <v>0</v>
          </cell>
          <cell r="AC179">
            <v>71</v>
          </cell>
          <cell r="AD179">
            <v>0</v>
          </cell>
          <cell r="AE179">
            <v>24</v>
          </cell>
          <cell r="AF179">
            <v>8</v>
          </cell>
          <cell r="AG179">
            <v>0</v>
          </cell>
          <cell r="AH179">
            <v>39</v>
          </cell>
          <cell r="AK179">
            <v>39</v>
          </cell>
          <cell r="AL179">
            <v>0</v>
          </cell>
          <cell r="AM179">
            <v>29</v>
          </cell>
          <cell r="AN179">
            <v>0</v>
          </cell>
          <cell r="AO179">
            <v>0</v>
          </cell>
          <cell r="AP179">
            <v>-39</v>
          </cell>
          <cell r="AR179">
            <v>29</v>
          </cell>
          <cell r="AS179">
            <v>0</v>
          </cell>
          <cell r="AT179">
            <v>29</v>
          </cell>
          <cell r="AU179">
            <v>0</v>
          </cell>
          <cell r="AV179">
            <v>0</v>
          </cell>
          <cell r="AW179">
            <v>-29</v>
          </cell>
          <cell r="AY179">
            <v>0</v>
          </cell>
          <cell r="AZ179">
            <v>0</v>
          </cell>
          <cell r="BA179">
            <v>0</v>
          </cell>
          <cell r="BB179">
            <v>0</v>
          </cell>
          <cell r="BC179">
            <v>0</v>
          </cell>
          <cell r="BD179">
            <v>0</v>
          </cell>
          <cell r="BF179">
            <v>10</v>
          </cell>
          <cell r="BG179">
            <v>0</v>
          </cell>
          <cell r="BH179">
            <v>0</v>
          </cell>
          <cell r="BI179">
            <v>0</v>
          </cell>
          <cell r="BJ179">
            <v>0</v>
          </cell>
          <cell r="BK179">
            <v>10</v>
          </cell>
        </row>
        <row r="180">
          <cell r="I180">
            <v>0</v>
          </cell>
          <cell r="J180">
            <v>0</v>
          </cell>
          <cell r="K180">
            <v>0</v>
          </cell>
          <cell r="L180">
            <v>0</v>
          </cell>
          <cell r="M180">
            <v>0</v>
          </cell>
          <cell r="N180">
            <v>0</v>
          </cell>
          <cell r="S180">
            <v>0</v>
          </cell>
          <cell r="T180">
            <v>0</v>
          </cell>
          <cell r="U180">
            <v>0</v>
          </cell>
          <cell r="V180">
            <v>0</v>
          </cell>
          <cell r="W180">
            <v>0</v>
          </cell>
          <cell r="X180">
            <v>0</v>
          </cell>
          <cell r="AC180">
            <v>0</v>
          </cell>
          <cell r="AD180">
            <v>0</v>
          </cell>
          <cell r="AE180">
            <v>0</v>
          </cell>
          <cell r="AF180">
            <v>0</v>
          </cell>
          <cell r="AG180">
            <v>0</v>
          </cell>
          <cell r="AH180">
            <v>0</v>
          </cell>
          <cell r="AK180">
            <v>0</v>
          </cell>
          <cell r="AL180">
            <v>0</v>
          </cell>
          <cell r="AM180">
            <v>0</v>
          </cell>
          <cell r="AN180">
            <v>0</v>
          </cell>
          <cell r="AO180">
            <v>0</v>
          </cell>
          <cell r="AP180">
            <v>0</v>
          </cell>
          <cell r="AR180">
            <v>0</v>
          </cell>
          <cell r="AS180">
            <v>0</v>
          </cell>
          <cell r="AT180">
            <v>0</v>
          </cell>
          <cell r="AU180">
            <v>0</v>
          </cell>
          <cell r="AV180">
            <v>0</v>
          </cell>
          <cell r="AW180">
            <v>0</v>
          </cell>
          <cell r="AY180">
            <v>0</v>
          </cell>
          <cell r="AZ180">
            <v>0</v>
          </cell>
          <cell r="BA180">
            <v>0</v>
          </cell>
          <cell r="BB180">
            <v>0</v>
          </cell>
          <cell r="BC180">
            <v>0</v>
          </cell>
          <cell r="BD180">
            <v>0</v>
          </cell>
          <cell r="BF180">
            <v>0</v>
          </cell>
          <cell r="BG180">
            <v>0</v>
          </cell>
          <cell r="BH180">
            <v>0</v>
          </cell>
          <cell r="BI180">
            <v>0</v>
          </cell>
          <cell r="BJ180">
            <v>0</v>
          </cell>
          <cell r="BK180">
            <v>0</v>
          </cell>
        </row>
        <row r="181">
          <cell r="I181">
            <v>4</v>
          </cell>
          <cell r="J181">
            <v>0</v>
          </cell>
          <cell r="K181">
            <v>1</v>
          </cell>
          <cell r="L181">
            <v>0</v>
          </cell>
          <cell r="M181">
            <v>3</v>
          </cell>
          <cell r="N181">
            <v>0</v>
          </cell>
          <cell r="S181">
            <v>4</v>
          </cell>
          <cell r="T181">
            <v>0</v>
          </cell>
          <cell r="U181">
            <v>2</v>
          </cell>
          <cell r="V181">
            <v>1</v>
          </cell>
          <cell r="W181">
            <v>0</v>
          </cell>
          <cell r="X181">
            <v>1</v>
          </cell>
          <cell r="AC181">
            <v>4</v>
          </cell>
          <cell r="AD181">
            <v>0</v>
          </cell>
          <cell r="AE181">
            <v>0</v>
          </cell>
          <cell r="AF181">
            <v>1</v>
          </cell>
          <cell r="AG181">
            <v>0</v>
          </cell>
          <cell r="AH181">
            <v>3</v>
          </cell>
          <cell r="AK181">
            <v>2</v>
          </cell>
          <cell r="AL181">
            <v>0</v>
          </cell>
          <cell r="AM181">
            <v>2</v>
          </cell>
          <cell r="AN181">
            <v>0</v>
          </cell>
          <cell r="AO181">
            <v>0</v>
          </cell>
          <cell r="AP181">
            <v>-2</v>
          </cell>
          <cell r="AR181">
            <v>2</v>
          </cell>
          <cell r="AS181">
            <v>0</v>
          </cell>
          <cell r="AT181">
            <v>2</v>
          </cell>
          <cell r="AU181">
            <v>0</v>
          </cell>
          <cell r="AV181">
            <v>0</v>
          </cell>
          <cell r="AW181">
            <v>-2</v>
          </cell>
          <cell r="AY181">
            <v>0</v>
          </cell>
          <cell r="AZ181">
            <v>0</v>
          </cell>
          <cell r="BA181">
            <v>0</v>
          </cell>
          <cell r="BB181">
            <v>0</v>
          </cell>
          <cell r="BC181">
            <v>0</v>
          </cell>
          <cell r="BD181">
            <v>0</v>
          </cell>
          <cell r="BF181">
            <v>0</v>
          </cell>
          <cell r="BG181">
            <v>0</v>
          </cell>
          <cell r="BH181">
            <v>0</v>
          </cell>
          <cell r="BI181">
            <v>0</v>
          </cell>
          <cell r="BJ181">
            <v>0</v>
          </cell>
          <cell r="BK181">
            <v>0</v>
          </cell>
        </row>
        <row r="182">
          <cell r="I182">
            <v>0</v>
          </cell>
          <cell r="J182">
            <v>0</v>
          </cell>
          <cell r="K182">
            <v>0</v>
          </cell>
          <cell r="L182">
            <v>0</v>
          </cell>
          <cell r="M182">
            <v>0</v>
          </cell>
          <cell r="N182">
            <v>0</v>
          </cell>
          <cell r="S182">
            <v>0</v>
          </cell>
          <cell r="T182">
            <v>0</v>
          </cell>
          <cell r="U182">
            <v>0</v>
          </cell>
          <cell r="V182">
            <v>0</v>
          </cell>
          <cell r="W182">
            <v>0</v>
          </cell>
          <cell r="X182">
            <v>0</v>
          </cell>
          <cell r="AC182">
            <v>0</v>
          </cell>
          <cell r="AD182">
            <v>0</v>
          </cell>
          <cell r="AE182">
            <v>0</v>
          </cell>
          <cell r="AF182">
            <v>0</v>
          </cell>
          <cell r="AG182">
            <v>0</v>
          </cell>
          <cell r="AH182">
            <v>0</v>
          </cell>
          <cell r="AK182">
            <v>0</v>
          </cell>
          <cell r="AL182">
            <v>0</v>
          </cell>
          <cell r="AM182">
            <v>0</v>
          </cell>
          <cell r="AN182">
            <v>0</v>
          </cell>
          <cell r="AO182">
            <v>0</v>
          </cell>
          <cell r="AP182">
            <v>0</v>
          </cell>
          <cell r="AR182">
            <v>0</v>
          </cell>
          <cell r="AS182">
            <v>0</v>
          </cell>
          <cell r="AT182">
            <v>0</v>
          </cell>
          <cell r="AU182">
            <v>0</v>
          </cell>
          <cell r="AV182">
            <v>0</v>
          </cell>
          <cell r="AW182">
            <v>0</v>
          </cell>
          <cell r="AY182">
            <v>0</v>
          </cell>
          <cell r="AZ182">
            <v>0</v>
          </cell>
          <cell r="BA182">
            <v>0</v>
          </cell>
          <cell r="BB182">
            <v>0</v>
          </cell>
          <cell r="BC182">
            <v>0</v>
          </cell>
          <cell r="BD182">
            <v>0</v>
          </cell>
          <cell r="BF182">
            <v>0</v>
          </cell>
          <cell r="BG182">
            <v>0</v>
          </cell>
          <cell r="BH182">
            <v>0</v>
          </cell>
          <cell r="BI182">
            <v>0</v>
          </cell>
          <cell r="BJ182">
            <v>0</v>
          </cell>
          <cell r="BK182">
            <v>0</v>
          </cell>
        </row>
        <row r="183">
          <cell r="I183">
            <v>19</v>
          </cell>
          <cell r="J183">
            <v>0</v>
          </cell>
          <cell r="K183">
            <v>5</v>
          </cell>
          <cell r="L183">
            <v>5</v>
          </cell>
          <cell r="M183">
            <v>5</v>
          </cell>
          <cell r="N183">
            <v>4</v>
          </cell>
          <cell r="S183">
            <v>18</v>
          </cell>
          <cell r="T183">
            <v>0</v>
          </cell>
          <cell r="U183">
            <v>9</v>
          </cell>
          <cell r="V183">
            <v>3</v>
          </cell>
          <cell r="W183">
            <v>4</v>
          </cell>
          <cell r="X183">
            <v>2</v>
          </cell>
          <cell r="AC183">
            <v>18</v>
          </cell>
          <cell r="AD183">
            <v>0</v>
          </cell>
          <cell r="AE183">
            <v>0</v>
          </cell>
          <cell r="AF183">
            <v>0</v>
          </cell>
          <cell r="AG183">
            <v>4</v>
          </cell>
          <cell r="AH183">
            <v>14</v>
          </cell>
          <cell r="AK183">
            <v>12</v>
          </cell>
          <cell r="AL183">
            <v>0</v>
          </cell>
          <cell r="AM183">
            <v>9</v>
          </cell>
          <cell r="AN183">
            <v>3</v>
          </cell>
          <cell r="AO183">
            <v>0</v>
          </cell>
          <cell r="AP183">
            <v>-12</v>
          </cell>
          <cell r="AR183">
            <v>12</v>
          </cell>
          <cell r="AS183">
            <v>0</v>
          </cell>
          <cell r="AT183">
            <v>9</v>
          </cell>
          <cell r="AU183">
            <v>3</v>
          </cell>
          <cell r="AV183">
            <v>0</v>
          </cell>
          <cell r="AW183">
            <v>-12</v>
          </cell>
          <cell r="AY183">
            <v>0</v>
          </cell>
          <cell r="AZ183">
            <v>0</v>
          </cell>
          <cell r="BA183">
            <v>0</v>
          </cell>
          <cell r="BB183">
            <v>0</v>
          </cell>
          <cell r="BC183">
            <v>0</v>
          </cell>
          <cell r="BD183">
            <v>0</v>
          </cell>
          <cell r="BF183">
            <v>0</v>
          </cell>
          <cell r="BG183">
            <v>0</v>
          </cell>
          <cell r="BH183">
            <v>0</v>
          </cell>
          <cell r="BI183">
            <v>0</v>
          </cell>
          <cell r="BJ183">
            <v>0</v>
          </cell>
          <cell r="BK183">
            <v>0</v>
          </cell>
        </row>
        <row r="184">
          <cell r="I184">
            <v>0</v>
          </cell>
          <cell r="J184">
            <v>0</v>
          </cell>
          <cell r="K184">
            <v>0</v>
          </cell>
          <cell r="L184">
            <v>0</v>
          </cell>
          <cell r="M184">
            <v>0</v>
          </cell>
          <cell r="N184">
            <v>0</v>
          </cell>
          <cell r="S184">
            <v>0</v>
          </cell>
          <cell r="T184">
            <v>0</v>
          </cell>
          <cell r="U184">
            <v>0</v>
          </cell>
          <cell r="V184">
            <v>0</v>
          </cell>
          <cell r="W184">
            <v>0</v>
          </cell>
          <cell r="X184">
            <v>0</v>
          </cell>
          <cell r="AC184">
            <v>0</v>
          </cell>
          <cell r="AD184">
            <v>0</v>
          </cell>
          <cell r="AE184">
            <v>0</v>
          </cell>
          <cell r="AF184">
            <v>0</v>
          </cell>
          <cell r="AG184">
            <v>0</v>
          </cell>
          <cell r="AH184">
            <v>0</v>
          </cell>
          <cell r="AK184">
            <v>0</v>
          </cell>
          <cell r="AL184">
            <v>0</v>
          </cell>
          <cell r="AM184">
            <v>0</v>
          </cell>
          <cell r="AN184">
            <v>0</v>
          </cell>
          <cell r="AO184">
            <v>0</v>
          </cell>
          <cell r="AP184">
            <v>0</v>
          </cell>
          <cell r="AR184">
            <v>0</v>
          </cell>
          <cell r="AS184">
            <v>0</v>
          </cell>
          <cell r="AT184">
            <v>0</v>
          </cell>
          <cell r="AU184">
            <v>0</v>
          </cell>
          <cell r="AV184">
            <v>0</v>
          </cell>
          <cell r="AW184">
            <v>0</v>
          </cell>
          <cell r="AY184">
            <v>0</v>
          </cell>
          <cell r="AZ184">
            <v>0</v>
          </cell>
          <cell r="BA184">
            <v>0</v>
          </cell>
          <cell r="BB184">
            <v>0</v>
          </cell>
          <cell r="BC184">
            <v>0</v>
          </cell>
          <cell r="BD184">
            <v>0</v>
          </cell>
          <cell r="BF184">
            <v>0</v>
          </cell>
          <cell r="BG184">
            <v>0</v>
          </cell>
          <cell r="BH184">
            <v>0</v>
          </cell>
          <cell r="BI184">
            <v>0</v>
          </cell>
          <cell r="BJ184">
            <v>0</v>
          </cell>
          <cell r="BK184">
            <v>0</v>
          </cell>
        </row>
        <row r="185">
          <cell r="I185">
            <v>0</v>
          </cell>
          <cell r="J185">
            <v>0</v>
          </cell>
          <cell r="K185">
            <v>0</v>
          </cell>
          <cell r="L185">
            <v>0</v>
          </cell>
          <cell r="M185">
            <v>0</v>
          </cell>
          <cell r="N185">
            <v>0</v>
          </cell>
          <cell r="S185">
            <v>0</v>
          </cell>
          <cell r="T185">
            <v>0</v>
          </cell>
          <cell r="U185">
            <v>0</v>
          </cell>
          <cell r="V185">
            <v>0</v>
          </cell>
          <cell r="W185">
            <v>0</v>
          </cell>
          <cell r="X185">
            <v>0</v>
          </cell>
          <cell r="AC185">
            <v>0</v>
          </cell>
          <cell r="AD185">
            <v>0</v>
          </cell>
          <cell r="AE185">
            <v>0</v>
          </cell>
          <cell r="AF185">
            <v>0</v>
          </cell>
          <cell r="AG185">
            <v>0</v>
          </cell>
          <cell r="AH185">
            <v>0</v>
          </cell>
          <cell r="AK185">
            <v>0</v>
          </cell>
          <cell r="AL185">
            <v>0</v>
          </cell>
          <cell r="AM185">
            <v>0</v>
          </cell>
          <cell r="AN185">
            <v>0</v>
          </cell>
          <cell r="AO185">
            <v>0</v>
          </cell>
          <cell r="AP185">
            <v>0</v>
          </cell>
          <cell r="AR185">
            <v>0</v>
          </cell>
          <cell r="AS185">
            <v>0</v>
          </cell>
          <cell r="AT185">
            <v>0</v>
          </cell>
          <cell r="AU185">
            <v>0</v>
          </cell>
          <cell r="AV185">
            <v>0</v>
          </cell>
          <cell r="AW185">
            <v>0</v>
          </cell>
          <cell r="AY185">
            <v>0</v>
          </cell>
          <cell r="AZ185">
            <v>0</v>
          </cell>
          <cell r="BA185">
            <v>0</v>
          </cell>
          <cell r="BB185">
            <v>0</v>
          </cell>
          <cell r="BC185">
            <v>0</v>
          </cell>
          <cell r="BD185">
            <v>0</v>
          </cell>
          <cell r="BF185">
            <v>0</v>
          </cell>
          <cell r="BG185">
            <v>0</v>
          </cell>
          <cell r="BH185">
            <v>0</v>
          </cell>
          <cell r="BI185">
            <v>0</v>
          </cell>
          <cell r="BJ185">
            <v>0</v>
          </cell>
          <cell r="BK185">
            <v>0</v>
          </cell>
        </row>
        <row r="186">
          <cell r="I186">
            <v>0</v>
          </cell>
          <cell r="J186">
            <v>0</v>
          </cell>
          <cell r="K186">
            <v>0</v>
          </cell>
          <cell r="L186">
            <v>0</v>
          </cell>
          <cell r="M186">
            <v>0</v>
          </cell>
          <cell r="N186">
            <v>0</v>
          </cell>
          <cell r="S186">
            <v>0</v>
          </cell>
          <cell r="T186">
            <v>0</v>
          </cell>
          <cell r="U186">
            <v>0</v>
          </cell>
          <cell r="V186">
            <v>0</v>
          </cell>
          <cell r="W186">
            <v>0</v>
          </cell>
          <cell r="X186">
            <v>0</v>
          </cell>
          <cell r="AC186">
            <v>0</v>
          </cell>
          <cell r="AD186">
            <v>0</v>
          </cell>
          <cell r="AE186">
            <v>0</v>
          </cell>
          <cell r="AF186">
            <v>0</v>
          </cell>
          <cell r="AG186">
            <v>0</v>
          </cell>
          <cell r="AH186">
            <v>0</v>
          </cell>
          <cell r="AK186">
            <v>0</v>
          </cell>
          <cell r="AL186">
            <v>0</v>
          </cell>
          <cell r="AM186">
            <v>0</v>
          </cell>
          <cell r="AN186">
            <v>0</v>
          </cell>
          <cell r="AO186">
            <v>0</v>
          </cell>
          <cell r="AP186">
            <v>0</v>
          </cell>
          <cell r="AR186">
            <v>0</v>
          </cell>
          <cell r="AS186">
            <v>0</v>
          </cell>
          <cell r="AT186">
            <v>0</v>
          </cell>
          <cell r="AU186">
            <v>0</v>
          </cell>
          <cell r="AV186">
            <v>0</v>
          </cell>
          <cell r="AW186">
            <v>0</v>
          </cell>
          <cell r="AY186">
            <v>0</v>
          </cell>
          <cell r="AZ186">
            <v>0</v>
          </cell>
          <cell r="BA186">
            <v>0</v>
          </cell>
          <cell r="BB186">
            <v>0</v>
          </cell>
          <cell r="BC186">
            <v>0</v>
          </cell>
          <cell r="BD186">
            <v>0</v>
          </cell>
          <cell r="BF186">
            <v>0</v>
          </cell>
          <cell r="BG186">
            <v>0</v>
          </cell>
          <cell r="BH186">
            <v>0</v>
          </cell>
          <cell r="BI186">
            <v>0</v>
          </cell>
          <cell r="BJ186">
            <v>0</v>
          </cell>
          <cell r="BK186">
            <v>0</v>
          </cell>
        </row>
        <row r="187">
          <cell r="I187">
            <v>0</v>
          </cell>
          <cell r="J187">
            <v>0</v>
          </cell>
          <cell r="K187">
            <v>0</v>
          </cell>
          <cell r="L187">
            <v>0</v>
          </cell>
          <cell r="M187">
            <v>0</v>
          </cell>
          <cell r="N187">
            <v>0</v>
          </cell>
          <cell r="S187">
            <v>0</v>
          </cell>
          <cell r="T187">
            <v>0</v>
          </cell>
          <cell r="U187">
            <v>0</v>
          </cell>
          <cell r="V187">
            <v>0</v>
          </cell>
          <cell r="W187">
            <v>0</v>
          </cell>
          <cell r="X187">
            <v>0</v>
          </cell>
          <cell r="AC187">
            <v>0</v>
          </cell>
          <cell r="AD187">
            <v>0</v>
          </cell>
          <cell r="AE187">
            <v>0</v>
          </cell>
          <cell r="AF187">
            <v>0</v>
          </cell>
          <cell r="AG187">
            <v>0</v>
          </cell>
          <cell r="AH187">
            <v>0</v>
          </cell>
          <cell r="AK187">
            <v>0</v>
          </cell>
          <cell r="AL187">
            <v>0</v>
          </cell>
          <cell r="AM187">
            <v>0</v>
          </cell>
          <cell r="AN187">
            <v>0</v>
          </cell>
          <cell r="AO187">
            <v>0</v>
          </cell>
          <cell r="AP187">
            <v>0</v>
          </cell>
          <cell r="AR187">
            <v>0</v>
          </cell>
          <cell r="AS187">
            <v>0</v>
          </cell>
          <cell r="AT187">
            <v>0</v>
          </cell>
          <cell r="AU187">
            <v>0</v>
          </cell>
          <cell r="AV187">
            <v>0</v>
          </cell>
          <cell r="AW187">
            <v>0</v>
          </cell>
          <cell r="AY187">
            <v>0</v>
          </cell>
          <cell r="AZ187">
            <v>0</v>
          </cell>
          <cell r="BA187">
            <v>0</v>
          </cell>
          <cell r="BB187">
            <v>0</v>
          </cell>
          <cell r="BC187">
            <v>0</v>
          </cell>
          <cell r="BD187">
            <v>0</v>
          </cell>
          <cell r="BF187">
            <v>0</v>
          </cell>
          <cell r="BG187">
            <v>0</v>
          </cell>
          <cell r="BH187">
            <v>0</v>
          </cell>
          <cell r="BI187">
            <v>0</v>
          </cell>
          <cell r="BJ187">
            <v>0</v>
          </cell>
          <cell r="BK187">
            <v>0</v>
          </cell>
        </row>
        <row r="188">
          <cell r="I188">
            <v>2</v>
          </cell>
          <cell r="J188">
            <v>0</v>
          </cell>
          <cell r="K188">
            <v>0</v>
          </cell>
          <cell r="L188">
            <v>2</v>
          </cell>
          <cell r="M188">
            <v>0</v>
          </cell>
          <cell r="N188">
            <v>0</v>
          </cell>
          <cell r="S188">
            <v>2</v>
          </cell>
          <cell r="T188">
            <v>0</v>
          </cell>
          <cell r="U188">
            <v>1</v>
          </cell>
          <cell r="V188">
            <v>0</v>
          </cell>
          <cell r="W188">
            <v>0</v>
          </cell>
          <cell r="X188">
            <v>1</v>
          </cell>
          <cell r="AC188">
            <v>2</v>
          </cell>
          <cell r="AD188">
            <v>0</v>
          </cell>
          <cell r="AE188">
            <v>0</v>
          </cell>
          <cell r="AF188">
            <v>0</v>
          </cell>
          <cell r="AG188">
            <v>0</v>
          </cell>
          <cell r="AH188">
            <v>2</v>
          </cell>
          <cell r="AK188">
            <v>1</v>
          </cell>
          <cell r="AL188">
            <v>0</v>
          </cell>
          <cell r="AM188">
            <v>1</v>
          </cell>
          <cell r="AN188">
            <v>0</v>
          </cell>
          <cell r="AO188">
            <v>0</v>
          </cell>
          <cell r="AP188">
            <v>-1</v>
          </cell>
          <cell r="AR188">
            <v>0</v>
          </cell>
          <cell r="AS188">
            <v>0</v>
          </cell>
          <cell r="AT188">
            <v>0</v>
          </cell>
          <cell r="AU188">
            <v>0</v>
          </cell>
          <cell r="AV188">
            <v>0</v>
          </cell>
          <cell r="AW188">
            <v>0</v>
          </cell>
          <cell r="AY188">
            <v>1</v>
          </cell>
          <cell r="AZ188">
            <v>0</v>
          </cell>
          <cell r="BA188">
            <v>1</v>
          </cell>
          <cell r="BB188">
            <v>0</v>
          </cell>
          <cell r="BC188">
            <v>0</v>
          </cell>
          <cell r="BD188">
            <v>-1</v>
          </cell>
          <cell r="BF188">
            <v>0</v>
          </cell>
          <cell r="BG188">
            <v>0</v>
          </cell>
          <cell r="BH188">
            <v>0</v>
          </cell>
          <cell r="BI188">
            <v>0</v>
          </cell>
          <cell r="BJ188">
            <v>0</v>
          </cell>
          <cell r="BK188">
            <v>0</v>
          </cell>
        </row>
        <row r="189">
          <cell r="I189">
            <v>0</v>
          </cell>
          <cell r="J189">
            <v>0</v>
          </cell>
          <cell r="K189">
            <v>0</v>
          </cell>
          <cell r="L189">
            <v>0</v>
          </cell>
          <cell r="M189">
            <v>0</v>
          </cell>
          <cell r="N189">
            <v>0</v>
          </cell>
          <cell r="S189">
            <v>0</v>
          </cell>
          <cell r="T189">
            <v>0</v>
          </cell>
          <cell r="U189">
            <v>0</v>
          </cell>
          <cell r="V189">
            <v>0</v>
          </cell>
          <cell r="W189">
            <v>0</v>
          </cell>
          <cell r="X189">
            <v>0</v>
          </cell>
          <cell r="AC189">
            <v>0</v>
          </cell>
          <cell r="AD189">
            <v>0</v>
          </cell>
          <cell r="AE189">
            <v>0</v>
          </cell>
          <cell r="AF189">
            <v>0</v>
          </cell>
          <cell r="AG189">
            <v>0</v>
          </cell>
          <cell r="AH189">
            <v>0</v>
          </cell>
          <cell r="AK189">
            <v>0</v>
          </cell>
          <cell r="AL189">
            <v>0</v>
          </cell>
          <cell r="AM189">
            <v>0</v>
          </cell>
          <cell r="AN189">
            <v>0</v>
          </cell>
          <cell r="AO189">
            <v>0</v>
          </cell>
          <cell r="AP189">
            <v>0</v>
          </cell>
          <cell r="AR189">
            <v>0</v>
          </cell>
          <cell r="AS189">
            <v>0</v>
          </cell>
          <cell r="AT189">
            <v>0</v>
          </cell>
          <cell r="AU189">
            <v>0</v>
          </cell>
          <cell r="AV189">
            <v>0</v>
          </cell>
          <cell r="AW189">
            <v>0</v>
          </cell>
          <cell r="AY189">
            <v>0</v>
          </cell>
          <cell r="AZ189">
            <v>0</v>
          </cell>
          <cell r="BA189">
            <v>0</v>
          </cell>
          <cell r="BB189">
            <v>0</v>
          </cell>
          <cell r="BC189">
            <v>0</v>
          </cell>
          <cell r="BD189">
            <v>0</v>
          </cell>
          <cell r="BF189">
            <v>0</v>
          </cell>
          <cell r="BG189">
            <v>0</v>
          </cell>
          <cell r="BH189">
            <v>0</v>
          </cell>
          <cell r="BI189">
            <v>0</v>
          </cell>
          <cell r="BJ189">
            <v>0</v>
          </cell>
          <cell r="BK189">
            <v>0</v>
          </cell>
        </row>
        <row r="190">
          <cell r="I190">
            <v>0</v>
          </cell>
          <cell r="J190">
            <v>0</v>
          </cell>
          <cell r="K190">
            <v>0</v>
          </cell>
          <cell r="L190">
            <v>0</v>
          </cell>
          <cell r="M190">
            <v>0</v>
          </cell>
          <cell r="N190">
            <v>0</v>
          </cell>
          <cell r="S190">
            <v>0</v>
          </cell>
          <cell r="T190">
            <v>0</v>
          </cell>
          <cell r="U190">
            <v>0</v>
          </cell>
          <cell r="V190">
            <v>0</v>
          </cell>
          <cell r="W190">
            <v>0</v>
          </cell>
          <cell r="X190">
            <v>0</v>
          </cell>
          <cell r="AC190">
            <v>0</v>
          </cell>
          <cell r="AD190">
            <v>0</v>
          </cell>
          <cell r="AE190">
            <v>0</v>
          </cell>
          <cell r="AF190">
            <v>0</v>
          </cell>
          <cell r="AG190">
            <v>0</v>
          </cell>
          <cell r="AH190">
            <v>0</v>
          </cell>
          <cell r="AK190">
            <v>0</v>
          </cell>
          <cell r="AL190">
            <v>0</v>
          </cell>
          <cell r="AM190">
            <v>0</v>
          </cell>
          <cell r="AN190">
            <v>0</v>
          </cell>
          <cell r="AO190">
            <v>0</v>
          </cell>
          <cell r="AP190">
            <v>0</v>
          </cell>
          <cell r="AR190">
            <v>0</v>
          </cell>
          <cell r="AS190">
            <v>0</v>
          </cell>
          <cell r="AT190">
            <v>0</v>
          </cell>
          <cell r="AU190">
            <v>0</v>
          </cell>
          <cell r="AV190">
            <v>0</v>
          </cell>
          <cell r="AW190">
            <v>0</v>
          </cell>
          <cell r="AY190">
            <v>0</v>
          </cell>
          <cell r="AZ190">
            <v>0</v>
          </cell>
          <cell r="BA190">
            <v>0</v>
          </cell>
          <cell r="BB190">
            <v>0</v>
          </cell>
          <cell r="BC190">
            <v>0</v>
          </cell>
          <cell r="BD190">
            <v>0</v>
          </cell>
          <cell r="BF190">
            <v>0</v>
          </cell>
          <cell r="BG190">
            <v>0</v>
          </cell>
          <cell r="BH190">
            <v>0</v>
          </cell>
          <cell r="BI190">
            <v>0</v>
          </cell>
          <cell r="BJ190">
            <v>0</v>
          </cell>
          <cell r="BK190">
            <v>0</v>
          </cell>
        </row>
      </sheetData>
      <sheetData sheetId="1">
        <row r="23">
          <cell r="I23">
            <v>0</v>
          </cell>
          <cell r="J23">
            <v>0</v>
          </cell>
          <cell r="K23">
            <v>0</v>
          </cell>
          <cell r="L23">
            <v>0</v>
          </cell>
          <cell r="M23">
            <v>0</v>
          </cell>
          <cell r="N23">
            <v>0</v>
          </cell>
          <cell r="S23">
            <v>0</v>
          </cell>
          <cell r="T23">
            <v>2</v>
          </cell>
          <cell r="U23">
            <v>-2</v>
          </cell>
          <cell r="V23">
            <v>0</v>
          </cell>
          <cell r="W23">
            <v>0</v>
          </cell>
          <cell r="X23">
            <v>0</v>
          </cell>
          <cell r="AC23">
            <v>0</v>
          </cell>
          <cell r="AD23">
            <v>2</v>
          </cell>
          <cell r="AE23">
            <v>-2</v>
          </cell>
          <cell r="AF23">
            <v>0</v>
          </cell>
          <cell r="AG23">
            <v>0</v>
          </cell>
          <cell r="AH23">
            <v>0</v>
          </cell>
        </row>
        <row r="24">
          <cell r="I24">
            <v>0</v>
          </cell>
          <cell r="J24">
            <v>0</v>
          </cell>
          <cell r="K24">
            <v>0</v>
          </cell>
          <cell r="L24">
            <v>0</v>
          </cell>
          <cell r="M24">
            <v>0</v>
          </cell>
          <cell r="N24">
            <v>0</v>
          </cell>
          <cell r="S24">
            <v>0</v>
          </cell>
          <cell r="T24">
            <v>0</v>
          </cell>
          <cell r="U24">
            <v>0</v>
          </cell>
          <cell r="V24">
            <v>0</v>
          </cell>
          <cell r="W24">
            <v>0</v>
          </cell>
          <cell r="X24">
            <v>0</v>
          </cell>
          <cell r="AC24">
            <v>0</v>
          </cell>
          <cell r="AD24">
            <v>0</v>
          </cell>
          <cell r="AE24">
            <v>0</v>
          </cell>
          <cell r="AF24">
            <v>0</v>
          </cell>
          <cell r="AG24">
            <v>0</v>
          </cell>
          <cell r="AH24">
            <v>0</v>
          </cell>
        </row>
        <row r="25">
          <cell r="I25">
            <v>0</v>
          </cell>
          <cell r="J25">
            <v>0</v>
          </cell>
          <cell r="K25">
            <v>0</v>
          </cell>
          <cell r="L25">
            <v>0</v>
          </cell>
          <cell r="M25">
            <v>0</v>
          </cell>
          <cell r="N25">
            <v>0</v>
          </cell>
          <cell r="S25">
            <v>0</v>
          </cell>
          <cell r="T25">
            <v>0</v>
          </cell>
          <cell r="U25">
            <v>0</v>
          </cell>
          <cell r="V25">
            <v>0</v>
          </cell>
          <cell r="W25">
            <v>0</v>
          </cell>
          <cell r="X25">
            <v>0</v>
          </cell>
          <cell r="AC25">
            <v>0</v>
          </cell>
          <cell r="AD25">
            <v>0</v>
          </cell>
          <cell r="AE25">
            <v>0</v>
          </cell>
          <cell r="AF25">
            <v>0</v>
          </cell>
          <cell r="AG25">
            <v>0</v>
          </cell>
          <cell r="AH25">
            <v>0</v>
          </cell>
        </row>
        <row r="26">
          <cell r="I26">
            <v>0</v>
          </cell>
          <cell r="J26">
            <v>0</v>
          </cell>
          <cell r="K26">
            <v>0</v>
          </cell>
          <cell r="L26">
            <v>0</v>
          </cell>
          <cell r="M26">
            <v>0</v>
          </cell>
          <cell r="N26">
            <v>0</v>
          </cell>
          <cell r="S26">
            <v>0</v>
          </cell>
          <cell r="T26">
            <v>0</v>
          </cell>
          <cell r="U26">
            <v>0</v>
          </cell>
          <cell r="V26">
            <v>0</v>
          </cell>
          <cell r="W26">
            <v>0</v>
          </cell>
          <cell r="X26">
            <v>0</v>
          </cell>
          <cell r="AC26">
            <v>0</v>
          </cell>
          <cell r="AD26">
            <v>0</v>
          </cell>
          <cell r="AE26">
            <v>0</v>
          </cell>
          <cell r="AF26">
            <v>0</v>
          </cell>
          <cell r="AG26">
            <v>0</v>
          </cell>
          <cell r="AH26">
            <v>0</v>
          </cell>
        </row>
        <row r="27">
          <cell r="I27">
            <v>0</v>
          </cell>
          <cell r="J27">
            <v>0</v>
          </cell>
          <cell r="K27">
            <v>0</v>
          </cell>
          <cell r="L27">
            <v>0</v>
          </cell>
          <cell r="M27">
            <v>0</v>
          </cell>
          <cell r="N27">
            <v>0</v>
          </cell>
          <cell r="S27">
            <v>0</v>
          </cell>
          <cell r="T27">
            <v>0</v>
          </cell>
          <cell r="U27">
            <v>0</v>
          </cell>
          <cell r="V27">
            <v>0</v>
          </cell>
          <cell r="W27">
            <v>0</v>
          </cell>
          <cell r="X27">
            <v>0</v>
          </cell>
          <cell r="AC27">
            <v>0</v>
          </cell>
          <cell r="AD27">
            <v>0</v>
          </cell>
          <cell r="AE27">
            <v>0</v>
          </cell>
          <cell r="AF27">
            <v>0</v>
          </cell>
          <cell r="AG27">
            <v>0</v>
          </cell>
          <cell r="AH27">
            <v>0</v>
          </cell>
        </row>
        <row r="28">
          <cell r="I28">
            <v>0</v>
          </cell>
          <cell r="J28">
            <v>0</v>
          </cell>
          <cell r="K28">
            <v>0</v>
          </cell>
          <cell r="L28">
            <v>0</v>
          </cell>
          <cell r="M28">
            <v>0</v>
          </cell>
          <cell r="N28">
            <v>0</v>
          </cell>
          <cell r="S28">
            <v>0</v>
          </cell>
          <cell r="T28">
            <v>0</v>
          </cell>
          <cell r="U28">
            <v>0</v>
          </cell>
          <cell r="V28">
            <v>0</v>
          </cell>
          <cell r="W28">
            <v>0</v>
          </cell>
          <cell r="X28">
            <v>0</v>
          </cell>
          <cell r="AC28">
            <v>0</v>
          </cell>
          <cell r="AD28">
            <v>0</v>
          </cell>
          <cell r="AE28">
            <v>0</v>
          </cell>
          <cell r="AF28">
            <v>0</v>
          </cell>
          <cell r="AG28">
            <v>0</v>
          </cell>
          <cell r="AH28">
            <v>0</v>
          </cell>
        </row>
        <row r="29">
          <cell r="I29">
            <v>0</v>
          </cell>
          <cell r="J29">
            <v>0</v>
          </cell>
          <cell r="K29">
            <v>0</v>
          </cell>
          <cell r="L29">
            <v>0</v>
          </cell>
          <cell r="M29">
            <v>0</v>
          </cell>
          <cell r="N29">
            <v>0</v>
          </cell>
          <cell r="S29">
            <v>0</v>
          </cell>
          <cell r="T29">
            <v>0</v>
          </cell>
          <cell r="U29">
            <v>0</v>
          </cell>
          <cell r="V29">
            <v>0</v>
          </cell>
          <cell r="W29">
            <v>0</v>
          </cell>
          <cell r="X29">
            <v>0</v>
          </cell>
          <cell r="AC29">
            <v>0</v>
          </cell>
          <cell r="AD29">
            <v>0</v>
          </cell>
          <cell r="AE29">
            <v>0</v>
          </cell>
          <cell r="AF29">
            <v>0</v>
          </cell>
          <cell r="AG29">
            <v>0</v>
          </cell>
          <cell r="AH29">
            <v>0</v>
          </cell>
        </row>
        <row r="30">
          <cell r="I30">
            <v>0</v>
          </cell>
          <cell r="J30">
            <v>0</v>
          </cell>
          <cell r="K30">
            <v>0</v>
          </cell>
          <cell r="L30">
            <v>0</v>
          </cell>
          <cell r="M30">
            <v>0</v>
          </cell>
          <cell r="N30">
            <v>0</v>
          </cell>
          <cell r="S30">
            <v>0</v>
          </cell>
          <cell r="T30">
            <v>0</v>
          </cell>
          <cell r="U30">
            <v>0</v>
          </cell>
          <cell r="V30">
            <v>0</v>
          </cell>
          <cell r="W30">
            <v>0</v>
          </cell>
          <cell r="X30">
            <v>0</v>
          </cell>
          <cell r="AC30">
            <v>0</v>
          </cell>
          <cell r="AD30">
            <v>0</v>
          </cell>
          <cell r="AE30">
            <v>0</v>
          </cell>
          <cell r="AF30">
            <v>0</v>
          </cell>
          <cell r="AG30">
            <v>0</v>
          </cell>
          <cell r="AH30">
            <v>0</v>
          </cell>
        </row>
        <row r="31">
          <cell r="I31">
            <v>0</v>
          </cell>
          <cell r="J31">
            <v>0</v>
          </cell>
          <cell r="K31">
            <v>0</v>
          </cell>
          <cell r="L31">
            <v>0</v>
          </cell>
          <cell r="M31">
            <v>0</v>
          </cell>
          <cell r="N31">
            <v>0</v>
          </cell>
          <cell r="S31">
            <v>0</v>
          </cell>
          <cell r="T31">
            <v>0</v>
          </cell>
          <cell r="U31">
            <v>0</v>
          </cell>
          <cell r="V31">
            <v>0</v>
          </cell>
          <cell r="W31">
            <v>0</v>
          </cell>
          <cell r="X31">
            <v>0</v>
          </cell>
          <cell r="AC31">
            <v>0</v>
          </cell>
          <cell r="AD31">
            <v>0</v>
          </cell>
          <cell r="AE31">
            <v>0</v>
          </cell>
          <cell r="AF31">
            <v>0</v>
          </cell>
          <cell r="AG31">
            <v>0</v>
          </cell>
          <cell r="AH31">
            <v>0</v>
          </cell>
        </row>
        <row r="32">
          <cell r="I32">
            <v>0</v>
          </cell>
          <cell r="J32">
            <v>0</v>
          </cell>
          <cell r="K32">
            <v>0</v>
          </cell>
          <cell r="L32">
            <v>0</v>
          </cell>
          <cell r="M32">
            <v>0</v>
          </cell>
          <cell r="N32">
            <v>0</v>
          </cell>
          <cell r="S32">
            <v>0</v>
          </cell>
          <cell r="T32">
            <v>0</v>
          </cell>
          <cell r="U32">
            <v>0</v>
          </cell>
          <cell r="V32">
            <v>0</v>
          </cell>
          <cell r="W32">
            <v>0</v>
          </cell>
          <cell r="X32">
            <v>0</v>
          </cell>
          <cell r="AC32">
            <v>0</v>
          </cell>
          <cell r="AD32">
            <v>0</v>
          </cell>
          <cell r="AE32">
            <v>0</v>
          </cell>
          <cell r="AF32">
            <v>0</v>
          </cell>
          <cell r="AG32">
            <v>0</v>
          </cell>
          <cell r="AH32">
            <v>0</v>
          </cell>
        </row>
        <row r="33">
          <cell r="I33">
            <v>18</v>
          </cell>
          <cell r="J33">
            <v>9</v>
          </cell>
          <cell r="K33">
            <v>3</v>
          </cell>
          <cell r="L33">
            <v>4</v>
          </cell>
          <cell r="M33">
            <v>2</v>
          </cell>
          <cell r="N33">
            <v>0</v>
          </cell>
          <cell r="S33">
            <v>18</v>
          </cell>
          <cell r="T33">
            <v>4</v>
          </cell>
          <cell r="U33">
            <v>10</v>
          </cell>
          <cell r="V33">
            <v>4</v>
          </cell>
          <cell r="W33">
            <v>0</v>
          </cell>
          <cell r="X33">
            <v>0</v>
          </cell>
          <cell r="AC33">
            <v>18</v>
          </cell>
          <cell r="AD33">
            <v>4</v>
          </cell>
          <cell r="AE33">
            <v>6</v>
          </cell>
          <cell r="AF33">
            <v>4</v>
          </cell>
          <cell r="AG33">
            <v>1</v>
          </cell>
          <cell r="AH33">
            <v>3</v>
          </cell>
        </row>
        <row r="34">
          <cell r="I34">
            <v>0</v>
          </cell>
          <cell r="J34">
            <v>0</v>
          </cell>
          <cell r="K34">
            <v>0</v>
          </cell>
          <cell r="L34">
            <v>0</v>
          </cell>
          <cell r="M34">
            <v>0</v>
          </cell>
          <cell r="N34">
            <v>0</v>
          </cell>
          <cell r="S34">
            <v>0</v>
          </cell>
          <cell r="T34">
            <v>0</v>
          </cell>
          <cell r="U34">
            <v>0</v>
          </cell>
          <cell r="V34">
            <v>0</v>
          </cell>
          <cell r="W34">
            <v>0</v>
          </cell>
          <cell r="X34">
            <v>0</v>
          </cell>
          <cell r="AC34">
            <v>0</v>
          </cell>
          <cell r="AD34">
            <v>0</v>
          </cell>
          <cell r="AE34">
            <v>0</v>
          </cell>
          <cell r="AF34">
            <v>0</v>
          </cell>
          <cell r="AG34">
            <v>0</v>
          </cell>
          <cell r="AH34">
            <v>0</v>
          </cell>
        </row>
        <row r="35">
          <cell r="I35">
            <v>0</v>
          </cell>
          <cell r="J35">
            <v>0</v>
          </cell>
          <cell r="K35">
            <v>0</v>
          </cell>
          <cell r="L35">
            <v>0</v>
          </cell>
          <cell r="M35">
            <v>0</v>
          </cell>
          <cell r="N35">
            <v>0</v>
          </cell>
          <cell r="S35">
            <v>0</v>
          </cell>
          <cell r="T35">
            <v>0</v>
          </cell>
          <cell r="U35">
            <v>0</v>
          </cell>
          <cell r="V35">
            <v>0</v>
          </cell>
          <cell r="W35">
            <v>0</v>
          </cell>
          <cell r="X35">
            <v>0</v>
          </cell>
          <cell r="AC35">
            <v>0</v>
          </cell>
          <cell r="AD35">
            <v>0</v>
          </cell>
          <cell r="AE35">
            <v>0</v>
          </cell>
          <cell r="AF35">
            <v>0</v>
          </cell>
          <cell r="AG35">
            <v>0</v>
          </cell>
          <cell r="AH35">
            <v>0</v>
          </cell>
        </row>
        <row r="36">
          <cell r="I36">
            <v>0</v>
          </cell>
          <cell r="J36">
            <v>0</v>
          </cell>
          <cell r="K36">
            <v>0</v>
          </cell>
          <cell r="L36">
            <v>0</v>
          </cell>
          <cell r="M36">
            <v>0</v>
          </cell>
          <cell r="N36">
            <v>0</v>
          </cell>
          <cell r="S36">
            <v>0</v>
          </cell>
          <cell r="T36">
            <v>0</v>
          </cell>
          <cell r="U36">
            <v>0</v>
          </cell>
          <cell r="V36">
            <v>0</v>
          </cell>
          <cell r="W36">
            <v>0</v>
          </cell>
          <cell r="X36">
            <v>0</v>
          </cell>
          <cell r="AC36">
            <v>0</v>
          </cell>
          <cell r="AD36">
            <v>0</v>
          </cell>
          <cell r="AE36">
            <v>0</v>
          </cell>
          <cell r="AF36">
            <v>0</v>
          </cell>
          <cell r="AG36">
            <v>0</v>
          </cell>
          <cell r="AH36">
            <v>0</v>
          </cell>
        </row>
        <row r="37">
          <cell r="I37">
            <v>18</v>
          </cell>
          <cell r="J37">
            <v>9</v>
          </cell>
          <cell r="K37">
            <v>4</v>
          </cell>
          <cell r="L37">
            <v>4</v>
          </cell>
          <cell r="M37">
            <v>1</v>
          </cell>
          <cell r="N37">
            <v>0</v>
          </cell>
          <cell r="S37">
            <v>18</v>
          </cell>
          <cell r="T37">
            <v>9</v>
          </cell>
          <cell r="U37">
            <v>6</v>
          </cell>
          <cell r="V37">
            <v>2</v>
          </cell>
          <cell r="W37">
            <v>0</v>
          </cell>
          <cell r="X37">
            <v>1</v>
          </cell>
          <cell r="AC37">
            <v>18</v>
          </cell>
          <cell r="AD37">
            <v>9</v>
          </cell>
          <cell r="AE37">
            <v>4</v>
          </cell>
          <cell r="AF37">
            <v>2</v>
          </cell>
          <cell r="AG37">
            <v>0</v>
          </cell>
          <cell r="AH37">
            <v>3</v>
          </cell>
        </row>
        <row r="38">
          <cell r="I38">
            <v>0</v>
          </cell>
          <cell r="J38">
            <v>0</v>
          </cell>
          <cell r="K38">
            <v>0</v>
          </cell>
          <cell r="L38">
            <v>0</v>
          </cell>
          <cell r="M38">
            <v>0</v>
          </cell>
          <cell r="N38">
            <v>0</v>
          </cell>
          <cell r="S38">
            <v>0</v>
          </cell>
          <cell r="T38">
            <v>0</v>
          </cell>
          <cell r="U38">
            <v>0</v>
          </cell>
          <cell r="V38">
            <v>0</v>
          </cell>
          <cell r="W38">
            <v>0</v>
          </cell>
          <cell r="X38">
            <v>0</v>
          </cell>
          <cell r="AC38">
            <v>0</v>
          </cell>
          <cell r="AD38">
            <v>0</v>
          </cell>
          <cell r="AE38">
            <v>0</v>
          </cell>
          <cell r="AF38">
            <v>0</v>
          </cell>
          <cell r="AG38">
            <v>0</v>
          </cell>
          <cell r="AH38">
            <v>0</v>
          </cell>
        </row>
        <row r="39">
          <cell r="I39">
            <v>0</v>
          </cell>
          <cell r="J39">
            <v>0</v>
          </cell>
          <cell r="K39">
            <v>0</v>
          </cell>
          <cell r="L39">
            <v>0</v>
          </cell>
          <cell r="M39">
            <v>0</v>
          </cell>
          <cell r="N39">
            <v>0</v>
          </cell>
          <cell r="S39">
            <v>0</v>
          </cell>
          <cell r="T39">
            <v>0</v>
          </cell>
          <cell r="U39">
            <v>0</v>
          </cell>
          <cell r="V39">
            <v>0</v>
          </cell>
          <cell r="W39">
            <v>0</v>
          </cell>
          <cell r="X39">
            <v>0</v>
          </cell>
          <cell r="AC39">
            <v>0</v>
          </cell>
          <cell r="AD39">
            <v>0</v>
          </cell>
          <cell r="AE39">
            <v>0</v>
          </cell>
          <cell r="AF39">
            <v>0</v>
          </cell>
          <cell r="AG39">
            <v>0</v>
          </cell>
          <cell r="AH39">
            <v>0</v>
          </cell>
        </row>
        <row r="40">
          <cell r="I40">
            <v>0</v>
          </cell>
          <cell r="J40">
            <v>0</v>
          </cell>
          <cell r="K40">
            <v>0</v>
          </cell>
          <cell r="L40">
            <v>0</v>
          </cell>
          <cell r="M40">
            <v>0</v>
          </cell>
          <cell r="N40">
            <v>0</v>
          </cell>
          <cell r="S40">
            <v>0</v>
          </cell>
          <cell r="T40">
            <v>0</v>
          </cell>
          <cell r="U40">
            <v>0</v>
          </cell>
          <cell r="V40">
            <v>0</v>
          </cell>
          <cell r="W40">
            <v>0</v>
          </cell>
          <cell r="X40">
            <v>0</v>
          </cell>
          <cell r="AC40">
            <v>0</v>
          </cell>
          <cell r="AD40">
            <v>0</v>
          </cell>
          <cell r="AE40">
            <v>0</v>
          </cell>
          <cell r="AF40">
            <v>0</v>
          </cell>
          <cell r="AG40">
            <v>0</v>
          </cell>
          <cell r="AH40">
            <v>0</v>
          </cell>
        </row>
        <row r="41">
          <cell r="I41">
            <v>0</v>
          </cell>
          <cell r="J41">
            <v>0</v>
          </cell>
          <cell r="K41">
            <v>0</v>
          </cell>
          <cell r="L41">
            <v>0</v>
          </cell>
          <cell r="M41">
            <v>0</v>
          </cell>
          <cell r="N41">
            <v>0</v>
          </cell>
          <cell r="S41">
            <v>0</v>
          </cell>
          <cell r="T41">
            <v>0</v>
          </cell>
          <cell r="U41">
            <v>0</v>
          </cell>
          <cell r="V41">
            <v>0</v>
          </cell>
          <cell r="W41">
            <v>0</v>
          </cell>
          <cell r="X41">
            <v>0</v>
          </cell>
          <cell r="AC41">
            <v>0</v>
          </cell>
          <cell r="AD41">
            <v>0</v>
          </cell>
          <cell r="AE41">
            <v>0</v>
          </cell>
          <cell r="AF41">
            <v>0</v>
          </cell>
          <cell r="AG41">
            <v>0</v>
          </cell>
          <cell r="AH41">
            <v>0</v>
          </cell>
        </row>
        <row r="42">
          <cell r="I42">
            <v>0</v>
          </cell>
          <cell r="J42">
            <v>0</v>
          </cell>
          <cell r="K42">
            <v>0</v>
          </cell>
          <cell r="L42">
            <v>0</v>
          </cell>
          <cell r="M42">
            <v>0</v>
          </cell>
          <cell r="N42">
            <v>0</v>
          </cell>
          <cell r="S42">
            <v>0</v>
          </cell>
          <cell r="T42">
            <v>0</v>
          </cell>
          <cell r="U42">
            <v>0</v>
          </cell>
          <cell r="V42">
            <v>0</v>
          </cell>
          <cell r="W42">
            <v>0</v>
          </cell>
          <cell r="X42">
            <v>0</v>
          </cell>
          <cell r="AC42">
            <v>0</v>
          </cell>
          <cell r="AD42">
            <v>0</v>
          </cell>
          <cell r="AE42">
            <v>0</v>
          </cell>
          <cell r="AF42">
            <v>0</v>
          </cell>
          <cell r="AG42">
            <v>0</v>
          </cell>
          <cell r="AH42">
            <v>0</v>
          </cell>
        </row>
        <row r="43">
          <cell r="I43">
            <v>0</v>
          </cell>
          <cell r="J43">
            <v>0</v>
          </cell>
          <cell r="K43">
            <v>0</v>
          </cell>
          <cell r="L43">
            <v>0</v>
          </cell>
          <cell r="M43">
            <v>0</v>
          </cell>
          <cell r="N43">
            <v>0</v>
          </cell>
          <cell r="S43">
            <v>1</v>
          </cell>
          <cell r="T43">
            <v>1</v>
          </cell>
          <cell r="U43">
            <v>0</v>
          </cell>
          <cell r="V43">
            <v>0</v>
          </cell>
          <cell r="W43">
            <v>0</v>
          </cell>
          <cell r="X43">
            <v>0</v>
          </cell>
          <cell r="AC43">
            <v>1</v>
          </cell>
          <cell r="AD43">
            <v>1</v>
          </cell>
          <cell r="AE43">
            <v>0</v>
          </cell>
          <cell r="AF43">
            <v>0</v>
          </cell>
          <cell r="AG43">
            <v>0</v>
          </cell>
          <cell r="AH43">
            <v>0</v>
          </cell>
        </row>
        <row r="44">
          <cell r="I44">
            <v>0</v>
          </cell>
          <cell r="J44">
            <v>0</v>
          </cell>
          <cell r="K44">
            <v>0</v>
          </cell>
          <cell r="L44">
            <v>0</v>
          </cell>
          <cell r="M44">
            <v>0</v>
          </cell>
          <cell r="N44">
            <v>0</v>
          </cell>
          <cell r="S44">
            <v>0</v>
          </cell>
          <cell r="T44">
            <v>0</v>
          </cell>
          <cell r="U44">
            <v>0</v>
          </cell>
          <cell r="V44">
            <v>0</v>
          </cell>
          <cell r="W44">
            <v>0</v>
          </cell>
          <cell r="X44">
            <v>0</v>
          </cell>
          <cell r="AC44">
            <v>0</v>
          </cell>
          <cell r="AD44">
            <v>0</v>
          </cell>
          <cell r="AE44">
            <v>0</v>
          </cell>
          <cell r="AF44">
            <v>0</v>
          </cell>
          <cell r="AG44">
            <v>0</v>
          </cell>
          <cell r="AH44">
            <v>0</v>
          </cell>
        </row>
        <row r="45">
          <cell r="I45">
            <v>0</v>
          </cell>
          <cell r="J45">
            <v>0</v>
          </cell>
          <cell r="K45">
            <v>0</v>
          </cell>
          <cell r="L45">
            <v>0</v>
          </cell>
          <cell r="M45">
            <v>0</v>
          </cell>
          <cell r="N45">
            <v>0</v>
          </cell>
          <cell r="S45">
            <v>0</v>
          </cell>
          <cell r="T45">
            <v>0</v>
          </cell>
          <cell r="U45">
            <v>0</v>
          </cell>
          <cell r="V45">
            <v>0</v>
          </cell>
          <cell r="W45">
            <v>0</v>
          </cell>
          <cell r="X45">
            <v>0</v>
          </cell>
          <cell r="AC45">
            <v>0</v>
          </cell>
          <cell r="AD45">
            <v>0</v>
          </cell>
          <cell r="AE45">
            <v>0</v>
          </cell>
          <cell r="AF45">
            <v>0</v>
          </cell>
          <cell r="AG45">
            <v>0</v>
          </cell>
          <cell r="AH45">
            <v>0</v>
          </cell>
        </row>
        <row r="46">
          <cell r="I46">
            <v>0</v>
          </cell>
          <cell r="J46">
            <v>0</v>
          </cell>
          <cell r="K46">
            <v>0</v>
          </cell>
          <cell r="L46">
            <v>0</v>
          </cell>
          <cell r="M46">
            <v>0</v>
          </cell>
          <cell r="N46">
            <v>0</v>
          </cell>
          <cell r="S46">
            <v>2</v>
          </cell>
          <cell r="T46">
            <v>0</v>
          </cell>
          <cell r="U46">
            <v>2</v>
          </cell>
          <cell r="V46">
            <v>0</v>
          </cell>
          <cell r="W46">
            <v>0</v>
          </cell>
          <cell r="X46">
            <v>0</v>
          </cell>
          <cell r="AC46">
            <v>2</v>
          </cell>
          <cell r="AD46">
            <v>0</v>
          </cell>
          <cell r="AE46">
            <v>2</v>
          </cell>
          <cell r="AF46">
            <v>0</v>
          </cell>
          <cell r="AG46">
            <v>0</v>
          </cell>
          <cell r="AH46">
            <v>0</v>
          </cell>
        </row>
        <row r="47">
          <cell r="I47">
            <v>0</v>
          </cell>
          <cell r="J47">
            <v>0</v>
          </cell>
          <cell r="K47">
            <v>0</v>
          </cell>
          <cell r="L47">
            <v>0</v>
          </cell>
          <cell r="M47">
            <v>0</v>
          </cell>
          <cell r="N47">
            <v>0</v>
          </cell>
          <cell r="S47">
            <v>2</v>
          </cell>
          <cell r="T47">
            <v>0</v>
          </cell>
          <cell r="U47">
            <v>2</v>
          </cell>
          <cell r="V47">
            <v>0</v>
          </cell>
          <cell r="W47">
            <v>0</v>
          </cell>
          <cell r="X47">
            <v>0</v>
          </cell>
          <cell r="AC47">
            <v>2</v>
          </cell>
          <cell r="AD47">
            <v>0</v>
          </cell>
          <cell r="AE47">
            <v>2</v>
          </cell>
          <cell r="AF47">
            <v>0</v>
          </cell>
          <cell r="AG47">
            <v>0</v>
          </cell>
          <cell r="AH47">
            <v>0</v>
          </cell>
        </row>
        <row r="48">
          <cell r="I48">
            <v>0</v>
          </cell>
          <cell r="J48">
            <v>0</v>
          </cell>
          <cell r="K48">
            <v>0</v>
          </cell>
          <cell r="L48">
            <v>0</v>
          </cell>
          <cell r="M48">
            <v>0</v>
          </cell>
          <cell r="N48">
            <v>0</v>
          </cell>
          <cell r="S48">
            <v>0</v>
          </cell>
          <cell r="T48">
            <v>0</v>
          </cell>
          <cell r="U48">
            <v>0</v>
          </cell>
          <cell r="V48">
            <v>0</v>
          </cell>
          <cell r="W48">
            <v>0</v>
          </cell>
          <cell r="X48">
            <v>0</v>
          </cell>
          <cell r="AC48">
            <v>0</v>
          </cell>
          <cell r="AD48">
            <v>0</v>
          </cell>
          <cell r="AE48">
            <v>0</v>
          </cell>
          <cell r="AF48">
            <v>0</v>
          </cell>
          <cell r="AG48">
            <v>0</v>
          </cell>
          <cell r="AH48">
            <v>0</v>
          </cell>
        </row>
        <row r="49">
          <cell r="I49">
            <v>0</v>
          </cell>
          <cell r="J49">
            <v>0</v>
          </cell>
          <cell r="K49">
            <v>0</v>
          </cell>
          <cell r="L49">
            <v>0</v>
          </cell>
          <cell r="M49">
            <v>0</v>
          </cell>
          <cell r="N49">
            <v>0</v>
          </cell>
          <cell r="S49">
            <v>0</v>
          </cell>
          <cell r="T49">
            <v>0</v>
          </cell>
          <cell r="U49">
            <v>0</v>
          </cell>
          <cell r="V49">
            <v>0</v>
          </cell>
          <cell r="W49">
            <v>0</v>
          </cell>
          <cell r="X49">
            <v>0</v>
          </cell>
          <cell r="AC49">
            <v>0</v>
          </cell>
          <cell r="AD49">
            <v>0</v>
          </cell>
          <cell r="AE49">
            <v>0</v>
          </cell>
          <cell r="AF49">
            <v>0</v>
          </cell>
          <cell r="AG49">
            <v>0</v>
          </cell>
          <cell r="AH49">
            <v>0</v>
          </cell>
        </row>
        <row r="50">
          <cell r="I50">
            <v>0</v>
          </cell>
          <cell r="J50">
            <v>0</v>
          </cell>
          <cell r="K50">
            <v>0</v>
          </cell>
          <cell r="L50">
            <v>0</v>
          </cell>
          <cell r="M50">
            <v>0</v>
          </cell>
          <cell r="N50">
            <v>0</v>
          </cell>
          <cell r="S50">
            <v>0</v>
          </cell>
          <cell r="T50">
            <v>0</v>
          </cell>
          <cell r="U50">
            <v>0</v>
          </cell>
          <cell r="V50">
            <v>0</v>
          </cell>
          <cell r="W50">
            <v>0</v>
          </cell>
          <cell r="X50">
            <v>0</v>
          </cell>
          <cell r="AC50">
            <v>0</v>
          </cell>
          <cell r="AD50">
            <v>0</v>
          </cell>
          <cell r="AE50">
            <v>0</v>
          </cell>
          <cell r="AF50">
            <v>0</v>
          </cell>
          <cell r="AG50">
            <v>0</v>
          </cell>
          <cell r="AH50">
            <v>0</v>
          </cell>
        </row>
        <row r="51">
          <cell r="I51">
            <v>0</v>
          </cell>
          <cell r="J51">
            <v>0</v>
          </cell>
          <cell r="K51">
            <v>0</v>
          </cell>
          <cell r="L51">
            <v>0</v>
          </cell>
          <cell r="M51">
            <v>0</v>
          </cell>
          <cell r="N51">
            <v>0</v>
          </cell>
          <cell r="S51">
            <v>4</v>
          </cell>
          <cell r="T51">
            <v>4</v>
          </cell>
          <cell r="U51">
            <v>0</v>
          </cell>
          <cell r="V51">
            <v>0</v>
          </cell>
          <cell r="W51">
            <v>0</v>
          </cell>
          <cell r="X51">
            <v>0</v>
          </cell>
          <cell r="AC51">
            <v>4</v>
          </cell>
          <cell r="AD51">
            <v>4</v>
          </cell>
          <cell r="AE51">
            <v>0</v>
          </cell>
          <cell r="AF51">
            <v>0</v>
          </cell>
          <cell r="AG51">
            <v>0</v>
          </cell>
          <cell r="AH51">
            <v>0</v>
          </cell>
        </row>
        <row r="52">
          <cell r="I52">
            <v>0</v>
          </cell>
          <cell r="J52">
            <v>0</v>
          </cell>
          <cell r="K52">
            <v>0</v>
          </cell>
          <cell r="L52">
            <v>0</v>
          </cell>
          <cell r="M52">
            <v>0</v>
          </cell>
          <cell r="N52">
            <v>0</v>
          </cell>
          <cell r="S52">
            <v>0</v>
          </cell>
          <cell r="T52">
            <v>0</v>
          </cell>
          <cell r="U52">
            <v>0</v>
          </cell>
          <cell r="V52">
            <v>0</v>
          </cell>
          <cell r="W52">
            <v>0</v>
          </cell>
          <cell r="X52">
            <v>0</v>
          </cell>
          <cell r="AC52">
            <v>0</v>
          </cell>
          <cell r="AD52">
            <v>0</v>
          </cell>
          <cell r="AE52">
            <v>0</v>
          </cell>
          <cell r="AF52">
            <v>0</v>
          </cell>
          <cell r="AG52">
            <v>0</v>
          </cell>
          <cell r="AH52">
            <v>0</v>
          </cell>
        </row>
        <row r="53">
          <cell r="I53">
            <v>0</v>
          </cell>
          <cell r="J53">
            <v>0</v>
          </cell>
          <cell r="K53">
            <v>0</v>
          </cell>
          <cell r="L53">
            <v>0</v>
          </cell>
          <cell r="M53">
            <v>0</v>
          </cell>
          <cell r="N53">
            <v>0</v>
          </cell>
          <cell r="S53">
            <v>0</v>
          </cell>
          <cell r="T53">
            <v>0</v>
          </cell>
          <cell r="U53">
            <v>0</v>
          </cell>
          <cell r="V53">
            <v>0</v>
          </cell>
          <cell r="W53">
            <v>0</v>
          </cell>
          <cell r="X53">
            <v>0</v>
          </cell>
          <cell r="AC53">
            <v>0</v>
          </cell>
          <cell r="AD53">
            <v>0</v>
          </cell>
          <cell r="AE53">
            <v>0</v>
          </cell>
          <cell r="AF53">
            <v>0</v>
          </cell>
          <cell r="AG53">
            <v>0</v>
          </cell>
          <cell r="AH53">
            <v>0</v>
          </cell>
        </row>
        <row r="54">
          <cell r="I54">
            <v>0</v>
          </cell>
          <cell r="J54">
            <v>0</v>
          </cell>
          <cell r="K54">
            <v>0</v>
          </cell>
          <cell r="L54">
            <v>0</v>
          </cell>
          <cell r="M54">
            <v>0</v>
          </cell>
          <cell r="N54">
            <v>0</v>
          </cell>
          <cell r="S54">
            <v>0</v>
          </cell>
          <cell r="T54">
            <v>0</v>
          </cell>
          <cell r="U54">
            <v>0</v>
          </cell>
          <cell r="V54">
            <v>0</v>
          </cell>
          <cell r="W54">
            <v>0</v>
          </cell>
          <cell r="X54">
            <v>0</v>
          </cell>
          <cell r="AC54">
            <v>0</v>
          </cell>
          <cell r="AD54">
            <v>0</v>
          </cell>
          <cell r="AE54">
            <v>0</v>
          </cell>
          <cell r="AF54">
            <v>0</v>
          </cell>
          <cell r="AG54">
            <v>0</v>
          </cell>
          <cell r="AH54">
            <v>0</v>
          </cell>
        </row>
        <row r="55">
          <cell r="I55">
            <v>0</v>
          </cell>
          <cell r="J55">
            <v>0</v>
          </cell>
          <cell r="K55">
            <v>0</v>
          </cell>
          <cell r="L55">
            <v>0</v>
          </cell>
          <cell r="M55">
            <v>0</v>
          </cell>
          <cell r="N55">
            <v>0</v>
          </cell>
          <cell r="S55">
            <v>0</v>
          </cell>
          <cell r="T55">
            <v>0</v>
          </cell>
          <cell r="U55">
            <v>0</v>
          </cell>
          <cell r="V55">
            <v>0</v>
          </cell>
          <cell r="W55">
            <v>0</v>
          </cell>
          <cell r="X55">
            <v>0</v>
          </cell>
          <cell r="AC55">
            <v>0</v>
          </cell>
          <cell r="AD55">
            <v>0</v>
          </cell>
          <cell r="AE55">
            <v>0</v>
          </cell>
          <cell r="AF55">
            <v>0</v>
          </cell>
          <cell r="AG55">
            <v>0</v>
          </cell>
          <cell r="AH55">
            <v>0</v>
          </cell>
        </row>
        <row r="56">
          <cell r="I56">
            <v>0</v>
          </cell>
          <cell r="J56">
            <v>0</v>
          </cell>
          <cell r="K56">
            <v>0</v>
          </cell>
          <cell r="L56">
            <v>0</v>
          </cell>
          <cell r="M56">
            <v>0</v>
          </cell>
          <cell r="N56">
            <v>0</v>
          </cell>
          <cell r="S56">
            <v>0</v>
          </cell>
          <cell r="T56">
            <v>0</v>
          </cell>
          <cell r="U56">
            <v>0</v>
          </cell>
          <cell r="V56">
            <v>0</v>
          </cell>
          <cell r="W56">
            <v>0</v>
          </cell>
          <cell r="X56">
            <v>0</v>
          </cell>
          <cell r="AC56">
            <v>0</v>
          </cell>
          <cell r="AD56">
            <v>0</v>
          </cell>
          <cell r="AE56">
            <v>0</v>
          </cell>
          <cell r="AF56">
            <v>0</v>
          </cell>
          <cell r="AG56">
            <v>0</v>
          </cell>
          <cell r="AH56">
            <v>0</v>
          </cell>
        </row>
        <row r="57">
          <cell r="I57">
            <v>0</v>
          </cell>
          <cell r="J57">
            <v>0</v>
          </cell>
          <cell r="K57">
            <v>0</v>
          </cell>
          <cell r="L57">
            <v>0</v>
          </cell>
          <cell r="M57">
            <v>0</v>
          </cell>
          <cell r="N57">
            <v>0</v>
          </cell>
          <cell r="S57">
            <v>0</v>
          </cell>
          <cell r="T57">
            <v>0</v>
          </cell>
          <cell r="U57">
            <v>0</v>
          </cell>
          <cell r="V57">
            <v>0</v>
          </cell>
          <cell r="W57">
            <v>0</v>
          </cell>
          <cell r="X57">
            <v>0</v>
          </cell>
          <cell r="AC57">
            <v>0</v>
          </cell>
          <cell r="AD57">
            <v>0</v>
          </cell>
          <cell r="AE57">
            <v>0</v>
          </cell>
          <cell r="AF57">
            <v>0</v>
          </cell>
          <cell r="AG57">
            <v>0</v>
          </cell>
          <cell r="AH57">
            <v>0</v>
          </cell>
        </row>
        <row r="58">
          <cell r="I58">
            <v>0</v>
          </cell>
          <cell r="J58">
            <v>0</v>
          </cell>
          <cell r="K58">
            <v>0</v>
          </cell>
          <cell r="L58">
            <v>0</v>
          </cell>
          <cell r="M58">
            <v>0</v>
          </cell>
          <cell r="N58">
            <v>0</v>
          </cell>
          <cell r="S58">
            <v>0</v>
          </cell>
          <cell r="T58">
            <v>0</v>
          </cell>
          <cell r="U58">
            <v>0</v>
          </cell>
          <cell r="V58">
            <v>0</v>
          </cell>
          <cell r="W58">
            <v>0</v>
          </cell>
          <cell r="X58">
            <v>0</v>
          </cell>
          <cell r="AC58">
            <v>0</v>
          </cell>
          <cell r="AD58">
            <v>0</v>
          </cell>
          <cell r="AE58">
            <v>0</v>
          </cell>
          <cell r="AF58">
            <v>0</v>
          </cell>
          <cell r="AG58">
            <v>0</v>
          </cell>
          <cell r="AH58">
            <v>0</v>
          </cell>
        </row>
        <row r="59">
          <cell r="I59">
            <v>0</v>
          </cell>
          <cell r="J59">
            <v>0</v>
          </cell>
          <cell r="K59">
            <v>0</v>
          </cell>
          <cell r="L59">
            <v>0</v>
          </cell>
          <cell r="M59">
            <v>0</v>
          </cell>
          <cell r="N59">
            <v>0</v>
          </cell>
          <cell r="S59">
            <v>0</v>
          </cell>
          <cell r="T59">
            <v>0</v>
          </cell>
          <cell r="U59">
            <v>0</v>
          </cell>
          <cell r="V59">
            <v>0</v>
          </cell>
          <cell r="W59">
            <v>0</v>
          </cell>
          <cell r="X59">
            <v>0</v>
          </cell>
          <cell r="AC59">
            <v>0</v>
          </cell>
          <cell r="AD59">
            <v>0</v>
          </cell>
          <cell r="AE59">
            <v>0</v>
          </cell>
          <cell r="AF59">
            <v>0</v>
          </cell>
          <cell r="AG59">
            <v>0</v>
          </cell>
          <cell r="AH59">
            <v>0</v>
          </cell>
        </row>
        <row r="60">
          <cell r="I60">
            <v>0</v>
          </cell>
          <cell r="J60">
            <v>0</v>
          </cell>
          <cell r="K60">
            <v>0</v>
          </cell>
          <cell r="L60">
            <v>0</v>
          </cell>
          <cell r="M60">
            <v>0</v>
          </cell>
          <cell r="N60">
            <v>0</v>
          </cell>
          <cell r="S60">
            <v>0</v>
          </cell>
          <cell r="T60">
            <v>0</v>
          </cell>
          <cell r="U60">
            <v>0</v>
          </cell>
          <cell r="V60">
            <v>0</v>
          </cell>
          <cell r="W60">
            <v>0</v>
          </cell>
          <cell r="X60">
            <v>0</v>
          </cell>
          <cell r="AC60">
            <v>0</v>
          </cell>
          <cell r="AD60">
            <v>0</v>
          </cell>
          <cell r="AE60">
            <v>0</v>
          </cell>
          <cell r="AF60">
            <v>0</v>
          </cell>
          <cell r="AG60">
            <v>0</v>
          </cell>
          <cell r="AH60">
            <v>0</v>
          </cell>
        </row>
        <row r="61">
          <cell r="I61">
            <v>0</v>
          </cell>
          <cell r="J61">
            <v>0</v>
          </cell>
          <cell r="K61">
            <v>0</v>
          </cell>
          <cell r="L61">
            <v>0</v>
          </cell>
          <cell r="M61">
            <v>0</v>
          </cell>
          <cell r="N61">
            <v>0</v>
          </cell>
          <cell r="S61">
            <v>0</v>
          </cell>
          <cell r="T61">
            <v>0</v>
          </cell>
          <cell r="U61">
            <v>0</v>
          </cell>
          <cell r="V61">
            <v>0</v>
          </cell>
          <cell r="W61">
            <v>0</v>
          </cell>
          <cell r="X61">
            <v>0</v>
          </cell>
          <cell r="AC61">
            <v>0</v>
          </cell>
          <cell r="AD61">
            <v>0</v>
          </cell>
          <cell r="AE61">
            <v>0</v>
          </cell>
          <cell r="AF61">
            <v>0</v>
          </cell>
          <cell r="AG61">
            <v>0</v>
          </cell>
          <cell r="AH61">
            <v>0</v>
          </cell>
        </row>
        <row r="62">
          <cell r="I62">
            <v>0</v>
          </cell>
          <cell r="J62">
            <v>0</v>
          </cell>
          <cell r="K62">
            <v>0</v>
          </cell>
          <cell r="L62">
            <v>0</v>
          </cell>
          <cell r="M62">
            <v>0</v>
          </cell>
          <cell r="N62">
            <v>0</v>
          </cell>
          <cell r="S62">
            <v>0</v>
          </cell>
          <cell r="T62">
            <v>0</v>
          </cell>
          <cell r="U62">
            <v>0</v>
          </cell>
          <cell r="V62">
            <v>0</v>
          </cell>
          <cell r="W62">
            <v>0</v>
          </cell>
          <cell r="X62">
            <v>0</v>
          </cell>
          <cell r="AC62">
            <v>0</v>
          </cell>
          <cell r="AD62">
            <v>0</v>
          </cell>
          <cell r="AE62">
            <v>0</v>
          </cell>
          <cell r="AF62">
            <v>0</v>
          </cell>
          <cell r="AG62">
            <v>0</v>
          </cell>
          <cell r="AH62">
            <v>0</v>
          </cell>
        </row>
        <row r="63">
          <cell r="I63">
            <v>0</v>
          </cell>
          <cell r="J63">
            <v>0</v>
          </cell>
          <cell r="K63">
            <v>0</v>
          </cell>
          <cell r="L63">
            <v>0</v>
          </cell>
          <cell r="M63">
            <v>0</v>
          </cell>
          <cell r="N63">
            <v>0</v>
          </cell>
          <cell r="S63">
            <v>0</v>
          </cell>
          <cell r="T63">
            <v>0</v>
          </cell>
          <cell r="U63">
            <v>0</v>
          </cell>
          <cell r="V63">
            <v>0</v>
          </cell>
          <cell r="W63">
            <v>0</v>
          </cell>
          <cell r="X63">
            <v>0</v>
          </cell>
          <cell r="AC63">
            <v>0</v>
          </cell>
          <cell r="AD63">
            <v>0</v>
          </cell>
          <cell r="AE63">
            <v>0</v>
          </cell>
          <cell r="AF63">
            <v>0</v>
          </cell>
          <cell r="AG63">
            <v>0</v>
          </cell>
          <cell r="AH63">
            <v>0</v>
          </cell>
        </row>
        <row r="64">
          <cell r="I64">
            <v>0</v>
          </cell>
          <cell r="J64">
            <v>0</v>
          </cell>
          <cell r="K64">
            <v>0</v>
          </cell>
          <cell r="L64">
            <v>0</v>
          </cell>
          <cell r="M64">
            <v>0</v>
          </cell>
          <cell r="N64">
            <v>0</v>
          </cell>
          <cell r="S64">
            <v>0</v>
          </cell>
          <cell r="T64">
            <v>0</v>
          </cell>
          <cell r="U64">
            <v>0</v>
          </cell>
          <cell r="V64">
            <v>0</v>
          </cell>
          <cell r="W64">
            <v>0</v>
          </cell>
          <cell r="X64">
            <v>0</v>
          </cell>
          <cell r="AC64">
            <v>0</v>
          </cell>
          <cell r="AD64">
            <v>0</v>
          </cell>
          <cell r="AE64">
            <v>0</v>
          </cell>
          <cell r="AF64">
            <v>0</v>
          </cell>
          <cell r="AG64">
            <v>0</v>
          </cell>
          <cell r="AH64">
            <v>0</v>
          </cell>
        </row>
        <row r="65">
          <cell r="I65">
            <v>0</v>
          </cell>
          <cell r="J65">
            <v>0</v>
          </cell>
          <cell r="K65">
            <v>0</v>
          </cell>
          <cell r="L65">
            <v>0</v>
          </cell>
          <cell r="M65">
            <v>0</v>
          </cell>
          <cell r="N65">
            <v>0</v>
          </cell>
          <cell r="S65">
            <v>0</v>
          </cell>
          <cell r="T65">
            <v>0</v>
          </cell>
          <cell r="U65">
            <v>0</v>
          </cell>
          <cell r="V65">
            <v>0</v>
          </cell>
          <cell r="W65">
            <v>0</v>
          </cell>
          <cell r="X65">
            <v>0</v>
          </cell>
          <cell r="AC65">
            <v>0</v>
          </cell>
          <cell r="AD65">
            <v>0</v>
          </cell>
          <cell r="AE65">
            <v>0</v>
          </cell>
          <cell r="AF65">
            <v>0</v>
          </cell>
          <cell r="AG65">
            <v>0</v>
          </cell>
          <cell r="AH65">
            <v>0</v>
          </cell>
        </row>
        <row r="66">
          <cell r="I66">
            <v>0</v>
          </cell>
          <cell r="J66">
            <v>0</v>
          </cell>
          <cell r="K66">
            <v>0</v>
          </cell>
          <cell r="L66">
            <v>0</v>
          </cell>
          <cell r="M66">
            <v>0</v>
          </cell>
          <cell r="N66">
            <v>0</v>
          </cell>
          <cell r="S66">
            <v>0</v>
          </cell>
          <cell r="T66">
            <v>0</v>
          </cell>
          <cell r="U66">
            <v>0</v>
          </cell>
          <cell r="V66">
            <v>0</v>
          </cell>
          <cell r="W66">
            <v>0</v>
          </cell>
          <cell r="X66">
            <v>0</v>
          </cell>
          <cell r="AC66">
            <v>0</v>
          </cell>
          <cell r="AD66">
            <v>0</v>
          </cell>
          <cell r="AE66">
            <v>0</v>
          </cell>
          <cell r="AF66">
            <v>0</v>
          </cell>
          <cell r="AG66">
            <v>0</v>
          </cell>
          <cell r="AH66">
            <v>0</v>
          </cell>
        </row>
        <row r="67">
          <cell r="I67">
            <v>0</v>
          </cell>
          <cell r="J67">
            <v>0</v>
          </cell>
          <cell r="K67">
            <v>0</v>
          </cell>
          <cell r="L67">
            <v>0</v>
          </cell>
          <cell r="M67">
            <v>0</v>
          </cell>
          <cell r="N67">
            <v>0</v>
          </cell>
          <cell r="S67">
            <v>0</v>
          </cell>
          <cell r="T67">
            <v>0</v>
          </cell>
          <cell r="U67">
            <v>0</v>
          </cell>
          <cell r="V67">
            <v>0</v>
          </cell>
          <cell r="W67">
            <v>0</v>
          </cell>
          <cell r="X67">
            <v>0</v>
          </cell>
          <cell r="AC67">
            <v>0</v>
          </cell>
          <cell r="AD67">
            <v>0</v>
          </cell>
          <cell r="AE67">
            <v>0</v>
          </cell>
          <cell r="AF67">
            <v>0</v>
          </cell>
          <cell r="AG67">
            <v>0</v>
          </cell>
          <cell r="AH67">
            <v>0</v>
          </cell>
        </row>
        <row r="68">
          <cell r="I68">
            <v>0</v>
          </cell>
          <cell r="J68">
            <v>0</v>
          </cell>
          <cell r="K68">
            <v>0</v>
          </cell>
          <cell r="L68">
            <v>0</v>
          </cell>
          <cell r="M68">
            <v>0</v>
          </cell>
          <cell r="N68">
            <v>0</v>
          </cell>
          <cell r="S68">
            <v>0</v>
          </cell>
          <cell r="T68">
            <v>0</v>
          </cell>
          <cell r="U68">
            <v>0</v>
          </cell>
          <cell r="V68">
            <v>0</v>
          </cell>
          <cell r="W68">
            <v>0</v>
          </cell>
          <cell r="X68">
            <v>0</v>
          </cell>
          <cell r="AC68">
            <v>0</v>
          </cell>
          <cell r="AD68">
            <v>0</v>
          </cell>
          <cell r="AE68">
            <v>0</v>
          </cell>
          <cell r="AF68">
            <v>0</v>
          </cell>
          <cell r="AG68">
            <v>0</v>
          </cell>
          <cell r="AH68">
            <v>0</v>
          </cell>
        </row>
        <row r="69">
          <cell r="I69">
            <v>0</v>
          </cell>
          <cell r="J69">
            <v>0</v>
          </cell>
          <cell r="K69">
            <v>0</v>
          </cell>
          <cell r="L69">
            <v>0</v>
          </cell>
          <cell r="M69">
            <v>0</v>
          </cell>
          <cell r="N69">
            <v>0</v>
          </cell>
          <cell r="S69">
            <v>0</v>
          </cell>
          <cell r="T69">
            <v>0</v>
          </cell>
          <cell r="U69">
            <v>0</v>
          </cell>
          <cell r="V69">
            <v>0</v>
          </cell>
          <cell r="W69">
            <v>0</v>
          </cell>
          <cell r="X69">
            <v>0</v>
          </cell>
          <cell r="AC69">
            <v>0</v>
          </cell>
          <cell r="AD69">
            <v>0</v>
          </cell>
          <cell r="AE69">
            <v>0</v>
          </cell>
          <cell r="AF69">
            <v>0</v>
          </cell>
          <cell r="AG69">
            <v>0</v>
          </cell>
          <cell r="AH69">
            <v>0</v>
          </cell>
        </row>
        <row r="70">
          <cell r="I70">
            <v>0</v>
          </cell>
          <cell r="J70">
            <v>0</v>
          </cell>
          <cell r="K70">
            <v>0</v>
          </cell>
          <cell r="L70">
            <v>0</v>
          </cell>
          <cell r="M70">
            <v>0</v>
          </cell>
          <cell r="N70">
            <v>0</v>
          </cell>
          <cell r="S70">
            <v>0</v>
          </cell>
          <cell r="T70">
            <v>0</v>
          </cell>
          <cell r="U70">
            <v>0</v>
          </cell>
          <cell r="V70">
            <v>0</v>
          </cell>
          <cell r="W70">
            <v>0</v>
          </cell>
          <cell r="X70">
            <v>0</v>
          </cell>
          <cell r="AC70">
            <v>0</v>
          </cell>
          <cell r="AD70">
            <v>0</v>
          </cell>
          <cell r="AE70">
            <v>0</v>
          </cell>
          <cell r="AF70">
            <v>0</v>
          </cell>
          <cell r="AG70">
            <v>0</v>
          </cell>
          <cell r="AH70">
            <v>0</v>
          </cell>
        </row>
        <row r="71">
          <cell r="I71">
            <v>0</v>
          </cell>
          <cell r="J71">
            <v>0</v>
          </cell>
          <cell r="K71">
            <v>0</v>
          </cell>
          <cell r="L71">
            <v>0</v>
          </cell>
          <cell r="M71">
            <v>0</v>
          </cell>
          <cell r="N71">
            <v>0</v>
          </cell>
          <cell r="S71">
            <v>46</v>
          </cell>
          <cell r="T71">
            <v>46</v>
          </cell>
          <cell r="U71">
            <v>0</v>
          </cell>
          <cell r="V71">
            <v>0</v>
          </cell>
          <cell r="W71">
            <v>0</v>
          </cell>
          <cell r="X71">
            <v>0</v>
          </cell>
          <cell r="AC71">
            <v>46</v>
          </cell>
          <cell r="AD71">
            <v>46</v>
          </cell>
          <cell r="AE71">
            <v>0</v>
          </cell>
          <cell r="AF71">
            <v>0</v>
          </cell>
          <cell r="AG71">
            <v>0</v>
          </cell>
          <cell r="AH71">
            <v>0</v>
          </cell>
        </row>
        <row r="72">
          <cell r="I72">
            <v>0</v>
          </cell>
          <cell r="J72">
            <v>0</v>
          </cell>
          <cell r="K72">
            <v>0</v>
          </cell>
          <cell r="L72">
            <v>0</v>
          </cell>
          <cell r="M72">
            <v>0</v>
          </cell>
          <cell r="N72">
            <v>0</v>
          </cell>
          <cell r="S72">
            <v>0</v>
          </cell>
          <cell r="T72">
            <v>0</v>
          </cell>
          <cell r="U72">
            <v>0</v>
          </cell>
          <cell r="V72">
            <v>0</v>
          </cell>
          <cell r="W72">
            <v>0</v>
          </cell>
          <cell r="X72">
            <v>0</v>
          </cell>
          <cell r="AC72">
            <v>0</v>
          </cell>
          <cell r="AD72">
            <v>0</v>
          </cell>
          <cell r="AE72">
            <v>0</v>
          </cell>
          <cell r="AF72">
            <v>0</v>
          </cell>
          <cell r="AG72">
            <v>0</v>
          </cell>
          <cell r="AH72">
            <v>0</v>
          </cell>
        </row>
        <row r="73">
          <cell r="I73">
            <v>0</v>
          </cell>
          <cell r="J73">
            <v>0</v>
          </cell>
          <cell r="K73">
            <v>0</v>
          </cell>
          <cell r="L73">
            <v>0</v>
          </cell>
          <cell r="M73">
            <v>0</v>
          </cell>
          <cell r="N73">
            <v>0</v>
          </cell>
          <cell r="S73">
            <v>0</v>
          </cell>
          <cell r="T73">
            <v>0</v>
          </cell>
          <cell r="U73">
            <v>0</v>
          </cell>
          <cell r="V73">
            <v>0</v>
          </cell>
          <cell r="W73">
            <v>0</v>
          </cell>
          <cell r="X73">
            <v>0</v>
          </cell>
          <cell r="AC73">
            <v>0</v>
          </cell>
          <cell r="AD73">
            <v>0</v>
          </cell>
          <cell r="AE73">
            <v>0</v>
          </cell>
          <cell r="AF73">
            <v>0</v>
          </cell>
          <cell r="AG73">
            <v>0</v>
          </cell>
          <cell r="AH73">
            <v>0</v>
          </cell>
        </row>
        <row r="74">
          <cell r="I74">
            <v>0</v>
          </cell>
          <cell r="J74">
            <v>0</v>
          </cell>
          <cell r="K74">
            <v>0</v>
          </cell>
          <cell r="L74">
            <v>0</v>
          </cell>
          <cell r="M74">
            <v>0</v>
          </cell>
          <cell r="N74">
            <v>0</v>
          </cell>
          <cell r="S74">
            <v>0</v>
          </cell>
          <cell r="T74">
            <v>0</v>
          </cell>
          <cell r="U74">
            <v>0</v>
          </cell>
          <cell r="V74">
            <v>0</v>
          </cell>
          <cell r="W74">
            <v>0</v>
          </cell>
          <cell r="X74">
            <v>0</v>
          </cell>
          <cell r="AC74">
            <v>0</v>
          </cell>
          <cell r="AD74">
            <v>0</v>
          </cell>
          <cell r="AE74">
            <v>0</v>
          </cell>
          <cell r="AF74">
            <v>0</v>
          </cell>
          <cell r="AG74">
            <v>0</v>
          </cell>
          <cell r="AH74">
            <v>0</v>
          </cell>
        </row>
        <row r="75">
          <cell r="I75">
            <v>14</v>
          </cell>
          <cell r="J75">
            <v>0</v>
          </cell>
          <cell r="K75">
            <v>7</v>
          </cell>
          <cell r="L75">
            <v>5</v>
          </cell>
          <cell r="M75">
            <v>2</v>
          </cell>
          <cell r="N75">
            <v>0</v>
          </cell>
          <cell r="S75">
            <v>14</v>
          </cell>
          <cell r="T75">
            <v>0</v>
          </cell>
          <cell r="U75">
            <v>9</v>
          </cell>
          <cell r="V75">
            <v>0</v>
          </cell>
          <cell r="W75">
            <v>0</v>
          </cell>
          <cell r="X75">
            <v>5</v>
          </cell>
          <cell r="AC75">
            <v>14</v>
          </cell>
          <cell r="AD75">
            <v>0</v>
          </cell>
          <cell r="AE75">
            <v>7</v>
          </cell>
          <cell r="AF75">
            <v>0</v>
          </cell>
          <cell r="AG75">
            <v>0</v>
          </cell>
          <cell r="AH75">
            <v>7</v>
          </cell>
        </row>
        <row r="76">
          <cell r="I76">
            <v>4</v>
          </cell>
          <cell r="J76">
            <v>0</v>
          </cell>
          <cell r="K76">
            <v>0</v>
          </cell>
          <cell r="L76">
            <v>4</v>
          </cell>
          <cell r="M76">
            <v>0</v>
          </cell>
          <cell r="N76">
            <v>0</v>
          </cell>
          <cell r="S76">
            <v>4</v>
          </cell>
          <cell r="T76">
            <v>0</v>
          </cell>
          <cell r="U76">
            <v>0</v>
          </cell>
          <cell r="V76">
            <v>0</v>
          </cell>
          <cell r="W76">
            <v>0</v>
          </cell>
          <cell r="X76">
            <v>4</v>
          </cell>
          <cell r="AC76">
            <v>4</v>
          </cell>
          <cell r="AD76">
            <v>0</v>
          </cell>
          <cell r="AE76">
            <v>0</v>
          </cell>
          <cell r="AF76">
            <v>0</v>
          </cell>
          <cell r="AG76">
            <v>0</v>
          </cell>
          <cell r="AH76">
            <v>4</v>
          </cell>
        </row>
        <row r="77">
          <cell r="I77">
            <v>0</v>
          </cell>
          <cell r="J77">
            <v>0</v>
          </cell>
          <cell r="K77">
            <v>0</v>
          </cell>
          <cell r="L77">
            <v>0</v>
          </cell>
          <cell r="M77">
            <v>0</v>
          </cell>
          <cell r="N77">
            <v>0</v>
          </cell>
          <cell r="S77">
            <v>0</v>
          </cell>
          <cell r="T77">
            <v>0</v>
          </cell>
          <cell r="U77">
            <v>0</v>
          </cell>
          <cell r="V77">
            <v>0</v>
          </cell>
          <cell r="W77">
            <v>0</v>
          </cell>
          <cell r="X77">
            <v>0</v>
          </cell>
          <cell r="AC77">
            <v>0</v>
          </cell>
          <cell r="AD77">
            <v>0</v>
          </cell>
          <cell r="AE77">
            <v>0</v>
          </cell>
          <cell r="AF77">
            <v>0</v>
          </cell>
          <cell r="AG77">
            <v>0</v>
          </cell>
          <cell r="AH77">
            <v>0</v>
          </cell>
        </row>
        <row r="78">
          <cell r="I78">
            <v>0</v>
          </cell>
          <cell r="J78">
            <v>0</v>
          </cell>
          <cell r="K78">
            <v>0</v>
          </cell>
          <cell r="L78">
            <v>0</v>
          </cell>
          <cell r="M78">
            <v>0</v>
          </cell>
          <cell r="N78">
            <v>0</v>
          </cell>
          <cell r="S78">
            <v>0</v>
          </cell>
          <cell r="T78">
            <v>0</v>
          </cell>
          <cell r="U78">
            <v>0</v>
          </cell>
          <cell r="V78">
            <v>0</v>
          </cell>
          <cell r="W78">
            <v>0</v>
          </cell>
          <cell r="X78">
            <v>0</v>
          </cell>
          <cell r="AC78">
            <v>0</v>
          </cell>
          <cell r="AD78">
            <v>0</v>
          </cell>
          <cell r="AE78">
            <v>0</v>
          </cell>
          <cell r="AF78">
            <v>0</v>
          </cell>
          <cell r="AG78">
            <v>0</v>
          </cell>
          <cell r="AH78">
            <v>0</v>
          </cell>
        </row>
        <row r="79">
          <cell r="I79">
            <v>0</v>
          </cell>
          <cell r="J79">
            <v>0</v>
          </cell>
          <cell r="K79">
            <v>0</v>
          </cell>
          <cell r="L79">
            <v>0</v>
          </cell>
          <cell r="M79">
            <v>0</v>
          </cell>
          <cell r="N79">
            <v>0</v>
          </cell>
          <cell r="S79">
            <v>0</v>
          </cell>
          <cell r="T79">
            <v>0</v>
          </cell>
          <cell r="U79">
            <v>0</v>
          </cell>
          <cell r="V79">
            <v>0</v>
          </cell>
          <cell r="W79">
            <v>0</v>
          </cell>
          <cell r="X79">
            <v>0</v>
          </cell>
          <cell r="AC79">
            <v>0</v>
          </cell>
          <cell r="AD79">
            <v>0</v>
          </cell>
          <cell r="AE79">
            <v>0</v>
          </cell>
          <cell r="AF79">
            <v>0</v>
          </cell>
          <cell r="AG79">
            <v>0</v>
          </cell>
          <cell r="AH79">
            <v>0</v>
          </cell>
        </row>
        <row r="80">
          <cell r="I80">
            <v>0</v>
          </cell>
          <cell r="J80">
            <v>0</v>
          </cell>
          <cell r="K80">
            <v>0</v>
          </cell>
          <cell r="L80">
            <v>0</v>
          </cell>
          <cell r="M80">
            <v>0</v>
          </cell>
          <cell r="N80">
            <v>0</v>
          </cell>
          <cell r="S80">
            <v>11</v>
          </cell>
          <cell r="T80">
            <v>4</v>
          </cell>
          <cell r="U80">
            <v>7</v>
          </cell>
          <cell r="V80">
            <v>0</v>
          </cell>
          <cell r="W80">
            <v>0</v>
          </cell>
          <cell r="X80">
            <v>0</v>
          </cell>
          <cell r="AC80">
            <v>11</v>
          </cell>
          <cell r="AD80">
            <v>4</v>
          </cell>
          <cell r="AE80">
            <v>7</v>
          </cell>
          <cell r="AF80">
            <v>0</v>
          </cell>
          <cell r="AG80">
            <v>0</v>
          </cell>
          <cell r="AH80">
            <v>0</v>
          </cell>
        </row>
        <row r="81">
          <cell r="I81">
            <v>0</v>
          </cell>
          <cell r="J81">
            <v>0</v>
          </cell>
          <cell r="K81">
            <v>0</v>
          </cell>
          <cell r="L81">
            <v>0</v>
          </cell>
          <cell r="M81">
            <v>0</v>
          </cell>
          <cell r="N81">
            <v>0</v>
          </cell>
          <cell r="S81">
            <v>0</v>
          </cell>
          <cell r="T81">
            <v>0</v>
          </cell>
          <cell r="U81">
            <v>0</v>
          </cell>
          <cell r="V81">
            <v>0</v>
          </cell>
          <cell r="W81">
            <v>0</v>
          </cell>
          <cell r="X81">
            <v>0</v>
          </cell>
          <cell r="AC81">
            <v>0</v>
          </cell>
          <cell r="AD81">
            <v>0</v>
          </cell>
          <cell r="AE81">
            <v>0</v>
          </cell>
          <cell r="AF81">
            <v>0</v>
          </cell>
          <cell r="AG81">
            <v>0</v>
          </cell>
          <cell r="AH81">
            <v>0</v>
          </cell>
        </row>
        <row r="82">
          <cell r="I82">
            <v>0</v>
          </cell>
          <cell r="J82">
            <v>0</v>
          </cell>
          <cell r="K82">
            <v>0</v>
          </cell>
          <cell r="L82">
            <v>0</v>
          </cell>
          <cell r="M82">
            <v>0</v>
          </cell>
          <cell r="N82">
            <v>0</v>
          </cell>
          <cell r="S82">
            <v>0</v>
          </cell>
          <cell r="T82">
            <v>0</v>
          </cell>
          <cell r="U82">
            <v>0</v>
          </cell>
          <cell r="V82">
            <v>0</v>
          </cell>
          <cell r="W82">
            <v>0</v>
          </cell>
          <cell r="X82">
            <v>0</v>
          </cell>
          <cell r="AC82">
            <v>0</v>
          </cell>
          <cell r="AD82">
            <v>0</v>
          </cell>
          <cell r="AE82">
            <v>0</v>
          </cell>
          <cell r="AF82">
            <v>0</v>
          </cell>
          <cell r="AG82">
            <v>0</v>
          </cell>
          <cell r="AH82">
            <v>0</v>
          </cell>
        </row>
        <row r="83">
          <cell r="I83">
            <v>0</v>
          </cell>
          <cell r="J83">
            <v>0</v>
          </cell>
          <cell r="K83">
            <v>0</v>
          </cell>
          <cell r="L83">
            <v>0</v>
          </cell>
          <cell r="M83">
            <v>0</v>
          </cell>
          <cell r="N83">
            <v>0</v>
          </cell>
          <cell r="S83">
            <v>3</v>
          </cell>
          <cell r="T83">
            <v>3</v>
          </cell>
          <cell r="U83">
            <v>0</v>
          </cell>
          <cell r="V83">
            <v>0</v>
          </cell>
          <cell r="W83">
            <v>0</v>
          </cell>
          <cell r="X83">
            <v>0</v>
          </cell>
          <cell r="AC83">
            <v>3</v>
          </cell>
          <cell r="AD83">
            <v>3</v>
          </cell>
          <cell r="AE83">
            <v>0</v>
          </cell>
          <cell r="AF83">
            <v>0</v>
          </cell>
          <cell r="AG83">
            <v>0</v>
          </cell>
          <cell r="AH83">
            <v>0</v>
          </cell>
        </row>
        <row r="84">
          <cell r="I84">
            <v>0</v>
          </cell>
          <cell r="J84">
            <v>0</v>
          </cell>
          <cell r="K84">
            <v>0</v>
          </cell>
          <cell r="L84">
            <v>0</v>
          </cell>
          <cell r="M84">
            <v>0</v>
          </cell>
          <cell r="N84">
            <v>0</v>
          </cell>
          <cell r="S84">
            <v>0</v>
          </cell>
          <cell r="T84">
            <v>0</v>
          </cell>
          <cell r="U84">
            <v>0</v>
          </cell>
          <cell r="V84">
            <v>0</v>
          </cell>
          <cell r="W84">
            <v>0</v>
          </cell>
          <cell r="X84">
            <v>0</v>
          </cell>
          <cell r="AC84">
            <v>0</v>
          </cell>
          <cell r="AD84">
            <v>0</v>
          </cell>
          <cell r="AE84">
            <v>0</v>
          </cell>
          <cell r="AF84">
            <v>0</v>
          </cell>
          <cell r="AG84">
            <v>0</v>
          </cell>
          <cell r="AH84">
            <v>0</v>
          </cell>
        </row>
        <row r="85">
          <cell r="I85">
            <v>0</v>
          </cell>
          <cell r="J85">
            <v>0</v>
          </cell>
          <cell r="K85">
            <v>0</v>
          </cell>
          <cell r="L85">
            <v>0</v>
          </cell>
          <cell r="M85">
            <v>0</v>
          </cell>
          <cell r="N85">
            <v>0</v>
          </cell>
          <cell r="S85">
            <v>0</v>
          </cell>
          <cell r="T85">
            <v>0</v>
          </cell>
          <cell r="U85">
            <v>0</v>
          </cell>
          <cell r="V85">
            <v>0</v>
          </cell>
          <cell r="W85">
            <v>0</v>
          </cell>
          <cell r="X85">
            <v>0</v>
          </cell>
          <cell r="AC85">
            <v>0</v>
          </cell>
          <cell r="AD85">
            <v>0</v>
          </cell>
          <cell r="AE85">
            <v>0</v>
          </cell>
          <cell r="AF85">
            <v>0</v>
          </cell>
          <cell r="AG85">
            <v>0</v>
          </cell>
          <cell r="AH85">
            <v>0</v>
          </cell>
        </row>
        <row r="86">
          <cell r="I86">
            <v>0</v>
          </cell>
          <cell r="J86">
            <v>0</v>
          </cell>
          <cell r="K86">
            <v>0</v>
          </cell>
          <cell r="L86">
            <v>0</v>
          </cell>
          <cell r="M86">
            <v>0</v>
          </cell>
          <cell r="N86">
            <v>0</v>
          </cell>
          <cell r="S86">
            <v>0</v>
          </cell>
          <cell r="T86">
            <v>0</v>
          </cell>
          <cell r="U86">
            <v>0</v>
          </cell>
          <cell r="V86">
            <v>0</v>
          </cell>
          <cell r="W86">
            <v>0</v>
          </cell>
          <cell r="X86">
            <v>0</v>
          </cell>
          <cell r="AC86">
            <v>0</v>
          </cell>
          <cell r="AD86">
            <v>0</v>
          </cell>
          <cell r="AE86">
            <v>0</v>
          </cell>
          <cell r="AF86">
            <v>0</v>
          </cell>
          <cell r="AG86">
            <v>0</v>
          </cell>
          <cell r="AH86">
            <v>0</v>
          </cell>
        </row>
        <row r="87">
          <cell r="I87">
            <v>0</v>
          </cell>
          <cell r="J87">
            <v>0</v>
          </cell>
          <cell r="K87">
            <v>0</v>
          </cell>
          <cell r="L87">
            <v>0</v>
          </cell>
          <cell r="M87">
            <v>0</v>
          </cell>
          <cell r="N87">
            <v>0</v>
          </cell>
          <cell r="S87">
            <v>4</v>
          </cell>
          <cell r="T87">
            <v>2</v>
          </cell>
          <cell r="U87">
            <v>2</v>
          </cell>
          <cell r="V87">
            <v>0</v>
          </cell>
          <cell r="W87">
            <v>0</v>
          </cell>
          <cell r="X87">
            <v>0</v>
          </cell>
          <cell r="AC87">
            <v>4</v>
          </cell>
          <cell r="AD87">
            <v>2</v>
          </cell>
          <cell r="AE87">
            <v>2</v>
          </cell>
          <cell r="AF87">
            <v>0</v>
          </cell>
          <cell r="AG87">
            <v>0</v>
          </cell>
          <cell r="AH87">
            <v>0</v>
          </cell>
        </row>
        <row r="88">
          <cell r="I88">
            <v>0</v>
          </cell>
          <cell r="J88">
            <v>0</v>
          </cell>
          <cell r="K88">
            <v>0</v>
          </cell>
          <cell r="L88">
            <v>0</v>
          </cell>
          <cell r="M88">
            <v>0</v>
          </cell>
          <cell r="N88">
            <v>0</v>
          </cell>
          <cell r="S88">
            <v>0</v>
          </cell>
          <cell r="T88">
            <v>0</v>
          </cell>
          <cell r="U88">
            <v>0</v>
          </cell>
          <cell r="V88">
            <v>0</v>
          </cell>
          <cell r="W88">
            <v>0</v>
          </cell>
          <cell r="X88">
            <v>0</v>
          </cell>
          <cell r="AC88">
            <v>0</v>
          </cell>
          <cell r="AD88">
            <v>0</v>
          </cell>
          <cell r="AE88">
            <v>0</v>
          </cell>
          <cell r="AF88">
            <v>0</v>
          </cell>
          <cell r="AG88">
            <v>0</v>
          </cell>
          <cell r="AH88">
            <v>0</v>
          </cell>
        </row>
        <row r="89">
          <cell r="I89">
            <v>0</v>
          </cell>
          <cell r="J89">
            <v>0</v>
          </cell>
          <cell r="K89">
            <v>0</v>
          </cell>
          <cell r="L89">
            <v>0</v>
          </cell>
          <cell r="M89">
            <v>0</v>
          </cell>
          <cell r="N89">
            <v>0</v>
          </cell>
          <cell r="S89">
            <v>0</v>
          </cell>
          <cell r="T89">
            <v>0</v>
          </cell>
          <cell r="U89">
            <v>0</v>
          </cell>
          <cell r="V89">
            <v>0</v>
          </cell>
          <cell r="W89">
            <v>0</v>
          </cell>
          <cell r="X89">
            <v>0</v>
          </cell>
          <cell r="AC89">
            <v>0</v>
          </cell>
          <cell r="AD89">
            <v>0</v>
          </cell>
          <cell r="AE89">
            <v>0</v>
          </cell>
          <cell r="AF89">
            <v>0</v>
          </cell>
          <cell r="AG89">
            <v>0</v>
          </cell>
          <cell r="AH89">
            <v>0</v>
          </cell>
        </row>
        <row r="90">
          <cell r="I90">
            <v>0</v>
          </cell>
          <cell r="J90">
            <v>0</v>
          </cell>
          <cell r="K90">
            <v>0</v>
          </cell>
          <cell r="L90">
            <v>0</v>
          </cell>
          <cell r="M90">
            <v>0</v>
          </cell>
          <cell r="N90">
            <v>0</v>
          </cell>
          <cell r="S90">
            <v>0</v>
          </cell>
          <cell r="T90">
            <v>0</v>
          </cell>
          <cell r="U90">
            <v>0</v>
          </cell>
          <cell r="V90">
            <v>0</v>
          </cell>
          <cell r="W90">
            <v>0</v>
          </cell>
          <cell r="X90">
            <v>0</v>
          </cell>
          <cell r="AC90">
            <v>0</v>
          </cell>
          <cell r="AD90">
            <v>0</v>
          </cell>
          <cell r="AE90">
            <v>0</v>
          </cell>
          <cell r="AF90">
            <v>0</v>
          </cell>
          <cell r="AG90">
            <v>0</v>
          </cell>
          <cell r="AH90">
            <v>0</v>
          </cell>
        </row>
        <row r="91">
          <cell r="I91">
            <v>0</v>
          </cell>
          <cell r="J91">
            <v>0</v>
          </cell>
          <cell r="K91">
            <v>0</v>
          </cell>
          <cell r="L91">
            <v>0</v>
          </cell>
          <cell r="M91">
            <v>0</v>
          </cell>
          <cell r="N91">
            <v>0</v>
          </cell>
          <cell r="S91">
            <v>3</v>
          </cell>
          <cell r="T91">
            <v>1</v>
          </cell>
          <cell r="U91">
            <v>2</v>
          </cell>
          <cell r="V91">
            <v>0</v>
          </cell>
          <cell r="W91">
            <v>0</v>
          </cell>
          <cell r="X91">
            <v>0</v>
          </cell>
          <cell r="AC91">
            <v>3</v>
          </cell>
          <cell r="AD91">
            <v>1</v>
          </cell>
          <cell r="AE91">
            <v>2</v>
          </cell>
          <cell r="AF91">
            <v>0</v>
          </cell>
          <cell r="AG91">
            <v>0</v>
          </cell>
          <cell r="AH91">
            <v>0</v>
          </cell>
        </row>
        <row r="92">
          <cell r="I92">
            <v>0</v>
          </cell>
          <cell r="J92">
            <v>0</v>
          </cell>
          <cell r="K92">
            <v>0</v>
          </cell>
          <cell r="L92">
            <v>0</v>
          </cell>
          <cell r="M92">
            <v>0</v>
          </cell>
          <cell r="N92">
            <v>0</v>
          </cell>
          <cell r="S92">
            <v>0</v>
          </cell>
          <cell r="T92">
            <v>0</v>
          </cell>
          <cell r="U92">
            <v>0</v>
          </cell>
          <cell r="V92">
            <v>0</v>
          </cell>
          <cell r="W92">
            <v>0</v>
          </cell>
          <cell r="X92">
            <v>0</v>
          </cell>
          <cell r="AC92">
            <v>0</v>
          </cell>
          <cell r="AD92">
            <v>0</v>
          </cell>
          <cell r="AE92">
            <v>0</v>
          </cell>
          <cell r="AF92">
            <v>0</v>
          </cell>
          <cell r="AG92">
            <v>0</v>
          </cell>
          <cell r="AH92">
            <v>0</v>
          </cell>
        </row>
        <row r="93">
          <cell r="I93">
            <v>0</v>
          </cell>
          <cell r="J93">
            <v>0</v>
          </cell>
          <cell r="K93">
            <v>0</v>
          </cell>
          <cell r="L93">
            <v>0</v>
          </cell>
          <cell r="M93">
            <v>0</v>
          </cell>
          <cell r="N93">
            <v>0</v>
          </cell>
          <cell r="S93">
            <v>0</v>
          </cell>
          <cell r="T93">
            <v>0</v>
          </cell>
          <cell r="U93">
            <v>0</v>
          </cell>
          <cell r="V93">
            <v>0</v>
          </cell>
          <cell r="W93">
            <v>0</v>
          </cell>
          <cell r="X93">
            <v>0</v>
          </cell>
          <cell r="AC93">
            <v>0</v>
          </cell>
          <cell r="AD93">
            <v>0</v>
          </cell>
          <cell r="AE93">
            <v>0</v>
          </cell>
          <cell r="AF93">
            <v>0</v>
          </cell>
          <cell r="AG93">
            <v>0</v>
          </cell>
          <cell r="AH93">
            <v>0</v>
          </cell>
        </row>
        <row r="94">
          <cell r="I94">
            <v>0</v>
          </cell>
          <cell r="J94">
            <v>0</v>
          </cell>
          <cell r="K94">
            <v>0</v>
          </cell>
          <cell r="L94">
            <v>0</v>
          </cell>
          <cell r="M94">
            <v>0</v>
          </cell>
          <cell r="N94">
            <v>0</v>
          </cell>
          <cell r="S94">
            <v>0</v>
          </cell>
          <cell r="T94">
            <v>0</v>
          </cell>
          <cell r="U94">
            <v>0</v>
          </cell>
          <cell r="V94">
            <v>0</v>
          </cell>
          <cell r="W94">
            <v>0</v>
          </cell>
          <cell r="X94">
            <v>0</v>
          </cell>
          <cell r="AC94">
            <v>0</v>
          </cell>
          <cell r="AD94">
            <v>0</v>
          </cell>
          <cell r="AE94">
            <v>0</v>
          </cell>
          <cell r="AF94">
            <v>0</v>
          </cell>
          <cell r="AG94">
            <v>0</v>
          </cell>
          <cell r="AH94">
            <v>0</v>
          </cell>
        </row>
        <row r="95">
          <cell r="I95">
            <v>0</v>
          </cell>
          <cell r="J95">
            <v>0</v>
          </cell>
          <cell r="K95">
            <v>0</v>
          </cell>
          <cell r="L95">
            <v>0</v>
          </cell>
          <cell r="M95">
            <v>0</v>
          </cell>
          <cell r="N95">
            <v>0</v>
          </cell>
          <cell r="S95">
            <v>1</v>
          </cell>
          <cell r="T95">
            <v>1</v>
          </cell>
          <cell r="U95">
            <v>0</v>
          </cell>
          <cell r="V95">
            <v>0</v>
          </cell>
          <cell r="W95">
            <v>0</v>
          </cell>
          <cell r="X95">
            <v>0</v>
          </cell>
          <cell r="AC95">
            <v>1</v>
          </cell>
          <cell r="AD95">
            <v>1</v>
          </cell>
          <cell r="AE95">
            <v>0</v>
          </cell>
          <cell r="AF95">
            <v>0</v>
          </cell>
          <cell r="AG95">
            <v>0</v>
          </cell>
          <cell r="AH95">
            <v>0</v>
          </cell>
        </row>
        <row r="96">
          <cell r="I96">
            <v>0</v>
          </cell>
          <cell r="J96">
            <v>0</v>
          </cell>
          <cell r="K96">
            <v>0</v>
          </cell>
          <cell r="L96">
            <v>0</v>
          </cell>
          <cell r="M96">
            <v>0</v>
          </cell>
          <cell r="N96">
            <v>0</v>
          </cell>
          <cell r="S96">
            <v>0</v>
          </cell>
          <cell r="T96">
            <v>0</v>
          </cell>
          <cell r="U96">
            <v>0</v>
          </cell>
          <cell r="V96">
            <v>0</v>
          </cell>
          <cell r="W96">
            <v>0</v>
          </cell>
          <cell r="X96">
            <v>0</v>
          </cell>
          <cell r="AC96">
            <v>0</v>
          </cell>
          <cell r="AD96">
            <v>0</v>
          </cell>
          <cell r="AE96">
            <v>0</v>
          </cell>
          <cell r="AF96">
            <v>0</v>
          </cell>
          <cell r="AG96">
            <v>0</v>
          </cell>
          <cell r="AH96">
            <v>0</v>
          </cell>
        </row>
        <row r="97">
          <cell r="I97">
            <v>0</v>
          </cell>
          <cell r="J97">
            <v>0</v>
          </cell>
          <cell r="K97">
            <v>0</v>
          </cell>
          <cell r="L97">
            <v>0</v>
          </cell>
          <cell r="M97">
            <v>0</v>
          </cell>
          <cell r="N97">
            <v>0</v>
          </cell>
          <cell r="S97">
            <v>0</v>
          </cell>
          <cell r="T97">
            <v>0</v>
          </cell>
          <cell r="U97">
            <v>0</v>
          </cell>
          <cell r="V97">
            <v>0</v>
          </cell>
          <cell r="W97">
            <v>0</v>
          </cell>
          <cell r="X97">
            <v>0</v>
          </cell>
          <cell r="AC97">
            <v>0</v>
          </cell>
          <cell r="AD97">
            <v>0</v>
          </cell>
          <cell r="AE97">
            <v>0</v>
          </cell>
          <cell r="AF97">
            <v>0</v>
          </cell>
          <cell r="AG97">
            <v>0</v>
          </cell>
          <cell r="AH97">
            <v>0</v>
          </cell>
        </row>
        <row r="98">
          <cell r="I98">
            <v>0</v>
          </cell>
          <cell r="J98">
            <v>0</v>
          </cell>
          <cell r="K98">
            <v>0</v>
          </cell>
          <cell r="L98">
            <v>0</v>
          </cell>
          <cell r="M98">
            <v>0</v>
          </cell>
          <cell r="N98">
            <v>0</v>
          </cell>
          <cell r="S98">
            <v>0</v>
          </cell>
          <cell r="T98">
            <v>0</v>
          </cell>
          <cell r="U98">
            <v>0</v>
          </cell>
          <cell r="V98">
            <v>0</v>
          </cell>
          <cell r="W98">
            <v>0</v>
          </cell>
          <cell r="X98">
            <v>0</v>
          </cell>
          <cell r="AC98">
            <v>0</v>
          </cell>
          <cell r="AD98">
            <v>0</v>
          </cell>
          <cell r="AE98">
            <v>0</v>
          </cell>
          <cell r="AF98">
            <v>0</v>
          </cell>
          <cell r="AG98">
            <v>0</v>
          </cell>
          <cell r="AH98">
            <v>0</v>
          </cell>
        </row>
        <row r="99">
          <cell r="I99">
            <v>0</v>
          </cell>
          <cell r="J99">
            <v>0</v>
          </cell>
          <cell r="K99">
            <v>0</v>
          </cell>
          <cell r="L99">
            <v>0</v>
          </cell>
          <cell r="M99">
            <v>0</v>
          </cell>
          <cell r="N99">
            <v>0</v>
          </cell>
          <cell r="S99">
            <v>4</v>
          </cell>
          <cell r="T99">
            <v>2</v>
          </cell>
          <cell r="U99">
            <v>2</v>
          </cell>
          <cell r="V99">
            <v>0</v>
          </cell>
          <cell r="W99">
            <v>0</v>
          </cell>
          <cell r="X99">
            <v>0</v>
          </cell>
          <cell r="AC99">
            <v>4</v>
          </cell>
          <cell r="AD99">
            <v>2</v>
          </cell>
          <cell r="AE99">
            <v>2</v>
          </cell>
          <cell r="AF99">
            <v>0</v>
          </cell>
          <cell r="AG99">
            <v>0</v>
          </cell>
          <cell r="AH99">
            <v>0</v>
          </cell>
        </row>
        <row r="100">
          <cell r="I100">
            <v>0</v>
          </cell>
          <cell r="J100">
            <v>0</v>
          </cell>
          <cell r="K100">
            <v>0</v>
          </cell>
          <cell r="L100">
            <v>0</v>
          </cell>
          <cell r="M100">
            <v>0</v>
          </cell>
          <cell r="N100">
            <v>0</v>
          </cell>
          <cell r="S100">
            <v>0</v>
          </cell>
          <cell r="T100">
            <v>0</v>
          </cell>
          <cell r="U100">
            <v>0</v>
          </cell>
          <cell r="V100">
            <v>0</v>
          </cell>
          <cell r="W100">
            <v>0</v>
          </cell>
          <cell r="X100">
            <v>0</v>
          </cell>
          <cell r="AC100">
            <v>0</v>
          </cell>
          <cell r="AD100">
            <v>0</v>
          </cell>
          <cell r="AE100">
            <v>0</v>
          </cell>
          <cell r="AF100">
            <v>0</v>
          </cell>
          <cell r="AG100">
            <v>0</v>
          </cell>
          <cell r="AH100">
            <v>0</v>
          </cell>
        </row>
        <row r="101">
          <cell r="I101">
            <v>0</v>
          </cell>
          <cell r="J101">
            <v>0</v>
          </cell>
          <cell r="K101">
            <v>0</v>
          </cell>
          <cell r="L101">
            <v>0</v>
          </cell>
          <cell r="M101">
            <v>0</v>
          </cell>
          <cell r="N101">
            <v>0</v>
          </cell>
          <cell r="S101">
            <v>0</v>
          </cell>
          <cell r="T101">
            <v>0</v>
          </cell>
          <cell r="U101">
            <v>0</v>
          </cell>
          <cell r="V101">
            <v>0</v>
          </cell>
          <cell r="W101">
            <v>0</v>
          </cell>
          <cell r="X101">
            <v>0</v>
          </cell>
          <cell r="AC101">
            <v>0</v>
          </cell>
          <cell r="AD101">
            <v>0</v>
          </cell>
          <cell r="AE101">
            <v>0</v>
          </cell>
          <cell r="AF101">
            <v>0</v>
          </cell>
          <cell r="AG101">
            <v>0</v>
          </cell>
          <cell r="AH101">
            <v>0</v>
          </cell>
        </row>
        <row r="102">
          <cell r="I102">
            <v>0</v>
          </cell>
          <cell r="J102">
            <v>0</v>
          </cell>
          <cell r="K102">
            <v>0</v>
          </cell>
          <cell r="L102">
            <v>0</v>
          </cell>
          <cell r="M102">
            <v>0</v>
          </cell>
          <cell r="N102">
            <v>0</v>
          </cell>
          <cell r="S102">
            <v>0</v>
          </cell>
          <cell r="T102">
            <v>0</v>
          </cell>
          <cell r="U102">
            <v>0</v>
          </cell>
          <cell r="V102">
            <v>0</v>
          </cell>
          <cell r="W102">
            <v>0</v>
          </cell>
          <cell r="X102">
            <v>0</v>
          </cell>
          <cell r="AC102">
            <v>0</v>
          </cell>
          <cell r="AD102">
            <v>0</v>
          </cell>
          <cell r="AE102">
            <v>0</v>
          </cell>
          <cell r="AF102">
            <v>0</v>
          </cell>
          <cell r="AG102">
            <v>0</v>
          </cell>
          <cell r="AH102">
            <v>0</v>
          </cell>
        </row>
        <row r="103">
          <cell r="I103">
            <v>0</v>
          </cell>
          <cell r="J103">
            <v>0</v>
          </cell>
          <cell r="K103">
            <v>0</v>
          </cell>
          <cell r="L103">
            <v>0</v>
          </cell>
          <cell r="M103">
            <v>0</v>
          </cell>
          <cell r="N103">
            <v>0</v>
          </cell>
          <cell r="S103">
            <v>3</v>
          </cell>
          <cell r="T103">
            <v>3</v>
          </cell>
          <cell r="U103">
            <v>0</v>
          </cell>
          <cell r="V103">
            <v>0</v>
          </cell>
          <cell r="W103">
            <v>0</v>
          </cell>
          <cell r="X103">
            <v>0</v>
          </cell>
          <cell r="AC103">
            <v>3</v>
          </cell>
          <cell r="AD103">
            <v>3</v>
          </cell>
          <cell r="AE103">
            <v>0</v>
          </cell>
          <cell r="AF103">
            <v>0</v>
          </cell>
          <cell r="AG103">
            <v>0</v>
          </cell>
          <cell r="AH103">
            <v>0</v>
          </cell>
        </row>
        <row r="104">
          <cell r="I104">
            <v>0</v>
          </cell>
          <cell r="J104">
            <v>0</v>
          </cell>
          <cell r="K104">
            <v>0</v>
          </cell>
          <cell r="L104">
            <v>0</v>
          </cell>
          <cell r="M104">
            <v>0</v>
          </cell>
          <cell r="N104">
            <v>0</v>
          </cell>
          <cell r="S104">
            <v>0</v>
          </cell>
          <cell r="T104">
            <v>0</v>
          </cell>
          <cell r="U104">
            <v>0</v>
          </cell>
          <cell r="V104">
            <v>0</v>
          </cell>
          <cell r="W104">
            <v>0</v>
          </cell>
          <cell r="X104">
            <v>0</v>
          </cell>
          <cell r="AC104">
            <v>0</v>
          </cell>
          <cell r="AD104">
            <v>0</v>
          </cell>
          <cell r="AE104">
            <v>0</v>
          </cell>
          <cell r="AF104">
            <v>0</v>
          </cell>
          <cell r="AG104">
            <v>0</v>
          </cell>
          <cell r="AH104">
            <v>0</v>
          </cell>
        </row>
        <row r="105">
          <cell r="I105">
            <v>0</v>
          </cell>
          <cell r="J105">
            <v>0</v>
          </cell>
          <cell r="K105">
            <v>0</v>
          </cell>
          <cell r="L105">
            <v>0</v>
          </cell>
          <cell r="M105">
            <v>0</v>
          </cell>
          <cell r="N105">
            <v>0</v>
          </cell>
          <cell r="S105">
            <v>0</v>
          </cell>
          <cell r="T105">
            <v>0</v>
          </cell>
          <cell r="U105">
            <v>0</v>
          </cell>
          <cell r="V105">
            <v>0</v>
          </cell>
          <cell r="W105">
            <v>0</v>
          </cell>
          <cell r="X105">
            <v>0</v>
          </cell>
          <cell r="AC105">
            <v>0</v>
          </cell>
          <cell r="AD105">
            <v>0</v>
          </cell>
          <cell r="AE105">
            <v>0</v>
          </cell>
          <cell r="AF105">
            <v>0</v>
          </cell>
          <cell r="AG105">
            <v>0</v>
          </cell>
          <cell r="AH105">
            <v>0</v>
          </cell>
        </row>
        <row r="106">
          <cell r="I106">
            <v>0</v>
          </cell>
          <cell r="J106">
            <v>0</v>
          </cell>
          <cell r="K106">
            <v>0</v>
          </cell>
          <cell r="L106">
            <v>0</v>
          </cell>
          <cell r="M106">
            <v>0</v>
          </cell>
          <cell r="N106">
            <v>0</v>
          </cell>
          <cell r="S106">
            <v>0</v>
          </cell>
          <cell r="T106">
            <v>0</v>
          </cell>
          <cell r="U106">
            <v>0</v>
          </cell>
          <cell r="V106">
            <v>0</v>
          </cell>
          <cell r="W106">
            <v>0</v>
          </cell>
          <cell r="X106">
            <v>0</v>
          </cell>
          <cell r="AC106">
            <v>0</v>
          </cell>
          <cell r="AD106">
            <v>0</v>
          </cell>
          <cell r="AE106">
            <v>0</v>
          </cell>
          <cell r="AF106">
            <v>0</v>
          </cell>
          <cell r="AG106">
            <v>0</v>
          </cell>
          <cell r="AH106">
            <v>0</v>
          </cell>
        </row>
        <row r="107">
          <cell r="I107">
            <v>0</v>
          </cell>
          <cell r="J107">
            <v>0</v>
          </cell>
          <cell r="K107">
            <v>0</v>
          </cell>
          <cell r="L107">
            <v>0</v>
          </cell>
          <cell r="M107">
            <v>0</v>
          </cell>
          <cell r="N107">
            <v>0</v>
          </cell>
          <cell r="S107">
            <v>3</v>
          </cell>
          <cell r="T107">
            <v>1</v>
          </cell>
          <cell r="U107">
            <v>2</v>
          </cell>
          <cell r="V107">
            <v>0</v>
          </cell>
          <cell r="W107">
            <v>0</v>
          </cell>
          <cell r="X107">
            <v>0</v>
          </cell>
          <cell r="AC107">
            <v>3</v>
          </cell>
          <cell r="AD107">
            <v>1</v>
          </cell>
          <cell r="AE107">
            <v>2</v>
          </cell>
          <cell r="AF107">
            <v>0</v>
          </cell>
          <cell r="AG107">
            <v>0</v>
          </cell>
          <cell r="AH107">
            <v>0</v>
          </cell>
        </row>
        <row r="108">
          <cell r="I108">
            <v>0</v>
          </cell>
          <cell r="J108">
            <v>0</v>
          </cell>
          <cell r="K108">
            <v>0</v>
          </cell>
          <cell r="L108">
            <v>0</v>
          </cell>
          <cell r="M108">
            <v>0</v>
          </cell>
          <cell r="N108">
            <v>0</v>
          </cell>
          <cell r="S108">
            <v>0</v>
          </cell>
          <cell r="T108">
            <v>0</v>
          </cell>
          <cell r="U108">
            <v>0</v>
          </cell>
          <cell r="V108">
            <v>0</v>
          </cell>
          <cell r="W108">
            <v>0</v>
          </cell>
          <cell r="X108">
            <v>0</v>
          </cell>
          <cell r="AC108">
            <v>0</v>
          </cell>
          <cell r="AD108">
            <v>0</v>
          </cell>
          <cell r="AE108">
            <v>0</v>
          </cell>
          <cell r="AF108">
            <v>0</v>
          </cell>
          <cell r="AG108">
            <v>0</v>
          </cell>
          <cell r="AH108">
            <v>0</v>
          </cell>
        </row>
        <row r="109">
          <cell r="I109">
            <v>0</v>
          </cell>
          <cell r="J109">
            <v>0</v>
          </cell>
          <cell r="K109">
            <v>0</v>
          </cell>
          <cell r="L109">
            <v>0</v>
          </cell>
          <cell r="M109">
            <v>0</v>
          </cell>
          <cell r="N109">
            <v>0</v>
          </cell>
          <cell r="S109">
            <v>0</v>
          </cell>
          <cell r="T109">
            <v>0</v>
          </cell>
          <cell r="U109">
            <v>0</v>
          </cell>
          <cell r="V109">
            <v>0</v>
          </cell>
          <cell r="W109">
            <v>0</v>
          </cell>
          <cell r="X109">
            <v>0</v>
          </cell>
          <cell r="AC109">
            <v>0</v>
          </cell>
          <cell r="AD109">
            <v>0</v>
          </cell>
          <cell r="AE109">
            <v>0</v>
          </cell>
          <cell r="AF109">
            <v>0</v>
          </cell>
          <cell r="AG109">
            <v>0</v>
          </cell>
          <cell r="AH109">
            <v>0</v>
          </cell>
        </row>
        <row r="110">
          <cell r="I110">
            <v>0</v>
          </cell>
          <cell r="J110">
            <v>0</v>
          </cell>
          <cell r="K110">
            <v>0</v>
          </cell>
          <cell r="L110">
            <v>0</v>
          </cell>
          <cell r="M110">
            <v>0</v>
          </cell>
          <cell r="N110">
            <v>0</v>
          </cell>
          <cell r="S110">
            <v>0</v>
          </cell>
          <cell r="T110">
            <v>0</v>
          </cell>
          <cell r="U110">
            <v>0</v>
          </cell>
          <cell r="V110">
            <v>0</v>
          </cell>
          <cell r="W110">
            <v>0</v>
          </cell>
          <cell r="X110">
            <v>0</v>
          </cell>
          <cell r="AC110">
            <v>0</v>
          </cell>
          <cell r="AD110">
            <v>0</v>
          </cell>
          <cell r="AE110">
            <v>0</v>
          </cell>
          <cell r="AF110">
            <v>0</v>
          </cell>
          <cell r="AG110">
            <v>0</v>
          </cell>
          <cell r="AH110">
            <v>0</v>
          </cell>
        </row>
        <row r="111">
          <cell r="I111">
            <v>0</v>
          </cell>
          <cell r="J111">
            <v>0</v>
          </cell>
          <cell r="K111">
            <v>0</v>
          </cell>
          <cell r="L111">
            <v>0</v>
          </cell>
          <cell r="M111">
            <v>0</v>
          </cell>
          <cell r="N111">
            <v>0</v>
          </cell>
          <cell r="S111">
            <v>4</v>
          </cell>
          <cell r="T111">
            <v>4</v>
          </cell>
          <cell r="U111">
            <v>0</v>
          </cell>
          <cell r="V111">
            <v>0</v>
          </cell>
          <cell r="W111">
            <v>0</v>
          </cell>
          <cell r="X111">
            <v>0</v>
          </cell>
          <cell r="AC111">
            <v>4</v>
          </cell>
          <cell r="AD111">
            <v>4</v>
          </cell>
          <cell r="AE111">
            <v>0</v>
          </cell>
          <cell r="AF111">
            <v>0</v>
          </cell>
          <cell r="AG111">
            <v>0</v>
          </cell>
          <cell r="AH111">
            <v>0</v>
          </cell>
        </row>
        <row r="112">
          <cell r="I112">
            <v>0</v>
          </cell>
          <cell r="J112">
            <v>0</v>
          </cell>
          <cell r="K112">
            <v>0</v>
          </cell>
          <cell r="L112">
            <v>0</v>
          </cell>
          <cell r="M112">
            <v>0</v>
          </cell>
          <cell r="N112">
            <v>0</v>
          </cell>
          <cell r="S112">
            <v>0</v>
          </cell>
          <cell r="T112">
            <v>0</v>
          </cell>
          <cell r="U112">
            <v>0</v>
          </cell>
          <cell r="V112">
            <v>0</v>
          </cell>
          <cell r="W112">
            <v>0</v>
          </cell>
          <cell r="X112">
            <v>0</v>
          </cell>
          <cell r="AC112">
            <v>0</v>
          </cell>
          <cell r="AD112">
            <v>0</v>
          </cell>
          <cell r="AE112">
            <v>0</v>
          </cell>
          <cell r="AF112">
            <v>0</v>
          </cell>
          <cell r="AG112">
            <v>0</v>
          </cell>
          <cell r="AH112">
            <v>0</v>
          </cell>
        </row>
        <row r="113">
          <cell r="I113">
            <v>0</v>
          </cell>
          <cell r="J113">
            <v>0</v>
          </cell>
          <cell r="K113">
            <v>0</v>
          </cell>
          <cell r="L113">
            <v>0</v>
          </cell>
          <cell r="M113">
            <v>0</v>
          </cell>
          <cell r="N113">
            <v>0</v>
          </cell>
          <cell r="S113">
            <v>0</v>
          </cell>
          <cell r="T113">
            <v>0</v>
          </cell>
          <cell r="U113">
            <v>0</v>
          </cell>
          <cell r="V113">
            <v>0</v>
          </cell>
          <cell r="W113">
            <v>0</v>
          </cell>
          <cell r="X113">
            <v>0</v>
          </cell>
          <cell r="AC113">
            <v>0</v>
          </cell>
          <cell r="AD113">
            <v>0</v>
          </cell>
          <cell r="AE113">
            <v>0</v>
          </cell>
          <cell r="AF113">
            <v>0</v>
          </cell>
          <cell r="AG113">
            <v>0</v>
          </cell>
          <cell r="AH113">
            <v>0</v>
          </cell>
        </row>
        <row r="114">
          <cell r="I114">
            <v>0</v>
          </cell>
          <cell r="J114">
            <v>0</v>
          </cell>
          <cell r="K114">
            <v>0</v>
          </cell>
          <cell r="L114">
            <v>0</v>
          </cell>
          <cell r="M114">
            <v>0</v>
          </cell>
          <cell r="N114">
            <v>0</v>
          </cell>
          <cell r="S114">
            <v>0</v>
          </cell>
          <cell r="T114">
            <v>0</v>
          </cell>
          <cell r="U114">
            <v>0</v>
          </cell>
          <cell r="V114">
            <v>0</v>
          </cell>
          <cell r="W114">
            <v>0</v>
          </cell>
          <cell r="X114">
            <v>0</v>
          </cell>
          <cell r="AC114">
            <v>0</v>
          </cell>
          <cell r="AD114">
            <v>0</v>
          </cell>
          <cell r="AE114">
            <v>0</v>
          </cell>
          <cell r="AF114">
            <v>0</v>
          </cell>
          <cell r="AG114">
            <v>0</v>
          </cell>
          <cell r="AH114">
            <v>0</v>
          </cell>
        </row>
        <row r="115">
          <cell r="I115">
            <v>0</v>
          </cell>
          <cell r="J115">
            <v>0</v>
          </cell>
          <cell r="K115">
            <v>0</v>
          </cell>
          <cell r="L115">
            <v>0</v>
          </cell>
          <cell r="M115">
            <v>0</v>
          </cell>
          <cell r="N115">
            <v>0</v>
          </cell>
          <cell r="S115">
            <v>3</v>
          </cell>
          <cell r="T115">
            <v>3</v>
          </cell>
          <cell r="U115">
            <v>0</v>
          </cell>
          <cell r="V115">
            <v>0</v>
          </cell>
          <cell r="W115">
            <v>0</v>
          </cell>
          <cell r="X115">
            <v>0</v>
          </cell>
          <cell r="AC115">
            <v>3</v>
          </cell>
          <cell r="AD115">
            <v>3</v>
          </cell>
          <cell r="AE115">
            <v>0</v>
          </cell>
          <cell r="AF115">
            <v>0</v>
          </cell>
          <cell r="AG115">
            <v>0</v>
          </cell>
          <cell r="AH115">
            <v>0</v>
          </cell>
        </row>
        <row r="116">
          <cell r="I116">
            <v>0</v>
          </cell>
          <cell r="J116">
            <v>0</v>
          </cell>
          <cell r="K116">
            <v>0</v>
          </cell>
          <cell r="L116">
            <v>0</v>
          </cell>
          <cell r="M116">
            <v>0</v>
          </cell>
          <cell r="N116">
            <v>0</v>
          </cell>
          <cell r="S116">
            <v>0</v>
          </cell>
          <cell r="T116">
            <v>0</v>
          </cell>
          <cell r="U116">
            <v>0</v>
          </cell>
          <cell r="V116">
            <v>0</v>
          </cell>
          <cell r="W116">
            <v>0</v>
          </cell>
          <cell r="X116">
            <v>0</v>
          </cell>
          <cell r="AC116">
            <v>0</v>
          </cell>
          <cell r="AD116">
            <v>0</v>
          </cell>
          <cell r="AE116">
            <v>0</v>
          </cell>
          <cell r="AF116">
            <v>0</v>
          </cell>
          <cell r="AG116">
            <v>0</v>
          </cell>
          <cell r="AH116">
            <v>0</v>
          </cell>
        </row>
        <row r="117">
          <cell r="I117">
            <v>0</v>
          </cell>
          <cell r="J117">
            <v>0</v>
          </cell>
          <cell r="K117">
            <v>0</v>
          </cell>
          <cell r="L117">
            <v>0</v>
          </cell>
          <cell r="M117">
            <v>0</v>
          </cell>
          <cell r="N117">
            <v>0</v>
          </cell>
          <cell r="S117">
            <v>0</v>
          </cell>
          <cell r="T117">
            <v>0</v>
          </cell>
          <cell r="U117">
            <v>0</v>
          </cell>
          <cell r="V117">
            <v>0</v>
          </cell>
          <cell r="W117">
            <v>0</v>
          </cell>
          <cell r="X117">
            <v>0</v>
          </cell>
          <cell r="AC117">
            <v>0</v>
          </cell>
          <cell r="AD117">
            <v>0</v>
          </cell>
          <cell r="AE117">
            <v>0</v>
          </cell>
          <cell r="AF117">
            <v>0</v>
          </cell>
          <cell r="AG117">
            <v>0</v>
          </cell>
          <cell r="AH117">
            <v>0</v>
          </cell>
        </row>
        <row r="118">
          <cell r="I118">
            <v>0</v>
          </cell>
          <cell r="J118">
            <v>0</v>
          </cell>
          <cell r="K118">
            <v>0</v>
          </cell>
          <cell r="L118">
            <v>0</v>
          </cell>
          <cell r="M118">
            <v>0</v>
          </cell>
          <cell r="N118">
            <v>0</v>
          </cell>
          <cell r="S118">
            <v>0</v>
          </cell>
          <cell r="T118">
            <v>0</v>
          </cell>
          <cell r="U118">
            <v>0</v>
          </cell>
          <cell r="V118">
            <v>0</v>
          </cell>
          <cell r="W118">
            <v>0</v>
          </cell>
          <cell r="X118">
            <v>0</v>
          </cell>
          <cell r="AC118">
            <v>0</v>
          </cell>
          <cell r="AD118">
            <v>0</v>
          </cell>
          <cell r="AE118">
            <v>0</v>
          </cell>
          <cell r="AF118">
            <v>0</v>
          </cell>
          <cell r="AG118">
            <v>0</v>
          </cell>
          <cell r="AH118">
            <v>0</v>
          </cell>
        </row>
        <row r="119">
          <cell r="I119">
            <v>0</v>
          </cell>
          <cell r="J119">
            <v>0</v>
          </cell>
          <cell r="K119">
            <v>0</v>
          </cell>
          <cell r="L119">
            <v>0</v>
          </cell>
          <cell r="M119">
            <v>0</v>
          </cell>
          <cell r="N119">
            <v>0</v>
          </cell>
          <cell r="S119">
            <v>3</v>
          </cell>
          <cell r="T119">
            <v>3</v>
          </cell>
          <cell r="U119">
            <v>0</v>
          </cell>
          <cell r="V119">
            <v>0</v>
          </cell>
          <cell r="W119">
            <v>0</v>
          </cell>
          <cell r="X119">
            <v>0</v>
          </cell>
          <cell r="AC119">
            <v>3</v>
          </cell>
          <cell r="AD119">
            <v>3</v>
          </cell>
          <cell r="AE119">
            <v>0</v>
          </cell>
          <cell r="AF119">
            <v>0</v>
          </cell>
          <cell r="AG119">
            <v>0</v>
          </cell>
          <cell r="AH119">
            <v>0</v>
          </cell>
        </row>
        <row r="120">
          <cell r="I120">
            <v>0</v>
          </cell>
          <cell r="J120">
            <v>0</v>
          </cell>
          <cell r="K120">
            <v>0</v>
          </cell>
          <cell r="L120">
            <v>0</v>
          </cell>
          <cell r="M120">
            <v>0</v>
          </cell>
          <cell r="N120">
            <v>0</v>
          </cell>
          <cell r="S120">
            <v>0</v>
          </cell>
          <cell r="T120">
            <v>0</v>
          </cell>
          <cell r="U120">
            <v>0</v>
          </cell>
          <cell r="V120">
            <v>0</v>
          </cell>
          <cell r="W120">
            <v>0</v>
          </cell>
          <cell r="X120">
            <v>0</v>
          </cell>
          <cell r="AC120">
            <v>0</v>
          </cell>
          <cell r="AD120">
            <v>0</v>
          </cell>
          <cell r="AE120">
            <v>0</v>
          </cell>
          <cell r="AF120">
            <v>0</v>
          </cell>
          <cell r="AG120">
            <v>0</v>
          </cell>
          <cell r="AH120">
            <v>0</v>
          </cell>
        </row>
        <row r="121">
          <cell r="I121">
            <v>0</v>
          </cell>
          <cell r="J121">
            <v>0</v>
          </cell>
          <cell r="K121">
            <v>0</v>
          </cell>
          <cell r="L121">
            <v>0</v>
          </cell>
          <cell r="M121">
            <v>0</v>
          </cell>
          <cell r="N121">
            <v>0</v>
          </cell>
          <cell r="S121">
            <v>0</v>
          </cell>
          <cell r="T121">
            <v>0</v>
          </cell>
          <cell r="U121">
            <v>0</v>
          </cell>
          <cell r="V121">
            <v>0</v>
          </cell>
          <cell r="W121">
            <v>0</v>
          </cell>
          <cell r="X121">
            <v>0</v>
          </cell>
          <cell r="AC121">
            <v>0</v>
          </cell>
          <cell r="AD121">
            <v>0</v>
          </cell>
          <cell r="AE121">
            <v>0</v>
          </cell>
          <cell r="AF121">
            <v>0</v>
          </cell>
          <cell r="AG121">
            <v>0</v>
          </cell>
          <cell r="AH121">
            <v>0</v>
          </cell>
        </row>
        <row r="122">
          <cell r="I122">
            <v>0</v>
          </cell>
          <cell r="J122">
            <v>0</v>
          </cell>
          <cell r="K122">
            <v>0</v>
          </cell>
          <cell r="L122">
            <v>0</v>
          </cell>
          <cell r="M122">
            <v>0</v>
          </cell>
          <cell r="N122">
            <v>0</v>
          </cell>
          <cell r="S122">
            <v>0</v>
          </cell>
          <cell r="T122">
            <v>0</v>
          </cell>
          <cell r="U122">
            <v>0</v>
          </cell>
          <cell r="V122">
            <v>0</v>
          </cell>
          <cell r="W122">
            <v>0</v>
          </cell>
          <cell r="X122">
            <v>0</v>
          </cell>
          <cell r="AC122">
            <v>0</v>
          </cell>
          <cell r="AD122">
            <v>0</v>
          </cell>
          <cell r="AE122">
            <v>0</v>
          </cell>
          <cell r="AF122">
            <v>0</v>
          </cell>
          <cell r="AG122">
            <v>0</v>
          </cell>
          <cell r="AH122">
            <v>0</v>
          </cell>
        </row>
        <row r="123">
          <cell r="I123">
            <v>0</v>
          </cell>
          <cell r="J123">
            <v>0</v>
          </cell>
          <cell r="K123">
            <v>0</v>
          </cell>
          <cell r="L123">
            <v>0</v>
          </cell>
          <cell r="M123">
            <v>0</v>
          </cell>
          <cell r="N123">
            <v>0</v>
          </cell>
          <cell r="S123">
            <v>0</v>
          </cell>
          <cell r="T123">
            <v>0</v>
          </cell>
          <cell r="U123">
            <v>0</v>
          </cell>
          <cell r="V123">
            <v>0</v>
          </cell>
          <cell r="W123">
            <v>0</v>
          </cell>
          <cell r="X123">
            <v>0</v>
          </cell>
          <cell r="AC123">
            <v>0</v>
          </cell>
          <cell r="AD123">
            <v>0</v>
          </cell>
          <cell r="AE123">
            <v>0</v>
          </cell>
          <cell r="AF123">
            <v>0</v>
          </cell>
          <cell r="AG123">
            <v>0</v>
          </cell>
          <cell r="AH123">
            <v>0</v>
          </cell>
        </row>
        <row r="124">
          <cell r="I124">
            <v>0</v>
          </cell>
          <cell r="J124">
            <v>0</v>
          </cell>
          <cell r="K124">
            <v>0</v>
          </cell>
          <cell r="L124">
            <v>0</v>
          </cell>
          <cell r="M124">
            <v>0</v>
          </cell>
          <cell r="N124">
            <v>0</v>
          </cell>
          <cell r="S124">
            <v>0</v>
          </cell>
          <cell r="T124">
            <v>0</v>
          </cell>
          <cell r="U124">
            <v>0</v>
          </cell>
          <cell r="V124">
            <v>0</v>
          </cell>
          <cell r="W124">
            <v>0</v>
          </cell>
          <cell r="X124">
            <v>0</v>
          </cell>
          <cell r="AC124">
            <v>0</v>
          </cell>
          <cell r="AD124">
            <v>0</v>
          </cell>
          <cell r="AE124">
            <v>0</v>
          </cell>
          <cell r="AF124">
            <v>0</v>
          </cell>
          <cell r="AG124">
            <v>0</v>
          </cell>
          <cell r="AH124">
            <v>0</v>
          </cell>
        </row>
        <row r="125">
          <cell r="I125">
            <v>19</v>
          </cell>
          <cell r="J125">
            <v>7</v>
          </cell>
          <cell r="K125">
            <v>3</v>
          </cell>
          <cell r="L125">
            <v>3</v>
          </cell>
          <cell r="M125">
            <v>6</v>
          </cell>
          <cell r="N125">
            <v>0</v>
          </cell>
          <cell r="S125">
            <v>19</v>
          </cell>
          <cell r="T125">
            <v>8</v>
          </cell>
          <cell r="U125">
            <v>4</v>
          </cell>
          <cell r="V125">
            <v>7</v>
          </cell>
          <cell r="W125">
            <v>0</v>
          </cell>
          <cell r="X125">
            <v>0</v>
          </cell>
          <cell r="AC125">
            <v>19</v>
          </cell>
          <cell r="AD125">
            <v>0</v>
          </cell>
          <cell r="AE125">
            <v>0</v>
          </cell>
          <cell r="AF125">
            <v>7</v>
          </cell>
          <cell r="AG125">
            <v>3</v>
          </cell>
          <cell r="AH125">
            <v>9</v>
          </cell>
        </row>
        <row r="126">
          <cell r="I126">
            <v>0</v>
          </cell>
          <cell r="J126">
            <v>0</v>
          </cell>
          <cell r="K126">
            <v>0</v>
          </cell>
          <cell r="L126">
            <v>0</v>
          </cell>
          <cell r="M126">
            <v>0</v>
          </cell>
          <cell r="N126">
            <v>0</v>
          </cell>
          <cell r="S126">
            <v>0</v>
          </cell>
          <cell r="T126">
            <v>0</v>
          </cell>
          <cell r="U126">
            <v>0</v>
          </cell>
          <cell r="V126">
            <v>0</v>
          </cell>
          <cell r="W126">
            <v>0</v>
          </cell>
          <cell r="X126">
            <v>0</v>
          </cell>
          <cell r="AC126">
            <v>0</v>
          </cell>
          <cell r="AD126">
            <v>0</v>
          </cell>
          <cell r="AE126">
            <v>0</v>
          </cell>
          <cell r="AF126">
            <v>0</v>
          </cell>
          <cell r="AG126">
            <v>0</v>
          </cell>
          <cell r="AH126">
            <v>0</v>
          </cell>
        </row>
        <row r="127">
          <cell r="I127">
            <v>3</v>
          </cell>
          <cell r="J127">
            <v>0</v>
          </cell>
          <cell r="K127">
            <v>1</v>
          </cell>
          <cell r="L127">
            <v>1</v>
          </cell>
          <cell r="M127">
            <v>1</v>
          </cell>
          <cell r="N127">
            <v>0</v>
          </cell>
          <cell r="S127">
            <v>3</v>
          </cell>
          <cell r="T127">
            <v>0</v>
          </cell>
          <cell r="U127">
            <v>3</v>
          </cell>
          <cell r="V127">
            <v>0</v>
          </cell>
          <cell r="W127">
            <v>0</v>
          </cell>
          <cell r="X127">
            <v>0</v>
          </cell>
          <cell r="AC127">
            <v>3</v>
          </cell>
          <cell r="AD127">
            <v>0</v>
          </cell>
          <cell r="AE127">
            <v>1</v>
          </cell>
          <cell r="AF127">
            <v>0</v>
          </cell>
          <cell r="AG127">
            <v>0</v>
          </cell>
          <cell r="AH127">
            <v>2</v>
          </cell>
        </row>
        <row r="128">
          <cell r="I128">
            <v>3</v>
          </cell>
          <cell r="J128">
            <v>2</v>
          </cell>
          <cell r="K128">
            <v>0</v>
          </cell>
          <cell r="L128">
            <v>1</v>
          </cell>
          <cell r="M128">
            <v>0</v>
          </cell>
          <cell r="N128">
            <v>0</v>
          </cell>
          <cell r="S128">
            <v>3</v>
          </cell>
          <cell r="T128">
            <v>2</v>
          </cell>
          <cell r="U128">
            <v>1</v>
          </cell>
          <cell r="V128">
            <v>0</v>
          </cell>
          <cell r="W128">
            <v>0</v>
          </cell>
          <cell r="X128">
            <v>0</v>
          </cell>
          <cell r="AC128">
            <v>3</v>
          </cell>
          <cell r="AD128">
            <v>2</v>
          </cell>
          <cell r="AE128">
            <v>0</v>
          </cell>
          <cell r="AF128">
            <v>0</v>
          </cell>
          <cell r="AG128">
            <v>0</v>
          </cell>
          <cell r="AH128">
            <v>1</v>
          </cell>
        </row>
        <row r="129">
          <cell r="I129">
            <v>3</v>
          </cell>
          <cell r="J129">
            <v>0</v>
          </cell>
          <cell r="K129">
            <v>1</v>
          </cell>
          <cell r="L129">
            <v>1</v>
          </cell>
          <cell r="M129">
            <v>1</v>
          </cell>
          <cell r="N129">
            <v>0</v>
          </cell>
          <cell r="S129">
            <v>3</v>
          </cell>
          <cell r="T129">
            <v>0</v>
          </cell>
          <cell r="U129">
            <v>3</v>
          </cell>
          <cell r="V129">
            <v>0</v>
          </cell>
          <cell r="W129">
            <v>0</v>
          </cell>
          <cell r="X129">
            <v>0</v>
          </cell>
          <cell r="AC129">
            <v>3</v>
          </cell>
          <cell r="AD129">
            <v>0</v>
          </cell>
          <cell r="AE129">
            <v>1</v>
          </cell>
          <cell r="AF129">
            <v>0</v>
          </cell>
          <cell r="AG129">
            <v>0</v>
          </cell>
          <cell r="AH129">
            <v>2</v>
          </cell>
        </row>
        <row r="130">
          <cell r="I130">
            <v>8</v>
          </cell>
          <cell r="J130">
            <v>4</v>
          </cell>
          <cell r="K130">
            <v>1</v>
          </cell>
          <cell r="L130">
            <v>2</v>
          </cell>
          <cell r="M130">
            <v>1</v>
          </cell>
          <cell r="N130">
            <v>0</v>
          </cell>
          <cell r="S130">
            <v>8</v>
          </cell>
          <cell r="T130">
            <v>4</v>
          </cell>
          <cell r="U130">
            <v>2</v>
          </cell>
          <cell r="V130">
            <v>1</v>
          </cell>
          <cell r="W130">
            <v>0</v>
          </cell>
          <cell r="X130">
            <v>1</v>
          </cell>
          <cell r="AC130">
            <v>8</v>
          </cell>
          <cell r="AD130">
            <v>4</v>
          </cell>
          <cell r="AE130">
            <v>1</v>
          </cell>
          <cell r="AF130">
            <v>1</v>
          </cell>
          <cell r="AG130">
            <v>0</v>
          </cell>
          <cell r="AH130">
            <v>2</v>
          </cell>
        </row>
        <row r="131">
          <cell r="I131">
            <v>3</v>
          </cell>
          <cell r="J131">
            <v>0</v>
          </cell>
          <cell r="K131">
            <v>1</v>
          </cell>
          <cell r="L131">
            <v>1</v>
          </cell>
          <cell r="M131">
            <v>1</v>
          </cell>
          <cell r="N131">
            <v>0</v>
          </cell>
          <cell r="S131">
            <v>3</v>
          </cell>
          <cell r="T131">
            <v>0</v>
          </cell>
          <cell r="U131">
            <v>2</v>
          </cell>
          <cell r="V131">
            <v>0</v>
          </cell>
          <cell r="W131">
            <v>0</v>
          </cell>
          <cell r="X131">
            <v>1</v>
          </cell>
          <cell r="AC131">
            <v>3</v>
          </cell>
          <cell r="AD131">
            <v>0</v>
          </cell>
          <cell r="AE131">
            <v>1</v>
          </cell>
          <cell r="AF131">
            <v>0</v>
          </cell>
          <cell r="AG131">
            <v>0</v>
          </cell>
          <cell r="AH131">
            <v>2</v>
          </cell>
        </row>
        <row r="132">
          <cell r="I132">
            <v>3</v>
          </cell>
          <cell r="J132">
            <v>3</v>
          </cell>
          <cell r="K132">
            <v>0</v>
          </cell>
          <cell r="L132">
            <v>0</v>
          </cell>
          <cell r="M132">
            <v>0</v>
          </cell>
          <cell r="N132">
            <v>0</v>
          </cell>
          <cell r="S132">
            <v>3</v>
          </cell>
          <cell r="T132">
            <v>3</v>
          </cell>
          <cell r="U132">
            <v>0</v>
          </cell>
          <cell r="V132">
            <v>0</v>
          </cell>
          <cell r="W132">
            <v>0</v>
          </cell>
          <cell r="X132">
            <v>0</v>
          </cell>
          <cell r="AC132">
            <v>3</v>
          </cell>
          <cell r="AD132">
            <v>3</v>
          </cell>
          <cell r="AE132">
            <v>0</v>
          </cell>
          <cell r="AF132">
            <v>0</v>
          </cell>
          <cell r="AG132">
            <v>0</v>
          </cell>
          <cell r="AH132">
            <v>0</v>
          </cell>
        </row>
        <row r="133">
          <cell r="I133">
            <v>3</v>
          </cell>
          <cell r="J133">
            <v>0</v>
          </cell>
          <cell r="K133">
            <v>0</v>
          </cell>
          <cell r="L133">
            <v>3</v>
          </cell>
          <cell r="M133">
            <v>0</v>
          </cell>
          <cell r="N133">
            <v>0</v>
          </cell>
          <cell r="S133">
            <v>3</v>
          </cell>
          <cell r="T133">
            <v>0</v>
          </cell>
          <cell r="U133">
            <v>1</v>
          </cell>
          <cell r="V133">
            <v>1</v>
          </cell>
          <cell r="W133">
            <v>0</v>
          </cell>
          <cell r="X133">
            <v>1</v>
          </cell>
          <cell r="AC133">
            <v>3</v>
          </cell>
          <cell r="AD133">
            <v>0</v>
          </cell>
          <cell r="AE133">
            <v>0</v>
          </cell>
          <cell r="AF133">
            <v>1</v>
          </cell>
          <cell r="AG133">
            <v>0</v>
          </cell>
          <cell r="AH133">
            <v>2</v>
          </cell>
        </row>
        <row r="134">
          <cell r="I134">
            <v>9</v>
          </cell>
          <cell r="J134">
            <v>4</v>
          </cell>
          <cell r="K134">
            <v>2</v>
          </cell>
          <cell r="L134">
            <v>3</v>
          </cell>
          <cell r="M134">
            <v>0</v>
          </cell>
          <cell r="N134">
            <v>0</v>
          </cell>
          <cell r="S134">
            <v>9</v>
          </cell>
          <cell r="T134">
            <v>4</v>
          </cell>
          <cell r="U134">
            <v>2</v>
          </cell>
          <cell r="V134">
            <v>1</v>
          </cell>
          <cell r="W134">
            <v>0</v>
          </cell>
          <cell r="X134">
            <v>2</v>
          </cell>
          <cell r="AC134">
            <v>9</v>
          </cell>
          <cell r="AD134">
            <v>4</v>
          </cell>
          <cell r="AE134">
            <v>2</v>
          </cell>
          <cell r="AF134">
            <v>1</v>
          </cell>
          <cell r="AG134">
            <v>0</v>
          </cell>
          <cell r="AH134">
            <v>2</v>
          </cell>
        </row>
        <row r="135">
          <cell r="I135">
            <v>3</v>
          </cell>
          <cell r="J135">
            <v>0</v>
          </cell>
          <cell r="K135">
            <v>1</v>
          </cell>
          <cell r="L135">
            <v>1</v>
          </cell>
          <cell r="M135">
            <v>1</v>
          </cell>
          <cell r="N135">
            <v>0</v>
          </cell>
          <cell r="S135">
            <v>3</v>
          </cell>
          <cell r="T135">
            <v>0</v>
          </cell>
          <cell r="U135">
            <v>3</v>
          </cell>
          <cell r="V135">
            <v>0</v>
          </cell>
          <cell r="W135">
            <v>0</v>
          </cell>
          <cell r="X135">
            <v>0</v>
          </cell>
          <cell r="AC135">
            <v>3</v>
          </cell>
          <cell r="AD135">
            <v>0</v>
          </cell>
          <cell r="AE135">
            <v>1</v>
          </cell>
          <cell r="AF135">
            <v>0</v>
          </cell>
          <cell r="AG135">
            <v>0</v>
          </cell>
          <cell r="AH135">
            <v>2</v>
          </cell>
        </row>
        <row r="136">
          <cell r="I136">
            <v>4</v>
          </cell>
          <cell r="J136">
            <v>0</v>
          </cell>
          <cell r="K136">
            <v>1</v>
          </cell>
          <cell r="L136">
            <v>1</v>
          </cell>
          <cell r="M136">
            <v>2</v>
          </cell>
          <cell r="N136">
            <v>0</v>
          </cell>
          <cell r="S136">
            <v>4</v>
          </cell>
          <cell r="T136">
            <v>0</v>
          </cell>
          <cell r="U136">
            <v>4</v>
          </cell>
          <cell r="V136">
            <v>0</v>
          </cell>
          <cell r="W136">
            <v>0</v>
          </cell>
          <cell r="X136">
            <v>0</v>
          </cell>
          <cell r="AC136">
            <v>4</v>
          </cell>
          <cell r="AD136">
            <v>0</v>
          </cell>
          <cell r="AE136">
            <v>1</v>
          </cell>
          <cell r="AF136">
            <v>0</v>
          </cell>
          <cell r="AG136">
            <v>0</v>
          </cell>
          <cell r="AH136">
            <v>3</v>
          </cell>
        </row>
        <row r="137">
          <cell r="I137">
            <v>3</v>
          </cell>
          <cell r="J137">
            <v>0</v>
          </cell>
          <cell r="K137">
            <v>1</v>
          </cell>
          <cell r="L137">
            <v>2</v>
          </cell>
          <cell r="M137">
            <v>0</v>
          </cell>
          <cell r="N137">
            <v>0</v>
          </cell>
          <cell r="S137">
            <v>3</v>
          </cell>
          <cell r="T137">
            <v>0</v>
          </cell>
          <cell r="U137">
            <v>1</v>
          </cell>
          <cell r="V137">
            <v>0</v>
          </cell>
          <cell r="W137">
            <v>0</v>
          </cell>
          <cell r="X137">
            <v>2</v>
          </cell>
          <cell r="AC137">
            <v>3</v>
          </cell>
          <cell r="AD137">
            <v>0</v>
          </cell>
          <cell r="AE137">
            <v>1</v>
          </cell>
          <cell r="AF137">
            <v>0</v>
          </cell>
          <cell r="AG137">
            <v>0</v>
          </cell>
          <cell r="AH137">
            <v>2</v>
          </cell>
        </row>
        <row r="138">
          <cell r="I138">
            <v>10</v>
          </cell>
          <cell r="J138">
            <v>4</v>
          </cell>
          <cell r="K138">
            <v>2</v>
          </cell>
          <cell r="L138">
            <v>3</v>
          </cell>
          <cell r="M138">
            <v>1</v>
          </cell>
          <cell r="N138">
            <v>0</v>
          </cell>
          <cell r="S138">
            <v>10</v>
          </cell>
          <cell r="T138">
            <v>4</v>
          </cell>
          <cell r="U138">
            <v>3</v>
          </cell>
          <cell r="V138">
            <v>0</v>
          </cell>
          <cell r="W138">
            <v>0</v>
          </cell>
          <cell r="X138">
            <v>3</v>
          </cell>
          <cell r="AC138">
            <v>10</v>
          </cell>
          <cell r="AD138">
            <v>4</v>
          </cell>
          <cell r="AE138">
            <v>2</v>
          </cell>
          <cell r="AF138">
            <v>0</v>
          </cell>
          <cell r="AG138">
            <v>0</v>
          </cell>
          <cell r="AH138">
            <v>4</v>
          </cell>
        </row>
        <row r="139">
          <cell r="I139">
            <v>0</v>
          </cell>
          <cell r="J139">
            <v>0</v>
          </cell>
          <cell r="K139">
            <v>0</v>
          </cell>
          <cell r="L139">
            <v>0</v>
          </cell>
          <cell r="M139">
            <v>0</v>
          </cell>
          <cell r="N139">
            <v>0</v>
          </cell>
          <cell r="S139">
            <v>0</v>
          </cell>
          <cell r="T139">
            <v>0</v>
          </cell>
          <cell r="U139">
            <v>0</v>
          </cell>
          <cell r="V139">
            <v>0</v>
          </cell>
          <cell r="W139">
            <v>0</v>
          </cell>
          <cell r="X139">
            <v>0</v>
          </cell>
          <cell r="AC139">
            <v>0</v>
          </cell>
          <cell r="AD139">
            <v>0</v>
          </cell>
          <cell r="AE139">
            <v>0</v>
          </cell>
          <cell r="AF139">
            <v>0</v>
          </cell>
          <cell r="AG139">
            <v>0</v>
          </cell>
          <cell r="AH139">
            <v>0</v>
          </cell>
        </row>
        <row r="140">
          <cell r="I140">
            <v>0</v>
          </cell>
          <cell r="J140">
            <v>0</v>
          </cell>
          <cell r="K140">
            <v>0</v>
          </cell>
          <cell r="L140">
            <v>0</v>
          </cell>
          <cell r="M140">
            <v>0</v>
          </cell>
          <cell r="N140">
            <v>0</v>
          </cell>
          <cell r="S140">
            <v>0</v>
          </cell>
          <cell r="T140">
            <v>0</v>
          </cell>
          <cell r="U140">
            <v>0</v>
          </cell>
          <cell r="V140">
            <v>0</v>
          </cell>
          <cell r="W140">
            <v>0</v>
          </cell>
          <cell r="X140">
            <v>0</v>
          </cell>
          <cell r="AC140">
            <v>0</v>
          </cell>
          <cell r="AD140">
            <v>0</v>
          </cell>
          <cell r="AE140">
            <v>0</v>
          </cell>
          <cell r="AF140">
            <v>0</v>
          </cell>
          <cell r="AG140">
            <v>0</v>
          </cell>
          <cell r="AH140">
            <v>0</v>
          </cell>
        </row>
        <row r="141">
          <cell r="I141">
            <v>0</v>
          </cell>
          <cell r="J141">
            <v>0</v>
          </cell>
          <cell r="K141">
            <v>0</v>
          </cell>
          <cell r="L141">
            <v>0</v>
          </cell>
          <cell r="M141">
            <v>0</v>
          </cell>
          <cell r="N141">
            <v>0</v>
          </cell>
          <cell r="S141">
            <v>0</v>
          </cell>
          <cell r="T141">
            <v>0</v>
          </cell>
          <cell r="U141">
            <v>0</v>
          </cell>
          <cell r="V141">
            <v>0</v>
          </cell>
          <cell r="W141">
            <v>0</v>
          </cell>
          <cell r="X141">
            <v>0</v>
          </cell>
          <cell r="AC141">
            <v>0</v>
          </cell>
          <cell r="AD141">
            <v>0</v>
          </cell>
          <cell r="AE141">
            <v>0</v>
          </cell>
          <cell r="AF141">
            <v>0</v>
          </cell>
          <cell r="AG141">
            <v>0</v>
          </cell>
          <cell r="AH141">
            <v>0</v>
          </cell>
        </row>
        <row r="142">
          <cell r="I142">
            <v>0</v>
          </cell>
          <cell r="J142">
            <v>0</v>
          </cell>
          <cell r="K142">
            <v>0</v>
          </cell>
          <cell r="L142">
            <v>0</v>
          </cell>
          <cell r="M142">
            <v>0</v>
          </cell>
          <cell r="N142">
            <v>0</v>
          </cell>
          <cell r="S142">
            <v>0</v>
          </cell>
          <cell r="T142">
            <v>0</v>
          </cell>
          <cell r="U142">
            <v>0</v>
          </cell>
          <cell r="V142">
            <v>0</v>
          </cell>
          <cell r="W142">
            <v>0</v>
          </cell>
          <cell r="X142">
            <v>0</v>
          </cell>
          <cell r="AC142">
            <v>0</v>
          </cell>
          <cell r="AD142">
            <v>0</v>
          </cell>
          <cell r="AE142">
            <v>0</v>
          </cell>
          <cell r="AF142">
            <v>0</v>
          </cell>
          <cell r="AG142">
            <v>0</v>
          </cell>
          <cell r="AH142">
            <v>0</v>
          </cell>
        </row>
        <row r="143">
          <cell r="I143">
            <v>0</v>
          </cell>
          <cell r="J143">
            <v>0</v>
          </cell>
          <cell r="K143">
            <v>0</v>
          </cell>
          <cell r="L143">
            <v>0</v>
          </cell>
          <cell r="M143">
            <v>0</v>
          </cell>
          <cell r="N143">
            <v>0</v>
          </cell>
          <cell r="S143">
            <v>6</v>
          </cell>
          <cell r="T143">
            <v>2</v>
          </cell>
          <cell r="U143">
            <v>4</v>
          </cell>
          <cell r="V143">
            <v>0</v>
          </cell>
          <cell r="W143">
            <v>0</v>
          </cell>
          <cell r="X143">
            <v>0</v>
          </cell>
          <cell r="AC143">
            <v>6</v>
          </cell>
          <cell r="AD143">
            <v>2</v>
          </cell>
          <cell r="AE143">
            <v>4</v>
          </cell>
          <cell r="AF143">
            <v>0</v>
          </cell>
          <cell r="AG143">
            <v>0</v>
          </cell>
          <cell r="AH143">
            <v>0</v>
          </cell>
        </row>
        <row r="144">
          <cell r="I144">
            <v>0</v>
          </cell>
          <cell r="J144">
            <v>0</v>
          </cell>
          <cell r="K144">
            <v>0</v>
          </cell>
          <cell r="L144">
            <v>0</v>
          </cell>
          <cell r="M144">
            <v>0</v>
          </cell>
          <cell r="N144">
            <v>0</v>
          </cell>
          <cell r="S144">
            <v>0</v>
          </cell>
          <cell r="T144">
            <v>0</v>
          </cell>
          <cell r="U144">
            <v>0</v>
          </cell>
          <cell r="V144">
            <v>0</v>
          </cell>
          <cell r="W144">
            <v>0</v>
          </cell>
          <cell r="X144">
            <v>0</v>
          </cell>
          <cell r="AC144">
            <v>0</v>
          </cell>
          <cell r="AD144">
            <v>0</v>
          </cell>
          <cell r="AE144">
            <v>0</v>
          </cell>
          <cell r="AF144">
            <v>0</v>
          </cell>
          <cell r="AG144">
            <v>0</v>
          </cell>
          <cell r="AH144">
            <v>0</v>
          </cell>
        </row>
        <row r="145">
          <cell r="I145">
            <v>0</v>
          </cell>
          <cell r="J145">
            <v>0</v>
          </cell>
          <cell r="K145">
            <v>0</v>
          </cell>
          <cell r="L145">
            <v>0</v>
          </cell>
          <cell r="M145">
            <v>0</v>
          </cell>
          <cell r="N145">
            <v>0</v>
          </cell>
          <cell r="S145">
            <v>0</v>
          </cell>
          <cell r="T145">
            <v>0</v>
          </cell>
          <cell r="U145">
            <v>0</v>
          </cell>
          <cell r="V145">
            <v>0</v>
          </cell>
          <cell r="W145">
            <v>0</v>
          </cell>
          <cell r="X145">
            <v>0</v>
          </cell>
          <cell r="AC145">
            <v>0</v>
          </cell>
          <cell r="AD145">
            <v>0</v>
          </cell>
          <cell r="AE145">
            <v>0</v>
          </cell>
          <cell r="AF145">
            <v>0</v>
          </cell>
          <cell r="AG145">
            <v>0</v>
          </cell>
          <cell r="AH145">
            <v>0</v>
          </cell>
        </row>
        <row r="146">
          <cell r="I146">
            <v>0</v>
          </cell>
          <cell r="J146">
            <v>0</v>
          </cell>
          <cell r="K146">
            <v>0</v>
          </cell>
          <cell r="L146">
            <v>0</v>
          </cell>
          <cell r="M146">
            <v>0</v>
          </cell>
          <cell r="N146">
            <v>0</v>
          </cell>
          <cell r="S146">
            <v>0</v>
          </cell>
          <cell r="T146">
            <v>0</v>
          </cell>
          <cell r="U146">
            <v>0</v>
          </cell>
          <cell r="V146">
            <v>0</v>
          </cell>
          <cell r="W146">
            <v>0</v>
          </cell>
          <cell r="X146">
            <v>0</v>
          </cell>
          <cell r="AC146">
            <v>0</v>
          </cell>
          <cell r="AD146">
            <v>0</v>
          </cell>
          <cell r="AE146">
            <v>0</v>
          </cell>
          <cell r="AF146">
            <v>0</v>
          </cell>
          <cell r="AG146">
            <v>0</v>
          </cell>
          <cell r="AH146">
            <v>0</v>
          </cell>
        </row>
        <row r="147">
          <cell r="I147">
            <v>0</v>
          </cell>
          <cell r="J147">
            <v>0</v>
          </cell>
          <cell r="K147">
            <v>0</v>
          </cell>
          <cell r="L147">
            <v>0</v>
          </cell>
          <cell r="M147">
            <v>0</v>
          </cell>
          <cell r="N147">
            <v>0</v>
          </cell>
          <cell r="S147">
            <v>0</v>
          </cell>
          <cell r="T147">
            <v>0</v>
          </cell>
          <cell r="U147">
            <v>0</v>
          </cell>
          <cell r="V147">
            <v>0</v>
          </cell>
          <cell r="W147">
            <v>0</v>
          </cell>
          <cell r="X147">
            <v>0</v>
          </cell>
          <cell r="AC147">
            <v>0</v>
          </cell>
          <cell r="AD147">
            <v>0</v>
          </cell>
          <cell r="AE147">
            <v>0</v>
          </cell>
          <cell r="AF147">
            <v>0</v>
          </cell>
          <cell r="AG147">
            <v>0</v>
          </cell>
          <cell r="AH147">
            <v>0</v>
          </cell>
        </row>
        <row r="148">
          <cell r="I148">
            <v>0</v>
          </cell>
          <cell r="J148">
            <v>0</v>
          </cell>
          <cell r="K148">
            <v>0</v>
          </cell>
          <cell r="L148">
            <v>0</v>
          </cell>
          <cell r="M148">
            <v>0</v>
          </cell>
          <cell r="N148">
            <v>0</v>
          </cell>
          <cell r="S148">
            <v>0</v>
          </cell>
          <cell r="T148">
            <v>0</v>
          </cell>
          <cell r="U148">
            <v>0</v>
          </cell>
          <cell r="V148">
            <v>0</v>
          </cell>
          <cell r="W148">
            <v>0</v>
          </cell>
          <cell r="X148">
            <v>0</v>
          </cell>
          <cell r="AC148">
            <v>0</v>
          </cell>
          <cell r="AD148">
            <v>0</v>
          </cell>
          <cell r="AE148">
            <v>0</v>
          </cell>
          <cell r="AF148">
            <v>0</v>
          </cell>
          <cell r="AG148">
            <v>0</v>
          </cell>
          <cell r="AH148">
            <v>0</v>
          </cell>
        </row>
        <row r="149">
          <cell r="I149">
            <v>0</v>
          </cell>
          <cell r="J149">
            <v>0</v>
          </cell>
          <cell r="K149">
            <v>0</v>
          </cell>
          <cell r="L149">
            <v>0</v>
          </cell>
          <cell r="M149">
            <v>0</v>
          </cell>
          <cell r="N149">
            <v>0</v>
          </cell>
          <cell r="S149">
            <v>0</v>
          </cell>
          <cell r="T149">
            <v>0</v>
          </cell>
          <cell r="U149">
            <v>0</v>
          </cell>
          <cell r="V149">
            <v>0</v>
          </cell>
          <cell r="W149">
            <v>0</v>
          </cell>
          <cell r="X149">
            <v>0</v>
          </cell>
          <cell r="AC149">
            <v>0</v>
          </cell>
          <cell r="AD149">
            <v>0</v>
          </cell>
          <cell r="AE149">
            <v>0</v>
          </cell>
          <cell r="AF149">
            <v>0</v>
          </cell>
          <cell r="AG149">
            <v>0</v>
          </cell>
          <cell r="AH149">
            <v>0</v>
          </cell>
        </row>
        <row r="150">
          <cell r="I150">
            <v>0</v>
          </cell>
          <cell r="J150">
            <v>0</v>
          </cell>
          <cell r="K150">
            <v>0</v>
          </cell>
          <cell r="L150">
            <v>0</v>
          </cell>
          <cell r="M150">
            <v>0</v>
          </cell>
          <cell r="N150">
            <v>0</v>
          </cell>
          <cell r="S150">
            <v>0</v>
          </cell>
          <cell r="T150">
            <v>0</v>
          </cell>
          <cell r="U150">
            <v>0</v>
          </cell>
          <cell r="V150">
            <v>0</v>
          </cell>
          <cell r="W150">
            <v>0</v>
          </cell>
          <cell r="X150">
            <v>0</v>
          </cell>
          <cell r="AC150">
            <v>0</v>
          </cell>
          <cell r="AD150">
            <v>0</v>
          </cell>
          <cell r="AE150">
            <v>0</v>
          </cell>
          <cell r="AF150">
            <v>0</v>
          </cell>
          <cell r="AG150">
            <v>0</v>
          </cell>
          <cell r="AH150">
            <v>0</v>
          </cell>
        </row>
        <row r="151">
          <cell r="I151">
            <v>0</v>
          </cell>
          <cell r="J151">
            <v>0</v>
          </cell>
          <cell r="K151">
            <v>0</v>
          </cell>
          <cell r="L151">
            <v>0</v>
          </cell>
          <cell r="M151">
            <v>0</v>
          </cell>
          <cell r="N151">
            <v>0</v>
          </cell>
          <cell r="S151">
            <v>0</v>
          </cell>
          <cell r="T151">
            <v>0</v>
          </cell>
          <cell r="U151">
            <v>0</v>
          </cell>
          <cell r="V151">
            <v>0</v>
          </cell>
          <cell r="W151">
            <v>0</v>
          </cell>
          <cell r="X151">
            <v>0</v>
          </cell>
          <cell r="AC151">
            <v>0</v>
          </cell>
          <cell r="AD151">
            <v>0</v>
          </cell>
          <cell r="AE151">
            <v>0</v>
          </cell>
          <cell r="AF151">
            <v>0</v>
          </cell>
          <cell r="AG151">
            <v>0</v>
          </cell>
          <cell r="AH151">
            <v>0</v>
          </cell>
        </row>
        <row r="152">
          <cell r="I152">
            <v>0</v>
          </cell>
          <cell r="J152">
            <v>0</v>
          </cell>
          <cell r="K152">
            <v>0</v>
          </cell>
          <cell r="L152">
            <v>0</v>
          </cell>
          <cell r="M152">
            <v>0</v>
          </cell>
          <cell r="N152">
            <v>0</v>
          </cell>
          <cell r="S152">
            <v>0</v>
          </cell>
          <cell r="T152">
            <v>0</v>
          </cell>
          <cell r="U152">
            <v>0</v>
          </cell>
          <cell r="V152">
            <v>0</v>
          </cell>
          <cell r="W152">
            <v>0</v>
          </cell>
          <cell r="X152">
            <v>0</v>
          </cell>
          <cell r="AC152">
            <v>0</v>
          </cell>
          <cell r="AD152">
            <v>0</v>
          </cell>
          <cell r="AE152">
            <v>0</v>
          </cell>
          <cell r="AF152">
            <v>0</v>
          </cell>
          <cell r="AG152">
            <v>0</v>
          </cell>
          <cell r="AH152">
            <v>0</v>
          </cell>
        </row>
        <row r="153">
          <cell r="I153">
            <v>0</v>
          </cell>
          <cell r="J153">
            <v>0</v>
          </cell>
          <cell r="K153">
            <v>0</v>
          </cell>
          <cell r="L153">
            <v>0</v>
          </cell>
          <cell r="M153">
            <v>0</v>
          </cell>
          <cell r="N153">
            <v>0</v>
          </cell>
          <cell r="S153">
            <v>3</v>
          </cell>
          <cell r="T153">
            <v>3</v>
          </cell>
          <cell r="U153">
            <v>0</v>
          </cell>
          <cell r="V153">
            <v>0</v>
          </cell>
          <cell r="W153">
            <v>0</v>
          </cell>
          <cell r="X153">
            <v>0</v>
          </cell>
          <cell r="AC153">
            <v>3</v>
          </cell>
          <cell r="AD153">
            <v>3</v>
          </cell>
          <cell r="AE153">
            <v>0</v>
          </cell>
          <cell r="AF153">
            <v>0</v>
          </cell>
          <cell r="AG153">
            <v>0</v>
          </cell>
          <cell r="AH153">
            <v>0</v>
          </cell>
        </row>
        <row r="154">
          <cell r="I154">
            <v>0</v>
          </cell>
          <cell r="J154">
            <v>0</v>
          </cell>
          <cell r="K154">
            <v>0</v>
          </cell>
          <cell r="L154">
            <v>0</v>
          </cell>
          <cell r="M154">
            <v>0</v>
          </cell>
          <cell r="N154">
            <v>0</v>
          </cell>
          <cell r="S154">
            <v>0</v>
          </cell>
          <cell r="T154">
            <v>0</v>
          </cell>
          <cell r="U154">
            <v>0</v>
          </cell>
          <cell r="V154">
            <v>0</v>
          </cell>
          <cell r="W154">
            <v>0</v>
          </cell>
          <cell r="X154">
            <v>0</v>
          </cell>
          <cell r="AC154">
            <v>0</v>
          </cell>
          <cell r="AD154">
            <v>0</v>
          </cell>
          <cell r="AE154">
            <v>0</v>
          </cell>
          <cell r="AF154">
            <v>0</v>
          </cell>
          <cell r="AG154">
            <v>0</v>
          </cell>
          <cell r="AH154">
            <v>0</v>
          </cell>
        </row>
        <row r="155">
          <cell r="I155">
            <v>0</v>
          </cell>
          <cell r="J155">
            <v>0</v>
          </cell>
          <cell r="K155">
            <v>0</v>
          </cell>
          <cell r="L155">
            <v>0</v>
          </cell>
          <cell r="M155">
            <v>0</v>
          </cell>
          <cell r="N155">
            <v>0</v>
          </cell>
          <cell r="S155">
            <v>0</v>
          </cell>
          <cell r="T155">
            <v>0</v>
          </cell>
          <cell r="U155">
            <v>0</v>
          </cell>
          <cell r="V155">
            <v>0</v>
          </cell>
          <cell r="W155">
            <v>0</v>
          </cell>
          <cell r="X155">
            <v>0</v>
          </cell>
          <cell r="AC155">
            <v>0</v>
          </cell>
          <cell r="AD155">
            <v>0</v>
          </cell>
          <cell r="AE155">
            <v>0</v>
          </cell>
          <cell r="AF155">
            <v>0</v>
          </cell>
          <cell r="AG155">
            <v>0</v>
          </cell>
          <cell r="AH155">
            <v>0</v>
          </cell>
        </row>
        <row r="156">
          <cell r="I156">
            <v>0</v>
          </cell>
          <cell r="J156">
            <v>0</v>
          </cell>
          <cell r="K156">
            <v>0</v>
          </cell>
          <cell r="L156">
            <v>0</v>
          </cell>
          <cell r="M156">
            <v>0</v>
          </cell>
          <cell r="N156">
            <v>0</v>
          </cell>
          <cell r="S156">
            <v>0</v>
          </cell>
          <cell r="T156">
            <v>0</v>
          </cell>
          <cell r="U156">
            <v>0</v>
          </cell>
          <cell r="V156">
            <v>0</v>
          </cell>
          <cell r="W156">
            <v>0</v>
          </cell>
          <cell r="X156">
            <v>0</v>
          </cell>
          <cell r="AC156">
            <v>0</v>
          </cell>
          <cell r="AD156">
            <v>0</v>
          </cell>
          <cell r="AE156">
            <v>0</v>
          </cell>
          <cell r="AF156">
            <v>0</v>
          </cell>
          <cell r="AG156">
            <v>0</v>
          </cell>
          <cell r="AH156">
            <v>0</v>
          </cell>
        </row>
        <row r="157">
          <cell r="I157">
            <v>0</v>
          </cell>
          <cell r="J157">
            <v>0</v>
          </cell>
          <cell r="K157">
            <v>0</v>
          </cell>
          <cell r="L157">
            <v>0</v>
          </cell>
          <cell r="M157">
            <v>0</v>
          </cell>
          <cell r="N157">
            <v>0</v>
          </cell>
          <cell r="S157">
            <v>0</v>
          </cell>
          <cell r="T157">
            <v>0</v>
          </cell>
          <cell r="U157">
            <v>0</v>
          </cell>
          <cell r="V157">
            <v>0</v>
          </cell>
          <cell r="W157">
            <v>0</v>
          </cell>
          <cell r="X157">
            <v>0</v>
          </cell>
          <cell r="AC157">
            <v>0</v>
          </cell>
          <cell r="AD157">
            <v>0</v>
          </cell>
          <cell r="AE157">
            <v>0</v>
          </cell>
          <cell r="AF157">
            <v>0</v>
          </cell>
          <cell r="AG157">
            <v>0</v>
          </cell>
          <cell r="AH157">
            <v>0</v>
          </cell>
        </row>
        <row r="158">
          <cell r="I158">
            <v>0</v>
          </cell>
          <cell r="J158">
            <v>0</v>
          </cell>
          <cell r="K158">
            <v>0</v>
          </cell>
          <cell r="L158">
            <v>0</v>
          </cell>
          <cell r="M158">
            <v>0</v>
          </cell>
          <cell r="N158">
            <v>0</v>
          </cell>
          <cell r="S158">
            <v>2</v>
          </cell>
          <cell r="T158">
            <v>0</v>
          </cell>
          <cell r="U158">
            <v>2</v>
          </cell>
          <cell r="V158">
            <v>0</v>
          </cell>
          <cell r="W158">
            <v>0</v>
          </cell>
          <cell r="X158">
            <v>0</v>
          </cell>
          <cell r="AC158">
            <v>2</v>
          </cell>
          <cell r="AD158">
            <v>0</v>
          </cell>
          <cell r="AE158">
            <v>2</v>
          </cell>
          <cell r="AF158">
            <v>0</v>
          </cell>
          <cell r="AG158">
            <v>0</v>
          </cell>
          <cell r="AH158">
            <v>0</v>
          </cell>
        </row>
        <row r="159">
          <cell r="I159">
            <v>0</v>
          </cell>
          <cell r="J159">
            <v>0</v>
          </cell>
          <cell r="K159">
            <v>0</v>
          </cell>
          <cell r="L159">
            <v>0</v>
          </cell>
          <cell r="M159">
            <v>0</v>
          </cell>
          <cell r="N159">
            <v>0</v>
          </cell>
          <cell r="S159">
            <v>0</v>
          </cell>
          <cell r="T159">
            <v>0</v>
          </cell>
          <cell r="U159">
            <v>0</v>
          </cell>
          <cell r="V159">
            <v>0</v>
          </cell>
          <cell r="W159">
            <v>0</v>
          </cell>
          <cell r="X159">
            <v>0</v>
          </cell>
          <cell r="AC159">
            <v>0</v>
          </cell>
          <cell r="AD159">
            <v>0</v>
          </cell>
          <cell r="AE159">
            <v>0</v>
          </cell>
          <cell r="AF159">
            <v>0</v>
          </cell>
          <cell r="AG159">
            <v>0</v>
          </cell>
          <cell r="AH159">
            <v>0</v>
          </cell>
        </row>
        <row r="160">
          <cell r="I160">
            <v>0</v>
          </cell>
          <cell r="J160">
            <v>0</v>
          </cell>
          <cell r="K160">
            <v>0</v>
          </cell>
          <cell r="L160">
            <v>0</v>
          </cell>
          <cell r="M160">
            <v>0</v>
          </cell>
          <cell r="N160">
            <v>0</v>
          </cell>
          <cell r="S160">
            <v>0</v>
          </cell>
          <cell r="T160">
            <v>0</v>
          </cell>
          <cell r="U160">
            <v>0</v>
          </cell>
          <cell r="V160">
            <v>0</v>
          </cell>
          <cell r="W160">
            <v>0</v>
          </cell>
          <cell r="X160">
            <v>0</v>
          </cell>
          <cell r="AC160">
            <v>0</v>
          </cell>
          <cell r="AD160">
            <v>0</v>
          </cell>
          <cell r="AE160">
            <v>0</v>
          </cell>
          <cell r="AF160">
            <v>0</v>
          </cell>
          <cell r="AG160">
            <v>0</v>
          </cell>
          <cell r="AH160">
            <v>0</v>
          </cell>
        </row>
        <row r="161">
          <cell r="I161">
            <v>0</v>
          </cell>
          <cell r="J161">
            <v>0</v>
          </cell>
          <cell r="K161">
            <v>0</v>
          </cell>
          <cell r="L161">
            <v>0</v>
          </cell>
          <cell r="M161">
            <v>0</v>
          </cell>
          <cell r="N161">
            <v>0</v>
          </cell>
          <cell r="S161">
            <v>0</v>
          </cell>
          <cell r="T161">
            <v>0</v>
          </cell>
          <cell r="U161">
            <v>0</v>
          </cell>
          <cell r="V161">
            <v>0</v>
          </cell>
          <cell r="W161">
            <v>0</v>
          </cell>
          <cell r="X161">
            <v>0</v>
          </cell>
          <cell r="AC161">
            <v>0</v>
          </cell>
          <cell r="AD161">
            <v>0</v>
          </cell>
          <cell r="AE161">
            <v>0</v>
          </cell>
          <cell r="AF161">
            <v>0</v>
          </cell>
          <cell r="AG161">
            <v>0</v>
          </cell>
          <cell r="AH161">
            <v>0</v>
          </cell>
        </row>
        <row r="162">
          <cell r="I162">
            <v>0</v>
          </cell>
          <cell r="J162">
            <v>0</v>
          </cell>
          <cell r="K162">
            <v>0</v>
          </cell>
          <cell r="L162">
            <v>0</v>
          </cell>
          <cell r="M162">
            <v>0</v>
          </cell>
          <cell r="N162">
            <v>0</v>
          </cell>
          <cell r="S162">
            <v>0</v>
          </cell>
          <cell r="T162">
            <v>0</v>
          </cell>
          <cell r="U162">
            <v>0</v>
          </cell>
          <cell r="V162">
            <v>0</v>
          </cell>
          <cell r="W162">
            <v>0</v>
          </cell>
          <cell r="X162">
            <v>0</v>
          </cell>
          <cell r="AC162">
            <v>0</v>
          </cell>
          <cell r="AD162">
            <v>0</v>
          </cell>
          <cell r="AE162">
            <v>0</v>
          </cell>
          <cell r="AF162">
            <v>0</v>
          </cell>
          <cell r="AG162">
            <v>0</v>
          </cell>
          <cell r="AH162">
            <v>0</v>
          </cell>
        </row>
        <row r="163">
          <cell r="I163">
            <v>0</v>
          </cell>
          <cell r="J163">
            <v>0</v>
          </cell>
          <cell r="K163">
            <v>0</v>
          </cell>
          <cell r="L163">
            <v>0</v>
          </cell>
          <cell r="M163">
            <v>0</v>
          </cell>
          <cell r="N163">
            <v>0</v>
          </cell>
          <cell r="S163">
            <v>0</v>
          </cell>
          <cell r="T163">
            <v>0</v>
          </cell>
          <cell r="U163">
            <v>0</v>
          </cell>
          <cell r="V163">
            <v>0</v>
          </cell>
          <cell r="W163">
            <v>0</v>
          </cell>
          <cell r="X163">
            <v>0</v>
          </cell>
          <cell r="AC163">
            <v>0</v>
          </cell>
          <cell r="AD163">
            <v>0</v>
          </cell>
          <cell r="AE163">
            <v>0</v>
          </cell>
          <cell r="AF163">
            <v>0</v>
          </cell>
          <cell r="AG163">
            <v>0</v>
          </cell>
          <cell r="AH163">
            <v>0</v>
          </cell>
        </row>
        <row r="164">
          <cell r="I164">
            <v>0</v>
          </cell>
          <cell r="J164">
            <v>0</v>
          </cell>
          <cell r="K164">
            <v>0</v>
          </cell>
          <cell r="L164">
            <v>0</v>
          </cell>
          <cell r="M164">
            <v>0</v>
          </cell>
          <cell r="N164">
            <v>0</v>
          </cell>
          <cell r="S164">
            <v>0</v>
          </cell>
          <cell r="T164">
            <v>0</v>
          </cell>
          <cell r="U164">
            <v>0</v>
          </cell>
          <cell r="V164">
            <v>0</v>
          </cell>
          <cell r="W164">
            <v>0</v>
          </cell>
          <cell r="X164">
            <v>0</v>
          </cell>
          <cell r="AC164">
            <v>0</v>
          </cell>
          <cell r="AD164">
            <v>0</v>
          </cell>
          <cell r="AE164">
            <v>0</v>
          </cell>
          <cell r="AF164">
            <v>0</v>
          </cell>
          <cell r="AG164">
            <v>0</v>
          </cell>
          <cell r="AH164">
            <v>0</v>
          </cell>
        </row>
        <row r="165">
          <cell r="I165">
            <v>0</v>
          </cell>
          <cell r="J165">
            <v>0</v>
          </cell>
          <cell r="K165">
            <v>0</v>
          </cell>
          <cell r="L165">
            <v>0</v>
          </cell>
          <cell r="M165">
            <v>0</v>
          </cell>
          <cell r="N165">
            <v>0</v>
          </cell>
          <cell r="S165">
            <v>0</v>
          </cell>
          <cell r="T165">
            <v>0</v>
          </cell>
          <cell r="U165">
            <v>0</v>
          </cell>
          <cell r="V165">
            <v>0</v>
          </cell>
          <cell r="W165">
            <v>0</v>
          </cell>
          <cell r="X165">
            <v>0</v>
          </cell>
          <cell r="AC165">
            <v>0</v>
          </cell>
          <cell r="AD165">
            <v>0</v>
          </cell>
          <cell r="AE165">
            <v>0</v>
          </cell>
          <cell r="AF165">
            <v>0</v>
          </cell>
          <cell r="AG165">
            <v>0</v>
          </cell>
          <cell r="AH165">
            <v>0</v>
          </cell>
        </row>
        <row r="166">
          <cell r="I166">
            <v>0</v>
          </cell>
          <cell r="J166">
            <v>0</v>
          </cell>
          <cell r="K166">
            <v>0</v>
          </cell>
          <cell r="L166">
            <v>0</v>
          </cell>
          <cell r="M166">
            <v>0</v>
          </cell>
          <cell r="N166">
            <v>0</v>
          </cell>
          <cell r="S166">
            <v>0</v>
          </cell>
          <cell r="T166">
            <v>0</v>
          </cell>
          <cell r="U166">
            <v>0</v>
          </cell>
          <cell r="V166">
            <v>0</v>
          </cell>
          <cell r="W166">
            <v>0</v>
          </cell>
          <cell r="X166">
            <v>0</v>
          </cell>
          <cell r="AC166">
            <v>0</v>
          </cell>
          <cell r="AD166">
            <v>0</v>
          </cell>
          <cell r="AE166">
            <v>0</v>
          </cell>
          <cell r="AF166">
            <v>0</v>
          </cell>
          <cell r="AG166">
            <v>0</v>
          </cell>
          <cell r="AH166">
            <v>0</v>
          </cell>
        </row>
        <row r="167">
          <cell r="I167">
            <v>0</v>
          </cell>
          <cell r="J167">
            <v>0</v>
          </cell>
          <cell r="K167">
            <v>0</v>
          </cell>
          <cell r="L167">
            <v>0</v>
          </cell>
          <cell r="M167">
            <v>0</v>
          </cell>
          <cell r="N167">
            <v>0</v>
          </cell>
          <cell r="S167">
            <v>0</v>
          </cell>
          <cell r="T167">
            <v>0</v>
          </cell>
          <cell r="U167">
            <v>0</v>
          </cell>
          <cell r="V167">
            <v>0</v>
          </cell>
          <cell r="W167">
            <v>0</v>
          </cell>
          <cell r="X167">
            <v>0</v>
          </cell>
          <cell r="AC167">
            <v>0</v>
          </cell>
          <cell r="AD167">
            <v>0</v>
          </cell>
          <cell r="AE167">
            <v>0</v>
          </cell>
          <cell r="AF167">
            <v>0</v>
          </cell>
          <cell r="AG167">
            <v>0</v>
          </cell>
          <cell r="AH167">
            <v>0</v>
          </cell>
        </row>
        <row r="168">
          <cell r="I168">
            <v>0</v>
          </cell>
          <cell r="J168">
            <v>0</v>
          </cell>
          <cell r="K168">
            <v>0</v>
          </cell>
          <cell r="L168">
            <v>0</v>
          </cell>
          <cell r="M168">
            <v>0</v>
          </cell>
          <cell r="N168">
            <v>0</v>
          </cell>
          <cell r="S168">
            <v>0</v>
          </cell>
          <cell r="T168">
            <v>0</v>
          </cell>
          <cell r="U168">
            <v>0</v>
          </cell>
          <cell r="V168">
            <v>0</v>
          </cell>
          <cell r="W168">
            <v>0</v>
          </cell>
          <cell r="X168">
            <v>0</v>
          </cell>
          <cell r="AC168">
            <v>0</v>
          </cell>
          <cell r="AD168">
            <v>0</v>
          </cell>
          <cell r="AE168">
            <v>0</v>
          </cell>
          <cell r="AF168">
            <v>0</v>
          </cell>
          <cell r="AG168">
            <v>0</v>
          </cell>
          <cell r="AH168">
            <v>0</v>
          </cell>
        </row>
        <row r="169">
          <cell r="I169">
            <v>0</v>
          </cell>
          <cell r="J169">
            <v>0</v>
          </cell>
          <cell r="K169">
            <v>0</v>
          </cell>
          <cell r="L169">
            <v>0</v>
          </cell>
          <cell r="M169">
            <v>0</v>
          </cell>
          <cell r="N169">
            <v>0</v>
          </cell>
          <cell r="S169">
            <v>0</v>
          </cell>
          <cell r="T169">
            <v>0</v>
          </cell>
          <cell r="U169">
            <v>0</v>
          </cell>
          <cell r="V169">
            <v>0</v>
          </cell>
          <cell r="W169">
            <v>0</v>
          </cell>
          <cell r="X169">
            <v>0</v>
          </cell>
          <cell r="AC169">
            <v>0</v>
          </cell>
          <cell r="AD169">
            <v>0</v>
          </cell>
          <cell r="AE169">
            <v>0</v>
          </cell>
          <cell r="AF169">
            <v>0</v>
          </cell>
          <cell r="AG169">
            <v>0</v>
          </cell>
          <cell r="AH169">
            <v>0</v>
          </cell>
        </row>
        <row r="170">
          <cell r="I170">
            <v>0</v>
          </cell>
          <cell r="J170">
            <v>0</v>
          </cell>
          <cell r="K170">
            <v>0</v>
          </cell>
          <cell r="L170">
            <v>0</v>
          </cell>
          <cell r="M170">
            <v>0</v>
          </cell>
          <cell r="N170">
            <v>0</v>
          </cell>
          <cell r="S170">
            <v>0</v>
          </cell>
          <cell r="T170">
            <v>0</v>
          </cell>
          <cell r="U170">
            <v>0</v>
          </cell>
          <cell r="V170">
            <v>0</v>
          </cell>
          <cell r="W170">
            <v>0</v>
          </cell>
          <cell r="X170">
            <v>0</v>
          </cell>
          <cell r="AC170">
            <v>0</v>
          </cell>
          <cell r="AD170">
            <v>0</v>
          </cell>
          <cell r="AE170">
            <v>0</v>
          </cell>
          <cell r="AF170">
            <v>0</v>
          </cell>
          <cell r="AG170">
            <v>0</v>
          </cell>
          <cell r="AH170">
            <v>0</v>
          </cell>
        </row>
        <row r="171">
          <cell r="I171">
            <v>0</v>
          </cell>
          <cell r="J171">
            <v>0</v>
          </cell>
          <cell r="K171">
            <v>0</v>
          </cell>
          <cell r="L171">
            <v>0</v>
          </cell>
          <cell r="M171">
            <v>0</v>
          </cell>
          <cell r="N171">
            <v>0</v>
          </cell>
          <cell r="S171">
            <v>0</v>
          </cell>
          <cell r="T171">
            <v>0</v>
          </cell>
          <cell r="U171">
            <v>0</v>
          </cell>
          <cell r="V171">
            <v>0</v>
          </cell>
          <cell r="W171">
            <v>0</v>
          </cell>
          <cell r="X171">
            <v>0</v>
          </cell>
          <cell r="AC171">
            <v>0</v>
          </cell>
          <cell r="AD171">
            <v>0</v>
          </cell>
          <cell r="AE171">
            <v>0</v>
          </cell>
          <cell r="AF171">
            <v>0</v>
          </cell>
          <cell r="AG171">
            <v>0</v>
          </cell>
          <cell r="AH171">
            <v>0</v>
          </cell>
        </row>
        <row r="172">
          <cell r="I172">
            <v>19</v>
          </cell>
          <cell r="J172">
            <v>9</v>
          </cell>
          <cell r="K172">
            <v>5</v>
          </cell>
          <cell r="L172">
            <v>4</v>
          </cell>
          <cell r="M172">
            <v>1</v>
          </cell>
          <cell r="N172">
            <v>0</v>
          </cell>
          <cell r="S172">
            <v>19</v>
          </cell>
          <cell r="T172">
            <v>9</v>
          </cell>
          <cell r="U172">
            <v>0</v>
          </cell>
          <cell r="V172">
            <v>5</v>
          </cell>
          <cell r="W172">
            <v>0</v>
          </cell>
          <cell r="X172">
            <v>5</v>
          </cell>
          <cell r="AC172">
            <v>19</v>
          </cell>
          <cell r="AD172">
            <v>9</v>
          </cell>
          <cell r="AE172">
            <v>0</v>
          </cell>
          <cell r="AF172">
            <v>5</v>
          </cell>
          <cell r="AG172">
            <v>0</v>
          </cell>
          <cell r="AH172">
            <v>5</v>
          </cell>
        </row>
        <row r="173">
          <cell r="I173">
            <v>0</v>
          </cell>
          <cell r="J173">
            <v>0</v>
          </cell>
          <cell r="K173">
            <v>0</v>
          </cell>
          <cell r="L173">
            <v>0</v>
          </cell>
          <cell r="M173">
            <v>0</v>
          </cell>
          <cell r="N173">
            <v>0</v>
          </cell>
          <cell r="S173">
            <v>0</v>
          </cell>
          <cell r="T173">
            <v>0</v>
          </cell>
          <cell r="U173">
            <v>0</v>
          </cell>
          <cell r="V173">
            <v>0</v>
          </cell>
          <cell r="W173">
            <v>0</v>
          </cell>
          <cell r="X173">
            <v>0</v>
          </cell>
          <cell r="AC173">
            <v>0</v>
          </cell>
          <cell r="AD173">
            <v>0</v>
          </cell>
          <cell r="AE173">
            <v>0</v>
          </cell>
          <cell r="AF173">
            <v>0</v>
          </cell>
          <cell r="AG173">
            <v>0</v>
          </cell>
          <cell r="AH173">
            <v>0</v>
          </cell>
        </row>
        <row r="174">
          <cell r="I174">
            <v>0</v>
          </cell>
          <cell r="J174">
            <v>0</v>
          </cell>
          <cell r="K174">
            <v>0</v>
          </cell>
          <cell r="L174">
            <v>0</v>
          </cell>
          <cell r="M174">
            <v>0</v>
          </cell>
          <cell r="N174">
            <v>0</v>
          </cell>
          <cell r="S174">
            <v>0</v>
          </cell>
          <cell r="T174">
            <v>0</v>
          </cell>
          <cell r="U174">
            <v>0</v>
          </cell>
          <cell r="V174">
            <v>0</v>
          </cell>
          <cell r="W174">
            <v>0</v>
          </cell>
          <cell r="X174">
            <v>0</v>
          </cell>
          <cell r="AC174">
            <v>0</v>
          </cell>
          <cell r="AD174">
            <v>0</v>
          </cell>
          <cell r="AE174">
            <v>0</v>
          </cell>
          <cell r="AF174">
            <v>0</v>
          </cell>
          <cell r="AG174">
            <v>0</v>
          </cell>
          <cell r="AH174">
            <v>0</v>
          </cell>
        </row>
        <row r="175">
          <cell r="I175">
            <v>0</v>
          </cell>
          <cell r="J175">
            <v>0</v>
          </cell>
          <cell r="K175">
            <v>0</v>
          </cell>
          <cell r="L175">
            <v>0</v>
          </cell>
          <cell r="M175">
            <v>0</v>
          </cell>
          <cell r="N175">
            <v>0</v>
          </cell>
          <cell r="S175">
            <v>0</v>
          </cell>
          <cell r="T175">
            <v>0</v>
          </cell>
          <cell r="U175">
            <v>0</v>
          </cell>
          <cell r="V175">
            <v>0</v>
          </cell>
          <cell r="W175">
            <v>0</v>
          </cell>
          <cell r="X175">
            <v>0</v>
          </cell>
          <cell r="AC175">
            <v>0</v>
          </cell>
          <cell r="AD175">
            <v>0</v>
          </cell>
          <cell r="AE175">
            <v>0</v>
          </cell>
          <cell r="AF175">
            <v>0</v>
          </cell>
          <cell r="AG175">
            <v>0</v>
          </cell>
          <cell r="AH175">
            <v>0</v>
          </cell>
        </row>
        <row r="176">
          <cell r="I176">
            <v>0</v>
          </cell>
          <cell r="J176">
            <v>0</v>
          </cell>
          <cell r="K176">
            <v>0</v>
          </cell>
          <cell r="L176">
            <v>0</v>
          </cell>
          <cell r="M176">
            <v>0</v>
          </cell>
          <cell r="N176">
            <v>0</v>
          </cell>
          <cell r="S176">
            <v>0</v>
          </cell>
          <cell r="T176">
            <v>0</v>
          </cell>
          <cell r="U176">
            <v>0</v>
          </cell>
          <cell r="V176">
            <v>0</v>
          </cell>
          <cell r="W176">
            <v>0</v>
          </cell>
          <cell r="X176">
            <v>0</v>
          </cell>
          <cell r="AC176">
            <v>0</v>
          </cell>
          <cell r="AD176">
            <v>0</v>
          </cell>
          <cell r="AE176">
            <v>0</v>
          </cell>
          <cell r="AF176">
            <v>0</v>
          </cell>
          <cell r="AG176">
            <v>0</v>
          </cell>
          <cell r="AH176">
            <v>0</v>
          </cell>
        </row>
        <row r="177">
          <cell r="I177">
            <v>0</v>
          </cell>
          <cell r="J177">
            <v>0</v>
          </cell>
          <cell r="K177">
            <v>0</v>
          </cell>
          <cell r="L177">
            <v>0</v>
          </cell>
          <cell r="M177">
            <v>0</v>
          </cell>
          <cell r="N177">
            <v>0</v>
          </cell>
          <cell r="S177">
            <v>140</v>
          </cell>
          <cell r="T177">
            <v>145</v>
          </cell>
          <cell r="U177">
            <v>-5</v>
          </cell>
          <cell r="V177">
            <v>0</v>
          </cell>
          <cell r="W177">
            <v>0</v>
          </cell>
          <cell r="X177">
            <v>0</v>
          </cell>
          <cell r="AC177">
            <v>140</v>
          </cell>
          <cell r="AD177">
            <v>145</v>
          </cell>
          <cell r="AE177">
            <v>-5</v>
          </cell>
          <cell r="AF177">
            <v>0</v>
          </cell>
          <cell r="AG177">
            <v>0</v>
          </cell>
          <cell r="AH177">
            <v>0</v>
          </cell>
        </row>
        <row r="178">
          <cell r="I178">
            <v>0</v>
          </cell>
          <cell r="J178">
            <v>0</v>
          </cell>
          <cell r="K178">
            <v>0</v>
          </cell>
          <cell r="L178">
            <v>0</v>
          </cell>
          <cell r="M178">
            <v>0</v>
          </cell>
          <cell r="N178">
            <v>0</v>
          </cell>
          <cell r="S178">
            <v>0</v>
          </cell>
          <cell r="T178">
            <v>0</v>
          </cell>
          <cell r="U178">
            <v>0</v>
          </cell>
          <cell r="V178">
            <v>0</v>
          </cell>
          <cell r="W178">
            <v>0</v>
          </cell>
          <cell r="X178">
            <v>0</v>
          </cell>
          <cell r="AC178">
            <v>0</v>
          </cell>
          <cell r="AD178">
            <v>0</v>
          </cell>
          <cell r="AE178">
            <v>0</v>
          </cell>
          <cell r="AF178">
            <v>0</v>
          </cell>
          <cell r="AG178">
            <v>0</v>
          </cell>
          <cell r="AH178">
            <v>0</v>
          </cell>
        </row>
        <row r="179">
          <cell r="I179">
            <v>0</v>
          </cell>
          <cell r="J179">
            <v>0</v>
          </cell>
          <cell r="K179">
            <v>0</v>
          </cell>
          <cell r="L179">
            <v>0</v>
          </cell>
          <cell r="M179">
            <v>0</v>
          </cell>
          <cell r="N179">
            <v>0</v>
          </cell>
          <cell r="S179">
            <v>24</v>
          </cell>
          <cell r="T179">
            <v>0</v>
          </cell>
          <cell r="U179">
            <v>24</v>
          </cell>
          <cell r="V179">
            <v>0</v>
          </cell>
          <cell r="W179">
            <v>0</v>
          </cell>
          <cell r="X179">
            <v>0</v>
          </cell>
          <cell r="AC179">
            <v>24</v>
          </cell>
          <cell r="AD179">
            <v>0</v>
          </cell>
          <cell r="AE179">
            <v>24</v>
          </cell>
          <cell r="AF179">
            <v>0</v>
          </cell>
          <cell r="AG179">
            <v>0</v>
          </cell>
          <cell r="AH179">
            <v>0</v>
          </cell>
        </row>
        <row r="180">
          <cell r="I180">
            <v>0</v>
          </cell>
          <cell r="J180">
            <v>0</v>
          </cell>
          <cell r="K180">
            <v>0</v>
          </cell>
          <cell r="L180">
            <v>0</v>
          </cell>
          <cell r="M180">
            <v>0</v>
          </cell>
          <cell r="N180">
            <v>0</v>
          </cell>
          <cell r="S180">
            <v>0</v>
          </cell>
          <cell r="T180">
            <v>0</v>
          </cell>
          <cell r="U180">
            <v>0</v>
          </cell>
          <cell r="V180">
            <v>0</v>
          </cell>
          <cell r="W180">
            <v>0</v>
          </cell>
          <cell r="X180">
            <v>0</v>
          </cell>
          <cell r="AC180">
            <v>0</v>
          </cell>
          <cell r="AD180">
            <v>0</v>
          </cell>
          <cell r="AE180">
            <v>0</v>
          </cell>
          <cell r="AF180">
            <v>0</v>
          </cell>
          <cell r="AG180">
            <v>0</v>
          </cell>
          <cell r="AH180">
            <v>0</v>
          </cell>
        </row>
        <row r="181">
          <cell r="I181">
            <v>0</v>
          </cell>
          <cell r="J181">
            <v>0</v>
          </cell>
          <cell r="K181">
            <v>0</v>
          </cell>
          <cell r="L181">
            <v>0</v>
          </cell>
          <cell r="M181">
            <v>0</v>
          </cell>
          <cell r="N181">
            <v>0</v>
          </cell>
          <cell r="S181">
            <v>0</v>
          </cell>
          <cell r="T181">
            <v>0</v>
          </cell>
          <cell r="U181">
            <v>0</v>
          </cell>
          <cell r="V181">
            <v>0</v>
          </cell>
          <cell r="W181">
            <v>0</v>
          </cell>
          <cell r="X181">
            <v>0</v>
          </cell>
          <cell r="AC181">
            <v>0</v>
          </cell>
          <cell r="AD181">
            <v>0</v>
          </cell>
          <cell r="AE181">
            <v>0</v>
          </cell>
          <cell r="AF181">
            <v>0</v>
          </cell>
          <cell r="AG181">
            <v>0</v>
          </cell>
          <cell r="AH181">
            <v>0</v>
          </cell>
        </row>
        <row r="182">
          <cell r="I182">
            <v>0</v>
          </cell>
          <cell r="J182">
            <v>0</v>
          </cell>
          <cell r="K182">
            <v>0</v>
          </cell>
          <cell r="L182">
            <v>0</v>
          </cell>
          <cell r="M182">
            <v>0</v>
          </cell>
          <cell r="N182">
            <v>0</v>
          </cell>
          <cell r="S182">
            <v>0</v>
          </cell>
          <cell r="T182">
            <v>0</v>
          </cell>
          <cell r="U182">
            <v>0</v>
          </cell>
          <cell r="V182">
            <v>0</v>
          </cell>
          <cell r="W182">
            <v>0</v>
          </cell>
          <cell r="X182">
            <v>0</v>
          </cell>
          <cell r="AC182">
            <v>0</v>
          </cell>
          <cell r="AD182">
            <v>0</v>
          </cell>
          <cell r="AE182">
            <v>0</v>
          </cell>
          <cell r="AF182">
            <v>0</v>
          </cell>
          <cell r="AG182">
            <v>0</v>
          </cell>
          <cell r="AH182">
            <v>0</v>
          </cell>
        </row>
        <row r="183">
          <cell r="I183">
            <v>0</v>
          </cell>
          <cell r="J183">
            <v>0</v>
          </cell>
          <cell r="K183">
            <v>0</v>
          </cell>
          <cell r="L183">
            <v>0</v>
          </cell>
          <cell r="M183">
            <v>0</v>
          </cell>
          <cell r="N183">
            <v>0</v>
          </cell>
          <cell r="S183">
            <v>-1</v>
          </cell>
          <cell r="T183">
            <v>0</v>
          </cell>
          <cell r="U183">
            <v>0</v>
          </cell>
          <cell r="V183">
            <v>0</v>
          </cell>
          <cell r="W183">
            <v>-1</v>
          </cell>
          <cell r="X183">
            <v>0</v>
          </cell>
          <cell r="AC183">
            <v>-1</v>
          </cell>
          <cell r="AD183">
            <v>0</v>
          </cell>
          <cell r="AE183">
            <v>0</v>
          </cell>
          <cell r="AF183">
            <v>0</v>
          </cell>
          <cell r="AG183">
            <v>-1</v>
          </cell>
          <cell r="AH183">
            <v>0</v>
          </cell>
        </row>
        <row r="184">
          <cell r="I184">
            <v>0</v>
          </cell>
          <cell r="J184">
            <v>0</v>
          </cell>
          <cell r="K184">
            <v>0</v>
          </cell>
          <cell r="L184">
            <v>0</v>
          </cell>
          <cell r="M184">
            <v>0</v>
          </cell>
          <cell r="N184">
            <v>0</v>
          </cell>
          <cell r="S184">
            <v>0</v>
          </cell>
          <cell r="T184">
            <v>0</v>
          </cell>
          <cell r="U184">
            <v>0</v>
          </cell>
          <cell r="V184">
            <v>0</v>
          </cell>
          <cell r="W184">
            <v>0</v>
          </cell>
          <cell r="X184">
            <v>0</v>
          </cell>
          <cell r="AC184">
            <v>0</v>
          </cell>
          <cell r="AD184">
            <v>0</v>
          </cell>
          <cell r="AE184">
            <v>0</v>
          </cell>
          <cell r="AF184">
            <v>0</v>
          </cell>
          <cell r="AG184">
            <v>0</v>
          </cell>
          <cell r="AH184">
            <v>0</v>
          </cell>
        </row>
        <row r="185">
          <cell r="I185">
            <v>0</v>
          </cell>
          <cell r="J185">
            <v>0</v>
          </cell>
          <cell r="K185">
            <v>0</v>
          </cell>
          <cell r="L185">
            <v>0</v>
          </cell>
          <cell r="M185">
            <v>0</v>
          </cell>
          <cell r="N185">
            <v>0</v>
          </cell>
          <cell r="S185">
            <v>0</v>
          </cell>
          <cell r="T185">
            <v>0</v>
          </cell>
          <cell r="U185">
            <v>0</v>
          </cell>
          <cell r="V185">
            <v>0</v>
          </cell>
          <cell r="W185">
            <v>0</v>
          </cell>
          <cell r="X185">
            <v>0</v>
          </cell>
          <cell r="AC185">
            <v>0</v>
          </cell>
          <cell r="AD185">
            <v>0</v>
          </cell>
          <cell r="AE185">
            <v>0</v>
          </cell>
          <cell r="AF185">
            <v>0</v>
          </cell>
          <cell r="AG185">
            <v>0</v>
          </cell>
          <cell r="AH185">
            <v>0</v>
          </cell>
        </row>
        <row r="186">
          <cell r="I186">
            <v>0</v>
          </cell>
          <cell r="J186">
            <v>0</v>
          </cell>
          <cell r="K186">
            <v>0</v>
          </cell>
          <cell r="L186">
            <v>0</v>
          </cell>
          <cell r="M186">
            <v>0</v>
          </cell>
          <cell r="N186">
            <v>0</v>
          </cell>
          <cell r="S186">
            <v>0</v>
          </cell>
          <cell r="T186">
            <v>0</v>
          </cell>
          <cell r="U186">
            <v>0</v>
          </cell>
          <cell r="V186">
            <v>0</v>
          </cell>
          <cell r="W186">
            <v>0</v>
          </cell>
          <cell r="X186">
            <v>0</v>
          </cell>
          <cell r="AC186">
            <v>0</v>
          </cell>
          <cell r="AD186">
            <v>0</v>
          </cell>
          <cell r="AE186">
            <v>0</v>
          </cell>
          <cell r="AF186">
            <v>0</v>
          </cell>
          <cell r="AG186">
            <v>0</v>
          </cell>
          <cell r="AH186">
            <v>0</v>
          </cell>
        </row>
        <row r="187">
          <cell r="I187">
            <v>0</v>
          </cell>
          <cell r="J187">
            <v>0</v>
          </cell>
          <cell r="K187">
            <v>0</v>
          </cell>
          <cell r="L187">
            <v>0</v>
          </cell>
          <cell r="M187">
            <v>0</v>
          </cell>
          <cell r="N187">
            <v>0</v>
          </cell>
          <cell r="S187">
            <v>0</v>
          </cell>
          <cell r="T187">
            <v>0</v>
          </cell>
          <cell r="U187">
            <v>0</v>
          </cell>
          <cell r="V187">
            <v>0</v>
          </cell>
          <cell r="W187">
            <v>0</v>
          </cell>
          <cell r="X187">
            <v>0</v>
          </cell>
          <cell r="AC187">
            <v>0</v>
          </cell>
          <cell r="AD187">
            <v>0</v>
          </cell>
          <cell r="AE187">
            <v>0</v>
          </cell>
          <cell r="AF187">
            <v>0</v>
          </cell>
          <cell r="AG187">
            <v>0</v>
          </cell>
          <cell r="AH187">
            <v>0</v>
          </cell>
        </row>
        <row r="188">
          <cell r="I188">
            <v>0</v>
          </cell>
          <cell r="J188">
            <v>0</v>
          </cell>
          <cell r="K188">
            <v>0</v>
          </cell>
          <cell r="L188">
            <v>0</v>
          </cell>
          <cell r="M188">
            <v>0</v>
          </cell>
          <cell r="N188">
            <v>0</v>
          </cell>
          <cell r="S188">
            <v>0</v>
          </cell>
          <cell r="T188">
            <v>0</v>
          </cell>
          <cell r="U188">
            <v>0</v>
          </cell>
          <cell r="V188">
            <v>0</v>
          </cell>
          <cell r="W188">
            <v>0</v>
          </cell>
          <cell r="X188">
            <v>0</v>
          </cell>
          <cell r="AC188">
            <v>0</v>
          </cell>
          <cell r="AD188">
            <v>0</v>
          </cell>
          <cell r="AE188">
            <v>0</v>
          </cell>
          <cell r="AF188">
            <v>0</v>
          </cell>
          <cell r="AG188">
            <v>0</v>
          </cell>
          <cell r="AH188">
            <v>0</v>
          </cell>
        </row>
        <row r="189">
          <cell r="I189">
            <v>0</v>
          </cell>
          <cell r="J189">
            <v>0</v>
          </cell>
          <cell r="K189">
            <v>0</v>
          </cell>
          <cell r="L189">
            <v>0</v>
          </cell>
          <cell r="M189">
            <v>0</v>
          </cell>
          <cell r="N189">
            <v>0</v>
          </cell>
          <cell r="S189">
            <v>0</v>
          </cell>
          <cell r="T189">
            <v>0</v>
          </cell>
          <cell r="U189">
            <v>0</v>
          </cell>
          <cell r="V189">
            <v>0</v>
          </cell>
          <cell r="W189">
            <v>0</v>
          </cell>
          <cell r="X189">
            <v>0</v>
          </cell>
          <cell r="AC189">
            <v>0</v>
          </cell>
          <cell r="AD189">
            <v>0</v>
          </cell>
          <cell r="AE189">
            <v>0</v>
          </cell>
          <cell r="AF189">
            <v>0</v>
          </cell>
          <cell r="AG189">
            <v>0</v>
          </cell>
          <cell r="AH189">
            <v>0</v>
          </cell>
        </row>
        <row r="190">
          <cell r="I190">
            <v>0</v>
          </cell>
          <cell r="J190">
            <v>0</v>
          </cell>
          <cell r="K190">
            <v>0</v>
          </cell>
          <cell r="L190">
            <v>0</v>
          </cell>
          <cell r="M190">
            <v>0</v>
          </cell>
          <cell r="N190">
            <v>0</v>
          </cell>
          <cell r="S190">
            <v>0</v>
          </cell>
          <cell r="T190">
            <v>0</v>
          </cell>
          <cell r="U190">
            <v>0</v>
          </cell>
          <cell r="V190">
            <v>0</v>
          </cell>
          <cell r="W190">
            <v>0</v>
          </cell>
          <cell r="X190">
            <v>0</v>
          </cell>
          <cell r="AC190">
            <v>0</v>
          </cell>
          <cell r="AD190">
            <v>0</v>
          </cell>
          <cell r="AE190">
            <v>0</v>
          </cell>
          <cell r="AF190">
            <v>0</v>
          </cell>
          <cell r="AG190">
            <v>0</v>
          </cell>
          <cell r="AH190">
            <v>0</v>
          </cell>
        </row>
      </sheetData>
      <sheetData sheetId="2">
        <row r="23">
          <cell r="I23">
            <v>55</v>
          </cell>
          <cell r="J23">
            <v>19</v>
          </cell>
          <cell r="K23">
            <v>19</v>
          </cell>
          <cell r="L23">
            <v>8</v>
          </cell>
          <cell r="M23">
            <v>9</v>
          </cell>
          <cell r="N23">
            <v>0</v>
          </cell>
          <cell r="S23">
            <v>55</v>
          </cell>
          <cell r="T23">
            <v>19</v>
          </cell>
          <cell r="U23">
            <v>27</v>
          </cell>
          <cell r="V23">
            <v>4</v>
          </cell>
          <cell r="W23">
            <v>4</v>
          </cell>
          <cell r="X23">
            <v>1</v>
          </cell>
          <cell r="AC23">
            <v>55</v>
          </cell>
          <cell r="AD23">
            <v>19</v>
          </cell>
          <cell r="AE23">
            <v>19</v>
          </cell>
          <cell r="AF23">
            <v>4</v>
          </cell>
          <cell r="AG23">
            <v>4</v>
          </cell>
          <cell r="AH23">
            <v>9</v>
          </cell>
          <cell r="AK23">
            <v>8</v>
          </cell>
          <cell r="AL23">
            <v>0</v>
          </cell>
          <cell r="AM23">
            <v>8</v>
          </cell>
          <cell r="AN23">
            <v>0</v>
          </cell>
          <cell r="AO23">
            <v>0</v>
          </cell>
          <cell r="AP23">
            <v>-8</v>
          </cell>
          <cell r="AR23">
            <v>8</v>
          </cell>
          <cell r="AS23">
            <v>0</v>
          </cell>
          <cell r="AT23">
            <v>8</v>
          </cell>
          <cell r="AU23">
            <v>0</v>
          </cell>
          <cell r="AV23">
            <v>0</v>
          </cell>
          <cell r="AW23">
            <v>-8</v>
          </cell>
          <cell r="AY23">
            <v>0</v>
          </cell>
          <cell r="AZ23">
            <v>0</v>
          </cell>
          <cell r="BA23">
            <v>0</v>
          </cell>
          <cell r="BB23">
            <v>0</v>
          </cell>
          <cell r="BC23">
            <v>0</v>
          </cell>
          <cell r="BD23">
            <v>0</v>
          </cell>
          <cell r="BF23">
            <v>0</v>
          </cell>
          <cell r="BG23">
            <v>0</v>
          </cell>
          <cell r="BH23">
            <v>0</v>
          </cell>
          <cell r="BI23">
            <v>0</v>
          </cell>
          <cell r="BJ23">
            <v>0</v>
          </cell>
          <cell r="BK23">
            <v>0</v>
          </cell>
        </row>
        <row r="24">
          <cell r="I24">
            <v>0</v>
          </cell>
          <cell r="J24">
            <v>0</v>
          </cell>
          <cell r="K24">
            <v>0</v>
          </cell>
          <cell r="L24">
            <v>0</v>
          </cell>
          <cell r="M24">
            <v>0</v>
          </cell>
          <cell r="N24">
            <v>0</v>
          </cell>
          <cell r="S24">
            <v>0</v>
          </cell>
          <cell r="T24">
            <v>0</v>
          </cell>
          <cell r="U24">
            <v>0</v>
          </cell>
          <cell r="V24">
            <v>0</v>
          </cell>
          <cell r="W24">
            <v>0</v>
          </cell>
          <cell r="X24">
            <v>0</v>
          </cell>
          <cell r="AC24">
            <v>0</v>
          </cell>
          <cell r="AD24">
            <v>0</v>
          </cell>
          <cell r="AE24">
            <v>0</v>
          </cell>
          <cell r="AF24">
            <v>0</v>
          </cell>
          <cell r="AG24">
            <v>0</v>
          </cell>
          <cell r="AH24">
            <v>0</v>
          </cell>
          <cell r="AK24">
            <v>0</v>
          </cell>
          <cell r="AL24">
            <v>0</v>
          </cell>
          <cell r="AM24">
            <v>0</v>
          </cell>
          <cell r="AN24">
            <v>0</v>
          </cell>
          <cell r="AO24">
            <v>0</v>
          </cell>
          <cell r="AP24">
            <v>0</v>
          </cell>
          <cell r="AR24">
            <v>0</v>
          </cell>
          <cell r="AS24">
            <v>0</v>
          </cell>
          <cell r="AT24">
            <v>0</v>
          </cell>
          <cell r="AU24">
            <v>0</v>
          </cell>
          <cell r="AV24">
            <v>0</v>
          </cell>
          <cell r="AW24">
            <v>0</v>
          </cell>
          <cell r="AY24">
            <v>0</v>
          </cell>
          <cell r="AZ24">
            <v>0</v>
          </cell>
          <cell r="BA24">
            <v>0</v>
          </cell>
          <cell r="BB24">
            <v>0</v>
          </cell>
          <cell r="BC24">
            <v>0</v>
          </cell>
          <cell r="BD24">
            <v>0</v>
          </cell>
          <cell r="BF24">
            <v>0</v>
          </cell>
          <cell r="BG24">
            <v>0</v>
          </cell>
          <cell r="BH24">
            <v>0</v>
          </cell>
          <cell r="BI24">
            <v>0</v>
          </cell>
          <cell r="BJ24">
            <v>0</v>
          </cell>
          <cell r="BK24">
            <v>0</v>
          </cell>
        </row>
        <row r="25">
          <cell r="I25">
            <v>0</v>
          </cell>
          <cell r="J25">
            <v>0</v>
          </cell>
          <cell r="K25">
            <v>0</v>
          </cell>
          <cell r="L25">
            <v>0</v>
          </cell>
          <cell r="M25">
            <v>0</v>
          </cell>
          <cell r="N25">
            <v>0</v>
          </cell>
          <cell r="S25">
            <v>0</v>
          </cell>
          <cell r="T25">
            <v>0</v>
          </cell>
          <cell r="U25">
            <v>0</v>
          </cell>
          <cell r="V25">
            <v>0</v>
          </cell>
          <cell r="W25">
            <v>0</v>
          </cell>
          <cell r="X25">
            <v>0</v>
          </cell>
          <cell r="AC25">
            <v>0</v>
          </cell>
          <cell r="AD25">
            <v>0</v>
          </cell>
          <cell r="AE25">
            <v>0</v>
          </cell>
          <cell r="AF25">
            <v>0</v>
          </cell>
          <cell r="AG25">
            <v>0</v>
          </cell>
          <cell r="AH25">
            <v>0</v>
          </cell>
          <cell r="AK25">
            <v>0</v>
          </cell>
          <cell r="AL25">
            <v>0</v>
          </cell>
          <cell r="AM25">
            <v>0</v>
          </cell>
          <cell r="AN25">
            <v>0</v>
          </cell>
          <cell r="AO25">
            <v>0</v>
          </cell>
          <cell r="AP25">
            <v>0</v>
          </cell>
          <cell r="AR25">
            <v>0</v>
          </cell>
          <cell r="AS25">
            <v>0</v>
          </cell>
          <cell r="AT25">
            <v>0</v>
          </cell>
          <cell r="AU25">
            <v>0</v>
          </cell>
          <cell r="AV25">
            <v>0</v>
          </cell>
          <cell r="AW25">
            <v>0</v>
          </cell>
          <cell r="AY25">
            <v>0</v>
          </cell>
          <cell r="AZ25">
            <v>0</v>
          </cell>
          <cell r="BA25">
            <v>0</v>
          </cell>
          <cell r="BB25">
            <v>0</v>
          </cell>
          <cell r="BC25">
            <v>0</v>
          </cell>
          <cell r="BD25">
            <v>0</v>
          </cell>
          <cell r="BF25">
            <v>0</v>
          </cell>
          <cell r="BG25">
            <v>0</v>
          </cell>
          <cell r="BH25">
            <v>0</v>
          </cell>
          <cell r="BI25">
            <v>0</v>
          </cell>
          <cell r="BJ25">
            <v>0</v>
          </cell>
          <cell r="BK25">
            <v>0</v>
          </cell>
        </row>
        <row r="26">
          <cell r="I26">
            <v>0</v>
          </cell>
          <cell r="J26">
            <v>0</v>
          </cell>
          <cell r="K26">
            <v>0</v>
          </cell>
          <cell r="L26">
            <v>0</v>
          </cell>
          <cell r="M26">
            <v>0</v>
          </cell>
          <cell r="N26">
            <v>0</v>
          </cell>
          <cell r="S26">
            <v>0</v>
          </cell>
          <cell r="T26">
            <v>0</v>
          </cell>
          <cell r="U26">
            <v>0</v>
          </cell>
          <cell r="V26">
            <v>0</v>
          </cell>
          <cell r="W26">
            <v>0</v>
          </cell>
          <cell r="X26">
            <v>0</v>
          </cell>
          <cell r="AC26">
            <v>0</v>
          </cell>
          <cell r="AD26">
            <v>0</v>
          </cell>
          <cell r="AE26">
            <v>0</v>
          </cell>
          <cell r="AF26">
            <v>0</v>
          </cell>
          <cell r="AG26">
            <v>0</v>
          </cell>
          <cell r="AH26">
            <v>0</v>
          </cell>
          <cell r="AK26">
            <v>0</v>
          </cell>
          <cell r="AL26">
            <v>0</v>
          </cell>
          <cell r="AM26">
            <v>0</v>
          </cell>
          <cell r="AN26">
            <v>0</v>
          </cell>
          <cell r="AO26">
            <v>0</v>
          </cell>
          <cell r="AP26">
            <v>0</v>
          </cell>
          <cell r="AR26">
            <v>0</v>
          </cell>
          <cell r="AS26">
            <v>0</v>
          </cell>
          <cell r="AT26">
            <v>0</v>
          </cell>
          <cell r="AU26">
            <v>0</v>
          </cell>
          <cell r="AV26">
            <v>0</v>
          </cell>
          <cell r="AW26">
            <v>0</v>
          </cell>
          <cell r="AY26">
            <v>0</v>
          </cell>
          <cell r="AZ26">
            <v>0</v>
          </cell>
          <cell r="BA26">
            <v>0</v>
          </cell>
          <cell r="BB26">
            <v>0</v>
          </cell>
          <cell r="BC26">
            <v>0</v>
          </cell>
          <cell r="BD26">
            <v>0</v>
          </cell>
          <cell r="BF26">
            <v>0</v>
          </cell>
          <cell r="BG26">
            <v>0</v>
          </cell>
          <cell r="BH26">
            <v>0</v>
          </cell>
          <cell r="BI26">
            <v>0</v>
          </cell>
          <cell r="BJ26">
            <v>0</v>
          </cell>
          <cell r="BK26">
            <v>0</v>
          </cell>
        </row>
        <row r="27">
          <cell r="I27">
            <v>0</v>
          </cell>
          <cell r="J27">
            <v>0</v>
          </cell>
          <cell r="K27">
            <v>0</v>
          </cell>
          <cell r="L27">
            <v>0</v>
          </cell>
          <cell r="M27">
            <v>0</v>
          </cell>
          <cell r="N27">
            <v>0</v>
          </cell>
          <cell r="S27">
            <v>0</v>
          </cell>
          <cell r="T27">
            <v>0</v>
          </cell>
          <cell r="U27">
            <v>0</v>
          </cell>
          <cell r="V27">
            <v>0</v>
          </cell>
          <cell r="W27">
            <v>0</v>
          </cell>
          <cell r="X27">
            <v>0</v>
          </cell>
          <cell r="AC27">
            <v>0</v>
          </cell>
          <cell r="AD27">
            <v>0</v>
          </cell>
          <cell r="AE27">
            <v>0</v>
          </cell>
          <cell r="AF27">
            <v>0</v>
          </cell>
          <cell r="AG27">
            <v>0</v>
          </cell>
          <cell r="AH27">
            <v>0</v>
          </cell>
          <cell r="AK27">
            <v>0</v>
          </cell>
          <cell r="AL27">
            <v>0</v>
          </cell>
          <cell r="AM27">
            <v>0</v>
          </cell>
          <cell r="AN27">
            <v>0</v>
          </cell>
          <cell r="AO27">
            <v>0</v>
          </cell>
          <cell r="AP27">
            <v>0</v>
          </cell>
          <cell r="AR27">
            <v>0</v>
          </cell>
          <cell r="AS27">
            <v>0</v>
          </cell>
          <cell r="AT27">
            <v>0</v>
          </cell>
          <cell r="AU27">
            <v>0</v>
          </cell>
          <cell r="AV27">
            <v>0</v>
          </cell>
          <cell r="AW27">
            <v>0</v>
          </cell>
          <cell r="AY27">
            <v>0</v>
          </cell>
          <cell r="AZ27">
            <v>0</v>
          </cell>
          <cell r="BA27">
            <v>0</v>
          </cell>
          <cell r="BB27">
            <v>0</v>
          </cell>
          <cell r="BC27">
            <v>0</v>
          </cell>
          <cell r="BD27">
            <v>0</v>
          </cell>
          <cell r="BF27">
            <v>0</v>
          </cell>
          <cell r="BG27">
            <v>0</v>
          </cell>
          <cell r="BH27">
            <v>0</v>
          </cell>
          <cell r="BI27">
            <v>0</v>
          </cell>
          <cell r="BJ27">
            <v>0</v>
          </cell>
          <cell r="BK27">
            <v>0</v>
          </cell>
        </row>
        <row r="28">
          <cell r="I28">
            <v>0</v>
          </cell>
          <cell r="J28">
            <v>0</v>
          </cell>
          <cell r="K28">
            <v>0</v>
          </cell>
          <cell r="L28">
            <v>0</v>
          </cell>
          <cell r="M28">
            <v>0</v>
          </cell>
          <cell r="N28">
            <v>0</v>
          </cell>
          <cell r="S28">
            <v>0</v>
          </cell>
          <cell r="T28">
            <v>0</v>
          </cell>
          <cell r="U28">
            <v>0</v>
          </cell>
          <cell r="V28">
            <v>0</v>
          </cell>
          <cell r="W28">
            <v>0</v>
          </cell>
          <cell r="X28">
            <v>0</v>
          </cell>
          <cell r="AC28">
            <v>0</v>
          </cell>
          <cell r="AD28">
            <v>0</v>
          </cell>
          <cell r="AE28">
            <v>0</v>
          </cell>
          <cell r="AF28">
            <v>0</v>
          </cell>
          <cell r="AG28">
            <v>0</v>
          </cell>
          <cell r="AH28">
            <v>0</v>
          </cell>
          <cell r="AK28">
            <v>0</v>
          </cell>
          <cell r="AL28">
            <v>0</v>
          </cell>
          <cell r="AM28">
            <v>0</v>
          </cell>
          <cell r="AN28">
            <v>0</v>
          </cell>
          <cell r="AO28">
            <v>0</v>
          </cell>
          <cell r="AP28">
            <v>0</v>
          </cell>
          <cell r="AR28">
            <v>0</v>
          </cell>
          <cell r="AS28">
            <v>0</v>
          </cell>
          <cell r="AT28">
            <v>0</v>
          </cell>
          <cell r="AU28">
            <v>0</v>
          </cell>
          <cell r="AV28">
            <v>0</v>
          </cell>
          <cell r="AW28">
            <v>0</v>
          </cell>
          <cell r="AY28">
            <v>0</v>
          </cell>
          <cell r="AZ28">
            <v>0</v>
          </cell>
          <cell r="BA28">
            <v>0</v>
          </cell>
          <cell r="BB28">
            <v>0</v>
          </cell>
          <cell r="BC28">
            <v>0</v>
          </cell>
          <cell r="BD28">
            <v>0</v>
          </cell>
          <cell r="BF28">
            <v>0</v>
          </cell>
          <cell r="BG28">
            <v>0</v>
          </cell>
          <cell r="BH28">
            <v>0</v>
          </cell>
          <cell r="BI28">
            <v>0</v>
          </cell>
          <cell r="BJ28">
            <v>0</v>
          </cell>
          <cell r="BK28">
            <v>0</v>
          </cell>
        </row>
        <row r="29">
          <cell r="I29">
            <v>3</v>
          </cell>
          <cell r="J29">
            <v>0</v>
          </cell>
          <cell r="K29">
            <v>2</v>
          </cell>
          <cell r="L29">
            <v>0</v>
          </cell>
          <cell r="M29">
            <v>0</v>
          </cell>
          <cell r="N29">
            <v>1</v>
          </cell>
          <cell r="S29">
            <v>3</v>
          </cell>
          <cell r="T29">
            <v>0</v>
          </cell>
          <cell r="U29">
            <v>1</v>
          </cell>
          <cell r="V29">
            <v>0</v>
          </cell>
          <cell r="W29">
            <v>2</v>
          </cell>
          <cell r="X29">
            <v>0</v>
          </cell>
          <cell r="AC29">
            <v>3</v>
          </cell>
          <cell r="AD29">
            <v>0</v>
          </cell>
          <cell r="AE29">
            <v>0</v>
          </cell>
          <cell r="AF29">
            <v>0</v>
          </cell>
          <cell r="AG29">
            <v>2</v>
          </cell>
          <cell r="AH29">
            <v>1</v>
          </cell>
          <cell r="AK29">
            <v>1</v>
          </cell>
          <cell r="AL29">
            <v>0</v>
          </cell>
          <cell r="AM29">
            <v>1</v>
          </cell>
          <cell r="AN29">
            <v>0</v>
          </cell>
          <cell r="AO29">
            <v>0</v>
          </cell>
          <cell r="AP29">
            <v>-1</v>
          </cell>
          <cell r="AR29">
            <v>1</v>
          </cell>
          <cell r="AS29">
            <v>0</v>
          </cell>
          <cell r="AT29">
            <v>1</v>
          </cell>
          <cell r="AU29">
            <v>0</v>
          </cell>
          <cell r="AV29">
            <v>0</v>
          </cell>
          <cell r="AW29">
            <v>-1</v>
          </cell>
          <cell r="AY29">
            <v>0</v>
          </cell>
          <cell r="AZ29">
            <v>0</v>
          </cell>
          <cell r="BA29">
            <v>0</v>
          </cell>
          <cell r="BB29">
            <v>0</v>
          </cell>
          <cell r="BC29">
            <v>0</v>
          </cell>
          <cell r="BD29">
            <v>0</v>
          </cell>
          <cell r="BF29">
            <v>0</v>
          </cell>
          <cell r="BG29">
            <v>0</v>
          </cell>
          <cell r="BH29">
            <v>0</v>
          </cell>
          <cell r="BI29">
            <v>0</v>
          </cell>
          <cell r="BJ29">
            <v>0</v>
          </cell>
          <cell r="BK29">
            <v>0</v>
          </cell>
        </row>
        <row r="30">
          <cell r="I30">
            <v>0</v>
          </cell>
          <cell r="J30">
            <v>0</v>
          </cell>
          <cell r="K30">
            <v>0</v>
          </cell>
          <cell r="L30">
            <v>0</v>
          </cell>
          <cell r="M30">
            <v>0</v>
          </cell>
          <cell r="N30">
            <v>0</v>
          </cell>
          <cell r="S30">
            <v>0</v>
          </cell>
          <cell r="T30">
            <v>0</v>
          </cell>
          <cell r="U30">
            <v>0</v>
          </cell>
          <cell r="V30">
            <v>0</v>
          </cell>
          <cell r="W30">
            <v>0</v>
          </cell>
          <cell r="X30">
            <v>0</v>
          </cell>
          <cell r="AC30">
            <v>0</v>
          </cell>
          <cell r="AD30">
            <v>0</v>
          </cell>
          <cell r="AE30">
            <v>0</v>
          </cell>
          <cell r="AF30">
            <v>0</v>
          </cell>
          <cell r="AG30">
            <v>0</v>
          </cell>
          <cell r="AH30">
            <v>0</v>
          </cell>
          <cell r="AK30">
            <v>0</v>
          </cell>
          <cell r="AL30">
            <v>0</v>
          </cell>
          <cell r="AM30">
            <v>0</v>
          </cell>
          <cell r="AN30">
            <v>0</v>
          </cell>
          <cell r="AO30">
            <v>0</v>
          </cell>
          <cell r="AP30">
            <v>0</v>
          </cell>
          <cell r="AR30">
            <v>0</v>
          </cell>
          <cell r="AS30">
            <v>0</v>
          </cell>
          <cell r="AT30">
            <v>0</v>
          </cell>
          <cell r="AU30">
            <v>0</v>
          </cell>
          <cell r="AV30">
            <v>0</v>
          </cell>
          <cell r="AW30">
            <v>0</v>
          </cell>
          <cell r="AY30">
            <v>0</v>
          </cell>
          <cell r="AZ30">
            <v>0</v>
          </cell>
          <cell r="BA30">
            <v>0</v>
          </cell>
          <cell r="BB30">
            <v>0</v>
          </cell>
          <cell r="BC30">
            <v>0</v>
          </cell>
          <cell r="BD30">
            <v>0</v>
          </cell>
          <cell r="BF30">
            <v>0</v>
          </cell>
          <cell r="BG30">
            <v>0</v>
          </cell>
          <cell r="BH30">
            <v>0</v>
          </cell>
          <cell r="BI30">
            <v>0</v>
          </cell>
          <cell r="BJ30">
            <v>0</v>
          </cell>
          <cell r="BK30">
            <v>0</v>
          </cell>
        </row>
        <row r="31">
          <cell r="I31">
            <v>0</v>
          </cell>
          <cell r="J31">
            <v>0</v>
          </cell>
          <cell r="K31">
            <v>0</v>
          </cell>
          <cell r="L31">
            <v>0</v>
          </cell>
          <cell r="M31">
            <v>0</v>
          </cell>
          <cell r="N31">
            <v>0</v>
          </cell>
          <cell r="S31">
            <v>0</v>
          </cell>
          <cell r="T31">
            <v>0</v>
          </cell>
          <cell r="U31">
            <v>0</v>
          </cell>
          <cell r="V31">
            <v>0</v>
          </cell>
          <cell r="W31">
            <v>0</v>
          </cell>
          <cell r="X31">
            <v>0</v>
          </cell>
          <cell r="AC31">
            <v>0</v>
          </cell>
          <cell r="AD31">
            <v>0</v>
          </cell>
          <cell r="AE31">
            <v>0</v>
          </cell>
          <cell r="AF31">
            <v>0</v>
          </cell>
          <cell r="AG31">
            <v>0</v>
          </cell>
          <cell r="AH31">
            <v>0</v>
          </cell>
          <cell r="AK31">
            <v>0</v>
          </cell>
          <cell r="AL31">
            <v>0</v>
          </cell>
          <cell r="AM31">
            <v>0</v>
          </cell>
          <cell r="AN31">
            <v>0</v>
          </cell>
          <cell r="AO31">
            <v>0</v>
          </cell>
          <cell r="AP31">
            <v>0</v>
          </cell>
          <cell r="AR31">
            <v>0</v>
          </cell>
          <cell r="AS31">
            <v>0</v>
          </cell>
          <cell r="AT31">
            <v>0</v>
          </cell>
          <cell r="AU31">
            <v>0</v>
          </cell>
          <cell r="AV31">
            <v>0</v>
          </cell>
          <cell r="AW31">
            <v>0</v>
          </cell>
          <cell r="AY31">
            <v>0</v>
          </cell>
          <cell r="AZ31">
            <v>0</v>
          </cell>
          <cell r="BA31">
            <v>0</v>
          </cell>
          <cell r="BB31">
            <v>0</v>
          </cell>
          <cell r="BC31">
            <v>0</v>
          </cell>
          <cell r="BD31">
            <v>0</v>
          </cell>
          <cell r="BF31">
            <v>0</v>
          </cell>
          <cell r="BG31">
            <v>0</v>
          </cell>
          <cell r="BH31">
            <v>0</v>
          </cell>
          <cell r="BI31">
            <v>0</v>
          </cell>
          <cell r="BJ31">
            <v>0</v>
          </cell>
          <cell r="BK31">
            <v>0</v>
          </cell>
        </row>
        <row r="32">
          <cell r="I32">
            <v>0</v>
          </cell>
          <cell r="J32">
            <v>0</v>
          </cell>
          <cell r="K32">
            <v>0</v>
          </cell>
          <cell r="L32">
            <v>0</v>
          </cell>
          <cell r="M32">
            <v>0</v>
          </cell>
          <cell r="N32">
            <v>0</v>
          </cell>
          <cell r="S32">
            <v>0</v>
          </cell>
          <cell r="T32">
            <v>0</v>
          </cell>
          <cell r="U32">
            <v>0</v>
          </cell>
          <cell r="V32">
            <v>0</v>
          </cell>
          <cell r="W32">
            <v>0</v>
          </cell>
          <cell r="X32">
            <v>0</v>
          </cell>
          <cell r="AC32">
            <v>0</v>
          </cell>
          <cell r="AD32">
            <v>0</v>
          </cell>
          <cell r="AE32">
            <v>0</v>
          </cell>
          <cell r="AF32">
            <v>0</v>
          </cell>
          <cell r="AG32">
            <v>0</v>
          </cell>
          <cell r="AH32">
            <v>0</v>
          </cell>
          <cell r="AK32">
            <v>0</v>
          </cell>
          <cell r="AL32">
            <v>0</v>
          </cell>
          <cell r="AM32">
            <v>0</v>
          </cell>
          <cell r="AN32">
            <v>0</v>
          </cell>
          <cell r="AO32">
            <v>0</v>
          </cell>
          <cell r="AP32">
            <v>0</v>
          </cell>
          <cell r="AR32">
            <v>0</v>
          </cell>
          <cell r="AS32">
            <v>0</v>
          </cell>
          <cell r="AT32">
            <v>0</v>
          </cell>
          <cell r="AU32">
            <v>0</v>
          </cell>
          <cell r="AV32">
            <v>0</v>
          </cell>
          <cell r="AW32">
            <v>0</v>
          </cell>
          <cell r="AY32">
            <v>0</v>
          </cell>
          <cell r="AZ32">
            <v>0</v>
          </cell>
          <cell r="BA32">
            <v>0</v>
          </cell>
          <cell r="BB32">
            <v>0</v>
          </cell>
          <cell r="BC32">
            <v>0</v>
          </cell>
          <cell r="BD32">
            <v>0</v>
          </cell>
          <cell r="BF32">
            <v>0</v>
          </cell>
          <cell r="BG32">
            <v>0</v>
          </cell>
          <cell r="BH32">
            <v>0</v>
          </cell>
          <cell r="BI32">
            <v>0</v>
          </cell>
          <cell r="BJ32">
            <v>0</v>
          </cell>
          <cell r="BK32">
            <v>0</v>
          </cell>
        </row>
        <row r="33">
          <cell r="I33">
            <v>0</v>
          </cell>
          <cell r="J33">
            <v>0</v>
          </cell>
          <cell r="K33">
            <v>0</v>
          </cell>
          <cell r="L33">
            <v>0</v>
          </cell>
          <cell r="M33">
            <v>0</v>
          </cell>
          <cell r="N33">
            <v>0</v>
          </cell>
          <cell r="S33">
            <v>0</v>
          </cell>
          <cell r="T33">
            <v>0</v>
          </cell>
          <cell r="U33">
            <v>0</v>
          </cell>
          <cell r="V33">
            <v>0</v>
          </cell>
          <cell r="W33">
            <v>0</v>
          </cell>
          <cell r="X33">
            <v>0</v>
          </cell>
          <cell r="AC33">
            <v>0</v>
          </cell>
          <cell r="AD33">
            <v>0</v>
          </cell>
          <cell r="AE33">
            <v>0</v>
          </cell>
          <cell r="AF33">
            <v>0</v>
          </cell>
          <cell r="AG33">
            <v>0</v>
          </cell>
          <cell r="AH33">
            <v>0</v>
          </cell>
          <cell r="AK33">
            <v>0</v>
          </cell>
          <cell r="AL33">
            <v>0</v>
          </cell>
          <cell r="AM33">
            <v>0</v>
          </cell>
          <cell r="AN33">
            <v>0</v>
          </cell>
          <cell r="AO33">
            <v>0</v>
          </cell>
          <cell r="AP33">
            <v>0</v>
          </cell>
          <cell r="AR33">
            <v>0</v>
          </cell>
          <cell r="AS33">
            <v>0</v>
          </cell>
          <cell r="AT33">
            <v>0</v>
          </cell>
          <cell r="AU33">
            <v>0</v>
          </cell>
          <cell r="AV33">
            <v>0</v>
          </cell>
          <cell r="AW33">
            <v>0</v>
          </cell>
          <cell r="AY33">
            <v>0</v>
          </cell>
          <cell r="AZ33">
            <v>0</v>
          </cell>
          <cell r="BA33">
            <v>0</v>
          </cell>
          <cell r="BB33">
            <v>0</v>
          </cell>
          <cell r="BC33">
            <v>0</v>
          </cell>
          <cell r="BD33">
            <v>0</v>
          </cell>
          <cell r="BF33">
            <v>0</v>
          </cell>
          <cell r="BG33">
            <v>0</v>
          </cell>
          <cell r="BH33">
            <v>0</v>
          </cell>
          <cell r="BI33">
            <v>0</v>
          </cell>
          <cell r="BJ33">
            <v>0</v>
          </cell>
          <cell r="BK33">
            <v>0</v>
          </cell>
        </row>
        <row r="34">
          <cell r="I34">
            <v>0</v>
          </cell>
          <cell r="J34">
            <v>0</v>
          </cell>
          <cell r="K34">
            <v>0</v>
          </cell>
          <cell r="L34">
            <v>0</v>
          </cell>
          <cell r="M34">
            <v>0</v>
          </cell>
          <cell r="N34">
            <v>0</v>
          </cell>
          <cell r="S34">
            <v>0</v>
          </cell>
          <cell r="T34">
            <v>0</v>
          </cell>
          <cell r="U34">
            <v>0</v>
          </cell>
          <cell r="V34">
            <v>0</v>
          </cell>
          <cell r="W34">
            <v>0</v>
          </cell>
          <cell r="X34">
            <v>0</v>
          </cell>
          <cell r="AC34">
            <v>0</v>
          </cell>
          <cell r="AD34">
            <v>0</v>
          </cell>
          <cell r="AE34">
            <v>0</v>
          </cell>
          <cell r="AF34">
            <v>0</v>
          </cell>
          <cell r="AG34">
            <v>0</v>
          </cell>
          <cell r="AH34">
            <v>0</v>
          </cell>
          <cell r="AK34">
            <v>0</v>
          </cell>
          <cell r="AL34">
            <v>0</v>
          </cell>
          <cell r="AM34">
            <v>0</v>
          </cell>
          <cell r="AN34">
            <v>0</v>
          </cell>
          <cell r="AO34">
            <v>0</v>
          </cell>
          <cell r="AP34">
            <v>0</v>
          </cell>
          <cell r="AR34">
            <v>0</v>
          </cell>
          <cell r="AS34">
            <v>0</v>
          </cell>
          <cell r="AT34">
            <v>0</v>
          </cell>
          <cell r="AU34">
            <v>0</v>
          </cell>
          <cell r="AV34">
            <v>0</v>
          </cell>
          <cell r="AW34">
            <v>0</v>
          </cell>
          <cell r="AY34">
            <v>0</v>
          </cell>
          <cell r="AZ34">
            <v>0</v>
          </cell>
          <cell r="BA34">
            <v>0</v>
          </cell>
          <cell r="BB34">
            <v>0</v>
          </cell>
          <cell r="BC34">
            <v>0</v>
          </cell>
          <cell r="BD34">
            <v>0</v>
          </cell>
          <cell r="BF34">
            <v>0</v>
          </cell>
          <cell r="BG34">
            <v>0</v>
          </cell>
          <cell r="BH34">
            <v>0</v>
          </cell>
          <cell r="BI34">
            <v>0</v>
          </cell>
          <cell r="BJ34">
            <v>0</v>
          </cell>
          <cell r="BK34">
            <v>0</v>
          </cell>
        </row>
        <row r="35">
          <cell r="I35">
            <v>0</v>
          </cell>
          <cell r="J35">
            <v>0</v>
          </cell>
          <cell r="K35">
            <v>0</v>
          </cell>
          <cell r="L35">
            <v>0</v>
          </cell>
          <cell r="M35">
            <v>0</v>
          </cell>
          <cell r="N35">
            <v>0</v>
          </cell>
          <cell r="S35">
            <v>0</v>
          </cell>
          <cell r="T35">
            <v>0</v>
          </cell>
          <cell r="U35">
            <v>0</v>
          </cell>
          <cell r="V35">
            <v>0</v>
          </cell>
          <cell r="W35">
            <v>0</v>
          </cell>
          <cell r="X35">
            <v>0</v>
          </cell>
          <cell r="AC35">
            <v>0</v>
          </cell>
          <cell r="AD35">
            <v>0</v>
          </cell>
          <cell r="AE35">
            <v>0</v>
          </cell>
          <cell r="AF35">
            <v>0</v>
          </cell>
          <cell r="AG35">
            <v>0</v>
          </cell>
          <cell r="AH35">
            <v>0</v>
          </cell>
          <cell r="AK35">
            <v>0</v>
          </cell>
          <cell r="AL35">
            <v>0</v>
          </cell>
          <cell r="AM35">
            <v>0</v>
          </cell>
          <cell r="AN35">
            <v>0</v>
          </cell>
          <cell r="AO35">
            <v>0</v>
          </cell>
          <cell r="AP35">
            <v>0</v>
          </cell>
          <cell r="AR35">
            <v>0</v>
          </cell>
          <cell r="AS35">
            <v>0</v>
          </cell>
          <cell r="AT35">
            <v>0</v>
          </cell>
          <cell r="AU35">
            <v>0</v>
          </cell>
          <cell r="AV35">
            <v>0</v>
          </cell>
          <cell r="AW35">
            <v>0</v>
          </cell>
          <cell r="AY35">
            <v>0</v>
          </cell>
          <cell r="AZ35">
            <v>0</v>
          </cell>
          <cell r="BA35">
            <v>0</v>
          </cell>
          <cell r="BB35">
            <v>0</v>
          </cell>
          <cell r="BC35">
            <v>0</v>
          </cell>
          <cell r="BD35">
            <v>0</v>
          </cell>
          <cell r="BF35">
            <v>0</v>
          </cell>
          <cell r="BG35">
            <v>0</v>
          </cell>
          <cell r="BH35">
            <v>0</v>
          </cell>
          <cell r="BI35">
            <v>0</v>
          </cell>
          <cell r="BJ35">
            <v>0</v>
          </cell>
          <cell r="BK35">
            <v>0</v>
          </cell>
        </row>
        <row r="36">
          <cell r="I36">
            <v>0</v>
          </cell>
          <cell r="J36">
            <v>0</v>
          </cell>
          <cell r="K36">
            <v>0</v>
          </cell>
          <cell r="L36">
            <v>0</v>
          </cell>
          <cell r="M36">
            <v>0</v>
          </cell>
          <cell r="N36">
            <v>0</v>
          </cell>
          <cell r="S36">
            <v>0</v>
          </cell>
          <cell r="T36">
            <v>0</v>
          </cell>
          <cell r="U36">
            <v>0</v>
          </cell>
          <cell r="V36">
            <v>0</v>
          </cell>
          <cell r="W36">
            <v>0</v>
          </cell>
          <cell r="X36">
            <v>0</v>
          </cell>
          <cell r="AC36">
            <v>0</v>
          </cell>
          <cell r="AD36">
            <v>0</v>
          </cell>
          <cell r="AE36">
            <v>0</v>
          </cell>
          <cell r="AF36">
            <v>0</v>
          </cell>
          <cell r="AG36">
            <v>0</v>
          </cell>
          <cell r="AH36">
            <v>0</v>
          </cell>
          <cell r="AK36">
            <v>0</v>
          </cell>
          <cell r="AL36">
            <v>0</v>
          </cell>
          <cell r="AM36">
            <v>0</v>
          </cell>
          <cell r="AN36">
            <v>0</v>
          </cell>
          <cell r="AO36">
            <v>0</v>
          </cell>
          <cell r="AP36">
            <v>0</v>
          </cell>
          <cell r="AR36">
            <v>0</v>
          </cell>
          <cell r="AS36">
            <v>0</v>
          </cell>
          <cell r="AT36">
            <v>0</v>
          </cell>
          <cell r="AU36">
            <v>0</v>
          </cell>
          <cell r="AV36">
            <v>0</v>
          </cell>
          <cell r="AW36">
            <v>0</v>
          </cell>
          <cell r="AY36">
            <v>0</v>
          </cell>
          <cell r="AZ36">
            <v>0</v>
          </cell>
          <cell r="BA36">
            <v>0</v>
          </cell>
          <cell r="BB36">
            <v>0</v>
          </cell>
          <cell r="BC36">
            <v>0</v>
          </cell>
          <cell r="BD36">
            <v>0</v>
          </cell>
          <cell r="BF36">
            <v>0</v>
          </cell>
          <cell r="BG36">
            <v>0</v>
          </cell>
          <cell r="BH36">
            <v>0</v>
          </cell>
          <cell r="BI36">
            <v>0</v>
          </cell>
          <cell r="BJ36">
            <v>0</v>
          </cell>
          <cell r="BK36">
            <v>0</v>
          </cell>
        </row>
        <row r="37">
          <cell r="I37">
            <v>0</v>
          </cell>
          <cell r="J37">
            <v>0</v>
          </cell>
          <cell r="K37">
            <v>0</v>
          </cell>
          <cell r="L37">
            <v>0</v>
          </cell>
          <cell r="M37">
            <v>0</v>
          </cell>
          <cell r="N37">
            <v>0</v>
          </cell>
          <cell r="S37">
            <v>0</v>
          </cell>
          <cell r="T37">
            <v>0</v>
          </cell>
          <cell r="U37">
            <v>0</v>
          </cell>
          <cell r="V37">
            <v>0</v>
          </cell>
          <cell r="W37">
            <v>0</v>
          </cell>
          <cell r="X37">
            <v>0</v>
          </cell>
          <cell r="AC37">
            <v>0</v>
          </cell>
          <cell r="AD37">
            <v>0</v>
          </cell>
          <cell r="AE37">
            <v>0</v>
          </cell>
          <cell r="AF37">
            <v>0</v>
          </cell>
          <cell r="AG37">
            <v>0</v>
          </cell>
          <cell r="AH37">
            <v>0</v>
          </cell>
          <cell r="AK37">
            <v>0</v>
          </cell>
          <cell r="AL37">
            <v>0</v>
          </cell>
          <cell r="AM37">
            <v>0</v>
          </cell>
          <cell r="AN37">
            <v>0</v>
          </cell>
          <cell r="AO37">
            <v>0</v>
          </cell>
          <cell r="AP37">
            <v>0</v>
          </cell>
          <cell r="AR37">
            <v>0</v>
          </cell>
          <cell r="AS37">
            <v>0</v>
          </cell>
          <cell r="AT37">
            <v>0</v>
          </cell>
          <cell r="AU37">
            <v>0</v>
          </cell>
          <cell r="AV37">
            <v>0</v>
          </cell>
          <cell r="AW37">
            <v>0</v>
          </cell>
          <cell r="AY37">
            <v>0</v>
          </cell>
          <cell r="AZ37">
            <v>0</v>
          </cell>
          <cell r="BA37">
            <v>0</v>
          </cell>
          <cell r="BB37">
            <v>0</v>
          </cell>
          <cell r="BC37">
            <v>0</v>
          </cell>
          <cell r="BD37">
            <v>0</v>
          </cell>
          <cell r="BF37">
            <v>0</v>
          </cell>
          <cell r="BG37">
            <v>0</v>
          </cell>
          <cell r="BH37">
            <v>0</v>
          </cell>
          <cell r="BI37">
            <v>0</v>
          </cell>
          <cell r="BJ37">
            <v>0</v>
          </cell>
          <cell r="BK37">
            <v>0</v>
          </cell>
        </row>
        <row r="38">
          <cell r="I38">
            <v>0</v>
          </cell>
          <cell r="J38">
            <v>0</v>
          </cell>
          <cell r="K38">
            <v>0</v>
          </cell>
          <cell r="L38">
            <v>0</v>
          </cell>
          <cell r="M38">
            <v>0</v>
          </cell>
          <cell r="N38">
            <v>0</v>
          </cell>
          <cell r="S38">
            <v>0</v>
          </cell>
          <cell r="T38">
            <v>0</v>
          </cell>
          <cell r="U38">
            <v>0</v>
          </cell>
          <cell r="V38">
            <v>0</v>
          </cell>
          <cell r="W38">
            <v>0</v>
          </cell>
          <cell r="X38">
            <v>0</v>
          </cell>
          <cell r="AC38">
            <v>0</v>
          </cell>
          <cell r="AD38">
            <v>0</v>
          </cell>
          <cell r="AE38">
            <v>0</v>
          </cell>
          <cell r="AF38">
            <v>0</v>
          </cell>
          <cell r="AG38">
            <v>0</v>
          </cell>
          <cell r="AH38">
            <v>0</v>
          </cell>
          <cell r="AK38">
            <v>0</v>
          </cell>
          <cell r="AL38">
            <v>0</v>
          </cell>
          <cell r="AM38">
            <v>0</v>
          </cell>
          <cell r="AN38">
            <v>0</v>
          </cell>
          <cell r="AO38">
            <v>0</v>
          </cell>
          <cell r="AP38">
            <v>0</v>
          </cell>
          <cell r="AR38">
            <v>0</v>
          </cell>
          <cell r="AS38">
            <v>0</v>
          </cell>
          <cell r="AT38">
            <v>0</v>
          </cell>
          <cell r="AU38">
            <v>0</v>
          </cell>
          <cell r="AV38">
            <v>0</v>
          </cell>
          <cell r="AW38">
            <v>0</v>
          </cell>
          <cell r="AY38">
            <v>0</v>
          </cell>
          <cell r="AZ38">
            <v>0</v>
          </cell>
          <cell r="BA38">
            <v>0</v>
          </cell>
          <cell r="BB38">
            <v>0</v>
          </cell>
          <cell r="BC38">
            <v>0</v>
          </cell>
          <cell r="BD38">
            <v>0</v>
          </cell>
          <cell r="BF38">
            <v>0</v>
          </cell>
          <cell r="BG38">
            <v>0</v>
          </cell>
          <cell r="BH38">
            <v>0</v>
          </cell>
          <cell r="BI38">
            <v>0</v>
          </cell>
          <cell r="BJ38">
            <v>0</v>
          </cell>
          <cell r="BK38">
            <v>0</v>
          </cell>
        </row>
        <row r="39">
          <cell r="I39">
            <v>0</v>
          </cell>
          <cell r="J39">
            <v>0</v>
          </cell>
          <cell r="K39">
            <v>0</v>
          </cell>
          <cell r="L39">
            <v>0</v>
          </cell>
          <cell r="M39">
            <v>0</v>
          </cell>
          <cell r="N39">
            <v>0</v>
          </cell>
          <cell r="S39">
            <v>0</v>
          </cell>
          <cell r="T39">
            <v>0</v>
          </cell>
          <cell r="U39">
            <v>0</v>
          </cell>
          <cell r="V39">
            <v>0</v>
          </cell>
          <cell r="W39">
            <v>0</v>
          </cell>
          <cell r="X39">
            <v>0</v>
          </cell>
          <cell r="AC39">
            <v>0</v>
          </cell>
          <cell r="AD39">
            <v>0</v>
          </cell>
          <cell r="AE39">
            <v>0</v>
          </cell>
          <cell r="AF39">
            <v>0</v>
          </cell>
          <cell r="AG39">
            <v>0</v>
          </cell>
          <cell r="AH39">
            <v>0</v>
          </cell>
          <cell r="AK39">
            <v>0</v>
          </cell>
          <cell r="AL39">
            <v>0</v>
          </cell>
          <cell r="AM39">
            <v>0</v>
          </cell>
          <cell r="AN39">
            <v>0</v>
          </cell>
          <cell r="AO39">
            <v>0</v>
          </cell>
          <cell r="AP39">
            <v>0</v>
          </cell>
          <cell r="AR39">
            <v>0</v>
          </cell>
          <cell r="AS39">
            <v>0</v>
          </cell>
          <cell r="AT39">
            <v>0</v>
          </cell>
          <cell r="AU39">
            <v>0</v>
          </cell>
          <cell r="AV39">
            <v>0</v>
          </cell>
          <cell r="AW39">
            <v>0</v>
          </cell>
          <cell r="AY39">
            <v>0</v>
          </cell>
          <cell r="AZ39">
            <v>0</v>
          </cell>
          <cell r="BA39">
            <v>0</v>
          </cell>
          <cell r="BB39">
            <v>0</v>
          </cell>
          <cell r="BC39">
            <v>0</v>
          </cell>
          <cell r="BD39">
            <v>0</v>
          </cell>
          <cell r="BF39">
            <v>0</v>
          </cell>
          <cell r="BG39">
            <v>0</v>
          </cell>
          <cell r="BH39">
            <v>0</v>
          </cell>
          <cell r="BI39">
            <v>0</v>
          </cell>
          <cell r="BJ39">
            <v>0</v>
          </cell>
          <cell r="BK39">
            <v>0</v>
          </cell>
        </row>
        <row r="40">
          <cell r="I40">
            <v>0</v>
          </cell>
          <cell r="J40">
            <v>0</v>
          </cell>
          <cell r="K40">
            <v>0</v>
          </cell>
          <cell r="L40">
            <v>0</v>
          </cell>
          <cell r="M40">
            <v>0</v>
          </cell>
          <cell r="N40">
            <v>0</v>
          </cell>
          <cell r="S40">
            <v>0</v>
          </cell>
          <cell r="T40">
            <v>0</v>
          </cell>
          <cell r="U40">
            <v>0</v>
          </cell>
          <cell r="V40">
            <v>0</v>
          </cell>
          <cell r="W40">
            <v>0</v>
          </cell>
          <cell r="X40">
            <v>0</v>
          </cell>
          <cell r="AC40">
            <v>0</v>
          </cell>
          <cell r="AD40">
            <v>0</v>
          </cell>
          <cell r="AE40">
            <v>0</v>
          </cell>
          <cell r="AF40">
            <v>0</v>
          </cell>
          <cell r="AG40">
            <v>0</v>
          </cell>
          <cell r="AH40">
            <v>0</v>
          </cell>
          <cell r="AK40">
            <v>0</v>
          </cell>
          <cell r="AL40">
            <v>0</v>
          </cell>
          <cell r="AM40">
            <v>0</v>
          </cell>
          <cell r="AN40">
            <v>0</v>
          </cell>
          <cell r="AO40">
            <v>0</v>
          </cell>
          <cell r="AP40">
            <v>0</v>
          </cell>
          <cell r="AR40">
            <v>0</v>
          </cell>
          <cell r="AS40">
            <v>0</v>
          </cell>
          <cell r="AT40">
            <v>0</v>
          </cell>
          <cell r="AU40">
            <v>0</v>
          </cell>
          <cell r="AV40">
            <v>0</v>
          </cell>
          <cell r="AW40">
            <v>0</v>
          </cell>
          <cell r="AY40">
            <v>0</v>
          </cell>
          <cell r="AZ40">
            <v>0</v>
          </cell>
          <cell r="BA40">
            <v>0</v>
          </cell>
          <cell r="BB40">
            <v>0</v>
          </cell>
          <cell r="BC40">
            <v>0</v>
          </cell>
          <cell r="BD40">
            <v>0</v>
          </cell>
          <cell r="BF40">
            <v>0</v>
          </cell>
          <cell r="BG40">
            <v>0</v>
          </cell>
          <cell r="BH40">
            <v>0</v>
          </cell>
          <cell r="BI40">
            <v>0</v>
          </cell>
          <cell r="BJ40">
            <v>0</v>
          </cell>
          <cell r="BK40">
            <v>0</v>
          </cell>
        </row>
        <row r="41">
          <cell r="I41">
            <v>3</v>
          </cell>
          <cell r="J41">
            <v>0</v>
          </cell>
          <cell r="K41">
            <v>1</v>
          </cell>
          <cell r="L41">
            <v>1</v>
          </cell>
          <cell r="M41">
            <v>1</v>
          </cell>
          <cell r="N41">
            <v>0</v>
          </cell>
          <cell r="S41">
            <v>3</v>
          </cell>
          <cell r="T41">
            <v>0</v>
          </cell>
          <cell r="U41">
            <v>3</v>
          </cell>
          <cell r="V41">
            <v>0</v>
          </cell>
          <cell r="W41">
            <v>0</v>
          </cell>
          <cell r="X41">
            <v>0</v>
          </cell>
          <cell r="AC41">
            <v>3</v>
          </cell>
          <cell r="AD41">
            <v>0</v>
          </cell>
          <cell r="AE41">
            <v>1</v>
          </cell>
          <cell r="AF41">
            <v>0</v>
          </cell>
          <cell r="AG41">
            <v>0</v>
          </cell>
          <cell r="AH41">
            <v>2</v>
          </cell>
          <cell r="AK41">
            <v>2</v>
          </cell>
          <cell r="AL41">
            <v>0</v>
          </cell>
          <cell r="AM41">
            <v>2</v>
          </cell>
          <cell r="AN41">
            <v>0</v>
          </cell>
          <cell r="AO41">
            <v>0</v>
          </cell>
          <cell r="AP41">
            <v>-2</v>
          </cell>
          <cell r="AR41">
            <v>0</v>
          </cell>
          <cell r="AS41">
            <v>0</v>
          </cell>
          <cell r="AT41">
            <v>0</v>
          </cell>
          <cell r="AU41">
            <v>0</v>
          </cell>
          <cell r="AV41">
            <v>0</v>
          </cell>
          <cell r="AW41">
            <v>0</v>
          </cell>
          <cell r="AY41">
            <v>2</v>
          </cell>
          <cell r="AZ41">
            <v>0</v>
          </cell>
          <cell r="BA41">
            <v>2</v>
          </cell>
          <cell r="BB41">
            <v>0</v>
          </cell>
          <cell r="BC41">
            <v>0</v>
          </cell>
          <cell r="BD41">
            <v>-2</v>
          </cell>
          <cell r="BF41">
            <v>0</v>
          </cell>
          <cell r="BG41">
            <v>0</v>
          </cell>
          <cell r="BH41">
            <v>0</v>
          </cell>
          <cell r="BI41">
            <v>0</v>
          </cell>
          <cell r="BJ41">
            <v>0</v>
          </cell>
          <cell r="BK41">
            <v>0</v>
          </cell>
        </row>
        <row r="42">
          <cell r="I42">
            <v>0</v>
          </cell>
          <cell r="J42">
            <v>0</v>
          </cell>
          <cell r="K42">
            <v>0</v>
          </cell>
          <cell r="L42">
            <v>0</v>
          </cell>
          <cell r="M42">
            <v>0</v>
          </cell>
          <cell r="N42">
            <v>0</v>
          </cell>
          <cell r="S42">
            <v>0</v>
          </cell>
          <cell r="T42">
            <v>0</v>
          </cell>
          <cell r="U42">
            <v>0</v>
          </cell>
          <cell r="V42">
            <v>0</v>
          </cell>
          <cell r="W42">
            <v>0</v>
          </cell>
          <cell r="X42">
            <v>0</v>
          </cell>
          <cell r="AC42">
            <v>0</v>
          </cell>
          <cell r="AD42">
            <v>0</v>
          </cell>
          <cell r="AE42">
            <v>0</v>
          </cell>
          <cell r="AF42">
            <v>0</v>
          </cell>
          <cell r="AG42">
            <v>0</v>
          </cell>
          <cell r="AH42">
            <v>0</v>
          </cell>
          <cell r="AK42">
            <v>0</v>
          </cell>
          <cell r="AL42">
            <v>0</v>
          </cell>
          <cell r="AM42">
            <v>0</v>
          </cell>
          <cell r="AN42">
            <v>0</v>
          </cell>
          <cell r="AO42">
            <v>0</v>
          </cell>
          <cell r="AP42">
            <v>0</v>
          </cell>
          <cell r="AR42">
            <v>0</v>
          </cell>
          <cell r="AS42">
            <v>0</v>
          </cell>
          <cell r="AT42">
            <v>0</v>
          </cell>
          <cell r="AU42">
            <v>0</v>
          </cell>
          <cell r="AV42">
            <v>0</v>
          </cell>
          <cell r="AW42">
            <v>0</v>
          </cell>
          <cell r="AY42">
            <v>0</v>
          </cell>
          <cell r="AZ42">
            <v>0</v>
          </cell>
          <cell r="BA42">
            <v>0</v>
          </cell>
          <cell r="BB42">
            <v>0</v>
          </cell>
          <cell r="BC42">
            <v>0</v>
          </cell>
          <cell r="BD42">
            <v>0</v>
          </cell>
          <cell r="BF42">
            <v>0</v>
          </cell>
          <cell r="BG42">
            <v>0</v>
          </cell>
          <cell r="BH42">
            <v>0</v>
          </cell>
          <cell r="BI42">
            <v>0</v>
          </cell>
          <cell r="BJ42">
            <v>0</v>
          </cell>
          <cell r="BK42">
            <v>0</v>
          </cell>
        </row>
        <row r="43">
          <cell r="I43">
            <v>4</v>
          </cell>
          <cell r="J43">
            <v>0</v>
          </cell>
          <cell r="K43">
            <v>2</v>
          </cell>
          <cell r="L43">
            <v>1</v>
          </cell>
          <cell r="M43">
            <v>1</v>
          </cell>
          <cell r="N43">
            <v>0</v>
          </cell>
          <cell r="S43">
            <v>4</v>
          </cell>
          <cell r="T43">
            <v>1</v>
          </cell>
          <cell r="U43">
            <v>2</v>
          </cell>
          <cell r="V43">
            <v>1</v>
          </cell>
          <cell r="W43">
            <v>0</v>
          </cell>
          <cell r="X43">
            <v>0</v>
          </cell>
          <cell r="AC43">
            <v>4</v>
          </cell>
          <cell r="AD43">
            <v>0</v>
          </cell>
          <cell r="AE43">
            <v>0</v>
          </cell>
          <cell r="AF43">
            <v>2</v>
          </cell>
          <cell r="AG43">
            <v>0</v>
          </cell>
          <cell r="AH43">
            <v>2</v>
          </cell>
          <cell r="AK43">
            <v>3</v>
          </cell>
          <cell r="AL43">
            <v>1</v>
          </cell>
          <cell r="AM43">
            <v>2</v>
          </cell>
          <cell r="AN43">
            <v>-1</v>
          </cell>
          <cell r="AO43">
            <v>0</v>
          </cell>
          <cell r="AP43">
            <v>-2</v>
          </cell>
          <cell r="AR43">
            <v>0</v>
          </cell>
          <cell r="AS43">
            <v>0</v>
          </cell>
          <cell r="AT43">
            <v>0</v>
          </cell>
          <cell r="AU43">
            <v>0</v>
          </cell>
          <cell r="AV43">
            <v>0</v>
          </cell>
          <cell r="AW43">
            <v>0</v>
          </cell>
          <cell r="AY43">
            <v>3</v>
          </cell>
          <cell r="AZ43">
            <v>1</v>
          </cell>
          <cell r="BA43">
            <v>2</v>
          </cell>
          <cell r="BB43">
            <v>-1</v>
          </cell>
          <cell r="BC43">
            <v>0</v>
          </cell>
          <cell r="BD43">
            <v>-2</v>
          </cell>
          <cell r="BF43">
            <v>0</v>
          </cell>
          <cell r="BG43">
            <v>0</v>
          </cell>
          <cell r="BH43">
            <v>0</v>
          </cell>
          <cell r="BI43">
            <v>0</v>
          </cell>
          <cell r="BJ43">
            <v>0</v>
          </cell>
          <cell r="BK43">
            <v>0</v>
          </cell>
        </row>
        <row r="44">
          <cell r="I44">
            <v>3</v>
          </cell>
          <cell r="J44">
            <v>2</v>
          </cell>
          <cell r="K44">
            <v>1</v>
          </cell>
          <cell r="L44">
            <v>0</v>
          </cell>
          <cell r="M44">
            <v>0</v>
          </cell>
          <cell r="N44">
            <v>0</v>
          </cell>
          <cell r="S44">
            <v>3</v>
          </cell>
          <cell r="T44">
            <v>2</v>
          </cell>
          <cell r="U44">
            <v>0</v>
          </cell>
          <cell r="V44">
            <v>1</v>
          </cell>
          <cell r="W44">
            <v>0</v>
          </cell>
          <cell r="X44">
            <v>0</v>
          </cell>
          <cell r="AC44">
            <v>3</v>
          </cell>
          <cell r="AD44">
            <v>2</v>
          </cell>
          <cell r="AE44">
            <v>0</v>
          </cell>
          <cell r="AF44">
            <v>1</v>
          </cell>
          <cell r="AG44">
            <v>0</v>
          </cell>
          <cell r="AH44">
            <v>0</v>
          </cell>
          <cell r="AK44">
            <v>0</v>
          </cell>
          <cell r="AL44">
            <v>0</v>
          </cell>
          <cell r="AM44">
            <v>0</v>
          </cell>
          <cell r="AN44">
            <v>0</v>
          </cell>
          <cell r="AO44">
            <v>0</v>
          </cell>
          <cell r="AP44">
            <v>0</v>
          </cell>
          <cell r="AR44">
            <v>0</v>
          </cell>
          <cell r="AS44">
            <v>0</v>
          </cell>
          <cell r="AT44">
            <v>0</v>
          </cell>
          <cell r="AU44">
            <v>0</v>
          </cell>
          <cell r="AV44">
            <v>0</v>
          </cell>
          <cell r="AW44">
            <v>0</v>
          </cell>
          <cell r="AY44">
            <v>0</v>
          </cell>
          <cell r="AZ44">
            <v>0</v>
          </cell>
          <cell r="BA44">
            <v>0</v>
          </cell>
          <cell r="BB44">
            <v>0</v>
          </cell>
          <cell r="BC44">
            <v>0</v>
          </cell>
          <cell r="BD44">
            <v>0</v>
          </cell>
          <cell r="BF44">
            <v>0</v>
          </cell>
          <cell r="BG44">
            <v>0</v>
          </cell>
          <cell r="BH44">
            <v>0</v>
          </cell>
          <cell r="BI44">
            <v>0</v>
          </cell>
          <cell r="BJ44">
            <v>0</v>
          </cell>
          <cell r="BK44">
            <v>0</v>
          </cell>
        </row>
        <row r="45">
          <cell r="I45">
            <v>3</v>
          </cell>
          <cell r="J45">
            <v>0</v>
          </cell>
          <cell r="K45">
            <v>2</v>
          </cell>
          <cell r="L45">
            <v>1</v>
          </cell>
          <cell r="M45">
            <v>0</v>
          </cell>
          <cell r="N45">
            <v>0</v>
          </cell>
          <cell r="S45">
            <v>3</v>
          </cell>
          <cell r="T45">
            <v>0</v>
          </cell>
          <cell r="U45">
            <v>1</v>
          </cell>
          <cell r="V45">
            <v>2</v>
          </cell>
          <cell r="W45">
            <v>0</v>
          </cell>
          <cell r="X45">
            <v>0</v>
          </cell>
          <cell r="AC45">
            <v>3</v>
          </cell>
          <cell r="AD45">
            <v>0</v>
          </cell>
          <cell r="AE45">
            <v>0</v>
          </cell>
          <cell r="AF45">
            <v>2</v>
          </cell>
          <cell r="AG45">
            <v>0</v>
          </cell>
          <cell r="AH45">
            <v>1</v>
          </cell>
          <cell r="AK45">
            <v>1</v>
          </cell>
          <cell r="AL45">
            <v>0</v>
          </cell>
          <cell r="AM45">
            <v>1</v>
          </cell>
          <cell r="AN45">
            <v>0</v>
          </cell>
          <cell r="AO45">
            <v>0</v>
          </cell>
          <cell r="AP45">
            <v>-1</v>
          </cell>
          <cell r="AR45">
            <v>0</v>
          </cell>
          <cell r="AS45">
            <v>0</v>
          </cell>
          <cell r="AT45">
            <v>0</v>
          </cell>
          <cell r="AU45">
            <v>0</v>
          </cell>
          <cell r="AV45">
            <v>0</v>
          </cell>
          <cell r="AW45">
            <v>0</v>
          </cell>
          <cell r="AY45">
            <v>1</v>
          </cell>
          <cell r="AZ45">
            <v>0</v>
          </cell>
          <cell r="BA45">
            <v>1</v>
          </cell>
          <cell r="BB45">
            <v>0</v>
          </cell>
          <cell r="BC45">
            <v>0</v>
          </cell>
          <cell r="BD45">
            <v>-1</v>
          </cell>
          <cell r="BF45">
            <v>0</v>
          </cell>
          <cell r="BG45">
            <v>0</v>
          </cell>
          <cell r="BH45">
            <v>0</v>
          </cell>
          <cell r="BI45">
            <v>0</v>
          </cell>
          <cell r="BJ45">
            <v>0</v>
          </cell>
          <cell r="BK45">
            <v>0</v>
          </cell>
        </row>
        <row r="46">
          <cell r="I46">
            <v>10</v>
          </cell>
          <cell r="J46">
            <v>4</v>
          </cell>
          <cell r="K46">
            <v>3</v>
          </cell>
          <cell r="L46">
            <v>3</v>
          </cell>
          <cell r="M46">
            <v>0</v>
          </cell>
          <cell r="N46">
            <v>0</v>
          </cell>
          <cell r="S46">
            <v>10</v>
          </cell>
          <cell r="T46">
            <v>4</v>
          </cell>
          <cell r="U46">
            <v>2</v>
          </cell>
          <cell r="V46">
            <v>3</v>
          </cell>
          <cell r="W46">
            <v>0</v>
          </cell>
          <cell r="X46">
            <v>1</v>
          </cell>
          <cell r="AC46">
            <v>10</v>
          </cell>
          <cell r="AD46">
            <v>4</v>
          </cell>
          <cell r="AE46">
            <v>0</v>
          </cell>
          <cell r="AF46">
            <v>3</v>
          </cell>
          <cell r="AG46">
            <v>0</v>
          </cell>
          <cell r="AH46">
            <v>3</v>
          </cell>
          <cell r="AK46">
            <v>2</v>
          </cell>
          <cell r="AL46">
            <v>0</v>
          </cell>
          <cell r="AM46">
            <v>2</v>
          </cell>
          <cell r="AN46">
            <v>0</v>
          </cell>
          <cell r="AO46">
            <v>0</v>
          </cell>
          <cell r="AP46">
            <v>-2</v>
          </cell>
          <cell r="AR46">
            <v>0</v>
          </cell>
          <cell r="AS46">
            <v>0</v>
          </cell>
          <cell r="AT46">
            <v>0</v>
          </cell>
          <cell r="AU46">
            <v>0</v>
          </cell>
          <cell r="AV46">
            <v>0</v>
          </cell>
          <cell r="AW46">
            <v>0</v>
          </cell>
          <cell r="AY46">
            <v>2</v>
          </cell>
          <cell r="AZ46">
            <v>0</v>
          </cell>
          <cell r="BA46">
            <v>2</v>
          </cell>
          <cell r="BB46">
            <v>0</v>
          </cell>
          <cell r="BC46">
            <v>0</v>
          </cell>
          <cell r="BD46">
            <v>-2</v>
          </cell>
          <cell r="BF46">
            <v>0</v>
          </cell>
          <cell r="BG46">
            <v>0</v>
          </cell>
          <cell r="BH46">
            <v>0</v>
          </cell>
          <cell r="BI46">
            <v>0</v>
          </cell>
          <cell r="BJ46">
            <v>0</v>
          </cell>
          <cell r="BK46">
            <v>0</v>
          </cell>
        </row>
        <row r="47">
          <cell r="I47">
            <v>19</v>
          </cell>
          <cell r="J47">
            <v>8</v>
          </cell>
          <cell r="K47">
            <v>5</v>
          </cell>
          <cell r="L47">
            <v>4</v>
          </cell>
          <cell r="M47">
            <v>2</v>
          </cell>
          <cell r="N47">
            <v>0</v>
          </cell>
          <cell r="S47">
            <v>19</v>
          </cell>
          <cell r="T47">
            <v>11</v>
          </cell>
          <cell r="U47">
            <v>2</v>
          </cell>
          <cell r="V47">
            <v>4</v>
          </cell>
          <cell r="W47">
            <v>0</v>
          </cell>
          <cell r="X47">
            <v>2</v>
          </cell>
          <cell r="AC47">
            <v>19</v>
          </cell>
          <cell r="AD47">
            <v>8</v>
          </cell>
          <cell r="AE47">
            <v>0</v>
          </cell>
          <cell r="AF47">
            <v>5</v>
          </cell>
          <cell r="AG47">
            <v>0</v>
          </cell>
          <cell r="AH47">
            <v>6</v>
          </cell>
          <cell r="AK47">
            <v>5</v>
          </cell>
          <cell r="AL47">
            <v>3</v>
          </cell>
          <cell r="AM47">
            <v>2</v>
          </cell>
          <cell r="AN47">
            <v>-1</v>
          </cell>
          <cell r="AO47">
            <v>0</v>
          </cell>
          <cell r="AP47">
            <v>-4</v>
          </cell>
          <cell r="AR47">
            <v>0</v>
          </cell>
          <cell r="AS47">
            <v>0</v>
          </cell>
          <cell r="AT47">
            <v>0</v>
          </cell>
          <cell r="AU47">
            <v>0</v>
          </cell>
          <cell r="AV47">
            <v>0</v>
          </cell>
          <cell r="AW47">
            <v>0</v>
          </cell>
          <cell r="AY47">
            <v>5</v>
          </cell>
          <cell r="AZ47">
            <v>3</v>
          </cell>
          <cell r="BA47">
            <v>2</v>
          </cell>
          <cell r="BB47">
            <v>-1</v>
          </cell>
          <cell r="BC47">
            <v>0</v>
          </cell>
          <cell r="BD47">
            <v>-4</v>
          </cell>
          <cell r="BF47">
            <v>0</v>
          </cell>
          <cell r="BG47">
            <v>0</v>
          </cell>
          <cell r="BH47">
            <v>0</v>
          </cell>
          <cell r="BI47">
            <v>0</v>
          </cell>
          <cell r="BJ47">
            <v>0</v>
          </cell>
          <cell r="BK47">
            <v>0</v>
          </cell>
        </row>
        <row r="48">
          <cell r="I48">
            <v>0</v>
          </cell>
          <cell r="J48">
            <v>0</v>
          </cell>
          <cell r="K48">
            <v>0</v>
          </cell>
          <cell r="L48">
            <v>0</v>
          </cell>
          <cell r="M48">
            <v>0</v>
          </cell>
          <cell r="N48">
            <v>0</v>
          </cell>
          <cell r="S48">
            <v>0</v>
          </cell>
          <cell r="T48">
            <v>0</v>
          </cell>
          <cell r="U48">
            <v>0</v>
          </cell>
          <cell r="V48">
            <v>0</v>
          </cell>
          <cell r="W48">
            <v>0</v>
          </cell>
          <cell r="X48">
            <v>0</v>
          </cell>
          <cell r="AC48">
            <v>0</v>
          </cell>
          <cell r="AD48">
            <v>0</v>
          </cell>
          <cell r="AE48">
            <v>0</v>
          </cell>
          <cell r="AF48">
            <v>0</v>
          </cell>
          <cell r="AG48">
            <v>0</v>
          </cell>
          <cell r="AH48">
            <v>0</v>
          </cell>
          <cell r="AK48">
            <v>0</v>
          </cell>
          <cell r="AL48">
            <v>0</v>
          </cell>
          <cell r="AM48">
            <v>0</v>
          </cell>
          <cell r="AN48">
            <v>0</v>
          </cell>
          <cell r="AO48">
            <v>0</v>
          </cell>
          <cell r="AP48">
            <v>0</v>
          </cell>
          <cell r="AR48">
            <v>0</v>
          </cell>
          <cell r="AS48">
            <v>0</v>
          </cell>
          <cell r="AT48">
            <v>0</v>
          </cell>
          <cell r="AU48">
            <v>0</v>
          </cell>
          <cell r="AV48">
            <v>0</v>
          </cell>
          <cell r="AW48">
            <v>0</v>
          </cell>
          <cell r="AY48">
            <v>0</v>
          </cell>
          <cell r="AZ48">
            <v>0</v>
          </cell>
          <cell r="BA48">
            <v>0</v>
          </cell>
          <cell r="BB48">
            <v>0</v>
          </cell>
          <cell r="BC48">
            <v>0</v>
          </cell>
          <cell r="BD48">
            <v>0</v>
          </cell>
          <cell r="BF48">
            <v>0</v>
          </cell>
          <cell r="BG48">
            <v>0</v>
          </cell>
          <cell r="BH48">
            <v>0</v>
          </cell>
          <cell r="BI48">
            <v>0</v>
          </cell>
          <cell r="BJ48">
            <v>0</v>
          </cell>
          <cell r="BK48">
            <v>0</v>
          </cell>
        </row>
        <row r="49">
          <cell r="I49">
            <v>0</v>
          </cell>
          <cell r="J49">
            <v>0</v>
          </cell>
          <cell r="K49">
            <v>0</v>
          </cell>
          <cell r="L49">
            <v>0</v>
          </cell>
          <cell r="M49">
            <v>0</v>
          </cell>
          <cell r="N49">
            <v>0</v>
          </cell>
          <cell r="S49">
            <v>0</v>
          </cell>
          <cell r="T49">
            <v>0</v>
          </cell>
          <cell r="U49">
            <v>0</v>
          </cell>
          <cell r="V49">
            <v>0</v>
          </cell>
          <cell r="W49">
            <v>0</v>
          </cell>
          <cell r="X49">
            <v>0</v>
          </cell>
          <cell r="AC49">
            <v>0</v>
          </cell>
          <cell r="AD49">
            <v>0</v>
          </cell>
          <cell r="AE49">
            <v>0</v>
          </cell>
          <cell r="AF49">
            <v>0</v>
          </cell>
          <cell r="AG49">
            <v>0</v>
          </cell>
          <cell r="AH49">
            <v>0</v>
          </cell>
          <cell r="AK49">
            <v>0</v>
          </cell>
          <cell r="AL49">
            <v>0</v>
          </cell>
          <cell r="AM49">
            <v>0</v>
          </cell>
          <cell r="AN49">
            <v>0</v>
          </cell>
          <cell r="AO49">
            <v>0</v>
          </cell>
          <cell r="AP49">
            <v>0</v>
          </cell>
          <cell r="AR49">
            <v>0</v>
          </cell>
          <cell r="AS49">
            <v>0</v>
          </cell>
          <cell r="AT49">
            <v>0</v>
          </cell>
          <cell r="AU49">
            <v>0</v>
          </cell>
          <cell r="AV49">
            <v>0</v>
          </cell>
          <cell r="AW49">
            <v>0</v>
          </cell>
          <cell r="AY49">
            <v>0</v>
          </cell>
          <cell r="AZ49">
            <v>0</v>
          </cell>
          <cell r="BA49">
            <v>0</v>
          </cell>
          <cell r="BB49">
            <v>0</v>
          </cell>
          <cell r="BC49">
            <v>0</v>
          </cell>
          <cell r="BD49">
            <v>0</v>
          </cell>
          <cell r="BF49">
            <v>0</v>
          </cell>
          <cell r="BG49">
            <v>0</v>
          </cell>
          <cell r="BH49">
            <v>0</v>
          </cell>
          <cell r="BI49">
            <v>0</v>
          </cell>
          <cell r="BJ49">
            <v>0</v>
          </cell>
          <cell r="BK49">
            <v>0</v>
          </cell>
        </row>
        <row r="50">
          <cell r="I50">
            <v>0</v>
          </cell>
          <cell r="J50">
            <v>0</v>
          </cell>
          <cell r="K50">
            <v>0</v>
          </cell>
          <cell r="L50">
            <v>0</v>
          </cell>
          <cell r="M50">
            <v>0</v>
          </cell>
          <cell r="N50">
            <v>0</v>
          </cell>
          <cell r="S50">
            <v>0</v>
          </cell>
          <cell r="T50">
            <v>0</v>
          </cell>
          <cell r="U50">
            <v>0</v>
          </cell>
          <cell r="V50">
            <v>0</v>
          </cell>
          <cell r="W50">
            <v>0</v>
          </cell>
          <cell r="X50">
            <v>0</v>
          </cell>
          <cell r="AC50">
            <v>0</v>
          </cell>
          <cell r="AD50">
            <v>0</v>
          </cell>
          <cell r="AE50">
            <v>0</v>
          </cell>
          <cell r="AF50">
            <v>0</v>
          </cell>
          <cell r="AG50">
            <v>0</v>
          </cell>
          <cell r="AH50">
            <v>0</v>
          </cell>
          <cell r="AK50">
            <v>0</v>
          </cell>
          <cell r="AL50">
            <v>0</v>
          </cell>
          <cell r="AM50">
            <v>0</v>
          </cell>
          <cell r="AN50">
            <v>0</v>
          </cell>
          <cell r="AO50">
            <v>0</v>
          </cell>
          <cell r="AP50">
            <v>0</v>
          </cell>
          <cell r="AR50">
            <v>0</v>
          </cell>
          <cell r="AS50">
            <v>0</v>
          </cell>
          <cell r="AT50">
            <v>0</v>
          </cell>
          <cell r="AU50">
            <v>0</v>
          </cell>
          <cell r="AV50">
            <v>0</v>
          </cell>
          <cell r="AW50">
            <v>0</v>
          </cell>
          <cell r="AY50">
            <v>0</v>
          </cell>
          <cell r="AZ50">
            <v>0</v>
          </cell>
          <cell r="BA50">
            <v>0</v>
          </cell>
          <cell r="BB50">
            <v>0</v>
          </cell>
          <cell r="BC50">
            <v>0</v>
          </cell>
          <cell r="BD50">
            <v>0</v>
          </cell>
          <cell r="BF50">
            <v>0</v>
          </cell>
          <cell r="BG50">
            <v>0</v>
          </cell>
          <cell r="BH50">
            <v>0</v>
          </cell>
          <cell r="BI50">
            <v>0</v>
          </cell>
          <cell r="BJ50">
            <v>0</v>
          </cell>
          <cell r="BK50">
            <v>0</v>
          </cell>
        </row>
        <row r="51">
          <cell r="I51">
            <v>10</v>
          </cell>
          <cell r="J51">
            <v>7</v>
          </cell>
          <cell r="K51">
            <v>1</v>
          </cell>
          <cell r="L51">
            <v>2</v>
          </cell>
          <cell r="M51">
            <v>0</v>
          </cell>
          <cell r="N51">
            <v>0</v>
          </cell>
          <cell r="S51">
            <v>10</v>
          </cell>
          <cell r="T51">
            <v>1</v>
          </cell>
          <cell r="U51">
            <v>2</v>
          </cell>
          <cell r="V51">
            <v>7</v>
          </cell>
          <cell r="W51">
            <v>0</v>
          </cell>
          <cell r="X51">
            <v>0</v>
          </cell>
          <cell r="AC51">
            <v>10</v>
          </cell>
          <cell r="AD51">
            <v>0</v>
          </cell>
          <cell r="AE51">
            <v>0</v>
          </cell>
          <cell r="AF51">
            <v>7</v>
          </cell>
          <cell r="AG51">
            <v>1</v>
          </cell>
          <cell r="AH51">
            <v>2</v>
          </cell>
          <cell r="AK51">
            <v>3</v>
          </cell>
          <cell r="AL51">
            <v>1</v>
          </cell>
          <cell r="AM51">
            <v>2</v>
          </cell>
          <cell r="AN51">
            <v>0</v>
          </cell>
          <cell r="AO51">
            <v>-1</v>
          </cell>
          <cell r="AP51">
            <v>-2</v>
          </cell>
          <cell r="AR51">
            <v>3</v>
          </cell>
          <cell r="AS51">
            <v>1</v>
          </cell>
          <cell r="AT51">
            <v>2</v>
          </cell>
          <cell r="AU51">
            <v>0</v>
          </cell>
          <cell r="AV51">
            <v>-1</v>
          </cell>
          <cell r="AW51">
            <v>-2</v>
          </cell>
          <cell r="AY51">
            <v>0</v>
          </cell>
          <cell r="AZ51">
            <v>0</v>
          </cell>
          <cell r="BA51">
            <v>0</v>
          </cell>
          <cell r="BB51">
            <v>0</v>
          </cell>
          <cell r="BC51">
            <v>0</v>
          </cell>
          <cell r="BD51">
            <v>0</v>
          </cell>
          <cell r="BF51">
            <v>0</v>
          </cell>
          <cell r="BG51">
            <v>0</v>
          </cell>
          <cell r="BH51">
            <v>0</v>
          </cell>
          <cell r="BI51">
            <v>0</v>
          </cell>
          <cell r="BJ51">
            <v>0</v>
          </cell>
          <cell r="BK51">
            <v>0</v>
          </cell>
        </row>
        <row r="52">
          <cell r="I52">
            <v>0</v>
          </cell>
          <cell r="J52">
            <v>0</v>
          </cell>
          <cell r="K52">
            <v>0</v>
          </cell>
          <cell r="L52">
            <v>0</v>
          </cell>
          <cell r="M52">
            <v>0</v>
          </cell>
          <cell r="N52">
            <v>0</v>
          </cell>
          <cell r="S52">
            <v>0</v>
          </cell>
          <cell r="T52">
            <v>0</v>
          </cell>
          <cell r="U52">
            <v>0</v>
          </cell>
          <cell r="V52">
            <v>0</v>
          </cell>
          <cell r="W52">
            <v>0</v>
          </cell>
          <cell r="X52">
            <v>0</v>
          </cell>
          <cell r="AC52">
            <v>0</v>
          </cell>
          <cell r="AD52">
            <v>0</v>
          </cell>
          <cell r="AE52">
            <v>0</v>
          </cell>
          <cell r="AF52">
            <v>0</v>
          </cell>
          <cell r="AG52">
            <v>0</v>
          </cell>
          <cell r="AH52">
            <v>0</v>
          </cell>
          <cell r="AK52">
            <v>0</v>
          </cell>
          <cell r="AL52">
            <v>0</v>
          </cell>
          <cell r="AM52">
            <v>0</v>
          </cell>
          <cell r="AN52">
            <v>0</v>
          </cell>
          <cell r="AO52">
            <v>0</v>
          </cell>
          <cell r="AP52">
            <v>0</v>
          </cell>
          <cell r="AR52">
            <v>0</v>
          </cell>
          <cell r="AS52">
            <v>0</v>
          </cell>
          <cell r="AT52">
            <v>0</v>
          </cell>
          <cell r="AU52">
            <v>0</v>
          </cell>
          <cell r="AV52">
            <v>0</v>
          </cell>
          <cell r="AW52">
            <v>0</v>
          </cell>
          <cell r="AY52">
            <v>0</v>
          </cell>
          <cell r="AZ52">
            <v>0</v>
          </cell>
          <cell r="BA52">
            <v>0</v>
          </cell>
          <cell r="BB52">
            <v>0</v>
          </cell>
          <cell r="BC52">
            <v>0</v>
          </cell>
          <cell r="BD52">
            <v>0</v>
          </cell>
          <cell r="BF52">
            <v>0</v>
          </cell>
          <cell r="BG52">
            <v>0</v>
          </cell>
          <cell r="BH52">
            <v>0</v>
          </cell>
          <cell r="BI52">
            <v>0</v>
          </cell>
          <cell r="BJ52">
            <v>0</v>
          </cell>
          <cell r="BK52">
            <v>0</v>
          </cell>
        </row>
        <row r="53">
          <cell r="I53">
            <v>0</v>
          </cell>
          <cell r="J53">
            <v>0</v>
          </cell>
          <cell r="K53">
            <v>0</v>
          </cell>
          <cell r="L53">
            <v>0</v>
          </cell>
          <cell r="M53">
            <v>0</v>
          </cell>
          <cell r="N53">
            <v>0</v>
          </cell>
          <cell r="S53">
            <v>0</v>
          </cell>
          <cell r="T53">
            <v>0</v>
          </cell>
          <cell r="U53">
            <v>0</v>
          </cell>
          <cell r="V53">
            <v>0</v>
          </cell>
          <cell r="W53">
            <v>0</v>
          </cell>
          <cell r="X53">
            <v>0</v>
          </cell>
          <cell r="AC53">
            <v>0</v>
          </cell>
          <cell r="AD53">
            <v>0</v>
          </cell>
          <cell r="AE53">
            <v>0</v>
          </cell>
          <cell r="AF53">
            <v>0</v>
          </cell>
          <cell r="AG53">
            <v>0</v>
          </cell>
          <cell r="AH53">
            <v>0</v>
          </cell>
          <cell r="AK53">
            <v>0</v>
          </cell>
          <cell r="AL53">
            <v>0</v>
          </cell>
          <cell r="AM53">
            <v>0</v>
          </cell>
          <cell r="AN53">
            <v>0</v>
          </cell>
          <cell r="AO53">
            <v>0</v>
          </cell>
          <cell r="AP53">
            <v>0</v>
          </cell>
          <cell r="AR53">
            <v>0</v>
          </cell>
          <cell r="AS53">
            <v>0</v>
          </cell>
          <cell r="AT53">
            <v>0</v>
          </cell>
          <cell r="AU53">
            <v>0</v>
          </cell>
          <cell r="AV53">
            <v>0</v>
          </cell>
          <cell r="AW53">
            <v>0</v>
          </cell>
          <cell r="AY53">
            <v>0</v>
          </cell>
          <cell r="AZ53">
            <v>0</v>
          </cell>
          <cell r="BA53">
            <v>0</v>
          </cell>
          <cell r="BB53">
            <v>0</v>
          </cell>
          <cell r="BC53">
            <v>0</v>
          </cell>
          <cell r="BD53">
            <v>0</v>
          </cell>
          <cell r="BF53">
            <v>0</v>
          </cell>
          <cell r="BG53">
            <v>0</v>
          </cell>
          <cell r="BH53">
            <v>0</v>
          </cell>
          <cell r="BI53">
            <v>0</v>
          </cell>
          <cell r="BJ53">
            <v>0</v>
          </cell>
          <cell r="BK53">
            <v>0</v>
          </cell>
        </row>
        <row r="54">
          <cell r="I54">
            <v>0</v>
          </cell>
          <cell r="J54">
            <v>0</v>
          </cell>
          <cell r="K54">
            <v>0</v>
          </cell>
          <cell r="L54">
            <v>0</v>
          </cell>
          <cell r="M54">
            <v>0</v>
          </cell>
          <cell r="N54">
            <v>0</v>
          </cell>
          <cell r="S54">
            <v>0</v>
          </cell>
          <cell r="T54">
            <v>0</v>
          </cell>
          <cell r="U54">
            <v>0</v>
          </cell>
          <cell r="V54">
            <v>0</v>
          </cell>
          <cell r="W54">
            <v>0</v>
          </cell>
          <cell r="X54">
            <v>0</v>
          </cell>
          <cell r="AC54">
            <v>0</v>
          </cell>
          <cell r="AD54">
            <v>0</v>
          </cell>
          <cell r="AE54">
            <v>0</v>
          </cell>
          <cell r="AF54">
            <v>0</v>
          </cell>
          <cell r="AG54">
            <v>0</v>
          </cell>
          <cell r="AH54">
            <v>0</v>
          </cell>
          <cell r="AK54">
            <v>0</v>
          </cell>
          <cell r="AL54">
            <v>0</v>
          </cell>
          <cell r="AM54">
            <v>0</v>
          </cell>
          <cell r="AN54">
            <v>0</v>
          </cell>
          <cell r="AO54">
            <v>0</v>
          </cell>
          <cell r="AP54">
            <v>0</v>
          </cell>
          <cell r="AR54">
            <v>0</v>
          </cell>
          <cell r="AS54">
            <v>0</v>
          </cell>
          <cell r="AT54">
            <v>0</v>
          </cell>
          <cell r="AU54">
            <v>0</v>
          </cell>
          <cell r="AV54">
            <v>0</v>
          </cell>
          <cell r="AW54">
            <v>0</v>
          </cell>
          <cell r="AY54">
            <v>0</v>
          </cell>
          <cell r="AZ54">
            <v>0</v>
          </cell>
          <cell r="BA54">
            <v>0</v>
          </cell>
          <cell r="BB54">
            <v>0</v>
          </cell>
          <cell r="BC54">
            <v>0</v>
          </cell>
          <cell r="BD54">
            <v>0</v>
          </cell>
          <cell r="BF54">
            <v>0</v>
          </cell>
          <cell r="BG54">
            <v>0</v>
          </cell>
          <cell r="BH54">
            <v>0</v>
          </cell>
          <cell r="BI54">
            <v>0</v>
          </cell>
          <cell r="BJ54">
            <v>0</v>
          </cell>
          <cell r="BK54">
            <v>0</v>
          </cell>
        </row>
        <row r="55">
          <cell r="I55">
            <v>47</v>
          </cell>
          <cell r="J55">
            <v>27</v>
          </cell>
          <cell r="K55">
            <v>6</v>
          </cell>
          <cell r="L55">
            <v>2</v>
          </cell>
          <cell r="M55">
            <v>12</v>
          </cell>
          <cell r="N55">
            <v>0</v>
          </cell>
          <cell r="S55">
            <v>47</v>
          </cell>
          <cell r="T55">
            <v>11</v>
          </cell>
          <cell r="U55">
            <v>0</v>
          </cell>
          <cell r="V55">
            <v>27</v>
          </cell>
          <cell r="W55">
            <v>2</v>
          </cell>
          <cell r="X55">
            <v>7</v>
          </cell>
          <cell r="AC55">
            <v>47</v>
          </cell>
          <cell r="AD55">
            <v>0</v>
          </cell>
          <cell r="AE55">
            <v>0</v>
          </cell>
          <cell r="AF55">
            <v>27</v>
          </cell>
          <cell r="AG55">
            <v>6</v>
          </cell>
          <cell r="AH55">
            <v>14</v>
          </cell>
          <cell r="AK55">
            <v>11</v>
          </cell>
          <cell r="AL55">
            <v>11</v>
          </cell>
          <cell r="AM55">
            <v>0</v>
          </cell>
          <cell r="AN55">
            <v>0</v>
          </cell>
          <cell r="AO55">
            <v>-4</v>
          </cell>
          <cell r="AP55">
            <v>-7</v>
          </cell>
          <cell r="AR55">
            <v>11</v>
          </cell>
          <cell r="AS55">
            <v>11</v>
          </cell>
          <cell r="AT55">
            <v>0</v>
          </cell>
          <cell r="AU55">
            <v>0</v>
          </cell>
          <cell r="AV55">
            <v>-4</v>
          </cell>
          <cell r="AW55">
            <v>-7</v>
          </cell>
          <cell r="AY55">
            <v>0</v>
          </cell>
          <cell r="AZ55">
            <v>0</v>
          </cell>
          <cell r="BA55">
            <v>0</v>
          </cell>
          <cell r="BB55">
            <v>0</v>
          </cell>
          <cell r="BC55">
            <v>0</v>
          </cell>
          <cell r="BD55">
            <v>0</v>
          </cell>
          <cell r="BF55">
            <v>0</v>
          </cell>
          <cell r="BG55">
            <v>0</v>
          </cell>
          <cell r="BH55">
            <v>0</v>
          </cell>
          <cell r="BI55">
            <v>0</v>
          </cell>
          <cell r="BJ55">
            <v>0</v>
          </cell>
          <cell r="BK55">
            <v>0</v>
          </cell>
        </row>
        <row r="56">
          <cell r="I56">
            <v>0</v>
          </cell>
          <cell r="J56">
            <v>0</v>
          </cell>
          <cell r="K56">
            <v>0</v>
          </cell>
          <cell r="L56">
            <v>0</v>
          </cell>
          <cell r="M56">
            <v>0</v>
          </cell>
          <cell r="N56">
            <v>0</v>
          </cell>
          <cell r="S56">
            <v>0</v>
          </cell>
          <cell r="T56">
            <v>0</v>
          </cell>
          <cell r="U56">
            <v>0</v>
          </cell>
          <cell r="V56">
            <v>0</v>
          </cell>
          <cell r="W56">
            <v>0</v>
          </cell>
          <cell r="X56">
            <v>0</v>
          </cell>
          <cell r="AC56">
            <v>0</v>
          </cell>
          <cell r="AD56">
            <v>0</v>
          </cell>
          <cell r="AE56">
            <v>0</v>
          </cell>
          <cell r="AF56">
            <v>0</v>
          </cell>
          <cell r="AG56">
            <v>0</v>
          </cell>
          <cell r="AH56">
            <v>0</v>
          </cell>
          <cell r="AK56">
            <v>0</v>
          </cell>
          <cell r="AL56">
            <v>0</v>
          </cell>
          <cell r="AM56">
            <v>0</v>
          </cell>
          <cell r="AN56">
            <v>0</v>
          </cell>
          <cell r="AO56">
            <v>0</v>
          </cell>
          <cell r="AP56">
            <v>0</v>
          </cell>
          <cell r="AR56">
            <v>0</v>
          </cell>
          <cell r="AS56">
            <v>0</v>
          </cell>
          <cell r="AT56">
            <v>0</v>
          </cell>
          <cell r="AU56">
            <v>0</v>
          </cell>
          <cell r="AV56">
            <v>0</v>
          </cell>
          <cell r="AW56">
            <v>0</v>
          </cell>
          <cell r="AY56">
            <v>0</v>
          </cell>
          <cell r="AZ56">
            <v>0</v>
          </cell>
          <cell r="BA56">
            <v>0</v>
          </cell>
          <cell r="BB56">
            <v>0</v>
          </cell>
          <cell r="BC56">
            <v>0</v>
          </cell>
          <cell r="BD56">
            <v>0</v>
          </cell>
          <cell r="BF56">
            <v>0</v>
          </cell>
          <cell r="BG56">
            <v>0</v>
          </cell>
          <cell r="BH56">
            <v>0</v>
          </cell>
          <cell r="BI56">
            <v>0</v>
          </cell>
          <cell r="BJ56">
            <v>0</v>
          </cell>
          <cell r="BK56">
            <v>0</v>
          </cell>
        </row>
        <row r="57">
          <cell r="I57">
            <v>0</v>
          </cell>
          <cell r="J57">
            <v>0</v>
          </cell>
          <cell r="K57">
            <v>0</v>
          </cell>
          <cell r="L57">
            <v>0</v>
          </cell>
          <cell r="M57">
            <v>0</v>
          </cell>
          <cell r="N57">
            <v>0</v>
          </cell>
          <cell r="S57">
            <v>0</v>
          </cell>
          <cell r="T57">
            <v>0</v>
          </cell>
          <cell r="U57">
            <v>0</v>
          </cell>
          <cell r="V57">
            <v>0</v>
          </cell>
          <cell r="W57">
            <v>0</v>
          </cell>
          <cell r="X57">
            <v>0</v>
          </cell>
          <cell r="AC57">
            <v>0</v>
          </cell>
          <cell r="AD57">
            <v>0</v>
          </cell>
          <cell r="AE57">
            <v>0</v>
          </cell>
          <cell r="AF57">
            <v>0</v>
          </cell>
          <cell r="AG57">
            <v>0</v>
          </cell>
          <cell r="AH57">
            <v>0</v>
          </cell>
          <cell r="AK57">
            <v>0</v>
          </cell>
          <cell r="AL57">
            <v>0</v>
          </cell>
          <cell r="AM57">
            <v>0</v>
          </cell>
          <cell r="AN57">
            <v>0</v>
          </cell>
          <cell r="AO57">
            <v>0</v>
          </cell>
          <cell r="AP57">
            <v>0</v>
          </cell>
          <cell r="AR57">
            <v>0</v>
          </cell>
          <cell r="AS57">
            <v>0</v>
          </cell>
          <cell r="AT57">
            <v>0</v>
          </cell>
          <cell r="AU57">
            <v>0</v>
          </cell>
          <cell r="AV57">
            <v>0</v>
          </cell>
          <cell r="AW57">
            <v>0</v>
          </cell>
          <cell r="AY57">
            <v>0</v>
          </cell>
          <cell r="AZ57">
            <v>0</v>
          </cell>
          <cell r="BA57">
            <v>0</v>
          </cell>
          <cell r="BB57">
            <v>0</v>
          </cell>
          <cell r="BC57">
            <v>0</v>
          </cell>
          <cell r="BD57">
            <v>0</v>
          </cell>
          <cell r="BF57">
            <v>0</v>
          </cell>
          <cell r="BG57">
            <v>0</v>
          </cell>
          <cell r="BH57">
            <v>0</v>
          </cell>
          <cell r="BI57">
            <v>0</v>
          </cell>
          <cell r="BJ57">
            <v>0</v>
          </cell>
          <cell r="BK57">
            <v>0</v>
          </cell>
        </row>
        <row r="58">
          <cell r="I58">
            <v>0</v>
          </cell>
          <cell r="J58">
            <v>0</v>
          </cell>
          <cell r="K58">
            <v>0</v>
          </cell>
          <cell r="L58">
            <v>0</v>
          </cell>
          <cell r="M58">
            <v>0</v>
          </cell>
          <cell r="N58">
            <v>0</v>
          </cell>
          <cell r="S58">
            <v>0</v>
          </cell>
          <cell r="T58">
            <v>0</v>
          </cell>
          <cell r="U58">
            <v>0</v>
          </cell>
          <cell r="V58">
            <v>0</v>
          </cell>
          <cell r="W58">
            <v>0</v>
          </cell>
          <cell r="X58">
            <v>0</v>
          </cell>
          <cell r="AC58">
            <v>0</v>
          </cell>
          <cell r="AD58">
            <v>0</v>
          </cell>
          <cell r="AE58">
            <v>0</v>
          </cell>
          <cell r="AF58">
            <v>0</v>
          </cell>
          <cell r="AG58">
            <v>0</v>
          </cell>
          <cell r="AH58">
            <v>0</v>
          </cell>
          <cell r="AK58">
            <v>0</v>
          </cell>
          <cell r="AL58">
            <v>0</v>
          </cell>
          <cell r="AM58">
            <v>0</v>
          </cell>
          <cell r="AN58">
            <v>0</v>
          </cell>
          <cell r="AO58">
            <v>0</v>
          </cell>
          <cell r="AP58">
            <v>0</v>
          </cell>
          <cell r="AR58">
            <v>0</v>
          </cell>
          <cell r="AS58">
            <v>0</v>
          </cell>
          <cell r="AT58">
            <v>0</v>
          </cell>
          <cell r="AU58">
            <v>0</v>
          </cell>
          <cell r="AV58">
            <v>0</v>
          </cell>
          <cell r="AW58">
            <v>0</v>
          </cell>
          <cell r="AY58">
            <v>0</v>
          </cell>
          <cell r="AZ58">
            <v>0</v>
          </cell>
          <cell r="BA58">
            <v>0</v>
          </cell>
          <cell r="BB58">
            <v>0</v>
          </cell>
          <cell r="BC58">
            <v>0</v>
          </cell>
          <cell r="BD58">
            <v>0</v>
          </cell>
          <cell r="BF58">
            <v>0</v>
          </cell>
          <cell r="BG58">
            <v>0</v>
          </cell>
          <cell r="BH58">
            <v>0</v>
          </cell>
          <cell r="BI58">
            <v>0</v>
          </cell>
          <cell r="BJ58">
            <v>0</v>
          </cell>
          <cell r="BK58">
            <v>0</v>
          </cell>
        </row>
        <row r="59">
          <cell r="I59">
            <v>3</v>
          </cell>
          <cell r="J59">
            <v>0</v>
          </cell>
          <cell r="K59">
            <v>1</v>
          </cell>
          <cell r="L59">
            <v>2</v>
          </cell>
          <cell r="M59">
            <v>0</v>
          </cell>
          <cell r="N59">
            <v>0</v>
          </cell>
          <cell r="S59">
            <v>3</v>
          </cell>
          <cell r="T59">
            <v>1</v>
          </cell>
          <cell r="U59">
            <v>2</v>
          </cell>
          <cell r="V59">
            <v>0</v>
          </cell>
          <cell r="W59">
            <v>0</v>
          </cell>
          <cell r="X59">
            <v>0</v>
          </cell>
          <cell r="AC59">
            <v>3</v>
          </cell>
          <cell r="AD59">
            <v>0</v>
          </cell>
          <cell r="AE59">
            <v>0</v>
          </cell>
          <cell r="AF59">
            <v>0</v>
          </cell>
          <cell r="AG59">
            <v>1</v>
          </cell>
          <cell r="AH59">
            <v>2</v>
          </cell>
          <cell r="AK59">
            <v>3</v>
          </cell>
          <cell r="AL59">
            <v>1</v>
          </cell>
          <cell r="AM59">
            <v>2</v>
          </cell>
          <cell r="AN59">
            <v>0</v>
          </cell>
          <cell r="AO59">
            <v>-1</v>
          </cell>
          <cell r="AP59">
            <v>-2</v>
          </cell>
          <cell r="AR59">
            <v>3</v>
          </cell>
          <cell r="AS59">
            <v>1</v>
          </cell>
          <cell r="AT59">
            <v>2</v>
          </cell>
          <cell r="AU59">
            <v>0</v>
          </cell>
          <cell r="AV59">
            <v>-1</v>
          </cell>
          <cell r="AW59">
            <v>-2</v>
          </cell>
          <cell r="AY59">
            <v>0</v>
          </cell>
          <cell r="AZ59">
            <v>0</v>
          </cell>
          <cell r="BA59">
            <v>0</v>
          </cell>
          <cell r="BB59">
            <v>0</v>
          </cell>
          <cell r="BC59">
            <v>0</v>
          </cell>
          <cell r="BD59">
            <v>0</v>
          </cell>
          <cell r="BF59">
            <v>0</v>
          </cell>
          <cell r="BG59">
            <v>0</v>
          </cell>
          <cell r="BH59">
            <v>0</v>
          </cell>
          <cell r="BI59">
            <v>0</v>
          </cell>
          <cell r="BJ59">
            <v>0</v>
          </cell>
          <cell r="BK59">
            <v>0</v>
          </cell>
        </row>
        <row r="60">
          <cell r="I60">
            <v>0</v>
          </cell>
          <cell r="J60">
            <v>0</v>
          </cell>
          <cell r="K60">
            <v>0</v>
          </cell>
          <cell r="L60">
            <v>0</v>
          </cell>
          <cell r="M60">
            <v>0</v>
          </cell>
          <cell r="N60">
            <v>0</v>
          </cell>
          <cell r="S60">
            <v>0</v>
          </cell>
          <cell r="T60">
            <v>0</v>
          </cell>
          <cell r="U60">
            <v>0</v>
          </cell>
          <cell r="V60">
            <v>0</v>
          </cell>
          <cell r="W60">
            <v>0</v>
          </cell>
          <cell r="X60">
            <v>0</v>
          </cell>
          <cell r="AC60">
            <v>0</v>
          </cell>
          <cell r="AD60">
            <v>0</v>
          </cell>
          <cell r="AE60">
            <v>0</v>
          </cell>
          <cell r="AF60">
            <v>0</v>
          </cell>
          <cell r="AG60">
            <v>0</v>
          </cell>
          <cell r="AH60">
            <v>0</v>
          </cell>
          <cell r="AK60">
            <v>0</v>
          </cell>
          <cell r="AL60">
            <v>0</v>
          </cell>
          <cell r="AM60">
            <v>0</v>
          </cell>
          <cell r="AN60">
            <v>0</v>
          </cell>
          <cell r="AO60">
            <v>0</v>
          </cell>
          <cell r="AP60">
            <v>0</v>
          </cell>
          <cell r="AR60">
            <v>0</v>
          </cell>
          <cell r="AS60">
            <v>0</v>
          </cell>
          <cell r="AT60">
            <v>0</v>
          </cell>
          <cell r="AU60">
            <v>0</v>
          </cell>
          <cell r="AV60">
            <v>0</v>
          </cell>
          <cell r="AW60">
            <v>0</v>
          </cell>
          <cell r="AY60">
            <v>0</v>
          </cell>
          <cell r="AZ60">
            <v>0</v>
          </cell>
          <cell r="BA60">
            <v>0</v>
          </cell>
          <cell r="BB60">
            <v>0</v>
          </cell>
          <cell r="BC60">
            <v>0</v>
          </cell>
          <cell r="BD60">
            <v>0</v>
          </cell>
          <cell r="BF60">
            <v>0</v>
          </cell>
          <cell r="BG60">
            <v>0</v>
          </cell>
          <cell r="BH60">
            <v>0</v>
          </cell>
          <cell r="BI60">
            <v>0</v>
          </cell>
          <cell r="BJ60">
            <v>0</v>
          </cell>
          <cell r="BK60">
            <v>0</v>
          </cell>
        </row>
        <row r="61">
          <cell r="I61">
            <v>1</v>
          </cell>
          <cell r="J61">
            <v>0</v>
          </cell>
          <cell r="K61">
            <v>1</v>
          </cell>
          <cell r="L61">
            <v>0</v>
          </cell>
          <cell r="M61">
            <v>0</v>
          </cell>
          <cell r="N61">
            <v>0</v>
          </cell>
          <cell r="S61">
            <v>1</v>
          </cell>
          <cell r="T61">
            <v>0</v>
          </cell>
          <cell r="U61">
            <v>0</v>
          </cell>
          <cell r="V61">
            <v>0</v>
          </cell>
          <cell r="W61">
            <v>1</v>
          </cell>
          <cell r="X61">
            <v>0</v>
          </cell>
          <cell r="AC61">
            <v>1</v>
          </cell>
          <cell r="AD61">
            <v>0</v>
          </cell>
          <cell r="AE61">
            <v>0</v>
          </cell>
          <cell r="AF61">
            <v>0</v>
          </cell>
          <cell r="AG61">
            <v>1</v>
          </cell>
          <cell r="AH61">
            <v>0</v>
          </cell>
          <cell r="AK61">
            <v>0</v>
          </cell>
          <cell r="AL61">
            <v>0</v>
          </cell>
          <cell r="AM61">
            <v>0</v>
          </cell>
          <cell r="AN61">
            <v>0</v>
          </cell>
          <cell r="AO61">
            <v>0</v>
          </cell>
          <cell r="AP61">
            <v>0</v>
          </cell>
          <cell r="AR61">
            <v>0</v>
          </cell>
          <cell r="AS61">
            <v>0</v>
          </cell>
          <cell r="AT61">
            <v>0</v>
          </cell>
          <cell r="AU61">
            <v>0</v>
          </cell>
          <cell r="AV61">
            <v>0</v>
          </cell>
          <cell r="AW61">
            <v>0</v>
          </cell>
          <cell r="AY61">
            <v>0</v>
          </cell>
          <cell r="AZ61">
            <v>0</v>
          </cell>
          <cell r="BA61">
            <v>0</v>
          </cell>
          <cell r="BB61">
            <v>0</v>
          </cell>
          <cell r="BC61">
            <v>0</v>
          </cell>
          <cell r="BD61">
            <v>0</v>
          </cell>
          <cell r="BF61">
            <v>0</v>
          </cell>
          <cell r="BG61">
            <v>0</v>
          </cell>
          <cell r="BH61">
            <v>0</v>
          </cell>
          <cell r="BI61">
            <v>0</v>
          </cell>
          <cell r="BJ61">
            <v>0</v>
          </cell>
          <cell r="BK61">
            <v>0</v>
          </cell>
        </row>
        <row r="62">
          <cell r="I62">
            <v>0</v>
          </cell>
          <cell r="J62">
            <v>0</v>
          </cell>
          <cell r="K62">
            <v>0</v>
          </cell>
          <cell r="L62">
            <v>0</v>
          </cell>
          <cell r="M62">
            <v>0</v>
          </cell>
          <cell r="N62">
            <v>0</v>
          </cell>
          <cell r="S62">
            <v>0</v>
          </cell>
          <cell r="T62">
            <v>0</v>
          </cell>
          <cell r="U62">
            <v>0</v>
          </cell>
          <cell r="V62">
            <v>0</v>
          </cell>
          <cell r="W62">
            <v>0</v>
          </cell>
          <cell r="X62">
            <v>0</v>
          </cell>
          <cell r="AC62">
            <v>0</v>
          </cell>
          <cell r="AD62">
            <v>0</v>
          </cell>
          <cell r="AE62">
            <v>0</v>
          </cell>
          <cell r="AF62">
            <v>0</v>
          </cell>
          <cell r="AG62">
            <v>0</v>
          </cell>
          <cell r="AH62">
            <v>0</v>
          </cell>
          <cell r="AK62">
            <v>0</v>
          </cell>
          <cell r="AL62">
            <v>0</v>
          </cell>
          <cell r="AM62">
            <v>0</v>
          </cell>
          <cell r="AN62">
            <v>0</v>
          </cell>
          <cell r="AO62">
            <v>0</v>
          </cell>
          <cell r="AP62">
            <v>0</v>
          </cell>
          <cell r="AR62">
            <v>0</v>
          </cell>
          <cell r="AS62">
            <v>0</v>
          </cell>
          <cell r="AT62">
            <v>0</v>
          </cell>
          <cell r="AU62">
            <v>0</v>
          </cell>
          <cell r="AV62">
            <v>0</v>
          </cell>
          <cell r="AW62">
            <v>0</v>
          </cell>
          <cell r="AY62">
            <v>0</v>
          </cell>
          <cell r="AZ62">
            <v>0</v>
          </cell>
          <cell r="BA62">
            <v>0</v>
          </cell>
          <cell r="BB62">
            <v>0</v>
          </cell>
          <cell r="BC62">
            <v>0</v>
          </cell>
          <cell r="BD62">
            <v>0</v>
          </cell>
          <cell r="BF62">
            <v>0</v>
          </cell>
          <cell r="BG62">
            <v>0</v>
          </cell>
          <cell r="BH62">
            <v>0</v>
          </cell>
          <cell r="BI62">
            <v>0</v>
          </cell>
          <cell r="BJ62">
            <v>0</v>
          </cell>
          <cell r="BK62">
            <v>0</v>
          </cell>
        </row>
        <row r="63">
          <cell r="I63">
            <v>2</v>
          </cell>
          <cell r="J63">
            <v>0</v>
          </cell>
          <cell r="K63">
            <v>1</v>
          </cell>
          <cell r="L63">
            <v>0</v>
          </cell>
          <cell r="M63">
            <v>1</v>
          </cell>
          <cell r="N63">
            <v>0</v>
          </cell>
          <cell r="S63">
            <v>2</v>
          </cell>
          <cell r="T63">
            <v>0</v>
          </cell>
          <cell r="U63">
            <v>1</v>
          </cell>
          <cell r="V63">
            <v>0</v>
          </cell>
          <cell r="W63">
            <v>1</v>
          </cell>
          <cell r="X63">
            <v>0</v>
          </cell>
          <cell r="AC63">
            <v>2</v>
          </cell>
          <cell r="AD63">
            <v>0</v>
          </cell>
          <cell r="AE63">
            <v>0</v>
          </cell>
          <cell r="AF63">
            <v>0</v>
          </cell>
          <cell r="AG63">
            <v>1</v>
          </cell>
          <cell r="AH63">
            <v>1</v>
          </cell>
          <cell r="AK63">
            <v>1</v>
          </cell>
          <cell r="AL63">
            <v>0</v>
          </cell>
          <cell r="AM63">
            <v>1</v>
          </cell>
          <cell r="AN63">
            <v>0</v>
          </cell>
          <cell r="AO63">
            <v>0</v>
          </cell>
          <cell r="AP63">
            <v>-1</v>
          </cell>
          <cell r="AR63">
            <v>0</v>
          </cell>
          <cell r="AS63">
            <v>0</v>
          </cell>
          <cell r="AT63">
            <v>0</v>
          </cell>
          <cell r="AU63">
            <v>0</v>
          </cell>
          <cell r="AV63">
            <v>0</v>
          </cell>
          <cell r="AW63">
            <v>0</v>
          </cell>
          <cell r="AY63">
            <v>1</v>
          </cell>
          <cell r="AZ63">
            <v>0</v>
          </cell>
          <cell r="BA63">
            <v>1</v>
          </cell>
          <cell r="BB63">
            <v>0</v>
          </cell>
          <cell r="BC63">
            <v>0</v>
          </cell>
          <cell r="BD63">
            <v>-1</v>
          </cell>
          <cell r="BF63">
            <v>0</v>
          </cell>
          <cell r="BG63">
            <v>0</v>
          </cell>
          <cell r="BH63">
            <v>0</v>
          </cell>
          <cell r="BI63">
            <v>0</v>
          </cell>
          <cell r="BJ63">
            <v>0</v>
          </cell>
          <cell r="BK63">
            <v>0</v>
          </cell>
        </row>
        <row r="64">
          <cell r="I64">
            <v>0</v>
          </cell>
          <cell r="J64">
            <v>0</v>
          </cell>
          <cell r="K64">
            <v>0</v>
          </cell>
          <cell r="L64">
            <v>0</v>
          </cell>
          <cell r="M64">
            <v>0</v>
          </cell>
          <cell r="N64">
            <v>0</v>
          </cell>
          <cell r="S64">
            <v>0</v>
          </cell>
          <cell r="T64">
            <v>0</v>
          </cell>
          <cell r="U64">
            <v>0</v>
          </cell>
          <cell r="V64">
            <v>0</v>
          </cell>
          <cell r="W64">
            <v>0</v>
          </cell>
          <cell r="X64">
            <v>0</v>
          </cell>
          <cell r="AC64">
            <v>0</v>
          </cell>
          <cell r="AD64">
            <v>0</v>
          </cell>
          <cell r="AE64">
            <v>0</v>
          </cell>
          <cell r="AF64">
            <v>0</v>
          </cell>
          <cell r="AG64">
            <v>0</v>
          </cell>
          <cell r="AH64">
            <v>0</v>
          </cell>
          <cell r="AK64">
            <v>0</v>
          </cell>
          <cell r="AL64">
            <v>0</v>
          </cell>
          <cell r="AM64">
            <v>0</v>
          </cell>
          <cell r="AN64">
            <v>0</v>
          </cell>
          <cell r="AO64">
            <v>0</v>
          </cell>
          <cell r="AP64">
            <v>0</v>
          </cell>
          <cell r="AR64">
            <v>0</v>
          </cell>
          <cell r="AS64">
            <v>0</v>
          </cell>
          <cell r="AT64">
            <v>0</v>
          </cell>
          <cell r="AU64">
            <v>0</v>
          </cell>
          <cell r="AV64">
            <v>0</v>
          </cell>
          <cell r="AW64">
            <v>0</v>
          </cell>
          <cell r="AY64">
            <v>0</v>
          </cell>
          <cell r="AZ64">
            <v>0</v>
          </cell>
          <cell r="BA64">
            <v>0</v>
          </cell>
          <cell r="BB64">
            <v>0</v>
          </cell>
          <cell r="BC64">
            <v>0</v>
          </cell>
          <cell r="BD64">
            <v>0</v>
          </cell>
          <cell r="BF64">
            <v>0</v>
          </cell>
          <cell r="BG64">
            <v>0</v>
          </cell>
          <cell r="BH64">
            <v>0</v>
          </cell>
          <cell r="BI64">
            <v>0</v>
          </cell>
          <cell r="BJ64">
            <v>0</v>
          </cell>
          <cell r="BK64">
            <v>0</v>
          </cell>
        </row>
        <row r="65">
          <cell r="I65">
            <v>0</v>
          </cell>
          <cell r="J65">
            <v>0</v>
          </cell>
          <cell r="K65">
            <v>0</v>
          </cell>
          <cell r="L65">
            <v>0</v>
          </cell>
          <cell r="M65">
            <v>0</v>
          </cell>
          <cell r="N65">
            <v>0</v>
          </cell>
          <cell r="S65">
            <v>0</v>
          </cell>
          <cell r="T65">
            <v>0</v>
          </cell>
          <cell r="U65">
            <v>0</v>
          </cell>
          <cell r="V65">
            <v>0</v>
          </cell>
          <cell r="W65">
            <v>0</v>
          </cell>
          <cell r="X65">
            <v>0</v>
          </cell>
          <cell r="AC65">
            <v>0</v>
          </cell>
          <cell r="AD65">
            <v>0</v>
          </cell>
          <cell r="AE65">
            <v>0</v>
          </cell>
          <cell r="AF65">
            <v>0</v>
          </cell>
          <cell r="AG65">
            <v>0</v>
          </cell>
          <cell r="AH65">
            <v>0</v>
          </cell>
          <cell r="AK65">
            <v>0</v>
          </cell>
          <cell r="AL65">
            <v>0</v>
          </cell>
          <cell r="AM65">
            <v>0</v>
          </cell>
          <cell r="AN65">
            <v>0</v>
          </cell>
          <cell r="AO65">
            <v>0</v>
          </cell>
          <cell r="AP65">
            <v>0</v>
          </cell>
          <cell r="AR65">
            <v>0</v>
          </cell>
          <cell r="AS65">
            <v>0</v>
          </cell>
          <cell r="AT65">
            <v>0</v>
          </cell>
          <cell r="AU65">
            <v>0</v>
          </cell>
          <cell r="AV65">
            <v>0</v>
          </cell>
          <cell r="AW65">
            <v>0</v>
          </cell>
          <cell r="AY65">
            <v>0</v>
          </cell>
          <cell r="AZ65">
            <v>0</v>
          </cell>
          <cell r="BA65">
            <v>0</v>
          </cell>
          <cell r="BB65">
            <v>0</v>
          </cell>
          <cell r="BC65">
            <v>0</v>
          </cell>
          <cell r="BD65">
            <v>0</v>
          </cell>
          <cell r="BF65">
            <v>0</v>
          </cell>
          <cell r="BG65">
            <v>0</v>
          </cell>
          <cell r="BH65">
            <v>0</v>
          </cell>
          <cell r="BI65">
            <v>0</v>
          </cell>
          <cell r="BJ65">
            <v>0</v>
          </cell>
          <cell r="BK65">
            <v>0</v>
          </cell>
        </row>
        <row r="66">
          <cell r="I66">
            <v>0</v>
          </cell>
          <cell r="J66">
            <v>0</v>
          </cell>
          <cell r="K66">
            <v>0</v>
          </cell>
          <cell r="L66">
            <v>0</v>
          </cell>
          <cell r="M66">
            <v>0</v>
          </cell>
          <cell r="N66">
            <v>0</v>
          </cell>
          <cell r="S66">
            <v>0</v>
          </cell>
          <cell r="T66">
            <v>0</v>
          </cell>
          <cell r="U66">
            <v>0</v>
          </cell>
          <cell r="V66">
            <v>0</v>
          </cell>
          <cell r="W66">
            <v>0</v>
          </cell>
          <cell r="X66">
            <v>0</v>
          </cell>
          <cell r="AC66">
            <v>0</v>
          </cell>
          <cell r="AD66">
            <v>0</v>
          </cell>
          <cell r="AE66">
            <v>0</v>
          </cell>
          <cell r="AF66">
            <v>0</v>
          </cell>
          <cell r="AG66">
            <v>0</v>
          </cell>
          <cell r="AH66">
            <v>0</v>
          </cell>
          <cell r="AK66">
            <v>0</v>
          </cell>
          <cell r="AL66">
            <v>0</v>
          </cell>
          <cell r="AM66">
            <v>0</v>
          </cell>
          <cell r="AN66">
            <v>0</v>
          </cell>
          <cell r="AO66">
            <v>0</v>
          </cell>
          <cell r="AP66">
            <v>0</v>
          </cell>
          <cell r="AR66">
            <v>0</v>
          </cell>
          <cell r="AS66">
            <v>0</v>
          </cell>
          <cell r="AT66">
            <v>0</v>
          </cell>
          <cell r="AU66">
            <v>0</v>
          </cell>
          <cell r="AV66">
            <v>0</v>
          </cell>
          <cell r="AW66">
            <v>0</v>
          </cell>
          <cell r="AY66">
            <v>0</v>
          </cell>
          <cell r="AZ66">
            <v>0</v>
          </cell>
          <cell r="BA66">
            <v>0</v>
          </cell>
          <cell r="BB66">
            <v>0</v>
          </cell>
          <cell r="BC66">
            <v>0</v>
          </cell>
          <cell r="BD66">
            <v>0</v>
          </cell>
          <cell r="BF66">
            <v>0</v>
          </cell>
          <cell r="BG66">
            <v>0</v>
          </cell>
          <cell r="BH66">
            <v>0</v>
          </cell>
          <cell r="BI66">
            <v>0</v>
          </cell>
          <cell r="BJ66">
            <v>0</v>
          </cell>
          <cell r="BK66">
            <v>0</v>
          </cell>
        </row>
        <row r="67">
          <cell r="I67">
            <v>0</v>
          </cell>
          <cell r="J67">
            <v>0</v>
          </cell>
          <cell r="K67">
            <v>0</v>
          </cell>
          <cell r="L67">
            <v>0</v>
          </cell>
          <cell r="M67">
            <v>0</v>
          </cell>
          <cell r="N67">
            <v>0</v>
          </cell>
          <cell r="S67">
            <v>0</v>
          </cell>
          <cell r="T67">
            <v>0</v>
          </cell>
          <cell r="U67">
            <v>0</v>
          </cell>
          <cell r="V67">
            <v>0</v>
          </cell>
          <cell r="W67">
            <v>0</v>
          </cell>
          <cell r="X67">
            <v>0</v>
          </cell>
          <cell r="AC67">
            <v>0</v>
          </cell>
          <cell r="AD67">
            <v>0</v>
          </cell>
          <cell r="AE67">
            <v>0</v>
          </cell>
          <cell r="AF67">
            <v>0</v>
          </cell>
          <cell r="AG67">
            <v>0</v>
          </cell>
          <cell r="AH67">
            <v>0</v>
          </cell>
          <cell r="AK67">
            <v>0</v>
          </cell>
          <cell r="AL67">
            <v>0</v>
          </cell>
          <cell r="AM67">
            <v>0</v>
          </cell>
          <cell r="AN67">
            <v>0</v>
          </cell>
          <cell r="AO67">
            <v>0</v>
          </cell>
          <cell r="AP67">
            <v>0</v>
          </cell>
          <cell r="AR67">
            <v>0</v>
          </cell>
          <cell r="AS67">
            <v>0</v>
          </cell>
          <cell r="AT67">
            <v>0</v>
          </cell>
          <cell r="AU67">
            <v>0</v>
          </cell>
          <cell r="AV67">
            <v>0</v>
          </cell>
          <cell r="AW67">
            <v>0</v>
          </cell>
          <cell r="AY67">
            <v>0</v>
          </cell>
          <cell r="AZ67">
            <v>0</v>
          </cell>
          <cell r="BA67">
            <v>0</v>
          </cell>
          <cell r="BB67">
            <v>0</v>
          </cell>
          <cell r="BC67">
            <v>0</v>
          </cell>
          <cell r="BD67">
            <v>0</v>
          </cell>
          <cell r="BF67">
            <v>0</v>
          </cell>
          <cell r="BG67">
            <v>0</v>
          </cell>
          <cell r="BH67">
            <v>0</v>
          </cell>
          <cell r="BI67">
            <v>0</v>
          </cell>
          <cell r="BJ67">
            <v>0</v>
          </cell>
          <cell r="BK67">
            <v>0</v>
          </cell>
        </row>
        <row r="68">
          <cell r="I68">
            <v>0</v>
          </cell>
          <cell r="J68">
            <v>0</v>
          </cell>
          <cell r="K68">
            <v>0</v>
          </cell>
          <cell r="L68">
            <v>0</v>
          </cell>
          <cell r="M68">
            <v>0</v>
          </cell>
          <cell r="N68">
            <v>0</v>
          </cell>
          <cell r="S68">
            <v>0</v>
          </cell>
          <cell r="T68">
            <v>0</v>
          </cell>
          <cell r="U68">
            <v>0</v>
          </cell>
          <cell r="V68">
            <v>0</v>
          </cell>
          <cell r="W68">
            <v>0</v>
          </cell>
          <cell r="X68">
            <v>0</v>
          </cell>
          <cell r="AC68">
            <v>0</v>
          </cell>
          <cell r="AD68">
            <v>0</v>
          </cell>
          <cell r="AE68">
            <v>0</v>
          </cell>
          <cell r="AF68">
            <v>0</v>
          </cell>
          <cell r="AG68">
            <v>0</v>
          </cell>
          <cell r="AH68">
            <v>0</v>
          </cell>
          <cell r="AK68">
            <v>0</v>
          </cell>
          <cell r="AL68">
            <v>0</v>
          </cell>
          <cell r="AM68">
            <v>0</v>
          </cell>
          <cell r="AN68">
            <v>0</v>
          </cell>
          <cell r="AO68">
            <v>0</v>
          </cell>
          <cell r="AP68">
            <v>0</v>
          </cell>
          <cell r="AR68">
            <v>0</v>
          </cell>
          <cell r="AS68">
            <v>0</v>
          </cell>
          <cell r="AT68">
            <v>0</v>
          </cell>
          <cell r="AU68">
            <v>0</v>
          </cell>
          <cell r="AV68">
            <v>0</v>
          </cell>
          <cell r="AW68">
            <v>0</v>
          </cell>
          <cell r="AY68">
            <v>0</v>
          </cell>
          <cell r="AZ68">
            <v>0</v>
          </cell>
          <cell r="BA68">
            <v>0</v>
          </cell>
          <cell r="BB68">
            <v>0</v>
          </cell>
          <cell r="BC68">
            <v>0</v>
          </cell>
          <cell r="BD68">
            <v>0</v>
          </cell>
          <cell r="BF68">
            <v>0</v>
          </cell>
          <cell r="BG68">
            <v>0</v>
          </cell>
          <cell r="BH68">
            <v>0</v>
          </cell>
          <cell r="BI68">
            <v>0</v>
          </cell>
          <cell r="BJ68">
            <v>0</v>
          </cell>
          <cell r="BK68">
            <v>0</v>
          </cell>
        </row>
        <row r="69">
          <cell r="I69">
            <v>0</v>
          </cell>
          <cell r="J69">
            <v>0</v>
          </cell>
          <cell r="K69">
            <v>0</v>
          </cell>
          <cell r="L69">
            <v>0</v>
          </cell>
          <cell r="M69">
            <v>0</v>
          </cell>
          <cell r="N69">
            <v>0</v>
          </cell>
          <cell r="S69">
            <v>0</v>
          </cell>
          <cell r="T69">
            <v>0</v>
          </cell>
          <cell r="U69">
            <v>0</v>
          </cell>
          <cell r="V69">
            <v>0</v>
          </cell>
          <cell r="W69">
            <v>0</v>
          </cell>
          <cell r="X69">
            <v>0</v>
          </cell>
          <cell r="AC69">
            <v>0</v>
          </cell>
          <cell r="AD69">
            <v>0</v>
          </cell>
          <cell r="AE69">
            <v>0</v>
          </cell>
          <cell r="AF69">
            <v>0</v>
          </cell>
          <cell r="AG69">
            <v>0</v>
          </cell>
          <cell r="AH69">
            <v>0</v>
          </cell>
          <cell r="AK69">
            <v>0</v>
          </cell>
          <cell r="AL69">
            <v>0</v>
          </cell>
          <cell r="AM69">
            <v>0</v>
          </cell>
          <cell r="AN69">
            <v>0</v>
          </cell>
          <cell r="AO69">
            <v>0</v>
          </cell>
          <cell r="AP69">
            <v>0</v>
          </cell>
          <cell r="AR69">
            <v>0</v>
          </cell>
          <cell r="AS69">
            <v>0</v>
          </cell>
          <cell r="AT69">
            <v>0</v>
          </cell>
          <cell r="AU69">
            <v>0</v>
          </cell>
          <cell r="AV69">
            <v>0</v>
          </cell>
          <cell r="AW69">
            <v>0</v>
          </cell>
          <cell r="AY69">
            <v>0</v>
          </cell>
          <cell r="AZ69">
            <v>0</v>
          </cell>
          <cell r="BA69">
            <v>0</v>
          </cell>
          <cell r="BB69">
            <v>0</v>
          </cell>
          <cell r="BC69">
            <v>0</v>
          </cell>
          <cell r="BD69">
            <v>0</v>
          </cell>
          <cell r="BF69">
            <v>0</v>
          </cell>
          <cell r="BG69">
            <v>0</v>
          </cell>
          <cell r="BH69">
            <v>0</v>
          </cell>
          <cell r="BI69">
            <v>0</v>
          </cell>
          <cell r="BJ69">
            <v>0</v>
          </cell>
          <cell r="BK69">
            <v>0</v>
          </cell>
        </row>
        <row r="70">
          <cell r="I70">
            <v>16</v>
          </cell>
          <cell r="J70">
            <v>0</v>
          </cell>
          <cell r="K70">
            <v>4</v>
          </cell>
          <cell r="L70">
            <v>0</v>
          </cell>
          <cell r="M70">
            <v>12</v>
          </cell>
          <cell r="N70">
            <v>0</v>
          </cell>
          <cell r="S70">
            <v>16</v>
          </cell>
          <cell r="T70">
            <v>5</v>
          </cell>
          <cell r="U70">
            <v>9</v>
          </cell>
          <cell r="V70">
            <v>0</v>
          </cell>
          <cell r="W70">
            <v>2</v>
          </cell>
          <cell r="X70">
            <v>0</v>
          </cell>
          <cell r="AC70">
            <v>16</v>
          </cell>
          <cell r="AD70">
            <v>0</v>
          </cell>
          <cell r="AE70">
            <v>0</v>
          </cell>
          <cell r="AF70">
            <v>0</v>
          </cell>
          <cell r="AG70">
            <v>4</v>
          </cell>
          <cell r="AH70">
            <v>12</v>
          </cell>
          <cell r="AK70">
            <v>14</v>
          </cell>
          <cell r="AL70">
            <v>5</v>
          </cell>
          <cell r="AM70">
            <v>9</v>
          </cell>
          <cell r="AN70">
            <v>0</v>
          </cell>
          <cell r="AO70">
            <v>-2</v>
          </cell>
          <cell r="AP70">
            <v>-12</v>
          </cell>
          <cell r="AR70">
            <v>14</v>
          </cell>
          <cell r="AS70">
            <v>5</v>
          </cell>
          <cell r="AT70">
            <v>9</v>
          </cell>
          <cell r="AU70">
            <v>0</v>
          </cell>
          <cell r="AV70">
            <v>-2</v>
          </cell>
          <cell r="AW70">
            <v>-12</v>
          </cell>
          <cell r="AY70">
            <v>0</v>
          </cell>
          <cell r="AZ70">
            <v>0</v>
          </cell>
          <cell r="BA70">
            <v>0</v>
          </cell>
          <cell r="BB70">
            <v>0</v>
          </cell>
          <cell r="BC70">
            <v>0</v>
          </cell>
          <cell r="BD70">
            <v>0</v>
          </cell>
          <cell r="BF70">
            <v>0</v>
          </cell>
          <cell r="BG70">
            <v>0</v>
          </cell>
          <cell r="BH70">
            <v>0</v>
          </cell>
          <cell r="BI70">
            <v>0</v>
          </cell>
          <cell r="BJ70">
            <v>0</v>
          </cell>
          <cell r="BK70">
            <v>0</v>
          </cell>
        </row>
        <row r="71">
          <cell r="I71">
            <v>315</v>
          </cell>
          <cell r="J71">
            <v>8</v>
          </cell>
          <cell r="K71">
            <v>225</v>
          </cell>
          <cell r="L71">
            <v>40</v>
          </cell>
          <cell r="M71">
            <v>28</v>
          </cell>
          <cell r="N71">
            <v>14</v>
          </cell>
          <cell r="S71">
            <v>315</v>
          </cell>
          <cell r="T71">
            <v>15</v>
          </cell>
          <cell r="U71">
            <v>158</v>
          </cell>
          <cell r="V71">
            <v>133</v>
          </cell>
          <cell r="W71">
            <v>0</v>
          </cell>
          <cell r="X71">
            <v>9</v>
          </cell>
          <cell r="AC71">
            <v>315</v>
          </cell>
          <cell r="AD71">
            <v>4</v>
          </cell>
          <cell r="AE71">
            <v>116</v>
          </cell>
          <cell r="AF71">
            <v>133</v>
          </cell>
          <cell r="AG71">
            <v>14</v>
          </cell>
          <cell r="AH71">
            <v>48</v>
          </cell>
          <cell r="AK71">
            <v>53</v>
          </cell>
          <cell r="AL71">
            <v>11</v>
          </cell>
          <cell r="AM71">
            <v>42</v>
          </cell>
          <cell r="AN71">
            <v>0</v>
          </cell>
          <cell r="AO71">
            <v>-14</v>
          </cell>
          <cell r="AP71">
            <v>-39</v>
          </cell>
          <cell r="AR71">
            <v>53</v>
          </cell>
          <cell r="AS71">
            <v>11</v>
          </cell>
          <cell r="AT71">
            <v>42</v>
          </cell>
          <cell r="AU71">
            <v>0</v>
          </cell>
          <cell r="AV71">
            <v>-14</v>
          </cell>
          <cell r="AW71">
            <v>-39</v>
          </cell>
          <cell r="AY71">
            <v>0</v>
          </cell>
          <cell r="AZ71">
            <v>0</v>
          </cell>
          <cell r="BA71">
            <v>0</v>
          </cell>
          <cell r="BB71">
            <v>0</v>
          </cell>
          <cell r="BC71">
            <v>0</v>
          </cell>
          <cell r="BD71">
            <v>0</v>
          </cell>
          <cell r="BF71">
            <v>0</v>
          </cell>
          <cell r="BG71">
            <v>0</v>
          </cell>
          <cell r="BH71">
            <v>0</v>
          </cell>
          <cell r="BI71">
            <v>0</v>
          </cell>
          <cell r="BJ71">
            <v>0</v>
          </cell>
          <cell r="BK71">
            <v>0</v>
          </cell>
        </row>
        <row r="72">
          <cell r="I72">
            <v>0</v>
          </cell>
          <cell r="J72">
            <v>0</v>
          </cell>
          <cell r="K72">
            <v>0</v>
          </cell>
          <cell r="L72">
            <v>0</v>
          </cell>
          <cell r="M72">
            <v>0</v>
          </cell>
          <cell r="N72">
            <v>0</v>
          </cell>
          <cell r="S72">
            <v>0</v>
          </cell>
          <cell r="T72">
            <v>0</v>
          </cell>
          <cell r="U72">
            <v>0</v>
          </cell>
          <cell r="V72">
            <v>0</v>
          </cell>
          <cell r="W72">
            <v>0</v>
          </cell>
          <cell r="X72">
            <v>0</v>
          </cell>
          <cell r="AC72">
            <v>0</v>
          </cell>
          <cell r="AD72">
            <v>0</v>
          </cell>
          <cell r="AE72">
            <v>0</v>
          </cell>
          <cell r="AF72">
            <v>0</v>
          </cell>
          <cell r="AG72">
            <v>0</v>
          </cell>
          <cell r="AH72">
            <v>0</v>
          </cell>
          <cell r="AK72">
            <v>0</v>
          </cell>
          <cell r="AL72">
            <v>0</v>
          </cell>
          <cell r="AM72">
            <v>0</v>
          </cell>
          <cell r="AN72">
            <v>0</v>
          </cell>
          <cell r="AO72">
            <v>0</v>
          </cell>
          <cell r="AP72">
            <v>0</v>
          </cell>
          <cell r="AR72">
            <v>0</v>
          </cell>
          <cell r="AS72">
            <v>0</v>
          </cell>
          <cell r="AT72">
            <v>0</v>
          </cell>
          <cell r="AU72">
            <v>0</v>
          </cell>
          <cell r="AV72">
            <v>0</v>
          </cell>
          <cell r="AW72">
            <v>0</v>
          </cell>
          <cell r="AY72">
            <v>0</v>
          </cell>
          <cell r="AZ72">
            <v>0</v>
          </cell>
          <cell r="BA72">
            <v>0</v>
          </cell>
          <cell r="BB72">
            <v>0</v>
          </cell>
          <cell r="BC72">
            <v>0</v>
          </cell>
          <cell r="BD72">
            <v>0</v>
          </cell>
          <cell r="BF72">
            <v>0</v>
          </cell>
          <cell r="BG72">
            <v>0</v>
          </cell>
          <cell r="BH72">
            <v>0</v>
          </cell>
          <cell r="BI72">
            <v>0</v>
          </cell>
          <cell r="BJ72">
            <v>0</v>
          </cell>
          <cell r="BK72">
            <v>0</v>
          </cell>
        </row>
        <row r="73">
          <cell r="I73">
            <v>13</v>
          </cell>
          <cell r="J73">
            <v>0</v>
          </cell>
          <cell r="K73">
            <v>0</v>
          </cell>
          <cell r="L73">
            <v>13</v>
          </cell>
          <cell r="M73">
            <v>0</v>
          </cell>
          <cell r="N73">
            <v>0</v>
          </cell>
          <cell r="S73">
            <v>13</v>
          </cell>
          <cell r="T73">
            <v>0</v>
          </cell>
          <cell r="U73">
            <v>0</v>
          </cell>
          <cell r="V73">
            <v>6</v>
          </cell>
          <cell r="W73">
            <v>0</v>
          </cell>
          <cell r="X73">
            <v>7</v>
          </cell>
          <cell r="AC73">
            <v>13</v>
          </cell>
          <cell r="AD73">
            <v>0</v>
          </cell>
          <cell r="AE73">
            <v>0</v>
          </cell>
          <cell r="AF73">
            <v>6</v>
          </cell>
          <cell r="AG73">
            <v>0</v>
          </cell>
          <cell r="AH73">
            <v>7</v>
          </cell>
          <cell r="AK73">
            <v>0</v>
          </cell>
          <cell r="AL73">
            <v>0</v>
          </cell>
          <cell r="AM73">
            <v>0</v>
          </cell>
          <cell r="AN73">
            <v>0</v>
          </cell>
          <cell r="AO73">
            <v>0</v>
          </cell>
          <cell r="AP73">
            <v>0</v>
          </cell>
          <cell r="AR73">
            <v>0</v>
          </cell>
          <cell r="AS73">
            <v>0</v>
          </cell>
          <cell r="AT73">
            <v>0</v>
          </cell>
          <cell r="AU73">
            <v>0</v>
          </cell>
          <cell r="AV73">
            <v>0</v>
          </cell>
          <cell r="AW73">
            <v>0</v>
          </cell>
          <cell r="AY73">
            <v>0</v>
          </cell>
          <cell r="AZ73">
            <v>0</v>
          </cell>
          <cell r="BA73">
            <v>0</v>
          </cell>
          <cell r="BB73">
            <v>0</v>
          </cell>
          <cell r="BC73">
            <v>0</v>
          </cell>
          <cell r="BD73">
            <v>0</v>
          </cell>
          <cell r="BF73">
            <v>0</v>
          </cell>
          <cell r="BG73">
            <v>0</v>
          </cell>
          <cell r="BH73">
            <v>0</v>
          </cell>
          <cell r="BI73">
            <v>0</v>
          </cell>
          <cell r="BJ73">
            <v>0</v>
          </cell>
          <cell r="BK73">
            <v>0</v>
          </cell>
        </row>
        <row r="74">
          <cell r="I74">
            <v>0</v>
          </cell>
          <cell r="J74">
            <v>0</v>
          </cell>
          <cell r="K74">
            <v>0</v>
          </cell>
          <cell r="L74">
            <v>0</v>
          </cell>
          <cell r="M74">
            <v>0</v>
          </cell>
          <cell r="N74">
            <v>0</v>
          </cell>
          <cell r="S74">
            <v>0</v>
          </cell>
          <cell r="T74">
            <v>0</v>
          </cell>
          <cell r="U74">
            <v>0</v>
          </cell>
          <cell r="V74">
            <v>0</v>
          </cell>
          <cell r="W74">
            <v>0</v>
          </cell>
          <cell r="X74">
            <v>0</v>
          </cell>
          <cell r="AC74">
            <v>0</v>
          </cell>
          <cell r="AD74">
            <v>0</v>
          </cell>
          <cell r="AE74">
            <v>0</v>
          </cell>
          <cell r="AF74">
            <v>0</v>
          </cell>
          <cell r="AG74">
            <v>0</v>
          </cell>
          <cell r="AH74">
            <v>0</v>
          </cell>
          <cell r="AK74">
            <v>0</v>
          </cell>
          <cell r="AL74">
            <v>0</v>
          </cell>
          <cell r="AM74">
            <v>0</v>
          </cell>
          <cell r="AN74">
            <v>0</v>
          </cell>
          <cell r="AO74">
            <v>0</v>
          </cell>
          <cell r="AP74">
            <v>0</v>
          </cell>
          <cell r="AR74">
            <v>0</v>
          </cell>
          <cell r="AS74">
            <v>0</v>
          </cell>
          <cell r="AT74">
            <v>0</v>
          </cell>
          <cell r="AU74">
            <v>0</v>
          </cell>
          <cell r="AV74">
            <v>0</v>
          </cell>
          <cell r="AW74">
            <v>0</v>
          </cell>
          <cell r="AY74">
            <v>0</v>
          </cell>
          <cell r="AZ74">
            <v>0</v>
          </cell>
          <cell r="BA74">
            <v>0</v>
          </cell>
          <cell r="BB74">
            <v>0</v>
          </cell>
          <cell r="BC74">
            <v>0</v>
          </cell>
          <cell r="BD74">
            <v>0</v>
          </cell>
          <cell r="BF74">
            <v>0</v>
          </cell>
          <cell r="BG74">
            <v>0</v>
          </cell>
          <cell r="BH74">
            <v>0</v>
          </cell>
          <cell r="BI74">
            <v>0</v>
          </cell>
          <cell r="BJ74">
            <v>0</v>
          </cell>
          <cell r="BK74">
            <v>0</v>
          </cell>
        </row>
        <row r="75">
          <cell r="I75">
            <v>0</v>
          </cell>
          <cell r="J75">
            <v>0</v>
          </cell>
          <cell r="K75">
            <v>0</v>
          </cell>
          <cell r="L75">
            <v>0</v>
          </cell>
          <cell r="M75">
            <v>0</v>
          </cell>
          <cell r="N75">
            <v>0</v>
          </cell>
          <cell r="S75">
            <v>0</v>
          </cell>
          <cell r="T75">
            <v>0</v>
          </cell>
          <cell r="U75">
            <v>0</v>
          </cell>
          <cell r="V75">
            <v>0</v>
          </cell>
          <cell r="W75">
            <v>0</v>
          </cell>
          <cell r="X75">
            <v>0</v>
          </cell>
          <cell r="AC75">
            <v>0</v>
          </cell>
          <cell r="AD75">
            <v>0</v>
          </cell>
          <cell r="AE75">
            <v>0</v>
          </cell>
          <cell r="AF75">
            <v>0</v>
          </cell>
          <cell r="AG75">
            <v>0</v>
          </cell>
          <cell r="AH75">
            <v>0</v>
          </cell>
          <cell r="AK75">
            <v>0</v>
          </cell>
          <cell r="AL75">
            <v>0</v>
          </cell>
          <cell r="AM75">
            <v>0</v>
          </cell>
          <cell r="AN75">
            <v>0</v>
          </cell>
          <cell r="AO75">
            <v>0</v>
          </cell>
          <cell r="AP75">
            <v>0</v>
          </cell>
          <cell r="AR75">
            <v>0</v>
          </cell>
          <cell r="AS75">
            <v>0</v>
          </cell>
          <cell r="AT75">
            <v>0</v>
          </cell>
          <cell r="AU75">
            <v>0</v>
          </cell>
          <cell r="AV75">
            <v>0</v>
          </cell>
          <cell r="AW75">
            <v>0</v>
          </cell>
          <cell r="AY75">
            <v>0</v>
          </cell>
          <cell r="AZ75">
            <v>0</v>
          </cell>
          <cell r="BA75">
            <v>0</v>
          </cell>
          <cell r="BB75">
            <v>0</v>
          </cell>
          <cell r="BC75">
            <v>0</v>
          </cell>
          <cell r="BD75">
            <v>0</v>
          </cell>
          <cell r="BF75">
            <v>0</v>
          </cell>
          <cell r="BG75">
            <v>0</v>
          </cell>
          <cell r="BH75">
            <v>0</v>
          </cell>
          <cell r="BI75">
            <v>0</v>
          </cell>
          <cell r="BJ75">
            <v>0</v>
          </cell>
          <cell r="BK75">
            <v>0</v>
          </cell>
        </row>
        <row r="76">
          <cell r="I76">
            <v>0</v>
          </cell>
          <cell r="J76">
            <v>0</v>
          </cell>
          <cell r="K76">
            <v>0</v>
          </cell>
          <cell r="L76">
            <v>0</v>
          </cell>
          <cell r="M76">
            <v>0</v>
          </cell>
          <cell r="N76">
            <v>0</v>
          </cell>
          <cell r="S76">
            <v>0</v>
          </cell>
          <cell r="T76">
            <v>0</v>
          </cell>
          <cell r="U76">
            <v>0</v>
          </cell>
          <cell r="V76">
            <v>0</v>
          </cell>
          <cell r="W76">
            <v>0</v>
          </cell>
          <cell r="X76">
            <v>0</v>
          </cell>
          <cell r="AC76">
            <v>0</v>
          </cell>
          <cell r="AD76">
            <v>0</v>
          </cell>
          <cell r="AE76">
            <v>0</v>
          </cell>
          <cell r="AF76">
            <v>0</v>
          </cell>
          <cell r="AG76">
            <v>0</v>
          </cell>
          <cell r="AH76">
            <v>0</v>
          </cell>
          <cell r="AK76">
            <v>0</v>
          </cell>
          <cell r="AL76">
            <v>0</v>
          </cell>
          <cell r="AM76">
            <v>0</v>
          </cell>
          <cell r="AN76">
            <v>0</v>
          </cell>
          <cell r="AO76">
            <v>0</v>
          </cell>
          <cell r="AP76">
            <v>0</v>
          </cell>
          <cell r="AR76">
            <v>0</v>
          </cell>
          <cell r="AS76">
            <v>0</v>
          </cell>
          <cell r="AT76">
            <v>0</v>
          </cell>
          <cell r="AU76">
            <v>0</v>
          </cell>
          <cell r="AV76">
            <v>0</v>
          </cell>
          <cell r="AW76">
            <v>0</v>
          </cell>
          <cell r="AY76">
            <v>0</v>
          </cell>
          <cell r="AZ76">
            <v>0</v>
          </cell>
          <cell r="BA76">
            <v>0</v>
          </cell>
          <cell r="BB76">
            <v>0</v>
          </cell>
          <cell r="BC76">
            <v>0</v>
          </cell>
          <cell r="BD76">
            <v>0</v>
          </cell>
          <cell r="BF76">
            <v>0</v>
          </cell>
          <cell r="BG76">
            <v>0</v>
          </cell>
          <cell r="BH76">
            <v>0</v>
          </cell>
          <cell r="BI76">
            <v>0</v>
          </cell>
          <cell r="BJ76">
            <v>0</v>
          </cell>
          <cell r="BK76">
            <v>0</v>
          </cell>
        </row>
        <row r="77">
          <cell r="I77">
            <v>0</v>
          </cell>
          <cell r="J77">
            <v>0</v>
          </cell>
          <cell r="K77">
            <v>0</v>
          </cell>
          <cell r="L77">
            <v>0</v>
          </cell>
          <cell r="M77">
            <v>0</v>
          </cell>
          <cell r="N77">
            <v>0</v>
          </cell>
          <cell r="S77">
            <v>0</v>
          </cell>
          <cell r="T77">
            <v>0</v>
          </cell>
          <cell r="U77">
            <v>0</v>
          </cell>
          <cell r="V77">
            <v>0</v>
          </cell>
          <cell r="W77">
            <v>0</v>
          </cell>
          <cell r="X77">
            <v>0</v>
          </cell>
          <cell r="AC77">
            <v>0</v>
          </cell>
          <cell r="AD77">
            <v>0</v>
          </cell>
          <cell r="AE77">
            <v>0</v>
          </cell>
          <cell r="AF77">
            <v>0</v>
          </cell>
          <cell r="AG77">
            <v>0</v>
          </cell>
          <cell r="AH77">
            <v>0</v>
          </cell>
          <cell r="AK77">
            <v>0</v>
          </cell>
          <cell r="AL77">
            <v>0</v>
          </cell>
          <cell r="AM77">
            <v>0</v>
          </cell>
          <cell r="AN77">
            <v>0</v>
          </cell>
          <cell r="AO77">
            <v>0</v>
          </cell>
          <cell r="AP77">
            <v>0</v>
          </cell>
          <cell r="AR77">
            <v>0</v>
          </cell>
          <cell r="AS77">
            <v>0</v>
          </cell>
          <cell r="AT77">
            <v>0</v>
          </cell>
          <cell r="AU77">
            <v>0</v>
          </cell>
          <cell r="AV77">
            <v>0</v>
          </cell>
          <cell r="AW77">
            <v>0</v>
          </cell>
          <cell r="AY77">
            <v>0</v>
          </cell>
          <cell r="AZ77">
            <v>0</v>
          </cell>
          <cell r="BA77">
            <v>0</v>
          </cell>
          <cell r="BB77">
            <v>0</v>
          </cell>
          <cell r="BC77">
            <v>0</v>
          </cell>
          <cell r="BD77">
            <v>0</v>
          </cell>
          <cell r="BF77">
            <v>0</v>
          </cell>
          <cell r="BG77">
            <v>0</v>
          </cell>
          <cell r="BH77">
            <v>0</v>
          </cell>
          <cell r="BI77">
            <v>0</v>
          </cell>
          <cell r="BJ77">
            <v>0</v>
          </cell>
          <cell r="BK77">
            <v>0</v>
          </cell>
        </row>
        <row r="78">
          <cell r="I78">
            <v>0</v>
          </cell>
          <cell r="J78">
            <v>0</v>
          </cell>
          <cell r="K78">
            <v>0</v>
          </cell>
          <cell r="L78">
            <v>0</v>
          </cell>
          <cell r="M78">
            <v>0</v>
          </cell>
          <cell r="N78">
            <v>0</v>
          </cell>
          <cell r="S78">
            <v>0</v>
          </cell>
          <cell r="T78">
            <v>0</v>
          </cell>
          <cell r="U78">
            <v>0</v>
          </cell>
          <cell r="V78">
            <v>0</v>
          </cell>
          <cell r="W78">
            <v>0</v>
          </cell>
          <cell r="X78">
            <v>0</v>
          </cell>
          <cell r="AC78">
            <v>0</v>
          </cell>
          <cell r="AD78">
            <v>0</v>
          </cell>
          <cell r="AE78">
            <v>0</v>
          </cell>
          <cell r="AF78">
            <v>0</v>
          </cell>
          <cell r="AG78">
            <v>0</v>
          </cell>
          <cell r="AH78">
            <v>0</v>
          </cell>
          <cell r="AK78">
            <v>0</v>
          </cell>
          <cell r="AL78">
            <v>0</v>
          </cell>
          <cell r="AM78">
            <v>0</v>
          </cell>
          <cell r="AN78">
            <v>0</v>
          </cell>
          <cell r="AO78">
            <v>0</v>
          </cell>
          <cell r="AP78">
            <v>0</v>
          </cell>
          <cell r="AR78">
            <v>0</v>
          </cell>
          <cell r="AS78">
            <v>0</v>
          </cell>
          <cell r="AT78">
            <v>0</v>
          </cell>
          <cell r="AU78">
            <v>0</v>
          </cell>
          <cell r="AV78">
            <v>0</v>
          </cell>
          <cell r="AW78">
            <v>0</v>
          </cell>
          <cell r="AY78">
            <v>0</v>
          </cell>
          <cell r="AZ78">
            <v>0</v>
          </cell>
          <cell r="BA78">
            <v>0</v>
          </cell>
          <cell r="BB78">
            <v>0</v>
          </cell>
          <cell r="BC78">
            <v>0</v>
          </cell>
          <cell r="BD78">
            <v>0</v>
          </cell>
          <cell r="BF78">
            <v>0</v>
          </cell>
          <cell r="BG78">
            <v>0</v>
          </cell>
          <cell r="BH78">
            <v>0</v>
          </cell>
          <cell r="BI78">
            <v>0</v>
          </cell>
          <cell r="BJ78">
            <v>0</v>
          </cell>
          <cell r="BK78">
            <v>0</v>
          </cell>
        </row>
        <row r="79">
          <cell r="I79">
            <v>0</v>
          </cell>
          <cell r="J79">
            <v>0</v>
          </cell>
          <cell r="K79">
            <v>0</v>
          </cell>
          <cell r="L79">
            <v>0</v>
          </cell>
          <cell r="M79">
            <v>0</v>
          </cell>
          <cell r="N79">
            <v>0</v>
          </cell>
          <cell r="S79">
            <v>0</v>
          </cell>
          <cell r="T79">
            <v>0</v>
          </cell>
          <cell r="U79">
            <v>0</v>
          </cell>
          <cell r="V79">
            <v>0</v>
          </cell>
          <cell r="W79">
            <v>0</v>
          </cell>
          <cell r="X79">
            <v>0</v>
          </cell>
          <cell r="AC79">
            <v>0</v>
          </cell>
          <cell r="AD79">
            <v>0</v>
          </cell>
          <cell r="AE79">
            <v>0</v>
          </cell>
          <cell r="AF79">
            <v>0</v>
          </cell>
          <cell r="AG79">
            <v>0</v>
          </cell>
          <cell r="AH79">
            <v>0</v>
          </cell>
          <cell r="AK79">
            <v>0</v>
          </cell>
          <cell r="AL79">
            <v>0</v>
          </cell>
          <cell r="AM79">
            <v>0</v>
          </cell>
          <cell r="AN79">
            <v>0</v>
          </cell>
          <cell r="AO79">
            <v>0</v>
          </cell>
          <cell r="AP79">
            <v>0</v>
          </cell>
          <cell r="AR79">
            <v>0</v>
          </cell>
          <cell r="AS79">
            <v>0</v>
          </cell>
          <cell r="AT79">
            <v>0</v>
          </cell>
          <cell r="AU79">
            <v>0</v>
          </cell>
          <cell r="AV79">
            <v>0</v>
          </cell>
          <cell r="AW79">
            <v>0</v>
          </cell>
          <cell r="AY79">
            <v>0</v>
          </cell>
          <cell r="AZ79">
            <v>0</v>
          </cell>
          <cell r="BA79">
            <v>0</v>
          </cell>
          <cell r="BB79">
            <v>0</v>
          </cell>
          <cell r="BC79">
            <v>0</v>
          </cell>
          <cell r="BD79">
            <v>0</v>
          </cell>
          <cell r="BF79">
            <v>0</v>
          </cell>
          <cell r="BG79">
            <v>0</v>
          </cell>
          <cell r="BH79">
            <v>0</v>
          </cell>
          <cell r="BI79">
            <v>0</v>
          </cell>
          <cell r="BJ79">
            <v>0</v>
          </cell>
          <cell r="BK79">
            <v>0</v>
          </cell>
        </row>
        <row r="80">
          <cell r="I80">
            <v>26</v>
          </cell>
          <cell r="J80">
            <v>8</v>
          </cell>
          <cell r="K80">
            <v>4</v>
          </cell>
          <cell r="L80">
            <v>9</v>
          </cell>
          <cell r="M80">
            <v>5</v>
          </cell>
          <cell r="N80">
            <v>0</v>
          </cell>
          <cell r="S80">
            <v>26</v>
          </cell>
          <cell r="T80">
            <v>2</v>
          </cell>
          <cell r="U80">
            <v>18</v>
          </cell>
          <cell r="V80">
            <v>4</v>
          </cell>
          <cell r="W80">
            <v>0</v>
          </cell>
          <cell r="X80">
            <v>2</v>
          </cell>
          <cell r="AC80">
            <v>26</v>
          </cell>
          <cell r="AD80">
            <v>0</v>
          </cell>
          <cell r="AE80">
            <v>8</v>
          </cell>
          <cell r="AF80">
            <v>4</v>
          </cell>
          <cell r="AG80">
            <v>0</v>
          </cell>
          <cell r="AH80">
            <v>14</v>
          </cell>
          <cell r="AK80">
            <v>12</v>
          </cell>
          <cell r="AL80">
            <v>2</v>
          </cell>
          <cell r="AM80">
            <v>10</v>
          </cell>
          <cell r="AN80">
            <v>0</v>
          </cell>
          <cell r="AO80">
            <v>0</v>
          </cell>
          <cell r="AP80">
            <v>-12</v>
          </cell>
          <cell r="AR80">
            <v>12</v>
          </cell>
          <cell r="AS80">
            <v>2</v>
          </cell>
          <cell r="AT80">
            <v>10</v>
          </cell>
          <cell r="AU80">
            <v>0</v>
          </cell>
          <cell r="AV80">
            <v>0</v>
          </cell>
          <cell r="AW80">
            <v>-12</v>
          </cell>
          <cell r="AY80">
            <v>0</v>
          </cell>
          <cell r="AZ80">
            <v>0</v>
          </cell>
          <cell r="BA80">
            <v>0</v>
          </cell>
          <cell r="BB80">
            <v>0</v>
          </cell>
          <cell r="BC80">
            <v>0</v>
          </cell>
          <cell r="BD80">
            <v>0</v>
          </cell>
          <cell r="BF80">
            <v>0</v>
          </cell>
          <cell r="BG80">
            <v>0</v>
          </cell>
          <cell r="BH80">
            <v>0</v>
          </cell>
          <cell r="BI80">
            <v>0</v>
          </cell>
          <cell r="BJ80">
            <v>0</v>
          </cell>
          <cell r="BK80">
            <v>0</v>
          </cell>
        </row>
        <row r="81">
          <cell r="I81">
            <v>0</v>
          </cell>
          <cell r="J81">
            <v>0</v>
          </cell>
          <cell r="K81">
            <v>0</v>
          </cell>
          <cell r="L81">
            <v>0</v>
          </cell>
          <cell r="M81">
            <v>0</v>
          </cell>
          <cell r="N81">
            <v>0</v>
          </cell>
          <cell r="S81">
            <v>0</v>
          </cell>
          <cell r="T81">
            <v>0</v>
          </cell>
          <cell r="U81">
            <v>0</v>
          </cell>
          <cell r="V81">
            <v>0</v>
          </cell>
          <cell r="W81">
            <v>0</v>
          </cell>
          <cell r="X81">
            <v>0</v>
          </cell>
          <cell r="AC81">
            <v>0</v>
          </cell>
          <cell r="AD81">
            <v>0</v>
          </cell>
          <cell r="AE81">
            <v>0</v>
          </cell>
          <cell r="AF81">
            <v>0</v>
          </cell>
          <cell r="AG81">
            <v>0</v>
          </cell>
          <cell r="AH81">
            <v>0</v>
          </cell>
          <cell r="AK81">
            <v>0</v>
          </cell>
          <cell r="AL81">
            <v>0</v>
          </cell>
          <cell r="AM81">
            <v>0</v>
          </cell>
          <cell r="AN81">
            <v>0</v>
          </cell>
          <cell r="AO81">
            <v>0</v>
          </cell>
          <cell r="AP81">
            <v>0</v>
          </cell>
          <cell r="AR81">
            <v>0</v>
          </cell>
          <cell r="AS81">
            <v>0</v>
          </cell>
          <cell r="AT81">
            <v>0</v>
          </cell>
          <cell r="AU81">
            <v>0</v>
          </cell>
          <cell r="AV81">
            <v>0</v>
          </cell>
          <cell r="AW81">
            <v>0</v>
          </cell>
          <cell r="AY81">
            <v>0</v>
          </cell>
          <cell r="AZ81">
            <v>0</v>
          </cell>
          <cell r="BA81">
            <v>0</v>
          </cell>
          <cell r="BB81">
            <v>0</v>
          </cell>
          <cell r="BC81">
            <v>0</v>
          </cell>
          <cell r="BD81">
            <v>0</v>
          </cell>
          <cell r="BF81">
            <v>0</v>
          </cell>
          <cell r="BG81">
            <v>0</v>
          </cell>
          <cell r="BH81">
            <v>0</v>
          </cell>
          <cell r="BI81">
            <v>0</v>
          </cell>
          <cell r="BJ81">
            <v>0</v>
          </cell>
          <cell r="BK81">
            <v>0</v>
          </cell>
        </row>
        <row r="82">
          <cell r="I82">
            <v>0</v>
          </cell>
          <cell r="J82">
            <v>0</v>
          </cell>
          <cell r="K82">
            <v>0</v>
          </cell>
          <cell r="L82">
            <v>0</v>
          </cell>
          <cell r="M82">
            <v>0</v>
          </cell>
          <cell r="N82">
            <v>0</v>
          </cell>
          <cell r="S82">
            <v>0</v>
          </cell>
          <cell r="T82">
            <v>0</v>
          </cell>
          <cell r="U82">
            <v>0</v>
          </cell>
          <cell r="V82">
            <v>0</v>
          </cell>
          <cell r="W82">
            <v>0</v>
          </cell>
          <cell r="X82">
            <v>0</v>
          </cell>
          <cell r="AC82">
            <v>0</v>
          </cell>
          <cell r="AD82">
            <v>0</v>
          </cell>
          <cell r="AE82">
            <v>0</v>
          </cell>
          <cell r="AF82">
            <v>0</v>
          </cell>
          <cell r="AG82">
            <v>0</v>
          </cell>
          <cell r="AH82">
            <v>0</v>
          </cell>
          <cell r="AK82">
            <v>0</v>
          </cell>
          <cell r="AL82">
            <v>0</v>
          </cell>
          <cell r="AM82">
            <v>0</v>
          </cell>
          <cell r="AN82">
            <v>0</v>
          </cell>
          <cell r="AO82">
            <v>0</v>
          </cell>
          <cell r="AP82">
            <v>0</v>
          </cell>
          <cell r="AR82">
            <v>0</v>
          </cell>
          <cell r="AS82">
            <v>0</v>
          </cell>
          <cell r="AT82">
            <v>0</v>
          </cell>
          <cell r="AU82">
            <v>0</v>
          </cell>
          <cell r="AV82">
            <v>0</v>
          </cell>
          <cell r="AW82">
            <v>0</v>
          </cell>
          <cell r="AY82">
            <v>0</v>
          </cell>
          <cell r="AZ82">
            <v>0</v>
          </cell>
          <cell r="BA82">
            <v>0</v>
          </cell>
          <cell r="BB82">
            <v>0</v>
          </cell>
          <cell r="BC82">
            <v>0</v>
          </cell>
          <cell r="BD82">
            <v>0</v>
          </cell>
          <cell r="BF82">
            <v>0</v>
          </cell>
          <cell r="BG82">
            <v>0</v>
          </cell>
          <cell r="BH82">
            <v>0</v>
          </cell>
          <cell r="BI82">
            <v>0</v>
          </cell>
          <cell r="BJ82">
            <v>0</v>
          </cell>
          <cell r="BK82">
            <v>0</v>
          </cell>
        </row>
        <row r="83">
          <cell r="I83">
            <v>7</v>
          </cell>
          <cell r="J83">
            <v>0</v>
          </cell>
          <cell r="K83">
            <v>5</v>
          </cell>
          <cell r="L83">
            <v>0</v>
          </cell>
          <cell r="M83">
            <v>2</v>
          </cell>
          <cell r="N83">
            <v>0</v>
          </cell>
          <cell r="S83">
            <v>7</v>
          </cell>
          <cell r="T83">
            <v>1</v>
          </cell>
          <cell r="U83">
            <v>2</v>
          </cell>
          <cell r="V83">
            <v>0</v>
          </cell>
          <cell r="W83">
            <v>3</v>
          </cell>
          <cell r="X83">
            <v>1</v>
          </cell>
          <cell r="AC83">
            <v>7</v>
          </cell>
          <cell r="AD83">
            <v>0</v>
          </cell>
          <cell r="AE83">
            <v>0</v>
          </cell>
          <cell r="AF83">
            <v>0</v>
          </cell>
          <cell r="AG83">
            <v>5</v>
          </cell>
          <cell r="AH83">
            <v>2</v>
          </cell>
          <cell r="AK83">
            <v>3</v>
          </cell>
          <cell r="AL83">
            <v>1</v>
          </cell>
          <cell r="AM83">
            <v>2</v>
          </cell>
          <cell r="AN83">
            <v>0</v>
          </cell>
          <cell r="AO83">
            <v>-2</v>
          </cell>
          <cell r="AP83">
            <v>-1</v>
          </cell>
          <cell r="AR83">
            <v>0</v>
          </cell>
          <cell r="AS83">
            <v>0</v>
          </cell>
          <cell r="AT83">
            <v>0</v>
          </cell>
          <cell r="AU83">
            <v>0</v>
          </cell>
          <cell r="AV83">
            <v>0</v>
          </cell>
          <cell r="AW83">
            <v>0</v>
          </cell>
          <cell r="AY83">
            <v>3</v>
          </cell>
          <cell r="AZ83">
            <v>1</v>
          </cell>
          <cell r="BA83">
            <v>2</v>
          </cell>
          <cell r="BB83">
            <v>0</v>
          </cell>
          <cell r="BC83">
            <v>-2</v>
          </cell>
          <cell r="BD83">
            <v>-1</v>
          </cell>
          <cell r="BF83">
            <v>0</v>
          </cell>
          <cell r="BG83">
            <v>0</v>
          </cell>
          <cell r="BH83">
            <v>0</v>
          </cell>
          <cell r="BI83">
            <v>0</v>
          </cell>
          <cell r="BJ83">
            <v>0</v>
          </cell>
          <cell r="BK83">
            <v>0</v>
          </cell>
        </row>
        <row r="84">
          <cell r="I84">
            <v>0</v>
          </cell>
          <cell r="J84">
            <v>0</v>
          </cell>
          <cell r="K84">
            <v>0</v>
          </cell>
          <cell r="L84">
            <v>0</v>
          </cell>
          <cell r="M84">
            <v>0</v>
          </cell>
          <cell r="N84">
            <v>0</v>
          </cell>
          <cell r="S84">
            <v>0</v>
          </cell>
          <cell r="T84">
            <v>0</v>
          </cell>
          <cell r="U84">
            <v>0</v>
          </cell>
          <cell r="V84">
            <v>0</v>
          </cell>
          <cell r="W84">
            <v>0</v>
          </cell>
          <cell r="X84">
            <v>0</v>
          </cell>
          <cell r="AC84">
            <v>0</v>
          </cell>
          <cell r="AD84">
            <v>0</v>
          </cell>
          <cell r="AE84">
            <v>0</v>
          </cell>
          <cell r="AF84">
            <v>0</v>
          </cell>
          <cell r="AG84">
            <v>0</v>
          </cell>
          <cell r="AH84">
            <v>0</v>
          </cell>
          <cell r="AK84">
            <v>0</v>
          </cell>
          <cell r="AL84">
            <v>0</v>
          </cell>
          <cell r="AM84">
            <v>0</v>
          </cell>
          <cell r="AN84">
            <v>0</v>
          </cell>
          <cell r="AO84">
            <v>0</v>
          </cell>
          <cell r="AP84">
            <v>0</v>
          </cell>
          <cell r="AR84">
            <v>0</v>
          </cell>
          <cell r="AS84">
            <v>0</v>
          </cell>
          <cell r="AT84">
            <v>0</v>
          </cell>
          <cell r="AU84">
            <v>0</v>
          </cell>
          <cell r="AV84">
            <v>0</v>
          </cell>
          <cell r="AW84">
            <v>0</v>
          </cell>
          <cell r="AY84">
            <v>0</v>
          </cell>
          <cell r="AZ84">
            <v>0</v>
          </cell>
          <cell r="BA84">
            <v>0</v>
          </cell>
          <cell r="BB84">
            <v>0</v>
          </cell>
          <cell r="BC84">
            <v>0</v>
          </cell>
          <cell r="BD84">
            <v>0</v>
          </cell>
          <cell r="BF84">
            <v>0</v>
          </cell>
          <cell r="BG84">
            <v>0</v>
          </cell>
          <cell r="BH84">
            <v>0</v>
          </cell>
          <cell r="BI84">
            <v>0</v>
          </cell>
          <cell r="BJ84">
            <v>0</v>
          </cell>
          <cell r="BK84">
            <v>0</v>
          </cell>
        </row>
        <row r="85">
          <cell r="I85">
            <v>0</v>
          </cell>
          <cell r="J85">
            <v>0</v>
          </cell>
          <cell r="K85">
            <v>0</v>
          </cell>
          <cell r="L85">
            <v>0</v>
          </cell>
          <cell r="M85">
            <v>0</v>
          </cell>
          <cell r="N85">
            <v>0</v>
          </cell>
          <cell r="S85">
            <v>0</v>
          </cell>
          <cell r="T85">
            <v>0</v>
          </cell>
          <cell r="U85">
            <v>0</v>
          </cell>
          <cell r="V85">
            <v>0</v>
          </cell>
          <cell r="W85">
            <v>0</v>
          </cell>
          <cell r="X85">
            <v>0</v>
          </cell>
          <cell r="AC85">
            <v>0</v>
          </cell>
          <cell r="AD85">
            <v>0</v>
          </cell>
          <cell r="AE85">
            <v>0</v>
          </cell>
          <cell r="AF85">
            <v>0</v>
          </cell>
          <cell r="AG85">
            <v>0</v>
          </cell>
          <cell r="AH85">
            <v>0</v>
          </cell>
          <cell r="AK85">
            <v>0</v>
          </cell>
          <cell r="AL85">
            <v>0</v>
          </cell>
          <cell r="AM85">
            <v>0</v>
          </cell>
          <cell r="AN85">
            <v>0</v>
          </cell>
          <cell r="AO85">
            <v>0</v>
          </cell>
          <cell r="AP85">
            <v>0</v>
          </cell>
          <cell r="AR85">
            <v>0</v>
          </cell>
          <cell r="AS85">
            <v>0</v>
          </cell>
          <cell r="AT85">
            <v>0</v>
          </cell>
          <cell r="AU85">
            <v>0</v>
          </cell>
          <cell r="AV85">
            <v>0</v>
          </cell>
          <cell r="AW85">
            <v>0</v>
          </cell>
          <cell r="AY85">
            <v>0</v>
          </cell>
          <cell r="AZ85">
            <v>0</v>
          </cell>
          <cell r="BA85">
            <v>0</v>
          </cell>
          <cell r="BB85">
            <v>0</v>
          </cell>
          <cell r="BC85">
            <v>0</v>
          </cell>
          <cell r="BD85">
            <v>0</v>
          </cell>
          <cell r="BF85">
            <v>0</v>
          </cell>
          <cell r="BG85">
            <v>0</v>
          </cell>
          <cell r="BH85">
            <v>0</v>
          </cell>
          <cell r="BI85">
            <v>0</v>
          </cell>
          <cell r="BJ85">
            <v>0</v>
          </cell>
          <cell r="BK85">
            <v>0</v>
          </cell>
        </row>
        <row r="86">
          <cell r="I86">
            <v>0</v>
          </cell>
          <cell r="J86">
            <v>0</v>
          </cell>
          <cell r="K86">
            <v>0</v>
          </cell>
          <cell r="L86">
            <v>0</v>
          </cell>
          <cell r="M86">
            <v>0</v>
          </cell>
          <cell r="N86">
            <v>0</v>
          </cell>
          <cell r="S86">
            <v>0</v>
          </cell>
          <cell r="T86">
            <v>0</v>
          </cell>
          <cell r="U86">
            <v>0</v>
          </cell>
          <cell r="V86">
            <v>0</v>
          </cell>
          <cell r="W86">
            <v>0</v>
          </cell>
          <cell r="X86">
            <v>0</v>
          </cell>
          <cell r="AC86">
            <v>0</v>
          </cell>
          <cell r="AD86">
            <v>0</v>
          </cell>
          <cell r="AE86">
            <v>0</v>
          </cell>
          <cell r="AF86">
            <v>0</v>
          </cell>
          <cell r="AG86">
            <v>0</v>
          </cell>
          <cell r="AH86">
            <v>0</v>
          </cell>
          <cell r="AK86">
            <v>0</v>
          </cell>
          <cell r="AL86">
            <v>0</v>
          </cell>
          <cell r="AM86">
            <v>0</v>
          </cell>
          <cell r="AN86">
            <v>0</v>
          </cell>
          <cell r="AO86">
            <v>0</v>
          </cell>
          <cell r="AP86">
            <v>0</v>
          </cell>
          <cell r="AR86">
            <v>0</v>
          </cell>
          <cell r="AS86">
            <v>0</v>
          </cell>
          <cell r="AT86">
            <v>0</v>
          </cell>
          <cell r="AU86">
            <v>0</v>
          </cell>
          <cell r="AV86">
            <v>0</v>
          </cell>
          <cell r="AW86">
            <v>0</v>
          </cell>
          <cell r="AY86">
            <v>0</v>
          </cell>
          <cell r="AZ86">
            <v>0</v>
          </cell>
          <cell r="BA86">
            <v>0</v>
          </cell>
          <cell r="BB86">
            <v>0</v>
          </cell>
          <cell r="BC86">
            <v>0</v>
          </cell>
          <cell r="BD86">
            <v>0</v>
          </cell>
          <cell r="BF86">
            <v>0</v>
          </cell>
          <cell r="BG86">
            <v>0</v>
          </cell>
          <cell r="BH86">
            <v>0</v>
          </cell>
          <cell r="BI86">
            <v>0</v>
          </cell>
          <cell r="BJ86">
            <v>0</v>
          </cell>
          <cell r="BK86">
            <v>0</v>
          </cell>
        </row>
        <row r="87">
          <cell r="I87">
            <v>9</v>
          </cell>
          <cell r="J87">
            <v>2</v>
          </cell>
          <cell r="K87">
            <v>0</v>
          </cell>
          <cell r="L87">
            <v>7</v>
          </cell>
          <cell r="M87">
            <v>0</v>
          </cell>
          <cell r="N87">
            <v>0</v>
          </cell>
          <cell r="S87">
            <v>9</v>
          </cell>
          <cell r="T87">
            <v>0</v>
          </cell>
          <cell r="U87">
            <v>5</v>
          </cell>
          <cell r="V87">
            <v>2</v>
          </cell>
          <cell r="W87">
            <v>0</v>
          </cell>
          <cell r="X87">
            <v>2</v>
          </cell>
          <cell r="AC87">
            <v>9</v>
          </cell>
          <cell r="AD87">
            <v>0</v>
          </cell>
          <cell r="AE87">
            <v>0</v>
          </cell>
          <cell r="AF87">
            <v>2</v>
          </cell>
          <cell r="AG87">
            <v>0</v>
          </cell>
          <cell r="AH87">
            <v>7</v>
          </cell>
          <cell r="AK87">
            <v>5</v>
          </cell>
          <cell r="AL87">
            <v>0</v>
          </cell>
          <cell r="AM87">
            <v>5</v>
          </cell>
          <cell r="AN87">
            <v>0</v>
          </cell>
          <cell r="AO87">
            <v>0</v>
          </cell>
          <cell r="AP87">
            <v>-5</v>
          </cell>
          <cell r="AR87">
            <v>5</v>
          </cell>
          <cell r="AS87">
            <v>0</v>
          </cell>
          <cell r="AT87">
            <v>5</v>
          </cell>
          <cell r="AU87">
            <v>0</v>
          </cell>
          <cell r="AV87">
            <v>0</v>
          </cell>
          <cell r="AW87">
            <v>-5</v>
          </cell>
          <cell r="AY87">
            <v>0</v>
          </cell>
          <cell r="AZ87">
            <v>0</v>
          </cell>
          <cell r="BA87">
            <v>0</v>
          </cell>
          <cell r="BB87">
            <v>0</v>
          </cell>
          <cell r="BC87">
            <v>0</v>
          </cell>
          <cell r="BD87">
            <v>0</v>
          </cell>
          <cell r="BF87">
            <v>0</v>
          </cell>
          <cell r="BG87">
            <v>0</v>
          </cell>
          <cell r="BH87">
            <v>0</v>
          </cell>
          <cell r="BI87">
            <v>0</v>
          </cell>
          <cell r="BJ87">
            <v>0</v>
          </cell>
          <cell r="BK87">
            <v>0</v>
          </cell>
        </row>
        <row r="88">
          <cell r="I88">
            <v>0</v>
          </cell>
          <cell r="J88">
            <v>0</v>
          </cell>
          <cell r="K88">
            <v>0</v>
          </cell>
          <cell r="L88">
            <v>0</v>
          </cell>
          <cell r="M88">
            <v>0</v>
          </cell>
          <cell r="N88">
            <v>0</v>
          </cell>
          <cell r="S88">
            <v>0</v>
          </cell>
          <cell r="T88">
            <v>0</v>
          </cell>
          <cell r="U88">
            <v>0</v>
          </cell>
          <cell r="V88">
            <v>0</v>
          </cell>
          <cell r="W88">
            <v>0</v>
          </cell>
          <cell r="X88">
            <v>0</v>
          </cell>
          <cell r="AC88">
            <v>0</v>
          </cell>
          <cell r="AD88">
            <v>0</v>
          </cell>
          <cell r="AE88">
            <v>0</v>
          </cell>
          <cell r="AF88">
            <v>0</v>
          </cell>
          <cell r="AG88">
            <v>0</v>
          </cell>
          <cell r="AH88">
            <v>0</v>
          </cell>
          <cell r="AK88">
            <v>0</v>
          </cell>
          <cell r="AL88">
            <v>0</v>
          </cell>
          <cell r="AM88">
            <v>0</v>
          </cell>
          <cell r="AN88">
            <v>0</v>
          </cell>
          <cell r="AO88">
            <v>0</v>
          </cell>
          <cell r="AP88">
            <v>0</v>
          </cell>
          <cell r="AR88">
            <v>0</v>
          </cell>
          <cell r="AS88">
            <v>0</v>
          </cell>
          <cell r="AT88">
            <v>0</v>
          </cell>
          <cell r="AU88">
            <v>0</v>
          </cell>
          <cell r="AV88">
            <v>0</v>
          </cell>
          <cell r="AW88">
            <v>0</v>
          </cell>
          <cell r="AY88">
            <v>0</v>
          </cell>
          <cell r="AZ88">
            <v>0</v>
          </cell>
          <cell r="BA88">
            <v>0</v>
          </cell>
          <cell r="BB88">
            <v>0</v>
          </cell>
          <cell r="BC88">
            <v>0</v>
          </cell>
          <cell r="BD88">
            <v>0</v>
          </cell>
          <cell r="BF88">
            <v>0</v>
          </cell>
          <cell r="BG88">
            <v>0</v>
          </cell>
          <cell r="BH88">
            <v>0</v>
          </cell>
          <cell r="BI88">
            <v>0</v>
          </cell>
          <cell r="BJ88">
            <v>0</v>
          </cell>
          <cell r="BK88">
            <v>0</v>
          </cell>
        </row>
        <row r="89">
          <cell r="I89">
            <v>0</v>
          </cell>
          <cell r="J89">
            <v>0</v>
          </cell>
          <cell r="K89">
            <v>0</v>
          </cell>
          <cell r="L89">
            <v>0</v>
          </cell>
          <cell r="M89">
            <v>0</v>
          </cell>
          <cell r="N89">
            <v>0</v>
          </cell>
          <cell r="S89">
            <v>0</v>
          </cell>
          <cell r="T89">
            <v>0</v>
          </cell>
          <cell r="U89">
            <v>0</v>
          </cell>
          <cell r="V89">
            <v>0</v>
          </cell>
          <cell r="W89">
            <v>0</v>
          </cell>
          <cell r="X89">
            <v>0</v>
          </cell>
          <cell r="AC89">
            <v>0</v>
          </cell>
          <cell r="AD89">
            <v>0</v>
          </cell>
          <cell r="AE89">
            <v>0</v>
          </cell>
          <cell r="AF89">
            <v>0</v>
          </cell>
          <cell r="AG89">
            <v>0</v>
          </cell>
          <cell r="AH89">
            <v>0</v>
          </cell>
          <cell r="AK89">
            <v>0</v>
          </cell>
          <cell r="AL89">
            <v>0</v>
          </cell>
          <cell r="AM89">
            <v>0</v>
          </cell>
          <cell r="AN89">
            <v>0</v>
          </cell>
          <cell r="AO89">
            <v>0</v>
          </cell>
          <cell r="AP89">
            <v>0</v>
          </cell>
          <cell r="AR89">
            <v>0</v>
          </cell>
          <cell r="AS89">
            <v>0</v>
          </cell>
          <cell r="AT89">
            <v>0</v>
          </cell>
          <cell r="AU89">
            <v>0</v>
          </cell>
          <cell r="AV89">
            <v>0</v>
          </cell>
          <cell r="AW89">
            <v>0</v>
          </cell>
          <cell r="AY89">
            <v>0</v>
          </cell>
          <cell r="AZ89">
            <v>0</v>
          </cell>
          <cell r="BA89">
            <v>0</v>
          </cell>
          <cell r="BB89">
            <v>0</v>
          </cell>
          <cell r="BC89">
            <v>0</v>
          </cell>
          <cell r="BD89">
            <v>0</v>
          </cell>
          <cell r="BF89">
            <v>0</v>
          </cell>
          <cell r="BG89">
            <v>0</v>
          </cell>
          <cell r="BH89">
            <v>0</v>
          </cell>
          <cell r="BI89">
            <v>0</v>
          </cell>
          <cell r="BJ89">
            <v>0</v>
          </cell>
          <cell r="BK89">
            <v>0</v>
          </cell>
        </row>
        <row r="90">
          <cell r="I90">
            <v>0</v>
          </cell>
          <cell r="J90">
            <v>0</v>
          </cell>
          <cell r="K90">
            <v>0</v>
          </cell>
          <cell r="L90">
            <v>0</v>
          </cell>
          <cell r="M90">
            <v>0</v>
          </cell>
          <cell r="N90">
            <v>0</v>
          </cell>
          <cell r="S90">
            <v>0</v>
          </cell>
          <cell r="T90">
            <v>0</v>
          </cell>
          <cell r="U90">
            <v>0</v>
          </cell>
          <cell r="V90">
            <v>0</v>
          </cell>
          <cell r="W90">
            <v>0</v>
          </cell>
          <cell r="X90">
            <v>0</v>
          </cell>
          <cell r="AC90">
            <v>0</v>
          </cell>
          <cell r="AD90">
            <v>0</v>
          </cell>
          <cell r="AE90">
            <v>0</v>
          </cell>
          <cell r="AF90">
            <v>0</v>
          </cell>
          <cell r="AG90">
            <v>0</v>
          </cell>
          <cell r="AH90">
            <v>0</v>
          </cell>
          <cell r="AK90">
            <v>0</v>
          </cell>
          <cell r="AL90">
            <v>0</v>
          </cell>
          <cell r="AM90">
            <v>0</v>
          </cell>
          <cell r="AN90">
            <v>0</v>
          </cell>
          <cell r="AO90">
            <v>0</v>
          </cell>
          <cell r="AP90">
            <v>0</v>
          </cell>
          <cell r="AR90">
            <v>0</v>
          </cell>
          <cell r="AS90">
            <v>0</v>
          </cell>
          <cell r="AT90">
            <v>0</v>
          </cell>
          <cell r="AU90">
            <v>0</v>
          </cell>
          <cell r="AV90">
            <v>0</v>
          </cell>
          <cell r="AW90">
            <v>0</v>
          </cell>
          <cell r="AY90">
            <v>0</v>
          </cell>
          <cell r="AZ90">
            <v>0</v>
          </cell>
          <cell r="BA90">
            <v>0</v>
          </cell>
          <cell r="BB90">
            <v>0</v>
          </cell>
          <cell r="BC90">
            <v>0</v>
          </cell>
          <cell r="BD90">
            <v>0</v>
          </cell>
          <cell r="BF90">
            <v>0</v>
          </cell>
          <cell r="BG90">
            <v>0</v>
          </cell>
          <cell r="BH90">
            <v>0</v>
          </cell>
          <cell r="BI90">
            <v>0</v>
          </cell>
          <cell r="BJ90">
            <v>0</v>
          </cell>
          <cell r="BK90">
            <v>0</v>
          </cell>
        </row>
        <row r="91">
          <cell r="I91">
            <v>7</v>
          </cell>
          <cell r="J91">
            <v>0</v>
          </cell>
          <cell r="K91">
            <v>2</v>
          </cell>
          <cell r="L91">
            <v>5</v>
          </cell>
          <cell r="M91">
            <v>0</v>
          </cell>
          <cell r="N91">
            <v>0</v>
          </cell>
          <cell r="S91">
            <v>7</v>
          </cell>
          <cell r="T91">
            <v>2</v>
          </cell>
          <cell r="U91">
            <v>4</v>
          </cell>
          <cell r="V91">
            <v>0</v>
          </cell>
          <cell r="W91">
            <v>0</v>
          </cell>
          <cell r="X91">
            <v>1</v>
          </cell>
          <cell r="AC91">
            <v>7</v>
          </cell>
          <cell r="AD91">
            <v>0</v>
          </cell>
          <cell r="AE91">
            <v>0</v>
          </cell>
          <cell r="AF91">
            <v>0</v>
          </cell>
          <cell r="AG91">
            <v>2</v>
          </cell>
          <cell r="AH91">
            <v>5</v>
          </cell>
          <cell r="AK91">
            <v>6</v>
          </cell>
          <cell r="AL91">
            <v>2</v>
          </cell>
          <cell r="AM91">
            <v>4</v>
          </cell>
          <cell r="AN91">
            <v>0</v>
          </cell>
          <cell r="AO91">
            <v>-2</v>
          </cell>
          <cell r="AP91">
            <v>-4</v>
          </cell>
          <cell r="AR91">
            <v>6</v>
          </cell>
          <cell r="AS91">
            <v>2</v>
          </cell>
          <cell r="AT91">
            <v>4</v>
          </cell>
          <cell r="AU91">
            <v>0</v>
          </cell>
          <cell r="AV91">
            <v>-2</v>
          </cell>
          <cell r="AW91">
            <v>-4</v>
          </cell>
          <cell r="AY91">
            <v>0</v>
          </cell>
          <cell r="AZ91">
            <v>0</v>
          </cell>
          <cell r="BA91">
            <v>0</v>
          </cell>
          <cell r="BB91">
            <v>0</v>
          </cell>
          <cell r="BC91">
            <v>0</v>
          </cell>
          <cell r="BD91">
            <v>0</v>
          </cell>
          <cell r="BF91">
            <v>0</v>
          </cell>
          <cell r="BG91">
            <v>0</v>
          </cell>
          <cell r="BH91">
            <v>0</v>
          </cell>
          <cell r="BI91">
            <v>0</v>
          </cell>
          <cell r="BJ91">
            <v>0</v>
          </cell>
          <cell r="BK91">
            <v>0</v>
          </cell>
        </row>
        <row r="92">
          <cell r="I92">
            <v>0</v>
          </cell>
          <cell r="J92">
            <v>0</v>
          </cell>
          <cell r="K92">
            <v>0</v>
          </cell>
          <cell r="L92">
            <v>0</v>
          </cell>
          <cell r="M92">
            <v>0</v>
          </cell>
          <cell r="N92">
            <v>0</v>
          </cell>
          <cell r="S92">
            <v>0</v>
          </cell>
          <cell r="T92">
            <v>0</v>
          </cell>
          <cell r="U92">
            <v>0</v>
          </cell>
          <cell r="V92">
            <v>0</v>
          </cell>
          <cell r="W92">
            <v>0</v>
          </cell>
          <cell r="X92">
            <v>0</v>
          </cell>
          <cell r="AC92">
            <v>0</v>
          </cell>
          <cell r="AD92">
            <v>0</v>
          </cell>
          <cell r="AE92">
            <v>0</v>
          </cell>
          <cell r="AF92">
            <v>0</v>
          </cell>
          <cell r="AG92">
            <v>0</v>
          </cell>
          <cell r="AH92">
            <v>0</v>
          </cell>
          <cell r="AK92">
            <v>0</v>
          </cell>
          <cell r="AL92">
            <v>0</v>
          </cell>
          <cell r="AM92">
            <v>0</v>
          </cell>
          <cell r="AN92">
            <v>0</v>
          </cell>
          <cell r="AO92">
            <v>0</v>
          </cell>
          <cell r="AP92">
            <v>0</v>
          </cell>
          <cell r="AR92">
            <v>0</v>
          </cell>
          <cell r="AS92">
            <v>0</v>
          </cell>
          <cell r="AT92">
            <v>0</v>
          </cell>
          <cell r="AU92">
            <v>0</v>
          </cell>
          <cell r="AV92">
            <v>0</v>
          </cell>
          <cell r="AW92">
            <v>0</v>
          </cell>
          <cell r="AY92">
            <v>0</v>
          </cell>
          <cell r="AZ92">
            <v>0</v>
          </cell>
          <cell r="BA92">
            <v>0</v>
          </cell>
          <cell r="BB92">
            <v>0</v>
          </cell>
          <cell r="BC92">
            <v>0</v>
          </cell>
          <cell r="BD92">
            <v>0</v>
          </cell>
          <cell r="BF92">
            <v>0</v>
          </cell>
          <cell r="BG92">
            <v>0</v>
          </cell>
          <cell r="BH92">
            <v>0</v>
          </cell>
          <cell r="BI92">
            <v>0</v>
          </cell>
          <cell r="BJ92">
            <v>0</v>
          </cell>
          <cell r="BK92">
            <v>0</v>
          </cell>
        </row>
        <row r="93">
          <cell r="I93">
            <v>0</v>
          </cell>
          <cell r="J93">
            <v>0</v>
          </cell>
          <cell r="K93">
            <v>0</v>
          </cell>
          <cell r="L93">
            <v>0</v>
          </cell>
          <cell r="M93">
            <v>0</v>
          </cell>
          <cell r="N93">
            <v>0</v>
          </cell>
          <cell r="S93">
            <v>0</v>
          </cell>
          <cell r="T93">
            <v>0</v>
          </cell>
          <cell r="U93">
            <v>0</v>
          </cell>
          <cell r="V93">
            <v>0</v>
          </cell>
          <cell r="W93">
            <v>0</v>
          </cell>
          <cell r="X93">
            <v>0</v>
          </cell>
          <cell r="AC93">
            <v>0</v>
          </cell>
          <cell r="AD93">
            <v>0</v>
          </cell>
          <cell r="AE93">
            <v>0</v>
          </cell>
          <cell r="AF93">
            <v>0</v>
          </cell>
          <cell r="AG93">
            <v>0</v>
          </cell>
          <cell r="AH93">
            <v>0</v>
          </cell>
          <cell r="AK93">
            <v>0</v>
          </cell>
          <cell r="AL93">
            <v>0</v>
          </cell>
          <cell r="AM93">
            <v>0</v>
          </cell>
          <cell r="AN93">
            <v>0</v>
          </cell>
          <cell r="AO93">
            <v>0</v>
          </cell>
          <cell r="AP93">
            <v>0</v>
          </cell>
          <cell r="AR93">
            <v>0</v>
          </cell>
          <cell r="AS93">
            <v>0</v>
          </cell>
          <cell r="AT93">
            <v>0</v>
          </cell>
          <cell r="AU93">
            <v>0</v>
          </cell>
          <cell r="AV93">
            <v>0</v>
          </cell>
          <cell r="AW93">
            <v>0</v>
          </cell>
          <cell r="AY93">
            <v>0</v>
          </cell>
          <cell r="AZ93">
            <v>0</v>
          </cell>
          <cell r="BA93">
            <v>0</v>
          </cell>
          <cell r="BB93">
            <v>0</v>
          </cell>
          <cell r="BC93">
            <v>0</v>
          </cell>
          <cell r="BD93">
            <v>0</v>
          </cell>
          <cell r="BF93">
            <v>0</v>
          </cell>
          <cell r="BG93">
            <v>0</v>
          </cell>
          <cell r="BH93">
            <v>0</v>
          </cell>
          <cell r="BI93">
            <v>0</v>
          </cell>
          <cell r="BJ93">
            <v>0</v>
          </cell>
          <cell r="BK93">
            <v>0</v>
          </cell>
        </row>
        <row r="94">
          <cell r="I94">
            <v>0</v>
          </cell>
          <cell r="J94">
            <v>0</v>
          </cell>
          <cell r="K94">
            <v>0</v>
          </cell>
          <cell r="L94">
            <v>0</v>
          </cell>
          <cell r="M94">
            <v>0</v>
          </cell>
          <cell r="N94">
            <v>0</v>
          </cell>
          <cell r="S94">
            <v>0</v>
          </cell>
          <cell r="T94">
            <v>0</v>
          </cell>
          <cell r="U94">
            <v>0</v>
          </cell>
          <cell r="V94">
            <v>0</v>
          </cell>
          <cell r="W94">
            <v>0</v>
          </cell>
          <cell r="X94">
            <v>0</v>
          </cell>
          <cell r="AC94">
            <v>0</v>
          </cell>
          <cell r="AD94">
            <v>0</v>
          </cell>
          <cell r="AE94">
            <v>0</v>
          </cell>
          <cell r="AF94">
            <v>0</v>
          </cell>
          <cell r="AG94">
            <v>0</v>
          </cell>
          <cell r="AH94">
            <v>0</v>
          </cell>
          <cell r="AK94">
            <v>0</v>
          </cell>
          <cell r="AL94">
            <v>0</v>
          </cell>
          <cell r="AM94">
            <v>0</v>
          </cell>
          <cell r="AN94">
            <v>0</v>
          </cell>
          <cell r="AO94">
            <v>0</v>
          </cell>
          <cell r="AP94">
            <v>0</v>
          </cell>
          <cell r="AR94">
            <v>0</v>
          </cell>
          <cell r="AS94">
            <v>0</v>
          </cell>
          <cell r="AT94">
            <v>0</v>
          </cell>
          <cell r="AU94">
            <v>0</v>
          </cell>
          <cell r="AV94">
            <v>0</v>
          </cell>
          <cell r="AW94">
            <v>0</v>
          </cell>
          <cell r="AY94">
            <v>0</v>
          </cell>
          <cell r="AZ94">
            <v>0</v>
          </cell>
          <cell r="BA94">
            <v>0</v>
          </cell>
          <cell r="BB94">
            <v>0</v>
          </cell>
          <cell r="BC94">
            <v>0</v>
          </cell>
          <cell r="BD94">
            <v>0</v>
          </cell>
          <cell r="BF94">
            <v>0</v>
          </cell>
          <cell r="BG94">
            <v>0</v>
          </cell>
          <cell r="BH94">
            <v>0</v>
          </cell>
          <cell r="BI94">
            <v>0</v>
          </cell>
          <cell r="BJ94">
            <v>0</v>
          </cell>
          <cell r="BK94">
            <v>0</v>
          </cell>
        </row>
        <row r="95">
          <cell r="I95">
            <v>2</v>
          </cell>
          <cell r="J95">
            <v>2</v>
          </cell>
          <cell r="K95">
            <v>0</v>
          </cell>
          <cell r="L95">
            <v>0</v>
          </cell>
          <cell r="M95">
            <v>0</v>
          </cell>
          <cell r="N95">
            <v>0</v>
          </cell>
          <cell r="S95">
            <v>2</v>
          </cell>
          <cell r="T95">
            <v>0</v>
          </cell>
          <cell r="U95">
            <v>0</v>
          </cell>
          <cell r="V95">
            <v>2</v>
          </cell>
          <cell r="W95">
            <v>0</v>
          </cell>
          <cell r="X95">
            <v>0</v>
          </cell>
          <cell r="AC95">
            <v>2</v>
          </cell>
          <cell r="AD95">
            <v>0</v>
          </cell>
          <cell r="AE95">
            <v>0</v>
          </cell>
          <cell r="AF95">
            <v>2</v>
          </cell>
          <cell r="AG95">
            <v>0</v>
          </cell>
          <cell r="AH95">
            <v>0</v>
          </cell>
          <cell r="AK95">
            <v>0</v>
          </cell>
          <cell r="AL95">
            <v>0</v>
          </cell>
          <cell r="AM95">
            <v>0</v>
          </cell>
          <cell r="AN95">
            <v>0</v>
          </cell>
          <cell r="AO95">
            <v>0</v>
          </cell>
          <cell r="AP95">
            <v>0</v>
          </cell>
          <cell r="AR95">
            <v>0</v>
          </cell>
          <cell r="AS95">
            <v>0</v>
          </cell>
          <cell r="AT95">
            <v>0</v>
          </cell>
          <cell r="AU95">
            <v>0</v>
          </cell>
          <cell r="AV95">
            <v>0</v>
          </cell>
          <cell r="AW95">
            <v>0</v>
          </cell>
          <cell r="AY95">
            <v>0</v>
          </cell>
          <cell r="AZ95">
            <v>0</v>
          </cell>
          <cell r="BA95">
            <v>0</v>
          </cell>
          <cell r="BB95">
            <v>0</v>
          </cell>
          <cell r="BC95">
            <v>0</v>
          </cell>
          <cell r="BD95">
            <v>0</v>
          </cell>
          <cell r="BF95">
            <v>0</v>
          </cell>
          <cell r="BG95">
            <v>0</v>
          </cell>
          <cell r="BH95">
            <v>0</v>
          </cell>
          <cell r="BI95">
            <v>0</v>
          </cell>
          <cell r="BJ95">
            <v>0</v>
          </cell>
          <cell r="BK95">
            <v>0</v>
          </cell>
        </row>
        <row r="96">
          <cell r="I96">
            <v>0</v>
          </cell>
          <cell r="J96">
            <v>0</v>
          </cell>
          <cell r="K96">
            <v>0</v>
          </cell>
          <cell r="L96">
            <v>0</v>
          </cell>
          <cell r="M96">
            <v>0</v>
          </cell>
          <cell r="N96">
            <v>0</v>
          </cell>
          <cell r="S96">
            <v>0</v>
          </cell>
          <cell r="T96">
            <v>0</v>
          </cell>
          <cell r="U96">
            <v>0</v>
          </cell>
          <cell r="V96">
            <v>0</v>
          </cell>
          <cell r="W96">
            <v>0</v>
          </cell>
          <cell r="X96">
            <v>0</v>
          </cell>
          <cell r="AC96">
            <v>0</v>
          </cell>
          <cell r="AD96">
            <v>0</v>
          </cell>
          <cell r="AE96">
            <v>0</v>
          </cell>
          <cell r="AF96">
            <v>0</v>
          </cell>
          <cell r="AG96">
            <v>0</v>
          </cell>
          <cell r="AH96">
            <v>0</v>
          </cell>
          <cell r="AK96">
            <v>0</v>
          </cell>
          <cell r="AL96">
            <v>0</v>
          </cell>
          <cell r="AM96">
            <v>0</v>
          </cell>
          <cell r="AN96">
            <v>0</v>
          </cell>
          <cell r="AO96">
            <v>0</v>
          </cell>
          <cell r="AP96">
            <v>0</v>
          </cell>
          <cell r="AR96">
            <v>0</v>
          </cell>
          <cell r="AS96">
            <v>0</v>
          </cell>
          <cell r="AT96">
            <v>0</v>
          </cell>
          <cell r="AU96">
            <v>0</v>
          </cell>
          <cell r="AV96">
            <v>0</v>
          </cell>
          <cell r="AW96">
            <v>0</v>
          </cell>
          <cell r="AY96">
            <v>0</v>
          </cell>
          <cell r="AZ96">
            <v>0</v>
          </cell>
          <cell r="BA96">
            <v>0</v>
          </cell>
          <cell r="BB96">
            <v>0</v>
          </cell>
          <cell r="BC96">
            <v>0</v>
          </cell>
          <cell r="BD96">
            <v>0</v>
          </cell>
          <cell r="BF96">
            <v>0</v>
          </cell>
          <cell r="BG96">
            <v>0</v>
          </cell>
          <cell r="BH96">
            <v>0</v>
          </cell>
          <cell r="BI96">
            <v>0</v>
          </cell>
          <cell r="BJ96">
            <v>0</v>
          </cell>
          <cell r="BK96">
            <v>0</v>
          </cell>
        </row>
        <row r="97">
          <cell r="I97">
            <v>0</v>
          </cell>
          <cell r="J97">
            <v>0</v>
          </cell>
          <cell r="K97">
            <v>0</v>
          </cell>
          <cell r="L97">
            <v>0</v>
          </cell>
          <cell r="M97">
            <v>0</v>
          </cell>
          <cell r="N97">
            <v>0</v>
          </cell>
          <cell r="S97">
            <v>0</v>
          </cell>
          <cell r="T97">
            <v>0</v>
          </cell>
          <cell r="U97">
            <v>0</v>
          </cell>
          <cell r="V97">
            <v>0</v>
          </cell>
          <cell r="W97">
            <v>0</v>
          </cell>
          <cell r="X97">
            <v>0</v>
          </cell>
          <cell r="AC97">
            <v>0</v>
          </cell>
          <cell r="AD97">
            <v>0</v>
          </cell>
          <cell r="AE97">
            <v>0</v>
          </cell>
          <cell r="AF97">
            <v>0</v>
          </cell>
          <cell r="AG97">
            <v>0</v>
          </cell>
          <cell r="AH97">
            <v>0</v>
          </cell>
          <cell r="AK97">
            <v>0</v>
          </cell>
          <cell r="AL97">
            <v>0</v>
          </cell>
          <cell r="AM97">
            <v>0</v>
          </cell>
          <cell r="AN97">
            <v>0</v>
          </cell>
          <cell r="AO97">
            <v>0</v>
          </cell>
          <cell r="AP97">
            <v>0</v>
          </cell>
          <cell r="AR97">
            <v>0</v>
          </cell>
          <cell r="AS97">
            <v>0</v>
          </cell>
          <cell r="AT97">
            <v>0</v>
          </cell>
          <cell r="AU97">
            <v>0</v>
          </cell>
          <cell r="AV97">
            <v>0</v>
          </cell>
          <cell r="AW97">
            <v>0</v>
          </cell>
          <cell r="AY97">
            <v>0</v>
          </cell>
          <cell r="AZ97">
            <v>0</v>
          </cell>
          <cell r="BA97">
            <v>0</v>
          </cell>
          <cell r="BB97">
            <v>0</v>
          </cell>
          <cell r="BC97">
            <v>0</v>
          </cell>
          <cell r="BD97">
            <v>0</v>
          </cell>
          <cell r="BF97">
            <v>0</v>
          </cell>
          <cell r="BG97">
            <v>0</v>
          </cell>
          <cell r="BH97">
            <v>0</v>
          </cell>
          <cell r="BI97">
            <v>0</v>
          </cell>
          <cell r="BJ97">
            <v>0</v>
          </cell>
          <cell r="BK97">
            <v>0</v>
          </cell>
        </row>
        <row r="98">
          <cell r="I98">
            <v>0</v>
          </cell>
          <cell r="J98">
            <v>0</v>
          </cell>
          <cell r="K98">
            <v>0</v>
          </cell>
          <cell r="L98">
            <v>0</v>
          </cell>
          <cell r="M98">
            <v>0</v>
          </cell>
          <cell r="N98">
            <v>0</v>
          </cell>
          <cell r="S98">
            <v>0</v>
          </cell>
          <cell r="T98">
            <v>0</v>
          </cell>
          <cell r="U98">
            <v>0</v>
          </cell>
          <cell r="V98">
            <v>0</v>
          </cell>
          <cell r="W98">
            <v>0</v>
          </cell>
          <cell r="X98">
            <v>0</v>
          </cell>
          <cell r="AC98">
            <v>0</v>
          </cell>
          <cell r="AD98">
            <v>0</v>
          </cell>
          <cell r="AE98">
            <v>0</v>
          </cell>
          <cell r="AF98">
            <v>0</v>
          </cell>
          <cell r="AG98">
            <v>0</v>
          </cell>
          <cell r="AH98">
            <v>0</v>
          </cell>
          <cell r="AK98">
            <v>0</v>
          </cell>
          <cell r="AL98">
            <v>0</v>
          </cell>
          <cell r="AM98">
            <v>0</v>
          </cell>
          <cell r="AN98">
            <v>0</v>
          </cell>
          <cell r="AO98">
            <v>0</v>
          </cell>
          <cell r="AP98">
            <v>0</v>
          </cell>
          <cell r="AR98">
            <v>0</v>
          </cell>
          <cell r="AS98">
            <v>0</v>
          </cell>
          <cell r="AT98">
            <v>0</v>
          </cell>
          <cell r="AU98">
            <v>0</v>
          </cell>
          <cell r="AV98">
            <v>0</v>
          </cell>
          <cell r="AW98">
            <v>0</v>
          </cell>
          <cell r="AY98">
            <v>0</v>
          </cell>
          <cell r="AZ98">
            <v>0</v>
          </cell>
          <cell r="BA98">
            <v>0</v>
          </cell>
          <cell r="BB98">
            <v>0</v>
          </cell>
          <cell r="BC98">
            <v>0</v>
          </cell>
          <cell r="BD98">
            <v>0</v>
          </cell>
          <cell r="BF98">
            <v>0</v>
          </cell>
          <cell r="BG98">
            <v>0</v>
          </cell>
          <cell r="BH98">
            <v>0</v>
          </cell>
          <cell r="BI98">
            <v>0</v>
          </cell>
          <cell r="BJ98">
            <v>0</v>
          </cell>
          <cell r="BK98">
            <v>0</v>
          </cell>
        </row>
        <row r="99">
          <cell r="I99">
            <v>9</v>
          </cell>
          <cell r="J99">
            <v>2</v>
          </cell>
          <cell r="K99">
            <v>0</v>
          </cell>
          <cell r="L99">
            <v>7</v>
          </cell>
          <cell r="M99">
            <v>0</v>
          </cell>
          <cell r="N99">
            <v>0</v>
          </cell>
          <cell r="S99">
            <v>9</v>
          </cell>
          <cell r="T99">
            <v>3</v>
          </cell>
          <cell r="U99">
            <v>2</v>
          </cell>
          <cell r="V99">
            <v>2</v>
          </cell>
          <cell r="W99">
            <v>0</v>
          </cell>
          <cell r="X99">
            <v>2</v>
          </cell>
          <cell r="AC99">
            <v>9</v>
          </cell>
          <cell r="AD99">
            <v>0</v>
          </cell>
          <cell r="AE99">
            <v>0</v>
          </cell>
          <cell r="AF99">
            <v>2</v>
          </cell>
          <cell r="AG99">
            <v>0</v>
          </cell>
          <cell r="AH99">
            <v>7</v>
          </cell>
          <cell r="AK99">
            <v>5</v>
          </cell>
          <cell r="AL99">
            <v>3</v>
          </cell>
          <cell r="AM99">
            <v>2</v>
          </cell>
          <cell r="AN99">
            <v>0</v>
          </cell>
          <cell r="AO99">
            <v>0</v>
          </cell>
          <cell r="AP99">
            <v>-5</v>
          </cell>
          <cell r="AR99">
            <v>5</v>
          </cell>
          <cell r="AS99">
            <v>3</v>
          </cell>
          <cell r="AT99">
            <v>2</v>
          </cell>
          <cell r="AU99">
            <v>0</v>
          </cell>
          <cell r="AV99">
            <v>0</v>
          </cell>
          <cell r="AW99">
            <v>-5</v>
          </cell>
          <cell r="AY99">
            <v>0</v>
          </cell>
          <cell r="AZ99">
            <v>0</v>
          </cell>
          <cell r="BA99">
            <v>0</v>
          </cell>
          <cell r="BB99">
            <v>0</v>
          </cell>
          <cell r="BC99">
            <v>0</v>
          </cell>
          <cell r="BD99">
            <v>0</v>
          </cell>
          <cell r="BF99">
            <v>0</v>
          </cell>
          <cell r="BG99">
            <v>0</v>
          </cell>
          <cell r="BH99">
            <v>0</v>
          </cell>
          <cell r="BI99">
            <v>0</v>
          </cell>
          <cell r="BJ99">
            <v>0</v>
          </cell>
          <cell r="BK99">
            <v>0</v>
          </cell>
        </row>
        <row r="100">
          <cell r="I100">
            <v>0</v>
          </cell>
          <cell r="J100">
            <v>0</v>
          </cell>
          <cell r="K100">
            <v>0</v>
          </cell>
          <cell r="L100">
            <v>0</v>
          </cell>
          <cell r="M100">
            <v>0</v>
          </cell>
          <cell r="N100">
            <v>0</v>
          </cell>
          <cell r="S100">
            <v>0</v>
          </cell>
          <cell r="T100">
            <v>0</v>
          </cell>
          <cell r="U100">
            <v>0</v>
          </cell>
          <cell r="V100">
            <v>0</v>
          </cell>
          <cell r="W100">
            <v>0</v>
          </cell>
          <cell r="X100">
            <v>0</v>
          </cell>
          <cell r="AC100">
            <v>0</v>
          </cell>
          <cell r="AD100">
            <v>0</v>
          </cell>
          <cell r="AE100">
            <v>0</v>
          </cell>
          <cell r="AF100">
            <v>0</v>
          </cell>
          <cell r="AG100">
            <v>0</v>
          </cell>
          <cell r="AH100">
            <v>0</v>
          </cell>
          <cell r="AK100">
            <v>0</v>
          </cell>
          <cell r="AL100">
            <v>0</v>
          </cell>
          <cell r="AM100">
            <v>0</v>
          </cell>
          <cell r="AN100">
            <v>0</v>
          </cell>
          <cell r="AO100">
            <v>0</v>
          </cell>
          <cell r="AP100">
            <v>0</v>
          </cell>
          <cell r="AR100">
            <v>0</v>
          </cell>
          <cell r="AS100">
            <v>0</v>
          </cell>
          <cell r="AT100">
            <v>0</v>
          </cell>
          <cell r="AU100">
            <v>0</v>
          </cell>
          <cell r="AV100">
            <v>0</v>
          </cell>
          <cell r="AW100">
            <v>0</v>
          </cell>
          <cell r="AY100">
            <v>0</v>
          </cell>
          <cell r="AZ100">
            <v>0</v>
          </cell>
          <cell r="BA100">
            <v>0</v>
          </cell>
          <cell r="BB100">
            <v>0</v>
          </cell>
          <cell r="BC100">
            <v>0</v>
          </cell>
          <cell r="BD100">
            <v>0</v>
          </cell>
          <cell r="BF100">
            <v>0</v>
          </cell>
          <cell r="BG100">
            <v>0</v>
          </cell>
          <cell r="BH100">
            <v>0</v>
          </cell>
          <cell r="BI100">
            <v>0</v>
          </cell>
          <cell r="BJ100">
            <v>0</v>
          </cell>
          <cell r="BK100">
            <v>0</v>
          </cell>
        </row>
        <row r="101">
          <cell r="I101">
            <v>0</v>
          </cell>
          <cell r="J101">
            <v>0</v>
          </cell>
          <cell r="K101">
            <v>0</v>
          </cell>
          <cell r="L101">
            <v>0</v>
          </cell>
          <cell r="M101">
            <v>0</v>
          </cell>
          <cell r="N101">
            <v>0</v>
          </cell>
          <cell r="S101">
            <v>0</v>
          </cell>
          <cell r="T101">
            <v>0</v>
          </cell>
          <cell r="U101">
            <v>0</v>
          </cell>
          <cell r="V101">
            <v>0</v>
          </cell>
          <cell r="W101">
            <v>0</v>
          </cell>
          <cell r="X101">
            <v>0</v>
          </cell>
          <cell r="AC101">
            <v>0</v>
          </cell>
          <cell r="AD101">
            <v>0</v>
          </cell>
          <cell r="AE101">
            <v>0</v>
          </cell>
          <cell r="AF101">
            <v>0</v>
          </cell>
          <cell r="AG101">
            <v>0</v>
          </cell>
          <cell r="AH101">
            <v>0</v>
          </cell>
          <cell r="AK101">
            <v>0</v>
          </cell>
          <cell r="AL101">
            <v>0</v>
          </cell>
          <cell r="AM101">
            <v>0</v>
          </cell>
          <cell r="AN101">
            <v>0</v>
          </cell>
          <cell r="AO101">
            <v>0</v>
          </cell>
          <cell r="AP101">
            <v>0</v>
          </cell>
          <cell r="AR101">
            <v>0</v>
          </cell>
          <cell r="AS101">
            <v>0</v>
          </cell>
          <cell r="AT101">
            <v>0</v>
          </cell>
          <cell r="AU101">
            <v>0</v>
          </cell>
          <cell r="AV101">
            <v>0</v>
          </cell>
          <cell r="AW101">
            <v>0</v>
          </cell>
          <cell r="AY101">
            <v>0</v>
          </cell>
          <cell r="AZ101">
            <v>0</v>
          </cell>
          <cell r="BA101">
            <v>0</v>
          </cell>
          <cell r="BB101">
            <v>0</v>
          </cell>
          <cell r="BC101">
            <v>0</v>
          </cell>
          <cell r="BD101">
            <v>0</v>
          </cell>
          <cell r="BF101">
            <v>0</v>
          </cell>
          <cell r="BG101">
            <v>0</v>
          </cell>
          <cell r="BH101">
            <v>0</v>
          </cell>
          <cell r="BI101">
            <v>0</v>
          </cell>
          <cell r="BJ101">
            <v>0</v>
          </cell>
          <cell r="BK101">
            <v>0</v>
          </cell>
        </row>
        <row r="102">
          <cell r="I102">
            <v>0</v>
          </cell>
          <cell r="J102">
            <v>0</v>
          </cell>
          <cell r="K102">
            <v>0</v>
          </cell>
          <cell r="L102">
            <v>0</v>
          </cell>
          <cell r="M102">
            <v>0</v>
          </cell>
          <cell r="N102">
            <v>0</v>
          </cell>
          <cell r="S102">
            <v>0</v>
          </cell>
          <cell r="T102">
            <v>0</v>
          </cell>
          <cell r="U102">
            <v>0</v>
          </cell>
          <cell r="V102">
            <v>0</v>
          </cell>
          <cell r="W102">
            <v>0</v>
          </cell>
          <cell r="X102">
            <v>0</v>
          </cell>
          <cell r="AC102">
            <v>0</v>
          </cell>
          <cell r="AD102">
            <v>0</v>
          </cell>
          <cell r="AE102">
            <v>0</v>
          </cell>
          <cell r="AF102">
            <v>0</v>
          </cell>
          <cell r="AG102">
            <v>0</v>
          </cell>
          <cell r="AH102">
            <v>0</v>
          </cell>
          <cell r="AK102">
            <v>0</v>
          </cell>
          <cell r="AL102">
            <v>0</v>
          </cell>
          <cell r="AM102">
            <v>0</v>
          </cell>
          <cell r="AN102">
            <v>0</v>
          </cell>
          <cell r="AO102">
            <v>0</v>
          </cell>
          <cell r="AP102">
            <v>0</v>
          </cell>
          <cell r="AR102">
            <v>0</v>
          </cell>
          <cell r="AS102">
            <v>0</v>
          </cell>
          <cell r="AT102">
            <v>0</v>
          </cell>
          <cell r="AU102">
            <v>0</v>
          </cell>
          <cell r="AV102">
            <v>0</v>
          </cell>
          <cell r="AW102">
            <v>0</v>
          </cell>
          <cell r="AY102">
            <v>0</v>
          </cell>
          <cell r="AZ102">
            <v>0</v>
          </cell>
          <cell r="BA102">
            <v>0</v>
          </cell>
          <cell r="BB102">
            <v>0</v>
          </cell>
          <cell r="BC102">
            <v>0</v>
          </cell>
          <cell r="BD102">
            <v>0</v>
          </cell>
          <cell r="BF102">
            <v>0</v>
          </cell>
          <cell r="BG102">
            <v>0</v>
          </cell>
          <cell r="BH102">
            <v>0</v>
          </cell>
          <cell r="BI102">
            <v>0</v>
          </cell>
          <cell r="BJ102">
            <v>0</v>
          </cell>
          <cell r="BK102">
            <v>0</v>
          </cell>
        </row>
        <row r="103">
          <cell r="I103">
            <v>7</v>
          </cell>
          <cell r="J103">
            <v>0</v>
          </cell>
          <cell r="K103">
            <v>2</v>
          </cell>
          <cell r="L103">
            <v>5</v>
          </cell>
          <cell r="M103">
            <v>0</v>
          </cell>
          <cell r="N103">
            <v>0</v>
          </cell>
          <cell r="S103">
            <v>7</v>
          </cell>
          <cell r="T103">
            <v>0</v>
          </cell>
          <cell r="U103">
            <v>5</v>
          </cell>
          <cell r="V103">
            <v>0</v>
          </cell>
          <cell r="W103">
            <v>0</v>
          </cell>
          <cell r="X103">
            <v>2</v>
          </cell>
          <cell r="AC103">
            <v>7</v>
          </cell>
          <cell r="AD103">
            <v>0</v>
          </cell>
          <cell r="AE103">
            <v>0</v>
          </cell>
          <cell r="AF103">
            <v>0</v>
          </cell>
          <cell r="AG103">
            <v>2</v>
          </cell>
          <cell r="AH103">
            <v>5</v>
          </cell>
          <cell r="AK103">
            <v>5</v>
          </cell>
          <cell r="AL103">
            <v>0</v>
          </cell>
          <cell r="AM103">
            <v>5</v>
          </cell>
          <cell r="AN103">
            <v>0</v>
          </cell>
          <cell r="AO103">
            <v>-2</v>
          </cell>
          <cell r="AP103">
            <v>-3</v>
          </cell>
          <cell r="AR103">
            <v>5</v>
          </cell>
          <cell r="AS103">
            <v>0</v>
          </cell>
          <cell r="AT103">
            <v>5</v>
          </cell>
          <cell r="AU103">
            <v>0</v>
          </cell>
          <cell r="AV103">
            <v>-2</v>
          </cell>
          <cell r="AW103">
            <v>-3</v>
          </cell>
          <cell r="AY103">
            <v>0</v>
          </cell>
          <cell r="AZ103">
            <v>0</v>
          </cell>
          <cell r="BA103">
            <v>0</v>
          </cell>
          <cell r="BB103">
            <v>0</v>
          </cell>
          <cell r="BC103">
            <v>0</v>
          </cell>
          <cell r="BD103">
            <v>0</v>
          </cell>
          <cell r="BF103">
            <v>0</v>
          </cell>
          <cell r="BG103">
            <v>0</v>
          </cell>
          <cell r="BH103">
            <v>0</v>
          </cell>
          <cell r="BI103">
            <v>0</v>
          </cell>
          <cell r="BJ103">
            <v>0</v>
          </cell>
          <cell r="BK103">
            <v>0</v>
          </cell>
        </row>
        <row r="104">
          <cell r="I104">
            <v>0</v>
          </cell>
          <cell r="J104">
            <v>0</v>
          </cell>
          <cell r="K104">
            <v>0</v>
          </cell>
          <cell r="L104">
            <v>0</v>
          </cell>
          <cell r="M104">
            <v>0</v>
          </cell>
          <cell r="N104">
            <v>0</v>
          </cell>
          <cell r="S104">
            <v>0</v>
          </cell>
          <cell r="T104">
            <v>0</v>
          </cell>
          <cell r="U104">
            <v>0</v>
          </cell>
          <cell r="V104">
            <v>0</v>
          </cell>
          <cell r="W104">
            <v>0</v>
          </cell>
          <cell r="X104">
            <v>0</v>
          </cell>
          <cell r="AC104">
            <v>0</v>
          </cell>
          <cell r="AD104">
            <v>0</v>
          </cell>
          <cell r="AE104">
            <v>0</v>
          </cell>
          <cell r="AF104">
            <v>0</v>
          </cell>
          <cell r="AG104">
            <v>0</v>
          </cell>
          <cell r="AH104">
            <v>0</v>
          </cell>
          <cell r="AK104">
            <v>0</v>
          </cell>
          <cell r="AL104">
            <v>0</v>
          </cell>
          <cell r="AM104">
            <v>0</v>
          </cell>
          <cell r="AN104">
            <v>0</v>
          </cell>
          <cell r="AO104">
            <v>0</v>
          </cell>
          <cell r="AP104">
            <v>0</v>
          </cell>
          <cell r="AR104">
            <v>0</v>
          </cell>
          <cell r="AS104">
            <v>0</v>
          </cell>
          <cell r="AT104">
            <v>0</v>
          </cell>
          <cell r="AU104">
            <v>0</v>
          </cell>
          <cell r="AV104">
            <v>0</v>
          </cell>
          <cell r="AW104">
            <v>0</v>
          </cell>
          <cell r="AY104">
            <v>0</v>
          </cell>
          <cell r="AZ104">
            <v>0</v>
          </cell>
          <cell r="BA104">
            <v>0</v>
          </cell>
          <cell r="BB104">
            <v>0</v>
          </cell>
          <cell r="BC104">
            <v>0</v>
          </cell>
          <cell r="BD104">
            <v>0</v>
          </cell>
          <cell r="BF104">
            <v>0</v>
          </cell>
          <cell r="BG104">
            <v>0</v>
          </cell>
          <cell r="BH104">
            <v>0</v>
          </cell>
          <cell r="BI104">
            <v>0</v>
          </cell>
          <cell r="BJ104">
            <v>0</v>
          </cell>
          <cell r="BK104">
            <v>0</v>
          </cell>
        </row>
        <row r="105">
          <cell r="I105">
            <v>0</v>
          </cell>
          <cell r="J105">
            <v>0</v>
          </cell>
          <cell r="K105">
            <v>0</v>
          </cell>
          <cell r="L105">
            <v>0</v>
          </cell>
          <cell r="M105">
            <v>0</v>
          </cell>
          <cell r="N105">
            <v>0</v>
          </cell>
          <cell r="S105">
            <v>0</v>
          </cell>
          <cell r="T105">
            <v>0</v>
          </cell>
          <cell r="U105">
            <v>0</v>
          </cell>
          <cell r="V105">
            <v>0</v>
          </cell>
          <cell r="W105">
            <v>0</v>
          </cell>
          <cell r="X105">
            <v>0</v>
          </cell>
          <cell r="AC105">
            <v>0</v>
          </cell>
          <cell r="AD105">
            <v>0</v>
          </cell>
          <cell r="AE105">
            <v>0</v>
          </cell>
          <cell r="AF105">
            <v>0</v>
          </cell>
          <cell r="AG105">
            <v>0</v>
          </cell>
          <cell r="AH105">
            <v>0</v>
          </cell>
          <cell r="AK105">
            <v>0</v>
          </cell>
          <cell r="AL105">
            <v>0</v>
          </cell>
          <cell r="AM105">
            <v>0</v>
          </cell>
          <cell r="AN105">
            <v>0</v>
          </cell>
          <cell r="AO105">
            <v>0</v>
          </cell>
          <cell r="AP105">
            <v>0</v>
          </cell>
          <cell r="AR105">
            <v>0</v>
          </cell>
          <cell r="AS105">
            <v>0</v>
          </cell>
          <cell r="AT105">
            <v>0</v>
          </cell>
          <cell r="AU105">
            <v>0</v>
          </cell>
          <cell r="AV105">
            <v>0</v>
          </cell>
          <cell r="AW105">
            <v>0</v>
          </cell>
          <cell r="AY105">
            <v>0</v>
          </cell>
          <cell r="AZ105">
            <v>0</v>
          </cell>
          <cell r="BA105">
            <v>0</v>
          </cell>
          <cell r="BB105">
            <v>0</v>
          </cell>
          <cell r="BC105">
            <v>0</v>
          </cell>
          <cell r="BD105">
            <v>0</v>
          </cell>
          <cell r="BF105">
            <v>0</v>
          </cell>
          <cell r="BG105">
            <v>0</v>
          </cell>
          <cell r="BH105">
            <v>0</v>
          </cell>
          <cell r="BI105">
            <v>0</v>
          </cell>
          <cell r="BJ105">
            <v>0</v>
          </cell>
          <cell r="BK105">
            <v>0</v>
          </cell>
        </row>
        <row r="106">
          <cell r="I106">
            <v>0</v>
          </cell>
          <cell r="J106">
            <v>0</v>
          </cell>
          <cell r="K106">
            <v>0</v>
          </cell>
          <cell r="L106">
            <v>0</v>
          </cell>
          <cell r="M106">
            <v>0</v>
          </cell>
          <cell r="N106">
            <v>0</v>
          </cell>
          <cell r="S106">
            <v>0</v>
          </cell>
          <cell r="T106">
            <v>0</v>
          </cell>
          <cell r="U106">
            <v>0</v>
          </cell>
          <cell r="V106">
            <v>0</v>
          </cell>
          <cell r="W106">
            <v>0</v>
          </cell>
          <cell r="X106">
            <v>0</v>
          </cell>
          <cell r="AC106">
            <v>0</v>
          </cell>
          <cell r="AD106">
            <v>0</v>
          </cell>
          <cell r="AE106">
            <v>0</v>
          </cell>
          <cell r="AF106">
            <v>0</v>
          </cell>
          <cell r="AG106">
            <v>0</v>
          </cell>
          <cell r="AH106">
            <v>0</v>
          </cell>
          <cell r="AK106">
            <v>0</v>
          </cell>
          <cell r="AL106">
            <v>0</v>
          </cell>
          <cell r="AM106">
            <v>0</v>
          </cell>
          <cell r="AN106">
            <v>0</v>
          </cell>
          <cell r="AO106">
            <v>0</v>
          </cell>
          <cell r="AP106">
            <v>0</v>
          </cell>
          <cell r="AR106">
            <v>0</v>
          </cell>
          <cell r="AS106">
            <v>0</v>
          </cell>
          <cell r="AT106">
            <v>0</v>
          </cell>
          <cell r="AU106">
            <v>0</v>
          </cell>
          <cell r="AV106">
            <v>0</v>
          </cell>
          <cell r="AW106">
            <v>0</v>
          </cell>
          <cell r="AY106">
            <v>0</v>
          </cell>
          <cell r="AZ106">
            <v>0</v>
          </cell>
          <cell r="BA106">
            <v>0</v>
          </cell>
          <cell r="BB106">
            <v>0</v>
          </cell>
          <cell r="BC106">
            <v>0</v>
          </cell>
          <cell r="BD106">
            <v>0</v>
          </cell>
          <cell r="BF106">
            <v>0</v>
          </cell>
          <cell r="BG106">
            <v>0</v>
          </cell>
          <cell r="BH106">
            <v>0</v>
          </cell>
          <cell r="BI106">
            <v>0</v>
          </cell>
          <cell r="BJ106">
            <v>0</v>
          </cell>
          <cell r="BK106">
            <v>0</v>
          </cell>
        </row>
        <row r="107">
          <cell r="I107">
            <v>7</v>
          </cell>
          <cell r="J107">
            <v>0</v>
          </cell>
          <cell r="K107">
            <v>1</v>
          </cell>
          <cell r="L107">
            <v>0</v>
          </cell>
          <cell r="M107">
            <v>6</v>
          </cell>
          <cell r="N107">
            <v>0</v>
          </cell>
          <cell r="S107">
            <v>7</v>
          </cell>
          <cell r="T107">
            <v>0</v>
          </cell>
          <cell r="U107">
            <v>3</v>
          </cell>
          <cell r="V107">
            <v>0</v>
          </cell>
          <cell r="W107">
            <v>1</v>
          </cell>
          <cell r="X107">
            <v>3</v>
          </cell>
          <cell r="AC107">
            <v>7</v>
          </cell>
          <cell r="AD107">
            <v>0</v>
          </cell>
          <cell r="AE107">
            <v>0</v>
          </cell>
          <cell r="AF107">
            <v>0</v>
          </cell>
          <cell r="AG107">
            <v>1</v>
          </cell>
          <cell r="AH107">
            <v>6</v>
          </cell>
          <cell r="AK107">
            <v>3</v>
          </cell>
          <cell r="AL107">
            <v>0</v>
          </cell>
          <cell r="AM107">
            <v>3</v>
          </cell>
          <cell r="AN107">
            <v>0</v>
          </cell>
          <cell r="AO107">
            <v>0</v>
          </cell>
          <cell r="AP107">
            <v>-3</v>
          </cell>
          <cell r="AR107">
            <v>3</v>
          </cell>
          <cell r="AS107">
            <v>0</v>
          </cell>
          <cell r="AT107">
            <v>3</v>
          </cell>
          <cell r="AU107">
            <v>0</v>
          </cell>
          <cell r="AV107">
            <v>0</v>
          </cell>
          <cell r="AW107">
            <v>-3</v>
          </cell>
          <cell r="AY107">
            <v>0</v>
          </cell>
          <cell r="AZ107">
            <v>0</v>
          </cell>
          <cell r="BA107">
            <v>0</v>
          </cell>
          <cell r="BB107">
            <v>0</v>
          </cell>
          <cell r="BC107">
            <v>0</v>
          </cell>
          <cell r="BD107">
            <v>0</v>
          </cell>
          <cell r="BF107">
            <v>0</v>
          </cell>
          <cell r="BG107">
            <v>0</v>
          </cell>
          <cell r="BH107">
            <v>0</v>
          </cell>
          <cell r="BI107">
            <v>0</v>
          </cell>
          <cell r="BJ107">
            <v>0</v>
          </cell>
          <cell r="BK107">
            <v>0</v>
          </cell>
        </row>
        <row r="108">
          <cell r="I108">
            <v>0</v>
          </cell>
          <cell r="J108">
            <v>0</v>
          </cell>
          <cell r="K108">
            <v>0</v>
          </cell>
          <cell r="L108">
            <v>0</v>
          </cell>
          <cell r="M108">
            <v>0</v>
          </cell>
          <cell r="N108">
            <v>0</v>
          </cell>
          <cell r="S108">
            <v>0</v>
          </cell>
          <cell r="T108">
            <v>0</v>
          </cell>
          <cell r="U108">
            <v>0</v>
          </cell>
          <cell r="V108">
            <v>0</v>
          </cell>
          <cell r="W108">
            <v>0</v>
          </cell>
          <cell r="X108">
            <v>0</v>
          </cell>
          <cell r="AC108">
            <v>0</v>
          </cell>
          <cell r="AD108">
            <v>0</v>
          </cell>
          <cell r="AE108">
            <v>0</v>
          </cell>
          <cell r="AF108">
            <v>0</v>
          </cell>
          <cell r="AG108">
            <v>0</v>
          </cell>
          <cell r="AH108">
            <v>0</v>
          </cell>
          <cell r="AK108">
            <v>0</v>
          </cell>
          <cell r="AL108">
            <v>0</v>
          </cell>
          <cell r="AM108">
            <v>0</v>
          </cell>
          <cell r="AN108">
            <v>0</v>
          </cell>
          <cell r="AO108">
            <v>0</v>
          </cell>
          <cell r="AP108">
            <v>0</v>
          </cell>
          <cell r="AR108">
            <v>0</v>
          </cell>
          <cell r="AS108">
            <v>0</v>
          </cell>
          <cell r="AT108">
            <v>0</v>
          </cell>
          <cell r="AU108">
            <v>0</v>
          </cell>
          <cell r="AV108">
            <v>0</v>
          </cell>
          <cell r="AW108">
            <v>0</v>
          </cell>
          <cell r="AY108">
            <v>0</v>
          </cell>
          <cell r="AZ108">
            <v>0</v>
          </cell>
          <cell r="BA108">
            <v>0</v>
          </cell>
          <cell r="BB108">
            <v>0</v>
          </cell>
          <cell r="BC108">
            <v>0</v>
          </cell>
          <cell r="BD108">
            <v>0</v>
          </cell>
          <cell r="BF108">
            <v>0</v>
          </cell>
          <cell r="BG108">
            <v>0</v>
          </cell>
          <cell r="BH108">
            <v>0</v>
          </cell>
          <cell r="BI108">
            <v>0</v>
          </cell>
          <cell r="BJ108">
            <v>0</v>
          </cell>
          <cell r="BK108">
            <v>0</v>
          </cell>
        </row>
        <row r="109">
          <cell r="I109">
            <v>0</v>
          </cell>
          <cell r="J109">
            <v>0</v>
          </cell>
          <cell r="K109">
            <v>0</v>
          </cell>
          <cell r="L109">
            <v>0</v>
          </cell>
          <cell r="M109">
            <v>0</v>
          </cell>
          <cell r="N109">
            <v>0</v>
          </cell>
          <cell r="S109">
            <v>0</v>
          </cell>
          <cell r="T109">
            <v>0</v>
          </cell>
          <cell r="U109">
            <v>0</v>
          </cell>
          <cell r="V109">
            <v>0</v>
          </cell>
          <cell r="W109">
            <v>0</v>
          </cell>
          <cell r="X109">
            <v>0</v>
          </cell>
          <cell r="AC109">
            <v>0</v>
          </cell>
          <cell r="AD109">
            <v>0</v>
          </cell>
          <cell r="AE109">
            <v>0</v>
          </cell>
          <cell r="AF109">
            <v>0</v>
          </cell>
          <cell r="AG109">
            <v>0</v>
          </cell>
          <cell r="AH109">
            <v>0</v>
          </cell>
          <cell r="AK109">
            <v>0</v>
          </cell>
          <cell r="AL109">
            <v>0</v>
          </cell>
          <cell r="AM109">
            <v>0</v>
          </cell>
          <cell r="AN109">
            <v>0</v>
          </cell>
          <cell r="AO109">
            <v>0</v>
          </cell>
          <cell r="AP109">
            <v>0</v>
          </cell>
          <cell r="AR109">
            <v>0</v>
          </cell>
          <cell r="AS109">
            <v>0</v>
          </cell>
          <cell r="AT109">
            <v>0</v>
          </cell>
          <cell r="AU109">
            <v>0</v>
          </cell>
          <cell r="AV109">
            <v>0</v>
          </cell>
          <cell r="AW109">
            <v>0</v>
          </cell>
          <cell r="AY109">
            <v>0</v>
          </cell>
          <cell r="AZ109">
            <v>0</v>
          </cell>
          <cell r="BA109">
            <v>0</v>
          </cell>
          <cell r="BB109">
            <v>0</v>
          </cell>
          <cell r="BC109">
            <v>0</v>
          </cell>
          <cell r="BD109">
            <v>0</v>
          </cell>
          <cell r="BF109">
            <v>0</v>
          </cell>
          <cell r="BG109">
            <v>0</v>
          </cell>
          <cell r="BH109">
            <v>0</v>
          </cell>
          <cell r="BI109">
            <v>0</v>
          </cell>
          <cell r="BJ109">
            <v>0</v>
          </cell>
          <cell r="BK109">
            <v>0</v>
          </cell>
        </row>
        <row r="110">
          <cell r="I110">
            <v>0</v>
          </cell>
          <cell r="J110">
            <v>0</v>
          </cell>
          <cell r="K110">
            <v>0</v>
          </cell>
          <cell r="L110">
            <v>0</v>
          </cell>
          <cell r="M110">
            <v>0</v>
          </cell>
          <cell r="N110">
            <v>0</v>
          </cell>
          <cell r="S110">
            <v>0</v>
          </cell>
          <cell r="T110">
            <v>0</v>
          </cell>
          <cell r="U110">
            <v>0</v>
          </cell>
          <cell r="V110">
            <v>0</v>
          </cell>
          <cell r="W110">
            <v>0</v>
          </cell>
          <cell r="X110">
            <v>0</v>
          </cell>
          <cell r="AC110">
            <v>0</v>
          </cell>
          <cell r="AD110">
            <v>0</v>
          </cell>
          <cell r="AE110">
            <v>0</v>
          </cell>
          <cell r="AF110">
            <v>0</v>
          </cell>
          <cell r="AG110">
            <v>0</v>
          </cell>
          <cell r="AH110">
            <v>0</v>
          </cell>
          <cell r="AK110">
            <v>0</v>
          </cell>
          <cell r="AL110">
            <v>0</v>
          </cell>
          <cell r="AM110">
            <v>0</v>
          </cell>
          <cell r="AN110">
            <v>0</v>
          </cell>
          <cell r="AO110">
            <v>0</v>
          </cell>
          <cell r="AP110">
            <v>0</v>
          </cell>
          <cell r="AR110">
            <v>0</v>
          </cell>
          <cell r="AS110">
            <v>0</v>
          </cell>
          <cell r="AT110">
            <v>0</v>
          </cell>
          <cell r="AU110">
            <v>0</v>
          </cell>
          <cell r="AV110">
            <v>0</v>
          </cell>
          <cell r="AW110">
            <v>0</v>
          </cell>
          <cell r="AY110">
            <v>0</v>
          </cell>
          <cell r="AZ110">
            <v>0</v>
          </cell>
          <cell r="BA110">
            <v>0</v>
          </cell>
          <cell r="BB110">
            <v>0</v>
          </cell>
          <cell r="BC110">
            <v>0</v>
          </cell>
          <cell r="BD110">
            <v>0</v>
          </cell>
          <cell r="BF110">
            <v>0</v>
          </cell>
          <cell r="BG110">
            <v>0</v>
          </cell>
          <cell r="BH110">
            <v>0</v>
          </cell>
          <cell r="BI110">
            <v>0</v>
          </cell>
          <cell r="BJ110">
            <v>0</v>
          </cell>
          <cell r="BK110">
            <v>0</v>
          </cell>
        </row>
        <row r="111">
          <cell r="I111">
            <v>10</v>
          </cell>
          <cell r="J111">
            <v>2</v>
          </cell>
          <cell r="K111">
            <v>8</v>
          </cell>
          <cell r="L111">
            <v>0</v>
          </cell>
          <cell r="M111">
            <v>0</v>
          </cell>
          <cell r="N111">
            <v>0</v>
          </cell>
          <cell r="S111">
            <v>10</v>
          </cell>
          <cell r="T111">
            <v>0</v>
          </cell>
          <cell r="U111">
            <v>3</v>
          </cell>
          <cell r="V111">
            <v>7</v>
          </cell>
          <cell r="W111">
            <v>0</v>
          </cell>
          <cell r="X111">
            <v>0</v>
          </cell>
          <cell r="AC111">
            <v>10</v>
          </cell>
          <cell r="AD111">
            <v>0</v>
          </cell>
          <cell r="AE111">
            <v>2</v>
          </cell>
          <cell r="AF111">
            <v>8</v>
          </cell>
          <cell r="AG111">
            <v>0</v>
          </cell>
          <cell r="AH111">
            <v>0</v>
          </cell>
          <cell r="AK111">
            <v>1</v>
          </cell>
          <cell r="AL111">
            <v>0</v>
          </cell>
          <cell r="AM111">
            <v>1</v>
          </cell>
          <cell r="AN111">
            <v>-1</v>
          </cell>
          <cell r="AO111">
            <v>0</v>
          </cell>
          <cell r="AP111">
            <v>0</v>
          </cell>
          <cell r="AR111">
            <v>0</v>
          </cell>
          <cell r="AS111">
            <v>0</v>
          </cell>
          <cell r="AT111">
            <v>0</v>
          </cell>
          <cell r="AU111">
            <v>0</v>
          </cell>
          <cell r="AV111">
            <v>0</v>
          </cell>
          <cell r="AW111">
            <v>0</v>
          </cell>
          <cell r="AY111">
            <v>1</v>
          </cell>
          <cell r="AZ111">
            <v>0</v>
          </cell>
          <cell r="BA111">
            <v>1</v>
          </cell>
          <cell r="BB111">
            <v>-1</v>
          </cell>
          <cell r="BC111">
            <v>0</v>
          </cell>
          <cell r="BD111">
            <v>0</v>
          </cell>
          <cell r="BF111">
            <v>0</v>
          </cell>
          <cell r="BG111">
            <v>0</v>
          </cell>
          <cell r="BH111">
            <v>0</v>
          </cell>
          <cell r="BI111">
            <v>0</v>
          </cell>
          <cell r="BJ111">
            <v>0</v>
          </cell>
          <cell r="BK111">
            <v>0</v>
          </cell>
        </row>
        <row r="112">
          <cell r="I112">
            <v>0</v>
          </cell>
          <cell r="J112">
            <v>0</v>
          </cell>
          <cell r="K112">
            <v>0</v>
          </cell>
          <cell r="L112">
            <v>0</v>
          </cell>
          <cell r="M112">
            <v>0</v>
          </cell>
          <cell r="N112">
            <v>0</v>
          </cell>
          <cell r="S112">
            <v>0</v>
          </cell>
          <cell r="T112">
            <v>0</v>
          </cell>
          <cell r="U112">
            <v>0</v>
          </cell>
          <cell r="V112">
            <v>0</v>
          </cell>
          <cell r="W112">
            <v>0</v>
          </cell>
          <cell r="X112">
            <v>0</v>
          </cell>
          <cell r="AC112">
            <v>0</v>
          </cell>
          <cell r="AD112">
            <v>0</v>
          </cell>
          <cell r="AE112">
            <v>0</v>
          </cell>
          <cell r="AF112">
            <v>0</v>
          </cell>
          <cell r="AG112">
            <v>0</v>
          </cell>
          <cell r="AH112">
            <v>0</v>
          </cell>
          <cell r="AK112">
            <v>0</v>
          </cell>
          <cell r="AL112">
            <v>0</v>
          </cell>
          <cell r="AM112">
            <v>0</v>
          </cell>
          <cell r="AN112">
            <v>0</v>
          </cell>
          <cell r="AO112">
            <v>0</v>
          </cell>
          <cell r="AP112">
            <v>0</v>
          </cell>
          <cell r="AR112">
            <v>0</v>
          </cell>
          <cell r="AS112">
            <v>0</v>
          </cell>
          <cell r="AT112">
            <v>0</v>
          </cell>
          <cell r="AU112">
            <v>0</v>
          </cell>
          <cell r="AV112">
            <v>0</v>
          </cell>
          <cell r="AW112">
            <v>0</v>
          </cell>
          <cell r="AY112">
            <v>0</v>
          </cell>
          <cell r="AZ112">
            <v>0</v>
          </cell>
          <cell r="BA112">
            <v>0</v>
          </cell>
          <cell r="BB112">
            <v>0</v>
          </cell>
          <cell r="BC112">
            <v>0</v>
          </cell>
          <cell r="BD112">
            <v>0</v>
          </cell>
          <cell r="BF112">
            <v>0</v>
          </cell>
          <cell r="BG112">
            <v>0</v>
          </cell>
          <cell r="BH112">
            <v>0</v>
          </cell>
          <cell r="BI112">
            <v>0</v>
          </cell>
          <cell r="BJ112">
            <v>0</v>
          </cell>
          <cell r="BK112">
            <v>0</v>
          </cell>
        </row>
        <row r="113">
          <cell r="I113">
            <v>0</v>
          </cell>
          <cell r="J113">
            <v>0</v>
          </cell>
          <cell r="K113">
            <v>0</v>
          </cell>
          <cell r="L113">
            <v>0</v>
          </cell>
          <cell r="M113">
            <v>0</v>
          </cell>
          <cell r="N113">
            <v>0</v>
          </cell>
          <cell r="S113">
            <v>0</v>
          </cell>
          <cell r="T113">
            <v>0</v>
          </cell>
          <cell r="U113">
            <v>0</v>
          </cell>
          <cell r="V113">
            <v>0</v>
          </cell>
          <cell r="W113">
            <v>0</v>
          </cell>
          <cell r="X113">
            <v>0</v>
          </cell>
          <cell r="AC113">
            <v>0</v>
          </cell>
          <cell r="AD113">
            <v>0</v>
          </cell>
          <cell r="AE113">
            <v>0</v>
          </cell>
          <cell r="AF113">
            <v>0</v>
          </cell>
          <cell r="AG113">
            <v>0</v>
          </cell>
          <cell r="AH113">
            <v>0</v>
          </cell>
          <cell r="AK113">
            <v>0</v>
          </cell>
          <cell r="AL113">
            <v>0</v>
          </cell>
          <cell r="AM113">
            <v>0</v>
          </cell>
          <cell r="AN113">
            <v>0</v>
          </cell>
          <cell r="AO113">
            <v>0</v>
          </cell>
          <cell r="AP113">
            <v>0</v>
          </cell>
          <cell r="AR113">
            <v>0</v>
          </cell>
          <cell r="AS113">
            <v>0</v>
          </cell>
          <cell r="AT113">
            <v>0</v>
          </cell>
          <cell r="AU113">
            <v>0</v>
          </cell>
          <cell r="AV113">
            <v>0</v>
          </cell>
          <cell r="AW113">
            <v>0</v>
          </cell>
          <cell r="AY113">
            <v>0</v>
          </cell>
          <cell r="AZ113">
            <v>0</v>
          </cell>
          <cell r="BA113">
            <v>0</v>
          </cell>
          <cell r="BB113">
            <v>0</v>
          </cell>
          <cell r="BC113">
            <v>0</v>
          </cell>
          <cell r="BD113">
            <v>0</v>
          </cell>
          <cell r="BF113">
            <v>0</v>
          </cell>
          <cell r="BG113">
            <v>0</v>
          </cell>
          <cell r="BH113">
            <v>0</v>
          </cell>
          <cell r="BI113">
            <v>0</v>
          </cell>
          <cell r="BJ113">
            <v>0</v>
          </cell>
          <cell r="BK113">
            <v>0</v>
          </cell>
        </row>
        <row r="114">
          <cell r="I114">
            <v>0</v>
          </cell>
          <cell r="J114">
            <v>0</v>
          </cell>
          <cell r="K114">
            <v>0</v>
          </cell>
          <cell r="L114">
            <v>0</v>
          </cell>
          <cell r="M114">
            <v>0</v>
          </cell>
          <cell r="N114">
            <v>0</v>
          </cell>
          <cell r="S114">
            <v>0</v>
          </cell>
          <cell r="T114">
            <v>0</v>
          </cell>
          <cell r="U114">
            <v>0</v>
          </cell>
          <cell r="V114">
            <v>0</v>
          </cell>
          <cell r="W114">
            <v>0</v>
          </cell>
          <cell r="X114">
            <v>0</v>
          </cell>
          <cell r="AC114">
            <v>0</v>
          </cell>
          <cell r="AD114">
            <v>0</v>
          </cell>
          <cell r="AE114">
            <v>0</v>
          </cell>
          <cell r="AF114">
            <v>0</v>
          </cell>
          <cell r="AG114">
            <v>0</v>
          </cell>
          <cell r="AH114">
            <v>0</v>
          </cell>
          <cell r="AK114">
            <v>0</v>
          </cell>
          <cell r="AL114">
            <v>0</v>
          </cell>
          <cell r="AM114">
            <v>0</v>
          </cell>
          <cell r="AN114">
            <v>0</v>
          </cell>
          <cell r="AO114">
            <v>0</v>
          </cell>
          <cell r="AP114">
            <v>0</v>
          </cell>
          <cell r="AR114">
            <v>0</v>
          </cell>
          <cell r="AS114">
            <v>0</v>
          </cell>
          <cell r="AT114">
            <v>0</v>
          </cell>
          <cell r="AU114">
            <v>0</v>
          </cell>
          <cell r="AV114">
            <v>0</v>
          </cell>
          <cell r="AW114">
            <v>0</v>
          </cell>
          <cell r="AY114">
            <v>0</v>
          </cell>
          <cell r="AZ114">
            <v>0</v>
          </cell>
          <cell r="BA114">
            <v>0</v>
          </cell>
          <cell r="BB114">
            <v>0</v>
          </cell>
          <cell r="BC114">
            <v>0</v>
          </cell>
          <cell r="BD114">
            <v>0</v>
          </cell>
          <cell r="BF114">
            <v>0</v>
          </cell>
          <cell r="BG114">
            <v>0</v>
          </cell>
          <cell r="BH114">
            <v>0</v>
          </cell>
          <cell r="BI114">
            <v>0</v>
          </cell>
          <cell r="BJ114">
            <v>0</v>
          </cell>
          <cell r="BK114">
            <v>0</v>
          </cell>
        </row>
        <row r="115">
          <cell r="I115">
            <v>7</v>
          </cell>
          <cell r="J115">
            <v>0</v>
          </cell>
          <cell r="K115">
            <v>2</v>
          </cell>
          <cell r="L115">
            <v>0</v>
          </cell>
          <cell r="M115">
            <v>5</v>
          </cell>
          <cell r="N115">
            <v>0</v>
          </cell>
          <cell r="S115">
            <v>7</v>
          </cell>
          <cell r="T115">
            <v>0</v>
          </cell>
          <cell r="U115">
            <v>5</v>
          </cell>
          <cell r="V115">
            <v>0</v>
          </cell>
          <cell r="W115">
            <v>1</v>
          </cell>
          <cell r="X115">
            <v>1</v>
          </cell>
          <cell r="AC115">
            <v>7</v>
          </cell>
          <cell r="AD115">
            <v>0</v>
          </cell>
          <cell r="AE115">
            <v>0</v>
          </cell>
          <cell r="AF115">
            <v>0</v>
          </cell>
          <cell r="AG115">
            <v>2</v>
          </cell>
          <cell r="AH115">
            <v>5</v>
          </cell>
          <cell r="AK115">
            <v>5</v>
          </cell>
          <cell r="AL115">
            <v>0</v>
          </cell>
          <cell r="AM115">
            <v>5</v>
          </cell>
          <cell r="AN115">
            <v>0</v>
          </cell>
          <cell r="AO115">
            <v>-1</v>
          </cell>
          <cell r="AP115">
            <v>-4</v>
          </cell>
          <cell r="AR115">
            <v>5</v>
          </cell>
          <cell r="AS115">
            <v>0</v>
          </cell>
          <cell r="AT115">
            <v>5</v>
          </cell>
          <cell r="AU115">
            <v>0</v>
          </cell>
          <cell r="AV115">
            <v>-1</v>
          </cell>
          <cell r="AW115">
            <v>-4</v>
          </cell>
          <cell r="AY115">
            <v>0</v>
          </cell>
          <cell r="AZ115">
            <v>0</v>
          </cell>
          <cell r="BA115">
            <v>0</v>
          </cell>
          <cell r="BB115">
            <v>0</v>
          </cell>
          <cell r="BC115">
            <v>0</v>
          </cell>
          <cell r="BD115">
            <v>0</v>
          </cell>
          <cell r="BF115">
            <v>0</v>
          </cell>
          <cell r="BG115">
            <v>0</v>
          </cell>
          <cell r="BH115">
            <v>0</v>
          </cell>
          <cell r="BI115">
            <v>0</v>
          </cell>
          <cell r="BJ115">
            <v>0</v>
          </cell>
          <cell r="BK115">
            <v>0</v>
          </cell>
        </row>
        <row r="116">
          <cell r="I116">
            <v>0</v>
          </cell>
          <cell r="J116">
            <v>0</v>
          </cell>
          <cell r="K116">
            <v>0</v>
          </cell>
          <cell r="L116">
            <v>0</v>
          </cell>
          <cell r="M116">
            <v>0</v>
          </cell>
          <cell r="N116">
            <v>0</v>
          </cell>
          <cell r="S116">
            <v>0</v>
          </cell>
          <cell r="T116">
            <v>0</v>
          </cell>
          <cell r="U116">
            <v>0</v>
          </cell>
          <cell r="V116">
            <v>0</v>
          </cell>
          <cell r="W116">
            <v>0</v>
          </cell>
          <cell r="X116">
            <v>0</v>
          </cell>
          <cell r="AC116">
            <v>0</v>
          </cell>
          <cell r="AD116">
            <v>0</v>
          </cell>
          <cell r="AE116">
            <v>0</v>
          </cell>
          <cell r="AF116">
            <v>0</v>
          </cell>
          <cell r="AG116">
            <v>0</v>
          </cell>
          <cell r="AH116">
            <v>0</v>
          </cell>
          <cell r="AK116">
            <v>0</v>
          </cell>
          <cell r="AL116">
            <v>0</v>
          </cell>
          <cell r="AM116">
            <v>0</v>
          </cell>
          <cell r="AN116">
            <v>0</v>
          </cell>
          <cell r="AO116">
            <v>0</v>
          </cell>
          <cell r="AP116">
            <v>0</v>
          </cell>
          <cell r="AR116">
            <v>0</v>
          </cell>
          <cell r="AS116">
            <v>0</v>
          </cell>
          <cell r="AT116">
            <v>0</v>
          </cell>
          <cell r="AU116">
            <v>0</v>
          </cell>
          <cell r="AV116">
            <v>0</v>
          </cell>
          <cell r="AW116">
            <v>0</v>
          </cell>
          <cell r="AY116">
            <v>0</v>
          </cell>
          <cell r="AZ116">
            <v>0</v>
          </cell>
          <cell r="BA116">
            <v>0</v>
          </cell>
          <cell r="BB116">
            <v>0</v>
          </cell>
          <cell r="BC116">
            <v>0</v>
          </cell>
          <cell r="BD116">
            <v>0</v>
          </cell>
          <cell r="BF116">
            <v>0</v>
          </cell>
          <cell r="BG116">
            <v>0</v>
          </cell>
          <cell r="BH116">
            <v>0</v>
          </cell>
          <cell r="BI116">
            <v>0</v>
          </cell>
          <cell r="BJ116">
            <v>0</v>
          </cell>
          <cell r="BK116">
            <v>0</v>
          </cell>
        </row>
        <row r="117">
          <cell r="I117">
            <v>0</v>
          </cell>
          <cell r="J117">
            <v>0</v>
          </cell>
          <cell r="K117">
            <v>0</v>
          </cell>
          <cell r="L117">
            <v>0</v>
          </cell>
          <cell r="M117">
            <v>0</v>
          </cell>
          <cell r="N117">
            <v>0</v>
          </cell>
          <cell r="S117">
            <v>0</v>
          </cell>
          <cell r="T117">
            <v>0</v>
          </cell>
          <cell r="U117">
            <v>0</v>
          </cell>
          <cell r="V117">
            <v>0</v>
          </cell>
          <cell r="W117">
            <v>0</v>
          </cell>
          <cell r="X117">
            <v>0</v>
          </cell>
          <cell r="AC117">
            <v>0</v>
          </cell>
          <cell r="AD117">
            <v>0</v>
          </cell>
          <cell r="AE117">
            <v>0</v>
          </cell>
          <cell r="AF117">
            <v>0</v>
          </cell>
          <cell r="AG117">
            <v>0</v>
          </cell>
          <cell r="AH117">
            <v>0</v>
          </cell>
          <cell r="AK117">
            <v>0</v>
          </cell>
          <cell r="AL117">
            <v>0</v>
          </cell>
          <cell r="AM117">
            <v>0</v>
          </cell>
          <cell r="AN117">
            <v>0</v>
          </cell>
          <cell r="AO117">
            <v>0</v>
          </cell>
          <cell r="AP117">
            <v>0</v>
          </cell>
          <cell r="AR117">
            <v>0</v>
          </cell>
          <cell r="AS117">
            <v>0</v>
          </cell>
          <cell r="AT117">
            <v>0</v>
          </cell>
          <cell r="AU117">
            <v>0</v>
          </cell>
          <cell r="AV117">
            <v>0</v>
          </cell>
          <cell r="AW117">
            <v>0</v>
          </cell>
          <cell r="AY117">
            <v>0</v>
          </cell>
          <cell r="AZ117">
            <v>0</v>
          </cell>
          <cell r="BA117">
            <v>0</v>
          </cell>
          <cell r="BB117">
            <v>0</v>
          </cell>
          <cell r="BC117">
            <v>0</v>
          </cell>
          <cell r="BD117">
            <v>0</v>
          </cell>
          <cell r="BF117">
            <v>0</v>
          </cell>
          <cell r="BG117">
            <v>0</v>
          </cell>
          <cell r="BH117">
            <v>0</v>
          </cell>
          <cell r="BI117">
            <v>0</v>
          </cell>
          <cell r="BJ117">
            <v>0</v>
          </cell>
          <cell r="BK117">
            <v>0</v>
          </cell>
        </row>
        <row r="118">
          <cell r="I118">
            <v>0</v>
          </cell>
          <cell r="J118">
            <v>0</v>
          </cell>
          <cell r="K118">
            <v>0</v>
          </cell>
          <cell r="L118">
            <v>0</v>
          </cell>
          <cell r="M118">
            <v>0</v>
          </cell>
          <cell r="N118">
            <v>0</v>
          </cell>
          <cell r="S118">
            <v>0</v>
          </cell>
          <cell r="T118">
            <v>0</v>
          </cell>
          <cell r="U118">
            <v>0</v>
          </cell>
          <cell r="V118">
            <v>0</v>
          </cell>
          <cell r="W118">
            <v>0</v>
          </cell>
          <cell r="X118">
            <v>0</v>
          </cell>
          <cell r="AC118">
            <v>0</v>
          </cell>
          <cell r="AD118">
            <v>0</v>
          </cell>
          <cell r="AE118">
            <v>0</v>
          </cell>
          <cell r="AF118">
            <v>0</v>
          </cell>
          <cell r="AG118">
            <v>0</v>
          </cell>
          <cell r="AH118">
            <v>0</v>
          </cell>
          <cell r="AK118">
            <v>0</v>
          </cell>
          <cell r="AL118">
            <v>0</v>
          </cell>
          <cell r="AM118">
            <v>0</v>
          </cell>
          <cell r="AN118">
            <v>0</v>
          </cell>
          <cell r="AO118">
            <v>0</v>
          </cell>
          <cell r="AP118">
            <v>0</v>
          </cell>
          <cell r="AR118">
            <v>0</v>
          </cell>
          <cell r="AS118">
            <v>0</v>
          </cell>
          <cell r="AT118">
            <v>0</v>
          </cell>
          <cell r="AU118">
            <v>0</v>
          </cell>
          <cell r="AV118">
            <v>0</v>
          </cell>
          <cell r="AW118">
            <v>0</v>
          </cell>
          <cell r="AY118">
            <v>0</v>
          </cell>
          <cell r="AZ118">
            <v>0</v>
          </cell>
          <cell r="BA118">
            <v>0</v>
          </cell>
          <cell r="BB118">
            <v>0</v>
          </cell>
          <cell r="BC118">
            <v>0</v>
          </cell>
          <cell r="BD118">
            <v>0</v>
          </cell>
          <cell r="BF118">
            <v>0</v>
          </cell>
          <cell r="BG118">
            <v>0</v>
          </cell>
          <cell r="BH118">
            <v>0</v>
          </cell>
          <cell r="BI118">
            <v>0</v>
          </cell>
          <cell r="BJ118">
            <v>0</v>
          </cell>
          <cell r="BK118">
            <v>0</v>
          </cell>
        </row>
        <row r="119">
          <cell r="I119">
            <v>7</v>
          </cell>
          <cell r="J119">
            <v>0</v>
          </cell>
          <cell r="K119">
            <v>1</v>
          </cell>
          <cell r="L119">
            <v>6</v>
          </cell>
          <cell r="M119">
            <v>0</v>
          </cell>
          <cell r="N119">
            <v>0</v>
          </cell>
          <cell r="S119">
            <v>7</v>
          </cell>
          <cell r="T119">
            <v>0</v>
          </cell>
          <cell r="U119">
            <v>5</v>
          </cell>
          <cell r="V119">
            <v>0</v>
          </cell>
          <cell r="W119">
            <v>0</v>
          </cell>
          <cell r="X119">
            <v>2</v>
          </cell>
          <cell r="AC119">
            <v>7</v>
          </cell>
          <cell r="AD119">
            <v>0</v>
          </cell>
          <cell r="AE119">
            <v>0</v>
          </cell>
          <cell r="AF119">
            <v>0</v>
          </cell>
          <cell r="AG119">
            <v>1</v>
          </cell>
          <cell r="AH119">
            <v>6</v>
          </cell>
          <cell r="AK119">
            <v>5</v>
          </cell>
          <cell r="AL119">
            <v>0</v>
          </cell>
          <cell r="AM119">
            <v>5</v>
          </cell>
          <cell r="AN119">
            <v>0</v>
          </cell>
          <cell r="AO119">
            <v>-1</v>
          </cell>
          <cell r="AP119">
            <v>-4</v>
          </cell>
          <cell r="AR119">
            <v>0</v>
          </cell>
          <cell r="AS119">
            <v>0</v>
          </cell>
          <cell r="AT119">
            <v>0</v>
          </cell>
          <cell r="AU119">
            <v>0</v>
          </cell>
          <cell r="AV119">
            <v>0</v>
          </cell>
          <cell r="AW119">
            <v>0</v>
          </cell>
          <cell r="AY119">
            <v>5</v>
          </cell>
          <cell r="AZ119">
            <v>0</v>
          </cell>
          <cell r="BA119">
            <v>5</v>
          </cell>
          <cell r="BB119">
            <v>0</v>
          </cell>
          <cell r="BC119">
            <v>-1</v>
          </cell>
          <cell r="BD119">
            <v>-4</v>
          </cell>
          <cell r="BF119">
            <v>0</v>
          </cell>
          <cell r="BG119">
            <v>0</v>
          </cell>
          <cell r="BH119">
            <v>0</v>
          </cell>
          <cell r="BI119">
            <v>0</v>
          </cell>
          <cell r="BJ119">
            <v>0</v>
          </cell>
          <cell r="BK119">
            <v>0</v>
          </cell>
        </row>
        <row r="120">
          <cell r="I120">
            <v>0</v>
          </cell>
          <cell r="J120">
            <v>0</v>
          </cell>
          <cell r="K120">
            <v>0</v>
          </cell>
          <cell r="L120">
            <v>0</v>
          </cell>
          <cell r="M120">
            <v>0</v>
          </cell>
          <cell r="N120">
            <v>0</v>
          </cell>
          <cell r="S120">
            <v>0</v>
          </cell>
          <cell r="T120">
            <v>0</v>
          </cell>
          <cell r="U120">
            <v>0</v>
          </cell>
          <cell r="V120">
            <v>0</v>
          </cell>
          <cell r="W120">
            <v>0</v>
          </cell>
          <cell r="X120">
            <v>0</v>
          </cell>
          <cell r="AC120">
            <v>0</v>
          </cell>
          <cell r="AD120">
            <v>0</v>
          </cell>
          <cell r="AE120">
            <v>0</v>
          </cell>
          <cell r="AF120">
            <v>0</v>
          </cell>
          <cell r="AG120">
            <v>0</v>
          </cell>
          <cell r="AH120">
            <v>0</v>
          </cell>
          <cell r="AK120">
            <v>0</v>
          </cell>
          <cell r="AL120">
            <v>0</v>
          </cell>
          <cell r="AM120">
            <v>0</v>
          </cell>
          <cell r="AN120">
            <v>0</v>
          </cell>
          <cell r="AO120">
            <v>0</v>
          </cell>
          <cell r="AP120">
            <v>0</v>
          </cell>
          <cell r="AR120">
            <v>0</v>
          </cell>
          <cell r="AS120">
            <v>0</v>
          </cell>
          <cell r="AT120">
            <v>0</v>
          </cell>
          <cell r="AU120">
            <v>0</v>
          </cell>
          <cell r="AV120">
            <v>0</v>
          </cell>
          <cell r="AW120">
            <v>0</v>
          </cell>
          <cell r="AY120">
            <v>0</v>
          </cell>
          <cell r="AZ120">
            <v>0</v>
          </cell>
          <cell r="BA120">
            <v>0</v>
          </cell>
          <cell r="BB120">
            <v>0</v>
          </cell>
          <cell r="BC120">
            <v>0</v>
          </cell>
          <cell r="BD120">
            <v>0</v>
          </cell>
          <cell r="BF120">
            <v>0</v>
          </cell>
          <cell r="BG120">
            <v>0</v>
          </cell>
          <cell r="BH120">
            <v>0</v>
          </cell>
          <cell r="BI120">
            <v>0</v>
          </cell>
          <cell r="BJ120">
            <v>0</v>
          </cell>
          <cell r="BK120">
            <v>0</v>
          </cell>
        </row>
        <row r="121">
          <cell r="I121">
            <v>0</v>
          </cell>
          <cell r="J121">
            <v>0</v>
          </cell>
          <cell r="K121">
            <v>0</v>
          </cell>
          <cell r="L121">
            <v>0</v>
          </cell>
          <cell r="M121">
            <v>0</v>
          </cell>
          <cell r="N121">
            <v>0</v>
          </cell>
          <cell r="S121">
            <v>0</v>
          </cell>
          <cell r="T121">
            <v>0</v>
          </cell>
          <cell r="U121">
            <v>0</v>
          </cell>
          <cell r="V121">
            <v>0</v>
          </cell>
          <cell r="W121">
            <v>0</v>
          </cell>
          <cell r="X121">
            <v>0</v>
          </cell>
          <cell r="AC121">
            <v>0</v>
          </cell>
          <cell r="AD121">
            <v>0</v>
          </cell>
          <cell r="AE121">
            <v>0</v>
          </cell>
          <cell r="AF121">
            <v>0</v>
          </cell>
          <cell r="AG121">
            <v>0</v>
          </cell>
          <cell r="AH121">
            <v>0</v>
          </cell>
          <cell r="AK121">
            <v>0</v>
          </cell>
          <cell r="AL121">
            <v>0</v>
          </cell>
          <cell r="AM121">
            <v>0</v>
          </cell>
          <cell r="AN121">
            <v>0</v>
          </cell>
          <cell r="AO121">
            <v>0</v>
          </cell>
          <cell r="AP121">
            <v>0</v>
          </cell>
          <cell r="AR121">
            <v>0</v>
          </cell>
          <cell r="AS121">
            <v>0</v>
          </cell>
          <cell r="AT121">
            <v>0</v>
          </cell>
          <cell r="AU121">
            <v>0</v>
          </cell>
          <cell r="AV121">
            <v>0</v>
          </cell>
          <cell r="AW121">
            <v>0</v>
          </cell>
          <cell r="AY121">
            <v>0</v>
          </cell>
          <cell r="AZ121">
            <v>0</v>
          </cell>
          <cell r="BA121">
            <v>0</v>
          </cell>
          <cell r="BB121">
            <v>0</v>
          </cell>
          <cell r="BC121">
            <v>0</v>
          </cell>
          <cell r="BD121">
            <v>0</v>
          </cell>
          <cell r="BF121">
            <v>0</v>
          </cell>
          <cell r="BG121">
            <v>0</v>
          </cell>
          <cell r="BH121">
            <v>0</v>
          </cell>
          <cell r="BI121">
            <v>0</v>
          </cell>
          <cell r="BJ121">
            <v>0</v>
          </cell>
          <cell r="BK121">
            <v>0</v>
          </cell>
        </row>
        <row r="122">
          <cell r="I122">
            <v>0</v>
          </cell>
          <cell r="J122">
            <v>0</v>
          </cell>
          <cell r="K122">
            <v>0</v>
          </cell>
          <cell r="L122">
            <v>0</v>
          </cell>
          <cell r="M122">
            <v>0</v>
          </cell>
          <cell r="N122">
            <v>0</v>
          </cell>
          <cell r="S122">
            <v>0</v>
          </cell>
          <cell r="T122">
            <v>0</v>
          </cell>
          <cell r="U122">
            <v>0</v>
          </cell>
          <cell r="V122">
            <v>0</v>
          </cell>
          <cell r="W122">
            <v>0</v>
          </cell>
          <cell r="X122">
            <v>0</v>
          </cell>
          <cell r="AC122">
            <v>0</v>
          </cell>
          <cell r="AD122">
            <v>0</v>
          </cell>
          <cell r="AE122">
            <v>0</v>
          </cell>
          <cell r="AF122">
            <v>0</v>
          </cell>
          <cell r="AG122">
            <v>0</v>
          </cell>
          <cell r="AH122">
            <v>0</v>
          </cell>
          <cell r="AK122">
            <v>0</v>
          </cell>
          <cell r="AL122">
            <v>0</v>
          </cell>
          <cell r="AM122">
            <v>0</v>
          </cell>
          <cell r="AN122">
            <v>0</v>
          </cell>
          <cell r="AO122">
            <v>0</v>
          </cell>
          <cell r="AP122">
            <v>0</v>
          </cell>
          <cell r="AR122">
            <v>0</v>
          </cell>
          <cell r="AS122">
            <v>0</v>
          </cell>
          <cell r="AT122">
            <v>0</v>
          </cell>
          <cell r="AU122">
            <v>0</v>
          </cell>
          <cell r="AV122">
            <v>0</v>
          </cell>
          <cell r="AW122">
            <v>0</v>
          </cell>
          <cell r="AY122">
            <v>0</v>
          </cell>
          <cell r="AZ122">
            <v>0</v>
          </cell>
          <cell r="BA122">
            <v>0</v>
          </cell>
          <cell r="BB122">
            <v>0</v>
          </cell>
          <cell r="BC122">
            <v>0</v>
          </cell>
          <cell r="BD122">
            <v>0</v>
          </cell>
          <cell r="BF122">
            <v>0</v>
          </cell>
          <cell r="BG122">
            <v>0</v>
          </cell>
          <cell r="BH122">
            <v>0</v>
          </cell>
          <cell r="BI122">
            <v>0</v>
          </cell>
          <cell r="BJ122">
            <v>0</v>
          </cell>
          <cell r="BK122">
            <v>0</v>
          </cell>
        </row>
        <row r="123">
          <cell r="I123">
            <v>0</v>
          </cell>
          <cell r="J123">
            <v>0</v>
          </cell>
          <cell r="K123">
            <v>0</v>
          </cell>
          <cell r="L123">
            <v>0</v>
          </cell>
          <cell r="M123">
            <v>0</v>
          </cell>
          <cell r="N123">
            <v>0</v>
          </cell>
          <cell r="S123">
            <v>0</v>
          </cell>
          <cell r="T123">
            <v>0</v>
          </cell>
          <cell r="U123">
            <v>0</v>
          </cell>
          <cell r="V123">
            <v>0</v>
          </cell>
          <cell r="W123">
            <v>0</v>
          </cell>
          <cell r="X123">
            <v>0</v>
          </cell>
          <cell r="AC123">
            <v>0</v>
          </cell>
          <cell r="AD123">
            <v>0</v>
          </cell>
          <cell r="AE123">
            <v>0</v>
          </cell>
          <cell r="AF123">
            <v>0</v>
          </cell>
          <cell r="AG123">
            <v>0</v>
          </cell>
          <cell r="AH123">
            <v>0</v>
          </cell>
          <cell r="AK123">
            <v>0</v>
          </cell>
          <cell r="AL123">
            <v>0</v>
          </cell>
          <cell r="AM123">
            <v>0</v>
          </cell>
          <cell r="AN123">
            <v>0</v>
          </cell>
          <cell r="AO123">
            <v>0</v>
          </cell>
          <cell r="AP123">
            <v>0</v>
          </cell>
          <cell r="AR123">
            <v>0</v>
          </cell>
          <cell r="AS123">
            <v>0</v>
          </cell>
          <cell r="AT123">
            <v>0</v>
          </cell>
          <cell r="AU123">
            <v>0</v>
          </cell>
          <cell r="AV123">
            <v>0</v>
          </cell>
          <cell r="AW123">
            <v>0</v>
          </cell>
          <cell r="AY123">
            <v>0</v>
          </cell>
          <cell r="AZ123">
            <v>0</v>
          </cell>
          <cell r="BA123">
            <v>0</v>
          </cell>
          <cell r="BB123">
            <v>0</v>
          </cell>
          <cell r="BC123">
            <v>0</v>
          </cell>
          <cell r="BD123">
            <v>0</v>
          </cell>
          <cell r="BF123">
            <v>0</v>
          </cell>
          <cell r="BG123">
            <v>0</v>
          </cell>
          <cell r="BH123">
            <v>0</v>
          </cell>
          <cell r="BI123">
            <v>0</v>
          </cell>
          <cell r="BJ123">
            <v>0</v>
          </cell>
          <cell r="BK123">
            <v>0</v>
          </cell>
        </row>
        <row r="124">
          <cell r="I124">
            <v>0</v>
          </cell>
          <cell r="J124">
            <v>0</v>
          </cell>
          <cell r="K124">
            <v>0</v>
          </cell>
          <cell r="L124">
            <v>0</v>
          </cell>
          <cell r="M124">
            <v>0</v>
          </cell>
          <cell r="N124">
            <v>0</v>
          </cell>
          <cell r="S124">
            <v>0</v>
          </cell>
          <cell r="T124">
            <v>0</v>
          </cell>
          <cell r="U124">
            <v>0</v>
          </cell>
          <cell r="V124">
            <v>0</v>
          </cell>
          <cell r="W124">
            <v>0</v>
          </cell>
          <cell r="X124">
            <v>0</v>
          </cell>
          <cell r="AC124">
            <v>0</v>
          </cell>
          <cell r="AD124">
            <v>0</v>
          </cell>
          <cell r="AE124">
            <v>0</v>
          </cell>
          <cell r="AF124">
            <v>0</v>
          </cell>
          <cell r="AG124">
            <v>0</v>
          </cell>
          <cell r="AH124">
            <v>0</v>
          </cell>
          <cell r="AK124">
            <v>0</v>
          </cell>
          <cell r="AL124">
            <v>0</v>
          </cell>
          <cell r="AM124">
            <v>0</v>
          </cell>
          <cell r="AN124">
            <v>0</v>
          </cell>
          <cell r="AO124">
            <v>0</v>
          </cell>
          <cell r="AP124">
            <v>0</v>
          </cell>
          <cell r="AR124">
            <v>0</v>
          </cell>
          <cell r="AS124">
            <v>0</v>
          </cell>
          <cell r="AT124">
            <v>0</v>
          </cell>
          <cell r="AU124">
            <v>0</v>
          </cell>
          <cell r="AV124">
            <v>0</v>
          </cell>
          <cell r="AW124">
            <v>0</v>
          </cell>
          <cell r="AY124">
            <v>0</v>
          </cell>
          <cell r="AZ124">
            <v>0</v>
          </cell>
          <cell r="BA124">
            <v>0</v>
          </cell>
          <cell r="BB124">
            <v>0</v>
          </cell>
          <cell r="BC124">
            <v>0</v>
          </cell>
          <cell r="BD124">
            <v>0</v>
          </cell>
          <cell r="BF124">
            <v>0</v>
          </cell>
          <cell r="BG124">
            <v>0</v>
          </cell>
          <cell r="BH124">
            <v>0</v>
          </cell>
          <cell r="BI124">
            <v>0</v>
          </cell>
          <cell r="BJ124">
            <v>0</v>
          </cell>
          <cell r="BK124">
            <v>0</v>
          </cell>
        </row>
        <row r="125">
          <cell r="I125">
            <v>0</v>
          </cell>
          <cell r="J125">
            <v>0</v>
          </cell>
          <cell r="K125">
            <v>0</v>
          </cell>
          <cell r="L125">
            <v>0</v>
          </cell>
          <cell r="M125">
            <v>0</v>
          </cell>
          <cell r="N125">
            <v>0</v>
          </cell>
          <cell r="S125">
            <v>0</v>
          </cell>
          <cell r="T125">
            <v>0</v>
          </cell>
          <cell r="U125">
            <v>0</v>
          </cell>
          <cell r="V125">
            <v>0</v>
          </cell>
          <cell r="W125">
            <v>0</v>
          </cell>
          <cell r="X125">
            <v>0</v>
          </cell>
          <cell r="AC125">
            <v>0</v>
          </cell>
          <cell r="AD125">
            <v>0</v>
          </cell>
          <cell r="AE125">
            <v>0</v>
          </cell>
          <cell r="AF125">
            <v>0</v>
          </cell>
          <cell r="AG125">
            <v>0</v>
          </cell>
          <cell r="AH125">
            <v>0</v>
          </cell>
          <cell r="AK125">
            <v>0</v>
          </cell>
          <cell r="AL125">
            <v>0</v>
          </cell>
          <cell r="AM125">
            <v>0</v>
          </cell>
          <cell r="AN125">
            <v>0</v>
          </cell>
          <cell r="AO125">
            <v>0</v>
          </cell>
          <cell r="AP125">
            <v>0</v>
          </cell>
          <cell r="AR125">
            <v>0</v>
          </cell>
          <cell r="AS125">
            <v>0</v>
          </cell>
          <cell r="AT125">
            <v>0</v>
          </cell>
          <cell r="AU125">
            <v>0</v>
          </cell>
          <cell r="AV125">
            <v>0</v>
          </cell>
          <cell r="AW125">
            <v>0</v>
          </cell>
          <cell r="AY125">
            <v>0</v>
          </cell>
          <cell r="AZ125">
            <v>0</v>
          </cell>
          <cell r="BA125">
            <v>0</v>
          </cell>
          <cell r="BB125">
            <v>0</v>
          </cell>
          <cell r="BC125">
            <v>0</v>
          </cell>
          <cell r="BD125">
            <v>0</v>
          </cell>
          <cell r="BF125">
            <v>0</v>
          </cell>
          <cell r="BG125">
            <v>0</v>
          </cell>
          <cell r="BH125">
            <v>0</v>
          </cell>
          <cell r="BI125">
            <v>0</v>
          </cell>
          <cell r="BJ125">
            <v>0</v>
          </cell>
          <cell r="BK125">
            <v>0</v>
          </cell>
        </row>
        <row r="126">
          <cell r="I126">
            <v>0</v>
          </cell>
          <cell r="J126">
            <v>0</v>
          </cell>
          <cell r="K126">
            <v>0</v>
          </cell>
          <cell r="L126">
            <v>0</v>
          </cell>
          <cell r="M126">
            <v>0</v>
          </cell>
          <cell r="N126">
            <v>0</v>
          </cell>
          <cell r="S126">
            <v>0</v>
          </cell>
          <cell r="T126">
            <v>0</v>
          </cell>
          <cell r="U126">
            <v>0</v>
          </cell>
          <cell r="V126">
            <v>0</v>
          </cell>
          <cell r="W126">
            <v>0</v>
          </cell>
          <cell r="X126">
            <v>0</v>
          </cell>
          <cell r="AC126">
            <v>0</v>
          </cell>
          <cell r="AD126">
            <v>0</v>
          </cell>
          <cell r="AE126">
            <v>0</v>
          </cell>
          <cell r="AF126">
            <v>0</v>
          </cell>
          <cell r="AG126">
            <v>0</v>
          </cell>
          <cell r="AH126">
            <v>0</v>
          </cell>
          <cell r="AK126">
            <v>0</v>
          </cell>
          <cell r="AL126">
            <v>0</v>
          </cell>
          <cell r="AM126">
            <v>0</v>
          </cell>
          <cell r="AN126">
            <v>0</v>
          </cell>
          <cell r="AO126">
            <v>0</v>
          </cell>
          <cell r="AP126">
            <v>0</v>
          </cell>
          <cell r="AR126">
            <v>0</v>
          </cell>
          <cell r="AS126">
            <v>0</v>
          </cell>
          <cell r="AT126">
            <v>0</v>
          </cell>
          <cell r="AU126">
            <v>0</v>
          </cell>
          <cell r="AV126">
            <v>0</v>
          </cell>
          <cell r="AW126">
            <v>0</v>
          </cell>
          <cell r="AY126">
            <v>0</v>
          </cell>
          <cell r="AZ126">
            <v>0</v>
          </cell>
          <cell r="BA126">
            <v>0</v>
          </cell>
          <cell r="BB126">
            <v>0</v>
          </cell>
          <cell r="BC126">
            <v>0</v>
          </cell>
          <cell r="BD126">
            <v>0</v>
          </cell>
          <cell r="BF126">
            <v>0</v>
          </cell>
          <cell r="BG126">
            <v>0</v>
          </cell>
          <cell r="BH126">
            <v>0</v>
          </cell>
          <cell r="BI126">
            <v>0</v>
          </cell>
          <cell r="BJ126">
            <v>0</v>
          </cell>
          <cell r="BK126">
            <v>0</v>
          </cell>
        </row>
        <row r="127">
          <cell r="I127">
            <v>0</v>
          </cell>
          <cell r="J127">
            <v>0</v>
          </cell>
          <cell r="K127">
            <v>0</v>
          </cell>
          <cell r="L127">
            <v>0</v>
          </cell>
          <cell r="M127">
            <v>0</v>
          </cell>
          <cell r="N127">
            <v>0</v>
          </cell>
          <cell r="S127">
            <v>0</v>
          </cell>
          <cell r="T127">
            <v>0</v>
          </cell>
          <cell r="U127">
            <v>0</v>
          </cell>
          <cell r="V127">
            <v>0</v>
          </cell>
          <cell r="W127">
            <v>0</v>
          </cell>
          <cell r="X127">
            <v>0</v>
          </cell>
          <cell r="AC127">
            <v>0</v>
          </cell>
          <cell r="AD127">
            <v>0</v>
          </cell>
          <cell r="AE127">
            <v>0</v>
          </cell>
          <cell r="AF127">
            <v>0</v>
          </cell>
          <cell r="AG127">
            <v>0</v>
          </cell>
          <cell r="AH127">
            <v>0</v>
          </cell>
          <cell r="AK127">
            <v>0</v>
          </cell>
          <cell r="AL127">
            <v>0</v>
          </cell>
          <cell r="AM127">
            <v>0</v>
          </cell>
          <cell r="AN127">
            <v>0</v>
          </cell>
          <cell r="AO127">
            <v>0</v>
          </cell>
          <cell r="AP127">
            <v>0</v>
          </cell>
          <cell r="AR127">
            <v>0</v>
          </cell>
          <cell r="AS127">
            <v>0</v>
          </cell>
          <cell r="AT127">
            <v>0</v>
          </cell>
          <cell r="AU127">
            <v>0</v>
          </cell>
          <cell r="AV127">
            <v>0</v>
          </cell>
          <cell r="AW127">
            <v>0</v>
          </cell>
          <cell r="AY127">
            <v>0</v>
          </cell>
          <cell r="AZ127">
            <v>0</v>
          </cell>
          <cell r="BA127">
            <v>0</v>
          </cell>
          <cell r="BB127">
            <v>0</v>
          </cell>
          <cell r="BC127">
            <v>0</v>
          </cell>
          <cell r="BD127">
            <v>0</v>
          </cell>
          <cell r="BF127">
            <v>0</v>
          </cell>
          <cell r="BG127">
            <v>0</v>
          </cell>
          <cell r="BH127">
            <v>0</v>
          </cell>
          <cell r="BI127">
            <v>0</v>
          </cell>
          <cell r="BJ127">
            <v>0</v>
          </cell>
          <cell r="BK127">
            <v>0</v>
          </cell>
        </row>
        <row r="128">
          <cell r="I128">
            <v>0</v>
          </cell>
          <cell r="J128">
            <v>0</v>
          </cell>
          <cell r="K128">
            <v>0</v>
          </cell>
          <cell r="L128">
            <v>0</v>
          </cell>
          <cell r="M128">
            <v>0</v>
          </cell>
          <cell r="N128">
            <v>0</v>
          </cell>
          <cell r="S128">
            <v>0</v>
          </cell>
          <cell r="T128">
            <v>0</v>
          </cell>
          <cell r="U128">
            <v>0</v>
          </cell>
          <cell r="V128">
            <v>0</v>
          </cell>
          <cell r="W128">
            <v>0</v>
          </cell>
          <cell r="X128">
            <v>0</v>
          </cell>
          <cell r="AC128">
            <v>0</v>
          </cell>
          <cell r="AD128">
            <v>0</v>
          </cell>
          <cell r="AE128">
            <v>0</v>
          </cell>
          <cell r="AF128">
            <v>0</v>
          </cell>
          <cell r="AG128">
            <v>0</v>
          </cell>
          <cell r="AH128">
            <v>0</v>
          </cell>
          <cell r="AK128">
            <v>0</v>
          </cell>
          <cell r="AL128">
            <v>0</v>
          </cell>
          <cell r="AM128">
            <v>0</v>
          </cell>
          <cell r="AN128">
            <v>0</v>
          </cell>
          <cell r="AO128">
            <v>0</v>
          </cell>
          <cell r="AP128">
            <v>0</v>
          </cell>
          <cell r="AR128">
            <v>0</v>
          </cell>
          <cell r="AS128">
            <v>0</v>
          </cell>
          <cell r="AT128">
            <v>0</v>
          </cell>
          <cell r="AU128">
            <v>0</v>
          </cell>
          <cell r="AV128">
            <v>0</v>
          </cell>
          <cell r="AW128">
            <v>0</v>
          </cell>
          <cell r="AY128">
            <v>0</v>
          </cell>
          <cell r="AZ128">
            <v>0</v>
          </cell>
          <cell r="BA128">
            <v>0</v>
          </cell>
          <cell r="BB128">
            <v>0</v>
          </cell>
          <cell r="BC128">
            <v>0</v>
          </cell>
          <cell r="BD128">
            <v>0</v>
          </cell>
          <cell r="BF128">
            <v>0</v>
          </cell>
          <cell r="BG128">
            <v>0</v>
          </cell>
          <cell r="BH128">
            <v>0</v>
          </cell>
          <cell r="BI128">
            <v>0</v>
          </cell>
          <cell r="BJ128">
            <v>0</v>
          </cell>
          <cell r="BK128">
            <v>0</v>
          </cell>
        </row>
        <row r="129">
          <cell r="I129">
            <v>0</v>
          </cell>
          <cell r="J129">
            <v>0</v>
          </cell>
          <cell r="K129">
            <v>0</v>
          </cell>
          <cell r="L129">
            <v>0</v>
          </cell>
          <cell r="M129">
            <v>0</v>
          </cell>
          <cell r="N129">
            <v>0</v>
          </cell>
          <cell r="S129">
            <v>0</v>
          </cell>
          <cell r="T129">
            <v>0</v>
          </cell>
          <cell r="U129">
            <v>0</v>
          </cell>
          <cell r="V129">
            <v>0</v>
          </cell>
          <cell r="W129">
            <v>0</v>
          </cell>
          <cell r="X129">
            <v>0</v>
          </cell>
          <cell r="AC129">
            <v>0</v>
          </cell>
          <cell r="AD129">
            <v>0</v>
          </cell>
          <cell r="AE129">
            <v>0</v>
          </cell>
          <cell r="AF129">
            <v>0</v>
          </cell>
          <cell r="AG129">
            <v>0</v>
          </cell>
          <cell r="AH129">
            <v>0</v>
          </cell>
          <cell r="AK129">
            <v>0</v>
          </cell>
          <cell r="AL129">
            <v>0</v>
          </cell>
          <cell r="AM129">
            <v>0</v>
          </cell>
          <cell r="AN129">
            <v>0</v>
          </cell>
          <cell r="AO129">
            <v>0</v>
          </cell>
          <cell r="AP129">
            <v>0</v>
          </cell>
          <cell r="AR129">
            <v>0</v>
          </cell>
          <cell r="AS129">
            <v>0</v>
          </cell>
          <cell r="AT129">
            <v>0</v>
          </cell>
          <cell r="AU129">
            <v>0</v>
          </cell>
          <cell r="AV129">
            <v>0</v>
          </cell>
          <cell r="AW129">
            <v>0</v>
          </cell>
          <cell r="AY129">
            <v>0</v>
          </cell>
          <cell r="AZ129">
            <v>0</v>
          </cell>
          <cell r="BA129">
            <v>0</v>
          </cell>
          <cell r="BB129">
            <v>0</v>
          </cell>
          <cell r="BC129">
            <v>0</v>
          </cell>
          <cell r="BD129">
            <v>0</v>
          </cell>
          <cell r="BF129">
            <v>0</v>
          </cell>
          <cell r="BG129">
            <v>0</v>
          </cell>
          <cell r="BH129">
            <v>0</v>
          </cell>
          <cell r="BI129">
            <v>0</v>
          </cell>
          <cell r="BJ129">
            <v>0</v>
          </cell>
          <cell r="BK129">
            <v>0</v>
          </cell>
        </row>
        <row r="130">
          <cell r="I130">
            <v>0</v>
          </cell>
          <cell r="J130">
            <v>0</v>
          </cell>
          <cell r="K130">
            <v>0</v>
          </cell>
          <cell r="L130">
            <v>0</v>
          </cell>
          <cell r="M130">
            <v>0</v>
          </cell>
          <cell r="N130">
            <v>0</v>
          </cell>
          <cell r="S130">
            <v>0</v>
          </cell>
          <cell r="T130">
            <v>0</v>
          </cell>
          <cell r="U130">
            <v>0</v>
          </cell>
          <cell r="V130">
            <v>0</v>
          </cell>
          <cell r="W130">
            <v>0</v>
          </cell>
          <cell r="X130">
            <v>0</v>
          </cell>
          <cell r="AC130">
            <v>0</v>
          </cell>
          <cell r="AD130">
            <v>0</v>
          </cell>
          <cell r="AE130">
            <v>0</v>
          </cell>
          <cell r="AF130">
            <v>0</v>
          </cell>
          <cell r="AG130">
            <v>0</v>
          </cell>
          <cell r="AH130">
            <v>0</v>
          </cell>
          <cell r="AK130">
            <v>0</v>
          </cell>
          <cell r="AL130">
            <v>0</v>
          </cell>
          <cell r="AM130">
            <v>0</v>
          </cell>
          <cell r="AN130">
            <v>0</v>
          </cell>
          <cell r="AO130">
            <v>0</v>
          </cell>
          <cell r="AP130">
            <v>0</v>
          </cell>
          <cell r="AR130">
            <v>0</v>
          </cell>
          <cell r="AS130">
            <v>0</v>
          </cell>
          <cell r="AT130">
            <v>0</v>
          </cell>
          <cell r="AU130">
            <v>0</v>
          </cell>
          <cell r="AV130">
            <v>0</v>
          </cell>
          <cell r="AW130">
            <v>0</v>
          </cell>
          <cell r="AY130">
            <v>0</v>
          </cell>
          <cell r="AZ130">
            <v>0</v>
          </cell>
          <cell r="BA130">
            <v>0</v>
          </cell>
          <cell r="BB130">
            <v>0</v>
          </cell>
          <cell r="BC130">
            <v>0</v>
          </cell>
          <cell r="BD130">
            <v>0</v>
          </cell>
          <cell r="BF130">
            <v>0</v>
          </cell>
          <cell r="BG130">
            <v>0</v>
          </cell>
          <cell r="BH130">
            <v>0</v>
          </cell>
          <cell r="BI130">
            <v>0</v>
          </cell>
          <cell r="BJ130">
            <v>0</v>
          </cell>
          <cell r="BK130">
            <v>0</v>
          </cell>
        </row>
        <row r="131">
          <cell r="I131">
            <v>0</v>
          </cell>
          <cell r="J131">
            <v>0</v>
          </cell>
          <cell r="K131">
            <v>0</v>
          </cell>
          <cell r="L131">
            <v>0</v>
          </cell>
          <cell r="M131">
            <v>0</v>
          </cell>
          <cell r="N131">
            <v>0</v>
          </cell>
          <cell r="S131">
            <v>0</v>
          </cell>
          <cell r="T131">
            <v>0</v>
          </cell>
          <cell r="U131">
            <v>0</v>
          </cell>
          <cell r="V131">
            <v>0</v>
          </cell>
          <cell r="W131">
            <v>0</v>
          </cell>
          <cell r="X131">
            <v>0</v>
          </cell>
          <cell r="AC131">
            <v>0</v>
          </cell>
          <cell r="AD131">
            <v>0</v>
          </cell>
          <cell r="AE131">
            <v>0</v>
          </cell>
          <cell r="AF131">
            <v>0</v>
          </cell>
          <cell r="AG131">
            <v>0</v>
          </cell>
          <cell r="AH131">
            <v>0</v>
          </cell>
          <cell r="AK131">
            <v>0</v>
          </cell>
          <cell r="AL131">
            <v>0</v>
          </cell>
          <cell r="AM131">
            <v>0</v>
          </cell>
          <cell r="AN131">
            <v>0</v>
          </cell>
          <cell r="AO131">
            <v>0</v>
          </cell>
          <cell r="AP131">
            <v>0</v>
          </cell>
          <cell r="AR131">
            <v>0</v>
          </cell>
          <cell r="AS131">
            <v>0</v>
          </cell>
          <cell r="AT131">
            <v>0</v>
          </cell>
          <cell r="AU131">
            <v>0</v>
          </cell>
          <cell r="AV131">
            <v>0</v>
          </cell>
          <cell r="AW131">
            <v>0</v>
          </cell>
          <cell r="AY131">
            <v>0</v>
          </cell>
          <cell r="AZ131">
            <v>0</v>
          </cell>
          <cell r="BA131">
            <v>0</v>
          </cell>
          <cell r="BB131">
            <v>0</v>
          </cell>
          <cell r="BC131">
            <v>0</v>
          </cell>
          <cell r="BD131">
            <v>0</v>
          </cell>
          <cell r="BF131">
            <v>0</v>
          </cell>
          <cell r="BG131">
            <v>0</v>
          </cell>
          <cell r="BH131">
            <v>0</v>
          </cell>
          <cell r="BI131">
            <v>0</v>
          </cell>
          <cell r="BJ131">
            <v>0</v>
          </cell>
          <cell r="BK131">
            <v>0</v>
          </cell>
        </row>
        <row r="132">
          <cell r="I132">
            <v>0</v>
          </cell>
          <cell r="J132">
            <v>0</v>
          </cell>
          <cell r="K132">
            <v>0</v>
          </cell>
          <cell r="L132">
            <v>0</v>
          </cell>
          <cell r="M132">
            <v>0</v>
          </cell>
          <cell r="N132">
            <v>0</v>
          </cell>
          <cell r="S132">
            <v>0</v>
          </cell>
          <cell r="T132">
            <v>0</v>
          </cell>
          <cell r="U132">
            <v>0</v>
          </cell>
          <cell r="V132">
            <v>0</v>
          </cell>
          <cell r="W132">
            <v>0</v>
          </cell>
          <cell r="X132">
            <v>0</v>
          </cell>
          <cell r="AC132">
            <v>0</v>
          </cell>
          <cell r="AD132">
            <v>0</v>
          </cell>
          <cell r="AE132">
            <v>0</v>
          </cell>
          <cell r="AF132">
            <v>0</v>
          </cell>
          <cell r="AG132">
            <v>0</v>
          </cell>
          <cell r="AH132">
            <v>0</v>
          </cell>
          <cell r="AK132">
            <v>0</v>
          </cell>
          <cell r="AL132">
            <v>0</v>
          </cell>
          <cell r="AM132">
            <v>0</v>
          </cell>
          <cell r="AN132">
            <v>0</v>
          </cell>
          <cell r="AO132">
            <v>0</v>
          </cell>
          <cell r="AP132">
            <v>0</v>
          </cell>
          <cell r="AR132">
            <v>0</v>
          </cell>
          <cell r="AS132">
            <v>0</v>
          </cell>
          <cell r="AT132">
            <v>0</v>
          </cell>
          <cell r="AU132">
            <v>0</v>
          </cell>
          <cell r="AV132">
            <v>0</v>
          </cell>
          <cell r="AW132">
            <v>0</v>
          </cell>
          <cell r="AY132">
            <v>0</v>
          </cell>
          <cell r="AZ132">
            <v>0</v>
          </cell>
          <cell r="BA132">
            <v>0</v>
          </cell>
          <cell r="BB132">
            <v>0</v>
          </cell>
          <cell r="BC132">
            <v>0</v>
          </cell>
          <cell r="BD132">
            <v>0</v>
          </cell>
          <cell r="BF132">
            <v>0</v>
          </cell>
          <cell r="BG132">
            <v>0</v>
          </cell>
          <cell r="BH132">
            <v>0</v>
          </cell>
          <cell r="BI132">
            <v>0</v>
          </cell>
          <cell r="BJ132">
            <v>0</v>
          </cell>
          <cell r="BK132">
            <v>0</v>
          </cell>
        </row>
        <row r="133">
          <cell r="I133">
            <v>0</v>
          </cell>
          <cell r="J133">
            <v>0</v>
          </cell>
          <cell r="K133">
            <v>0</v>
          </cell>
          <cell r="L133">
            <v>0</v>
          </cell>
          <cell r="M133">
            <v>0</v>
          </cell>
          <cell r="N133">
            <v>0</v>
          </cell>
          <cell r="S133">
            <v>0</v>
          </cell>
          <cell r="T133">
            <v>0</v>
          </cell>
          <cell r="U133">
            <v>0</v>
          </cell>
          <cell r="V133">
            <v>0</v>
          </cell>
          <cell r="W133">
            <v>0</v>
          </cell>
          <cell r="X133">
            <v>0</v>
          </cell>
          <cell r="AC133">
            <v>0</v>
          </cell>
          <cell r="AD133">
            <v>0</v>
          </cell>
          <cell r="AE133">
            <v>0</v>
          </cell>
          <cell r="AF133">
            <v>0</v>
          </cell>
          <cell r="AG133">
            <v>0</v>
          </cell>
          <cell r="AH133">
            <v>0</v>
          </cell>
          <cell r="AK133">
            <v>0</v>
          </cell>
          <cell r="AL133">
            <v>0</v>
          </cell>
          <cell r="AM133">
            <v>0</v>
          </cell>
          <cell r="AN133">
            <v>0</v>
          </cell>
          <cell r="AO133">
            <v>0</v>
          </cell>
          <cell r="AP133">
            <v>0</v>
          </cell>
          <cell r="AR133">
            <v>0</v>
          </cell>
          <cell r="AS133">
            <v>0</v>
          </cell>
          <cell r="AT133">
            <v>0</v>
          </cell>
          <cell r="AU133">
            <v>0</v>
          </cell>
          <cell r="AV133">
            <v>0</v>
          </cell>
          <cell r="AW133">
            <v>0</v>
          </cell>
          <cell r="AY133">
            <v>0</v>
          </cell>
          <cell r="AZ133">
            <v>0</v>
          </cell>
          <cell r="BA133">
            <v>0</v>
          </cell>
          <cell r="BB133">
            <v>0</v>
          </cell>
          <cell r="BC133">
            <v>0</v>
          </cell>
          <cell r="BD133">
            <v>0</v>
          </cell>
          <cell r="BF133">
            <v>0</v>
          </cell>
          <cell r="BG133">
            <v>0</v>
          </cell>
          <cell r="BH133">
            <v>0</v>
          </cell>
          <cell r="BI133">
            <v>0</v>
          </cell>
          <cell r="BJ133">
            <v>0</v>
          </cell>
          <cell r="BK133">
            <v>0</v>
          </cell>
        </row>
        <row r="134">
          <cell r="I134">
            <v>0</v>
          </cell>
          <cell r="J134">
            <v>0</v>
          </cell>
          <cell r="K134">
            <v>0</v>
          </cell>
          <cell r="L134">
            <v>0</v>
          </cell>
          <cell r="M134">
            <v>0</v>
          </cell>
          <cell r="N134">
            <v>0</v>
          </cell>
          <cell r="S134">
            <v>0</v>
          </cell>
          <cell r="T134">
            <v>0</v>
          </cell>
          <cell r="U134">
            <v>0</v>
          </cell>
          <cell r="V134">
            <v>0</v>
          </cell>
          <cell r="W134">
            <v>0</v>
          </cell>
          <cell r="X134">
            <v>0</v>
          </cell>
          <cell r="AC134">
            <v>0</v>
          </cell>
          <cell r="AD134">
            <v>0</v>
          </cell>
          <cell r="AE134">
            <v>0</v>
          </cell>
          <cell r="AF134">
            <v>0</v>
          </cell>
          <cell r="AG134">
            <v>0</v>
          </cell>
          <cell r="AH134">
            <v>0</v>
          </cell>
          <cell r="AK134">
            <v>0</v>
          </cell>
          <cell r="AL134">
            <v>0</v>
          </cell>
          <cell r="AM134">
            <v>0</v>
          </cell>
          <cell r="AN134">
            <v>0</v>
          </cell>
          <cell r="AO134">
            <v>0</v>
          </cell>
          <cell r="AP134">
            <v>0</v>
          </cell>
          <cell r="AR134">
            <v>0</v>
          </cell>
          <cell r="AS134">
            <v>0</v>
          </cell>
          <cell r="AT134">
            <v>0</v>
          </cell>
          <cell r="AU134">
            <v>0</v>
          </cell>
          <cell r="AV134">
            <v>0</v>
          </cell>
          <cell r="AW134">
            <v>0</v>
          </cell>
          <cell r="AY134">
            <v>0</v>
          </cell>
          <cell r="AZ134">
            <v>0</v>
          </cell>
          <cell r="BA134">
            <v>0</v>
          </cell>
          <cell r="BB134">
            <v>0</v>
          </cell>
          <cell r="BC134">
            <v>0</v>
          </cell>
          <cell r="BD134">
            <v>0</v>
          </cell>
          <cell r="BF134">
            <v>0</v>
          </cell>
          <cell r="BG134">
            <v>0</v>
          </cell>
          <cell r="BH134">
            <v>0</v>
          </cell>
          <cell r="BI134">
            <v>0</v>
          </cell>
          <cell r="BJ134">
            <v>0</v>
          </cell>
          <cell r="BK134">
            <v>0</v>
          </cell>
        </row>
        <row r="135">
          <cell r="I135">
            <v>0</v>
          </cell>
          <cell r="J135">
            <v>0</v>
          </cell>
          <cell r="K135">
            <v>0</v>
          </cell>
          <cell r="L135">
            <v>0</v>
          </cell>
          <cell r="M135">
            <v>0</v>
          </cell>
          <cell r="N135">
            <v>0</v>
          </cell>
          <cell r="S135">
            <v>0</v>
          </cell>
          <cell r="T135">
            <v>0</v>
          </cell>
          <cell r="U135">
            <v>0</v>
          </cell>
          <cell r="V135">
            <v>0</v>
          </cell>
          <cell r="W135">
            <v>0</v>
          </cell>
          <cell r="X135">
            <v>0</v>
          </cell>
          <cell r="AC135">
            <v>0</v>
          </cell>
          <cell r="AD135">
            <v>0</v>
          </cell>
          <cell r="AE135">
            <v>0</v>
          </cell>
          <cell r="AF135">
            <v>0</v>
          </cell>
          <cell r="AG135">
            <v>0</v>
          </cell>
          <cell r="AH135">
            <v>0</v>
          </cell>
          <cell r="AK135">
            <v>0</v>
          </cell>
          <cell r="AL135">
            <v>0</v>
          </cell>
          <cell r="AM135">
            <v>0</v>
          </cell>
          <cell r="AN135">
            <v>0</v>
          </cell>
          <cell r="AO135">
            <v>0</v>
          </cell>
          <cell r="AP135">
            <v>0</v>
          </cell>
          <cell r="AR135">
            <v>0</v>
          </cell>
          <cell r="AS135">
            <v>0</v>
          </cell>
          <cell r="AT135">
            <v>0</v>
          </cell>
          <cell r="AU135">
            <v>0</v>
          </cell>
          <cell r="AV135">
            <v>0</v>
          </cell>
          <cell r="AW135">
            <v>0</v>
          </cell>
          <cell r="AY135">
            <v>0</v>
          </cell>
          <cell r="AZ135">
            <v>0</v>
          </cell>
          <cell r="BA135">
            <v>0</v>
          </cell>
          <cell r="BB135">
            <v>0</v>
          </cell>
          <cell r="BC135">
            <v>0</v>
          </cell>
          <cell r="BD135">
            <v>0</v>
          </cell>
          <cell r="BF135">
            <v>0</v>
          </cell>
          <cell r="BG135">
            <v>0</v>
          </cell>
          <cell r="BH135">
            <v>0</v>
          </cell>
          <cell r="BI135">
            <v>0</v>
          </cell>
          <cell r="BJ135">
            <v>0</v>
          </cell>
          <cell r="BK135">
            <v>0</v>
          </cell>
        </row>
        <row r="136">
          <cell r="I136">
            <v>0</v>
          </cell>
          <cell r="J136">
            <v>0</v>
          </cell>
          <cell r="K136">
            <v>0</v>
          </cell>
          <cell r="L136">
            <v>0</v>
          </cell>
          <cell r="M136">
            <v>0</v>
          </cell>
          <cell r="N136">
            <v>0</v>
          </cell>
          <cell r="S136">
            <v>0</v>
          </cell>
          <cell r="T136">
            <v>0</v>
          </cell>
          <cell r="U136">
            <v>0</v>
          </cell>
          <cell r="V136">
            <v>0</v>
          </cell>
          <cell r="W136">
            <v>0</v>
          </cell>
          <cell r="X136">
            <v>0</v>
          </cell>
          <cell r="AC136">
            <v>0</v>
          </cell>
          <cell r="AD136">
            <v>0</v>
          </cell>
          <cell r="AE136">
            <v>0</v>
          </cell>
          <cell r="AF136">
            <v>0</v>
          </cell>
          <cell r="AG136">
            <v>0</v>
          </cell>
          <cell r="AH136">
            <v>0</v>
          </cell>
          <cell r="AK136">
            <v>0</v>
          </cell>
          <cell r="AL136">
            <v>0</v>
          </cell>
          <cell r="AM136">
            <v>0</v>
          </cell>
          <cell r="AN136">
            <v>0</v>
          </cell>
          <cell r="AO136">
            <v>0</v>
          </cell>
          <cell r="AP136">
            <v>0</v>
          </cell>
          <cell r="AR136">
            <v>0</v>
          </cell>
          <cell r="AS136">
            <v>0</v>
          </cell>
          <cell r="AT136">
            <v>0</v>
          </cell>
          <cell r="AU136">
            <v>0</v>
          </cell>
          <cell r="AV136">
            <v>0</v>
          </cell>
          <cell r="AW136">
            <v>0</v>
          </cell>
          <cell r="AY136">
            <v>0</v>
          </cell>
          <cell r="AZ136">
            <v>0</v>
          </cell>
          <cell r="BA136">
            <v>0</v>
          </cell>
          <cell r="BB136">
            <v>0</v>
          </cell>
          <cell r="BC136">
            <v>0</v>
          </cell>
          <cell r="BD136">
            <v>0</v>
          </cell>
          <cell r="BF136">
            <v>0</v>
          </cell>
          <cell r="BG136">
            <v>0</v>
          </cell>
          <cell r="BH136">
            <v>0</v>
          </cell>
          <cell r="BI136">
            <v>0</v>
          </cell>
          <cell r="BJ136">
            <v>0</v>
          </cell>
          <cell r="BK136">
            <v>0</v>
          </cell>
        </row>
        <row r="137">
          <cell r="I137">
            <v>0</v>
          </cell>
          <cell r="J137">
            <v>0</v>
          </cell>
          <cell r="K137">
            <v>0</v>
          </cell>
          <cell r="L137">
            <v>0</v>
          </cell>
          <cell r="M137">
            <v>0</v>
          </cell>
          <cell r="N137">
            <v>0</v>
          </cell>
          <cell r="S137">
            <v>0</v>
          </cell>
          <cell r="T137">
            <v>0</v>
          </cell>
          <cell r="U137">
            <v>0</v>
          </cell>
          <cell r="V137">
            <v>0</v>
          </cell>
          <cell r="W137">
            <v>0</v>
          </cell>
          <cell r="X137">
            <v>0</v>
          </cell>
          <cell r="AC137">
            <v>0</v>
          </cell>
          <cell r="AD137">
            <v>0</v>
          </cell>
          <cell r="AE137">
            <v>0</v>
          </cell>
          <cell r="AF137">
            <v>0</v>
          </cell>
          <cell r="AG137">
            <v>0</v>
          </cell>
          <cell r="AH137">
            <v>0</v>
          </cell>
          <cell r="AK137">
            <v>0</v>
          </cell>
          <cell r="AL137">
            <v>0</v>
          </cell>
          <cell r="AM137">
            <v>0</v>
          </cell>
          <cell r="AN137">
            <v>0</v>
          </cell>
          <cell r="AO137">
            <v>0</v>
          </cell>
          <cell r="AP137">
            <v>0</v>
          </cell>
          <cell r="AR137">
            <v>0</v>
          </cell>
          <cell r="AS137">
            <v>0</v>
          </cell>
          <cell r="AT137">
            <v>0</v>
          </cell>
          <cell r="AU137">
            <v>0</v>
          </cell>
          <cell r="AV137">
            <v>0</v>
          </cell>
          <cell r="AW137">
            <v>0</v>
          </cell>
          <cell r="AY137">
            <v>0</v>
          </cell>
          <cell r="AZ137">
            <v>0</v>
          </cell>
          <cell r="BA137">
            <v>0</v>
          </cell>
          <cell r="BB137">
            <v>0</v>
          </cell>
          <cell r="BC137">
            <v>0</v>
          </cell>
          <cell r="BD137">
            <v>0</v>
          </cell>
          <cell r="BF137">
            <v>0</v>
          </cell>
          <cell r="BG137">
            <v>0</v>
          </cell>
          <cell r="BH137">
            <v>0</v>
          </cell>
          <cell r="BI137">
            <v>0</v>
          </cell>
          <cell r="BJ137">
            <v>0</v>
          </cell>
          <cell r="BK137">
            <v>0</v>
          </cell>
        </row>
        <row r="138">
          <cell r="I138">
            <v>0</v>
          </cell>
          <cell r="J138">
            <v>0</v>
          </cell>
          <cell r="K138">
            <v>0</v>
          </cell>
          <cell r="L138">
            <v>0</v>
          </cell>
          <cell r="M138">
            <v>0</v>
          </cell>
          <cell r="N138">
            <v>0</v>
          </cell>
          <cell r="S138">
            <v>0</v>
          </cell>
          <cell r="T138">
            <v>0</v>
          </cell>
          <cell r="U138">
            <v>0</v>
          </cell>
          <cell r="V138">
            <v>0</v>
          </cell>
          <cell r="W138">
            <v>0</v>
          </cell>
          <cell r="X138">
            <v>0</v>
          </cell>
          <cell r="AC138">
            <v>0</v>
          </cell>
          <cell r="AD138">
            <v>0</v>
          </cell>
          <cell r="AE138">
            <v>0</v>
          </cell>
          <cell r="AF138">
            <v>0</v>
          </cell>
          <cell r="AG138">
            <v>0</v>
          </cell>
          <cell r="AH138">
            <v>0</v>
          </cell>
          <cell r="AK138">
            <v>0</v>
          </cell>
          <cell r="AL138">
            <v>0</v>
          </cell>
          <cell r="AM138">
            <v>0</v>
          </cell>
          <cell r="AN138">
            <v>0</v>
          </cell>
          <cell r="AO138">
            <v>0</v>
          </cell>
          <cell r="AP138">
            <v>0</v>
          </cell>
          <cell r="AR138">
            <v>0</v>
          </cell>
          <cell r="AS138">
            <v>0</v>
          </cell>
          <cell r="AT138">
            <v>0</v>
          </cell>
          <cell r="AU138">
            <v>0</v>
          </cell>
          <cell r="AV138">
            <v>0</v>
          </cell>
          <cell r="AW138">
            <v>0</v>
          </cell>
          <cell r="AY138">
            <v>0</v>
          </cell>
          <cell r="AZ138">
            <v>0</v>
          </cell>
          <cell r="BA138">
            <v>0</v>
          </cell>
          <cell r="BB138">
            <v>0</v>
          </cell>
          <cell r="BC138">
            <v>0</v>
          </cell>
          <cell r="BD138">
            <v>0</v>
          </cell>
          <cell r="BF138">
            <v>0</v>
          </cell>
          <cell r="BG138">
            <v>0</v>
          </cell>
          <cell r="BH138">
            <v>0</v>
          </cell>
          <cell r="BI138">
            <v>0</v>
          </cell>
          <cell r="BJ138">
            <v>0</v>
          </cell>
          <cell r="BK138">
            <v>0</v>
          </cell>
        </row>
        <row r="139">
          <cell r="I139">
            <v>0</v>
          </cell>
          <cell r="J139">
            <v>0</v>
          </cell>
          <cell r="K139">
            <v>0</v>
          </cell>
          <cell r="L139">
            <v>0</v>
          </cell>
          <cell r="M139">
            <v>0</v>
          </cell>
          <cell r="N139">
            <v>0</v>
          </cell>
          <cell r="S139">
            <v>0</v>
          </cell>
          <cell r="T139">
            <v>0</v>
          </cell>
          <cell r="U139">
            <v>0</v>
          </cell>
          <cell r="V139">
            <v>0</v>
          </cell>
          <cell r="W139">
            <v>0</v>
          </cell>
          <cell r="X139">
            <v>0</v>
          </cell>
          <cell r="AC139">
            <v>0</v>
          </cell>
          <cell r="AD139">
            <v>0</v>
          </cell>
          <cell r="AE139">
            <v>0</v>
          </cell>
          <cell r="AF139">
            <v>0</v>
          </cell>
          <cell r="AG139">
            <v>0</v>
          </cell>
          <cell r="AH139">
            <v>0</v>
          </cell>
          <cell r="AK139">
            <v>0</v>
          </cell>
          <cell r="AL139">
            <v>0</v>
          </cell>
          <cell r="AM139">
            <v>0</v>
          </cell>
          <cell r="AN139">
            <v>0</v>
          </cell>
          <cell r="AO139">
            <v>0</v>
          </cell>
          <cell r="AP139">
            <v>0</v>
          </cell>
          <cell r="AR139">
            <v>0</v>
          </cell>
          <cell r="AS139">
            <v>0</v>
          </cell>
          <cell r="AT139">
            <v>0</v>
          </cell>
          <cell r="AU139">
            <v>0</v>
          </cell>
          <cell r="AV139">
            <v>0</v>
          </cell>
          <cell r="AW139">
            <v>0</v>
          </cell>
          <cell r="AY139">
            <v>0</v>
          </cell>
          <cell r="AZ139">
            <v>0</v>
          </cell>
          <cell r="BA139">
            <v>0</v>
          </cell>
          <cell r="BB139">
            <v>0</v>
          </cell>
          <cell r="BC139">
            <v>0</v>
          </cell>
          <cell r="BD139">
            <v>0</v>
          </cell>
          <cell r="BF139">
            <v>0</v>
          </cell>
          <cell r="BG139">
            <v>0</v>
          </cell>
          <cell r="BH139">
            <v>0</v>
          </cell>
          <cell r="BI139">
            <v>0</v>
          </cell>
          <cell r="BJ139">
            <v>0</v>
          </cell>
          <cell r="BK139">
            <v>0</v>
          </cell>
        </row>
        <row r="140">
          <cell r="I140">
            <v>13</v>
          </cell>
          <cell r="J140">
            <v>6</v>
          </cell>
          <cell r="K140">
            <v>1</v>
          </cell>
          <cell r="L140">
            <v>3</v>
          </cell>
          <cell r="M140">
            <v>3</v>
          </cell>
          <cell r="N140">
            <v>0</v>
          </cell>
          <cell r="S140">
            <v>13</v>
          </cell>
          <cell r="T140">
            <v>6</v>
          </cell>
          <cell r="U140">
            <v>4</v>
          </cell>
          <cell r="V140">
            <v>1</v>
          </cell>
          <cell r="W140">
            <v>0</v>
          </cell>
          <cell r="X140">
            <v>2</v>
          </cell>
          <cell r="AC140">
            <v>13</v>
          </cell>
          <cell r="AD140">
            <v>6</v>
          </cell>
          <cell r="AE140">
            <v>0</v>
          </cell>
          <cell r="AF140">
            <v>1</v>
          </cell>
          <cell r="AG140">
            <v>0</v>
          </cell>
          <cell r="AH140">
            <v>6</v>
          </cell>
          <cell r="AK140">
            <v>4</v>
          </cell>
          <cell r="AL140">
            <v>0</v>
          </cell>
          <cell r="AM140">
            <v>4</v>
          </cell>
          <cell r="AN140">
            <v>0</v>
          </cell>
          <cell r="AO140">
            <v>0</v>
          </cell>
          <cell r="AP140">
            <v>-4</v>
          </cell>
          <cell r="AR140">
            <v>4</v>
          </cell>
          <cell r="AS140">
            <v>0</v>
          </cell>
          <cell r="AT140">
            <v>4</v>
          </cell>
          <cell r="AU140">
            <v>0</v>
          </cell>
          <cell r="AV140">
            <v>0</v>
          </cell>
          <cell r="AW140">
            <v>-4</v>
          </cell>
          <cell r="AY140">
            <v>0</v>
          </cell>
          <cell r="AZ140">
            <v>0</v>
          </cell>
          <cell r="BA140">
            <v>0</v>
          </cell>
          <cell r="BB140">
            <v>0</v>
          </cell>
          <cell r="BC140">
            <v>0</v>
          </cell>
          <cell r="BD140">
            <v>0</v>
          </cell>
          <cell r="BF140">
            <v>0</v>
          </cell>
          <cell r="BG140">
            <v>0</v>
          </cell>
          <cell r="BH140">
            <v>0</v>
          </cell>
          <cell r="BI140">
            <v>0</v>
          </cell>
          <cell r="BJ140">
            <v>0</v>
          </cell>
          <cell r="BK140">
            <v>0</v>
          </cell>
        </row>
        <row r="141">
          <cell r="I141">
            <v>0</v>
          </cell>
          <cell r="J141">
            <v>0</v>
          </cell>
          <cell r="K141">
            <v>0</v>
          </cell>
          <cell r="L141">
            <v>0</v>
          </cell>
          <cell r="M141">
            <v>0</v>
          </cell>
          <cell r="N141">
            <v>0</v>
          </cell>
          <cell r="S141">
            <v>0</v>
          </cell>
          <cell r="T141">
            <v>0</v>
          </cell>
          <cell r="U141">
            <v>0</v>
          </cell>
          <cell r="V141">
            <v>0</v>
          </cell>
          <cell r="W141">
            <v>0</v>
          </cell>
          <cell r="X141">
            <v>0</v>
          </cell>
          <cell r="AC141">
            <v>0</v>
          </cell>
          <cell r="AD141">
            <v>0</v>
          </cell>
          <cell r="AE141">
            <v>0</v>
          </cell>
          <cell r="AF141">
            <v>0</v>
          </cell>
          <cell r="AG141">
            <v>0</v>
          </cell>
          <cell r="AH141">
            <v>0</v>
          </cell>
          <cell r="AK141">
            <v>0</v>
          </cell>
          <cell r="AL141">
            <v>0</v>
          </cell>
          <cell r="AM141">
            <v>0</v>
          </cell>
          <cell r="AN141">
            <v>0</v>
          </cell>
          <cell r="AO141">
            <v>0</v>
          </cell>
          <cell r="AP141">
            <v>0</v>
          </cell>
          <cell r="AR141">
            <v>0</v>
          </cell>
          <cell r="AS141">
            <v>0</v>
          </cell>
          <cell r="AT141">
            <v>0</v>
          </cell>
          <cell r="AU141">
            <v>0</v>
          </cell>
          <cell r="AV141">
            <v>0</v>
          </cell>
          <cell r="AW141">
            <v>0</v>
          </cell>
          <cell r="AY141">
            <v>0</v>
          </cell>
          <cell r="AZ141">
            <v>0</v>
          </cell>
          <cell r="BA141">
            <v>0</v>
          </cell>
          <cell r="BB141">
            <v>0</v>
          </cell>
          <cell r="BC141">
            <v>0</v>
          </cell>
          <cell r="BD141">
            <v>0</v>
          </cell>
          <cell r="BF141">
            <v>0</v>
          </cell>
          <cell r="BG141">
            <v>0</v>
          </cell>
          <cell r="BH141">
            <v>0</v>
          </cell>
          <cell r="BI141">
            <v>0</v>
          </cell>
          <cell r="BJ141">
            <v>0</v>
          </cell>
          <cell r="BK141">
            <v>0</v>
          </cell>
        </row>
        <row r="142">
          <cell r="I142">
            <v>0</v>
          </cell>
          <cell r="J142">
            <v>0</v>
          </cell>
          <cell r="K142">
            <v>0</v>
          </cell>
          <cell r="L142">
            <v>0</v>
          </cell>
          <cell r="M142">
            <v>0</v>
          </cell>
          <cell r="N142">
            <v>0</v>
          </cell>
          <cell r="S142">
            <v>0</v>
          </cell>
          <cell r="T142">
            <v>0</v>
          </cell>
          <cell r="U142">
            <v>0</v>
          </cell>
          <cell r="V142">
            <v>0</v>
          </cell>
          <cell r="W142">
            <v>0</v>
          </cell>
          <cell r="X142">
            <v>0</v>
          </cell>
          <cell r="AC142">
            <v>0</v>
          </cell>
          <cell r="AD142">
            <v>0</v>
          </cell>
          <cell r="AE142">
            <v>0</v>
          </cell>
          <cell r="AF142">
            <v>0</v>
          </cell>
          <cell r="AG142">
            <v>0</v>
          </cell>
          <cell r="AH142">
            <v>0</v>
          </cell>
          <cell r="AK142">
            <v>0</v>
          </cell>
          <cell r="AL142">
            <v>0</v>
          </cell>
          <cell r="AM142">
            <v>0</v>
          </cell>
          <cell r="AN142">
            <v>0</v>
          </cell>
          <cell r="AO142">
            <v>0</v>
          </cell>
          <cell r="AP142">
            <v>0</v>
          </cell>
          <cell r="AR142">
            <v>0</v>
          </cell>
          <cell r="AS142">
            <v>0</v>
          </cell>
          <cell r="AT142">
            <v>0</v>
          </cell>
          <cell r="AU142">
            <v>0</v>
          </cell>
          <cell r="AV142">
            <v>0</v>
          </cell>
          <cell r="AW142">
            <v>0</v>
          </cell>
          <cell r="AY142">
            <v>0</v>
          </cell>
          <cell r="AZ142">
            <v>0</v>
          </cell>
          <cell r="BA142">
            <v>0</v>
          </cell>
          <cell r="BB142">
            <v>0</v>
          </cell>
          <cell r="BC142">
            <v>0</v>
          </cell>
          <cell r="BD142">
            <v>0</v>
          </cell>
          <cell r="BF142">
            <v>0</v>
          </cell>
          <cell r="BG142">
            <v>0</v>
          </cell>
          <cell r="BH142">
            <v>0</v>
          </cell>
          <cell r="BI142">
            <v>0</v>
          </cell>
          <cell r="BJ142">
            <v>0</v>
          </cell>
          <cell r="BK142">
            <v>0</v>
          </cell>
        </row>
        <row r="143">
          <cell r="I143">
            <v>72</v>
          </cell>
          <cell r="J143">
            <v>0</v>
          </cell>
          <cell r="K143">
            <v>27</v>
          </cell>
          <cell r="L143">
            <v>18</v>
          </cell>
          <cell r="M143">
            <v>19</v>
          </cell>
          <cell r="N143">
            <v>8</v>
          </cell>
          <cell r="S143">
            <v>72</v>
          </cell>
          <cell r="T143">
            <v>0</v>
          </cell>
          <cell r="U143">
            <v>52</v>
          </cell>
          <cell r="V143">
            <v>0</v>
          </cell>
          <cell r="W143">
            <v>17</v>
          </cell>
          <cell r="X143">
            <v>3</v>
          </cell>
          <cell r="AC143">
            <v>72</v>
          </cell>
          <cell r="AD143">
            <v>0</v>
          </cell>
          <cell r="AE143">
            <v>0</v>
          </cell>
          <cell r="AF143">
            <v>0</v>
          </cell>
          <cell r="AG143">
            <v>27</v>
          </cell>
          <cell r="AH143">
            <v>45</v>
          </cell>
          <cell r="AK143">
            <v>52</v>
          </cell>
          <cell r="AL143">
            <v>0</v>
          </cell>
          <cell r="AM143">
            <v>52</v>
          </cell>
          <cell r="AN143">
            <v>0</v>
          </cell>
          <cell r="AO143">
            <v>-10</v>
          </cell>
          <cell r="AP143">
            <v>-42</v>
          </cell>
          <cell r="AR143">
            <v>52</v>
          </cell>
          <cell r="AS143">
            <v>0</v>
          </cell>
          <cell r="AT143">
            <v>52</v>
          </cell>
          <cell r="AU143">
            <v>0</v>
          </cell>
          <cell r="AV143">
            <v>-10</v>
          </cell>
          <cell r="AW143">
            <v>-42</v>
          </cell>
          <cell r="AY143">
            <v>0</v>
          </cell>
          <cell r="AZ143">
            <v>0</v>
          </cell>
          <cell r="BA143">
            <v>0</v>
          </cell>
          <cell r="BB143">
            <v>0</v>
          </cell>
          <cell r="BC143">
            <v>0</v>
          </cell>
          <cell r="BD143">
            <v>0</v>
          </cell>
          <cell r="BF143">
            <v>0</v>
          </cell>
          <cell r="BG143">
            <v>0</v>
          </cell>
          <cell r="BH143">
            <v>0</v>
          </cell>
          <cell r="BI143">
            <v>0</v>
          </cell>
          <cell r="BJ143">
            <v>0</v>
          </cell>
          <cell r="BK143">
            <v>0</v>
          </cell>
        </row>
        <row r="144">
          <cell r="I144">
            <v>0</v>
          </cell>
          <cell r="J144">
            <v>0</v>
          </cell>
          <cell r="K144">
            <v>0</v>
          </cell>
          <cell r="L144">
            <v>0</v>
          </cell>
          <cell r="M144">
            <v>0</v>
          </cell>
          <cell r="N144">
            <v>0</v>
          </cell>
          <cell r="S144">
            <v>0</v>
          </cell>
          <cell r="T144">
            <v>0</v>
          </cell>
          <cell r="U144">
            <v>0</v>
          </cell>
          <cell r="V144">
            <v>0</v>
          </cell>
          <cell r="W144">
            <v>0</v>
          </cell>
          <cell r="X144">
            <v>0</v>
          </cell>
          <cell r="AC144">
            <v>0</v>
          </cell>
          <cell r="AD144">
            <v>0</v>
          </cell>
          <cell r="AE144">
            <v>0</v>
          </cell>
          <cell r="AF144">
            <v>0</v>
          </cell>
          <cell r="AG144">
            <v>0</v>
          </cell>
          <cell r="AH144">
            <v>0</v>
          </cell>
          <cell r="AK144">
            <v>0</v>
          </cell>
          <cell r="AL144">
            <v>0</v>
          </cell>
          <cell r="AM144">
            <v>0</v>
          </cell>
          <cell r="AN144">
            <v>0</v>
          </cell>
          <cell r="AO144">
            <v>0</v>
          </cell>
          <cell r="AP144">
            <v>0</v>
          </cell>
          <cell r="AR144">
            <v>0</v>
          </cell>
          <cell r="AS144">
            <v>0</v>
          </cell>
          <cell r="AT144">
            <v>0</v>
          </cell>
          <cell r="AU144">
            <v>0</v>
          </cell>
          <cell r="AV144">
            <v>0</v>
          </cell>
          <cell r="AW144">
            <v>0</v>
          </cell>
          <cell r="AY144">
            <v>0</v>
          </cell>
          <cell r="AZ144">
            <v>0</v>
          </cell>
          <cell r="BA144">
            <v>0</v>
          </cell>
          <cell r="BB144">
            <v>0</v>
          </cell>
          <cell r="BC144">
            <v>0</v>
          </cell>
          <cell r="BD144">
            <v>0</v>
          </cell>
          <cell r="BF144">
            <v>0</v>
          </cell>
          <cell r="BG144">
            <v>0</v>
          </cell>
          <cell r="BH144">
            <v>0</v>
          </cell>
          <cell r="BI144">
            <v>0</v>
          </cell>
          <cell r="BJ144">
            <v>0</v>
          </cell>
          <cell r="BK144">
            <v>0</v>
          </cell>
        </row>
        <row r="145">
          <cell r="I145">
            <v>4</v>
          </cell>
          <cell r="J145">
            <v>0</v>
          </cell>
          <cell r="K145">
            <v>0</v>
          </cell>
          <cell r="L145">
            <v>2</v>
          </cell>
          <cell r="M145">
            <v>1</v>
          </cell>
          <cell r="N145">
            <v>1</v>
          </cell>
          <cell r="S145">
            <v>4</v>
          </cell>
          <cell r="T145">
            <v>0</v>
          </cell>
          <cell r="U145">
            <v>2</v>
          </cell>
          <cell r="V145">
            <v>0</v>
          </cell>
          <cell r="W145">
            <v>0</v>
          </cell>
          <cell r="X145">
            <v>2</v>
          </cell>
          <cell r="AC145">
            <v>4</v>
          </cell>
          <cell r="AD145">
            <v>0</v>
          </cell>
          <cell r="AE145">
            <v>0</v>
          </cell>
          <cell r="AF145">
            <v>0</v>
          </cell>
          <cell r="AG145">
            <v>0</v>
          </cell>
          <cell r="AH145">
            <v>4</v>
          </cell>
          <cell r="AK145">
            <v>2</v>
          </cell>
          <cell r="AL145">
            <v>0</v>
          </cell>
          <cell r="AM145">
            <v>2</v>
          </cell>
          <cell r="AN145">
            <v>0</v>
          </cell>
          <cell r="AO145">
            <v>0</v>
          </cell>
          <cell r="AP145">
            <v>-2</v>
          </cell>
          <cell r="AR145">
            <v>2</v>
          </cell>
          <cell r="AS145">
            <v>0</v>
          </cell>
          <cell r="AT145">
            <v>2</v>
          </cell>
          <cell r="AU145">
            <v>0</v>
          </cell>
          <cell r="AV145">
            <v>0</v>
          </cell>
          <cell r="AW145">
            <v>-2</v>
          </cell>
          <cell r="AY145">
            <v>0</v>
          </cell>
          <cell r="AZ145">
            <v>0</v>
          </cell>
          <cell r="BA145">
            <v>0</v>
          </cell>
          <cell r="BB145">
            <v>0</v>
          </cell>
          <cell r="BC145">
            <v>0</v>
          </cell>
          <cell r="BD145">
            <v>0</v>
          </cell>
          <cell r="BF145">
            <v>0</v>
          </cell>
          <cell r="BG145">
            <v>0</v>
          </cell>
          <cell r="BH145">
            <v>0</v>
          </cell>
          <cell r="BI145">
            <v>0</v>
          </cell>
          <cell r="BJ145">
            <v>0</v>
          </cell>
          <cell r="BK145">
            <v>0</v>
          </cell>
        </row>
        <row r="146">
          <cell r="I146">
            <v>2</v>
          </cell>
          <cell r="J146">
            <v>2</v>
          </cell>
          <cell r="K146">
            <v>0</v>
          </cell>
          <cell r="L146">
            <v>0</v>
          </cell>
          <cell r="M146">
            <v>0</v>
          </cell>
          <cell r="N146">
            <v>0</v>
          </cell>
          <cell r="S146">
            <v>2</v>
          </cell>
          <cell r="T146">
            <v>0</v>
          </cell>
          <cell r="U146">
            <v>0</v>
          </cell>
          <cell r="V146">
            <v>2</v>
          </cell>
          <cell r="W146">
            <v>0</v>
          </cell>
          <cell r="X146">
            <v>0</v>
          </cell>
          <cell r="AC146">
            <v>2</v>
          </cell>
          <cell r="AD146">
            <v>0</v>
          </cell>
          <cell r="AE146">
            <v>0</v>
          </cell>
          <cell r="AF146">
            <v>2</v>
          </cell>
          <cell r="AG146">
            <v>0</v>
          </cell>
          <cell r="AH146">
            <v>0</v>
          </cell>
          <cell r="AK146">
            <v>0</v>
          </cell>
          <cell r="AL146">
            <v>0</v>
          </cell>
          <cell r="AM146">
            <v>0</v>
          </cell>
          <cell r="AN146">
            <v>0</v>
          </cell>
          <cell r="AO146">
            <v>0</v>
          </cell>
          <cell r="AP146">
            <v>0</v>
          </cell>
          <cell r="AR146">
            <v>0</v>
          </cell>
          <cell r="AS146">
            <v>0</v>
          </cell>
          <cell r="AT146">
            <v>0</v>
          </cell>
          <cell r="AU146">
            <v>0</v>
          </cell>
          <cell r="AV146">
            <v>0</v>
          </cell>
          <cell r="AW146">
            <v>0</v>
          </cell>
          <cell r="AY146">
            <v>0</v>
          </cell>
          <cell r="AZ146">
            <v>0</v>
          </cell>
          <cell r="BA146">
            <v>0</v>
          </cell>
          <cell r="BB146">
            <v>0</v>
          </cell>
          <cell r="BC146">
            <v>0</v>
          </cell>
          <cell r="BD146">
            <v>0</v>
          </cell>
          <cell r="BF146">
            <v>0</v>
          </cell>
          <cell r="BG146">
            <v>0</v>
          </cell>
          <cell r="BH146">
            <v>0</v>
          </cell>
          <cell r="BI146">
            <v>0</v>
          </cell>
          <cell r="BJ146">
            <v>0</v>
          </cell>
          <cell r="BK146">
            <v>0</v>
          </cell>
        </row>
        <row r="147">
          <cell r="I147">
            <v>8</v>
          </cell>
          <cell r="J147">
            <v>2</v>
          </cell>
          <cell r="K147">
            <v>2</v>
          </cell>
          <cell r="L147">
            <v>2</v>
          </cell>
          <cell r="M147">
            <v>2</v>
          </cell>
          <cell r="N147">
            <v>0</v>
          </cell>
          <cell r="S147">
            <v>8</v>
          </cell>
          <cell r="T147">
            <v>3</v>
          </cell>
          <cell r="U147">
            <v>2</v>
          </cell>
          <cell r="V147">
            <v>2</v>
          </cell>
          <cell r="W147">
            <v>0</v>
          </cell>
          <cell r="X147">
            <v>1</v>
          </cell>
          <cell r="AC147">
            <v>8</v>
          </cell>
          <cell r="AD147">
            <v>0</v>
          </cell>
          <cell r="AE147">
            <v>0</v>
          </cell>
          <cell r="AF147">
            <v>2</v>
          </cell>
          <cell r="AG147">
            <v>2</v>
          </cell>
          <cell r="AH147">
            <v>4</v>
          </cell>
          <cell r="AK147">
            <v>5</v>
          </cell>
          <cell r="AL147">
            <v>3</v>
          </cell>
          <cell r="AM147">
            <v>2</v>
          </cell>
          <cell r="AN147">
            <v>0</v>
          </cell>
          <cell r="AO147">
            <v>-2</v>
          </cell>
          <cell r="AP147">
            <v>-3</v>
          </cell>
          <cell r="AR147">
            <v>5</v>
          </cell>
          <cell r="AS147">
            <v>3</v>
          </cell>
          <cell r="AT147">
            <v>2</v>
          </cell>
          <cell r="AU147">
            <v>0</v>
          </cell>
          <cell r="AV147">
            <v>-2</v>
          </cell>
          <cell r="AW147">
            <v>-3</v>
          </cell>
          <cell r="AY147">
            <v>0</v>
          </cell>
          <cell r="AZ147">
            <v>0</v>
          </cell>
          <cell r="BA147">
            <v>0</v>
          </cell>
          <cell r="BB147">
            <v>0</v>
          </cell>
          <cell r="BC147">
            <v>0</v>
          </cell>
          <cell r="BD147">
            <v>0</v>
          </cell>
          <cell r="BF147">
            <v>0</v>
          </cell>
          <cell r="BG147">
            <v>0</v>
          </cell>
          <cell r="BH147">
            <v>0</v>
          </cell>
          <cell r="BI147">
            <v>0</v>
          </cell>
          <cell r="BJ147">
            <v>0</v>
          </cell>
          <cell r="BK147">
            <v>0</v>
          </cell>
        </row>
        <row r="148">
          <cell r="I148">
            <v>0</v>
          </cell>
          <cell r="J148">
            <v>0</v>
          </cell>
          <cell r="K148">
            <v>0</v>
          </cell>
          <cell r="L148">
            <v>0</v>
          </cell>
          <cell r="M148">
            <v>0</v>
          </cell>
          <cell r="N148">
            <v>0</v>
          </cell>
          <cell r="S148">
            <v>0</v>
          </cell>
          <cell r="T148">
            <v>0</v>
          </cell>
          <cell r="U148">
            <v>0</v>
          </cell>
          <cell r="V148">
            <v>0</v>
          </cell>
          <cell r="W148">
            <v>0</v>
          </cell>
          <cell r="X148">
            <v>0</v>
          </cell>
          <cell r="AC148">
            <v>0</v>
          </cell>
          <cell r="AD148">
            <v>0</v>
          </cell>
          <cell r="AE148">
            <v>0</v>
          </cell>
          <cell r="AF148">
            <v>0</v>
          </cell>
          <cell r="AG148">
            <v>0</v>
          </cell>
          <cell r="AH148">
            <v>0</v>
          </cell>
          <cell r="AK148">
            <v>0</v>
          </cell>
          <cell r="AL148">
            <v>0</v>
          </cell>
          <cell r="AM148">
            <v>0</v>
          </cell>
          <cell r="AN148">
            <v>0</v>
          </cell>
          <cell r="AO148">
            <v>0</v>
          </cell>
          <cell r="AP148">
            <v>0</v>
          </cell>
          <cell r="AR148">
            <v>0</v>
          </cell>
          <cell r="AS148">
            <v>0</v>
          </cell>
          <cell r="AT148">
            <v>0</v>
          </cell>
          <cell r="AU148">
            <v>0</v>
          </cell>
          <cell r="AV148">
            <v>0</v>
          </cell>
          <cell r="AW148">
            <v>0</v>
          </cell>
          <cell r="AY148">
            <v>0</v>
          </cell>
          <cell r="AZ148">
            <v>0</v>
          </cell>
          <cell r="BA148">
            <v>0</v>
          </cell>
          <cell r="BB148">
            <v>0</v>
          </cell>
          <cell r="BC148">
            <v>0</v>
          </cell>
          <cell r="BD148">
            <v>0</v>
          </cell>
          <cell r="BF148">
            <v>0</v>
          </cell>
          <cell r="BG148">
            <v>0</v>
          </cell>
          <cell r="BH148">
            <v>0</v>
          </cell>
          <cell r="BI148">
            <v>0</v>
          </cell>
          <cell r="BJ148">
            <v>0</v>
          </cell>
          <cell r="BK148">
            <v>0</v>
          </cell>
        </row>
        <row r="149">
          <cell r="I149">
            <v>0</v>
          </cell>
          <cell r="J149">
            <v>0</v>
          </cell>
          <cell r="K149">
            <v>0</v>
          </cell>
          <cell r="L149">
            <v>0</v>
          </cell>
          <cell r="M149">
            <v>0</v>
          </cell>
          <cell r="N149">
            <v>0</v>
          </cell>
          <cell r="S149">
            <v>0</v>
          </cell>
          <cell r="T149">
            <v>0</v>
          </cell>
          <cell r="U149">
            <v>0</v>
          </cell>
          <cell r="V149">
            <v>0</v>
          </cell>
          <cell r="W149">
            <v>0</v>
          </cell>
          <cell r="X149">
            <v>0</v>
          </cell>
          <cell r="AC149">
            <v>0</v>
          </cell>
          <cell r="AD149">
            <v>0</v>
          </cell>
          <cell r="AE149">
            <v>0</v>
          </cell>
          <cell r="AF149">
            <v>0</v>
          </cell>
          <cell r="AG149">
            <v>0</v>
          </cell>
          <cell r="AH149">
            <v>0</v>
          </cell>
          <cell r="AK149">
            <v>0</v>
          </cell>
          <cell r="AL149">
            <v>0</v>
          </cell>
          <cell r="AM149">
            <v>0</v>
          </cell>
          <cell r="AN149">
            <v>0</v>
          </cell>
          <cell r="AO149">
            <v>0</v>
          </cell>
          <cell r="AP149">
            <v>0</v>
          </cell>
          <cell r="AR149">
            <v>0</v>
          </cell>
          <cell r="AS149">
            <v>0</v>
          </cell>
          <cell r="AT149">
            <v>0</v>
          </cell>
          <cell r="AU149">
            <v>0</v>
          </cell>
          <cell r="AV149">
            <v>0</v>
          </cell>
          <cell r="AW149">
            <v>0</v>
          </cell>
          <cell r="AY149">
            <v>0</v>
          </cell>
          <cell r="AZ149">
            <v>0</v>
          </cell>
          <cell r="BA149">
            <v>0</v>
          </cell>
          <cell r="BB149">
            <v>0</v>
          </cell>
          <cell r="BC149">
            <v>0</v>
          </cell>
          <cell r="BD149">
            <v>0</v>
          </cell>
          <cell r="BF149">
            <v>0</v>
          </cell>
          <cell r="BG149">
            <v>0</v>
          </cell>
          <cell r="BH149">
            <v>0</v>
          </cell>
          <cell r="BI149">
            <v>0</v>
          </cell>
          <cell r="BJ149">
            <v>0</v>
          </cell>
          <cell r="BK149">
            <v>0</v>
          </cell>
        </row>
        <row r="150">
          <cell r="I150">
            <v>0</v>
          </cell>
          <cell r="J150">
            <v>0</v>
          </cell>
          <cell r="K150">
            <v>0</v>
          </cell>
          <cell r="L150">
            <v>0</v>
          </cell>
          <cell r="M150">
            <v>0</v>
          </cell>
          <cell r="N150">
            <v>0</v>
          </cell>
          <cell r="S150">
            <v>0</v>
          </cell>
          <cell r="T150">
            <v>0</v>
          </cell>
          <cell r="U150">
            <v>0</v>
          </cell>
          <cell r="V150">
            <v>0</v>
          </cell>
          <cell r="W150">
            <v>0</v>
          </cell>
          <cell r="X150">
            <v>0</v>
          </cell>
          <cell r="AC150">
            <v>0</v>
          </cell>
          <cell r="AD150">
            <v>0</v>
          </cell>
          <cell r="AE150">
            <v>0</v>
          </cell>
          <cell r="AF150">
            <v>0</v>
          </cell>
          <cell r="AG150">
            <v>0</v>
          </cell>
          <cell r="AH150">
            <v>0</v>
          </cell>
          <cell r="AK150">
            <v>0</v>
          </cell>
          <cell r="AL150">
            <v>0</v>
          </cell>
          <cell r="AM150">
            <v>0</v>
          </cell>
          <cell r="AN150">
            <v>0</v>
          </cell>
          <cell r="AO150">
            <v>0</v>
          </cell>
          <cell r="AP150">
            <v>0</v>
          </cell>
          <cell r="AR150">
            <v>0</v>
          </cell>
          <cell r="AS150">
            <v>0</v>
          </cell>
          <cell r="AT150">
            <v>0</v>
          </cell>
          <cell r="AU150">
            <v>0</v>
          </cell>
          <cell r="AV150">
            <v>0</v>
          </cell>
          <cell r="AW150">
            <v>0</v>
          </cell>
          <cell r="AY150">
            <v>0</v>
          </cell>
          <cell r="AZ150">
            <v>0</v>
          </cell>
          <cell r="BA150">
            <v>0</v>
          </cell>
          <cell r="BB150">
            <v>0</v>
          </cell>
          <cell r="BC150">
            <v>0</v>
          </cell>
          <cell r="BD150">
            <v>0</v>
          </cell>
          <cell r="BF150">
            <v>0</v>
          </cell>
          <cell r="BG150">
            <v>0</v>
          </cell>
          <cell r="BH150">
            <v>0</v>
          </cell>
          <cell r="BI150">
            <v>0</v>
          </cell>
          <cell r="BJ150">
            <v>0</v>
          </cell>
          <cell r="BK150">
            <v>0</v>
          </cell>
        </row>
        <row r="151">
          <cell r="I151">
            <v>0</v>
          </cell>
          <cell r="J151">
            <v>0</v>
          </cell>
          <cell r="K151">
            <v>0</v>
          </cell>
          <cell r="L151">
            <v>0</v>
          </cell>
          <cell r="M151">
            <v>0</v>
          </cell>
          <cell r="N151">
            <v>0</v>
          </cell>
          <cell r="S151">
            <v>0</v>
          </cell>
          <cell r="T151">
            <v>0</v>
          </cell>
          <cell r="U151">
            <v>0</v>
          </cell>
          <cell r="V151">
            <v>0</v>
          </cell>
          <cell r="W151">
            <v>0</v>
          </cell>
          <cell r="X151">
            <v>0</v>
          </cell>
          <cell r="AC151">
            <v>0</v>
          </cell>
          <cell r="AD151">
            <v>0</v>
          </cell>
          <cell r="AE151">
            <v>0</v>
          </cell>
          <cell r="AF151">
            <v>0</v>
          </cell>
          <cell r="AG151">
            <v>0</v>
          </cell>
          <cell r="AH151">
            <v>0</v>
          </cell>
          <cell r="AK151">
            <v>0</v>
          </cell>
          <cell r="AL151">
            <v>0</v>
          </cell>
          <cell r="AM151">
            <v>0</v>
          </cell>
          <cell r="AN151">
            <v>0</v>
          </cell>
          <cell r="AO151">
            <v>0</v>
          </cell>
          <cell r="AP151">
            <v>0</v>
          </cell>
          <cell r="AR151">
            <v>0</v>
          </cell>
          <cell r="AS151">
            <v>0</v>
          </cell>
          <cell r="AT151">
            <v>0</v>
          </cell>
          <cell r="AU151">
            <v>0</v>
          </cell>
          <cell r="AV151">
            <v>0</v>
          </cell>
          <cell r="AW151">
            <v>0</v>
          </cell>
          <cell r="AY151">
            <v>0</v>
          </cell>
          <cell r="AZ151">
            <v>0</v>
          </cell>
          <cell r="BA151">
            <v>0</v>
          </cell>
          <cell r="BB151">
            <v>0</v>
          </cell>
          <cell r="BC151">
            <v>0</v>
          </cell>
          <cell r="BD151">
            <v>0</v>
          </cell>
          <cell r="BF151">
            <v>0</v>
          </cell>
          <cell r="BG151">
            <v>0</v>
          </cell>
          <cell r="BH151">
            <v>0</v>
          </cell>
          <cell r="BI151">
            <v>0</v>
          </cell>
          <cell r="BJ151">
            <v>0</v>
          </cell>
          <cell r="BK151">
            <v>0</v>
          </cell>
        </row>
        <row r="152">
          <cell r="I152">
            <v>0</v>
          </cell>
          <cell r="J152">
            <v>0</v>
          </cell>
          <cell r="K152">
            <v>0</v>
          </cell>
          <cell r="L152">
            <v>0</v>
          </cell>
          <cell r="M152">
            <v>0</v>
          </cell>
          <cell r="N152">
            <v>0</v>
          </cell>
          <cell r="S152">
            <v>0</v>
          </cell>
          <cell r="T152">
            <v>0</v>
          </cell>
          <cell r="U152">
            <v>0</v>
          </cell>
          <cell r="V152">
            <v>0</v>
          </cell>
          <cell r="W152">
            <v>0</v>
          </cell>
          <cell r="X152">
            <v>0</v>
          </cell>
          <cell r="AC152">
            <v>0</v>
          </cell>
          <cell r="AD152">
            <v>0</v>
          </cell>
          <cell r="AE152">
            <v>0</v>
          </cell>
          <cell r="AF152">
            <v>0</v>
          </cell>
          <cell r="AG152">
            <v>0</v>
          </cell>
          <cell r="AH152">
            <v>0</v>
          </cell>
          <cell r="AK152">
            <v>0</v>
          </cell>
          <cell r="AL152">
            <v>0</v>
          </cell>
          <cell r="AM152">
            <v>0</v>
          </cell>
          <cell r="AN152">
            <v>0</v>
          </cell>
          <cell r="AO152">
            <v>0</v>
          </cell>
          <cell r="AP152">
            <v>0</v>
          </cell>
          <cell r="AR152">
            <v>0</v>
          </cell>
          <cell r="AS152">
            <v>0</v>
          </cell>
          <cell r="AT152">
            <v>0</v>
          </cell>
          <cell r="AU152">
            <v>0</v>
          </cell>
          <cell r="AV152">
            <v>0</v>
          </cell>
          <cell r="AW152">
            <v>0</v>
          </cell>
          <cell r="AY152">
            <v>0</v>
          </cell>
          <cell r="AZ152">
            <v>0</v>
          </cell>
          <cell r="BA152">
            <v>0</v>
          </cell>
          <cell r="BB152">
            <v>0</v>
          </cell>
          <cell r="BC152">
            <v>0</v>
          </cell>
          <cell r="BD152">
            <v>0</v>
          </cell>
          <cell r="BF152">
            <v>0</v>
          </cell>
          <cell r="BG152">
            <v>0</v>
          </cell>
          <cell r="BH152">
            <v>0</v>
          </cell>
          <cell r="BI152">
            <v>0</v>
          </cell>
          <cell r="BJ152">
            <v>0</v>
          </cell>
          <cell r="BK152">
            <v>0</v>
          </cell>
        </row>
        <row r="153">
          <cell r="I153">
            <v>8</v>
          </cell>
          <cell r="J153">
            <v>0</v>
          </cell>
          <cell r="K153">
            <v>4</v>
          </cell>
          <cell r="L153">
            <v>0</v>
          </cell>
          <cell r="M153">
            <v>0</v>
          </cell>
          <cell r="N153">
            <v>4</v>
          </cell>
          <cell r="S153">
            <v>8</v>
          </cell>
          <cell r="T153">
            <v>0</v>
          </cell>
          <cell r="U153">
            <v>4</v>
          </cell>
          <cell r="V153">
            <v>0</v>
          </cell>
          <cell r="W153">
            <v>3</v>
          </cell>
          <cell r="X153">
            <v>1</v>
          </cell>
          <cell r="AC153">
            <v>8</v>
          </cell>
          <cell r="AD153">
            <v>0</v>
          </cell>
          <cell r="AE153">
            <v>0</v>
          </cell>
          <cell r="AF153">
            <v>0</v>
          </cell>
          <cell r="AG153">
            <v>4</v>
          </cell>
          <cell r="AH153">
            <v>4</v>
          </cell>
          <cell r="AK153">
            <v>4</v>
          </cell>
          <cell r="AL153">
            <v>0</v>
          </cell>
          <cell r="AM153">
            <v>4</v>
          </cell>
          <cell r="AN153">
            <v>0</v>
          </cell>
          <cell r="AO153">
            <v>-1</v>
          </cell>
          <cell r="AP153">
            <v>-3</v>
          </cell>
          <cell r="AR153">
            <v>4</v>
          </cell>
          <cell r="AS153">
            <v>0</v>
          </cell>
          <cell r="AT153">
            <v>4</v>
          </cell>
          <cell r="AU153">
            <v>0</v>
          </cell>
          <cell r="AV153">
            <v>-1</v>
          </cell>
          <cell r="AW153">
            <v>-3</v>
          </cell>
          <cell r="AY153">
            <v>0</v>
          </cell>
          <cell r="AZ153">
            <v>0</v>
          </cell>
          <cell r="BA153">
            <v>0</v>
          </cell>
          <cell r="BB153">
            <v>0</v>
          </cell>
          <cell r="BC153">
            <v>0</v>
          </cell>
          <cell r="BD153">
            <v>0</v>
          </cell>
          <cell r="BF153">
            <v>0</v>
          </cell>
          <cell r="BG153">
            <v>0</v>
          </cell>
          <cell r="BH153">
            <v>0</v>
          </cell>
          <cell r="BI153">
            <v>0</v>
          </cell>
          <cell r="BJ153">
            <v>0</v>
          </cell>
          <cell r="BK153">
            <v>0</v>
          </cell>
        </row>
        <row r="154">
          <cell r="I154">
            <v>0</v>
          </cell>
          <cell r="J154">
            <v>0</v>
          </cell>
          <cell r="K154">
            <v>0</v>
          </cell>
          <cell r="L154">
            <v>0</v>
          </cell>
          <cell r="M154">
            <v>0</v>
          </cell>
          <cell r="N154">
            <v>0</v>
          </cell>
          <cell r="S154">
            <v>0</v>
          </cell>
          <cell r="T154">
            <v>0</v>
          </cell>
          <cell r="U154">
            <v>0</v>
          </cell>
          <cell r="V154">
            <v>0</v>
          </cell>
          <cell r="W154">
            <v>0</v>
          </cell>
          <cell r="X154">
            <v>0</v>
          </cell>
          <cell r="AC154">
            <v>0</v>
          </cell>
          <cell r="AD154">
            <v>0</v>
          </cell>
          <cell r="AE154">
            <v>0</v>
          </cell>
          <cell r="AF154">
            <v>0</v>
          </cell>
          <cell r="AG154">
            <v>0</v>
          </cell>
          <cell r="AH154">
            <v>0</v>
          </cell>
          <cell r="AK154">
            <v>0</v>
          </cell>
          <cell r="AL154">
            <v>0</v>
          </cell>
          <cell r="AM154">
            <v>0</v>
          </cell>
          <cell r="AN154">
            <v>0</v>
          </cell>
          <cell r="AO154">
            <v>0</v>
          </cell>
          <cell r="AP154">
            <v>0</v>
          </cell>
          <cell r="AR154">
            <v>0</v>
          </cell>
          <cell r="AS154">
            <v>0</v>
          </cell>
          <cell r="AT154">
            <v>0</v>
          </cell>
          <cell r="AU154">
            <v>0</v>
          </cell>
          <cell r="AV154">
            <v>0</v>
          </cell>
          <cell r="AW154">
            <v>0</v>
          </cell>
          <cell r="AY154">
            <v>0</v>
          </cell>
          <cell r="AZ154">
            <v>0</v>
          </cell>
          <cell r="BA154">
            <v>0</v>
          </cell>
          <cell r="BB154">
            <v>0</v>
          </cell>
          <cell r="BC154">
            <v>0</v>
          </cell>
          <cell r="BD154">
            <v>0</v>
          </cell>
          <cell r="BF154">
            <v>0</v>
          </cell>
          <cell r="BG154">
            <v>0</v>
          </cell>
          <cell r="BH154">
            <v>0</v>
          </cell>
          <cell r="BI154">
            <v>0</v>
          </cell>
          <cell r="BJ154">
            <v>0</v>
          </cell>
          <cell r="BK154">
            <v>0</v>
          </cell>
        </row>
        <row r="155">
          <cell r="I155">
            <v>3</v>
          </cell>
          <cell r="J155">
            <v>3</v>
          </cell>
          <cell r="K155">
            <v>0</v>
          </cell>
          <cell r="L155">
            <v>0</v>
          </cell>
          <cell r="M155">
            <v>0</v>
          </cell>
          <cell r="N155">
            <v>0</v>
          </cell>
          <cell r="S155">
            <v>3</v>
          </cell>
          <cell r="T155">
            <v>0</v>
          </cell>
          <cell r="U155">
            <v>0</v>
          </cell>
          <cell r="V155">
            <v>3</v>
          </cell>
          <cell r="W155">
            <v>0</v>
          </cell>
          <cell r="X155">
            <v>0</v>
          </cell>
          <cell r="AC155">
            <v>3</v>
          </cell>
          <cell r="AD155">
            <v>0</v>
          </cell>
          <cell r="AE155">
            <v>0</v>
          </cell>
          <cell r="AF155">
            <v>3</v>
          </cell>
          <cell r="AG155">
            <v>0</v>
          </cell>
          <cell r="AH155">
            <v>0</v>
          </cell>
          <cell r="AK155">
            <v>0</v>
          </cell>
          <cell r="AL155">
            <v>0</v>
          </cell>
          <cell r="AM155">
            <v>0</v>
          </cell>
          <cell r="AN155">
            <v>0</v>
          </cell>
          <cell r="AO155">
            <v>0</v>
          </cell>
          <cell r="AP155">
            <v>0</v>
          </cell>
          <cell r="AR155">
            <v>0</v>
          </cell>
          <cell r="AS155">
            <v>0</v>
          </cell>
          <cell r="AT155">
            <v>0</v>
          </cell>
          <cell r="AU155">
            <v>0</v>
          </cell>
          <cell r="AV155">
            <v>0</v>
          </cell>
          <cell r="AW155">
            <v>0</v>
          </cell>
          <cell r="AY155">
            <v>0</v>
          </cell>
          <cell r="AZ155">
            <v>0</v>
          </cell>
          <cell r="BA155">
            <v>0</v>
          </cell>
          <cell r="BB155">
            <v>0</v>
          </cell>
          <cell r="BC155">
            <v>0</v>
          </cell>
          <cell r="BD155">
            <v>0</v>
          </cell>
          <cell r="BF155">
            <v>0</v>
          </cell>
          <cell r="BG155">
            <v>0</v>
          </cell>
          <cell r="BH155">
            <v>0</v>
          </cell>
          <cell r="BI155">
            <v>0</v>
          </cell>
          <cell r="BJ155">
            <v>0</v>
          </cell>
          <cell r="BK155">
            <v>0</v>
          </cell>
        </row>
        <row r="156">
          <cell r="I156">
            <v>2</v>
          </cell>
          <cell r="J156">
            <v>0</v>
          </cell>
          <cell r="K156">
            <v>2</v>
          </cell>
          <cell r="L156">
            <v>0</v>
          </cell>
          <cell r="M156">
            <v>0</v>
          </cell>
          <cell r="N156">
            <v>0</v>
          </cell>
          <cell r="S156">
            <v>2</v>
          </cell>
          <cell r="T156">
            <v>0</v>
          </cell>
          <cell r="U156">
            <v>1</v>
          </cell>
          <cell r="V156">
            <v>0</v>
          </cell>
          <cell r="W156">
            <v>1</v>
          </cell>
          <cell r="X156">
            <v>0</v>
          </cell>
          <cell r="AC156">
            <v>2</v>
          </cell>
          <cell r="AD156">
            <v>0</v>
          </cell>
          <cell r="AE156">
            <v>0</v>
          </cell>
          <cell r="AF156">
            <v>0</v>
          </cell>
          <cell r="AG156">
            <v>2</v>
          </cell>
          <cell r="AH156">
            <v>0</v>
          </cell>
          <cell r="AK156">
            <v>1</v>
          </cell>
          <cell r="AL156">
            <v>0</v>
          </cell>
          <cell r="AM156">
            <v>1</v>
          </cell>
          <cell r="AN156">
            <v>0</v>
          </cell>
          <cell r="AO156">
            <v>-1</v>
          </cell>
          <cell r="AP156">
            <v>0</v>
          </cell>
          <cell r="AR156">
            <v>1</v>
          </cell>
          <cell r="AS156">
            <v>0</v>
          </cell>
          <cell r="AT156">
            <v>1</v>
          </cell>
          <cell r="AU156">
            <v>0</v>
          </cell>
          <cell r="AV156">
            <v>-1</v>
          </cell>
          <cell r="AW156">
            <v>0</v>
          </cell>
          <cell r="AY156">
            <v>0</v>
          </cell>
          <cell r="AZ156">
            <v>0</v>
          </cell>
          <cell r="BA156">
            <v>0</v>
          </cell>
          <cell r="BB156">
            <v>0</v>
          </cell>
          <cell r="BC156">
            <v>0</v>
          </cell>
          <cell r="BD156">
            <v>0</v>
          </cell>
          <cell r="BF156">
            <v>0</v>
          </cell>
          <cell r="BG156">
            <v>0</v>
          </cell>
          <cell r="BH156">
            <v>0</v>
          </cell>
          <cell r="BI156">
            <v>0</v>
          </cell>
          <cell r="BJ156">
            <v>0</v>
          </cell>
          <cell r="BK156">
            <v>0</v>
          </cell>
        </row>
        <row r="157">
          <cell r="I157">
            <v>3</v>
          </cell>
          <cell r="J157">
            <v>0</v>
          </cell>
          <cell r="K157">
            <v>3</v>
          </cell>
          <cell r="L157">
            <v>0</v>
          </cell>
          <cell r="M157">
            <v>0</v>
          </cell>
          <cell r="N157">
            <v>0</v>
          </cell>
          <cell r="S157">
            <v>3</v>
          </cell>
          <cell r="T157">
            <v>0</v>
          </cell>
          <cell r="U157">
            <v>0</v>
          </cell>
          <cell r="V157">
            <v>0</v>
          </cell>
          <cell r="W157">
            <v>3</v>
          </cell>
          <cell r="X157">
            <v>0</v>
          </cell>
          <cell r="AC157">
            <v>3</v>
          </cell>
          <cell r="AD157">
            <v>0</v>
          </cell>
          <cell r="AE157">
            <v>0</v>
          </cell>
          <cell r="AF157">
            <v>0</v>
          </cell>
          <cell r="AG157">
            <v>3</v>
          </cell>
          <cell r="AH157">
            <v>0</v>
          </cell>
          <cell r="AK157">
            <v>0</v>
          </cell>
          <cell r="AL157">
            <v>0</v>
          </cell>
          <cell r="AM157">
            <v>0</v>
          </cell>
          <cell r="AN157">
            <v>0</v>
          </cell>
          <cell r="AO157">
            <v>0</v>
          </cell>
          <cell r="AP157">
            <v>0</v>
          </cell>
          <cell r="AR157">
            <v>0</v>
          </cell>
          <cell r="AS157">
            <v>0</v>
          </cell>
          <cell r="AT157">
            <v>0</v>
          </cell>
          <cell r="AU157">
            <v>0</v>
          </cell>
          <cell r="AV157">
            <v>0</v>
          </cell>
          <cell r="AW157">
            <v>0</v>
          </cell>
          <cell r="AY157">
            <v>0</v>
          </cell>
          <cell r="AZ157">
            <v>0</v>
          </cell>
          <cell r="BA157">
            <v>0</v>
          </cell>
          <cell r="BB157">
            <v>0</v>
          </cell>
          <cell r="BC157">
            <v>0</v>
          </cell>
          <cell r="BD157">
            <v>0</v>
          </cell>
          <cell r="BF157">
            <v>0</v>
          </cell>
          <cell r="BG157">
            <v>0</v>
          </cell>
          <cell r="BH157">
            <v>0</v>
          </cell>
          <cell r="BI157">
            <v>0</v>
          </cell>
          <cell r="BJ157">
            <v>0</v>
          </cell>
          <cell r="BK157">
            <v>0</v>
          </cell>
        </row>
        <row r="158">
          <cell r="I158">
            <v>10</v>
          </cell>
          <cell r="J158">
            <v>7</v>
          </cell>
          <cell r="K158">
            <v>3</v>
          </cell>
          <cell r="L158">
            <v>0</v>
          </cell>
          <cell r="M158">
            <v>0</v>
          </cell>
          <cell r="N158">
            <v>0</v>
          </cell>
          <cell r="S158">
            <v>10</v>
          </cell>
          <cell r="T158">
            <v>0</v>
          </cell>
          <cell r="U158">
            <v>0</v>
          </cell>
          <cell r="V158">
            <v>7</v>
          </cell>
          <cell r="W158">
            <v>3</v>
          </cell>
          <cell r="X158">
            <v>0</v>
          </cell>
          <cell r="AC158">
            <v>10</v>
          </cell>
          <cell r="AD158">
            <v>0</v>
          </cell>
          <cell r="AE158">
            <v>0</v>
          </cell>
          <cell r="AF158">
            <v>7</v>
          </cell>
          <cell r="AG158">
            <v>3</v>
          </cell>
          <cell r="AH158">
            <v>0</v>
          </cell>
          <cell r="AK158">
            <v>0</v>
          </cell>
          <cell r="AL158">
            <v>0</v>
          </cell>
          <cell r="AM158">
            <v>0</v>
          </cell>
          <cell r="AN158">
            <v>0</v>
          </cell>
          <cell r="AO158">
            <v>0</v>
          </cell>
          <cell r="AP158">
            <v>0</v>
          </cell>
          <cell r="AR158">
            <v>0</v>
          </cell>
          <cell r="AS158">
            <v>0</v>
          </cell>
          <cell r="AT158">
            <v>0</v>
          </cell>
          <cell r="AU158">
            <v>0</v>
          </cell>
          <cell r="AV158">
            <v>0</v>
          </cell>
          <cell r="AW158">
            <v>0</v>
          </cell>
          <cell r="AY158">
            <v>0</v>
          </cell>
          <cell r="AZ158">
            <v>0</v>
          </cell>
          <cell r="BA158">
            <v>0</v>
          </cell>
          <cell r="BB158">
            <v>0</v>
          </cell>
          <cell r="BC158">
            <v>0</v>
          </cell>
          <cell r="BD158">
            <v>0</v>
          </cell>
          <cell r="BF158">
            <v>0</v>
          </cell>
          <cell r="BG158">
            <v>0</v>
          </cell>
          <cell r="BH158">
            <v>0</v>
          </cell>
          <cell r="BI158">
            <v>0</v>
          </cell>
          <cell r="BJ158">
            <v>0</v>
          </cell>
          <cell r="BK158">
            <v>0</v>
          </cell>
        </row>
        <row r="159">
          <cell r="I159">
            <v>20</v>
          </cell>
          <cell r="J159">
            <v>7</v>
          </cell>
          <cell r="K159">
            <v>3</v>
          </cell>
          <cell r="L159">
            <v>7</v>
          </cell>
          <cell r="M159">
            <v>3</v>
          </cell>
          <cell r="N159">
            <v>0</v>
          </cell>
          <cell r="S159">
            <v>14</v>
          </cell>
          <cell r="T159">
            <v>7</v>
          </cell>
          <cell r="U159">
            <v>1</v>
          </cell>
          <cell r="V159">
            <v>3</v>
          </cell>
          <cell r="W159">
            <v>0</v>
          </cell>
          <cell r="X159">
            <v>3</v>
          </cell>
          <cell r="AC159">
            <v>20</v>
          </cell>
          <cell r="AD159">
            <v>7</v>
          </cell>
          <cell r="AE159">
            <v>1</v>
          </cell>
          <cell r="AF159">
            <v>3</v>
          </cell>
          <cell r="AG159">
            <v>3</v>
          </cell>
          <cell r="AH159">
            <v>6</v>
          </cell>
          <cell r="AK159">
            <v>6</v>
          </cell>
          <cell r="AL159">
            <v>0</v>
          </cell>
          <cell r="AM159">
            <v>0</v>
          </cell>
          <cell r="AN159">
            <v>0</v>
          </cell>
          <cell r="AO159">
            <v>-3</v>
          </cell>
          <cell r="AP159">
            <v>-3</v>
          </cell>
          <cell r="AR159">
            <v>0</v>
          </cell>
          <cell r="AS159">
            <v>0</v>
          </cell>
          <cell r="AT159">
            <v>0</v>
          </cell>
          <cell r="AU159">
            <v>0</v>
          </cell>
          <cell r="AV159">
            <v>0</v>
          </cell>
          <cell r="AW159">
            <v>0</v>
          </cell>
          <cell r="AY159">
            <v>0</v>
          </cell>
          <cell r="AZ159">
            <v>0</v>
          </cell>
          <cell r="BA159">
            <v>0</v>
          </cell>
          <cell r="BB159">
            <v>0</v>
          </cell>
          <cell r="BC159">
            <v>0</v>
          </cell>
          <cell r="BD159">
            <v>0</v>
          </cell>
          <cell r="BF159">
            <v>6</v>
          </cell>
          <cell r="BG159">
            <v>0</v>
          </cell>
          <cell r="BH159">
            <v>0</v>
          </cell>
          <cell r="BI159">
            <v>0</v>
          </cell>
          <cell r="BJ159">
            <v>3</v>
          </cell>
          <cell r="BK159">
            <v>3</v>
          </cell>
        </row>
        <row r="160">
          <cell r="I160">
            <v>0</v>
          </cell>
          <cell r="J160">
            <v>0</v>
          </cell>
          <cell r="K160">
            <v>0</v>
          </cell>
          <cell r="L160">
            <v>0</v>
          </cell>
          <cell r="M160">
            <v>0</v>
          </cell>
          <cell r="N160">
            <v>0</v>
          </cell>
          <cell r="S160">
            <v>0</v>
          </cell>
          <cell r="T160">
            <v>0</v>
          </cell>
          <cell r="U160">
            <v>0</v>
          </cell>
          <cell r="V160">
            <v>0</v>
          </cell>
          <cell r="W160">
            <v>0</v>
          </cell>
          <cell r="X160">
            <v>0</v>
          </cell>
          <cell r="AC160">
            <v>0</v>
          </cell>
          <cell r="AD160">
            <v>0</v>
          </cell>
          <cell r="AE160">
            <v>0</v>
          </cell>
          <cell r="AF160">
            <v>0</v>
          </cell>
          <cell r="AG160">
            <v>0</v>
          </cell>
          <cell r="AH160">
            <v>0</v>
          </cell>
          <cell r="AK160">
            <v>0</v>
          </cell>
          <cell r="AL160">
            <v>0</v>
          </cell>
          <cell r="AM160">
            <v>0</v>
          </cell>
          <cell r="AN160">
            <v>0</v>
          </cell>
          <cell r="AO160">
            <v>0</v>
          </cell>
          <cell r="AP160">
            <v>0</v>
          </cell>
          <cell r="AR160">
            <v>0</v>
          </cell>
          <cell r="AS160">
            <v>0</v>
          </cell>
          <cell r="AT160">
            <v>0</v>
          </cell>
          <cell r="AU160">
            <v>0</v>
          </cell>
          <cell r="AV160">
            <v>0</v>
          </cell>
          <cell r="AW160">
            <v>0</v>
          </cell>
          <cell r="AY160">
            <v>0</v>
          </cell>
          <cell r="AZ160">
            <v>0</v>
          </cell>
          <cell r="BA160">
            <v>0</v>
          </cell>
          <cell r="BB160">
            <v>0</v>
          </cell>
          <cell r="BC160">
            <v>0</v>
          </cell>
          <cell r="BD160">
            <v>0</v>
          </cell>
          <cell r="BF160">
            <v>0</v>
          </cell>
          <cell r="BG160">
            <v>0</v>
          </cell>
          <cell r="BH160">
            <v>0</v>
          </cell>
          <cell r="BI160">
            <v>0</v>
          </cell>
          <cell r="BJ160">
            <v>0</v>
          </cell>
          <cell r="BK160">
            <v>0</v>
          </cell>
        </row>
        <row r="161">
          <cell r="I161">
            <v>0</v>
          </cell>
          <cell r="J161">
            <v>0</v>
          </cell>
          <cell r="K161">
            <v>0</v>
          </cell>
          <cell r="L161">
            <v>0</v>
          </cell>
          <cell r="M161">
            <v>0</v>
          </cell>
          <cell r="N161">
            <v>0</v>
          </cell>
          <cell r="S161">
            <v>0</v>
          </cell>
          <cell r="T161">
            <v>0</v>
          </cell>
          <cell r="U161">
            <v>0</v>
          </cell>
          <cell r="V161">
            <v>0</v>
          </cell>
          <cell r="W161">
            <v>0</v>
          </cell>
          <cell r="X161">
            <v>0</v>
          </cell>
          <cell r="AC161">
            <v>0</v>
          </cell>
          <cell r="AD161">
            <v>0</v>
          </cell>
          <cell r="AE161">
            <v>0</v>
          </cell>
          <cell r="AF161">
            <v>0</v>
          </cell>
          <cell r="AG161">
            <v>0</v>
          </cell>
          <cell r="AH161">
            <v>0</v>
          </cell>
          <cell r="AK161">
            <v>0</v>
          </cell>
          <cell r="AL161">
            <v>0</v>
          </cell>
          <cell r="AM161">
            <v>0</v>
          </cell>
          <cell r="AN161">
            <v>0</v>
          </cell>
          <cell r="AO161">
            <v>0</v>
          </cell>
          <cell r="AP161">
            <v>0</v>
          </cell>
          <cell r="AR161">
            <v>0</v>
          </cell>
          <cell r="AS161">
            <v>0</v>
          </cell>
          <cell r="AT161">
            <v>0</v>
          </cell>
          <cell r="AU161">
            <v>0</v>
          </cell>
          <cell r="AV161">
            <v>0</v>
          </cell>
          <cell r="AW161">
            <v>0</v>
          </cell>
          <cell r="AY161">
            <v>0</v>
          </cell>
          <cell r="AZ161">
            <v>0</v>
          </cell>
          <cell r="BA161">
            <v>0</v>
          </cell>
          <cell r="BB161">
            <v>0</v>
          </cell>
          <cell r="BC161">
            <v>0</v>
          </cell>
          <cell r="BD161">
            <v>0</v>
          </cell>
          <cell r="BF161">
            <v>0</v>
          </cell>
          <cell r="BG161">
            <v>0</v>
          </cell>
          <cell r="BH161">
            <v>0</v>
          </cell>
          <cell r="BI161">
            <v>0</v>
          </cell>
          <cell r="BJ161">
            <v>0</v>
          </cell>
          <cell r="BK161">
            <v>0</v>
          </cell>
        </row>
        <row r="162">
          <cell r="I162">
            <v>0</v>
          </cell>
          <cell r="J162">
            <v>0</v>
          </cell>
          <cell r="K162">
            <v>0</v>
          </cell>
          <cell r="L162">
            <v>0</v>
          </cell>
          <cell r="M162">
            <v>0</v>
          </cell>
          <cell r="N162">
            <v>0</v>
          </cell>
          <cell r="S162">
            <v>0</v>
          </cell>
          <cell r="T162">
            <v>0</v>
          </cell>
          <cell r="U162">
            <v>0</v>
          </cell>
          <cell r="V162">
            <v>0</v>
          </cell>
          <cell r="W162">
            <v>0</v>
          </cell>
          <cell r="X162">
            <v>0</v>
          </cell>
          <cell r="AC162">
            <v>0</v>
          </cell>
          <cell r="AD162">
            <v>0</v>
          </cell>
          <cell r="AE162">
            <v>0</v>
          </cell>
          <cell r="AF162">
            <v>0</v>
          </cell>
          <cell r="AG162">
            <v>0</v>
          </cell>
          <cell r="AH162">
            <v>0</v>
          </cell>
          <cell r="AK162">
            <v>0</v>
          </cell>
          <cell r="AL162">
            <v>0</v>
          </cell>
          <cell r="AM162">
            <v>0</v>
          </cell>
          <cell r="AN162">
            <v>0</v>
          </cell>
          <cell r="AO162">
            <v>0</v>
          </cell>
          <cell r="AP162">
            <v>0</v>
          </cell>
          <cell r="AR162">
            <v>0</v>
          </cell>
          <cell r="AS162">
            <v>0</v>
          </cell>
          <cell r="AT162">
            <v>0</v>
          </cell>
          <cell r="AU162">
            <v>0</v>
          </cell>
          <cell r="AV162">
            <v>0</v>
          </cell>
          <cell r="AW162">
            <v>0</v>
          </cell>
          <cell r="AY162">
            <v>0</v>
          </cell>
          <cell r="AZ162">
            <v>0</v>
          </cell>
          <cell r="BA162">
            <v>0</v>
          </cell>
          <cell r="BB162">
            <v>0</v>
          </cell>
          <cell r="BC162">
            <v>0</v>
          </cell>
          <cell r="BD162">
            <v>0</v>
          </cell>
          <cell r="BF162">
            <v>0</v>
          </cell>
          <cell r="BG162">
            <v>0</v>
          </cell>
          <cell r="BH162">
            <v>0</v>
          </cell>
          <cell r="BI162">
            <v>0</v>
          </cell>
          <cell r="BJ162">
            <v>0</v>
          </cell>
          <cell r="BK162">
            <v>0</v>
          </cell>
        </row>
        <row r="163">
          <cell r="I163">
            <v>20</v>
          </cell>
          <cell r="J163">
            <v>7</v>
          </cell>
          <cell r="K163">
            <v>3</v>
          </cell>
          <cell r="L163">
            <v>9</v>
          </cell>
          <cell r="M163">
            <v>1</v>
          </cell>
          <cell r="N163">
            <v>0</v>
          </cell>
          <cell r="S163">
            <v>20</v>
          </cell>
          <cell r="T163">
            <v>8</v>
          </cell>
          <cell r="U163">
            <v>4</v>
          </cell>
          <cell r="V163">
            <v>4</v>
          </cell>
          <cell r="W163">
            <v>0</v>
          </cell>
          <cell r="X163">
            <v>4</v>
          </cell>
          <cell r="AC163">
            <v>20</v>
          </cell>
          <cell r="AD163">
            <v>7</v>
          </cell>
          <cell r="AE163">
            <v>3</v>
          </cell>
          <cell r="AF163">
            <v>4</v>
          </cell>
          <cell r="AG163">
            <v>0</v>
          </cell>
          <cell r="AH163">
            <v>6</v>
          </cell>
          <cell r="AK163">
            <v>2</v>
          </cell>
          <cell r="AL163">
            <v>1</v>
          </cell>
          <cell r="AM163">
            <v>1</v>
          </cell>
          <cell r="AN163">
            <v>0</v>
          </cell>
          <cell r="AO163">
            <v>0</v>
          </cell>
          <cell r="AP163">
            <v>-2</v>
          </cell>
          <cell r="AR163">
            <v>0</v>
          </cell>
          <cell r="AS163">
            <v>0</v>
          </cell>
          <cell r="AT163">
            <v>0</v>
          </cell>
          <cell r="AU163">
            <v>0</v>
          </cell>
          <cell r="AV163">
            <v>0</v>
          </cell>
          <cell r="AW163">
            <v>0</v>
          </cell>
          <cell r="AY163">
            <v>2</v>
          </cell>
          <cell r="AZ163">
            <v>1</v>
          </cell>
          <cell r="BA163">
            <v>1</v>
          </cell>
          <cell r="BB163">
            <v>0</v>
          </cell>
          <cell r="BC163">
            <v>0</v>
          </cell>
          <cell r="BD163">
            <v>-2</v>
          </cell>
          <cell r="BF163">
            <v>0</v>
          </cell>
          <cell r="BG163">
            <v>0</v>
          </cell>
          <cell r="BH163">
            <v>0</v>
          </cell>
          <cell r="BI163">
            <v>0</v>
          </cell>
          <cell r="BJ163">
            <v>0</v>
          </cell>
          <cell r="BK163">
            <v>0</v>
          </cell>
        </row>
        <row r="164">
          <cell r="I164">
            <v>0</v>
          </cell>
          <cell r="J164">
            <v>0</v>
          </cell>
          <cell r="K164">
            <v>0</v>
          </cell>
          <cell r="L164">
            <v>0</v>
          </cell>
          <cell r="M164">
            <v>0</v>
          </cell>
          <cell r="N164">
            <v>0</v>
          </cell>
          <cell r="S164">
            <v>0</v>
          </cell>
          <cell r="T164">
            <v>0</v>
          </cell>
          <cell r="U164">
            <v>0</v>
          </cell>
          <cell r="V164">
            <v>0</v>
          </cell>
          <cell r="W164">
            <v>0</v>
          </cell>
          <cell r="X164">
            <v>0</v>
          </cell>
          <cell r="AC164">
            <v>0</v>
          </cell>
          <cell r="AD164">
            <v>0</v>
          </cell>
          <cell r="AE164">
            <v>0</v>
          </cell>
          <cell r="AF164">
            <v>0</v>
          </cell>
          <cell r="AG164">
            <v>0</v>
          </cell>
          <cell r="AH164">
            <v>0</v>
          </cell>
          <cell r="AK164">
            <v>0</v>
          </cell>
          <cell r="AL164">
            <v>0</v>
          </cell>
          <cell r="AM164">
            <v>0</v>
          </cell>
          <cell r="AN164">
            <v>0</v>
          </cell>
          <cell r="AO164">
            <v>0</v>
          </cell>
          <cell r="AP164">
            <v>0</v>
          </cell>
          <cell r="AR164">
            <v>0</v>
          </cell>
          <cell r="AS164">
            <v>0</v>
          </cell>
          <cell r="AT164">
            <v>0</v>
          </cell>
          <cell r="AU164">
            <v>0</v>
          </cell>
          <cell r="AV164">
            <v>0</v>
          </cell>
          <cell r="AW164">
            <v>0</v>
          </cell>
          <cell r="AY164">
            <v>0</v>
          </cell>
          <cell r="AZ164">
            <v>0</v>
          </cell>
          <cell r="BA164">
            <v>0</v>
          </cell>
          <cell r="BB164">
            <v>0</v>
          </cell>
          <cell r="BC164">
            <v>0</v>
          </cell>
          <cell r="BD164">
            <v>0</v>
          </cell>
          <cell r="BF164">
            <v>0</v>
          </cell>
          <cell r="BG164">
            <v>0</v>
          </cell>
          <cell r="BH164">
            <v>0</v>
          </cell>
          <cell r="BI164">
            <v>0</v>
          </cell>
          <cell r="BJ164">
            <v>0</v>
          </cell>
          <cell r="BK164">
            <v>0</v>
          </cell>
        </row>
        <row r="165">
          <cell r="I165">
            <v>0</v>
          </cell>
          <cell r="J165">
            <v>0</v>
          </cell>
          <cell r="K165">
            <v>0</v>
          </cell>
          <cell r="L165">
            <v>0</v>
          </cell>
          <cell r="M165">
            <v>0</v>
          </cell>
          <cell r="N165">
            <v>0</v>
          </cell>
          <cell r="S165">
            <v>0</v>
          </cell>
          <cell r="T165">
            <v>0</v>
          </cell>
          <cell r="U165">
            <v>0</v>
          </cell>
          <cell r="V165">
            <v>0</v>
          </cell>
          <cell r="W165">
            <v>0</v>
          </cell>
          <cell r="X165">
            <v>0</v>
          </cell>
          <cell r="AC165">
            <v>0</v>
          </cell>
          <cell r="AD165">
            <v>0</v>
          </cell>
          <cell r="AE165">
            <v>0</v>
          </cell>
          <cell r="AF165">
            <v>0</v>
          </cell>
          <cell r="AG165">
            <v>0</v>
          </cell>
          <cell r="AH165">
            <v>0</v>
          </cell>
          <cell r="AK165">
            <v>0</v>
          </cell>
          <cell r="AL165">
            <v>0</v>
          </cell>
          <cell r="AM165">
            <v>0</v>
          </cell>
          <cell r="AN165">
            <v>0</v>
          </cell>
          <cell r="AO165">
            <v>0</v>
          </cell>
          <cell r="AP165">
            <v>0</v>
          </cell>
          <cell r="AR165">
            <v>0</v>
          </cell>
          <cell r="AS165">
            <v>0</v>
          </cell>
          <cell r="AT165">
            <v>0</v>
          </cell>
          <cell r="AU165">
            <v>0</v>
          </cell>
          <cell r="AV165">
            <v>0</v>
          </cell>
          <cell r="AW165">
            <v>0</v>
          </cell>
          <cell r="AY165">
            <v>0</v>
          </cell>
          <cell r="AZ165">
            <v>0</v>
          </cell>
          <cell r="BA165">
            <v>0</v>
          </cell>
          <cell r="BB165">
            <v>0</v>
          </cell>
          <cell r="BC165">
            <v>0</v>
          </cell>
          <cell r="BD165">
            <v>0</v>
          </cell>
          <cell r="BF165">
            <v>0</v>
          </cell>
          <cell r="BG165">
            <v>0</v>
          </cell>
          <cell r="BH165">
            <v>0</v>
          </cell>
          <cell r="BI165">
            <v>0</v>
          </cell>
          <cell r="BJ165">
            <v>0</v>
          </cell>
          <cell r="BK165">
            <v>0</v>
          </cell>
        </row>
        <row r="166">
          <cell r="I166">
            <v>0</v>
          </cell>
          <cell r="J166">
            <v>0</v>
          </cell>
          <cell r="K166">
            <v>0</v>
          </cell>
          <cell r="L166">
            <v>0</v>
          </cell>
          <cell r="M166">
            <v>0</v>
          </cell>
          <cell r="N166">
            <v>0</v>
          </cell>
          <cell r="S166">
            <v>0</v>
          </cell>
          <cell r="T166">
            <v>0</v>
          </cell>
          <cell r="U166">
            <v>0</v>
          </cell>
          <cell r="V166">
            <v>0</v>
          </cell>
          <cell r="W166">
            <v>0</v>
          </cell>
          <cell r="X166">
            <v>0</v>
          </cell>
          <cell r="AC166">
            <v>0</v>
          </cell>
          <cell r="AD166">
            <v>0</v>
          </cell>
          <cell r="AE166">
            <v>0</v>
          </cell>
          <cell r="AF166">
            <v>0</v>
          </cell>
          <cell r="AG166">
            <v>0</v>
          </cell>
          <cell r="AH166">
            <v>0</v>
          </cell>
          <cell r="AK166">
            <v>0</v>
          </cell>
          <cell r="AL166">
            <v>0</v>
          </cell>
          <cell r="AM166">
            <v>0</v>
          </cell>
          <cell r="AN166">
            <v>0</v>
          </cell>
          <cell r="AO166">
            <v>0</v>
          </cell>
          <cell r="AP166">
            <v>0</v>
          </cell>
          <cell r="AR166">
            <v>0</v>
          </cell>
          <cell r="AS166">
            <v>0</v>
          </cell>
          <cell r="AT166">
            <v>0</v>
          </cell>
          <cell r="AU166">
            <v>0</v>
          </cell>
          <cell r="AV166">
            <v>0</v>
          </cell>
          <cell r="AW166">
            <v>0</v>
          </cell>
          <cell r="AY166">
            <v>0</v>
          </cell>
          <cell r="AZ166">
            <v>0</v>
          </cell>
          <cell r="BA166">
            <v>0</v>
          </cell>
          <cell r="BB166">
            <v>0</v>
          </cell>
          <cell r="BC166">
            <v>0</v>
          </cell>
          <cell r="BD166">
            <v>0</v>
          </cell>
          <cell r="BF166">
            <v>0</v>
          </cell>
          <cell r="BG166">
            <v>0</v>
          </cell>
          <cell r="BH166">
            <v>0</v>
          </cell>
          <cell r="BI166">
            <v>0</v>
          </cell>
          <cell r="BJ166">
            <v>0</v>
          </cell>
          <cell r="BK166">
            <v>0</v>
          </cell>
        </row>
        <row r="167">
          <cell r="I167">
            <v>0</v>
          </cell>
          <cell r="J167">
            <v>0</v>
          </cell>
          <cell r="K167">
            <v>0</v>
          </cell>
          <cell r="L167">
            <v>0</v>
          </cell>
          <cell r="M167">
            <v>0</v>
          </cell>
          <cell r="N167">
            <v>0</v>
          </cell>
          <cell r="S167">
            <v>0</v>
          </cell>
          <cell r="T167">
            <v>0</v>
          </cell>
          <cell r="U167">
            <v>0</v>
          </cell>
          <cell r="V167">
            <v>0</v>
          </cell>
          <cell r="W167">
            <v>0</v>
          </cell>
          <cell r="X167">
            <v>0</v>
          </cell>
          <cell r="AC167">
            <v>0</v>
          </cell>
          <cell r="AD167">
            <v>0</v>
          </cell>
          <cell r="AE167">
            <v>0</v>
          </cell>
          <cell r="AF167">
            <v>0</v>
          </cell>
          <cell r="AG167">
            <v>0</v>
          </cell>
          <cell r="AH167">
            <v>0</v>
          </cell>
          <cell r="AK167">
            <v>0</v>
          </cell>
          <cell r="AL167">
            <v>0</v>
          </cell>
          <cell r="AM167">
            <v>0</v>
          </cell>
          <cell r="AN167">
            <v>0</v>
          </cell>
          <cell r="AO167">
            <v>0</v>
          </cell>
          <cell r="AP167">
            <v>0</v>
          </cell>
          <cell r="AR167">
            <v>0</v>
          </cell>
          <cell r="AS167">
            <v>0</v>
          </cell>
          <cell r="AT167">
            <v>0</v>
          </cell>
          <cell r="AU167">
            <v>0</v>
          </cell>
          <cell r="AV167">
            <v>0</v>
          </cell>
          <cell r="AW167">
            <v>0</v>
          </cell>
          <cell r="AY167">
            <v>0</v>
          </cell>
          <cell r="AZ167">
            <v>0</v>
          </cell>
          <cell r="BA167">
            <v>0</v>
          </cell>
          <cell r="BB167">
            <v>0</v>
          </cell>
          <cell r="BC167">
            <v>0</v>
          </cell>
          <cell r="BD167">
            <v>0</v>
          </cell>
          <cell r="BF167">
            <v>0</v>
          </cell>
          <cell r="BG167">
            <v>0</v>
          </cell>
          <cell r="BH167">
            <v>0</v>
          </cell>
          <cell r="BI167">
            <v>0</v>
          </cell>
          <cell r="BJ167">
            <v>0</v>
          </cell>
          <cell r="BK167">
            <v>0</v>
          </cell>
        </row>
        <row r="168">
          <cell r="I168">
            <v>0</v>
          </cell>
          <cell r="J168">
            <v>0</v>
          </cell>
          <cell r="K168">
            <v>0</v>
          </cell>
          <cell r="L168">
            <v>0</v>
          </cell>
          <cell r="M168">
            <v>0</v>
          </cell>
          <cell r="N168">
            <v>0</v>
          </cell>
          <cell r="S168">
            <v>0</v>
          </cell>
          <cell r="T168">
            <v>0</v>
          </cell>
          <cell r="U168">
            <v>0</v>
          </cell>
          <cell r="V168">
            <v>0</v>
          </cell>
          <cell r="W168">
            <v>0</v>
          </cell>
          <cell r="X168">
            <v>0</v>
          </cell>
          <cell r="AC168">
            <v>0</v>
          </cell>
          <cell r="AD168">
            <v>0</v>
          </cell>
          <cell r="AE168">
            <v>0</v>
          </cell>
          <cell r="AF168">
            <v>0</v>
          </cell>
          <cell r="AG168">
            <v>0</v>
          </cell>
          <cell r="AH168">
            <v>0</v>
          </cell>
          <cell r="AK168">
            <v>0</v>
          </cell>
          <cell r="AL168">
            <v>0</v>
          </cell>
          <cell r="AM168">
            <v>0</v>
          </cell>
          <cell r="AN168">
            <v>0</v>
          </cell>
          <cell r="AO168">
            <v>0</v>
          </cell>
          <cell r="AP168">
            <v>0</v>
          </cell>
          <cell r="AR168">
            <v>0</v>
          </cell>
          <cell r="AS168">
            <v>0</v>
          </cell>
          <cell r="AT168">
            <v>0</v>
          </cell>
          <cell r="AU168">
            <v>0</v>
          </cell>
          <cell r="AV168">
            <v>0</v>
          </cell>
          <cell r="AW168">
            <v>0</v>
          </cell>
          <cell r="AY168">
            <v>0</v>
          </cell>
          <cell r="AZ168">
            <v>0</v>
          </cell>
          <cell r="BA168">
            <v>0</v>
          </cell>
          <cell r="BB168">
            <v>0</v>
          </cell>
          <cell r="BC168">
            <v>0</v>
          </cell>
          <cell r="BD168">
            <v>0</v>
          </cell>
          <cell r="BF168">
            <v>0</v>
          </cell>
          <cell r="BG168">
            <v>0</v>
          </cell>
          <cell r="BH168">
            <v>0</v>
          </cell>
          <cell r="BI168">
            <v>0</v>
          </cell>
          <cell r="BJ168">
            <v>0</v>
          </cell>
          <cell r="BK168">
            <v>0</v>
          </cell>
        </row>
        <row r="169">
          <cell r="I169">
            <v>4</v>
          </cell>
          <cell r="J169">
            <v>0</v>
          </cell>
          <cell r="K169">
            <v>2</v>
          </cell>
          <cell r="L169">
            <v>1</v>
          </cell>
          <cell r="M169">
            <v>1</v>
          </cell>
          <cell r="N169">
            <v>0</v>
          </cell>
          <cell r="S169">
            <v>4</v>
          </cell>
          <cell r="T169">
            <v>0</v>
          </cell>
          <cell r="U169">
            <v>2</v>
          </cell>
          <cell r="V169">
            <v>0</v>
          </cell>
          <cell r="W169">
            <v>2</v>
          </cell>
          <cell r="X169">
            <v>0</v>
          </cell>
          <cell r="AC169">
            <v>4</v>
          </cell>
          <cell r="AD169">
            <v>0</v>
          </cell>
          <cell r="AE169">
            <v>0</v>
          </cell>
          <cell r="AF169">
            <v>0</v>
          </cell>
          <cell r="AG169">
            <v>2</v>
          </cell>
          <cell r="AH169">
            <v>2</v>
          </cell>
          <cell r="AK169">
            <v>2</v>
          </cell>
          <cell r="AL169">
            <v>0</v>
          </cell>
          <cell r="AM169">
            <v>2</v>
          </cell>
          <cell r="AN169">
            <v>0</v>
          </cell>
          <cell r="AO169">
            <v>0</v>
          </cell>
          <cell r="AP169">
            <v>-2</v>
          </cell>
          <cell r="AR169">
            <v>0</v>
          </cell>
          <cell r="AS169">
            <v>0</v>
          </cell>
          <cell r="AT169">
            <v>0</v>
          </cell>
          <cell r="AU169">
            <v>0</v>
          </cell>
          <cell r="AV169">
            <v>0</v>
          </cell>
          <cell r="AW169">
            <v>0</v>
          </cell>
          <cell r="AY169">
            <v>2</v>
          </cell>
          <cell r="AZ169">
            <v>0</v>
          </cell>
          <cell r="BA169">
            <v>2</v>
          </cell>
          <cell r="BB169">
            <v>0</v>
          </cell>
          <cell r="BC169">
            <v>0</v>
          </cell>
          <cell r="BD169">
            <v>-2</v>
          </cell>
          <cell r="BF169">
            <v>0</v>
          </cell>
          <cell r="BG169">
            <v>0</v>
          </cell>
          <cell r="BH169">
            <v>0</v>
          </cell>
          <cell r="BI169">
            <v>0</v>
          </cell>
          <cell r="BJ169">
            <v>0</v>
          </cell>
          <cell r="BK169">
            <v>0</v>
          </cell>
        </row>
        <row r="170">
          <cell r="I170">
            <v>0</v>
          </cell>
          <cell r="J170">
            <v>0</v>
          </cell>
          <cell r="K170">
            <v>0</v>
          </cell>
          <cell r="L170">
            <v>0</v>
          </cell>
          <cell r="M170">
            <v>0</v>
          </cell>
          <cell r="N170">
            <v>0</v>
          </cell>
          <cell r="S170">
            <v>0</v>
          </cell>
          <cell r="T170">
            <v>0</v>
          </cell>
          <cell r="U170">
            <v>0</v>
          </cell>
          <cell r="V170">
            <v>0</v>
          </cell>
          <cell r="W170">
            <v>0</v>
          </cell>
          <cell r="X170">
            <v>0</v>
          </cell>
          <cell r="AC170">
            <v>0</v>
          </cell>
          <cell r="AD170">
            <v>0</v>
          </cell>
          <cell r="AE170">
            <v>0</v>
          </cell>
          <cell r="AF170">
            <v>0</v>
          </cell>
          <cell r="AG170">
            <v>0</v>
          </cell>
          <cell r="AH170">
            <v>0</v>
          </cell>
          <cell r="AK170">
            <v>0</v>
          </cell>
          <cell r="AL170">
            <v>0</v>
          </cell>
          <cell r="AM170">
            <v>0</v>
          </cell>
          <cell r="AN170">
            <v>0</v>
          </cell>
          <cell r="AO170">
            <v>0</v>
          </cell>
          <cell r="AP170">
            <v>0</v>
          </cell>
          <cell r="AR170">
            <v>0</v>
          </cell>
          <cell r="AS170">
            <v>0</v>
          </cell>
          <cell r="AT170">
            <v>0</v>
          </cell>
          <cell r="AU170">
            <v>0</v>
          </cell>
          <cell r="AV170">
            <v>0</v>
          </cell>
          <cell r="AW170">
            <v>0</v>
          </cell>
          <cell r="AY170">
            <v>0</v>
          </cell>
          <cell r="AZ170">
            <v>0</v>
          </cell>
          <cell r="BA170">
            <v>0</v>
          </cell>
          <cell r="BB170">
            <v>0</v>
          </cell>
          <cell r="BC170">
            <v>0</v>
          </cell>
          <cell r="BD170">
            <v>0</v>
          </cell>
          <cell r="BF170">
            <v>0</v>
          </cell>
          <cell r="BG170">
            <v>0</v>
          </cell>
          <cell r="BH170">
            <v>0</v>
          </cell>
          <cell r="BI170">
            <v>0</v>
          </cell>
          <cell r="BJ170">
            <v>0</v>
          </cell>
          <cell r="BK170">
            <v>0</v>
          </cell>
        </row>
        <row r="171">
          <cell r="I171">
            <v>0</v>
          </cell>
          <cell r="J171">
            <v>0</v>
          </cell>
          <cell r="K171">
            <v>0</v>
          </cell>
          <cell r="L171">
            <v>0</v>
          </cell>
          <cell r="M171">
            <v>0</v>
          </cell>
          <cell r="N171">
            <v>0</v>
          </cell>
          <cell r="S171">
            <v>0</v>
          </cell>
          <cell r="T171">
            <v>0</v>
          </cell>
          <cell r="U171">
            <v>0</v>
          </cell>
          <cell r="V171">
            <v>0</v>
          </cell>
          <cell r="W171">
            <v>0</v>
          </cell>
          <cell r="X171">
            <v>0</v>
          </cell>
          <cell r="AC171">
            <v>0</v>
          </cell>
          <cell r="AD171">
            <v>0</v>
          </cell>
          <cell r="AE171">
            <v>0</v>
          </cell>
          <cell r="AF171">
            <v>0</v>
          </cell>
          <cell r="AG171">
            <v>0</v>
          </cell>
          <cell r="AH171">
            <v>0</v>
          </cell>
          <cell r="AK171">
            <v>0</v>
          </cell>
          <cell r="AL171">
            <v>0</v>
          </cell>
          <cell r="AM171">
            <v>0</v>
          </cell>
          <cell r="AN171">
            <v>0</v>
          </cell>
          <cell r="AO171">
            <v>0</v>
          </cell>
          <cell r="AP171">
            <v>0</v>
          </cell>
          <cell r="AR171">
            <v>0</v>
          </cell>
          <cell r="AS171">
            <v>0</v>
          </cell>
          <cell r="AT171">
            <v>0</v>
          </cell>
          <cell r="AU171">
            <v>0</v>
          </cell>
          <cell r="AV171">
            <v>0</v>
          </cell>
          <cell r="AW171">
            <v>0</v>
          </cell>
          <cell r="AY171">
            <v>0</v>
          </cell>
          <cell r="AZ171">
            <v>0</v>
          </cell>
          <cell r="BA171">
            <v>0</v>
          </cell>
          <cell r="BB171">
            <v>0</v>
          </cell>
          <cell r="BC171">
            <v>0</v>
          </cell>
          <cell r="BD171">
            <v>0</v>
          </cell>
          <cell r="BF171">
            <v>0</v>
          </cell>
          <cell r="BG171">
            <v>0</v>
          </cell>
          <cell r="BH171">
            <v>0</v>
          </cell>
          <cell r="BI171">
            <v>0</v>
          </cell>
          <cell r="BJ171">
            <v>0</v>
          </cell>
          <cell r="BK171">
            <v>0</v>
          </cell>
        </row>
        <row r="172">
          <cell r="I172">
            <v>0</v>
          </cell>
          <cell r="J172">
            <v>0</v>
          </cell>
          <cell r="K172">
            <v>0</v>
          </cell>
          <cell r="L172">
            <v>0</v>
          </cell>
          <cell r="M172">
            <v>0</v>
          </cell>
          <cell r="N172">
            <v>0</v>
          </cell>
          <cell r="S172">
            <v>0</v>
          </cell>
          <cell r="T172">
            <v>0</v>
          </cell>
          <cell r="U172">
            <v>0</v>
          </cell>
          <cell r="V172">
            <v>0</v>
          </cell>
          <cell r="W172">
            <v>0</v>
          </cell>
          <cell r="X172">
            <v>0</v>
          </cell>
          <cell r="AC172">
            <v>0</v>
          </cell>
          <cell r="AD172">
            <v>0</v>
          </cell>
          <cell r="AE172">
            <v>0</v>
          </cell>
          <cell r="AF172">
            <v>0</v>
          </cell>
          <cell r="AG172">
            <v>0</v>
          </cell>
          <cell r="AH172">
            <v>0</v>
          </cell>
          <cell r="AK172">
            <v>0</v>
          </cell>
          <cell r="AL172">
            <v>0</v>
          </cell>
          <cell r="AM172">
            <v>0</v>
          </cell>
          <cell r="AN172">
            <v>0</v>
          </cell>
          <cell r="AO172">
            <v>0</v>
          </cell>
          <cell r="AP172">
            <v>0</v>
          </cell>
          <cell r="AR172">
            <v>0</v>
          </cell>
          <cell r="AS172">
            <v>0</v>
          </cell>
          <cell r="AT172">
            <v>0</v>
          </cell>
          <cell r="AU172">
            <v>0</v>
          </cell>
          <cell r="AV172">
            <v>0</v>
          </cell>
          <cell r="AW172">
            <v>0</v>
          </cell>
          <cell r="AY172">
            <v>0</v>
          </cell>
          <cell r="AZ172">
            <v>0</v>
          </cell>
          <cell r="BA172">
            <v>0</v>
          </cell>
          <cell r="BB172">
            <v>0</v>
          </cell>
          <cell r="BC172">
            <v>0</v>
          </cell>
          <cell r="BD172">
            <v>0</v>
          </cell>
          <cell r="BF172">
            <v>0</v>
          </cell>
          <cell r="BG172">
            <v>0</v>
          </cell>
          <cell r="BH172">
            <v>0</v>
          </cell>
          <cell r="BI172">
            <v>0</v>
          </cell>
          <cell r="BJ172">
            <v>0</v>
          </cell>
          <cell r="BK172">
            <v>0</v>
          </cell>
        </row>
        <row r="173">
          <cell r="I173">
            <v>0</v>
          </cell>
          <cell r="J173">
            <v>0</v>
          </cell>
          <cell r="K173">
            <v>0</v>
          </cell>
          <cell r="L173">
            <v>0</v>
          </cell>
          <cell r="M173">
            <v>0</v>
          </cell>
          <cell r="N173">
            <v>0</v>
          </cell>
          <cell r="S173">
            <v>0</v>
          </cell>
          <cell r="T173">
            <v>0</v>
          </cell>
          <cell r="U173">
            <v>0</v>
          </cell>
          <cell r="V173">
            <v>0</v>
          </cell>
          <cell r="W173">
            <v>0</v>
          </cell>
          <cell r="X173">
            <v>0</v>
          </cell>
          <cell r="AC173">
            <v>0</v>
          </cell>
          <cell r="AD173">
            <v>0</v>
          </cell>
          <cell r="AE173">
            <v>0</v>
          </cell>
          <cell r="AF173">
            <v>0</v>
          </cell>
          <cell r="AG173">
            <v>0</v>
          </cell>
          <cell r="AH173">
            <v>0</v>
          </cell>
          <cell r="AK173">
            <v>0</v>
          </cell>
          <cell r="AL173">
            <v>0</v>
          </cell>
          <cell r="AM173">
            <v>0</v>
          </cell>
          <cell r="AN173">
            <v>0</v>
          </cell>
          <cell r="AO173">
            <v>0</v>
          </cell>
          <cell r="AP173">
            <v>0</v>
          </cell>
          <cell r="AR173">
            <v>0</v>
          </cell>
          <cell r="AS173">
            <v>0</v>
          </cell>
          <cell r="AT173">
            <v>0</v>
          </cell>
          <cell r="AU173">
            <v>0</v>
          </cell>
          <cell r="AV173">
            <v>0</v>
          </cell>
          <cell r="AW173">
            <v>0</v>
          </cell>
          <cell r="AY173">
            <v>0</v>
          </cell>
          <cell r="AZ173">
            <v>0</v>
          </cell>
          <cell r="BA173">
            <v>0</v>
          </cell>
          <cell r="BB173">
            <v>0</v>
          </cell>
          <cell r="BC173">
            <v>0</v>
          </cell>
          <cell r="BD173">
            <v>0</v>
          </cell>
          <cell r="BF173">
            <v>0</v>
          </cell>
          <cell r="BG173">
            <v>0</v>
          </cell>
          <cell r="BH173">
            <v>0</v>
          </cell>
          <cell r="BI173">
            <v>0</v>
          </cell>
          <cell r="BJ173">
            <v>0</v>
          </cell>
          <cell r="BK173">
            <v>0</v>
          </cell>
        </row>
        <row r="174">
          <cell r="I174">
            <v>0</v>
          </cell>
          <cell r="J174">
            <v>0</v>
          </cell>
          <cell r="K174">
            <v>0</v>
          </cell>
          <cell r="L174">
            <v>0</v>
          </cell>
          <cell r="M174">
            <v>0</v>
          </cell>
          <cell r="N174">
            <v>0</v>
          </cell>
          <cell r="S174">
            <v>0</v>
          </cell>
          <cell r="T174">
            <v>0</v>
          </cell>
          <cell r="U174">
            <v>0</v>
          </cell>
          <cell r="V174">
            <v>0</v>
          </cell>
          <cell r="W174">
            <v>0</v>
          </cell>
          <cell r="X174">
            <v>0</v>
          </cell>
          <cell r="AC174">
            <v>0</v>
          </cell>
          <cell r="AD174">
            <v>0</v>
          </cell>
          <cell r="AE174">
            <v>0</v>
          </cell>
          <cell r="AF174">
            <v>0</v>
          </cell>
          <cell r="AG174">
            <v>0</v>
          </cell>
          <cell r="AH174">
            <v>0</v>
          </cell>
          <cell r="AK174">
            <v>0</v>
          </cell>
          <cell r="AL174">
            <v>0</v>
          </cell>
          <cell r="AM174">
            <v>0</v>
          </cell>
          <cell r="AN174">
            <v>0</v>
          </cell>
          <cell r="AO174">
            <v>0</v>
          </cell>
          <cell r="AP174">
            <v>0</v>
          </cell>
          <cell r="AR174">
            <v>0</v>
          </cell>
          <cell r="AS174">
            <v>0</v>
          </cell>
          <cell r="AT174">
            <v>0</v>
          </cell>
          <cell r="AU174">
            <v>0</v>
          </cell>
          <cell r="AV174">
            <v>0</v>
          </cell>
          <cell r="AW174">
            <v>0</v>
          </cell>
          <cell r="AY174">
            <v>0</v>
          </cell>
          <cell r="AZ174">
            <v>0</v>
          </cell>
          <cell r="BA174">
            <v>0</v>
          </cell>
          <cell r="BB174">
            <v>0</v>
          </cell>
          <cell r="BC174">
            <v>0</v>
          </cell>
          <cell r="BD174">
            <v>0</v>
          </cell>
          <cell r="BF174">
            <v>0</v>
          </cell>
          <cell r="BG174">
            <v>0</v>
          </cell>
          <cell r="BH174">
            <v>0</v>
          </cell>
          <cell r="BI174">
            <v>0</v>
          </cell>
          <cell r="BJ174">
            <v>0</v>
          </cell>
          <cell r="BK174">
            <v>0</v>
          </cell>
        </row>
        <row r="175">
          <cell r="I175">
            <v>0</v>
          </cell>
          <cell r="J175">
            <v>0</v>
          </cell>
          <cell r="K175">
            <v>0</v>
          </cell>
          <cell r="L175">
            <v>0</v>
          </cell>
          <cell r="M175">
            <v>0</v>
          </cell>
          <cell r="N175">
            <v>0</v>
          </cell>
          <cell r="S175">
            <v>0</v>
          </cell>
          <cell r="T175">
            <v>0</v>
          </cell>
          <cell r="U175">
            <v>0</v>
          </cell>
          <cell r="V175">
            <v>0</v>
          </cell>
          <cell r="W175">
            <v>0</v>
          </cell>
          <cell r="X175">
            <v>0</v>
          </cell>
          <cell r="AC175">
            <v>0</v>
          </cell>
          <cell r="AD175">
            <v>0</v>
          </cell>
          <cell r="AE175">
            <v>0</v>
          </cell>
          <cell r="AF175">
            <v>0</v>
          </cell>
          <cell r="AG175">
            <v>0</v>
          </cell>
          <cell r="AH175">
            <v>0</v>
          </cell>
          <cell r="AK175">
            <v>0</v>
          </cell>
          <cell r="AL175">
            <v>0</v>
          </cell>
          <cell r="AM175">
            <v>0</v>
          </cell>
          <cell r="AN175">
            <v>0</v>
          </cell>
          <cell r="AO175">
            <v>0</v>
          </cell>
          <cell r="AP175">
            <v>0</v>
          </cell>
          <cell r="AR175">
            <v>0</v>
          </cell>
          <cell r="AS175">
            <v>0</v>
          </cell>
          <cell r="AT175">
            <v>0</v>
          </cell>
          <cell r="AU175">
            <v>0</v>
          </cell>
          <cell r="AV175">
            <v>0</v>
          </cell>
          <cell r="AW175">
            <v>0</v>
          </cell>
          <cell r="AY175">
            <v>0</v>
          </cell>
          <cell r="AZ175">
            <v>0</v>
          </cell>
          <cell r="BA175">
            <v>0</v>
          </cell>
          <cell r="BB175">
            <v>0</v>
          </cell>
          <cell r="BC175">
            <v>0</v>
          </cell>
          <cell r="BD175">
            <v>0</v>
          </cell>
          <cell r="BF175">
            <v>0</v>
          </cell>
          <cell r="BG175">
            <v>0</v>
          </cell>
          <cell r="BH175">
            <v>0</v>
          </cell>
          <cell r="BI175">
            <v>0</v>
          </cell>
          <cell r="BJ175">
            <v>0</v>
          </cell>
          <cell r="BK175">
            <v>0</v>
          </cell>
        </row>
        <row r="176">
          <cell r="I176">
            <v>0</v>
          </cell>
          <cell r="J176">
            <v>0</v>
          </cell>
          <cell r="K176">
            <v>0</v>
          </cell>
          <cell r="L176">
            <v>0</v>
          </cell>
          <cell r="M176">
            <v>0</v>
          </cell>
          <cell r="N176">
            <v>0</v>
          </cell>
          <cell r="S176">
            <v>0</v>
          </cell>
          <cell r="T176">
            <v>0</v>
          </cell>
          <cell r="U176">
            <v>0</v>
          </cell>
          <cell r="V176">
            <v>0</v>
          </cell>
          <cell r="W176">
            <v>0</v>
          </cell>
          <cell r="X176">
            <v>0</v>
          </cell>
          <cell r="AC176">
            <v>0</v>
          </cell>
          <cell r="AD176">
            <v>0</v>
          </cell>
          <cell r="AE176">
            <v>0</v>
          </cell>
          <cell r="AF176">
            <v>0</v>
          </cell>
          <cell r="AG176">
            <v>0</v>
          </cell>
          <cell r="AH176">
            <v>0</v>
          </cell>
          <cell r="AK176">
            <v>0</v>
          </cell>
          <cell r="AL176">
            <v>0</v>
          </cell>
          <cell r="AM176">
            <v>0</v>
          </cell>
          <cell r="AN176">
            <v>0</v>
          </cell>
          <cell r="AO176">
            <v>0</v>
          </cell>
          <cell r="AP176">
            <v>0</v>
          </cell>
          <cell r="AR176">
            <v>0</v>
          </cell>
          <cell r="AS176">
            <v>0</v>
          </cell>
          <cell r="AT176">
            <v>0</v>
          </cell>
          <cell r="AU176">
            <v>0</v>
          </cell>
          <cell r="AV176">
            <v>0</v>
          </cell>
          <cell r="AW176">
            <v>0</v>
          </cell>
          <cell r="AY176">
            <v>0</v>
          </cell>
          <cell r="AZ176">
            <v>0</v>
          </cell>
          <cell r="BA176">
            <v>0</v>
          </cell>
          <cell r="BB176">
            <v>0</v>
          </cell>
          <cell r="BC176">
            <v>0</v>
          </cell>
          <cell r="BD176">
            <v>0</v>
          </cell>
          <cell r="BF176">
            <v>0</v>
          </cell>
          <cell r="BG176">
            <v>0</v>
          </cell>
          <cell r="BH176">
            <v>0</v>
          </cell>
          <cell r="BI176">
            <v>0</v>
          </cell>
          <cell r="BJ176">
            <v>0</v>
          </cell>
          <cell r="BK176">
            <v>0</v>
          </cell>
        </row>
        <row r="177">
          <cell r="I177">
            <v>1562</v>
          </cell>
          <cell r="J177">
            <v>127</v>
          </cell>
          <cell r="K177">
            <v>812</v>
          </cell>
          <cell r="L177">
            <v>588</v>
          </cell>
          <cell r="M177">
            <v>24</v>
          </cell>
          <cell r="N177">
            <v>11</v>
          </cell>
          <cell r="S177">
            <v>1537</v>
          </cell>
          <cell r="T177">
            <v>129</v>
          </cell>
          <cell r="U177">
            <v>820</v>
          </cell>
          <cell r="V177">
            <v>588</v>
          </cell>
          <cell r="W177">
            <v>0</v>
          </cell>
          <cell r="X177">
            <v>0</v>
          </cell>
          <cell r="AC177">
            <v>1562</v>
          </cell>
          <cell r="AD177">
            <v>127</v>
          </cell>
          <cell r="AE177">
            <v>812</v>
          </cell>
          <cell r="AF177">
            <v>588</v>
          </cell>
          <cell r="AG177">
            <v>0</v>
          </cell>
          <cell r="AH177">
            <v>35</v>
          </cell>
          <cell r="AK177">
            <v>35</v>
          </cell>
          <cell r="AL177">
            <v>2</v>
          </cell>
          <cell r="AM177">
            <v>8</v>
          </cell>
          <cell r="AN177">
            <v>0</v>
          </cell>
          <cell r="AO177">
            <v>0</v>
          </cell>
          <cell r="AP177">
            <v>-35</v>
          </cell>
          <cell r="AR177">
            <v>10</v>
          </cell>
          <cell r="AS177">
            <v>2</v>
          </cell>
          <cell r="AT177">
            <v>8</v>
          </cell>
          <cell r="AU177">
            <v>0</v>
          </cell>
          <cell r="AV177">
            <v>0</v>
          </cell>
          <cell r="AW177">
            <v>-10</v>
          </cell>
          <cell r="AY177">
            <v>0</v>
          </cell>
          <cell r="AZ177">
            <v>0</v>
          </cell>
          <cell r="BA177">
            <v>0</v>
          </cell>
          <cell r="BB177">
            <v>0</v>
          </cell>
          <cell r="BC177">
            <v>0</v>
          </cell>
          <cell r="BD177">
            <v>0</v>
          </cell>
          <cell r="BF177">
            <v>25</v>
          </cell>
          <cell r="BG177">
            <v>0</v>
          </cell>
          <cell r="BH177">
            <v>0</v>
          </cell>
          <cell r="BI177">
            <v>0</v>
          </cell>
          <cell r="BJ177">
            <v>0</v>
          </cell>
          <cell r="BK177">
            <v>25</v>
          </cell>
        </row>
        <row r="178">
          <cell r="I178">
            <v>0</v>
          </cell>
          <cell r="J178">
            <v>0</v>
          </cell>
          <cell r="K178">
            <v>0</v>
          </cell>
          <cell r="L178">
            <v>0</v>
          </cell>
          <cell r="M178">
            <v>0</v>
          </cell>
          <cell r="N178">
            <v>0</v>
          </cell>
          <cell r="S178">
            <v>0</v>
          </cell>
          <cell r="T178">
            <v>0</v>
          </cell>
          <cell r="U178">
            <v>0</v>
          </cell>
          <cell r="V178">
            <v>0</v>
          </cell>
          <cell r="W178">
            <v>0</v>
          </cell>
          <cell r="X178">
            <v>0</v>
          </cell>
          <cell r="AC178">
            <v>0</v>
          </cell>
          <cell r="AD178">
            <v>0</v>
          </cell>
          <cell r="AE178">
            <v>0</v>
          </cell>
          <cell r="AF178">
            <v>0</v>
          </cell>
          <cell r="AG178">
            <v>0</v>
          </cell>
          <cell r="AH178">
            <v>0</v>
          </cell>
          <cell r="AK178">
            <v>0</v>
          </cell>
          <cell r="AL178">
            <v>0</v>
          </cell>
          <cell r="AM178">
            <v>0</v>
          </cell>
          <cell r="AN178">
            <v>0</v>
          </cell>
          <cell r="AO178">
            <v>0</v>
          </cell>
          <cell r="AP178">
            <v>0</v>
          </cell>
          <cell r="AR178">
            <v>0</v>
          </cell>
          <cell r="AS178">
            <v>0</v>
          </cell>
          <cell r="AT178">
            <v>0</v>
          </cell>
          <cell r="AU178">
            <v>0</v>
          </cell>
          <cell r="AV178">
            <v>0</v>
          </cell>
          <cell r="AW178">
            <v>0</v>
          </cell>
          <cell r="AY178">
            <v>0</v>
          </cell>
          <cell r="AZ178">
            <v>0</v>
          </cell>
          <cell r="BA178">
            <v>0</v>
          </cell>
          <cell r="BB178">
            <v>0</v>
          </cell>
          <cell r="BC178">
            <v>0</v>
          </cell>
          <cell r="BD178">
            <v>0</v>
          </cell>
          <cell r="BF178">
            <v>0</v>
          </cell>
          <cell r="BG178">
            <v>0</v>
          </cell>
          <cell r="BH178">
            <v>0</v>
          </cell>
          <cell r="BI178">
            <v>0</v>
          </cell>
          <cell r="BJ178">
            <v>0</v>
          </cell>
          <cell r="BK178">
            <v>0</v>
          </cell>
        </row>
        <row r="179">
          <cell r="I179">
            <v>47</v>
          </cell>
          <cell r="J179">
            <v>0</v>
          </cell>
          <cell r="K179">
            <v>8</v>
          </cell>
          <cell r="L179">
            <v>20</v>
          </cell>
          <cell r="M179">
            <v>19</v>
          </cell>
          <cell r="N179">
            <v>0</v>
          </cell>
          <cell r="S179">
            <v>37</v>
          </cell>
          <cell r="T179">
            <v>0</v>
          </cell>
          <cell r="U179">
            <v>29</v>
          </cell>
          <cell r="V179">
            <v>8</v>
          </cell>
          <cell r="W179">
            <v>0</v>
          </cell>
          <cell r="X179">
            <v>0</v>
          </cell>
          <cell r="AC179">
            <v>47</v>
          </cell>
          <cell r="AD179">
            <v>0</v>
          </cell>
          <cell r="AE179">
            <v>0</v>
          </cell>
          <cell r="AF179">
            <v>8</v>
          </cell>
          <cell r="AG179">
            <v>0</v>
          </cell>
          <cell r="AH179">
            <v>39</v>
          </cell>
          <cell r="AK179">
            <v>39</v>
          </cell>
          <cell r="AL179">
            <v>0</v>
          </cell>
          <cell r="AM179">
            <v>29</v>
          </cell>
          <cell r="AN179">
            <v>0</v>
          </cell>
          <cell r="AO179">
            <v>0</v>
          </cell>
          <cell r="AP179">
            <v>-39</v>
          </cell>
          <cell r="AR179">
            <v>29</v>
          </cell>
          <cell r="AS179">
            <v>0</v>
          </cell>
          <cell r="AT179">
            <v>29</v>
          </cell>
          <cell r="AU179">
            <v>0</v>
          </cell>
          <cell r="AV179">
            <v>0</v>
          </cell>
          <cell r="AW179">
            <v>-29</v>
          </cell>
          <cell r="AY179">
            <v>0</v>
          </cell>
          <cell r="AZ179">
            <v>0</v>
          </cell>
          <cell r="BA179">
            <v>0</v>
          </cell>
          <cell r="BB179">
            <v>0</v>
          </cell>
          <cell r="BC179">
            <v>0</v>
          </cell>
          <cell r="BD179">
            <v>0</v>
          </cell>
          <cell r="BF179">
            <v>10</v>
          </cell>
          <cell r="BG179">
            <v>0</v>
          </cell>
          <cell r="BH179">
            <v>0</v>
          </cell>
          <cell r="BI179">
            <v>0</v>
          </cell>
          <cell r="BJ179">
            <v>0</v>
          </cell>
          <cell r="BK179">
            <v>10</v>
          </cell>
        </row>
        <row r="180">
          <cell r="I180">
            <v>0</v>
          </cell>
          <cell r="J180">
            <v>0</v>
          </cell>
          <cell r="K180">
            <v>0</v>
          </cell>
          <cell r="L180">
            <v>0</v>
          </cell>
          <cell r="M180">
            <v>0</v>
          </cell>
          <cell r="N180">
            <v>0</v>
          </cell>
          <cell r="S180">
            <v>0</v>
          </cell>
          <cell r="T180">
            <v>0</v>
          </cell>
          <cell r="U180">
            <v>0</v>
          </cell>
          <cell r="V180">
            <v>0</v>
          </cell>
          <cell r="W180">
            <v>0</v>
          </cell>
          <cell r="X180">
            <v>0</v>
          </cell>
          <cell r="AC180">
            <v>0</v>
          </cell>
          <cell r="AD180">
            <v>0</v>
          </cell>
          <cell r="AE180">
            <v>0</v>
          </cell>
          <cell r="AF180">
            <v>0</v>
          </cell>
          <cell r="AG180">
            <v>0</v>
          </cell>
          <cell r="AH180">
            <v>0</v>
          </cell>
          <cell r="AK180">
            <v>0</v>
          </cell>
          <cell r="AL180">
            <v>0</v>
          </cell>
          <cell r="AM180">
            <v>0</v>
          </cell>
          <cell r="AN180">
            <v>0</v>
          </cell>
          <cell r="AO180">
            <v>0</v>
          </cell>
          <cell r="AP180">
            <v>0</v>
          </cell>
          <cell r="AR180">
            <v>0</v>
          </cell>
          <cell r="AS180">
            <v>0</v>
          </cell>
          <cell r="AT180">
            <v>0</v>
          </cell>
          <cell r="AU180">
            <v>0</v>
          </cell>
          <cell r="AV180">
            <v>0</v>
          </cell>
          <cell r="AW180">
            <v>0</v>
          </cell>
          <cell r="AY180">
            <v>0</v>
          </cell>
          <cell r="AZ180">
            <v>0</v>
          </cell>
          <cell r="BA180">
            <v>0</v>
          </cell>
          <cell r="BB180">
            <v>0</v>
          </cell>
          <cell r="BC180">
            <v>0</v>
          </cell>
          <cell r="BD180">
            <v>0</v>
          </cell>
          <cell r="BF180">
            <v>0</v>
          </cell>
          <cell r="BG180">
            <v>0</v>
          </cell>
          <cell r="BH180">
            <v>0</v>
          </cell>
          <cell r="BI180">
            <v>0</v>
          </cell>
          <cell r="BJ180">
            <v>0</v>
          </cell>
          <cell r="BK180">
            <v>0</v>
          </cell>
        </row>
        <row r="181">
          <cell r="I181">
            <v>4</v>
          </cell>
          <cell r="J181">
            <v>0</v>
          </cell>
          <cell r="K181">
            <v>1</v>
          </cell>
          <cell r="L181">
            <v>0</v>
          </cell>
          <cell r="M181">
            <v>3</v>
          </cell>
          <cell r="N181">
            <v>0</v>
          </cell>
          <cell r="S181">
            <v>4</v>
          </cell>
          <cell r="T181">
            <v>0</v>
          </cell>
          <cell r="U181">
            <v>2</v>
          </cell>
          <cell r="V181">
            <v>1</v>
          </cell>
          <cell r="W181">
            <v>0</v>
          </cell>
          <cell r="X181">
            <v>1</v>
          </cell>
          <cell r="AC181">
            <v>4</v>
          </cell>
          <cell r="AD181">
            <v>0</v>
          </cell>
          <cell r="AE181">
            <v>0</v>
          </cell>
          <cell r="AF181">
            <v>1</v>
          </cell>
          <cell r="AG181">
            <v>0</v>
          </cell>
          <cell r="AH181">
            <v>3</v>
          </cell>
          <cell r="AK181">
            <v>2</v>
          </cell>
          <cell r="AL181">
            <v>0</v>
          </cell>
          <cell r="AM181">
            <v>2</v>
          </cell>
          <cell r="AN181">
            <v>0</v>
          </cell>
          <cell r="AO181">
            <v>0</v>
          </cell>
          <cell r="AP181">
            <v>-2</v>
          </cell>
          <cell r="AR181">
            <v>2</v>
          </cell>
          <cell r="AS181">
            <v>0</v>
          </cell>
          <cell r="AT181">
            <v>2</v>
          </cell>
          <cell r="AU181">
            <v>0</v>
          </cell>
          <cell r="AV181">
            <v>0</v>
          </cell>
          <cell r="AW181">
            <v>-2</v>
          </cell>
          <cell r="AY181">
            <v>0</v>
          </cell>
          <cell r="AZ181">
            <v>0</v>
          </cell>
          <cell r="BA181">
            <v>0</v>
          </cell>
          <cell r="BB181">
            <v>0</v>
          </cell>
          <cell r="BC181">
            <v>0</v>
          </cell>
          <cell r="BD181">
            <v>0</v>
          </cell>
          <cell r="BF181">
            <v>0</v>
          </cell>
          <cell r="BG181">
            <v>0</v>
          </cell>
          <cell r="BH181">
            <v>0</v>
          </cell>
          <cell r="BI181">
            <v>0</v>
          </cell>
          <cell r="BJ181">
            <v>0</v>
          </cell>
          <cell r="BK181">
            <v>0</v>
          </cell>
        </row>
        <row r="182">
          <cell r="I182">
            <v>0</v>
          </cell>
          <cell r="J182">
            <v>0</v>
          </cell>
          <cell r="K182">
            <v>0</v>
          </cell>
          <cell r="L182">
            <v>0</v>
          </cell>
          <cell r="M182">
            <v>0</v>
          </cell>
          <cell r="N182">
            <v>0</v>
          </cell>
          <cell r="S182">
            <v>0</v>
          </cell>
          <cell r="T182">
            <v>0</v>
          </cell>
          <cell r="U182">
            <v>0</v>
          </cell>
          <cell r="V182">
            <v>0</v>
          </cell>
          <cell r="W182">
            <v>0</v>
          </cell>
          <cell r="X182">
            <v>0</v>
          </cell>
          <cell r="AC182">
            <v>0</v>
          </cell>
          <cell r="AD182">
            <v>0</v>
          </cell>
          <cell r="AE182">
            <v>0</v>
          </cell>
          <cell r="AF182">
            <v>0</v>
          </cell>
          <cell r="AG182">
            <v>0</v>
          </cell>
          <cell r="AH182">
            <v>0</v>
          </cell>
          <cell r="AK182">
            <v>0</v>
          </cell>
          <cell r="AL182">
            <v>0</v>
          </cell>
          <cell r="AM182">
            <v>0</v>
          </cell>
          <cell r="AN182">
            <v>0</v>
          </cell>
          <cell r="AO182">
            <v>0</v>
          </cell>
          <cell r="AP182">
            <v>0</v>
          </cell>
          <cell r="AR182">
            <v>0</v>
          </cell>
          <cell r="AS182">
            <v>0</v>
          </cell>
          <cell r="AT182">
            <v>0</v>
          </cell>
          <cell r="AU182">
            <v>0</v>
          </cell>
          <cell r="AV182">
            <v>0</v>
          </cell>
          <cell r="AW182">
            <v>0</v>
          </cell>
          <cell r="AY182">
            <v>0</v>
          </cell>
          <cell r="AZ182">
            <v>0</v>
          </cell>
          <cell r="BA182">
            <v>0</v>
          </cell>
          <cell r="BB182">
            <v>0</v>
          </cell>
          <cell r="BC182">
            <v>0</v>
          </cell>
          <cell r="BD182">
            <v>0</v>
          </cell>
          <cell r="BF182">
            <v>0</v>
          </cell>
          <cell r="BG182">
            <v>0</v>
          </cell>
          <cell r="BH182">
            <v>0</v>
          </cell>
          <cell r="BI182">
            <v>0</v>
          </cell>
          <cell r="BJ182">
            <v>0</v>
          </cell>
          <cell r="BK182">
            <v>0</v>
          </cell>
        </row>
        <row r="183">
          <cell r="I183">
            <v>19</v>
          </cell>
          <cell r="J183">
            <v>0</v>
          </cell>
          <cell r="K183">
            <v>5</v>
          </cell>
          <cell r="L183">
            <v>5</v>
          </cell>
          <cell r="M183">
            <v>5</v>
          </cell>
          <cell r="N183">
            <v>4</v>
          </cell>
          <cell r="S183">
            <v>19</v>
          </cell>
          <cell r="T183">
            <v>0</v>
          </cell>
          <cell r="U183">
            <v>9</v>
          </cell>
          <cell r="V183">
            <v>3</v>
          </cell>
          <cell r="W183">
            <v>5</v>
          </cell>
          <cell r="X183">
            <v>2</v>
          </cell>
          <cell r="AC183">
            <v>19</v>
          </cell>
          <cell r="AD183">
            <v>0</v>
          </cell>
          <cell r="AE183">
            <v>0</v>
          </cell>
          <cell r="AF183">
            <v>0</v>
          </cell>
          <cell r="AG183">
            <v>5</v>
          </cell>
          <cell r="AH183">
            <v>14</v>
          </cell>
          <cell r="AK183">
            <v>12</v>
          </cell>
          <cell r="AL183">
            <v>0</v>
          </cell>
          <cell r="AM183">
            <v>9</v>
          </cell>
          <cell r="AN183">
            <v>3</v>
          </cell>
          <cell r="AO183">
            <v>0</v>
          </cell>
          <cell r="AP183">
            <v>-12</v>
          </cell>
          <cell r="AR183">
            <v>12</v>
          </cell>
          <cell r="AS183">
            <v>0</v>
          </cell>
          <cell r="AT183">
            <v>9</v>
          </cell>
          <cell r="AU183">
            <v>3</v>
          </cell>
          <cell r="AV183">
            <v>0</v>
          </cell>
          <cell r="AW183">
            <v>-12</v>
          </cell>
          <cell r="AY183">
            <v>0</v>
          </cell>
          <cell r="AZ183">
            <v>0</v>
          </cell>
          <cell r="BA183">
            <v>0</v>
          </cell>
          <cell r="BB183">
            <v>0</v>
          </cell>
          <cell r="BC183">
            <v>0</v>
          </cell>
          <cell r="BD183">
            <v>0</v>
          </cell>
          <cell r="BF183">
            <v>0</v>
          </cell>
          <cell r="BG183">
            <v>0</v>
          </cell>
          <cell r="BH183">
            <v>0</v>
          </cell>
          <cell r="BI183">
            <v>0</v>
          </cell>
          <cell r="BJ183">
            <v>0</v>
          </cell>
          <cell r="BK183">
            <v>0</v>
          </cell>
        </row>
        <row r="184">
          <cell r="I184">
            <v>0</v>
          </cell>
          <cell r="J184">
            <v>0</v>
          </cell>
          <cell r="K184">
            <v>0</v>
          </cell>
          <cell r="L184">
            <v>0</v>
          </cell>
          <cell r="M184">
            <v>0</v>
          </cell>
          <cell r="N184">
            <v>0</v>
          </cell>
          <cell r="S184">
            <v>0</v>
          </cell>
          <cell r="T184">
            <v>0</v>
          </cell>
          <cell r="U184">
            <v>0</v>
          </cell>
          <cell r="V184">
            <v>0</v>
          </cell>
          <cell r="W184">
            <v>0</v>
          </cell>
          <cell r="X184">
            <v>0</v>
          </cell>
          <cell r="AC184">
            <v>0</v>
          </cell>
          <cell r="AD184">
            <v>0</v>
          </cell>
          <cell r="AE184">
            <v>0</v>
          </cell>
          <cell r="AF184">
            <v>0</v>
          </cell>
          <cell r="AG184">
            <v>0</v>
          </cell>
          <cell r="AH184">
            <v>0</v>
          </cell>
          <cell r="AK184">
            <v>0</v>
          </cell>
          <cell r="AL184">
            <v>0</v>
          </cell>
          <cell r="AM184">
            <v>0</v>
          </cell>
          <cell r="AN184">
            <v>0</v>
          </cell>
          <cell r="AO184">
            <v>0</v>
          </cell>
          <cell r="AP184">
            <v>0</v>
          </cell>
          <cell r="AR184">
            <v>0</v>
          </cell>
          <cell r="AS184">
            <v>0</v>
          </cell>
          <cell r="AT184">
            <v>0</v>
          </cell>
          <cell r="AU184">
            <v>0</v>
          </cell>
          <cell r="AV184">
            <v>0</v>
          </cell>
          <cell r="AW184">
            <v>0</v>
          </cell>
          <cell r="AY184">
            <v>0</v>
          </cell>
          <cell r="AZ184">
            <v>0</v>
          </cell>
          <cell r="BA184">
            <v>0</v>
          </cell>
          <cell r="BB184">
            <v>0</v>
          </cell>
          <cell r="BC184">
            <v>0</v>
          </cell>
          <cell r="BD184">
            <v>0</v>
          </cell>
          <cell r="BF184">
            <v>0</v>
          </cell>
          <cell r="BG184">
            <v>0</v>
          </cell>
          <cell r="BH184">
            <v>0</v>
          </cell>
          <cell r="BI184">
            <v>0</v>
          </cell>
          <cell r="BJ184">
            <v>0</v>
          </cell>
          <cell r="BK184">
            <v>0</v>
          </cell>
        </row>
        <row r="185">
          <cell r="I185">
            <v>0</v>
          </cell>
          <cell r="J185">
            <v>0</v>
          </cell>
          <cell r="K185">
            <v>0</v>
          </cell>
          <cell r="L185">
            <v>0</v>
          </cell>
          <cell r="M185">
            <v>0</v>
          </cell>
          <cell r="N185">
            <v>0</v>
          </cell>
          <cell r="S185">
            <v>0</v>
          </cell>
          <cell r="T185">
            <v>0</v>
          </cell>
          <cell r="U185">
            <v>0</v>
          </cell>
          <cell r="V185">
            <v>0</v>
          </cell>
          <cell r="W185">
            <v>0</v>
          </cell>
          <cell r="X185">
            <v>0</v>
          </cell>
          <cell r="AC185">
            <v>0</v>
          </cell>
          <cell r="AD185">
            <v>0</v>
          </cell>
          <cell r="AE185">
            <v>0</v>
          </cell>
          <cell r="AF185">
            <v>0</v>
          </cell>
          <cell r="AG185">
            <v>0</v>
          </cell>
          <cell r="AH185">
            <v>0</v>
          </cell>
          <cell r="AK185">
            <v>0</v>
          </cell>
          <cell r="AL185">
            <v>0</v>
          </cell>
          <cell r="AM185">
            <v>0</v>
          </cell>
          <cell r="AN185">
            <v>0</v>
          </cell>
          <cell r="AO185">
            <v>0</v>
          </cell>
          <cell r="AP185">
            <v>0</v>
          </cell>
          <cell r="AR185">
            <v>0</v>
          </cell>
          <cell r="AS185">
            <v>0</v>
          </cell>
          <cell r="AT185">
            <v>0</v>
          </cell>
          <cell r="AU185">
            <v>0</v>
          </cell>
          <cell r="AV185">
            <v>0</v>
          </cell>
          <cell r="AW185">
            <v>0</v>
          </cell>
          <cell r="AY185">
            <v>0</v>
          </cell>
          <cell r="AZ185">
            <v>0</v>
          </cell>
          <cell r="BA185">
            <v>0</v>
          </cell>
          <cell r="BB185">
            <v>0</v>
          </cell>
          <cell r="BC185">
            <v>0</v>
          </cell>
          <cell r="BD185">
            <v>0</v>
          </cell>
          <cell r="BF185">
            <v>0</v>
          </cell>
          <cell r="BG185">
            <v>0</v>
          </cell>
          <cell r="BH185">
            <v>0</v>
          </cell>
          <cell r="BI185">
            <v>0</v>
          </cell>
          <cell r="BJ185">
            <v>0</v>
          </cell>
          <cell r="BK185">
            <v>0</v>
          </cell>
        </row>
        <row r="186">
          <cell r="I186">
            <v>0</v>
          </cell>
          <cell r="J186">
            <v>0</v>
          </cell>
          <cell r="K186">
            <v>0</v>
          </cell>
          <cell r="L186">
            <v>0</v>
          </cell>
          <cell r="M186">
            <v>0</v>
          </cell>
          <cell r="N186">
            <v>0</v>
          </cell>
          <cell r="S186">
            <v>0</v>
          </cell>
          <cell r="T186">
            <v>0</v>
          </cell>
          <cell r="U186">
            <v>0</v>
          </cell>
          <cell r="V186">
            <v>0</v>
          </cell>
          <cell r="W186">
            <v>0</v>
          </cell>
          <cell r="X186">
            <v>0</v>
          </cell>
          <cell r="AC186">
            <v>0</v>
          </cell>
          <cell r="AD186">
            <v>0</v>
          </cell>
          <cell r="AE186">
            <v>0</v>
          </cell>
          <cell r="AF186">
            <v>0</v>
          </cell>
          <cell r="AG186">
            <v>0</v>
          </cell>
          <cell r="AH186">
            <v>0</v>
          </cell>
          <cell r="AK186">
            <v>0</v>
          </cell>
          <cell r="AL186">
            <v>0</v>
          </cell>
          <cell r="AM186">
            <v>0</v>
          </cell>
          <cell r="AN186">
            <v>0</v>
          </cell>
          <cell r="AO186">
            <v>0</v>
          </cell>
          <cell r="AP186">
            <v>0</v>
          </cell>
          <cell r="AR186">
            <v>0</v>
          </cell>
          <cell r="AS186">
            <v>0</v>
          </cell>
          <cell r="AT186">
            <v>0</v>
          </cell>
          <cell r="AU186">
            <v>0</v>
          </cell>
          <cell r="AV186">
            <v>0</v>
          </cell>
          <cell r="AW186">
            <v>0</v>
          </cell>
          <cell r="AY186">
            <v>0</v>
          </cell>
          <cell r="AZ186">
            <v>0</v>
          </cell>
          <cell r="BA186">
            <v>0</v>
          </cell>
          <cell r="BB186">
            <v>0</v>
          </cell>
          <cell r="BC186">
            <v>0</v>
          </cell>
          <cell r="BD186">
            <v>0</v>
          </cell>
          <cell r="BF186">
            <v>0</v>
          </cell>
          <cell r="BG186">
            <v>0</v>
          </cell>
          <cell r="BH186">
            <v>0</v>
          </cell>
          <cell r="BI186">
            <v>0</v>
          </cell>
          <cell r="BJ186">
            <v>0</v>
          </cell>
          <cell r="BK186">
            <v>0</v>
          </cell>
        </row>
        <row r="187">
          <cell r="I187">
            <v>0</v>
          </cell>
          <cell r="J187">
            <v>0</v>
          </cell>
          <cell r="K187">
            <v>0</v>
          </cell>
          <cell r="L187">
            <v>0</v>
          </cell>
          <cell r="M187">
            <v>0</v>
          </cell>
          <cell r="N187">
            <v>0</v>
          </cell>
          <cell r="S187">
            <v>0</v>
          </cell>
          <cell r="T187">
            <v>0</v>
          </cell>
          <cell r="U187">
            <v>0</v>
          </cell>
          <cell r="V187">
            <v>0</v>
          </cell>
          <cell r="W187">
            <v>0</v>
          </cell>
          <cell r="X187">
            <v>0</v>
          </cell>
          <cell r="AC187">
            <v>0</v>
          </cell>
          <cell r="AD187">
            <v>0</v>
          </cell>
          <cell r="AE187">
            <v>0</v>
          </cell>
          <cell r="AF187">
            <v>0</v>
          </cell>
          <cell r="AG187">
            <v>0</v>
          </cell>
          <cell r="AH187">
            <v>0</v>
          </cell>
          <cell r="AK187">
            <v>0</v>
          </cell>
          <cell r="AL187">
            <v>0</v>
          </cell>
          <cell r="AM187">
            <v>0</v>
          </cell>
          <cell r="AN187">
            <v>0</v>
          </cell>
          <cell r="AO187">
            <v>0</v>
          </cell>
          <cell r="AP187">
            <v>0</v>
          </cell>
          <cell r="AR187">
            <v>0</v>
          </cell>
          <cell r="AS187">
            <v>0</v>
          </cell>
          <cell r="AT187">
            <v>0</v>
          </cell>
          <cell r="AU187">
            <v>0</v>
          </cell>
          <cell r="AV187">
            <v>0</v>
          </cell>
          <cell r="AW187">
            <v>0</v>
          </cell>
          <cell r="AY187">
            <v>0</v>
          </cell>
          <cell r="AZ187">
            <v>0</v>
          </cell>
          <cell r="BA187">
            <v>0</v>
          </cell>
          <cell r="BB187">
            <v>0</v>
          </cell>
          <cell r="BC187">
            <v>0</v>
          </cell>
          <cell r="BD187">
            <v>0</v>
          </cell>
          <cell r="BF187">
            <v>0</v>
          </cell>
          <cell r="BG187">
            <v>0</v>
          </cell>
          <cell r="BH187">
            <v>0</v>
          </cell>
          <cell r="BI187">
            <v>0</v>
          </cell>
          <cell r="BJ187">
            <v>0</v>
          </cell>
          <cell r="BK187">
            <v>0</v>
          </cell>
        </row>
        <row r="188">
          <cell r="I188">
            <v>2</v>
          </cell>
          <cell r="J188">
            <v>0</v>
          </cell>
          <cell r="K188">
            <v>0</v>
          </cell>
          <cell r="L188">
            <v>2</v>
          </cell>
          <cell r="M188">
            <v>0</v>
          </cell>
          <cell r="N188">
            <v>0</v>
          </cell>
          <cell r="S188">
            <v>2</v>
          </cell>
          <cell r="T188">
            <v>0</v>
          </cell>
          <cell r="U188">
            <v>1</v>
          </cell>
          <cell r="V188">
            <v>0</v>
          </cell>
          <cell r="W188">
            <v>0</v>
          </cell>
          <cell r="X188">
            <v>1</v>
          </cell>
          <cell r="AC188">
            <v>2</v>
          </cell>
          <cell r="AD188">
            <v>0</v>
          </cell>
          <cell r="AE188">
            <v>0</v>
          </cell>
          <cell r="AF188">
            <v>0</v>
          </cell>
          <cell r="AG188">
            <v>0</v>
          </cell>
          <cell r="AH188">
            <v>2</v>
          </cell>
          <cell r="AK188">
            <v>1</v>
          </cell>
          <cell r="AL188">
            <v>0</v>
          </cell>
          <cell r="AM188">
            <v>1</v>
          </cell>
          <cell r="AN188">
            <v>0</v>
          </cell>
          <cell r="AO188">
            <v>0</v>
          </cell>
          <cell r="AP188">
            <v>-1</v>
          </cell>
          <cell r="AR188">
            <v>0</v>
          </cell>
          <cell r="AS188">
            <v>0</v>
          </cell>
          <cell r="AT188">
            <v>0</v>
          </cell>
          <cell r="AU188">
            <v>0</v>
          </cell>
          <cell r="AV188">
            <v>0</v>
          </cell>
          <cell r="AW188">
            <v>0</v>
          </cell>
          <cell r="AY188">
            <v>1</v>
          </cell>
          <cell r="AZ188">
            <v>0</v>
          </cell>
          <cell r="BA188">
            <v>1</v>
          </cell>
          <cell r="BB188">
            <v>0</v>
          </cell>
          <cell r="BC188">
            <v>0</v>
          </cell>
          <cell r="BD188">
            <v>-1</v>
          </cell>
          <cell r="BF188">
            <v>0</v>
          </cell>
          <cell r="BG188">
            <v>0</v>
          </cell>
          <cell r="BH188">
            <v>0</v>
          </cell>
          <cell r="BI188">
            <v>0</v>
          </cell>
          <cell r="BJ188">
            <v>0</v>
          </cell>
          <cell r="BK188">
            <v>0</v>
          </cell>
        </row>
        <row r="189">
          <cell r="I189">
            <v>0</v>
          </cell>
          <cell r="J189">
            <v>0</v>
          </cell>
          <cell r="K189">
            <v>0</v>
          </cell>
          <cell r="L189">
            <v>0</v>
          </cell>
          <cell r="M189">
            <v>0</v>
          </cell>
          <cell r="N189">
            <v>0</v>
          </cell>
          <cell r="S189">
            <v>0</v>
          </cell>
          <cell r="T189">
            <v>0</v>
          </cell>
          <cell r="U189">
            <v>0</v>
          </cell>
          <cell r="V189">
            <v>0</v>
          </cell>
          <cell r="W189">
            <v>0</v>
          </cell>
          <cell r="X189">
            <v>0</v>
          </cell>
          <cell r="AC189">
            <v>0</v>
          </cell>
          <cell r="AD189">
            <v>0</v>
          </cell>
          <cell r="AE189">
            <v>0</v>
          </cell>
          <cell r="AF189">
            <v>0</v>
          </cell>
          <cell r="AG189">
            <v>0</v>
          </cell>
          <cell r="AH189">
            <v>0</v>
          </cell>
          <cell r="AK189">
            <v>0</v>
          </cell>
          <cell r="AL189">
            <v>0</v>
          </cell>
          <cell r="AM189">
            <v>0</v>
          </cell>
          <cell r="AN189">
            <v>0</v>
          </cell>
          <cell r="AO189">
            <v>0</v>
          </cell>
          <cell r="AP189">
            <v>0</v>
          </cell>
          <cell r="AR189">
            <v>0</v>
          </cell>
          <cell r="AS189">
            <v>0</v>
          </cell>
          <cell r="AT189">
            <v>0</v>
          </cell>
          <cell r="AU189">
            <v>0</v>
          </cell>
          <cell r="AV189">
            <v>0</v>
          </cell>
          <cell r="AW189">
            <v>0</v>
          </cell>
          <cell r="AY189">
            <v>0</v>
          </cell>
          <cell r="AZ189">
            <v>0</v>
          </cell>
          <cell r="BA189">
            <v>0</v>
          </cell>
          <cell r="BB189">
            <v>0</v>
          </cell>
          <cell r="BC189">
            <v>0</v>
          </cell>
          <cell r="BD189">
            <v>0</v>
          </cell>
          <cell r="BF189">
            <v>0</v>
          </cell>
          <cell r="BG189">
            <v>0</v>
          </cell>
          <cell r="BH189">
            <v>0</v>
          </cell>
          <cell r="BI189">
            <v>0</v>
          </cell>
          <cell r="BJ189">
            <v>0</v>
          </cell>
          <cell r="BK189">
            <v>0</v>
          </cell>
        </row>
        <row r="190">
          <cell r="I190">
            <v>0</v>
          </cell>
          <cell r="J190">
            <v>0</v>
          </cell>
          <cell r="K190">
            <v>0</v>
          </cell>
          <cell r="L190">
            <v>0</v>
          </cell>
          <cell r="M190">
            <v>0</v>
          </cell>
          <cell r="N190">
            <v>0</v>
          </cell>
          <cell r="S190">
            <v>0</v>
          </cell>
          <cell r="T190">
            <v>0</v>
          </cell>
          <cell r="U190">
            <v>0</v>
          </cell>
          <cell r="V190">
            <v>0</v>
          </cell>
          <cell r="W190">
            <v>0</v>
          </cell>
          <cell r="X190">
            <v>0</v>
          </cell>
          <cell r="AC190">
            <v>0</v>
          </cell>
          <cell r="AD190">
            <v>0</v>
          </cell>
          <cell r="AE190">
            <v>0</v>
          </cell>
          <cell r="AF190">
            <v>0</v>
          </cell>
          <cell r="AG190">
            <v>0</v>
          </cell>
          <cell r="AH190">
            <v>0</v>
          </cell>
          <cell r="AK190">
            <v>0</v>
          </cell>
          <cell r="AL190">
            <v>0</v>
          </cell>
          <cell r="AM190">
            <v>0</v>
          </cell>
          <cell r="AN190">
            <v>0</v>
          </cell>
          <cell r="AO190">
            <v>0</v>
          </cell>
          <cell r="AP190">
            <v>0</v>
          </cell>
          <cell r="AR190">
            <v>0</v>
          </cell>
          <cell r="AS190">
            <v>0</v>
          </cell>
          <cell r="AT190">
            <v>0</v>
          </cell>
          <cell r="AU190">
            <v>0</v>
          </cell>
          <cell r="AV190">
            <v>0</v>
          </cell>
          <cell r="AW190">
            <v>0</v>
          </cell>
          <cell r="AY190">
            <v>0</v>
          </cell>
          <cell r="AZ190">
            <v>0</v>
          </cell>
          <cell r="BA190">
            <v>0</v>
          </cell>
          <cell r="BB190">
            <v>0</v>
          </cell>
          <cell r="BC190">
            <v>0</v>
          </cell>
          <cell r="BD190">
            <v>0</v>
          </cell>
          <cell r="BF190">
            <v>0</v>
          </cell>
          <cell r="BG190">
            <v>0</v>
          </cell>
          <cell r="BH190">
            <v>0</v>
          </cell>
          <cell r="BI190">
            <v>0</v>
          </cell>
          <cell r="BJ190">
            <v>0</v>
          </cell>
          <cell r="BK190">
            <v>0</v>
          </cell>
        </row>
      </sheetData>
      <sheetData sheetId="3">
        <row r="23">
          <cell r="I23">
            <v>17</v>
          </cell>
          <cell r="J23">
            <v>10</v>
          </cell>
          <cell r="K23">
            <v>1</v>
          </cell>
          <cell r="L23">
            <v>0</v>
          </cell>
          <cell r="M23">
            <v>0</v>
          </cell>
          <cell r="N23">
            <v>6</v>
          </cell>
          <cell r="S23">
            <v>27</v>
          </cell>
          <cell r="T23">
            <v>17</v>
          </cell>
          <cell r="U23">
            <v>0</v>
          </cell>
          <cell r="V23">
            <v>10</v>
          </cell>
          <cell r="W23">
            <v>0</v>
          </cell>
          <cell r="X23">
            <v>0</v>
          </cell>
          <cell r="AC23">
            <v>27</v>
          </cell>
          <cell r="AD23">
            <v>10</v>
          </cell>
          <cell r="AE23">
            <v>0</v>
          </cell>
          <cell r="AF23">
            <v>11</v>
          </cell>
          <cell r="AG23">
            <v>0</v>
          </cell>
          <cell r="AH23">
            <v>6</v>
          </cell>
          <cell r="AK23">
            <v>7</v>
          </cell>
          <cell r="AL23">
            <v>0</v>
          </cell>
          <cell r="AM23">
            <v>0</v>
          </cell>
          <cell r="AN23">
            <v>-1</v>
          </cell>
          <cell r="AO23">
            <v>0</v>
          </cell>
          <cell r="AP23">
            <v>-6</v>
          </cell>
          <cell r="AR23">
            <v>7</v>
          </cell>
          <cell r="AS23">
            <v>0</v>
          </cell>
          <cell r="AT23">
            <v>0</v>
          </cell>
          <cell r="AU23">
            <v>-1</v>
          </cell>
          <cell r="AV23">
            <v>0</v>
          </cell>
          <cell r="AW23">
            <v>-6</v>
          </cell>
          <cell r="AY23">
            <v>0</v>
          </cell>
          <cell r="AZ23">
            <v>0</v>
          </cell>
          <cell r="BA23">
            <v>0</v>
          </cell>
          <cell r="BB23">
            <v>0</v>
          </cell>
          <cell r="BC23">
            <v>0</v>
          </cell>
          <cell r="BD23">
            <v>0</v>
          </cell>
          <cell r="BF23">
            <v>0</v>
          </cell>
          <cell r="BG23">
            <v>0</v>
          </cell>
          <cell r="BH23">
            <v>0</v>
          </cell>
          <cell r="BI23">
            <v>0</v>
          </cell>
          <cell r="BJ23">
            <v>0</v>
          </cell>
          <cell r="BK23">
            <v>0</v>
          </cell>
          <cell r="BM23">
            <v>0</v>
          </cell>
          <cell r="BN23">
            <v>0</v>
          </cell>
          <cell r="BO23">
            <v>0</v>
          </cell>
          <cell r="BP23">
            <v>0</v>
          </cell>
          <cell r="BQ23">
            <v>0</v>
          </cell>
          <cell r="BR23">
            <v>0</v>
          </cell>
        </row>
        <row r="24">
          <cell r="I24">
            <v>0</v>
          </cell>
          <cell r="J24">
            <v>0</v>
          </cell>
          <cell r="K24">
            <v>0</v>
          </cell>
          <cell r="L24">
            <v>0</v>
          </cell>
          <cell r="M24">
            <v>0</v>
          </cell>
          <cell r="N24">
            <v>0</v>
          </cell>
          <cell r="S24">
            <v>1</v>
          </cell>
          <cell r="T24">
            <v>0</v>
          </cell>
          <cell r="U24">
            <v>1</v>
          </cell>
          <cell r="V24">
            <v>0</v>
          </cell>
          <cell r="W24">
            <v>0</v>
          </cell>
          <cell r="X24">
            <v>0</v>
          </cell>
          <cell r="AC24">
            <v>1</v>
          </cell>
          <cell r="AD24">
            <v>0</v>
          </cell>
          <cell r="AE24">
            <v>1</v>
          </cell>
          <cell r="AF24">
            <v>0</v>
          </cell>
          <cell r="AG24">
            <v>0</v>
          </cell>
          <cell r="AH24">
            <v>0</v>
          </cell>
          <cell r="AK24">
            <v>0</v>
          </cell>
          <cell r="AL24">
            <v>0</v>
          </cell>
          <cell r="AM24">
            <v>0</v>
          </cell>
          <cell r="AN24">
            <v>0</v>
          </cell>
          <cell r="AO24">
            <v>0</v>
          </cell>
          <cell r="AP24">
            <v>0</v>
          </cell>
          <cell r="AR24">
            <v>0</v>
          </cell>
          <cell r="AS24">
            <v>0</v>
          </cell>
          <cell r="AT24">
            <v>0</v>
          </cell>
          <cell r="AU24">
            <v>0</v>
          </cell>
          <cell r="AV24">
            <v>0</v>
          </cell>
          <cell r="AW24">
            <v>0</v>
          </cell>
          <cell r="AY24">
            <v>0</v>
          </cell>
          <cell r="AZ24">
            <v>0</v>
          </cell>
          <cell r="BA24">
            <v>0</v>
          </cell>
          <cell r="BB24">
            <v>0</v>
          </cell>
          <cell r="BC24">
            <v>0</v>
          </cell>
          <cell r="BD24">
            <v>0</v>
          </cell>
          <cell r="BF24">
            <v>0</v>
          </cell>
          <cell r="BG24">
            <v>0</v>
          </cell>
          <cell r="BH24">
            <v>0</v>
          </cell>
          <cell r="BI24">
            <v>0</v>
          </cell>
          <cell r="BJ24">
            <v>0</v>
          </cell>
          <cell r="BK24">
            <v>0</v>
          </cell>
          <cell r="BM24">
            <v>0</v>
          </cell>
          <cell r="BN24">
            <v>0</v>
          </cell>
          <cell r="BO24">
            <v>0</v>
          </cell>
          <cell r="BP24">
            <v>0</v>
          </cell>
          <cell r="BQ24">
            <v>0</v>
          </cell>
          <cell r="BR24">
            <v>0</v>
          </cell>
        </row>
        <row r="25">
          <cell r="I25">
            <v>1</v>
          </cell>
          <cell r="J25">
            <v>0</v>
          </cell>
          <cell r="K25">
            <v>0</v>
          </cell>
          <cell r="L25">
            <v>0</v>
          </cell>
          <cell r="M25">
            <v>0</v>
          </cell>
          <cell r="N25">
            <v>1</v>
          </cell>
          <cell r="S25">
            <v>4</v>
          </cell>
          <cell r="T25">
            <v>1</v>
          </cell>
          <cell r="U25">
            <v>3</v>
          </cell>
          <cell r="V25">
            <v>0</v>
          </cell>
          <cell r="W25">
            <v>0</v>
          </cell>
          <cell r="X25">
            <v>0</v>
          </cell>
          <cell r="AC25">
            <v>4</v>
          </cell>
          <cell r="AD25">
            <v>0</v>
          </cell>
          <cell r="AE25">
            <v>3</v>
          </cell>
          <cell r="AF25">
            <v>0</v>
          </cell>
          <cell r="AG25">
            <v>0</v>
          </cell>
          <cell r="AH25">
            <v>1</v>
          </cell>
          <cell r="AK25">
            <v>1</v>
          </cell>
          <cell r="AL25">
            <v>0</v>
          </cell>
          <cell r="AM25">
            <v>0</v>
          </cell>
          <cell r="AN25">
            <v>0</v>
          </cell>
          <cell r="AO25">
            <v>0</v>
          </cell>
          <cell r="AP25">
            <v>-1</v>
          </cell>
          <cell r="AR25">
            <v>1</v>
          </cell>
          <cell r="AS25">
            <v>0</v>
          </cell>
          <cell r="AT25">
            <v>0</v>
          </cell>
          <cell r="AU25">
            <v>0</v>
          </cell>
          <cell r="AV25">
            <v>0</v>
          </cell>
          <cell r="AW25">
            <v>-1</v>
          </cell>
          <cell r="AY25">
            <v>0</v>
          </cell>
          <cell r="AZ25">
            <v>0</v>
          </cell>
          <cell r="BA25">
            <v>0</v>
          </cell>
          <cell r="BB25">
            <v>0</v>
          </cell>
          <cell r="BC25">
            <v>0</v>
          </cell>
          <cell r="BD25">
            <v>0</v>
          </cell>
          <cell r="BF25">
            <v>0</v>
          </cell>
          <cell r="BG25">
            <v>0</v>
          </cell>
          <cell r="BH25">
            <v>0</v>
          </cell>
          <cell r="BI25">
            <v>0</v>
          </cell>
          <cell r="BJ25">
            <v>0</v>
          </cell>
          <cell r="BK25">
            <v>0</v>
          </cell>
          <cell r="BM25">
            <v>0</v>
          </cell>
          <cell r="BN25">
            <v>0</v>
          </cell>
          <cell r="BO25">
            <v>0</v>
          </cell>
          <cell r="BP25">
            <v>0</v>
          </cell>
          <cell r="BQ25">
            <v>0</v>
          </cell>
          <cell r="BR25">
            <v>0</v>
          </cell>
        </row>
        <row r="26">
          <cell r="I26">
            <v>37</v>
          </cell>
          <cell r="J26">
            <v>17</v>
          </cell>
          <cell r="K26">
            <v>20</v>
          </cell>
          <cell r="L26">
            <v>0</v>
          </cell>
          <cell r="M26">
            <v>0</v>
          </cell>
          <cell r="N26">
            <v>0</v>
          </cell>
          <cell r="S26">
            <v>23</v>
          </cell>
          <cell r="T26">
            <v>10</v>
          </cell>
          <cell r="U26">
            <v>13</v>
          </cell>
          <cell r="V26">
            <v>0</v>
          </cell>
          <cell r="W26">
            <v>0</v>
          </cell>
          <cell r="X26">
            <v>0</v>
          </cell>
          <cell r="AC26">
            <v>23</v>
          </cell>
          <cell r="AD26">
            <v>10</v>
          </cell>
          <cell r="AE26">
            <v>13</v>
          </cell>
          <cell r="AF26">
            <v>0</v>
          </cell>
          <cell r="AG26">
            <v>0</v>
          </cell>
          <cell r="AH26">
            <v>0</v>
          </cell>
          <cell r="AK26">
            <v>0</v>
          </cell>
          <cell r="AL26">
            <v>0</v>
          </cell>
          <cell r="AM26">
            <v>0</v>
          </cell>
          <cell r="AN26">
            <v>0</v>
          </cell>
          <cell r="AO26">
            <v>0</v>
          </cell>
          <cell r="AP26">
            <v>0</v>
          </cell>
          <cell r="AR26">
            <v>0</v>
          </cell>
          <cell r="AS26">
            <v>0</v>
          </cell>
          <cell r="AT26">
            <v>0</v>
          </cell>
          <cell r="AU26">
            <v>0</v>
          </cell>
          <cell r="AV26">
            <v>0</v>
          </cell>
          <cell r="AW26">
            <v>0</v>
          </cell>
          <cell r="AY26">
            <v>0</v>
          </cell>
          <cell r="AZ26">
            <v>0</v>
          </cell>
          <cell r="BA26">
            <v>0</v>
          </cell>
          <cell r="BB26">
            <v>0</v>
          </cell>
          <cell r="BC26">
            <v>0</v>
          </cell>
          <cell r="BD26">
            <v>0</v>
          </cell>
          <cell r="BF26">
            <v>0</v>
          </cell>
          <cell r="BG26">
            <v>0</v>
          </cell>
          <cell r="BH26">
            <v>0</v>
          </cell>
          <cell r="BI26">
            <v>0</v>
          </cell>
          <cell r="BJ26">
            <v>0</v>
          </cell>
          <cell r="BK26">
            <v>0</v>
          </cell>
          <cell r="BM26">
            <v>0</v>
          </cell>
          <cell r="BN26">
            <v>0</v>
          </cell>
          <cell r="BO26">
            <v>0</v>
          </cell>
          <cell r="BP26">
            <v>0</v>
          </cell>
          <cell r="BQ26">
            <v>0</v>
          </cell>
          <cell r="BR26">
            <v>0</v>
          </cell>
        </row>
        <row r="27">
          <cell r="I27">
            <v>2</v>
          </cell>
          <cell r="J27">
            <v>0</v>
          </cell>
          <cell r="K27">
            <v>1</v>
          </cell>
          <cell r="L27">
            <v>0</v>
          </cell>
          <cell r="M27">
            <v>0</v>
          </cell>
          <cell r="N27">
            <v>1</v>
          </cell>
          <cell r="S27">
            <v>2</v>
          </cell>
          <cell r="T27">
            <v>1</v>
          </cell>
          <cell r="U27">
            <v>0</v>
          </cell>
          <cell r="V27">
            <v>1</v>
          </cell>
          <cell r="W27">
            <v>0</v>
          </cell>
          <cell r="X27">
            <v>0</v>
          </cell>
          <cell r="AC27">
            <v>2</v>
          </cell>
          <cell r="AD27">
            <v>0</v>
          </cell>
          <cell r="AE27">
            <v>0</v>
          </cell>
          <cell r="AF27">
            <v>1</v>
          </cell>
          <cell r="AG27">
            <v>0</v>
          </cell>
          <cell r="AH27">
            <v>1</v>
          </cell>
          <cell r="AK27">
            <v>1</v>
          </cell>
          <cell r="AL27">
            <v>0</v>
          </cell>
          <cell r="AM27">
            <v>0</v>
          </cell>
          <cell r="AN27">
            <v>0</v>
          </cell>
          <cell r="AO27">
            <v>0</v>
          </cell>
          <cell r="AP27">
            <v>-1</v>
          </cell>
          <cell r="AR27">
            <v>1</v>
          </cell>
          <cell r="AS27">
            <v>0</v>
          </cell>
          <cell r="AT27">
            <v>0</v>
          </cell>
          <cell r="AU27">
            <v>0</v>
          </cell>
          <cell r="AV27">
            <v>0</v>
          </cell>
          <cell r="AW27">
            <v>-1</v>
          </cell>
          <cell r="AY27">
            <v>0</v>
          </cell>
          <cell r="AZ27">
            <v>0</v>
          </cell>
          <cell r="BA27">
            <v>0</v>
          </cell>
          <cell r="BB27">
            <v>0</v>
          </cell>
          <cell r="BC27">
            <v>0</v>
          </cell>
          <cell r="BD27">
            <v>0</v>
          </cell>
          <cell r="BF27">
            <v>0</v>
          </cell>
          <cell r="BG27">
            <v>0</v>
          </cell>
          <cell r="BH27">
            <v>0</v>
          </cell>
          <cell r="BI27">
            <v>0</v>
          </cell>
          <cell r="BJ27">
            <v>0</v>
          </cell>
          <cell r="BK27">
            <v>0</v>
          </cell>
          <cell r="BM27">
            <v>0</v>
          </cell>
          <cell r="BN27">
            <v>0</v>
          </cell>
          <cell r="BO27">
            <v>0</v>
          </cell>
          <cell r="BP27">
            <v>0</v>
          </cell>
          <cell r="BQ27">
            <v>0</v>
          </cell>
          <cell r="BR27">
            <v>0</v>
          </cell>
        </row>
        <row r="28">
          <cell r="I28">
            <v>0</v>
          </cell>
          <cell r="J28">
            <v>0</v>
          </cell>
          <cell r="K28">
            <v>0</v>
          </cell>
          <cell r="L28">
            <v>0</v>
          </cell>
          <cell r="M28">
            <v>0</v>
          </cell>
          <cell r="N28">
            <v>0</v>
          </cell>
          <cell r="S28">
            <v>0</v>
          </cell>
          <cell r="T28">
            <v>0</v>
          </cell>
          <cell r="U28">
            <v>0</v>
          </cell>
          <cell r="V28">
            <v>0</v>
          </cell>
          <cell r="W28">
            <v>0</v>
          </cell>
          <cell r="X28">
            <v>0</v>
          </cell>
          <cell r="AC28">
            <v>0</v>
          </cell>
          <cell r="AD28">
            <v>0</v>
          </cell>
          <cell r="AE28">
            <v>0</v>
          </cell>
          <cell r="AF28">
            <v>0</v>
          </cell>
          <cell r="AG28">
            <v>0</v>
          </cell>
          <cell r="AH28">
            <v>0</v>
          </cell>
          <cell r="AK28">
            <v>0</v>
          </cell>
          <cell r="AL28">
            <v>0</v>
          </cell>
          <cell r="AM28">
            <v>0</v>
          </cell>
          <cell r="AN28">
            <v>0</v>
          </cell>
          <cell r="AO28">
            <v>0</v>
          </cell>
          <cell r="AP28">
            <v>0</v>
          </cell>
          <cell r="AR28">
            <v>0</v>
          </cell>
          <cell r="AS28">
            <v>0</v>
          </cell>
          <cell r="AT28">
            <v>0</v>
          </cell>
          <cell r="AU28">
            <v>0</v>
          </cell>
          <cell r="AV28">
            <v>0</v>
          </cell>
          <cell r="AW28">
            <v>0</v>
          </cell>
          <cell r="AY28">
            <v>0</v>
          </cell>
          <cell r="AZ28">
            <v>0</v>
          </cell>
          <cell r="BA28">
            <v>0</v>
          </cell>
          <cell r="BB28">
            <v>0</v>
          </cell>
          <cell r="BC28">
            <v>0</v>
          </cell>
          <cell r="BD28">
            <v>0</v>
          </cell>
          <cell r="BF28">
            <v>0</v>
          </cell>
          <cell r="BG28">
            <v>0</v>
          </cell>
          <cell r="BH28">
            <v>0</v>
          </cell>
          <cell r="BI28">
            <v>0</v>
          </cell>
          <cell r="BJ28">
            <v>0</v>
          </cell>
          <cell r="BK28">
            <v>0</v>
          </cell>
          <cell r="BM28">
            <v>0</v>
          </cell>
          <cell r="BN28">
            <v>0</v>
          </cell>
          <cell r="BO28">
            <v>0</v>
          </cell>
          <cell r="BP28">
            <v>0</v>
          </cell>
          <cell r="BQ28">
            <v>0</v>
          </cell>
          <cell r="BR28">
            <v>0</v>
          </cell>
        </row>
        <row r="29">
          <cell r="I29">
            <v>0</v>
          </cell>
          <cell r="J29">
            <v>0</v>
          </cell>
          <cell r="K29">
            <v>0</v>
          </cell>
          <cell r="L29">
            <v>0</v>
          </cell>
          <cell r="M29">
            <v>0</v>
          </cell>
          <cell r="N29">
            <v>0</v>
          </cell>
          <cell r="S29">
            <v>0</v>
          </cell>
          <cell r="T29">
            <v>0</v>
          </cell>
          <cell r="U29">
            <v>0</v>
          </cell>
          <cell r="V29">
            <v>0</v>
          </cell>
          <cell r="W29">
            <v>0</v>
          </cell>
          <cell r="X29">
            <v>0</v>
          </cell>
          <cell r="AC29">
            <v>0</v>
          </cell>
          <cell r="AD29">
            <v>0</v>
          </cell>
          <cell r="AE29">
            <v>0</v>
          </cell>
          <cell r="AF29">
            <v>0</v>
          </cell>
          <cell r="AG29">
            <v>0</v>
          </cell>
          <cell r="AH29">
            <v>0</v>
          </cell>
          <cell r="AK29">
            <v>0</v>
          </cell>
          <cell r="AL29">
            <v>0</v>
          </cell>
          <cell r="AM29">
            <v>0</v>
          </cell>
          <cell r="AN29">
            <v>0</v>
          </cell>
          <cell r="AO29">
            <v>0</v>
          </cell>
          <cell r="AP29">
            <v>0</v>
          </cell>
          <cell r="AR29">
            <v>0</v>
          </cell>
          <cell r="AS29">
            <v>0</v>
          </cell>
          <cell r="AT29">
            <v>0</v>
          </cell>
          <cell r="AU29">
            <v>0</v>
          </cell>
          <cell r="AV29">
            <v>0</v>
          </cell>
          <cell r="AW29">
            <v>0</v>
          </cell>
          <cell r="AY29">
            <v>0</v>
          </cell>
          <cell r="AZ29">
            <v>0</v>
          </cell>
          <cell r="BA29">
            <v>0</v>
          </cell>
          <cell r="BB29">
            <v>0</v>
          </cell>
          <cell r="BC29">
            <v>0</v>
          </cell>
          <cell r="BD29">
            <v>0</v>
          </cell>
          <cell r="BF29">
            <v>0</v>
          </cell>
          <cell r="BG29">
            <v>0</v>
          </cell>
          <cell r="BH29">
            <v>0</v>
          </cell>
          <cell r="BI29">
            <v>0</v>
          </cell>
          <cell r="BJ29">
            <v>0</v>
          </cell>
          <cell r="BK29">
            <v>0</v>
          </cell>
          <cell r="BM29">
            <v>0</v>
          </cell>
          <cell r="BN29">
            <v>0</v>
          </cell>
          <cell r="BO29">
            <v>0</v>
          </cell>
          <cell r="BP29">
            <v>0</v>
          </cell>
          <cell r="BQ29">
            <v>0</v>
          </cell>
          <cell r="BR29">
            <v>0</v>
          </cell>
        </row>
        <row r="30">
          <cell r="I30">
            <v>1</v>
          </cell>
          <cell r="J30">
            <v>0</v>
          </cell>
          <cell r="K30">
            <v>0</v>
          </cell>
          <cell r="L30">
            <v>0</v>
          </cell>
          <cell r="M30">
            <v>0</v>
          </cell>
          <cell r="N30">
            <v>1</v>
          </cell>
          <cell r="S30">
            <v>1</v>
          </cell>
          <cell r="T30">
            <v>0</v>
          </cell>
          <cell r="U30">
            <v>0</v>
          </cell>
          <cell r="V30">
            <v>0</v>
          </cell>
          <cell r="W30">
            <v>0</v>
          </cell>
          <cell r="X30">
            <v>1</v>
          </cell>
          <cell r="AC30">
            <v>1</v>
          </cell>
          <cell r="AD30">
            <v>0</v>
          </cell>
          <cell r="AE30">
            <v>0</v>
          </cell>
          <cell r="AF30">
            <v>0</v>
          </cell>
          <cell r="AG30">
            <v>0</v>
          </cell>
          <cell r="AH30">
            <v>1</v>
          </cell>
          <cell r="AK30">
            <v>0</v>
          </cell>
          <cell r="AL30">
            <v>0</v>
          </cell>
          <cell r="AM30">
            <v>0</v>
          </cell>
          <cell r="AN30">
            <v>0</v>
          </cell>
          <cell r="AO30">
            <v>0</v>
          </cell>
          <cell r="AP30">
            <v>0</v>
          </cell>
          <cell r="AR30">
            <v>0</v>
          </cell>
          <cell r="AS30">
            <v>0</v>
          </cell>
          <cell r="AT30">
            <v>0</v>
          </cell>
          <cell r="AU30">
            <v>0</v>
          </cell>
          <cell r="AV30">
            <v>0</v>
          </cell>
          <cell r="AW30">
            <v>0</v>
          </cell>
          <cell r="AY30">
            <v>0</v>
          </cell>
          <cell r="AZ30">
            <v>0</v>
          </cell>
          <cell r="BA30">
            <v>0</v>
          </cell>
          <cell r="BB30">
            <v>0</v>
          </cell>
          <cell r="BC30">
            <v>0</v>
          </cell>
          <cell r="BD30">
            <v>0</v>
          </cell>
          <cell r="BF30">
            <v>0</v>
          </cell>
          <cell r="BG30">
            <v>0</v>
          </cell>
          <cell r="BH30">
            <v>0</v>
          </cell>
          <cell r="BI30">
            <v>0</v>
          </cell>
          <cell r="BJ30">
            <v>0</v>
          </cell>
          <cell r="BK30">
            <v>0</v>
          </cell>
          <cell r="BM30">
            <v>0</v>
          </cell>
          <cell r="BN30">
            <v>0</v>
          </cell>
          <cell r="BO30">
            <v>0</v>
          </cell>
          <cell r="BP30">
            <v>0</v>
          </cell>
          <cell r="BQ30">
            <v>0</v>
          </cell>
          <cell r="BR30">
            <v>0</v>
          </cell>
        </row>
        <row r="31">
          <cell r="I31">
            <v>0</v>
          </cell>
          <cell r="J31">
            <v>0</v>
          </cell>
          <cell r="K31">
            <v>0</v>
          </cell>
          <cell r="L31">
            <v>0</v>
          </cell>
          <cell r="M31">
            <v>0</v>
          </cell>
          <cell r="N31">
            <v>0</v>
          </cell>
          <cell r="S31">
            <v>0</v>
          </cell>
          <cell r="T31">
            <v>0</v>
          </cell>
          <cell r="U31">
            <v>0</v>
          </cell>
          <cell r="V31">
            <v>0</v>
          </cell>
          <cell r="W31">
            <v>0</v>
          </cell>
          <cell r="X31">
            <v>0</v>
          </cell>
          <cell r="AC31">
            <v>0</v>
          </cell>
          <cell r="AD31">
            <v>0</v>
          </cell>
          <cell r="AE31">
            <v>0</v>
          </cell>
          <cell r="AF31">
            <v>0</v>
          </cell>
          <cell r="AG31">
            <v>0</v>
          </cell>
          <cell r="AH31">
            <v>0</v>
          </cell>
          <cell r="AK31">
            <v>0</v>
          </cell>
          <cell r="AL31">
            <v>0</v>
          </cell>
          <cell r="AM31">
            <v>0</v>
          </cell>
          <cell r="AN31">
            <v>0</v>
          </cell>
          <cell r="AO31">
            <v>0</v>
          </cell>
          <cell r="AP31">
            <v>0</v>
          </cell>
          <cell r="AR31">
            <v>0</v>
          </cell>
          <cell r="AS31">
            <v>0</v>
          </cell>
          <cell r="AT31">
            <v>0</v>
          </cell>
          <cell r="AU31">
            <v>0</v>
          </cell>
          <cell r="AV31">
            <v>0</v>
          </cell>
          <cell r="AW31">
            <v>0</v>
          </cell>
          <cell r="AY31">
            <v>0</v>
          </cell>
          <cell r="AZ31">
            <v>0</v>
          </cell>
          <cell r="BA31">
            <v>0</v>
          </cell>
          <cell r="BB31">
            <v>0</v>
          </cell>
          <cell r="BC31">
            <v>0</v>
          </cell>
          <cell r="BD31">
            <v>0</v>
          </cell>
          <cell r="BF31">
            <v>0</v>
          </cell>
          <cell r="BG31">
            <v>0</v>
          </cell>
          <cell r="BH31">
            <v>0</v>
          </cell>
          <cell r="BI31">
            <v>0</v>
          </cell>
          <cell r="BJ31">
            <v>0</v>
          </cell>
          <cell r="BK31">
            <v>0</v>
          </cell>
          <cell r="BM31">
            <v>0</v>
          </cell>
          <cell r="BN31">
            <v>0</v>
          </cell>
          <cell r="BO31">
            <v>0</v>
          </cell>
          <cell r="BP31">
            <v>0</v>
          </cell>
          <cell r="BQ31">
            <v>0</v>
          </cell>
          <cell r="BR31">
            <v>0</v>
          </cell>
        </row>
        <row r="32">
          <cell r="I32">
            <v>0</v>
          </cell>
          <cell r="J32">
            <v>0</v>
          </cell>
          <cell r="K32">
            <v>0</v>
          </cell>
          <cell r="L32">
            <v>0</v>
          </cell>
          <cell r="M32">
            <v>0</v>
          </cell>
          <cell r="N32">
            <v>0</v>
          </cell>
          <cell r="S32">
            <v>0</v>
          </cell>
          <cell r="T32">
            <v>0</v>
          </cell>
          <cell r="U32">
            <v>0</v>
          </cell>
          <cell r="V32">
            <v>0</v>
          </cell>
          <cell r="W32">
            <v>0</v>
          </cell>
          <cell r="X32">
            <v>0</v>
          </cell>
          <cell r="AC32">
            <v>0</v>
          </cell>
          <cell r="AD32">
            <v>0</v>
          </cell>
          <cell r="AE32">
            <v>0</v>
          </cell>
          <cell r="AF32">
            <v>0</v>
          </cell>
          <cell r="AG32">
            <v>0</v>
          </cell>
          <cell r="AH32">
            <v>0</v>
          </cell>
          <cell r="AK32">
            <v>0</v>
          </cell>
          <cell r="AL32">
            <v>0</v>
          </cell>
          <cell r="AM32">
            <v>0</v>
          </cell>
          <cell r="AN32">
            <v>0</v>
          </cell>
          <cell r="AO32">
            <v>0</v>
          </cell>
          <cell r="AP32">
            <v>0</v>
          </cell>
          <cell r="AR32">
            <v>0</v>
          </cell>
          <cell r="AS32">
            <v>0</v>
          </cell>
          <cell r="AT32">
            <v>0</v>
          </cell>
          <cell r="AU32">
            <v>0</v>
          </cell>
          <cell r="AV32">
            <v>0</v>
          </cell>
          <cell r="AW32">
            <v>0</v>
          </cell>
          <cell r="AY32">
            <v>0</v>
          </cell>
          <cell r="AZ32">
            <v>0</v>
          </cell>
          <cell r="BA32">
            <v>0</v>
          </cell>
          <cell r="BB32">
            <v>0</v>
          </cell>
          <cell r="BC32">
            <v>0</v>
          </cell>
          <cell r="BD32">
            <v>0</v>
          </cell>
          <cell r="BF32">
            <v>0</v>
          </cell>
          <cell r="BG32">
            <v>0</v>
          </cell>
          <cell r="BH32">
            <v>0</v>
          </cell>
          <cell r="BI32">
            <v>0</v>
          </cell>
          <cell r="BJ32">
            <v>0</v>
          </cell>
          <cell r="BK32">
            <v>0</v>
          </cell>
          <cell r="BM32">
            <v>0</v>
          </cell>
          <cell r="BN32">
            <v>0</v>
          </cell>
          <cell r="BO32">
            <v>0</v>
          </cell>
          <cell r="BP32">
            <v>0</v>
          </cell>
          <cell r="BQ32">
            <v>0</v>
          </cell>
          <cell r="BR32">
            <v>0</v>
          </cell>
        </row>
        <row r="33">
          <cell r="I33">
            <v>0</v>
          </cell>
          <cell r="J33">
            <v>0</v>
          </cell>
          <cell r="K33">
            <v>0</v>
          </cell>
          <cell r="L33">
            <v>0</v>
          </cell>
          <cell r="M33">
            <v>0</v>
          </cell>
          <cell r="N33">
            <v>0</v>
          </cell>
          <cell r="S33">
            <v>0</v>
          </cell>
          <cell r="T33">
            <v>0</v>
          </cell>
          <cell r="U33">
            <v>0</v>
          </cell>
          <cell r="V33">
            <v>0</v>
          </cell>
          <cell r="W33">
            <v>0</v>
          </cell>
          <cell r="X33">
            <v>0</v>
          </cell>
          <cell r="AC33">
            <v>0</v>
          </cell>
          <cell r="AD33">
            <v>0</v>
          </cell>
          <cell r="AE33">
            <v>0</v>
          </cell>
          <cell r="AF33">
            <v>0</v>
          </cell>
          <cell r="AG33">
            <v>0</v>
          </cell>
          <cell r="AH33">
            <v>0</v>
          </cell>
          <cell r="AK33">
            <v>0</v>
          </cell>
          <cell r="AL33">
            <v>0</v>
          </cell>
          <cell r="AM33">
            <v>0</v>
          </cell>
          <cell r="AN33">
            <v>0</v>
          </cell>
          <cell r="AO33">
            <v>0</v>
          </cell>
          <cell r="AP33">
            <v>0</v>
          </cell>
          <cell r="AR33">
            <v>0</v>
          </cell>
          <cell r="AS33">
            <v>0</v>
          </cell>
          <cell r="AT33">
            <v>0</v>
          </cell>
          <cell r="AU33">
            <v>0</v>
          </cell>
          <cell r="AV33">
            <v>0</v>
          </cell>
          <cell r="AW33">
            <v>0</v>
          </cell>
          <cell r="AY33">
            <v>0</v>
          </cell>
          <cell r="AZ33">
            <v>0</v>
          </cell>
          <cell r="BA33">
            <v>0</v>
          </cell>
          <cell r="BB33">
            <v>0</v>
          </cell>
          <cell r="BC33">
            <v>0</v>
          </cell>
          <cell r="BD33">
            <v>0</v>
          </cell>
          <cell r="BF33">
            <v>0</v>
          </cell>
          <cell r="BG33">
            <v>0</v>
          </cell>
          <cell r="BH33">
            <v>0</v>
          </cell>
          <cell r="BI33">
            <v>0</v>
          </cell>
          <cell r="BJ33">
            <v>0</v>
          </cell>
          <cell r="BK33">
            <v>0</v>
          </cell>
          <cell r="BM33">
            <v>0</v>
          </cell>
          <cell r="BN33">
            <v>0</v>
          </cell>
          <cell r="BO33">
            <v>0</v>
          </cell>
          <cell r="BP33">
            <v>0</v>
          </cell>
          <cell r="BQ33">
            <v>0</v>
          </cell>
          <cell r="BR33">
            <v>0</v>
          </cell>
        </row>
        <row r="34">
          <cell r="I34">
            <v>0</v>
          </cell>
          <cell r="J34">
            <v>0</v>
          </cell>
          <cell r="K34">
            <v>0</v>
          </cell>
          <cell r="L34">
            <v>0</v>
          </cell>
          <cell r="M34">
            <v>0</v>
          </cell>
          <cell r="N34">
            <v>0</v>
          </cell>
          <cell r="S34">
            <v>0</v>
          </cell>
          <cell r="T34">
            <v>0</v>
          </cell>
          <cell r="U34">
            <v>0</v>
          </cell>
          <cell r="V34">
            <v>0</v>
          </cell>
          <cell r="W34">
            <v>0</v>
          </cell>
          <cell r="X34">
            <v>0</v>
          </cell>
          <cell r="AC34">
            <v>0</v>
          </cell>
          <cell r="AD34">
            <v>0</v>
          </cell>
          <cell r="AE34">
            <v>0</v>
          </cell>
          <cell r="AF34">
            <v>0</v>
          </cell>
          <cell r="AG34">
            <v>0</v>
          </cell>
          <cell r="AH34">
            <v>0</v>
          </cell>
          <cell r="AK34">
            <v>0</v>
          </cell>
          <cell r="AL34">
            <v>0</v>
          </cell>
          <cell r="AM34">
            <v>0</v>
          </cell>
          <cell r="AN34">
            <v>0</v>
          </cell>
          <cell r="AO34">
            <v>0</v>
          </cell>
          <cell r="AP34">
            <v>0</v>
          </cell>
          <cell r="AR34">
            <v>0</v>
          </cell>
          <cell r="AS34">
            <v>0</v>
          </cell>
          <cell r="AT34">
            <v>0</v>
          </cell>
          <cell r="AU34">
            <v>0</v>
          </cell>
          <cell r="AV34">
            <v>0</v>
          </cell>
          <cell r="AW34">
            <v>0</v>
          </cell>
          <cell r="AY34">
            <v>0</v>
          </cell>
          <cell r="AZ34">
            <v>0</v>
          </cell>
          <cell r="BA34">
            <v>0</v>
          </cell>
          <cell r="BB34">
            <v>0</v>
          </cell>
          <cell r="BC34">
            <v>0</v>
          </cell>
          <cell r="BD34">
            <v>0</v>
          </cell>
          <cell r="BF34">
            <v>0</v>
          </cell>
          <cell r="BG34">
            <v>0</v>
          </cell>
          <cell r="BH34">
            <v>0</v>
          </cell>
          <cell r="BI34">
            <v>0</v>
          </cell>
          <cell r="BJ34">
            <v>0</v>
          </cell>
          <cell r="BK34">
            <v>0</v>
          </cell>
          <cell r="BM34">
            <v>0</v>
          </cell>
          <cell r="BN34">
            <v>0</v>
          </cell>
          <cell r="BO34">
            <v>0</v>
          </cell>
          <cell r="BP34">
            <v>0</v>
          </cell>
          <cell r="BQ34">
            <v>0</v>
          </cell>
          <cell r="BR34">
            <v>0</v>
          </cell>
        </row>
        <row r="35">
          <cell r="I35">
            <v>0</v>
          </cell>
          <cell r="J35">
            <v>0</v>
          </cell>
          <cell r="K35">
            <v>0</v>
          </cell>
          <cell r="L35">
            <v>0</v>
          </cell>
          <cell r="M35">
            <v>0</v>
          </cell>
          <cell r="N35">
            <v>0</v>
          </cell>
          <cell r="S35">
            <v>0</v>
          </cell>
          <cell r="T35">
            <v>0</v>
          </cell>
          <cell r="U35">
            <v>0</v>
          </cell>
          <cell r="V35">
            <v>0</v>
          </cell>
          <cell r="W35">
            <v>0</v>
          </cell>
          <cell r="X35">
            <v>0</v>
          </cell>
          <cell r="AC35">
            <v>0</v>
          </cell>
          <cell r="AD35">
            <v>0</v>
          </cell>
          <cell r="AE35">
            <v>0</v>
          </cell>
          <cell r="AF35">
            <v>0</v>
          </cell>
          <cell r="AG35">
            <v>0</v>
          </cell>
          <cell r="AH35">
            <v>0</v>
          </cell>
          <cell r="AK35">
            <v>0</v>
          </cell>
          <cell r="AL35">
            <v>0</v>
          </cell>
          <cell r="AM35">
            <v>0</v>
          </cell>
          <cell r="AN35">
            <v>0</v>
          </cell>
          <cell r="AO35">
            <v>0</v>
          </cell>
          <cell r="AP35">
            <v>0</v>
          </cell>
          <cell r="AR35">
            <v>0</v>
          </cell>
          <cell r="AS35">
            <v>0</v>
          </cell>
          <cell r="AT35">
            <v>0</v>
          </cell>
          <cell r="AU35">
            <v>0</v>
          </cell>
          <cell r="AV35">
            <v>0</v>
          </cell>
          <cell r="AW35">
            <v>0</v>
          </cell>
          <cell r="AY35">
            <v>0</v>
          </cell>
          <cell r="AZ35">
            <v>0</v>
          </cell>
          <cell r="BA35">
            <v>0</v>
          </cell>
          <cell r="BB35">
            <v>0</v>
          </cell>
          <cell r="BC35">
            <v>0</v>
          </cell>
          <cell r="BD35">
            <v>0</v>
          </cell>
          <cell r="BF35">
            <v>0</v>
          </cell>
          <cell r="BG35">
            <v>0</v>
          </cell>
          <cell r="BH35">
            <v>0</v>
          </cell>
          <cell r="BI35">
            <v>0</v>
          </cell>
          <cell r="BJ35">
            <v>0</v>
          </cell>
          <cell r="BK35">
            <v>0</v>
          </cell>
          <cell r="BM35">
            <v>0</v>
          </cell>
          <cell r="BN35">
            <v>0</v>
          </cell>
          <cell r="BO35">
            <v>0</v>
          </cell>
          <cell r="BP35">
            <v>0</v>
          </cell>
          <cell r="BQ35">
            <v>0</v>
          </cell>
          <cell r="BR35">
            <v>0</v>
          </cell>
        </row>
        <row r="36">
          <cell r="I36">
            <v>0</v>
          </cell>
          <cell r="J36">
            <v>0</v>
          </cell>
          <cell r="K36">
            <v>0</v>
          </cell>
          <cell r="L36">
            <v>0</v>
          </cell>
          <cell r="M36">
            <v>0</v>
          </cell>
          <cell r="N36">
            <v>0</v>
          </cell>
          <cell r="S36">
            <v>0</v>
          </cell>
          <cell r="T36">
            <v>0</v>
          </cell>
          <cell r="U36">
            <v>0</v>
          </cell>
          <cell r="V36">
            <v>0</v>
          </cell>
          <cell r="W36">
            <v>0</v>
          </cell>
          <cell r="X36">
            <v>0</v>
          </cell>
          <cell r="AC36">
            <v>0</v>
          </cell>
          <cell r="AD36">
            <v>0</v>
          </cell>
          <cell r="AE36">
            <v>0</v>
          </cell>
          <cell r="AF36">
            <v>0</v>
          </cell>
          <cell r="AG36">
            <v>0</v>
          </cell>
          <cell r="AH36">
            <v>0</v>
          </cell>
          <cell r="AK36">
            <v>0</v>
          </cell>
          <cell r="AL36">
            <v>0</v>
          </cell>
          <cell r="AM36">
            <v>0</v>
          </cell>
          <cell r="AN36">
            <v>0</v>
          </cell>
          <cell r="AO36">
            <v>0</v>
          </cell>
          <cell r="AP36">
            <v>0</v>
          </cell>
          <cell r="AR36">
            <v>0</v>
          </cell>
          <cell r="AS36">
            <v>0</v>
          </cell>
          <cell r="AT36">
            <v>0</v>
          </cell>
          <cell r="AU36">
            <v>0</v>
          </cell>
          <cell r="AV36">
            <v>0</v>
          </cell>
          <cell r="AW36">
            <v>0</v>
          </cell>
          <cell r="AY36">
            <v>0</v>
          </cell>
          <cell r="AZ36">
            <v>0</v>
          </cell>
          <cell r="BA36">
            <v>0</v>
          </cell>
          <cell r="BB36">
            <v>0</v>
          </cell>
          <cell r="BC36">
            <v>0</v>
          </cell>
          <cell r="BD36">
            <v>0</v>
          </cell>
          <cell r="BF36">
            <v>0</v>
          </cell>
          <cell r="BG36">
            <v>0</v>
          </cell>
          <cell r="BH36">
            <v>0</v>
          </cell>
          <cell r="BI36">
            <v>0</v>
          </cell>
          <cell r="BJ36">
            <v>0</v>
          </cell>
          <cell r="BK36">
            <v>0</v>
          </cell>
          <cell r="BM36">
            <v>0</v>
          </cell>
          <cell r="BN36">
            <v>0</v>
          </cell>
          <cell r="BO36">
            <v>0</v>
          </cell>
          <cell r="BP36">
            <v>0</v>
          </cell>
          <cell r="BQ36">
            <v>0</v>
          </cell>
          <cell r="BR36">
            <v>0</v>
          </cell>
        </row>
        <row r="37">
          <cell r="I37">
            <v>0</v>
          </cell>
          <cell r="J37">
            <v>0</v>
          </cell>
          <cell r="K37">
            <v>0</v>
          </cell>
          <cell r="L37">
            <v>0</v>
          </cell>
          <cell r="M37">
            <v>0</v>
          </cell>
          <cell r="N37">
            <v>0</v>
          </cell>
          <cell r="S37">
            <v>0</v>
          </cell>
          <cell r="T37">
            <v>0</v>
          </cell>
          <cell r="U37">
            <v>0</v>
          </cell>
          <cell r="V37">
            <v>0</v>
          </cell>
          <cell r="W37">
            <v>0</v>
          </cell>
          <cell r="X37">
            <v>0</v>
          </cell>
          <cell r="AC37">
            <v>0</v>
          </cell>
          <cell r="AD37">
            <v>0</v>
          </cell>
          <cell r="AE37">
            <v>0</v>
          </cell>
          <cell r="AF37">
            <v>0</v>
          </cell>
          <cell r="AG37">
            <v>0</v>
          </cell>
          <cell r="AH37">
            <v>0</v>
          </cell>
          <cell r="AK37">
            <v>0</v>
          </cell>
          <cell r="AL37">
            <v>0</v>
          </cell>
          <cell r="AM37">
            <v>0</v>
          </cell>
          <cell r="AN37">
            <v>0</v>
          </cell>
          <cell r="AO37">
            <v>0</v>
          </cell>
          <cell r="AP37">
            <v>0</v>
          </cell>
          <cell r="AR37">
            <v>0</v>
          </cell>
          <cell r="AS37">
            <v>0</v>
          </cell>
          <cell r="AT37">
            <v>0</v>
          </cell>
          <cell r="AU37">
            <v>0</v>
          </cell>
          <cell r="AV37">
            <v>0</v>
          </cell>
          <cell r="AW37">
            <v>0</v>
          </cell>
          <cell r="AY37">
            <v>0</v>
          </cell>
          <cell r="AZ37">
            <v>0</v>
          </cell>
          <cell r="BA37">
            <v>0</v>
          </cell>
          <cell r="BB37">
            <v>0</v>
          </cell>
          <cell r="BC37">
            <v>0</v>
          </cell>
          <cell r="BD37">
            <v>0</v>
          </cell>
          <cell r="BF37">
            <v>0</v>
          </cell>
          <cell r="BG37">
            <v>0</v>
          </cell>
          <cell r="BH37">
            <v>0</v>
          </cell>
          <cell r="BI37">
            <v>0</v>
          </cell>
          <cell r="BJ37">
            <v>0</v>
          </cell>
          <cell r="BK37">
            <v>0</v>
          </cell>
          <cell r="BM37">
            <v>0</v>
          </cell>
          <cell r="BN37">
            <v>0</v>
          </cell>
          <cell r="BO37">
            <v>0</v>
          </cell>
          <cell r="BP37">
            <v>0</v>
          </cell>
          <cell r="BQ37">
            <v>0</v>
          </cell>
          <cell r="BR37">
            <v>0</v>
          </cell>
        </row>
        <row r="38">
          <cell r="I38">
            <v>0</v>
          </cell>
          <cell r="J38">
            <v>0</v>
          </cell>
          <cell r="K38">
            <v>0</v>
          </cell>
          <cell r="L38">
            <v>0</v>
          </cell>
          <cell r="M38">
            <v>0</v>
          </cell>
          <cell r="N38">
            <v>0</v>
          </cell>
          <cell r="S38">
            <v>0</v>
          </cell>
          <cell r="T38">
            <v>0</v>
          </cell>
          <cell r="U38">
            <v>0</v>
          </cell>
          <cell r="V38">
            <v>0</v>
          </cell>
          <cell r="W38">
            <v>0</v>
          </cell>
          <cell r="X38">
            <v>0</v>
          </cell>
          <cell r="AC38">
            <v>0</v>
          </cell>
          <cell r="AD38">
            <v>0</v>
          </cell>
          <cell r="AE38">
            <v>0</v>
          </cell>
          <cell r="AF38">
            <v>0</v>
          </cell>
          <cell r="AG38">
            <v>0</v>
          </cell>
          <cell r="AH38">
            <v>0</v>
          </cell>
          <cell r="AK38">
            <v>0</v>
          </cell>
          <cell r="AL38">
            <v>0</v>
          </cell>
          <cell r="AM38">
            <v>0</v>
          </cell>
          <cell r="AN38">
            <v>0</v>
          </cell>
          <cell r="AO38">
            <v>0</v>
          </cell>
          <cell r="AP38">
            <v>0</v>
          </cell>
          <cell r="AR38">
            <v>0</v>
          </cell>
          <cell r="AS38">
            <v>0</v>
          </cell>
          <cell r="AT38">
            <v>0</v>
          </cell>
          <cell r="AU38">
            <v>0</v>
          </cell>
          <cell r="AV38">
            <v>0</v>
          </cell>
          <cell r="AW38">
            <v>0</v>
          </cell>
          <cell r="AY38">
            <v>0</v>
          </cell>
          <cell r="AZ38">
            <v>0</v>
          </cell>
          <cell r="BA38">
            <v>0</v>
          </cell>
          <cell r="BB38">
            <v>0</v>
          </cell>
          <cell r="BC38">
            <v>0</v>
          </cell>
          <cell r="BD38">
            <v>0</v>
          </cell>
          <cell r="BF38">
            <v>0</v>
          </cell>
          <cell r="BG38">
            <v>0</v>
          </cell>
          <cell r="BH38">
            <v>0</v>
          </cell>
          <cell r="BI38">
            <v>0</v>
          </cell>
          <cell r="BJ38">
            <v>0</v>
          </cell>
          <cell r="BK38">
            <v>0</v>
          </cell>
          <cell r="BM38">
            <v>0</v>
          </cell>
          <cell r="BN38">
            <v>0</v>
          </cell>
          <cell r="BO38">
            <v>0</v>
          </cell>
          <cell r="BP38">
            <v>0</v>
          </cell>
          <cell r="BQ38">
            <v>0</v>
          </cell>
          <cell r="BR38">
            <v>0</v>
          </cell>
        </row>
        <row r="39">
          <cell r="I39">
            <v>2</v>
          </cell>
          <cell r="J39">
            <v>2</v>
          </cell>
          <cell r="K39">
            <v>0</v>
          </cell>
          <cell r="L39">
            <v>0</v>
          </cell>
          <cell r="M39">
            <v>0</v>
          </cell>
          <cell r="N39">
            <v>0</v>
          </cell>
          <cell r="S39">
            <v>0</v>
          </cell>
          <cell r="T39">
            <v>0</v>
          </cell>
          <cell r="U39">
            <v>0</v>
          </cell>
          <cell r="V39">
            <v>0</v>
          </cell>
          <cell r="W39">
            <v>0</v>
          </cell>
          <cell r="X39">
            <v>0</v>
          </cell>
          <cell r="AC39">
            <v>0</v>
          </cell>
          <cell r="AD39">
            <v>0</v>
          </cell>
          <cell r="AE39">
            <v>0</v>
          </cell>
          <cell r="AF39">
            <v>0</v>
          </cell>
          <cell r="AG39">
            <v>0</v>
          </cell>
          <cell r="AH39">
            <v>0</v>
          </cell>
          <cell r="AK39">
            <v>0</v>
          </cell>
          <cell r="AL39">
            <v>0</v>
          </cell>
          <cell r="AM39">
            <v>0</v>
          </cell>
          <cell r="AN39">
            <v>0</v>
          </cell>
          <cell r="AO39">
            <v>0</v>
          </cell>
          <cell r="AP39">
            <v>0</v>
          </cell>
          <cell r="AR39">
            <v>0</v>
          </cell>
          <cell r="AS39">
            <v>0</v>
          </cell>
          <cell r="AT39">
            <v>0</v>
          </cell>
          <cell r="AU39">
            <v>0</v>
          </cell>
          <cell r="AV39">
            <v>0</v>
          </cell>
          <cell r="AW39">
            <v>0</v>
          </cell>
          <cell r="AY39">
            <v>0</v>
          </cell>
          <cell r="AZ39">
            <v>0</v>
          </cell>
          <cell r="BA39">
            <v>0</v>
          </cell>
          <cell r="BB39">
            <v>0</v>
          </cell>
          <cell r="BC39">
            <v>0</v>
          </cell>
          <cell r="BD39">
            <v>0</v>
          </cell>
          <cell r="BF39">
            <v>0</v>
          </cell>
          <cell r="BG39">
            <v>0</v>
          </cell>
          <cell r="BH39">
            <v>0</v>
          </cell>
          <cell r="BI39">
            <v>0</v>
          </cell>
          <cell r="BJ39">
            <v>0</v>
          </cell>
          <cell r="BK39">
            <v>0</v>
          </cell>
          <cell r="BM39">
            <v>0</v>
          </cell>
          <cell r="BN39">
            <v>0</v>
          </cell>
          <cell r="BO39">
            <v>0</v>
          </cell>
          <cell r="BP39">
            <v>0</v>
          </cell>
          <cell r="BQ39">
            <v>0</v>
          </cell>
          <cell r="BR39">
            <v>0</v>
          </cell>
        </row>
        <row r="40">
          <cell r="I40">
            <v>0</v>
          </cell>
          <cell r="J40">
            <v>0</v>
          </cell>
          <cell r="K40">
            <v>0</v>
          </cell>
          <cell r="L40">
            <v>0</v>
          </cell>
          <cell r="M40">
            <v>0</v>
          </cell>
          <cell r="N40">
            <v>0</v>
          </cell>
          <cell r="S40">
            <v>2</v>
          </cell>
          <cell r="T40">
            <v>2</v>
          </cell>
          <cell r="U40">
            <v>0</v>
          </cell>
          <cell r="V40">
            <v>0</v>
          </cell>
          <cell r="W40">
            <v>0</v>
          </cell>
          <cell r="X40">
            <v>0</v>
          </cell>
          <cell r="AC40">
            <v>2</v>
          </cell>
          <cell r="AD40">
            <v>2</v>
          </cell>
          <cell r="AE40">
            <v>0</v>
          </cell>
          <cell r="AF40">
            <v>0</v>
          </cell>
          <cell r="AG40">
            <v>0</v>
          </cell>
          <cell r="AH40">
            <v>0</v>
          </cell>
          <cell r="AK40">
            <v>1</v>
          </cell>
          <cell r="AL40">
            <v>-1</v>
          </cell>
          <cell r="AM40">
            <v>0</v>
          </cell>
          <cell r="AN40">
            <v>0</v>
          </cell>
          <cell r="AO40">
            <v>0</v>
          </cell>
          <cell r="AP40">
            <v>0</v>
          </cell>
          <cell r="AR40">
            <v>0</v>
          </cell>
          <cell r="AS40">
            <v>0</v>
          </cell>
          <cell r="AT40">
            <v>0</v>
          </cell>
          <cell r="AU40">
            <v>0</v>
          </cell>
          <cell r="AV40">
            <v>0</v>
          </cell>
          <cell r="AW40">
            <v>0</v>
          </cell>
          <cell r="AY40">
            <v>1</v>
          </cell>
          <cell r="AZ40">
            <v>-1</v>
          </cell>
          <cell r="BA40">
            <v>0</v>
          </cell>
          <cell r="BB40">
            <v>0</v>
          </cell>
          <cell r="BC40">
            <v>0</v>
          </cell>
          <cell r="BD40">
            <v>0</v>
          </cell>
          <cell r="BF40">
            <v>0</v>
          </cell>
          <cell r="BG40">
            <v>0</v>
          </cell>
          <cell r="BH40">
            <v>0</v>
          </cell>
          <cell r="BI40">
            <v>0</v>
          </cell>
          <cell r="BJ40">
            <v>0</v>
          </cell>
          <cell r="BK40">
            <v>0</v>
          </cell>
          <cell r="BM40">
            <v>0</v>
          </cell>
          <cell r="BN40">
            <v>0</v>
          </cell>
          <cell r="BO40">
            <v>0</v>
          </cell>
          <cell r="BP40">
            <v>0</v>
          </cell>
          <cell r="BQ40">
            <v>0</v>
          </cell>
          <cell r="BR40">
            <v>0</v>
          </cell>
        </row>
        <row r="41">
          <cell r="I41">
            <v>0</v>
          </cell>
          <cell r="J41">
            <v>0</v>
          </cell>
          <cell r="K41">
            <v>0</v>
          </cell>
          <cell r="L41">
            <v>0</v>
          </cell>
          <cell r="M41">
            <v>0</v>
          </cell>
          <cell r="N41">
            <v>0</v>
          </cell>
          <cell r="S41">
            <v>0</v>
          </cell>
          <cell r="T41">
            <v>0</v>
          </cell>
          <cell r="U41">
            <v>0</v>
          </cell>
          <cell r="V41">
            <v>0</v>
          </cell>
          <cell r="W41">
            <v>0</v>
          </cell>
          <cell r="X41">
            <v>0</v>
          </cell>
          <cell r="AC41">
            <v>0</v>
          </cell>
          <cell r="AD41">
            <v>0</v>
          </cell>
          <cell r="AE41">
            <v>0</v>
          </cell>
          <cell r="AF41">
            <v>0</v>
          </cell>
          <cell r="AG41">
            <v>0</v>
          </cell>
          <cell r="AH41">
            <v>0</v>
          </cell>
          <cell r="AK41">
            <v>0</v>
          </cell>
          <cell r="AL41">
            <v>0</v>
          </cell>
          <cell r="AM41">
            <v>0</v>
          </cell>
          <cell r="AN41">
            <v>0</v>
          </cell>
          <cell r="AO41">
            <v>0</v>
          </cell>
          <cell r="AP41">
            <v>0</v>
          </cell>
          <cell r="AR41">
            <v>0</v>
          </cell>
          <cell r="AS41">
            <v>0</v>
          </cell>
          <cell r="AT41">
            <v>0</v>
          </cell>
          <cell r="AU41">
            <v>0</v>
          </cell>
          <cell r="AV41">
            <v>0</v>
          </cell>
          <cell r="AW41">
            <v>0</v>
          </cell>
          <cell r="AY41">
            <v>0</v>
          </cell>
          <cell r="AZ41">
            <v>0</v>
          </cell>
          <cell r="BA41">
            <v>0</v>
          </cell>
          <cell r="BB41">
            <v>0</v>
          </cell>
          <cell r="BC41">
            <v>0</v>
          </cell>
          <cell r="BD41">
            <v>0</v>
          </cell>
          <cell r="BF41">
            <v>0</v>
          </cell>
          <cell r="BG41">
            <v>0</v>
          </cell>
          <cell r="BH41">
            <v>0</v>
          </cell>
          <cell r="BI41">
            <v>0</v>
          </cell>
          <cell r="BJ41">
            <v>0</v>
          </cell>
          <cell r="BK41">
            <v>0</v>
          </cell>
          <cell r="BM41">
            <v>0</v>
          </cell>
          <cell r="BN41">
            <v>0</v>
          </cell>
          <cell r="BO41">
            <v>0</v>
          </cell>
          <cell r="BP41">
            <v>0</v>
          </cell>
          <cell r="BQ41">
            <v>0</v>
          </cell>
          <cell r="BR41">
            <v>0</v>
          </cell>
        </row>
        <row r="42">
          <cell r="I42">
            <v>1</v>
          </cell>
          <cell r="J42">
            <v>0</v>
          </cell>
          <cell r="K42">
            <v>0</v>
          </cell>
          <cell r="L42">
            <v>0</v>
          </cell>
          <cell r="M42">
            <v>0</v>
          </cell>
          <cell r="N42">
            <v>1</v>
          </cell>
          <cell r="S42">
            <v>1</v>
          </cell>
          <cell r="T42">
            <v>0</v>
          </cell>
          <cell r="U42">
            <v>0</v>
          </cell>
          <cell r="V42">
            <v>1</v>
          </cell>
          <cell r="W42">
            <v>0</v>
          </cell>
          <cell r="X42">
            <v>0</v>
          </cell>
          <cell r="AC42">
            <v>1</v>
          </cell>
          <cell r="AD42">
            <v>0</v>
          </cell>
          <cell r="AE42">
            <v>0</v>
          </cell>
          <cell r="AF42">
            <v>0</v>
          </cell>
          <cell r="AG42">
            <v>0</v>
          </cell>
          <cell r="AH42">
            <v>1</v>
          </cell>
          <cell r="AK42">
            <v>1</v>
          </cell>
          <cell r="AL42">
            <v>0</v>
          </cell>
          <cell r="AM42">
            <v>0</v>
          </cell>
          <cell r="AN42">
            <v>0</v>
          </cell>
          <cell r="AO42">
            <v>0</v>
          </cell>
          <cell r="AP42">
            <v>-1</v>
          </cell>
          <cell r="AR42">
            <v>0</v>
          </cell>
          <cell r="AS42">
            <v>0</v>
          </cell>
          <cell r="AT42">
            <v>0</v>
          </cell>
          <cell r="AU42">
            <v>0</v>
          </cell>
          <cell r="AV42">
            <v>0</v>
          </cell>
          <cell r="AW42">
            <v>0</v>
          </cell>
          <cell r="AY42">
            <v>1</v>
          </cell>
          <cell r="AZ42">
            <v>0</v>
          </cell>
          <cell r="BA42">
            <v>0</v>
          </cell>
          <cell r="BB42">
            <v>0</v>
          </cell>
          <cell r="BC42">
            <v>0</v>
          </cell>
          <cell r="BD42">
            <v>-1</v>
          </cell>
          <cell r="BF42">
            <v>0</v>
          </cell>
          <cell r="BG42">
            <v>0</v>
          </cell>
          <cell r="BH42">
            <v>0</v>
          </cell>
          <cell r="BI42">
            <v>0</v>
          </cell>
          <cell r="BJ42">
            <v>0</v>
          </cell>
          <cell r="BK42">
            <v>0</v>
          </cell>
          <cell r="BM42">
            <v>0</v>
          </cell>
          <cell r="BN42">
            <v>0</v>
          </cell>
          <cell r="BO42">
            <v>0</v>
          </cell>
          <cell r="BP42">
            <v>0</v>
          </cell>
          <cell r="BQ42">
            <v>0</v>
          </cell>
          <cell r="BR42">
            <v>0</v>
          </cell>
        </row>
        <row r="43">
          <cell r="I43">
            <v>4</v>
          </cell>
          <cell r="J43">
            <v>4</v>
          </cell>
          <cell r="K43">
            <v>0</v>
          </cell>
          <cell r="L43">
            <v>0</v>
          </cell>
          <cell r="M43">
            <v>0</v>
          </cell>
          <cell r="N43">
            <v>0</v>
          </cell>
          <cell r="S43">
            <v>4</v>
          </cell>
          <cell r="T43">
            <v>3</v>
          </cell>
          <cell r="U43">
            <v>0</v>
          </cell>
          <cell r="V43">
            <v>0</v>
          </cell>
          <cell r="W43">
            <v>1</v>
          </cell>
          <cell r="X43">
            <v>0</v>
          </cell>
          <cell r="AC43">
            <v>4</v>
          </cell>
          <cell r="AD43">
            <v>3</v>
          </cell>
          <cell r="AE43">
            <v>0</v>
          </cell>
          <cell r="AF43">
            <v>0</v>
          </cell>
          <cell r="AG43">
            <v>1</v>
          </cell>
          <cell r="AH43">
            <v>0</v>
          </cell>
          <cell r="AK43">
            <v>0</v>
          </cell>
          <cell r="AL43">
            <v>0</v>
          </cell>
          <cell r="AM43">
            <v>0</v>
          </cell>
          <cell r="AN43">
            <v>0</v>
          </cell>
          <cell r="AO43">
            <v>0</v>
          </cell>
          <cell r="AP43">
            <v>0</v>
          </cell>
          <cell r="AR43">
            <v>0</v>
          </cell>
          <cell r="AS43">
            <v>0</v>
          </cell>
          <cell r="AT43">
            <v>0</v>
          </cell>
          <cell r="AU43">
            <v>0</v>
          </cell>
          <cell r="AV43">
            <v>0</v>
          </cell>
          <cell r="AW43">
            <v>0</v>
          </cell>
          <cell r="AY43">
            <v>0</v>
          </cell>
          <cell r="AZ43">
            <v>0</v>
          </cell>
          <cell r="BA43">
            <v>0</v>
          </cell>
          <cell r="BB43">
            <v>0</v>
          </cell>
          <cell r="BC43">
            <v>0</v>
          </cell>
          <cell r="BD43">
            <v>0</v>
          </cell>
          <cell r="BF43">
            <v>0</v>
          </cell>
          <cell r="BG43">
            <v>0</v>
          </cell>
          <cell r="BH43">
            <v>0</v>
          </cell>
          <cell r="BI43">
            <v>0</v>
          </cell>
          <cell r="BJ43">
            <v>0</v>
          </cell>
          <cell r="BK43">
            <v>0</v>
          </cell>
          <cell r="BM43">
            <v>0</v>
          </cell>
          <cell r="BN43">
            <v>0</v>
          </cell>
          <cell r="BO43">
            <v>0</v>
          </cell>
          <cell r="BP43">
            <v>0</v>
          </cell>
          <cell r="BQ43">
            <v>0</v>
          </cell>
          <cell r="BR43">
            <v>0</v>
          </cell>
        </row>
        <row r="44">
          <cell r="I44">
            <v>0</v>
          </cell>
          <cell r="J44">
            <v>0</v>
          </cell>
          <cell r="K44">
            <v>0</v>
          </cell>
          <cell r="L44">
            <v>0</v>
          </cell>
          <cell r="M44">
            <v>0</v>
          </cell>
          <cell r="N44">
            <v>0</v>
          </cell>
          <cell r="S44">
            <v>0</v>
          </cell>
          <cell r="T44">
            <v>0</v>
          </cell>
          <cell r="U44">
            <v>0</v>
          </cell>
          <cell r="V44">
            <v>0</v>
          </cell>
          <cell r="W44">
            <v>0</v>
          </cell>
          <cell r="X44">
            <v>0</v>
          </cell>
          <cell r="AC44">
            <v>0</v>
          </cell>
          <cell r="AD44">
            <v>0</v>
          </cell>
          <cell r="AE44">
            <v>0</v>
          </cell>
          <cell r="AF44">
            <v>0</v>
          </cell>
          <cell r="AG44">
            <v>0</v>
          </cell>
          <cell r="AH44">
            <v>0</v>
          </cell>
          <cell r="AK44">
            <v>0</v>
          </cell>
          <cell r="AL44">
            <v>0</v>
          </cell>
          <cell r="AM44">
            <v>0</v>
          </cell>
          <cell r="AN44">
            <v>0</v>
          </cell>
          <cell r="AO44">
            <v>0</v>
          </cell>
          <cell r="AP44">
            <v>0</v>
          </cell>
          <cell r="AR44">
            <v>0</v>
          </cell>
          <cell r="AS44">
            <v>0</v>
          </cell>
          <cell r="AT44">
            <v>0</v>
          </cell>
          <cell r="AU44">
            <v>0</v>
          </cell>
          <cell r="AV44">
            <v>0</v>
          </cell>
          <cell r="AW44">
            <v>0</v>
          </cell>
          <cell r="AY44">
            <v>0</v>
          </cell>
          <cell r="AZ44">
            <v>0</v>
          </cell>
          <cell r="BA44">
            <v>0</v>
          </cell>
          <cell r="BB44">
            <v>0</v>
          </cell>
          <cell r="BC44">
            <v>0</v>
          </cell>
          <cell r="BD44">
            <v>0</v>
          </cell>
          <cell r="BF44">
            <v>0</v>
          </cell>
          <cell r="BG44">
            <v>0</v>
          </cell>
          <cell r="BH44">
            <v>0</v>
          </cell>
          <cell r="BI44">
            <v>0</v>
          </cell>
          <cell r="BJ44">
            <v>0</v>
          </cell>
          <cell r="BK44">
            <v>0</v>
          </cell>
          <cell r="BM44">
            <v>0</v>
          </cell>
          <cell r="BN44">
            <v>0</v>
          </cell>
          <cell r="BO44">
            <v>0</v>
          </cell>
          <cell r="BP44">
            <v>0</v>
          </cell>
          <cell r="BQ44">
            <v>0</v>
          </cell>
          <cell r="BR44">
            <v>0</v>
          </cell>
        </row>
        <row r="45">
          <cell r="I45">
            <v>1</v>
          </cell>
          <cell r="J45">
            <v>0</v>
          </cell>
          <cell r="K45">
            <v>1</v>
          </cell>
          <cell r="L45">
            <v>0</v>
          </cell>
          <cell r="M45">
            <v>0</v>
          </cell>
          <cell r="N45">
            <v>0</v>
          </cell>
          <cell r="S45">
            <v>0</v>
          </cell>
          <cell r="T45">
            <v>0</v>
          </cell>
          <cell r="U45">
            <v>0</v>
          </cell>
          <cell r="V45">
            <v>0</v>
          </cell>
          <cell r="W45">
            <v>0</v>
          </cell>
          <cell r="X45">
            <v>0</v>
          </cell>
          <cell r="AC45">
            <v>0</v>
          </cell>
          <cell r="AD45">
            <v>0</v>
          </cell>
          <cell r="AE45">
            <v>0</v>
          </cell>
          <cell r="AF45">
            <v>0</v>
          </cell>
          <cell r="AG45">
            <v>0</v>
          </cell>
          <cell r="AH45">
            <v>0</v>
          </cell>
          <cell r="AK45">
            <v>0</v>
          </cell>
          <cell r="AL45">
            <v>0</v>
          </cell>
          <cell r="AM45">
            <v>0</v>
          </cell>
          <cell r="AN45">
            <v>0</v>
          </cell>
          <cell r="AO45">
            <v>0</v>
          </cell>
          <cell r="AP45">
            <v>0</v>
          </cell>
          <cell r="AR45">
            <v>0</v>
          </cell>
          <cell r="AS45">
            <v>0</v>
          </cell>
          <cell r="AT45">
            <v>0</v>
          </cell>
          <cell r="AU45">
            <v>0</v>
          </cell>
          <cell r="AV45">
            <v>0</v>
          </cell>
          <cell r="AW45">
            <v>0</v>
          </cell>
          <cell r="AY45">
            <v>0</v>
          </cell>
          <cell r="AZ45">
            <v>0</v>
          </cell>
          <cell r="BA45">
            <v>0</v>
          </cell>
          <cell r="BB45">
            <v>0</v>
          </cell>
          <cell r="BC45">
            <v>0</v>
          </cell>
          <cell r="BD45">
            <v>0</v>
          </cell>
          <cell r="BF45">
            <v>0</v>
          </cell>
          <cell r="BG45">
            <v>0</v>
          </cell>
          <cell r="BH45">
            <v>0</v>
          </cell>
          <cell r="BI45">
            <v>0</v>
          </cell>
          <cell r="BJ45">
            <v>0</v>
          </cell>
          <cell r="BK45">
            <v>0</v>
          </cell>
          <cell r="BM45">
            <v>0</v>
          </cell>
          <cell r="BN45">
            <v>0</v>
          </cell>
          <cell r="BO45">
            <v>0</v>
          </cell>
          <cell r="BP45">
            <v>0</v>
          </cell>
          <cell r="BQ45">
            <v>0</v>
          </cell>
          <cell r="BR45">
            <v>0</v>
          </cell>
        </row>
        <row r="46">
          <cell r="I46">
            <v>15</v>
          </cell>
          <cell r="J46">
            <v>10</v>
          </cell>
          <cell r="K46">
            <v>2</v>
          </cell>
          <cell r="L46">
            <v>0</v>
          </cell>
          <cell r="M46">
            <v>0</v>
          </cell>
          <cell r="N46">
            <v>3</v>
          </cell>
          <cell r="S46">
            <v>16</v>
          </cell>
          <cell r="T46">
            <v>8</v>
          </cell>
          <cell r="U46">
            <v>0</v>
          </cell>
          <cell r="V46">
            <v>2</v>
          </cell>
          <cell r="W46">
            <v>1</v>
          </cell>
          <cell r="X46">
            <v>5</v>
          </cell>
          <cell r="AC46">
            <v>16</v>
          </cell>
          <cell r="AD46">
            <v>5</v>
          </cell>
          <cell r="AE46">
            <v>0</v>
          </cell>
          <cell r="AF46">
            <v>2</v>
          </cell>
          <cell r="AG46">
            <v>1</v>
          </cell>
          <cell r="AH46">
            <v>8</v>
          </cell>
          <cell r="AK46">
            <v>6</v>
          </cell>
          <cell r="AL46">
            <v>0</v>
          </cell>
          <cell r="AM46">
            <v>0</v>
          </cell>
          <cell r="AN46">
            <v>0</v>
          </cell>
          <cell r="AO46">
            <v>0</v>
          </cell>
          <cell r="AP46">
            <v>-6</v>
          </cell>
          <cell r="AR46">
            <v>0</v>
          </cell>
          <cell r="AS46">
            <v>0</v>
          </cell>
          <cell r="AT46">
            <v>0</v>
          </cell>
          <cell r="AU46">
            <v>0</v>
          </cell>
          <cell r="AV46">
            <v>0</v>
          </cell>
          <cell r="AW46">
            <v>0</v>
          </cell>
          <cell r="AY46">
            <v>6</v>
          </cell>
          <cell r="AZ46">
            <v>0</v>
          </cell>
          <cell r="BA46">
            <v>0</v>
          </cell>
          <cell r="BB46">
            <v>0</v>
          </cell>
          <cell r="BC46">
            <v>0</v>
          </cell>
          <cell r="BD46">
            <v>-6</v>
          </cell>
          <cell r="BF46">
            <v>0</v>
          </cell>
          <cell r="BG46">
            <v>0</v>
          </cell>
          <cell r="BH46">
            <v>0</v>
          </cell>
          <cell r="BI46">
            <v>0</v>
          </cell>
          <cell r="BJ46">
            <v>0</v>
          </cell>
          <cell r="BK46">
            <v>0</v>
          </cell>
          <cell r="BM46">
            <v>0</v>
          </cell>
          <cell r="BN46">
            <v>0</v>
          </cell>
          <cell r="BO46">
            <v>0</v>
          </cell>
          <cell r="BP46">
            <v>0</v>
          </cell>
          <cell r="BQ46">
            <v>0</v>
          </cell>
          <cell r="BR46">
            <v>0</v>
          </cell>
        </row>
        <row r="47">
          <cell r="I47">
            <v>3</v>
          </cell>
          <cell r="J47">
            <v>2</v>
          </cell>
          <cell r="K47">
            <v>1</v>
          </cell>
          <cell r="L47">
            <v>0</v>
          </cell>
          <cell r="M47">
            <v>0</v>
          </cell>
          <cell r="N47">
            <v>0</v>
          </cell>
          <cell r="S47">
            <v>2</v>
          </cell>
          <cell r="T47">
            <v>2</v>
          </cell>
          <cell r="U47">
            <v>0</v>
          </cell>
          <cell r="V47">
            <v>0</v>
          </cell>
          <cell r="W47">
            <v>0</v>
          </cell>
          <cell r="X47">
            <v>0</v>
          </cell>
          <cell r="AC47">
            <v>2</v>
          </cell>
          <cell r="AD47">
            <v>2</v>
          </cell>
          <cell r="AE47">
            <v>0</v>
          </cell>
          <cell r="AF47">
            <v>0</v>
          </cell>
          <cell r="AG47">
            <v>0</v>
          </cell>
          <cell r="AH47">
            <v>0</v>
          </cell>
          <cell r="AK47">
            <v>0</v>
          </cell>
          <cell r="AL47">
            <v>0</v>
          </cell>
          <cell r="AM47">
            <v>0</v>
          </cell>
          <cell r="AN47">
            <v>0</v>
          </cell>
          <cell r="AO47">
            <v>0</v>
          </cell>
          <cell r="AP47">
            <v>0</v>
          </cell>
          <cell r="AR47">
            <v>0</v>
          </cell>
          <cell r="AS47">
            <v>0</v>
          </cell>
          <cell r="AT47">
            <v>0</v>
          </cell>
          <cell r="AU47">
            <v>0</v>
          </cell>
          <cell r="AV47">
            <v>0</v>
          </cell>
          <cell r="AW47">
            <v>0</v>
          </cell>
          <cell r="AY47">
            <v>0</v>
          </cell>
          <cell r="AZ47">
            <v>0</v>
          </cell>
          <cell r="BA47">
            <v>0</v>
          </cell>
          <cell r="BB47">
            <v>0</v>
          </cell>
          <cell r="BC47">
            <v>0</v>
          </cell>
          <cell r="BD47">
            <v>0</v>
          </cell>
          <cell r="BF47">
            <v>0</v>
          </cell>
          <cell r="BG47">
            <v>0</v>
          </cell>
          <cell r="BH47">
            <v>0</v>
          </cell>
          <cell r="BI47">
            <v>0</v>
          </cell>
          <cell r="BJ47">
            <v>0</v>
          </cell>
          <cell r="BK47">
            <v>0</v>
          </cell>
          <cell r="BM47">
            <v>0</v>
          </cell>
          <cell r="BN47">
            <v>0</v>
          </cell>
          <cell r="BO47">
            <v>0</v>
          </cell>
          <cell r="BP47">
            <v>0</v>
          </cell>
          <cell r="BQ47">
            <v>0</v>
          </cell>
          <cell r="BR47">
            <v>0</v>
          </cell>
        </row>
        <row r="48">
          <cell r="I48">
            <v>0</v>
          </cell>
          <cell r="J48">
            <v>0</v>
          </cell>
          <cell r="K48">
            <v>0</v>
          </cell>
          <cell r="L48">
            <v>0</v>
          </cell>
          <cell r="M48">
            <v>0</v>
          </cell>
          <cell r="N48">
            <v>0</v>
          </cell>
          <cell r="S48">
            <v>0</v>
          </cell>
          <cell r="T48">
            <v>0</v>
          </cell>
          <cell r="U48">
            <v>0</v>
          </cell>
          <cell r="V48">
            <v>0</v>
          </cell>
          <cell r="W48">
            <v>0</v>
          </cell>
          <cell r="X48">
            <v>0</v>
          </cell>
          <cell r="AC48">
            <v>0</v>
          </cell>
          <cell r="AD48">
            <v>0</v>
          </cell>
          <cell r="AE48">
            <v>0</v>
          </cell>
          <cell r="AF48">
            <v>0</v>
          </cell>
          <cell r="AG48">
            <v>0</v>
          </cell>
          <cell r="AH48">
            <v>0</v>
          </cell>
          <cell r="AK48">
            <v>0</v>
          </cell>
          <cell r="AL48">
            <v>0</v>
          </cell>
          <cell r="AM48">
            <v>0</v>
          </cell>
          <cell r="AN48">
            <v>0</v>
          </cell>
          <cell r="AO48">
            <v>0</v>
          </cell>
          <cell r="AP48">
            <v>0</v>
          </cell>
          <cell r="AR48">
            <v>0</v>
          </cell>
          <cell r="AS48">
            <v>0</v>
          </cell>
          <cell r="AT48">
            <v>0</v>
          </cell>
          <cell r="AU48">
            <v>0</v>
          </cell>
          <cell r="AV48">
            <v>0</v>
          </cell>
          <cell r="AW48">
            <v>0</v>
          </cell>
          <cell r="AY48">
            <v>0</v>
          </cell>
          <cell r="AZ48">
            <v>0</v>
          </cell>
          <cell r="BA48">
            <v>0</v>
          </cell>
          <cell r="BB48">
            <v>0</v>
          </cell>
          <cell r="BC48">
            <v>0</v>
          </cell>
          <cell r="BD48">
            <v>0</v>
          </cell>
          <cell r="BF48">
            <v>0</v>
          </cell>
          <cell r="BG48">
            <v>0</v>
          </cell>
          <cell r="BH48">
            <v>0</v>
          </cell>
          <cell r="BI48">
            <v>0</v>
          </cell>
          <cell r="BJ48">
            <v>0</v>
          </cell>
          <cell r="BK48">
            <v>0</v>
          </cell>
          <cell r="BM48">
            <v>0</v>
          </cell>
          <cell r="BN48">
            <v>0</v>
          </cell>
          <cell r="BO48">
            <v>0</v>
          </cell>
          <cell r="BP48">
            <v>0</v>
          </cell>
          <cell r="BQ48">
            <v>0</v>
          </cell>
          <cell r="BR48">
            <v>0</v>
          </cell>
        </row>
        <row r="49">
          <cell r="I49">
            <v>2</v>
          </cell>
          <cell r="J49">
            <v>2</v>
          </cell>
          <cell r="K49">
            <v>0</v>
          </cell>
          <cell r="L49">
            <v>0</v>
          </cell>
          <cell r="M49">
            <v>0</v>
          </cell>
          <cell r="N49">
            <v>0</v>
          </cell>
          <cell r="S49">
            <v>3</v>
          </cell>
          <cell r="T49">
            <v>2</v>
          </cell>
          <cell r="U49">
            <v>1</v>
          </cell>
          <cell r="V49">
            <v>0</v>
          </cell>
          <cell r="W49">
            <v>0</v>
          </cell>
          <cell r="X49">
            <v>0</v>
          </cell>
          <cell r="AC49">
            <v>3</v>
          </cell>
          <cell r="AD49">
            <v>0</v>
          </cell>
          <cell r="AE49">
            <v>0</v>
          </cell>
          <cell r="AF49">
            <v>0</v>
          </cell>
          <cell r="AG49">
            <v>0</v>
          </cell>
          <cell r="AH49">
            <v>3</v>
          </cell>
          <cell r="AK49">
            <v>3</v>
          </cell>
          <cell r="AL49">
            <v>0</v>
          </cell>
          <cell r="AM49">
            <v>0</v>
          </cell>
          <cell r="AN49">
            <v>0</v>
          </cell>
          <cell r="AO49">
            <v>0</v>
          </cell>
          <cell r="AP49">
            <v>-3</v>
          </cell>
          <cell r="AR49">
            <v>0</v>
          </cell>
          <cell r="AS49">
            <v>0</v>
          </cell>
          <cell r="AT49">
            <v>0</v>
          </cell>
          <cell r="AU49">
            <v>0</v>
          </cell>
          <cell r="AV49">
            <v>0</v>
          </cell>
          <cell r="AW49">
            <v>0</v>
          </cell>
          <cell r="AY49">
            <v>3</v>
          </cell>
          <cell r="AZ49">
            <v>0</v>
          </cell>
          <cell r="BA49">
            <v>0</v>
          </cell>
          <cell r="BB49">
            <v>0</v>
          </cell>
          <cell r="BC49">
            <v>0</v>
          </cell>
          <cell r="BD49">
            <v>-3</v>
          </cell>
          <cell r="BF49">
            <v>0</v>
          </cell>
          <cell r="BG49">
            <v>0</v>
          </cell>
          <cell r="BH49">
            <v>0</v>
          </cell>
          <cell r="BI49">
            <v>0</v>
          </cell>
          <cell r="BJ49">
            <v>0</v>
          </cell>
          <cell r="BK49">
            <v>0</v>
          </cell>
          <cell r="BM49">
            <v>0</v>
          </cell>
          <cell r="BN49">
            <v>0</v>
          </cell>
          <cell r="BO49">
            <v>0</v>
          </cell>
          <cell r="BP49">
            <v>0</v>
          </cell>
          <cell r="BQ49">
            <v>0</v>
          </cell>
          <cell r="BR49">
            <v>0</v>
          </cell>
        </row>
        <row r="50">
          <cell r="I50">
            <v>14</v>
          </cell>
          <cell r="J50">
            <v>10</v>
          </cell>
          <cell r="K50">
            <v>0</v>
          </cell>
          <cell r="L50">
            <v>0</v>
          </cell>
          <cell r="M50">
            <v>0</v>
          </cell>
          <cell r="N50">
            <v>4</v>
          </cell>
          <cell r="S50">
            <v>14</v>
          </cell>
          <cell r="T50">
            <v>0</v>
          </cell>
          <cell r="U50">
            <v>7</v>
          </cell>
          <cell r="V50">
            <v>0</v>
          </cell>
          <cell r="W50">
            <v>2</v>
          </cell>
          <cell r="X50">
            <v>5</v>
          </cell>
          <cell r="AC50">
            <v>14</v>
          </cell>
          <cell r="AD50">
            <v>0</v>
          </cell>
          <cell r="AE50">
            <v>7</v>
          </cell>
          <cell r="AF50">
            <v>0</v>
          </cell>
          <cell r="AG50">
            <v>2</v>
          </cell>
          <cell r="AH50">
            <v>5</v>
          </cell>
          <cell r="AK50">
            <v>2</v>
          </cell>
          <cell r="AL50">
            <v>0</v>
          </cell>
          <cell r="AM50">
            <v>0</v>
          </cell>
          <cell r="AN50">
            <v>0</v>
          </cell>
          <cell r="AO50">
            <v>0</v>
          </cell>
          <cell r="AP50">
            <v>-2</v>
          </cell>
          <cell r="AR50">
            <v>0</v>
          </cell>
          <cell r="AS50">
            <v>0</v>
          </cell>
          <cell r="AT50">
            <v>0</v>
          </cell>
          <cell r="AU50">
            <v>0</v>
          </cell>
          <cell r="AV50">
            <v>0</v>
          </cell>
          <cell r="AW50">
            <v>0</v>
          </cell>
          <cell r="AY50">
            <v>2</v>
          </cell>
          <cell r="AZ50">
            <v>0</v>
          </cell>
          <cell r="BA50">
            <v>0</v>
          </cell>
          <cell r="BB50">
            <v>0</v>
          </cell>
          <cell r="BC50">
            <v>0</v>
          </cell>
          <cell r="BD50">
            <v>-2</v>
          </cell>
          <cell r="BF50">
            <v>0</v>
          </cell>
          <cell r="BG50">
            <v>0</v>
          </cell>
          <cell r="BH50">
            <v>0</v>
          </cell>
          <cell r="BI50">
            <v>0</v>
          </cell>
          <cell r="BJ50">
            <v>0</v>
          </cell>
          <cell r="BK50">
            <v>0</v>
          </cell>
          <cell r="BM50">
            <v>0</v>
          </cell>
          <cell r="BN50">
            <v>0</v>
          </cell>
          <cell r="BO50">
            <v>0</v>
          </cell>
          <cell r="BP50">
            <v>0</v>
          </cell>
          <cell r="BQ50">
            <v>0</v>
          </cell>
          <cell r="BR50">
            <v>0</v>
          </cell>
        </row>
        <row r="51">
          <cell r="I51">
            <v>2</v>
          </cell>
          <cell r="J51">
            <v>2</v>
          </cell>
          <cell r="K51">
            <v>0</v>
          </cell>
          <cell r="L51">
            <v>0</v>
          </cell>
          <cell r="M51">
            <v>0</v>
          </cell>
          <cell r="N51">
            <v>0</v>
          </cell>
          <cell r="S51">
            <v>1</v>
          </cell>
          <cell r="T51">
            <v>0</v>
          </cell>
          <cell r="U51">
            <v>0</v>
          </cell>
          <cell r="V51">
            <v>0</v>
          </cell>
          <cell r="W51">
            <v>0</v>
          </cell>
          <cell r="X51">
            <v>1</v>
          </cell>
          <cell r="AC51">
            <v>1</v>
          </cell>
          <cell r="AD51">
            <v>0</v>
          </cell>
          <cell r="AE51">
            <v>0</v>
          </cell>
          <cell r="AF51">
            <v>0</v>
          </cell>
          <cell r="AG51">
            <v>0</v>
          </cell>
          <cell r="AH51">
            <v>1</v>
          </cell>
          <cell r="AK51">
            <v>0</v>
          </cell>
          <cell r="AL51">
            <v>0</v>
          </cell>
          <cell r="AM51">
            <v>0</v>
          </cell>
          <cell r="AN51">
            <v>0</v>
          </cell>
          <cell r="AO51">
            <v>0</v>
          </cell>
          <cell r="AP51">
            <v>0</v>
          </cell>
          <cell r="AR51">
            <v>0</v>
          </cell>
          <cell r="AS51">
            <v>0</v>
          </cell>
          <cell r="AT51">
            <v>0</v>
          </cell>
          <cell r="AU51">
            <v>0</v>
          </cell>
          <cell r="AV51">
            <v>0</v>
          </cell>
          <cell r="AW51">
            <v>0</v>
          </cell>
          <cell r="AY51">
            <v>0</v>
          </cell>
          <cell r="AZ51">
            <v>0</v>
          </cell>
          <cell r="BA51">
            <v>0</v>
          </cell>
          <cell r="BB51">
            <v>0</v>
          </cell>
          <cell r="BC51">
            <v>0</v>
          </cell>
          <cell r="BD51">
            <v>0</v>
          </cell>
          <cell r="BF51">
            <v>0</v>
          </cell>
          <cell r="BG51">
            <v>0</v>
          </cell>
          <cell r="BH51">
            <v>0</v>
          </cell>
          <cell r="BI51">
            <v>0</v>
          </cell>
          <cell r="BJ51">
            <v>0</v>
          </cell>
          <cell r="BK51">
            <v>0</v>
          </cell>
          <cell r="BM51">
            <v>0</v>
          </cell>
          <cell r="BN51">
            <v>0</v>
          </cell>
          <cell r="BO51">
            <v>0</v>
          </cell>
          <cell r="BP51">
            <v>0</v>
          </cell>
          <cell r="BQ51">
            <v>0</v>
          </cell>
          <cell r="BR51">
            <v>0</v>
          </cell>
        </row>
        <row r="52">
          <cell r="I52">
            <v>0</v>
          </cell>
          <cell r="J52">
            <v>0</v>
          </cell>
          <cell r="K52">
            <v>0</v>
          </cell>
          <cell r="L52">
            <v>0</v>
          </cell>
          <cell r="M52">
            <v>0</v>
          </cell>
          <cell r="N52">
            <v>0</v>
          </cell>
          <cell r="S52">
            <v>0</v>
          </cell>
          <cell r="T52">
            <v>0</v>
          </cell>
          <cell r="U52">
            <v>0</v>
          </cell>
          <cell r="V52">
            <v>0</v>
          </cell>
          <cell r="W52">
            <v>0</v>
          </cell>
          <cell r="X52">
            <v>0</v>
          </cell>
          <cell r="AC52">
            <v>0</v>
          </cell>
          <cell r="AD52">
            <v>0</v>
          </cell>
          <cell r="AE52">
            <v>0</v>
          </cell>
          <cell r="AF52">
            <v>0</v>
          </cell>
          <cell r="AG52">
            <v>0</v>
          </cell>
          <cell r="AH52">
            <v>0</v>
          </cell>
          <cell r="AK52">
            <v>0</v>
          </cell>
          <cell r="AL52">
            <v>0</v>
          </cell>
          <cell r="AM52">
            <v>0</v>
          </cell>
          <cell r="AN52">
            <v>0</v>
          </cell>
          <cell r="AO52">
            <v>0</v>
          </cell>
          <cell r="AP52">
            <v>0</v>
          </cell>
          <cell r="AR52">
            <v>0</v>
          </cell>
          <cell r="AS52">
            <v>0</v>
          </cell>
          <cell r="AT52">
            <v>0</v>
          </cell>
          <cell r="AU52">
            <v>0</v>
          </cell>
          <cell r="AV52">
            <v>0</v>
          </cell>
          <cell r="AW52">
            <v>0</v>
          </cell>
          <cell r="AY52">
            <v>0</v>
          </cell>
          <cell r="AZ52">
            <v>0</v>
          </cell>
          <cell r="BA52">
            <v>0</v>
          </cell>
          <cell r="BB52">
            <v>0</v>
          </cell>
          <cell r="BC52">
            <v>0</v>
          </cell>
          <cell r="BD52">
            <v>0</v>
          </cell>
          <cell r="BF52">
            <v>0</v>
          </cell>
          <cell r="BG52">
            <v>0</v>
          </cell>
          <cell r="BH52">
            <v>0</v>
          </cell>
          <cell r="BI52">
            <v>0</v>
          </cell>
          <cell r="BJ52">
            <v>0</v>
          </cell>
          <cell r="BK52">
            <v>0</v>
          </cell>
          <cell r="BM52">
            <v>0</v>
          </cell>
          <cell r="BN52">
            <v>0</v>
          </cell>
          <cell r="BO52">
            <v>0</v>
          </cell>
          <cell r="BP52">
            <v>0</v>
          </cell>
          <cell r="BQ52">
            <v>0</v>
          </cell>
          <cell r="BR52">
            <v>0</v>
          </cell>
        </row>
        <row r="53">
          <cell r="I53">
            <v>0</v>
          </cell>
          <cell r="J53">
            <v>0</v>
          </cell>
          <cell r="K53">
            <v>0</v>
          </cell>
          <cell r="L53">
            <v>0</v>
          </cell>
          <cell r="M53">
            <v>0</v>
          </cell>
          <cell r="N53">
            <v>0</v>
          </cell>
          <cell r="S53">
            <v>0</v>
          </cell>
          <cell r="T53">
            <v>0</v>
          </cell>
          <cell r="U53">
            <v>0</v>
          </cell>
          <cell r="V53">
            <v>0</v>
          </cell>
          <cell r="W53">
            <v>0</v>
          </cell>
          <cell r="X53">
            <v>0</v>
          </cell>
          <cell r="AC53">
            <v>0</v>
          </cell>
          <cell r="AD53">
            <v>0</v>
          </cell>
          <cell r="AE53">
            <v>0</v>
          </cell>
          <cell r="AF53">
            <v>0</v>
          </cell>
          <cell r="AG53">
            <v>0</v>
          </cell>
          <cell r="AH53">
            <v>0</v>
          </cell>
          <cell r="AK53">
            <v>0</v>
          </cell>
          <cell r="AL53">
            <v>0</v>
          </cell>
          <cell r="AM53">
            <v>0</v>
          </cell>
          <cell r="AN53">
            <v>0</v>
          </cell>
          <cell r="AO53">
            <v>0</v>
          </cell>
          <cell r="AP53">
            <v>0</v>
          </cell>
          <cell r="AR53">
            <v>0</v>
          </cell>
          <cell r="AS53">
            <v>0</v>
          </cell>
          <cell r="AT53">
            <v>0</v>
          </cell>
          <cell r="AU53">
            <v>0</v>
          </cell>
          <cell r="AV53">
            <v>0</v>
          </cell>
          <cell r="AW53">
            <v>0</v>
          </cell>
          <cell r="AY53">
            <v>0</v>
          </cell>
          <cell r="AZ53">
            <v>0</v>
          </cell>
          <cell r="BA53">
            <v>0</v>
          </cell>
          <cell r="BB53">
            <v>0</v>
          </cell>
          <cell r="BC53">
            <v>0</v>
          </cell>
          <cell r="BD53">
            <v>0</v>
          </cell>
          <cell r="BF53">
            <v>0</v>
          </cell>
          <cell r="BG53">
            <v>0</v>
          </cell>
          <cell r="BH53">
            <v>0</v>
          </cell>
          <cell r="BI53">
            <v>0</v>
          </cell>
          <cell r="BJ53">
            <v>0</v>
          </cell>
          <cell r="BK53">
            <v>0</v>
          </cell>
          <cell r="BM53">
            <v>0</v>
          </cell>
          <cell r="BN53">
            <v>0</v>
          </cell>
          <cell r="BO53">
            <v>0</v>
          </cell>
          <cell r="BP53">
            <v>0</v>
          </cell>
          <cell r="BQ53">
            <v>0</v>
          </cell>
          <cell r="BR53">
            <v>0</v>
          </cell>
        </row>
        <row r="54">
          <cell r="I54">
            <v>8</v>
          </cell>
          <cell r="J54">
            <v>0</v>
          </cell>
          <cell r="K54">
            <v>0</v>
          </cell>
          <cell r="L54">
            <v>0</v>
          </cell>
          <cell r="M54">
            <v>0</v>
          </cell>
          <cell r="N54">
            <v>8</v>
          </cell>
          <cell r="S54">
            <v>9</v>
          </cell>
          <cell r="T54">
            <v>2</v>
          </cell>
          <cell r="U54">
            <v>0</v>
          </cell>
          <cell r="V54">
            <v>0</v>
          </cell>
          <cell r="W54">
            <v>0</v>
          </cell>
          <cell r="X54">
            <v>7</v>
          </cell>
          <cell r="AC54">
            <v>9</v>
          </cell>
          <cell r="AD54">
            <v>0</v>
          </cell>
          <cell r="AE54">
            <v>0</v>
          </cell>
          <cell r="AF54">
            <v>0</v>
          </cell>
          <cell r="AG54">
            <v>0</v>
          </cell>
          <cell r="AH54">
            <v>9</v>
          </cell>
          <cell r="AK54">
            <v>3</v>
          </cell>
          <cell r="AL54">
            <v>0</v>
          </cell>
          <cell r="AM54">
            <v>0</v>
          </cell>
          <cell r="AN54">
            <v>0</v>
          </cell>
          <cell r="AO54">
            <v>0</v>
          </cell>
          <cell r="AP54">
            <v>-3</v>
          </cell>
          <cell r="AR54">
            <v>3</v>
          </cell>
          <cell r="AS54">
            <v>0</v>
          </cell>
          <cell r="AT54">
            <v>0</v>
          </cell>
          <cell r="AU54">
            <v>0</v>
          </cell>
          <cell r="AV54">
            <v>0</v>
          </cell>
          <cell r="AW54">
            <v>-3</v>
          </cell>
          <cell r="AY54">
            <v>0</v>
          </cell>
          <cell r="AZ54">
            <v>0</v>
          </cell>
          <cell r="BA54">
            <v>0</v>
          </cell>
          <cell r="BB54">
            <v>0</v>
          </cell>
          <cell r="BC54">
            <v>0</v>
          </cell>
          <cell r="BD54">
            <v>0</v>
          </cell>
          <cell r="BF54">
            <v>0</v>
          </cell>
          <cell r="BG54">
            <v>0</v>
          </cell>
          <cell r="BH54">
            <v>0</v>
          </cell>
          <cell r="BI54">
            <v>0</v>
          </cell>
          <cell r="BJ54">
            <v>0</v>
          </cell>
          <cell r="BK54">
            <v>0</v>
          </cell>
          <cell r="BM54">
            <v>0</v>
          </cell>
          <cell r="BN54">
            <v>0</v>
          </cell>
          <cell r="BO54">
            <v>0</v>
          </cell>
          <cell r="BP54">
            <v>0</v>
          </cell>
          <cell r="BQ54">
            <v>0</v>
          </cell>
          <cell r="BR54">
            <v>0</v>
          </cell>
        </row>
        <row r="55">
          <cell r="I55">
            <v>9</v>
          </cell>
          <cell r="J55">
            <v>0</v>
          </cell>
          <cell r="K55">
            <v>0</v>
          </cell>
          <cell r="L55">
            <v>1</v>
          </cell>
          <cell r="M55">
            <v>0</v>
          </cell>
          <cell r="N55">
            <v>8</v>
          </cell>
          <cell r="S55">
            <v>9</v>
          </cell>
          <cell r="T55">
            <v>8</v>
          </cell>
          <cell r="U55">
            <v>0</v>
          </cell>
          <cell r="V55">
            <v>0</v>
          </cell>
          <cell r="W55">
            <v>0</v>
          </cell>
          <cell r="X55">
            <v>1</v>
          </cell>
          <cell r="AC55">
            <v>9</v>
          </cell>
          <cell r="AD55">
            <v>0</v>
          </cell>
          <cell r="AE55">
            <v>0</v>
          </cell>
          <cell r="AF55">
            <v>0</v>
          </cell>
          <cell r="AG55">
            <v>0</v>
          </cell>
          <cell r="AH55">
            <v>9</v>
          </cell>
          <cell r="AK55">
            <v>8</v>
          </cell>
          <cell r="AL55">
            <v>0</v>
          </cell>
          <cell r="AM55">
            <v>0</v>
          </cell>
          <cell r="AN55">
            <v>0</v>
          </cell>
          <cell r="AO55">
            <v>0</v>
          </cell>
          <cell r="AP55">
            <v>-8</v>
          </cell>
          <cell r="AR55">
            <v>8</v>
          </cell>
          <cell r="AS55">
            <v>0</v>
          </cell>
          <cell r="AT55">
            <v>0</v>
          </cell>
          <cell r="AU55">
            <v>0</v>
          </cell>
          <cell r="AV55">
            <v>0</v>
          </cell>
          <cell r="AW55">
            <v>-8</v>
          </cell>
          <cell r="AY55">
            <v>0</v>
          </cell>
          <cell r="AZ55">
            <v>0</v>
          </cell>
          <cell r="BA55">
            <v>0</v>
          </cell>
          <cell r="BB55">
            <v>0</v>
          </cell>
          <cell r="BC55">
            <v>0</v>
          </cell>
          <cell r="BD55">
            <v>0</v>
          </cell>
          <cell r="BF55">
            <v>0</v>
          </cell>
          <cell r="BG55">
            <v>0</v>
          </cell>
          <cell r="BH55">
            <v>0</v>
          </cell>
          <cell r="BI55">
            <v>0</v>
          </cell>
          <cell r="BJ55">
            <v>0</v>
          </cell>
          <cell r="BK55">
            <v>0</v>
          </cell>
          <cell r="BM55">
            <v>0</v>
          </cell>
          <cell r="BN55">
            <v>0</v>
          </cell>
          <cell r="BO55">
            <v>0</v>
          </cell>
          <cell r="BP55">
            <v>0</v>
          </cell>
          <cell r="BQ55">
            <v>0</v>
          </cell>
          <cell r="BR55">
            <v>0</v>
          </cell>
        </row>
        <row r="56">
          <cell r="I56">
            <v>0</v>
          </cell>
          <cell r="J56">
            <v>0</v>
          </cell>
          <cell r="K56">
            <v>0</v>
          </cell>
          <cell r="L56">
            <v>0</v>
          </cell>
          <cell r="M56">
            <v>0</v>
          </cell>
          <cell r="N56">
            <v>0</v>
          </cell>
          <cell r="S56">
            <v>3</v>
          </cell>
          <cell r="T56">
            <v>0</v>
          </cell>
          <cell r="U56">
            <v>0</v>
          </cell>
          <cell r="V56">
            <v>3</v>
          </cell>
          <cell r="W56">
            <v>0</v>
          </cell>
          <cell r="X56">
            <v>0</v>
          </cell>
          <cell r="AC56">
            <v>3</v>
          </cell>
          <cell r="AD56">
            <v>0</v>
          </cell>
          <cell r="AE56">
            <v>0</v>
          </cell>
          <cell r="AF56">
            <v>0</v>
          </cell>
          <cell r="AG56">
            <v>0</v>
          </cell>
          <cell r="AH56">
            <v>3</v>
          </cell>
          <cell r="AK56">
            <v>3</v>
          </cell>
          <cell r="AL56">
            <v>0</v>
          </cell>
          <cell r="AM56">
            <v>0</v>
          </cell>
          <cell r="AN56">
            <v>0</v>
          </cell>
          <cell r="AO56">
            <v>0</v>
          </cell>
          <cell r="AP56">
            <v>-3</v>
          </cell>
          <cell r="AR56">
            <v>3</v>
          </cell>
          <cell r="AS56">
            <v>0</v>
          </cell>
          <cell r="AT56">
            <v>0</v>
          </cell>
          <cell r="AU56">
            <v>0</v>
          </cell>
          <cell r="AV56">
            <v>0</v>
          </cell>
          <cell r="AW56">
            <v>-3</v>
          </cell>
          <cell r="AY56">
            <v>0</v>
          </cell>
          <cell r="AZ56">
            <v>0</v>
          </cell>
          <cell r="BA56">
            <v>0</v>
          </cell>
          <cell r="BB56">
            <v>0</v>
          </cell>
          <cell r="BC56">
            <v>0</v>
          </cell>
          <cell r="BD56">
            <v>0</v>
          </cell>
          <cell r="BF56">
            <v>0</v>
          </cell>
          <cell r="BG56">
            <v>0</v>
          </cell>
          <cell r="BH56">
            <v>0</v>
          </cell>
          <cell r="BI56">
            <v>0</v>
          </cell>
          <cell r="BJ56">
            <v>0</v>
          </cell>
          <cell r="BK56">
            <v>0</v>
          </cell>
          <cell r="BM56">
            <v>0</v>
          </cell>
          <cell r="BN56">
            <v>0</v>
          </cell>
          <cell r="BO56">
            <v>0</v>
          </cell>
          <cell r="BP56">
            <v>0</v>
          </cell>
          <cell r="BQ56">
            <v>0</v>
          </cell>
          <cell r="BR56">
            <v>0</v>
          </cell>
        </row>
        <row r="57">
          <cell r="I57">
            <v>5</v>
          </cell>
          <cell r="J57">
            <v>0</v>
          </cell>
          <cell r="K57">
            <v>0</v>
          </cell>
          <cell r="L57">
            <v>0</v>
          </cell>
          <cell r="M57">
            <v>0</v>
          </cell>
          <cell r="N57">
            <v>5</v>
          </cell>
          <cell r="S57">
            <v>0</v>
          </cell>
          <cell r="T57">
            <v>0</v>
          </cell>
          <cell r="U57">
            <v>0</v>
          </cell>
          <cell r="V57">
            <v>0</v>
          </cell>
          <cell r="W57">
            <v>0</v>
          </cell>
          <cell r="X57">
            <v>0</v>
          </cell>
          <cell r="AC57">
            <v>0</v>
          </cell>
          <cell r="AD57">
            <v>0</v>
          </cell>
          <cell r="AE57">
            <v>0</v>
          </cell>
          <cell r="AF57">
            <v>0</v>
          </cell>
          <cell r="AG57">
            <v>0</v>
          </cell>
          <cell r="AH57">
            <v>0</v>
          </cell>
          <cell r="AK57">
            <v>0</v>
          </cell>
          <cell r="AL57">
            <v>0</v>
          </cell>
          <cell r="AM57">
            <v>0</v>
          </cell>
          <cell r="AN57">
            <v>0</v>
          </cell>
          <cell r="AO57">
            <v>0</v>
          </cell>
          <cell r="AP57">
            <v>0</v>
          </cell>
          <cell r="AR57">
            <v>0</v>
          </cell>
          <cell r="AS57">
            <v>0</v>
          </cell>
          <cell r="AT57">
            <v>0</v>
          </cell>
          <cell r="AU57">
            <v>0</v>
          </cell>
          <cell r="AV57">
            <v>0</v>
          </cell>
          <cell r="AW57">
            <v>0</v>
          </cell>
          <cell r="AY57">
            <v>0</v>
          </cell>
          <cell r="AZ57">
            <v>0</v>
          </cell>
          <cell r="BA57">
            <v>0</v>
          </cell>
          <cell r="BB57">
            <v>0</v>
          </cell>
          <cell r="BC57">
            <v>0</v>
          </cell>
          <cell r="BD57">
            <v>0</v>
          </cell>
          <cell r="BF57">
            <v>0</v>
          </cell>
          <cell r="BG57">
            <v>0</v>
          </cell>
          <cell r="BH57">
            <v>0</v>
          </cell>
          <cell r="BI57">
            <v>0</v>
          </cell>
          <cell r="BJ57">
            <v>0</v>
          </cell>
          <cell r="BK57">
            <v>0</v>
          </cell>
          <cell r="BM57">
            <v>0</v>
          </cell>
          <cell r="BN57">
            <v>0</v>
          </cell>
          <cell r="BO57">
            <v>0</v>
          </cell>
          <cell r="BP57">
            <v>0</v>
          </cell>
          <cell r="BQ57">
            <v>0</v>
          </cell>
          <cell r="BR57">
            <v>0</v>
          </cell>
        </row>
        <row r="58">
          <cell r="I58">
            <v>33</v>
          </cell>
          <cell r="J58">
            <v>22</v>
          </cell>
          <cell r="K58">
            <v>1</v>
          </cell>
          <cell r="L58">
            <v>4</v>
          </cell>
          <cell r="M58">
            <v>1</v>
          </cell>
          <cell r="N58">
            <v>5</v>
          </cell>
          <cell r="S58">
            <v>35</v>
          </cell>
          <cell r="T58">
            <v>16</v>
          </cell>
          <cell r="U58">
            <v>0</v>
          </cell>
          <cell r="V58">
            <v>3</v>
          </cell>
          <cell r="W58">
            <v>0</v>
          </cell>
          <cell r="X58">
            <v>16</v>
          </cell>
          <cell r="AC58">
            <v>35</v>
          </cell>
          <cell r="AD58">
            <v>16</v>
          </cell>
          <cell r="AE58">
            <v>0</v>
          </cell>
          <cell r="AF58">
            <v>3</v>
          </cell>
          <cell r="AG58">
            <v>0</v>
          </cell>
          <cell r="AH58">
            <v>16</v>
          </cell>
          <cell r="AK58">
            <v>0</v>
          </cell>
          <cell r="AL58">
            <v>0</v>
          </cell>
          <cell r="AM58">
            <v>0</v>
          </cell>
          <cell r="AN58">
            <v>0</v>
          </cell>
          <cell r="AO58">
            <v>0</v>
          </cell>
          <cell r="AP58">
            <v>0</v>
          </cell>
          <cell r="AR58">
            <v>0</v>
          </cell>
          <cell r="AS58">
            <v>0</v>
          </cell>
          <cell r="AT58">
            <v>0</v>
          </cell>
          <cell r="AU58">
            <v>0</v>
          </cell>
          <cell r="AV58">
            <v>0</v>
          </cell>
          <cell r="AW58">
            <v>0</v>
          </cell>
          <cell r="AY58">
            <v>0</v>
          </cell>
          <cell r="AZ58">
            <v>0</v>
          </cell>
          <cell r="BA58">
            <v>0</v>
          </cell>
          <cell r="BB58">
            <v>0</v>
          </cell>
          <cell r="BC58">
            <v>0</v>
          </cell>
          <cell r="BD58">
            <v>0</v>
          </cell>
          <cell r="BF58">
            <v>0</v>
          </cell>
          <cell r="BG58">
            <v>0</v>
          </cell>
          <cell r="BH58">
            <v>0</v>
          </cell>
          <cell r="BI58">
            <v>0</v>
          </cell>
          <cell r="BJ58">
            <v>0</v>
          </cell>
          <cell r="BK58">
            <v>0</v>
          </cell>
          <cell r="BM58">
            <v>0</v>
          </cell>
          <cell r="BN58">
            <v>0</v>
          </cell>
          <cell r="BO58">
            <v>0</v>
          </cell>
          <cell r="BP58">
            <v>0</v>
          </cell>
          <cell r="BQ58">
            <v>0</v>
          </cell>
          <cell r="BR58">
            <v>0</v>
          </cell>
        </row>
        <row r="59">
          <cell r="I59">
            <v>2</v>
          </cell>
          <cell r="J59">
            <v>1</v>
          </cell>
          <cell r="K59">
            <v>0</v>
          </cell>
          <cell r="L59">
            <v>0</v>
          </cell>
          <cell r="M59">
            <v>0</v>
          </cell>
          <cell r="N59">
            <v>1</v>
          </cell>
          <cell r="S59">
            <v>2</v>
          </cell>
          <cell r="T59">
            <v>2</v>
          </cell>
          <cell r="U59">
            <v>0</v>
          </cell>
          <cell r="V59">
            <v>0</v>
          </cell>
          <cell r="W59">
            <v>0</v>
          </cell>
          <cell r="X59">
            <v>0</v>
          </cell>
          <cell r="AC59">
            <v>2</v>
          </cell>
          <cell r="AD59">
            <v>1</v>
          </cell>
          <cell r="AE59">
            <v>0</v>
          </cell>
          <cell r="AF59">
            <v>0</v>
          </cell>
          <cell r="AG59">
            <v>0</v>
          </cell>
          <cell r="AH59">
            <v>1</v>
          </cell>
          <cell r="AK59">
            <v>1</v>
          </cell>
          <cell r="AL59">
            <v>0</v>
          </cell>
          <cell r="AM59">
            <v>0</v>
          </cell>
          <cell r="AN59">
            <v>0</v>
          </cell>
          <cell r="AO59">
            <v>0</v>
          </cell>
          <cell r="AP59">
            <v>-1</v>
          </cell>
          <cell r="AR59">
            <v>1</v>
          </cell>
          <cell r="AS59">
            <v>0</v>
          </cell>
          <cell r="AT59">
            <v>0</v>
          </cell>
          <cell r="AU59">
            <v>0</v>
          </cell>
          <cell r="AV59">
            <v>0</v>
          </cell>
          <cell r="AW59">
            <v>-1</v>
          </cell>
          <cell r="AY59">
            <v>0</v>
          </cell>
          <cell r="AZ59">
            <v>0</v>
          </cell>
          <cell r="BA59">
            <v>0</v>
          </cell>
          <cell r="BB59">
            <v>0</v>
          </cell>
          <cell r="BC59">
            <v>0</v>
          </cell>
          <cell r="BD59">
            <v>0</v>
          </cell>
          <cell r="BF59">
            <v>0</v>
          </cell>
          <cell r="BG59">
            <v>0</v>
          </cell>
          <cell r="BH59">
            <v>0</v>
          </cell>
          <cell r="BI59">
            <v>0</v>
          </cell>
          <cell r="BJ59">
            <v>0</v>
          </cell>
          <cell r="BK59">
            <v>0</v>
          </cell>
          <cell r="BM59">
            <v>0</v>
          </cell>
          <cell r="BN59">
            <v>0</v>
          </cell>
          <cell r="BO59">
            <v>0</v>
          </cell>
          <cell r="BP59">
            <v>0</v>
          </cell>
          <cell r="BQ59">
            <v>0</v>
          </cell>
          <cell r="BR59">
            <v>0</v>
          </cell>
        </row>
        <row r="60">
          <cell r="I60">
            <v>0</v>
          </cell>
          <cell r="J60">
            <v>0</v>
          </cell>
          <cell r="K60">
            <v>0</v>
          </cell>
          <cell r="L60">
            <v>0</v>
          </cell>
          <cell r="M60">
            <v>0</v>
          </cell>
          <cell r="N60">
            <v>0</v>
          </cell>
          <cell r="S60">
            <v>0</v>
          </cell>
          <cell r="T60">
            <v>0</v>
          </cell>
          <cell r="U60">
            <v>0</v>
          </cell>
          <cell r="V60">
            <v>0</v>
          </cell>
          <cell r="W60">
            <v>0</v>
          </cell>
          <cell r="X60">
            <v>0</v>
          </cell>
          <cell r="AC60">
            <v>0</v>
          </cell>
          <cell r="AD60">
            <v>0</v>
          </cell>
          <cell r="AE60">
            <v>0</v>
          </cell>
          <cell r="AF60">
            <v>0</v>
          </cell>
          <cell r="AG60">
            <v>0</v>
          </cell>
          <cell r="AH60">
            <v>0</v>
          </cell>
          <cell r="AK60">
            <v>0</v>
          </cell>
          <cell r="AL60">
            <v>0</v>
          </cell>
          <cell r="AM60">
            <v>0</v>
          </cell>
          <cell r="AN60">
            <v>0</v>
          </cell>
          <cell r="AO60">
            <v>0</v>
          </cell>
          <cell r="AP60">
            <v>0</v>
          </cell>
          <cell r="AR60">
            <v>0</v>
          </cell>
          <cell r="AS60">
            <v>0</v>
          </cell>
          <cell r="AT60">
            <v>0</v>
          </cell>
          <cell r="AU60">
            <v>0</v>
          </cell>
          <cell r="AV60">
            <v>0</v>
          </cell>
          <cell r="AW60">
            <v>0</v>
          </cell>
          <cell r="AY60">
            <v>0</v>
          </cell>
          <cell r="AZ60">
            <v>0</v>
          </cell>
          <cell r="BA60">
            <v>0</v>
          </cell>
          <cell r="BB60">
            <v>0</v>
          </cell>
          <cell r="BC60">
            <v>0</v>
          </cell>
          <cell r="BD60">
            <v>0</v>
          </cell>
          <cell r="BF60">
            <v>0</v>
          </cell>
          <cell r="BG60">
            <v>0</v>
          </cell>
          <cell r="BH60">
            <v>0</v>
          </cell>
          <cell r="BI60">
            <v>0</v>
          </cell>
          <cell r="BJ60">
            <v>0</v>
          </cell>
          <cell r="BK60">
            <v>0</v>
          </cell>
          <cell r="BM60">
            <v>0</v>
          </cell>
          <cell r="BN60">
            <v>0</v>
          </cell>
          <cell r="BO60">
            <v>0</v>
          </cell>
          <cell r="BP60">
            <v>0</v>
          </cell>
          <cell r="BQ60">
            <v>0</v>
          </cell>
          <cell r="BR60">
            <v>0</v>
          </cell>
        </row>
        <row r="61">
          <cell r="I61">
            <v>0</v>
          </cell>
          <cell r="J61">
            <v>0</v>
          </cell>
          <cell r="K61">
            <v>0</v>
          </cell>
          <cell r="L61">
            <v>0</v>
          </cell>
          <cell r="M61">
            <v>0</v>
          </cell>
          <cell r="N61">
            <v>0</v>
          </cell>
          <cell r="S61">
            <v>0</v>
          </cell>
          <cell r="T61">
            <v>0</v>
          </cell>
          <cell r="U61">
            <v>0</v>
          </cell>
          <cell r="V61">
            <v>0</v>
          </cell>
          <cell r="W61">
            <v>0</v>
          </cell>
          <cell r="X61">
            <v>0</v>
          </cell>
          <cell r="AC61">
            <v>0</v>
          </cell>
          <cell r="AD61">
            <v>0</v>
          </cell>
          <cell r="AE61">
            <v>0</v>
          </cell>
          <cell r="AF61">
            <v>0</v>
          </cell>
          <cell r="AG61">
            <v>0</v>
          </cell>
          <cell r="AH61">
            <v>0</v>
          </cell>
          <cell r="AK61">
            <v>0</v>
          </cell>
          <cell r="AL61">
            <v>0</v>
          </cell>
          <cell r="AM61">
            <v>0</v>
          </cell>
          <cell r="AN61">
            <v>0</v>
          </cell>
          <cell r="AO61">
            <v>0</v>
          </cell>
          <cell r="AP61">
            <v>0</v>
          </cell>
          <cell r="AR61">
            <v>0</v>
          </cell>
          <cell r="AS61">
            <v>0</v>
          </cell>
          <cell r="AT61">
            <v>0</v>
          </cell>
          <cell r="AU61">
            <v>0</v>
          </cell>
          <cell r="AV61">
            <v>0</v>
          </cell>
          <cell r="AW61">
            <v>0</v>
          </cell>
          <cell r="AY61">
            <v>0</v>
          </cell>
          <cell r="AZ61">
            <v>0</v>
          </cell>
          <cell r="BA61">
            <v>0</v>
          </cell>
          <cell r="BB61">
            <v>0</v>
          </cell>
          <cell r="BC61">
            <v>0</v>
          </cell>
          <cell r="BD61">
            <v>0</v>
          </cell>
          <cell r="BF61">
            <v>0</v>
          </cell>
          <cell r="BG61">
            <v>0</v>
          </cell>
          <cell r="BH61">
            <v>0</v>
          </cell>
          <cell r="BI61">
            <v>0</v>
          </cell>
          <cell r="BJ61">
            <v>0</v>
          </cell>
          <cell r="BK61">
            <v>0</v>
          </cell>
          <cell r="BM61">
            <v>0</v>
          </cell>
          <cell r="BN61">
            <v>0</v>
          </cell>
          <cell r="BO61">
            <v>0</v>
          </cell>
          <cell r="BP61">
            <v>0</v>
          </cell>
          <cell r="BQ61">
            <v>0</v>
          </cell>
          <cell r="BR61">
            <v>0</v>
          </cell>
        </row>
        <row r="62">
          <cell r="I62">
            <v>2</v>
          </cell>
          <cell r="J62">
            <v>1</v>
          </cell>
          <cell r="K62">
            <v>0</v>
          </cell>
          <cell r="L62">
            <v>0</v>
          </cell>
          <cell r="M62">
            <v>0</v>
          </cell>
          <cell r="N62">
            <v>1</v>
          </cell>
          <cell r="S62">
            <v>2</v>
          </cell>
          <cell r="T62">
            <v>1</v>
          </cell>
          <cell r="U62">
            <v>0</v>
          </cell>
          <cell r="V62">
            <v>0</v>
          </cell>
          <cell r="W62">
            <v>0</v>
          </cell>
          <cell r="X62">
            <v>1</v>
          </cell>
          <cell r="AC62">
            <v>2</v>
          </cell>
          <cell r="AD62">
            <v>0</v>
          </cell>
          <cell r="AE62">
            <v>0</v>
          </cell>
          <cell r="AF62">
            <v>0</v>
          </cell>
          <cell r="AG62">
            <v>0</v>
          </cell>
          <cell r="AH62">
            <v>2</v>
          </cell>
          <cell r="AK62">
            <v>2</v>
          </cell>
          <cell r="AL62">
            <v>0</v>
          </cell>
          <cell r="AM62">
            <v>0</v>
          </cell>
          <cell r="AN62">
            <v>0</v>
          </cell>
          <cell r="AO62">
            <v>0</v>
          </cell>
          <cell r="AP62">
            <v>-2</v>
          </cell>
          <cell r="AR62">
            <v>2</v>
          </cell>
          <cell r="AS62">
            <v>0</v>
          </cell>
          <cell r="AT62">
            <v>0</v>
          </cell>
          <cell r="AU62">
            <v>0</v>
          </cell>
          <cell r="AV62">
            <v>0</v>
          </cell>
          <cell r="AW62">
            <v>-2</v>
          </cell>
          <cell r="AY62">
            <v>0</v>
          </cell>
          <cell r="AZ62">
            <v>0</v>
          </cell>
          <cell r="BA62">
            <v>0</v>
          </cell>
          <cell r="BB62">
            <v>0</v>
          </cell>
          <cell r="BC62">
            <v>0</v>
          </cell>
          <cell r="BD62">
            <v>0</v>
          </cell>
          <cell r="BF62">
            <v>0</v>
          </cell>
          <cell r="BG62">
            <v>0</v>
          </cell>
          <cell r="BH62">
            <v>0</v>
          </cell>
          <cell r="BI62">
            <v>0</v>
          </cell>
          <cell r="BJ62">
            <v>0</v>
          </cell>
          <cell r="BK62">
            <v>0</v>
          </cell>
          <cell r="BM62">
            <v>0</v>
          </cell>
          <cell r="BN62">
            <v>0</v>
          </cell>
          <cell r="BO62">
            <v>0</v>
          </cell>
          <cell r="BP62">
            <v>0</v>
          </cell>
          <cell r="BQ62">
            <v>0</v>
          </cell>
          <cell r="BR62">
            <v>0</v>
          </cell>
        </row>
        <row r="63">
          <cell r="I63">
            <v>1</v>
          </cell>
          <cell r="J63">
            <v>0</v>
          </cell>
          <cell r="K63">
            <v>0</v>
          </cell>
          <cell r="L63">
            <v>0</v>
          </cell>
          <cell r="M63">
            <v>0</v>
          </cell>
          <cell r="N63">
            <v>1</v>
          </cell>
          <cell r="S63">
            <v>0</v>
          </cell>
          <cell r="T63">
            <v>0</v>
          </cell>
          <cell r="U63">
            <v>0</v>
          </cell>
          <cell r="V63">
            <v>0</v>
          </cell>
          <cell r="W63">
            <v>0</v>
          </cell>
          <cell r="X63">
            <v>0</v>
          </cell>
          <cell r="AC63">
            <v>0</v>
          </cell>
          <cell r="AD63">
            <v>0</v>
          </cell>
          <cell r="AE63">
            <v>0</v>
          </cell>
          <cell r="AF63">
            <v>0</v>
          </cell>
          <cell r="AG63">
            <v>0</v>
          </cell>
          <cell r="AH63">
            <v>0</v>
          </cell>
          <cell r="AK63">
            <v>0</v>
          </cell>
          <cell r="AL63">
            <v>0</v>
          </cell>
          <cell r="AM63">
            <v>0</v>
          </cell>
          <cell r="AN63">
            <v>0</v>
          </cell>
          <cell r="AO63">
            <v>0</v>
          </cell>
          <cell r="AP63">
            <v>0</v>
          </cell>
          <cell r="AR63">
            <v>0</v>
          </cell>
          <cell r="AS63">
            <v>0</v>
          </cell>
          <cell r="AT63">
            <v>0</v>
          </cell>
          <cell r="AU63">
            <v>0</v>
          </cell>
          <cell r="AV63">
            <v>0</v>
          </cell>
          <cell r="AW63">
            <v>0</v>
          </cell>
          <cell r="AY63">
            <v>0</v>
          </cell>
          <cell r="AZ63">
            <v>0</v>
          </cell>
          <cell r="BA63">
            <v>0</v>
          </cell>
          <cell r="BB63">
            <v>0</v>
          </cell>
          <cell r="BC63">
            <v>0</v>
          </cell>
          <cell r="BD63">
            <v>0</v>
          </cell>
          <cell r="BF63">
            <v>0</v>
          </cell>
          <cell r="BG63">
            <v>0</v>
          </cell>
          <cell r="BH63">
            <v>0</v>
          </cell>
          <cell r="BI63">
            <v>0</v>
          </cell>
          <cell r="BJ63">
            <v>0</v>
          </cell>
          <cell r="BK63">
            <v>0</v>
          </cell>
          <cell r="BM63">
            <v>0</v>
          </cell>
          <cell r="BN63">
            <v>0</v>
          </cell>
          <cell r="BO63">
            <v>0</v>
          </cell>
          <cell r="BP63">
            <v>0</v>
          </cell>
          <cell r="BQ63">
            <v>0</v>
          </cell>
          <cell r="BR63">
            <v>0</v>
          </cell>
        </row>
        <row r="64">
          <cell r="I64">
            <v>0</v>
          </cell>
          <cell r="J64">
            <v>0</v>
          </cell>
          <cell r="K64">
            <v>0</v>
          </cell>
          <cell r="L64">
            <v>0</v>
          </cell>
          <cell r="M64">
            <v>0</v>
          </cell>
          <cell r="N64">
            <v>0</v>
          </cell>
          <cell r="S64">
            <v>0</v>
          </cell>
          <cell r="T64">
            <v>0</v>
          </cell>
          <cell r="U64">
            <v>0</v>
          </cell>
          <cell r="V64">
            <v>0</v>
          </cell>
          <cell r="W64">
            <v>0</v>
          </cell>
          <cell r="X64">
            <v>0</v>
          </cell>
          <cell r="AC64">
            <v>0</v>
          </cell>
          <cell r="AD64">
            <v>0</v>
          </cell>
          <cell r="AE64">
            <v>0</v>
          </cell>
          <cell r="AF64">
            <v>0</v>
          </cell>
          <cell r="AG64">
            <v>0</v>
          </cell>
          <cell r="AH64">
            <v>0</v>
          </cell>
          <cell r="AK64">
            <v>0</v>
          </cell>
          <cell r="AL64">
            <v>0</v>
          </cell>
          <cell r="AM64">
            <v>0</v>
          </cell>
          <cell r="AN64">
            <v>0</v>
          </cell>
          <cell r="AO64">
            <v>0</v>
          </cell>
          <cell r="AP64">
            <v>0</v>
          </cell>
          <cell r="AR64">
            <v>0</v>
          </cell>
          <cell r="AS64">
            <v>0</v>
          </cell>
          <cell r="AT64">
            <v>0</v>
          </cell>
          <cell r="AU64">
            <v>0</v>
          </cell>
          <cell r="AV64">
            <v>0</v>
          </cell>
          <cell r="AW64">
            <v>0</v>
          </cell>
          <cell r="AY64">
            <v>0</v>
          </cell>
          <cell r="AZ64">
            <v>0</v>
          </cell>
          <cell r="BA64">
            <v>0</v>
          </cell>
          <cell r="BB64">
            <v>0</v>
          </cell>
          <cell r="BC64">
            <v>0</v>
          </cell>
          <cell r="BD64">
            <v>0</v>
          </cell>
          <cell r="BF64">
            <v>0</v>
          </cell>
          <cell r="BG64">
            <v>0</v>
          </cell>
          <cell r="BH64">
            <v>0</v>
          </cell>
          <cell r="BI64">
            <v>0</v>
          </cell>
          <cell r="BJ64">
            <v>0</v>
          </cell>
          <cell r="BK64">
            <v>0</v>
          </cell>
          <cell r="BM64">
            <v>0</v>
          </cell>
          <cell r="BN64">
            <v>0</v>
          </cell>
          <cell r="BO64">
            <v>0</v>
          </cell>
          <cell r="BP64">
            <v>0</v>
          </cell>
          <cell r="BQ64">
            <v>0</v>
          </cell>
          <cell r="BR64">
            <v>0</v>
          </cell>
        </row>
        <row r="65">
          <cell r="I65">
            <v>0</v>
          </cell>
          <cell r="J65">
            <v>0</v>
          </cell>
          <cell r="K65">
            <v>0</v>
          </cell>
          <cell r="L65">
            <v>0</v>
          </cell>
          <cell r="M65">
            <v>0</v>
          </cell>
          <cell r="N65">
            <v>0</v>
          </cell>
          <cell r="S65">
            <v>0</v>
          </cell>
          <cell r="T65">
            <v>0</v>
          </cell>
          <cell r="U65">
            <v>0</v>
          </cell>
          <cell r="V65">
            <v>0</v>
          </cell>
          <cell r="W65">
            <v>0</v>
          </cell>
          <cell r="X65">
            <v>0</v>
          </cell>
          <cell r="AC65">
            <v>0</v>
          </cell>
          <cell r="AD65">
            <v>0</v>
          </cell>
          <cell r="AE65">
            <v>0</v>
          </cell>
          <cell r="AF65">
            <v>0</v>
          </cell>
          <cell r="AG65">
            <v>0</v>
          </cell>
          <cell r="AH65">
            <v>0</v>
          </cell>
          <cell r="AK65">
            <v>0</v>
          </cell>
          <cell r="AL65">
            <v>0</v>
          </cell>
          <cell r="AM65">
            <v>0</v>
          </cell>
          <cell r="AN65">
            <v>0</v>
          </cell>
          <cell r="AO65">
            <v>0</v>
          </cell>
          <cell r="AP65">
            <v>0</v>
          </cell>
          <cell r="AR65">
            <v>0</v>
          </cell>
          <cell r="AS65">
            <v>0</v>
          </cell>
          <cell r="AT65">
            <v>0</v>
          </cell>
          <cell r="AU65">
            <v>0</v>
          </cell>
          <cell r="AV65">
            <v>0</v>
          </cell>
          <cell r="AW65">
            <v>0</v>
          </cell>
          <cell r="AY65">
            <v>0</v>
          </cell>
          <cell r="AZ65">
            <v>0</v>
          </cell>
          <cell r="BA65">
            <v>0</v>
          </cell>
          <cell r="BB65">
            <v>0</v>
          </cell>
          <cell r="BC65">
            <v>0</v>
          </cell>
          <cell r="BD65">
            <v>0</v>
          </cell>
          <cell r="BF65">
            <v>0</v>
          </cell>
          <cell r="BG65">
            <v>0</v>
          </cell>
          <cell r="BH65">
            <v>0</v>
          </cell>
          <cell r="BI65">
            <v>0</v>
          </cell>
          <cell r="BJ65">
            <v>0</v>
          </cell>
          <cell r="BK65">
            <v>0</v>
          </cell>
          <cell r="BM65">
            <v>0</v>
          </cell>
          <cell r="BN65">
            <v>0</v>
          </cell>
          <cell r="BO65">
            <v>0</v>
          </cell>
          <cell r="BP65">
            <v>0</v>
          </cell>
          <cell r="BQ65">
            <v>0</v>
          </cell>
          <cell r="BR65">
            <v>0</v>
          </cell>
        </row>
        <row r="66">
          <cell r="I66">
            <v>1</v>
          </cell>
          <cell r="J66">
            <v>1</v>
          </cell>
          <cell r="K66">
            <v>0</v>
          </cell>
          <cell r="L66">
            <v>0</v>
          </cell>
          <cell r="M66">
            <v>0</v>
          </cell>
          <cell r="N66">
            <v>0</v>
          </cell>
          <cell r="S66">
            <v>2</v>
          </cell>
          <cell r="T66">
            <v>1</v>
          </cell>
          <cell r="U66">
            <v>0</v>
          </cell>
          <cell r="V66">
            <v>0</v>
          </cell>
          <cell r="W66">
            <v>0</v>
          </cell>
          <cell r="X66">
            <v>1</v>
          </cell>
          <cell r="AC66">
            <v>2</v>
          </cell>
          <cell r="AD66">
            <v>0</v>
          </cell>
          <cell r="AE66">
            <v>0</v>
          </cell>
          <cell r="AF66">
            <v>0</v>
          </cell>
          <cell r="AG66">
            <v>0</v>
          </cell>
          <cell r="AH66">
            <v>2</v>
          </cell>
          <cell r="AK66">
            <v>1</v>
          </cell>
          <cell r="AL66">
            <v>0</v>
          </cell>
          <cell r="AM66">
            <v>0</v>
          </cell>
          <cell r="AN66">
            <v>0</v>
          </cell>
          <cell r="AO66">
            <v>0</v>
          </cell>
          <cell r="AP66">
            <v>-1</v>
          </cell>
          <cell r="AR66">
            <v>0</v>
          </cell>
          <cell r="AS66">
            <v>0</v>
          </cell>
          <cell r="AT66">
            <v>0</v>
          </cell>
          <cell r="AU66">
            <v>0</v>
          </cell>
          <cell r="AV66">
            <v>0</v>
          </cell>
          <cell r="AW66">
            <v>0</v>
          </cell>
          <cell r="AY66">
            <v>1</v>
          </cell>
          <cell r="AZ66">
            <v>0</v>
          </cell>
          <cell r="BA66">
            <v>0</v>
          </cell>
          <cell r="BB66">
            <v>0</v>
          </cell>
          <cell r="BC66">
            <v>0</v>
          </cell>
          <cell r="BD66">
            <v>-1</v>
          </cell>
          <cell r="BF66">
            <v>0</v>
          </cell>
          <cell r="BG66">
            <v>0</v>
          </cell>
          <cell r="BH66">
            <v>0</v>
          </cell>
          <cell r="BI66">
            <v>0</v>
          </cell>
          <cell r="BJ66">
            <v>0</v>
          </cell>
          <cell r="BK66">
            <v>0</v>
          </cell>
          <cell r="BM66">
            <v>0</v>
          </cell>
          <cell r="BN66">
            <v>0</v>
          </cell>
          <cell r="BO66">
            <v>0</v>
          </cell>
          <cell r="BP66">
            <v>0</v>
          </cell>
          <cell r="BQ66">
            <v>0</v>
          </cell>
          <cell r="BR66">
            <v>0</v>
          </cell>
        </row>
        <row r="67">
          <cell r="I67">
            <v>8</v>
          </cell>
          <cell r="J67">
            <v>7</v>
          </cell>
          <cell r="K67">
            <v>0</v>
          </cell>
          <cell r="L67">
            <v>0</v>
          </cell>
          <cell r="M67">
            <v>0</v>
          </cell>
          <cell r="N67">
            <v>1</v>
          </cell>
          <cell r="S67">
            <v>8</v>
          </cell>
          <cell r="T67">
            <v>7</v>
          </cell>
          <cell r="U67">
            <v>0</v>
          </cell>
          <cell r="V67">
            <v>0</v>
          </cell>
          <cell r="W67">
            <v>0</v>
          </cell>
          <cell r="X67">
            <v>1</v>
          </cell>
          <cell r="AC67">
            <v>8</v>
          </cell>
          <cell r="AD67">
            <v>1</v>
          </cell>
          <cell r="AE67">
            <v>5</v>
          </cell>
          <cell r="AF67">
            <v>0</v>
          </cell>
          <cell r="AG67">
            <v>0</v>
          </cell>
          <cell r="AH67">
            <v>2</v>
          </cell>
          <cell r="AK67">
            <v>6</v>
          </cell>
          <cell r="AL67">
            <v>0</v>
          </cell>
          <cell r="AM67">
            <v>-5</v>
          </cell>
          <cell r="AN67">
            <v>0</v>
          </cell>
          <cell r="AO67">
            <v>0</v>
          </cell>
          <cell r="AP67">
            <v>-1</v>
          </cell>
          <cell r="AR67">
            <v>6</v>
          </cell>
          <cell r="AS67">
            <v>0</v>
          </cell>
          <cell r="AT67">
            <v>-5</v>
          </cell>
          <cell r="AU67">
            <v>0</v>
          </cell>
          <cell r="AV67">
            <v>0</v>
          </cell>
          <cell r="AW67">
            <v>-1</v>
          </cell>
          <cell r="AY67">
            <v>0</v>
          </cell>
          <cell r="AZ67">
            <v>0</v>
          </cell>
          <cell r="BA67">
            <v>0</v>
          </cell>
          <cell r="BB67">
            <v>0</v>
          </cell>
          <cell r="BC67">
            <v>0</v>
          </cell>
          <cell r="BD67">
            <v>0</v>
          </cell>
          <cell r="BF67">
            <v>0</v>
          </cell>
          <cell r="BG67">
            <v>0</v>
          </cell>
          <cell r="BH67">
            <v>0</v>
          </cell>
          <cell r="BI67">
            <v>0</v>
          </cell>
          <cell r="BJ67">
            <v>0</v>
          </cell>
          <cell r="BK67">
            <v>0</v>
          </cell>
          <cell r="BM67">
            <v>0</v>
          </cell>
          <cell r="BN67">
            <v>0</v>
          </cell>
          <cell r="BO67">
            <v>0</v>
          </cell>
          <cell r="BP67">
            <v>0</v>
          </cell>
          <cell r="BQ67">
            <v>0</v>
          </cell>
          <cell r="BR67">
            <v>0</v>
          </cell>
        </row>
        <row r="68">
          <cell r="I68">
            <v>0</v>
          </cell>
          <cell r="J68">
            <v>0</v>
          </cell>
          <cell r="K68">
            <v>0</v>
          </cell>
          <cell r="L68">
            <v>0</v>
          </cell>
          <cell r="M68">
            <v>0</v>
          </cell>
          <cell r="N68">
            <v>0</v>
          </cell>
          <cell r="S68">
            <v>0</v>
          </cell>
          <cell r="T68">
            <v>0</v>
          </cell>
          <cell r="U68">
            <v>0</v>
          </cell>
          <cell r="V68">
            <v>0</v>
          </cell>
          <cell r="W68">
            <v>0</v>
          </cell>
          <cell r="X68">
            <v>0</v>
          </cell>
          <cell r="AC68">
            <v>0</v>
          </cell>
          <cell r="AD68">
            <v>0</v>
          </cell>
          <cell r="AE68">
            <v>0</v>
          </cell>
          <cell r="AF68">
            <v>0</v>
          </cell>
          <cell r="AG68">
            <v>0</v>
          </cell>
          <cell r="AH68">
            <v>0</v>
          </cell>
          <cell r="AK68">
            <v>0</v>
          </cell>
          <cell r="AL68">
            <v>0</v>
          </cell>
          <cell r="AM68">
            <v>0</v>
          </cell>
          <cell r="AN68">
            <v>0</v>
          </cell>
          <cell r="AO68">
            <v>0</v>
          </cell>
          <cell r="AP68">
            <v>0</v>
          </cell>
          <cell r="AR68">
            <v>0</v>
          </cell>
          <cell r="AS68">
            <v>0</v>
          </cell>
          <cell r="AT68">
            <v>0</v>
          </cell>
          <cell r="AU68">
            <v>0</v>
          </cell>
          <cell r="AV68">
            <v>0</v>
          </cell>
          <cell r="AW68">
            <v>0</v>
          </cell>
          <cell r="AY68">
            <v>0</v>
          </cell>
          <cell r="AZ68">
            <v>0</v>
          </cell>
          <cell r="BA68">
            <v>0</v>
          </cell>
          <cell r="BB68">
            <v>0</v>
          </cell>
          <cell r="BC68">
            <v>0</v>
          </cell>
          <cell r="BD68">
            <v>0</v>
          </cell>
          <cell r="BF68">
            <v>0</v>
          </cell>
          <cell r="BG68">
            <v>0</v>
          </cell>
          <cell r="BH68">
            <v>0</v>
          </cell>
          <cell r="BI68">
            <v>0</v>
          </cell>
          <cell r="BJ68">
            <v>0</v>
          </cell>
          <cell r="BK68">
            <v>0</v>
          </cell>
          <cell r="BM68">
            <v>0</v>
          </cell>
          <cell r="BN68">
            <v>0</v>
          </cell>
          <cell r="BO68">
            <v>0</v>
          </cell>
          <cell r="BP68">
            <v>0</v>
          </cell>
          <cell r="BQ68">
            <v>0</v>
          </cell>
          <cell r="BR68">
            <v>0</v>
          </cell>
        </row>
        <row r="69">
          <cell r="I69">
            <v>0</v>
          </cell>
          <cell r="J69">
            <v>0</v>
          </cell>
          <cell r="K69">
            <v>0</v>
          </cell>
          <cell r="L69">
            <v>0</v>
          </cell>
          <cell r="M69">
            <v>0</v>
          </cell>
          <cell r="N69">
            <v>0</v>
          </cell>
          <cell r="S69">
            <v>0</v>
          </cell>
          <cell r="T69">
            <v>0</v>
          </cell>
          <cell r="U69">
            <v>0</v>
          </cell>
          <cell r="V69">
            <v>0</v>
          </cell>
          <cell r="W69">
            <v>0</v>
          </cell>
          <cell r="X69">
            <v>0</v>
          </cell>
          <cell r="AC69">
            <v>0</v>
          </cell>
          <cell r="AD69">
            <v>0</v>
          </cell>
          <cell r="AE69">
            <v>0</v>
          </cell>
          <cell r="AF69">
            <v>0</v>
          </cell>
          <cell r="AG69">
            <v>0</v>
          </cell>
          <cell r="AH69">
            <v>0</v>
          </cell>
          <cell r="AK69">
            <v>0</v>
          </cell>
          <cell r="AL69">
            <v>0</v>
          </cell>
          <cell r="AM69">
            <v>0</v>
          </cell>
          <cell r="AN69">
            <v>0</v>
          </cell>
          <cell r="AO69">
            <v>0</v>
          </cell>
          <cell r="AP69">
            <v>0</v>
          </cell>
          <cell r="AR69">
            <v>0</v>
          </cell>
          <cell r="AS69">
            <v>0</v>
          </cell>
          <cell r="AT69">
            <v>0</v>
          </cell>
          <cell r="AU69">
            <v>0</v>
          </cell>
          <cell r="AV69">
            <v>0</v>
          </cell>
          <cell r="AW69">
            <v>0</v>
          </cell>
          <cell r="AY69">
            <v>0</v>
          </cell>
          <cell r="AZ69">
            <v>0</v>
          </cell>
          <cell r="BA69">
            <v>0</v>
          </cell>
          <cell r="BB69">
            <v>0</v>
          </cell>
          <cell r="BC69">
            <v>0</v>
          </cell>
          <cell r="BD69">
            <v>0</v>
          </cell>
          <cell r="BF69">
            <v>0</v>
          </cell>
          <cell r="BG69">
            <v>0</v>
          </cell>
          <cell r="BH69">
            <v>0</v>
          </cell>
          <cell r="BI69">
            <v>0</v>
          </cell>
          <cell r="BJ69">
            <v>0</v>
          </cell>
          <cell r="BK69">
            <v>0</v>
          </cell>
          <cell r="BM69">
            <v>0</v>
          </cell>
          <cell r="BN69">
            <v>0</v>
          </cell>
          <cell r="BO69">
            <v>0</v>
          </cell>
          <cell r="BP69">
            <v>0</v>
          </cell>
          <cell r="BQ69">
            <v>0</v>
          </cell>
          <cell r="BR69">
            <v>0</v>
          </cell>
        </row>
        <row r="70">
          <cell r="I70">
            <v>8</v>
          </cell>
          <cell r="J70">
            <v>0</v>
          </cell>
          <cell r="K70">
            <v>1</v>
          </cell>
          <cell r="L70">
            <v>0</v>
          </cell>
          <cell r="M70">
            <v>4</v>
          </cell>
          <cell r="N70">
            <v>3</v>
          </cell>
          <cell r="S70">
            <v>8</v>
          </cell>
          <cell r="T70">
            <v>8</v>
          </cell>
          <cell r="U70">
            <v>0</v>
          </cell>
          <cell r="V70">
            <v>0</v>
          </cell>
          <cell r="W70">
            <v>0</v>
          </cell>
          <cell r="X70">
            <v>0</v>
          </cell>
          <cell r="AC70">
            <v>8</v>
          </cell>
          <cell r="AD70">
            <v>0</v>
          </cell>
          <cell r="AE70">
            <v>0</v>
          </cell>
          <cell r="AF70">
            <v>0</v>
          </cell>
          <cell r="AG70">
            <v>0</v>
          </cell>
          <cell r="AH70">
            <v>8</v>
          </cell>
          <cell r="AK70">
            <v>8</v>
          </cell>
          <cell r="AL70">
            <v>0</v>
          </cell>
          <cell r="AM70">
            <v>0</v>
          </cell>
          <cell r="AN70">
            <v>0</v>
          </cell>
          <cell r="AO70">
            <v>0</v>
          </cell>
          <cell r="AP70">
            <v>-8</v>
          </cell>
          <cell r="AR70">
            <v>8</v>
          </cell>
          <cell r="AS70">
            <v>0</v>
          </cell>
          <cell r="AT70">
            <v>0</v>
          </cell>
          <cell r="AU70">
            <v>0</v>
          </cell>
          <cell r="AV70">
            <v>0</v>
          </cell>
          <cell r="AW70">
            <v>-8</v>
          </cell>
          <cell r="AY70">
            <v>0</v>
          </cell>
          <cell r="AZ70">
            <v>0</v>
          </cell>
          <cell r="BA70">
            <v>0</v>
          </cell>
          <cell r="BB70">
            <v>0</v>
          </cell>
          <cell r="BC70">
            <v>0</v>
          </cell>
          <cell r="BD70">
            <v>0</v>
          </cell>
          <cell r="BF70">
            <v>0</v>
          </cell>
          <cell r="BG70">
            <v>0</v>
          </cell>
          <cell r="BH70">
            <v>0</v>
          </cell>
          <cell r="BI70">
            <v>0</v>
          </cell>
          <cell r="BJ70">
            <v>0</v>
          </cell>
          <cell r="BK70">
            <v>0</v>
          </cell>
          <cell r="BM70">
            <v>0</v>
          </cell>
          <cell r="BN70">
            <v>0</v>
          </cell>
          <cell r="BO70">
            <v>0</v>
          </cell>
          <cell r="BP70">
            <v>0</v>
          </cell>
          <cell r="BQ70">
            <v>0</v>
          </cell>
          <cell r="BR70">
            <v>0</v>
          </cell>
        </row>
        <row r="71">
          <cell r="I71">
            <v>37</v>
          </cell>
          <cell r="J71">
            <v>2</v>
          </cell>
          <cell r="K71">
            <v>0</v>
          </cell>
          <cell r="L71">
            <v>0</v>
          </cell>
          <cell r="M71">
            <v>1</v>
          </cell>
          <cell r="N71">
            <v>34</v>
          </cell>
          <cell r="S71">
            <v>328</v>
          </cell>
          <cell r="T71">
            <v>32</v>
          </cell>
          <cell r="U71">
            <v>4</v>
          </cell>
          <cell r="V71">
            <v>1</v>
          </cell>
          <cell r="W71">
            <v>136</v>
          </cell>
          <cell r="X71">
            <v>155</v>
          </cell>
          <cell r="AC71">
            <v>328</v>
          </cell>
          <cell r="AD71">
            <v>0</v>
          </cell>
          <cell r="AE71">
            <v>3</v>
          </cell>
          <cell r="AF71">
            <v>0</v>
          </cell>
          <cell r="AG71">
            <v>135</v>
          </cell>
          <cell r="AH71">
            <v>190</v>
          </cell>
          <cell r="AK71">
            <v>53</v>
          </cell>
          <cell r="AL71">
            <v>0</v>
          </cell>
          <cell r="AM71">
            <v>0</v>
          </cell>
          <cell r="AN71">
            <v>0</v>
          </cell>
          <cell r="AO71">
            <v>0</v>
          </cell>
          <cell r="AP71">
            <v>-53</v>
          </cell>
          <cell r="AR71">
            <v>53</v>
          </cell>
          <cell r="AS71">
            <v>0</v>
          </cell>
          <cell r="AT71">
            <v>0</v>
          </cell>
          <cell r="AU71">
            <v>0</v>
          </cell>
          <cell r="AV71">
            <v>0</v>
          </cell>
          <cell r="AW71">
            <v>-53</v>
          </cell>
          <cell r="AY71">
            <v>0</v>
          </cell>
          <cell r="AZ71">
            <v>0</v>
          </cell>
          <cell r="BA71">
            <v>0</v>
          </cell>
          <cell r="BB71">
            <v>0</v>
          </cell>
          <cell r="BC71">
            <v>0</v>
          </cell>
          <cell r="BD71">
            <v>0</v>
          </cell>
          <cell r="BF71">
            <v>0</v>
          </cell>
          <cell r="BG71">
            <v>0</v>
          </cell>
          <cell r="BH71">
            <v>0</v>
          </cell>
          <cell r="BI71">
            <v>0</v>
          </cell>
          <cell r="BJ71">
            <v>0</v>
          </cell>
          <cell r="BK71">
            <v>0</v>
          </cell>
          <cell r="BM71">
            <v>0</v>
          </cell>
          <cell r="BN71">
            <v>0</v>
          </cell>
          <cell r="BO71">
            <v>0</v>
          </cell>
          <cell r="BP71">
            <v>0</v>
          </cell>
          <cell r="BQ71">
            <v>0</v>
          </cell>
          <cell r="BR71">
            <v>0</v>
          </cell>
        </row>
        <row r="72">
          <cell r="I72">
            <v>147</v>
          </cell>
          <cell r="J72">
            <v>0</v>
          </cell>
          <cell r="K72">
            <v>3</v>
          </cell>
          <cell r="L72">
            <v>1</v>
          </cell>
          <cell r="M72">
            <v>0</v>
          </cell>
          <cell r="N72">
            <v>143</v>
          </cell>
          <cell r="S72">
            <v>0</v>
          </cell>
          <cell r="T72">
            <v>0</v>
          </cell>
          <cell r="U72">
            <v>0</v>
          </cell>
          <cell r="V72">
            <v>0</v>
          </cell>
          <cell r="W72">
            <v>0</v>
          </cell>
          <cell r="X72">
            <v>0</v>
          </cell>
          <cell r="AC72">
            <v>0</v>
          </cell>
          <cell r="AD72">
            <v>0</v>
          </cell>
          <cell r="AE72">
            <v>0</v>
          </cell>
          <cell r="AF72">
            <v>0</v>
          </cell>
          <cell r="AG72">
            <v>0</v>
          </cell>
          <cell r="AH72">
            <v>0</v>
          </cell>
          <cell r="AK72">
            <v>0</v>
          </cell>
          <cell r="AL72">
            <v>0</v>
          </cell>
          <cell r="AM72">
            <v>0</v>
          </cell>
          <cell r="AN72">
            <v>0</v>
          </cell>
          <cell r="AO72">
            <v>0</v>
          </cell>
          <cell r="AP72">
            <v>0</v>
          </cell>
          <cell r="AR72">
            <v>0</v>
          </cell>
          <cell r="AS72">
            <v>0</v>
          </cell>
          <cell r="AT72">
            <v>0</v>
          </cell>
          <cell r="AU72">
            <v>0</v>
          </cell>
          <cell r="AV72">
            <v>0</v>
          </cell>
          <cell r="AW72">
            <v>0</v>
          </cell>
          <cell r="AY72">
            <v>0</v>
          </cell>
          <cell r="AZ72">
            <v>0</v>
          </cell>
          <cell r="BA72">
            <v>0</v>
          </cell>
          <cell r="BB72">
            <v>0</v>
          </cell>
          <cell r="BC72">
            <v>0</v>
          </cell>
          <cell r="BD72">
            <v>0</v>
          </cell>
          <cell r="BF72">
            <v>0</v>
          </cell>
          <cell r="BG72">
            <v>0</v>
          </cell>
          <cell r="BH72">
            <v>0</v>
          </cell>
          <cell r="BI72">
            <v>0</v>
          </cell>
          <cell r="BJ72">
            <v>0</v>
          </cell>
          <cell r="BK72">
            <v>0</v>
          </cell>
          <cell r="BM72">
            <v>0</v>
          </cell>
          <cell r="BN72">
            <v>0</v>
          </cell>
          <cell r="BO72">
            <v>0</v>
          </cell>
          <cell r="BP72">
            <v>0</v>
          </cell>
          <cell r="BQ72">
            <v>0</v>
          </cell>
          <cell r="BR72">
            <v>0</v>
          </cell>
        </row>
        <row r="73">
          <cell r="I73">
            <v>1</v>
          </cell>
          <cell r="J73">
            <v>0</v>
          </cell>
          <cell r="K73">
            <v>0</v>
          </cell>
          <cell r="L73">
            <v>1</v>
          </cell>
          <cell r="M73">
            <v>0</v>
          </cell>
          <cell r="N73">
            <v>0</v>
          </cell>
          <cell r="S73">
            <v>0</v>
          </cell>
          <cell r="T73">
            <v>0</v>
          </cell>
          <cell r="U73">
            <v>0</v>
          </cell>
          <cell r="V73">
            <v>0</v>
          </cell>
          <cell r="W73">
            <v>0</v>
          </cell>
          <cell r="X73">
            <v>0</v>
          </cell>
          <cell r="AC73">
            <v>0</v>
          </cell>
          <cell r="AD73">
            <v>0</v>
          </cell>
          <cell r="AE73">
            <v>0</v>
          </cell>
          <cell r="AF73">
            <v>0</v>
          </cell>
          <cell r="AG73">
            <v>0</v>
          </cell>
          <cell r="AH73">
            <v>0</v>
          </cell>
          <cell r="AK73">
            <v>0</v>
          </cell>
          <cell r="AL73">
            <v>0</v>
          </cell>
          <cell r="AM73">
            <v>0</v>
          </cell>
          <cell r="AN73">
            <v>0</v>
          </cell>
          <cell r="AO73">
            <v>0</v>
          </cell>
          <cell r="AP73">
            <v>0</v>
          </cell>
          <cell r="AR73">
            <v>0</v>
          </cell>
          <cell r="AS73">
            <v>0</v>
          </cell>
          <cell r="AT73">
            <v>0</v>
          </cell>
          <cell r="AU73">
            <v>0</v>
          </cell>
          <cell r="AV73">
            <v>0</v>
          </cell>
          <cell r="AW73">
            <v>0</v>
          </cell>
          <cell r="AY73">
            <v>0</v>
          </cell>
          <cell r="AZ73">
            <v>0</v>
          </cell>
          <cell r="BA73">
            <v>0</v>
          </cell>
          <cell r="BB73">
            <v>0</v>
          </cell>
          <cell r="BC73">
            <v>0</v>
          </cell>
          <cell r="BD73">
            <v>0</v>
          </cell>
          <cell r="BF73">
            <v>0</v>
          </cell>
          <cell r="BG73">
            <v>0</v>
          </cell>
          <cell r="BH73">
            <v>0</v>
          </cell>
          <cell r="BI73">
            <v>0</v>
          </cell>
          <cell r="BJ73">
            <v>0</v>
          </cell>
          <cell r="BK73">
            <v>0</v>
          </cell>
          <cell r="BM73">
            <v>0</v>
          </cell>
          <cell r="BN73">
            <v>0</v>
          </cell>
          <cell r="BO73">
            <v>0</v>
          </cell>
          <cell r="BP73">
            <v>0</v>
          </cell>
          <cell r="BQ73">
            <v>0</v>
          </cell>
          <cell r="BR73">
            <v>0</v>
          </cell>
        </row>
        <row r="74">
          <cell r="I74">
            <v>143</v>
          </cell>
          <cell r="J74">
            <v>137</v>
          </cell>
          <cell r="K74">
            <v>3</v>
          </cell>
          <cell r="L74">
            <v>0</v>
          </cell>
          <cell r="M74">
            <v>2</v>
          </cell>
          <cell r="N74">
            <v>1</v>
          </cell>
          <cell r="S74">
            <v>0</v>
          </cell>
          <cell r="T74">
            <v>0</v>
          </cell>
          <cell r="U74">
            <v>0</v>
          </cell>
          <cell r="V74">
            <v>0</v>
          </cell>
          <cell r="W74">
            <v>0</v>
          </cell>
          <cell r="X74">
            <v>0</v>
          </cell>
          <cell r="AC74">
            <v>0</v>
          </cell>
          <cell r="AD74">
            <v>0</v>
          </cell>
          <cell r="AE74">
            <v>0</v>
          </cell>
          <cell r="AF74">
            <v>0</v>
          </cell>
          <cell r="AG74">
            <v>0</v>
          </cell>
          <cell r="AH74">
            <v>0</v>
          </cell>
          <cell r="AK74">
            <v>0</v>
          </cell>
          <cell r="AL74">
            <v>0</v>
          </cell>
          <cell r="AM74">
            <v>0</v>
          </cell>
          <cell r="AN74">
            <v>0</v>
          </cell>
          <cell r="AO74">
            <v>0</v>
          </cell>
          <cell r="AP74">
            <v>0</v>
          </cell>
          <cell r="AR74">
            <v>0</v>
          </cell>
          <cell r="AS74">
            <v>0</v>
          </cell>
          <cell r="AT74">
            <v>0</v>
          </cell>
          <cell r="AU74">
            <v>0</v>
          </cell>
          <cell r="AV74">
            <v>0</v>
          </cell>
          <cell r="AW74">
            <v>0</v>
          </cell>
          <cell r="AY74">
            <v>0</v>
          </cell>
          <cell r="AZ74">
            <v>0</v>
          </cell>
          <cell r="BA74">
            <v>0</v>
          </cell>
          <cell r="BB74">
            <v>0</v>
          </cell>
          <cell r="BC74">
            <v>0</v>
          </cell>
          <cell r="BD74">
            <v>0</v>
          </cell>
          <cell r="BF74">
            <v>0</v>
          </cell>
          <cell r="BG74">
            <v>0</v>
          </cell>
          <cell r="BH74">
            <v>0</v>
          </cell>
          <cell r="BI74">
            <v>0</v>
          </cell>
          <cell r="BJ74">
            <v>0</v>
          </cell>
          <cell r="BK74">
            <v>0</v>
          </cell>
          <cell r="BM74">
            <v>0</v>
          </cell>
          <cell r="BN74">
            <v>0</v>
          </cell>
          <cell r="BO74">
            <v>0</v>
          </cell>
          <cell r="BP74">
            <v>0</v>
          </cell>
          <cell r="BQ74">
            <v>0</v>
          </cell>
          <cell r="BR74">
            <v>0</v>
          </cell>
        </row>
        <row r="75">
          <cell r="I75">
            <v>0</v>
          </cell>
          <cell r="J75">
            <v>0</v>
          </cell>
          <cell r="K75">
            <v>0</v>
          </cell>
          <cell r="L75">
            <v>0</v>
          </cell>
          <cell r="M75">
            <v>0</v>
          </cell>
          <cell r="N75">
            <v>0</v>
          </cell>
          <cell r="S75">
            <v>0</v>
          </cell>
          <cell r="T75">
            <v>0</v>
          </cell>
          <cell r="U75">
            <v>0</v>
          </cell>
          <cell r="V75">
            <v>0</v>
          </cell>
          <cell r="W75">
            <v>0</v>
          </cell>
          <cell r="X75">
            <v>0</v>
          </cell>
          <cell r="AC75">
            <v>0</v>
          </cell>
          <cell r="AD75">
            <v>0</v>
          </cell>
          <cell r="AE75">
            <v>0</v>
          </cell>
          <cell r="AF75">
            <v>0</v>
          </cell>
          <cell r="AG75">
            <v>0</v>
          </cell>
          <cell r="AH75">
            <v>0</v>
          </cell>
          <cell r="AK75">
            <v>0</v>
          </cell>
          <cell r="AL75">
            <v>0</v>
          </cell>
          <cell r="AM75">
            <v>0</v>
          </cell>
          <cell r="AN75">
            <v>0</v>
          </cell>
          <cell r="AO75">
            <v>0</v>
          </cell>
          <cell r="AP75">
            <v>0</v>
          </cell>
          <cell r="AR75">
            <v>0</v>
          </cell>
          <cell r="AS75">
            <v>0</v>
          </cell>
          <cell r="AT75">
            <v>0</v>
          </cell>
          <cell r="AU75">
            <v>0</v>
          </cell>
          <cell r="AV75">
            <v>0</v>
          </cell>
          <cell r="AW75">
            <v>0</v>
          </cell>
          <cell r="AY75">
            <v>0</v>
          </cell>
          <cell r="AZ75">
            <v>0</v>
          </cell>
          <cell r="BA75">
            <v>0</v>
          </cell>
          <cell r="BB75">
            <v>0</v>
          </cell>
          <cell r="BC75">
            <v>0</v>
          </cell>
          <cell r="BD75">
            <v>0</v>
          </cell>
          <cell r="BF75">
            <v>0</v>
          </cell>
          <cell r="BG75">
            <v>0</v>
          </cell>
          <cell r="BH75">
            <v>0</v>
          </cell>
          <cell r="BI75">
            <v>0</v>
          </cell>
          <cell r="BJ75">
            <v>0</v>
          </cell>
          <cell r="BK75">
            <v>0</v>
          </cell>
          <cell r="BM75">
            <v>0</v>
          </cell>
          <cell r="BN75">
            <v>0</v>
          </cell>
          <cell r="BO75">
            <v>0</v>
          </cell>
          <cell r="BP75">
            <v>0</v>
          </cell>
          <cell r="BQ75">
            <v>0</v>
          </cell>
          <cell r="BR75">
            <v>0</v>
          </cell>
        </row>
        <row r="76">
          <cell r="I76">
            <v>0</v>
          </cell>
          <cell r="J76">
            <v>0</v>
          </cell>
          <cell r="K76">
            <v>0</v>
          </cell>
          <cell r="L76">
            <v>0</v>
          </cell>
          <cell r="M76">
            <v>0</v>
          </cell>
          <cell r="N76">
            <v>0</v>
          </cell>
          <cell r="S76">
            <v>0</v>
          </cell>
          <cell r="T76">
            <v>0</v>
          </cell>
          <cell r="U76">
            <v>0</v>
          </cell>
          <cell r="V76">
            <v>0</v>
          </cell>
          <cell r="W76">
            <v>0</v>
          </cell>
          <cell r="X76">
            <v>0</v>
          </cell>
          <cell r="AC76">
            <v>0</v>
          </cell>
          <cell r="AD76">
            <v>0</v>
          </cell>
          <cell r="AE76">
            <v>0</v>
          </cell>
          <cell r="AF76">
            <v>0</v>
          </cell>
          <cell r="AG76">
            <v>0</v>
          </cell>
          <cell r="AH76">
            <v>0</v>
          </cell>
          <cell r="AK76">
            <v>0</v>
          </cell>
          <cell r="AL76">
            <v>0</v>
          </cell>
          <cell r="AM76">
            <v>0</v>
          </cell>
          <cell r="AN76">
            <v>0</v>
          </cell>
          <cell r="AO76">
            <v>0</v>
          </cell>
          <cell r="AP76">
            <v>0</v>
          </cell>
          <cell r="AR76">
            <v>0</v>
          </cell>
          <cell r="AS76">
            <v>0</v>
          </cell>
          <cell r="AT76">
            <v>0</v>
          </cell>
          <cell r="AU76">
            <v>0</v>
          </cell>
          <cell r="AV76">
            <v>0</v>
          </cell>
          <cell r="AW76">
            <v>0</v>
          </cell>
          <cell r="AY76">
            <v>0</v>
          </cell>
          <cell r="AZ76">
            <v>0</v>
          </cell>
          <cell r="BA76">
            <v>0</v>
          </cell>
          <cell r="BB76">
            <v>0</v>
          </cell>
          <cell r="BC76">
            <v>0</v>
          </cell>
          <cell r="BD76">
            <v>0</v>
          </cell>
          <cell r="BF76">
            <v>0</v>
          </cell>
          <cell r="BG76">
            <v>0</v>
          </cell>
          <cell r="BH76">
            <v>0</v>
          </cell>
          <cell r="BI76">
            <v>0</v>
          </cell>
          <cell r="BJ76">
            <v>0</v>
          </cell>
          <cell r="BK76">
            <v>0</v>
          </cell>
          <cell r="BM76">
            <v>0</v>
          </cell>
          <cell r="BN76">
            <v>0</v>
          </cell>
          <cell r="BO76">
            <v>0</v>
          </cell>
          <cell r="BP76">
            <v>0</v>
          </cell>
          <cell r="BQ76">
            <v>0</v>
          </cell>
          <cell r="BR76">
            <v>0</v>
          </cell>
        </row>
        <row r="77">
          <cell r="I77">
            <v>0</v>
          </cell>
          <cell r="J77">
            <v>0</v>
          </cell>
          <cell r="K77">
            <v>0</v>
          </cell>
          <cell r="L77">
            <v>0</v>
          </cell>
          <cell r="M77">
            <v>0</v>
          </cell>
          <cell r="N77">
            <v>0</v>
          </cell>
          <cell r="S77">
            <v>0</v>
          </cell>
          <cell r="T77">
            <v>0</v>
          </cell>
          <cell r="U77">
            <v>0</v>
          </cell>
          <cell r="V77">
            <v>0</v>
          </cell>
          <cell r="W77">
            <v>0</v>
          </cell>
          <cell r="X77">
            <v>0</v>
          </cell>
          <cell r="AC77">
            <v>0</v>
          </cell>
          <cell r="AD77">
            <v>0</v>
          </cell>
          <cell r="AE77">
            <v>0</v>
          </cell>
          <cell r="AF77">
            <v>0</v>
          </cell>
          <cell r="AG77">
            <v>0</v>
          </cell>
          <cell r="AH77">
            <v>0</v>
          </cell>
          <cell r="AK77">
            <v>0</v>
          </cell>
          <cell r="AL77">
            <v>0</v>
          </cell>
          <cell r="AM77">
            <v>0</v>
          </cell>
          <cell r="AN77">
            <v>0</v>
          </cell>
          <cell r="AO77">
            <v>0</v>
          </cell>
          <cell r="AP77">
            <v>0</v>
          </cell>
          <cell r="AR77">
            <v>0</v>
          </cell>
          <cell r="AS77">
            <v>0</v>
          </cell>
          <cell r="AT77">
            <v>0</v>
          </cell>
          <cell r="AU77">
            <v>0</v>
          </cell>
          <cell r="AV77">
            <v>0</v>
          </cell>
          <cell r="AW77">
            <v>0</v>
          </cell>
          <cell r="AY77">
            <v>0</v>
          </cell>
          <cell r="AZ77">
            <v>0</v>
          </cell>
          <cell r="BA77">
            <v>0</v>
          </cell>
          <cell r="BB77">
            <v>0</v>
          </cell>
          <cell r="BC77">
            <v>0</v>
          </cell>
          <cell r="BD77">
            <v>0</v>
          </cell>
          <cell r="BF77">
            <v>0</v>
          </cell>
          <cell r="BG77">
            <v>0</v>
          </cell>
          <cell r="BH77">
            <v>0</v>
          </cell>
          <cell r="BI77">
            <v>0</v>
          </cell>
          <cell r="BJ77">
            <v>0</v>
          </cell>
          <cell r="BK77">
            <v>0</v>
          </cell>
          <cell r="BM77">
            <v>0</v>
          </cell>
          <cell r="BN77">
            <v>0</v>
          </cell>
          <cell r="BO77">
            <v>0</v>
          </cell>
          <cell r="BP77">
            <v>0</v>
          </cell>
          <cell r="BQ77">
            <v>0</v>
          </cell>
          <cell r="BR77">
            <v>0</v>
          </cell>
        </row>
        <row r="78">
          <cell r="I78">
            <v>0</v>
          </cell>
          <cell r="J78">
            <v>0</v>
          </cell>
          <cell r="K78">
            <v>0</v>
          </cell>
          <cell r="L78">
            <v>0</v>
          </cell>
          <cell r="M78">
            <v>0</v>
          </cell>
          <cell r="N78">
            <v>0</v>
          </cell>
          <cell r="S78">
            <v>0</v>
          </cell>
          <cell r="T78">
            <v>0</v>
          </cell>
          <cell r="U78">
            <v>0</v>
          </cell>
          <cell r="V78">
            <v>0</v>
          </cell>
          <cell r="W78">
            <v>0</v>
          </cell>
          <cell r="X78">
            <v>0</v>
          </cell>
          <cell r="AC78">
            <v>0</v>
          </cell>
          <cell r="AD78">
            <v>0</v>
          </cell>
          <cell r="AE78">
            <v>0</v>
          </cell>
          <cell r="AF78">
            <v>0</v>
          </cell>
          <cell r="AG78">
            <v>0</v>
          </cell>
          <cell r="AH78">
            <v>0</v>
          </cell>
          <cell r="AK78">
            <v>0</v>
          </cell>
          <cell r="AL78">
            <v>0</v>
          </cell>
          <cell r="AM78">
            <v>0</v>
          </cell>
          <cell r="AN78">
            <v>0</v>
          </cell>
          <cell r="AO78">
            <v>0</v>
          </cell>
          <cell r="AP78">
            <v>0</v>
          </cell>
          <cell r="AR78">
            <v>0</v>
          </cell>
          <cell r="AS78">
            <v>0</v>
          </cell>
          <cell r="AT78">
            <v>0</v>
          </cell>
          <cell r="AU78">
            <v>0</v>
          </cell>
          <cell r="AV78">
            <v>0</v>
          </cell>
          <cell r="AW78">
            <v>0</v>
          </cell>
          <cell r="AY78">
            <v>0</v>
          </cell>
          <cell r="AZ78">
            <v>0</v>
          </cell>
          <cell r="BA78">
            <v>0</v>
          </cell>
          <cell r="BB78">
            <v>0</v>
          </cell>
          <cell r="BC78">
            <v>0</v>
          </cell>
          <cell r="BD78">
            <v>0</v>
          </cell>
          <cell r="BF78">
            <v>0</v>
          </cell>
          <cell r="BG78">
            <v>0</v>
          </cell>
          <cell r="BH78">
            <v>0</v>
          </cell>
          <cell r="BI78">
            <v>0</v>
          </cell>
          <cell r="BJ78">
            <v>0</v>
          </cell>
          <cell r="BK78">
            <v>0</v>
          </cell>
          <cell r="BM78">
            <v>0</v>
          </cell>
          <cell r="BN78">
            <v>0</v>
          </cell>
          <cell r="BO78">
            <v>0</v>
          </cell>
          <cell r="BP78">
            <v>0</v>
          </cell>
          <cell r="BQ78">
            <v>0</v>
          </cell>
          <cell r="BR78">
            <v>0</v>
          </cell>
        </row>
        <row r="79">
          <cell r="I79">
            <v>7</v>
          </cell>
          <cell r="J79">
            <v>0</v>
          </cell>
          <cell r="K79">
            <v>0</v>
          </cell>
          <cell r="L79">
            <v>0</v>
          </cell>
          <cell r="M79">
            <v>0</v>
          </cell>
          <cell r="N79">
            <v>7</v>
          </cell>
          <cell r="S79">
            <v>26</v>
          </cell>
          <cell r="T79">
            <v>9</v>
          </cell>
          <cell r="U79">
            <v>2</v>
          </cell>
          <cell r="V79">
            <v>14</v>
          </cell>
          <cell r="W79">
            <v>1</v>
          </cell>
          <cell r="X79">
            <v>0</v>
          </cell>
          <cell r="AC79">
            <v>26</v>
          </cell>
          <cell r="AD79">
            <v>0</v>
          </cell>
          <cell r="AE79">
            <v>0</v>
          </cell>
          <cell r="AF79">
            <v>19</v>
          </cell>
          <cell r="AG79">
            <v>0</v>
          </cell>
          <cell r="AH79">
            <v>7</v>
          </cell>
          <cell r="AK79">
            <v>12</v>
          </cell>
          <cell r="AL79">
            <v>0</v>
          </cell>
          <cell r="AM79">
            <v>0</v>
          </cell>
          <cell r="AN79">
            <v>-5</v>
          </cell>
          <cell r="AO79">
            <v>0</v>
          </cell>
          <cell r="AP79">
            <v>-7</v>
          </cell>
          <cell r="AR79">
            <v>12</v>
          </cell>
          <cell r="AS79">
            <v>0</v>
          </cell>
          <cell r="AT79">
            <v>0</v>
          </cell>
          <cell r="AU79">
            <v>-5</v>
          </cell>
          <cell r="AV79">
            <v>0</v>
          </cell>
          <cell r="AW79">
            <v>-7</v>
          </cell>
          <cell r="AY79">
            <v>0</v>
          </cell>
          <cell r="AZ79">
            <v>0</v>
          </cell>
          <cell r="BA79">
            <v>0</v>
          </cell>
          <cell r="BB79">
            <v>0</v>
          </cell>
          <cell r="BC79">
            <v>0</v>
          </cell>
          <cell r="BD79">
            <v>0</v>
          </cell>
          <cell r="BF79">
            <v>0</v>
          </cell>
          <cell r="BG79">
            <v>0</v>
          </cell>
          <cell r="BH79">
            <v>0</v>
          </cell>
          <cell r="BI79">
            <v>0</v>
          </cell>
          <cell r="BJ79">
            <v>0</v>
          </cell>
          <cell r="BK79">
            <v>0</v>
          </cell>
          <cell r="BM79">
            <v>0</v>
          </cell>
          <cell r="BN79">
            <v>0</v>
          </cell>
          <cell r="BO79">
            <v>0</v>
          </cell>
          <cell r="BP79">
            <v>0</v>
          </cell>
          <cell r="BQ79">
            <v>0</v>
          </cell>
          <cell r="BR79">
            <v>0</v>
          </cell>
        </row>
        <row r="80">
          <cell r="I80">
            <v>0</v>
          </cell>
          <cell r="J80">
            <v>0</v>
          </cell>
          <cell r="K80">
            <v>0</v>
          </cell>
          <cell r="L80">
            <v>0</v>
          </cell>
          <cell r="M80">
            <v>0</v>
          </cell>
          <cell r="N80">
            <v>0</v>
          </cell>
          <cell r="S80">
            <v>0</v>
          </cell>
          <cell r="T80">
            <v>0</v>
          </cell>
          <cell r="U80">
            <v>0</v>
          </cell>
          <cell r="V80">
            <v>0</v>
          </cell>
          <cell r="W80">
            <v>0</v>
          </cell>
          <cell r="X80">
            <v>0</v>
          </cell>
          <cell r="AC80">
            <v>0</v>
          </cell>
          <cell r="AD80">
            <v>0</v>
          </cell>
          <cell r="AE80">
            <v>0</v>
          </cell>
          <cell r="AF80">
            <v>0</v>
          </cell>
          <cell r="AG80">
            <v>0</v>
          </cell>
          <cell r="AH80">
            <v>0</v>
          </cell>
          <cell r="AK80">
            <v>0</v>
          </cell>
          <cell r="AL80">
            <v>0</v>
          </cell>
          <cell r="AM80">
            <v>0</v>
          </cell>
          <cell r="AN80">
            <v>0</v>
          </cell>
          <cell r="AO80">
            <v>0</v>
          </cell>
          <cell r="AP80">
            <v>0</v>
          </cell>
          <cell r="AR80">
            <v>0</v>
          </cell>
          <cell r="AS80">
            <v>0</v>
          </cell>
          <cell r="AT80">
            <v>0</v>
          </cell>
          <cell r="AU80">
            <v>0</v>
          </cell>
          <cell r="AV80">
            <v>0</v>
          </cell>
          <cell r="AW80">
            <v>0</v>
          </cell>
          <cell r="AY80">
            <v>0</v>
          </cell>
          <cell r="AZ80">
            <v>0</v>
          </cell>
          <cell r="BA80">
            <v>0</v>
          </cell>
          <cell r="BB80">
            <v>0</v>
          </cell>
          <cell r="BC80">
            <v>0</v>
          </cell>
          <cell r="BD80">
            <v>0</v>
          </cell>
          <cell r="BF80">
            <v>0</v>
          </cell>
          <cell r="BG80">
            <v>0</v>
          </cell>
          <cell r="BH80">
            <v>0</v>
          </cell>
          <cell r="BI80">
            <v>0</v>
          </cell>
          <cell r="BJ80">
            <v>0</v>
          </cell>
          <cell r="BK80">
            <v>0</v>
          </cell>
          <cell r="BM80">
            <v>0</v>
          </cell>
          <cell r="BN80">
            <v>0</v>
          </cell>
          <cell r="BO80">
            <v>0</v>
          </cell>
          <cell r="BP80">
            <v>0</v>
          </cell>
          <cell r="BQ80">
            <v>0</v>
          </cell>
          <cell r="BR80">
            <v>0</v>
          </cell>
        </row>
        <row r="81">
          <cell r="I81">
            <v>0</v>
          </cell>
          <cell r="J81">
            <v>0</v>
          </cell>
          <cell r="K81">
            <v>0</v>
          </cell>
          <cell r="L81">
            <v>0</v>
          </cell>
          <cell r="M81">
            <v>0</v>
          </cell>
          <cell r="N81">
            <v>0</v>
          </cell>
          <cell r="S81">
            <v>0</v>
          </cell>
          <cell r="T81">
            <v>0</v>
          </cell>
          <cell r="U81">
            <v>0</v>
          </cell>
          <cell r="V81">
            <v>0</v>
          </cell>
          <cell r="W81">
            <v>0</v>
          </cell>
          <cell r="X81">
            <v>0</v>
          </cell>
          <cell r="AC81">
            <v>0</v>
          </cell>
          <cell r="AD81">
            <v>0</v>
          </cell>
          <cell r="AE81">
            <v>0</v>
          </cell>
          <cell r="AF81">
            <v>0</v>
          </cell>
          <cell r="AG81">
            <v>0</v>
          </cell>
          <cell r="AH81">
            <v>0</v>
          </cell>
          <cell r="AK81">
            <v>0</v>
          </cell>
          <cell r="AL81">
            <v>0</v>
          </cell>
          <cell r="AM81">
            <v>0</v>
          </cell>
          <cell r="AN81">
            <v>0</v>
          </cell>
          <cell r="AO81">
            <v>0</v>
          </cell>
          <cell r="AP81">
            <v>0</v>
          </cell>
          <cell r="AR81">
            <v>0</v>
          </cell>
          <cell r="AS81">
            <v>0</v>
          </cell>
          <cell r="AT81">
            <v>0</v>
          </cell>
          <cell r="AU81">
            <v>0</v>
          </cell>
          <cell r="AV81">
            <v>0</v>
          </cell>
          <cell r="AW81">
            <v>0</v>
          </cell>
          <cell r="AY81">
            <v>0</v>
          </cell>
          <cell r="AZ81">
            <v>0</v>
          </cell>
          <cell r="BA81">
            <v>0</v>
          </cell>
          <cell r="BB81">
            <v>0</v>
          </cell>
          <cell r="BC81">
            <v>0</v>
          </cell>
          <cell r="BD81">
            <v>0</v>
          </cell>
          <cell r="BF81">
            <v>0</v>
          </cell>
          <cell r="BG81">
            <v>0</v>
          </cell>
          <cell r="BH81">
            <v>0</v>
          </cell>
          <cell r="BI81">
            <v>0</v>
          </cell>
          <cell r="BJ81">
            <v>0</v>
          </cell>
          <cell r="BK81">
            <v>0</v>
          </cell>
          <cell r="BM81">
            <v>0</v>
          </cell>
          <cell r="BN81">
            <v>0</v>
          </cell>
          <cell r="BO81">
            <v>0</v>
          </cell>
          <cell r="BP81">
            <v>0</v>
          </cell>
          <cell r="BQ81">
            <v>0</v>
          </cell>
          <cell r="BR81">
            <v>0</v>
          </cell>
        </row>
        <row r="82">
          <cell r="I82">
            <v>19</v>
          </cell>
          <cell r="J82">
            <v>0</v>
          </cell>
          <cell r="K82">
            <v>19</v>
          </cell>
          <cell r="L82">
            <v>0</v>
          </cell>
          <cell r="M82">
            <v>0</v>
          </cell>
          <cell r="N82">
            <v>0</v>
          </cell>
          <cell r="S82">
            <v>0</v>
          </cell>
          <cell r="T82">
            <v>0</v>
          </cell>
          <cell r="U82">
            <v>0</v>
          </cell>
          <cell r="V82">
            <v>0</v>
          </cell>
          <cell r="W82">
            <v>0</v>
          </cell>
          <cell r="X82">
            <v>0</v>
          </cell>
          <cell r="AC82">
            <v>0</v>
          </cell>
          <cell r="AD82">
            <v>0</v>
          </cell>
          <cell r="AE82">
            <v>0</v>
          </cell>
          <cell r="AF82">
            <v>0</v>
          </cell>
          <cell r="AG82">
            <v>0</v>
          </cell>
          <cell r="AH82">
            <v>0</v>
          </cell>
          <cell r="AK82">
            <v>0</v>
          </cell>
          <cell r="AL82">
            <v>0</v>
          </cell>
          <cell r="AM82">
            <v>0</v>
          </cell>
          <cell r="AN82">
            <v>0</v>
          </cell>
          <cell r="AO82">
            <v>0</v>
          </cell>
          <cell r="AP82">
            <v>0</v>
          </cell>
          <cell r="AR82">
            <v>0</v>
          </cell>
          <cell r="AS82">
            <v>0</v>
          </cell>
          <cell r="AT82">
            <v>0</v>
          </cell>
          <cell r="AU82">
            <v>0</v>
          </cell>
          <cell r="AV82">
            <v>0</v>
          </cell>
          <cell r="AW82">
            <v>0</v>
          </cell>
          <cell r="AY82">
            <v>0</v>
          </cell>
          <cell r="AZ82">
            <v>0</v>
          </cell>
          <cell r="BA82">
            <v>0</v>
          </cell>
          <cell r="BB82">
            <v>0</v>
          </cell>
          <cell r="BC82">
            <v>0</v>
          </cell>
          <cell r="BD82">
            <v>0</v>
          </cell>
          <cell r="BF82">
            <v>0</v>
          </cell>
          <cell r="BG82">
            <v>0</v>
          </cell>
          <cell r="BH82">
            <v>0</v>
          </cell>
          <cell r="BI82">
            <v>0</v>
          </cell>
          <cell r="BJ82">
            <v>0</v>
          </cell>
          <cell r="BK82">
            <v>0</v>
          </cell>
          <cell r="BM82">
            <v>0</v>
          </cell>
          <cell r="BN82">
            <v>0</v>
          </cell>
          <cell r="BO82">
            <v>0</v>
          </cell>
          <cell r="BP82">
            <v>0</v>
          </cell>
          <cell r="BQ82">
            <v>0</v>
          </cell>
          <cell r="BR82">
            <v>0</v>
          </cell>
        </row>
        <row r="83">
          <cell r="I83">
            <v>3</v>
          </cell>
          <cell r="J83">
            <v>0</v>
          </cell>
          <cell r="K83">
            <v>0</v>
          </cell>
          <cell r="L83">
            <v>0</v>
          </cell>
          <cell r="M83">
            <v>0</v>
          </cell>
          <cell r="N83">
            <v>3</v>
          </cell>
          <cell r="S83">
            <v>0</v>
          </cell>
          <cell r="T83">
            <v>0</v>
          </cell>
          <cell r="U83">
            <v>0</v>
          </cell>
          <cell r="V83">
            <v>0</v>
          </cell>
          <cell r="W83">
            <v>0</v>
          </cell>
          <cell r="X83">
            <v>0</v>
          </cell>
          <cell r="AC83">
            <v>0</v>
          </cell>
          <cell r="AD83">
            <v>0</v>
          </cell>
          <cell r="AE83">
            <v>0</v>
          </cell>
          <cell r="AF83">
            <v>0</v>
          </cell>
          <cell r="AG83">
            <v>0</v>
          </cell>
          <cell r="AH83">
            <v>0</v>
          </cell>
          <cell r="AK83">
            <v>0</v>
          </cell>
          <cell r="AL83">
            <v>0</v>
          </cell>
          <cell r="AM83">
            <v>0</v>
          </cell>
          <cell r="AN83">
            <v>0</v>
          </cell>
          <cell r="AO83">
            <v>0</v>
          </cell>
          <cell r="AP83">
            <v>0</v>
          </cell>
          <cell r="AR83">
            <v>0</v>
          </cell>
          <cell r="AS83">
            <v>0</v>
          </cell>
          <cell r="AT83">
            <v>0</v>
          </cell>
          <cell r="AU83">
            <v>0</v>
          </cell>
          <cell r="AV83">
            <v>0</v>
          </cell>
          <cell r="AW83">
            <v>0</v>
          </cell>
          <cell r="AY83">
            <v>0</v>
          </cell>
          <cell r="AZ83">
            <v>0</v>
          </cell>
          <cell r="BA83">
            <v>0</v>
          </cell>
          <cell r="BB83">
            <v>0</v>
          </cell>
          <cell r="BC83">
            <v>0</v>
          </cell>
          <cell r="BD83">
            <v>0</v>
          </cell>
          <cell r="BF83">
            <v>0</v>
          </cell>
          <cell r="BG83">
            <v>0</v>
          </cell>
          <cell r="BH83">
            <v>0</v>
          </cell>
          <cell r="BI83">
            <v>0</v>
          </cell>
          <cell r="BJ83">
            <v>0</v>
          </cell>
          <cell r="BK83">
            <v>0</v>
          </cell>
          <cell r="BM83">
            <v>0</v>
          </cell>
          <cell r="BN83">
            <v>0</v>
          </cell>
          <cell r="BO83">
            <v>0</v>
          </cell>
          <cell r="BP83">
            <v>0</v>
          </cell>
          <cell r="BQ83">
            <v>0</v>
          </cell>
          <cell r="BR83">
            <v>0</v>
          </cell>
        </row>
        <row r="84">
          <cell r="I84">
            <v>0</v>
          </cell>
          <cell r="J84">
            <v>0</v>
          </cell>
          <cell r="K84">
            <v>0</v>
          </cell>
          <cell r="L84">
            <v>0</v>
          </cell>
          <cell r="M84">
            <v>0</v>
          </cell>
          <cell r="N84">
            <v>0</v>
          </cell>
          <cell r="S84">
            <v>3</v>
          </cell>
          <cell r="T84">
            <v>0</v>
          </cell>
          <cell r="U84">
            <v>0</v>
          </cell>
          <cell r="V84">
            <v>0</v>
          </cell>
          <cell r="W84">
            <v>0</v>
          </cell>
          <cell r="X84">
            <v>3</v>
          </cell>
          <cell r="AC84">
            <v>3</v>
          </cell>
          <cell r="AD84">
            <v>0</v>
          </cell>
          <cell r="AE84">
            <v>0</v>
          </cell>
          <cell r="AF84">
            <v>0</v>
          </cell>
          <cell r="AG84">
            <v>0</v>
          </cell>
          <cell r="AH84">
            <v>3</v>
          </cell>
          <cell r="AK84">
            <v>3</v>
          </cell>
          <cell r="AL84">
            <v>0</v>
          </cell>
          <cell r="AM84">
            <v>0</v>
          </cell>
          <cell r="AN84">
            <v>0</v>
          </cell>
          <cell r="AO84">
            <v>0</v>
          </cell>
          <cell r="AP84">
            <v>-3</v>
          </cell>
          <cell r="AR84">
            <v>0</v>
          </cell>
          <cell r="AS84">
            <v>0</v>
          </cell>
          <cell r="AT84">
            <v>0</v>
          </cell>
          <cell r="AU84">
            <v>0</v>
          </cell>
          <cell r="AV84">
            <v>0</v>
          </cell>
          <cell r="AW84">
            <v>0</v>
          </cell>
          <cell r="AY84">
            <v>3</v>
          </cell>
          <cell r="AZ84">
            <v>0</v>
          </cell>
          <cell r="BA84">
            <v>0</v>
          </cell>
          <cell r="BB84">
            <v>0</v>
          </cell>
          <cell r="BC84">
            <v>0</v>
          </cell>
          <cell r="BD84">
            <v>-3</v>
          </cell>
          <cell r="BF84">
            <v>0</v>
          </cell>
          <cell r="BG84">
            <v>0</v>
          </cell>
          <cell r="BH84">
            <v>0</v>
          </cell>
          <cell r="BI84">
            <v>0</v>
          </cell>
          <cell r="BJ84">
            <v>0</v>
          </cell>
          <cell r="BK84">
            <v>0</v>
          </cell>
          <cell r="BM84">
            <v>0</v>
          </cell>
          <cell r="BN84">
            <v>0</v>
          </cell>
          <cell r="BO84">
            <v>0</v>
          </cell>
          <cell r="BP84">
            <v>0</v>
          </cell>
          <cell r="BQ84">
            <v>0</v>
          </cell>
          <cell r="BR84">
            <v>0</v>
          </cell>
        </row>
        <row r="85">
          <cell r="I85">
            <v>0</v>
          </cell>
          <cell r="J85">
            <v>0</v>
          </cell>
          <cell r="K85">
            <v>0</v>
          </cell>
          <cell r="L85">
            <v>0</v>
          </cell>
          <cell r="M85">
            <v>0</v>
          </cell>
          <cell r="N85">
            <v>0</v>
          </cell>
          <cell r="S85">
            <v>3</v>
          </cell>
          <cell r="T85">
            <v>0</v>
          </cell>
          <cell r="U85">
            <v>0</v>
          </cell>
          <cell r="V85">
            <v>0</v>
          </cell>
          <cell r="W85">
            <v>0</v>
          </cell>
          <cell r="X85">
            <v>3</v>
          </cell>
          <cell r="AC85">
            <v>3</v>
          </cell>
          <cell r="AD85">
            <v>0</v>
          </cell>
          <cell r="AE85">
            <v>0</v>
          </cell>
          <cell r="AF85">
            <v>0</v>
          </cell>
          <cell r="AG85">
            <v>0</v>
          </cell>
          <cell r="AH85">
            <v>3</v>
          </cell>
          <cell r="AK85">
            <v>0</v>
          </cell>
          <cell r="AL85">
            <v>0</v>
          </cell>
          <cell r="AM85">
            <v>0</v>
          </cell>
          <cell r="AN85">
            <v>0</v>
          </cell>
          <cell r="AO85">
            <v>0</v>
          </cell>
          <cell r="AP85">
            <v>0</v>
          </cell>
          <cell r="AR85">
            <v>0</v>
          </cell>
          <cell r="AS85">
            <v>0</v>
          </cell>
          <cell r="AT85">
            <v>0</v>
          </cell>
          <cell r="AU85">
            <v>0</v>
          </cell>
          <cell r="AV85">
            <v>0</v>
          </cell>
          <cell r="AW85">
            <v>0</v>
          </cell>
          <cell r="AY85">
            <v>0</v>
          </cell>
          <cell r="AZ85">
            <v>0</v>
          </cell>
          <cell r="BA85">
            <v>0</v>
          </cell>
          <cell r="BB85">
            <v>0</v>
          </cell>
          <cell r="BC85">
            <v>0</v>
          </cell>
          <cell r="BD85">
            <v>0</v>
          </cell>
          <cell r="BF85">
            <v>0</v>
          </cell>
          <cell r="BG85">
            <v>0</v>
          </cell>
          <cell r="BH85">
            <v>0</v>
          </cell>
          <cell r="BI85">
            <v>0</v>
          </cell>
          <cell r="BJ85">
            <v>0</v>
          </cell>
          <cell r="BK85">
            <v>0</v>
          </cell>
          <cell r="BM85">
            <v>0</v>
          </cell>
          <cell r="BN85">
            <v>0</v>
          </cell>
          <cell r="BO85">
            <v>0</v>
          </cell>
          <cell r="BP85">
            <v>0</v>
          </cell>
          <cell r="BQ85">
            <v>0</v>
          </cell>
          <cell r="BR85">
            <v>0</v>
          </cell>
        </row>
        <row r="86">
          <cell r="I86">
            <v>4</v>
          </cell>
          <cell r="J86">
            <v>0</v>
          </cell>
          <cell r="K86">
            <v>0</v>
          </cell>
          <cell r="L86">
            <v>0</v>
          </cell>
          <cell r="M86">
            <v>3</v>
          </cell>
          <cell r="N86">
            <v>1</v>
          </cell>
          <cell r="S86">
            <v>1</v>
          </cell>
          <cell r="T86">
            <v>0</v>
          </cell>
          <cell r="U86">
            <v>0</v>
          </cell>
          <cell r="V86">
            <v>0</v>
          </cell>
          <cell r="W86">
            <v>0</v>
          </cell>
          <cell r="X86">
            <v>1</v>
          </cell>
          <cell r="AC86">
            <v>1</v>
          </cell>
          <cell r="AD86">
            <v>0</v>
          </cell>
          <cell r="AE86">
            <v>0</v>
          </cell>
          <cell r="AF86">
            <v>0</v>
          </cell>
          <cell r="AG86">
            <v>0</v>
          </cell>
          <cell r="AH86">
            <v>1</v>
          </cell>
          <cell r="AK86">
            <v>0</v>
          </cell>
          <cell r="AL86">
            <v>0</v>
          </cell>
          <cell r="AM86">
            <v>0</v>
          </cell>
          <cell r="AN86">
            <v>0</v>
          </cell>
          <cell r="AO86">
            <v>0</v>
          </cell>
          <cell r="AP86">
            <v>0</v>
          </cell>
          <cell r="AR86">
            <v>0</v>
          </cell>
          <cell r="AS86">
            <v>0</v>
          </cell>
          <cell r="AT86">
            <v>0</v>
          </cell>
          <cell r="AU86">
            <v>0</v>
          </cell>
          <cell r="AV86">
            <v>0</v>
          </cell>
          <cell r="AW86">
            <v>0</v>
          </cell>
          <cell r="AY86">
            <v>0</v>
          </cell>
          <cell r="AZ86">
            <v>0</v>
          </cell>
          <cell r="BA86">
            <v>0</v>
          </cell>
          <cell r="BB86">
            <v>0</v>
          </cell>
          <cell r="BC86">
            <v>0</v>
          </cell>
          <cell r="BD86">
            <v>0</v>
          </cell>
          <cell r="BF86">
            <v>0</v>
          </cell>
          <cell r="BG86">
            <v>0</v>
          </cell>
          <cell r="BH86">
            <v>0</v>
          </cell>
          <cell r="BI86">
            <v>0</v>
          </cell>
          <cell r="BJ86">
            <v>0</v>
          </cell>
          <cell r="BK86">
            <v>0</v>
          </cell>
          <cell r="BM86">
            <v>0</v>
          </cell>
          <cell r="BN86">
            <v>0</v>
          </cell>
          <cell r="BO86">
            <v>0</v>
          </cell>
          <cell r="BP86">
            <v>0</v>
          </cell>
          <cell r="BQ86">
            <v>0</v>
          </cell>
          <cell r="BR86">
            <v>0</v>
          </cell>
        </row>
        <row r="87">
          <cell r="I87">
            <v>5</v>
          </cell>
          <cell r="J87">
            <v>0</v>
          </cell>
          <cell r="K87">
            <v>5</v>
          </cell>
          <cell r="L87">
            <v>0</v>
          </cell>
          <cell r="M87">
            <v>0</v>
          </cell>
          <cell r="N87">
            <v>0</v>
          </cell>
          <cell r="S87">
            <v>9</v>
          </cell>
          <cell r="T87">
            <v>1</v>
          </cell>
          <cell r="U87">
            <v>4</v>
          </cell>
          <cell r="V87">
            <v>0</v>
          </cell>
          <cell r="W87">
            <v>0</v>
          </cell>
          <cell r="X87">
            <v>4</v>
          </cell>
          <cell r="AC87">
            <v>9</v>
          </cell>
          <cell r="AD87">
            <v>0</v>
          </cell>
          <cell r="AE87">
            <v>0</v>
          </cell>
          <cell r="AF87">
            <v>0</v>
          </cell>
          <cell r="AG87">
            <v>0</v>
          </cell>
          <cell r="AH87">
            <v>9</v>
          </cell>
          <cell r="AK87">
            <v>5</v>
          </cell>
          <cell r="AL87">
            <v>0</v>
          </cell>
          <cell r="AM87">
            <v>0</v>
          </cell>
          <cell r="AN87">
            <v>0</v>
          </cell>
          <cell r="AO87">
            <v>0</v>
          </cell>
          <cell r="AP87">
            <v>-5</v>
          </cell>
          <cell r="AR87">
            <v>5</v>
          </cell>
          <cell r="AS87">
            <v>0</v>
          </cell>
          <cell r="AT87">
            <v>0</v>
          </cell>
          <cell r="AU87">
            <v>0</v>
          </cell>
          <cell r="AV87">
            <v>0</v>
          </cell>
          <cell r="AW87">
            <v>-5</v>
          </cell>
          <cell r="AY87">
            <v>0</v>
          </cell>
          <cell r="AZ87">
            <v>0</v>
          </cell>
          <cell r="BA87">
            <v>0</v>
          </cell>
          <cell r="BB87">
            <v>0</v>
          </cell>
          <cell r="BC87">
            <v>0</v>
          </cell>
          <cell r="BD87">
            <v>0</v>
          </cell>
          <cell r="BF87">
            <v>0</v>
          </cell>
          <cell r="BG87">
            <v>0</v>
          </cell>
          <cell r="BH87">
            <v>0</v>
          </cell>
          <cell r="BI87">
            <v>0</v>
          </cell>
          <cell r="BJ87">
            <v>0</v>
          </cell>
          <cell r="BK87">
            <v>0</v>
          </cell>
          <cell r="BM87">
            <v>0</v>
          </cell>
          <cell r="BN87">
            <v>0</v>
          </cell>
          <cell r="BO87">
            <v>0</v>
          </cell>
          <cell r="BP87">
            <v>0</v>
          </cell>
          <cell r="BQ87">
            <v>0</v>
          </cell>
          <cell r="BR87">
            <v>0</v>
          </cell>
        </row>
        <row r="88">
          <cell r="I88">
            <v>0</v>
          </cell>
          <cell r="J88">
            <v>0</v>
          </cell>
          <cell r="K88">
            <v>0</v>
          </cell>
          <cell r="L88">
            <v>0</v>
          </cell>
          <cell r="M88">
            <v>0</v>
          </cell>
          <cell r="N88">
            <v>0</v>
          </cell>
          <cell r="S88">
            <v>0</v>
          </cell>
          <cell r="T88">
            <v>0</v>
          </cell>
          <cell r="U88">
            <v>0</v>
          </cell>
          <cell r="V88">
            <v>0</v>
          </cell>
          <cell r="W88">
            <v>0</v>
          </cell>
          <cell r="X88">
            <v>0</v>
          </cell>
          <cell r="AC88">
            <v>0</v>
          </cell>
          <cell r="AD88">
            <v>0</v>
          </cell>
          <cell r="AE88">
            <v>0</v>
          </cell>
          <cell r="AF88">
            <v>0</v>
          </cell>
          <cell r="AG88">
            <v>0</v>
          </cell>
          <cell r="AH88">
            <v>0</v>
          </cell>
          <cell r="AK88">
            <v>0</v>
          </cell>
          <cell r="AL88">
            <v>0</v>
          </cell>
          <cell r="AM88">
            <v>0</v>
          </cell>
          <cell r="AN88">
            <v>0</v>
          </cell>
          <cell r="AO88">
            <v>0</v>
          </cell>
          <cell r="AP88">
            <v>0</v>
          </cell>
          <cell r="AR88">
            <v>0</v>
          </cell>
          <cell r="AS88">
            <v>0</v>
          </cell>
          <cell r="AT88">
            <v>0</v>
          </cell>
          <cell r="AU88">
            <v>0</v>
          </cell>
          <cell r="AV88">
            <v>0</v>
          </cell>
          <cell r="AW88">
            <v>0</v>
          </cell>
          <cell r="AY88">
            <v>0</v>
          </cell>
          <cell r="AZ88">
            <v>0</v>
          </cell>
          <cell r="BA88">
            <v>0</v>
          </cell>
          <cell r="BB88">
            <v>0</v>
          </cell>
          <cell r="BC88">
            <v>0</v>
          </cell>
          <cell r="BD88">
            <v>0</v>
          </cell>
          <cell r="BF88">
            <v>0</v>
          </cell>
          <cell r="BG88">
            <v>0</v>
          </cell>
          <cell r="BH88">
            <v>0</v>
          </cell>
          <cell r="BI88">
            <v>0</v>
          </cell>
          <cell r="BJ88">
            <v>0</v>
          </cell>
          <cell r="BK88">
            <v>0</v>
          </cell>
          <cell r="BM88">
            <v>0</v>
          </cell>
          <cell r="BN88">
            <v>0</v>
          </cell>
          <cell r="BO88">
            <v>0</v>
          </cell>
          <cell r="BP88">
            <v>0</v>
          </cell>
          <cell r="BQ88">
            <v>0</v>
          </cell>
          <cell r="BR88">
            <v>0</v>
          </cell>
        </row>
        <row r="89">
          <cell r="I89">
            <v>0</v>
          </cell>
          <cell r="J89">
            <v>0</v>
          </cell>
          <cell r="K89">
            <v>0</v>
          </cell>
          <cell r="L89">
            <v>0</v>
          </cell>
          <cell r="M89">
            <v>0</v>
          </cell>
          <cell r="N89">
            <v>0</v>
          </cell>
          <cell r="S89">
            <v>0</v>
          </cell>
          <cell r="T89">
            <v>0</v>
          </cell>
          <cell r="U89">
            <v>0</v>
          </cell>
          <cell r="V89">
            <v>0</v>
          </cell>
          <cell r="W89">
            <v>0</v>
          </cell>
          <cell r="X89">
            <v>0</v>
          </cell>
          <cell r="AC89">
            <v>0</v>
          </cell>
          <cell r="AD89">
            <v>0</v>
          </cell>
          <cell r="AE89">
            <v>0</v>
          </cell>
          <cell r="AF89">
            <v>0</v>
          </cell>
          <cell r="AG89">
            <v>0</v>
          </cell>
          <cell r="AH89">
            <v>0</v>
          </cell>
          <cell r="AK89">
            <v>0</v>
          </cell>
          <cell r="AL89">
            <v>0</v>
          </cell>
          <cell r="AM89">
            <v>0</v>
          </cell>
          <cell r="AN89">
            <v>0</v>
          </cell>
          <cell r="AO89">
            <v>0</v>
          </cell>
          <cell r="AP89">
            <v>0</v>
          </cell>
          <cell r="AR89">
            <v>0</v>
          </cell>
          <cell r="AS89">
            <v>0</v>
          </cell>
          <cell r="AT89">
            <v>0</v>
          </cell>
          <cell r="AU89">
            <v>0</v>
          </cell>
          <cell r="AV89">
            <v>0</v>
          </cell>
          <cell r="AW89">
            <v>0</v>
          </cell>
          <cell r="AY89">
            <v>0</v>
          </cell>
          <cell r="AZ89">
            <v>0</v>
          </cell>
          <cell r="BA89">
            <v>0</v>
          </cell>
          <cell r="BB89">
            <v>0</v>
          </cell>
          <cell r="BC89">
            <v>0</v>
          </cell>
          <cell r="BD89">
            <v>0</v>
          </cell>
          <cell r="BF89">
            <v>0</v>
          </cell>
          <cell r="BG89">
            <v>0</v>
          </cell>
          <cell r="BH89">
            <v>0</v>
          </cell>
          <cell r="BI89">
            <v>0</v>
          </cell>
          <cell r="BJ89">
            <v>0</v>
          </cell>
          <cell r="BK89">
            <v>0</v>
          </cell>
          <cell r="BM89">
            <v>0</v>
          </cell>
          <cell r="BN89">
            <v>0</v>
          </cell>
          <cell r="BO89">
            <v>0</v>
          </cell>
          <cell r="BP89">
            <v>0</v>
          </cell>
          <cell r="BQ89">
            <v>0</v>
          </cell>
          <cell r="BR89">
            <v>0</v>
          </cell>
        </row>
        <row r="90">
          <cell r="I90">
            <v>4</v>
          </cell>
          <cell r="J90">
            <v>0</v>
          </cell>
          <cell r="K90">
            <v>0</v>
          </cell>
          <cell r="L90">
            <v>0</v>
          </cell>
          <cell r="M90">
            <v>0</v>
          </cell>
          <cell r="N90">
            <v>4</v>
          </cell>
          <cell r="S90">
            <v>0</v>
          </cell>
          <cell r="T90">
            <v>0</v>
          </cell>
          <cell r="U90">
            <v>0</v>
          </cell>
          <cell r="V90">
            <v>0</v>
          </cell>
          <cell r="W90">
            <v>0</v>
          </cell>
          <cell r="X90">
            <v>0</v>
          </cell>
          <cell r="AC90">
            <v>0</v>
          </cell>
          <cell r="AD90">
            <v>0</v>
          </cell>
          <cell r="AE90">
            <v>0</v>
          </cell>
          <cell r="AF90">
            <v>0</v>
          </cell>
          <cell r="AG90">
            <v>0</v>
          </cell>
          <cell r="AH90">
            <v>0</v>
          </cell>
          <cell r="AK90">
            <v>0</v>
          </cell>
          <cell r="AL90">
            <v>0</v>
          </cell>
          <cell r="AM90">
            <v>0</v>
          </cell>
          <cell r="AN90">
            <v>0</v>
          </cell>
          <cell r="AO90">
            <v>0</v>
          </cell>
          <cell r="AP90">
            <v>0</v>
          </cell>
          <cell r="AR90">
            <v>0</v>
          </cell>
          <cell r="AS90">
            <v>0</v>
          </cell>
          <cell r="AT90">
            <v>0</v>
          </cell>
          <cell r="AU90">
            <v>0</v>
          </cell>
          <cell r="AV90">
            <v>0</v>
          </cell>
          <cell r="AW90">
            <v>0</v>
          </cell>
          <cell r="AY90">
            <v>0</v>
          </cell>
          <cell r="AZ90">
            <v>0</v>
          </cell>
          <cell r="BA90">
            <v>0</v>
          </cell>
          <cell r="BB90">
            <v>0</v>
          </cell>
          <cell r="BC90">
            <v>0</v>
          </cell>
          <cell r="BD90">
            <v>0</v>
          </cell>
          <cell r="BF90">
            <v>0</v>
          </cell>
          <cell r="BG90">
            <v>0</v>
          </cell>
          <cell r="BH90">
            <v>0</v>
          </cell>
          <cell r="BI90">
            <v>0</v>
          </cell>
          <cell r="BJ90">
            <v>0</v>
          </cell>
          <cell r="BK90">
            <v>0</v>
          </cell>
          <cell r="BM90">
            <v>0</v>
          </cell>
          <cell r="BN90">
            <v>0</v>
          </cell>
          <cell r="BO90">
            <v>0</v>
          </cell>
          <cell r="BP90">
            <v>0</v>
          </cell>
          <cell r="BQ90">
            <v>0</v>
          </cell>
          <cell r="BR90">
            <v>0</v>
          </cell>
        </row>
        <row r="91">
          <cell r="I91">
            <v>2</v>
          </cell>
          <cell r="J91">
            <v>0</v>
          </cell>
          <cell r="K91">
            <v>0</v>
          </cell>
          <cell r="L91">
            <v>0</v>
          </cell>
          <cell r="M91">
            <v>0</v>
          </cell>
          <cell r="N91">
            <v>2</v>
          </cell>
          <cell r="S91">
            <v>5</v>
          </cell>
          <cell r="T91">
            <v>0</v>
          </cell>
          <cell r="U91">
            <v>4</v>
          </cell>
          <cell r="V91">
            <v>0</v>
          </cell>
          <cell r="W91">
            <v>0</v>
          </cell>
          <cell r="X91">
            <v>1</v>
          </cell>
          <cell r="AC91">
            <v>5</v>
          </cell>
          <cell r="AD91">
            <v>0</v>
          </cell>
          <cell r="AE91">
            <v>0</v>
          </cell>
          <cell r="AF91">
            <v>0</v>
          </cell>
          <cell r="AG91">
            <v>0</v>
          </cell>
          <cell r="AH91">
            <v>5</v>
          </cell>
          <cell r="AK91">
            <v>4</v>
          </cell>
          <cell r="AL91">
            <v>0</v>
          </cell>
          <cell r="AM91">
            <v>0</v>
          </cell>
          <cell r="AN91">
            <v>0</v>
          </cell>
          <cell r="AO91">
            <v>0</v>
          </cell>
          <cell r="AP91">
            <v>-4</v>
          </cell>
          <cell r="AR91">
            <v>4</v>
          </cell>
          <cell r="AS91">
            <v>0</v>
          </cell>
          <cell r="AT91">
            <v>0</v>
          </cell>
          <cell r="AU91">
            <v>0</v>
          </cell>
          <cell r="AV91">
            <v>0</v>
          </cell>
          <cell r="AW91">
            <v>-4</v>
          </cell>
          <cell r="AY91">
            <v>0</v>
          </cell>
          <cell r="AZ91">
            <v>0</v>
          </cell>
          <cell r="BA91">
            <v>0</v>
          </cell>
          <cell r="BB91">
            <v>0</v>
          </cell>
          <cell r="BC91">
            <v>0</v>
          </cell>
          <cell r="BD91">
            <v>0</v>
          </cell>
          <cell r="BF91">
            <v>0</v>
          </cell>
          <cell r="BG91">
            <v>0</v>
          </cell>
          <cell r="BH91">
            <v>0</v>
          </cell>
          <cell r="BI91">
            <v>0</v>
          </cell>
          <cell r="BJ91">
            <v>0</v>
          </cell>
          <cell r="BK91">
            <v>0</v>
          </cell>
          <cell r="BM91">
            <v>0</v>
          </cell>
          <cell r="BN91">
            <v>0</v>
          </cell>
          <cell r="BO91">
            <v>0</v>
          </cell>
          <cell r="BP91">
            <v>0</v>
          </cell>
          <cell r="BQ91">
            <v>0</v>
          </cell>
          <cell r="BR91">
            <v>0</v>
          </cell>
        </row>
        <row r="92">
          <cell r="I92">
            <v>0</v>
          </cell>
          <cell r="J92">
            <v>0</v>
          </cell>
          <cell r="K92">
            <v>0</v>
          </cell>
          <cell r="L92">
            <v>0</v>
          </cell>
          <cell r="M92">
            <v>0</v>
          </cell>
          <cell r="N92">
            <v>0</v>
          </cell>
          <cell r="S92">
            <v>2</v>
          </cell>
          <cell r="T92">
            <v>0</v>
          </cell>
          <cell r="U92">
            <v>2</v>
          </cell>
          <cell r="V92">
            <v>0</v>
          </cell>
          <cell r="W92">
            <v>0</v>
          </cell>
          <cell r="X92">
            <v>0</v>
          </cell>
          <cell r="AC92">
            <v>2</v>
          </cell>
          <cell r="AD92">
            <v>0</v>
          </cell>
          <cell r="AE92">
            <v>0</v>
          </cell>
          <cell r="AF92">
            <v>0</v>
          </cell>
          <cell r="AG92">
            <v>0</v>
          </cell>
          <cell r="AH92">
            <v>2</v>
          </cell>
          <cell r="AK92">
            <v>2</v>
          </cell>
          <cell r="AL92">
            <v>0</v>
          </cell>
          <cell r="AM92">
            <v>0</v>
          </cell>
          <cell r="AN92">
            <v>0</v>
          </cell>
          <cell r="AO92">
            <v>0</v>
          </cell>
          <cell r="AP92">
            <v>-2</v>
          </cell>
          <cell r="AR92">
            <v>2</v>
          </cell>
          <cell r="AS92">
            <v>0</v>
          </cell>
          <cell r="AT92">
            <v>0</v>
          </cell>
          <cell r="AU92">
            <v>0</v>
          </cell>
          <cell r="AV92">
            <v>0</v>
          </cell>
          <cell r="AW92">
            <v>-2</v>
          </cell>
          <cell r="AY92">
            <v>0</v>
          </cell>
          <cell r="AZ92">
            <v>0</v>
          </cell>
          <cell r="BA92">
            <v>0</v>
          </cell>
          <cell r="BB92">
            <v>0</v>
          </cell>
          <cell r="BC92">
            <v>0</v>
          </cell>
          <cell r="BD92">
            <v>0</v>
          </cell>
          <cell r="BF92">
            <v>0</v>
          </cell>
          <cell r="BG92">
            <v>0</v>
          </cell>
          <cell r="BH92">
            <v>0</v>
          </cell>
          <cell r="BI92">
            <v>0</v>
          </cell>
          <cell r="BJ92">
            <v>0</v>
          </cell>
          <cell r="BK92">
            <v>0</v>
          </cell>
          <cell r="BM92">
            <v>0</v>
          </cell>
          <cell r="BN92">
            <v>0</v>
          </cell>
          <cell r="BO92">
            <v>0</v>
          </cell>
          <cell r="BP92">
            <v>0</v>
          </cell>
          <cell r="BQ92">
            <v>0</v>
          </cell>
          <cell r="BR92">
            <v>0</v>
          </cell>
        </row>
        <row r="93">
          <cell r="I93">
            <v>2</v>
          </cell>
          <cell r="J93">
            <v>0</v>
          </cell>
          <cell r="K93">
            <v>0</v>
          </cell>
          <cell r="L93">
            <v>0</v>
          </cell>
          <cell r="M93">
            <v>0</v>
          </cell>
          <cell r="N93">
            <v>2</v>
          </cell>
          <cell r="S93">
            <v>0</v>
          </cell>
          <cell r="T93">
            <v>0</v>
          </cell>
          <cell r="U93">
            <v>0</v>
          </cell>
          <cell r="V93">
            <v>0</v>
          </cell>
          <cell r="W93">
            <v>0</v>
          </cell>
          <cell r="X93">
            <v>0</v>
          </cell>
          <cell r="AC93">
            <v>0</v>
          </cell>
          <cell r="AD93">
            <v>0</v>
          </cell>
          <cell r="AE93">
            <v>0</v>
          </cell>
          <cell r="AF93">
            <v>0</v>
          </cell>
          <cell r="AG93">
            <v>0</v>
          </cell>
          <cell r="AH93">
            <v>0</v>
          </cell>
          <cell r="AK93">
            <v>0</v>
          </cell>
          <cell r="AL93">
            <v>0</v>
          </cell>
          <cell r="AM93">
            <v>0</v>
          </cell>
          <cell r="AN93">
            <v>0</v>
          </cell>
          <cell r="AO93">
            <v>0</v>
          </cell>
          <cell r="AP93">
            <v>0</v>
          </cell>
          <cell r="AR93">
            <v>0</v>
          </cell>
          <cell r="AS93">
            <v>0</v>
          </cell>
          <cell r="AT93">
            <v>0</v>
          </cell>
          <cell r="AU93">
            <v>0</v>
          </cell>
          <cell r="AV93">
            <v>0</v>
          </cell>
          <cell r="AW93">
            <v>0</v>
          </cell>
          <cell r="AY93">
            <v>0</v>
          </cell>
          <cell r="AZ93">
            <v>0</v>
          </cell>
          <cell r="BA93">
            <v>0</v>
          </cell>
          <cell r="BB93">
            <v>0</v>
          </cell>
          <cell r="BC93">
            <v>0</v>
          </cell>
          <cell r="BD93">
            <v>0</v>
          </cell>
          <cell r="BF93">
            <v>0</v>
          </cell>
          <cell r="BG93">
            <v>0</v>
          </cell>
          <cell r="BH93">
            <v>0</v>
          </cell>
          <cell r="BI93">
            <v>0</v>
          </cell>
          <cell r="BJ93">
            <v>0</v>
          </cell>
          <cell r="BK93">
            <v>0</v>
          </cell>
          <cell r="BM93">
            <v>0</v>
          </cell>
          <cell r="BN93">
            <v>0</v>
          </cell>
          <cell r="BO93">
            <v>0</v>
          </cell>
          <cell r="BP93">
            <v>0</v>
          </cell>
          <cell r="BQ93">
            <v>0</v>
          </cell>
          <cell r="BR93">
            <v>0</v>
          </cell>
        </row>
        <row r="94">
          <cell r="I94">
            <v>3</v>
          </cell>
          <cell r="J94">
            <v>0</v>
          </cell>
          <cell r="K94">
            <v>0</v>
          </cell>
          <cell r="L94">
            <v>0</v>
          </cell>
          <cell r="M94">
            <v>0</v>
          </cell>
          <cell r="N94">
            <v>3</v>
          </cell>
          <cell r="S94">
            <v>0</v>
          </cell>
          <cell r="T94">
            <v>0</v>
          </cell>
          <cell r="U94">
            <v>0</v>
          </cell>
          <cell r="V94">
            <v>0</v>
          </cell>
          <cell r="W94">
            <v>0</v>
          </cell>
          <cell r="X94">
            <v>0</v>
          </cell>
          <cell r="AC94">
            <v>0</v>
          </cell>
          <cell r="AD94">
            <v>0</v>
          </cell>
          <cell r="AE94">
            <v>0</v>
          </cell>
          <cell r="AF94">
            <v>0</v>
          </cell>
          <cell r="AG94">
            <v>0</v>
          </cell>
          <cell r="AH94">
            <v>0</v>
          </cell>
          <cell r="AK94">
            <v>0</v>
          </cell>
          <cell r="AL94">
            <v>0</v>
          </cell>
          <cell r="AM94">
            <v>0</v>
          </cell>
          <cell r="AN94">
            <v>0</v>
          </cell>
          <cell r="AO94">
            <v>0</v>
          </cell>
          <cell r="AP94">
            <v>0</v>
          </cell>
          <cell r="AR94">
            <v>0</v>
          </cell>
          <cell r="AS94">
            <v>0</v>
          </cell>
          <cell r="AT94">
            <v>0</v>
          </cell>
          <cell r="AU94">
            <v>0</v>
          </cell>
          <cell r="AV94">
            <v>0</v>
          </cell>
          <cell r="AW94">
            <v>0</v>
          </cell>
          <cell r="AY94">
            <v>0</v>
          </cell>
          <cell r="AZ94">
            <v>0</v>
          </cell>
          <cell r="BA94">
            <v>0</v>
          </cell>
          <cell r="BB94">
            <v>0</v>
          </cell>
          <cell r="BC94">
            <v>0</v>
          </cell>
          <cell r="BD94">
            <v>0</v>
          </cell>
          <cell r="BF94">
            <v>0</v>
          </cell>
          <cell r="BG94">
            <v>0</v>
          </cell>
          <cell r="BH94">
            <v>0</v>
          </cell>
          <cell r="BI94">
            <v>0</v>
          </cell>
          <cell r="BJ94">
            <v>0</v>
          </cell>
          <cell r="BK94">
            <v>0</v>
          </cell>
          <cell r="BM94">
            <v>0</v>
          </cell>
          <cell r="BN94">
            <v>0</v>
          </cell>
          <cell r="BO94">
            <v>0</v>
          </cell>
          <cell r="BP94">
            <v>0</v>
          </cell>
          <cell r="BQ94">
            <v>0</v>
          </cell>
          <cell r="BR94">
            <v>0</v>
          </cell>
        </row>
        <row r="95">
          <cell r="I95">
            <v>2</v>
          </cell>
          <cell r="J95">
            <v>0</v>
          </cell>
          <cell r="K95">
            <v>0</v>
          </cell>
          <cell r="L95">
            <v>0</v>
          </cell>
          <cell r="M95">
            <v>0</v>
          </cell>
          <cell r="N95">
            <v>2</v>
          </cell>
          <cell r="S95">
            <v>2</v>
          </cell>
          <cell r="T95">
            <v>0</v>
          </cell>
          <cell r="U95">
            <v>0</v>
          </cell>
          <cell r="V95">
            <v>0</v>
          </cell>
          <cell r="W95">
            <v>0</v>
          </cell>
          <cell r="X95">
            <v>2</v>
          </cell>
          <cell r="AC95">
            <v>2</v>
          </cell>
          <cell r="AD95">
            <v>0</v>
          </cell>
          <cell r="AE95">
            <v>0</v>
          </cell>
          <cell r="AF95">
            <v>0</v>
          </cell>
          <cell r="AG95">
            <v>0</v>
          </cell>
          <cell r="AH95">
            <v>2</v>
          </cell>
          <cell r="AK95">
            <v>0</v>
          </cell>
          <cell r="AL95">
            <v>0</v>
          </cell>
          <cell r="AM95">
            <v>0</v>
          </cell>
          <cell r="AN95">
            <v>0</v>
          </cell>
          <cell r="AO95">
            <v>0</v>
          </cell>
          <cell r="AP95">
            <v>0</v>
          </cell>
          <cell r="AR95">
            <v>0</v>
          </cell>
          <cell r="AS95">
            <v>0</v>
          </cell>
          <cell r="AT95">
            <v>0</v>
          </cell>
          <cell r="AU95">
            <v>0</v>
          </cell>
          <cell r="AV95">
            <v>0</v>
          </cell>
          <cell r="AW95">
            <v>0</v>
          </cell>
          <cell r="AY95">
            <v>0</v>
          </cell>
          <cell r="AZ95">
            <v>0</v>
          </cell>
          <cell r="BA95">
            <v>0</v>
          </cell>
          <cell r="BB95">
            <v>0</v>
          </cell>
          <cell r="BC95">
            <v>0</v>
          </cell>
          <cell r="BD95">
            <v>0</v>
          </cell>
          <cell r="BF95">
            <v>0</v>
          </cell>
          <cell r="BG95">
            <v>0</v>
          </cell>
          <cell r="BH95">
            <v>0</v>
          </cell>
          <cell r="BI95">
            <v>0</v>
          </cell>
          <cell r="BJ95">
            <v>0</v>
          </cell>
          <cell r="BK95">
            <v>0</v>
          </cell>
          <cell r="BM95">
            <v>0</v>
          </cell>
          <cell r="BN95">
            <v>0</v>
          </cell>
          <cell r="BO95">
            <v>0</v>
          </cell>
          <cell r="BP95">
            <v>0</v>
          </cell>
          <cell r="BQ95">
            <v>0</v>
          </cell>
          <cell r="BR95">
            <v>0</v>
          </cell>
        </row>
        <row r="96">
          <cell r="I96">
            <v>0</v>
          </cell>
          <cell r="J96">
            <v>0</v>
          </cell>
          <cell r="K96">
            <v>0</v>
          </cell>
          <cell r="L96">
            <v>0</v>
          </cell>
          <cell r="M96">
            <v>0</v>
          </cell>
          <cell r="N96">
            <v>0</v>
          </cell>
          <cell r="S96">
            <v>0</v>
          </cell>
          <cell r="T96">
            <v>0</v>
          </cell>
          <cell r="U96">
            <v>0</v>
          </cell>
          <cell r="V96">
            <v>0</v>
          </cell>
          <cell r="W96">
            <v>0</v>
          </cell>
          <cell r="X96">
            <v>0</v>
          </cell>
          <cell r="AC96">
            <v>0</v>
          </cell>
          <cell r="AD96">
            <v>0</v>
          </cell>
          <cell r="AE96">
            <v>0</v>
          </cell>
          <cell r="AF96">
            <v>0</v>
          </cell>
          <cell r="AG96">
            <v>0</v>
          </cell>
          <cell r="AH96">
            <v>0</v>
          </cell>
          <cell r="AK96">
            <v>0</v>
          </cell>
          <cell r="AL96">
            <v>0</v>
          </cell>
          <cell r="AM96">
            <v>0</v>
          </cell>
          <cell r="AN96">
            <v>0</v>
          </cell>
          <cell r="AO96">
            <v>0</v>
          </cell>
          <cell r="AP96">
            <v>0</v>
          </cell>
          <cell r="AR96">
            <v>0</v>
          </cell>
          <cell r="AS96">
            <v>0</v>
          </cell>
          <cell r="AT96">
            <v>0</v>
          </cell>
          <cell r="AU96">
            <v>0</v>
          </cell>
          <cell r="AV96">
            <v>0</v>
          </cell>
          <cell r="AW96">
            <v>0</v>
          </cell>
          <cell r="AY96">
            <v>0</v>
          </cell>
          <cell r="AZ96">
            <v>0</v>
          </cell>
          <cell r="BA96">
            <v>0</v>
          </cell>
          <cell r="BB96">
            <v>0</v>
          </cell>
          <cell r="BC96">
            <v>0</v>
          </cell>
          <cell r="BD96">
            <v>0</v>
          </cell>
          <cell r="BF96">
            <v>0</v>
          </cell>
          <cell r="BG96">
            <v>0</v>
          </cell>
          <cell r="BH96">
            <v>0</v>
          </cell>
          <cell r="BI96">
            <v>0</v>
          </cell>
          <cell r="BJ96">
            <v>0</v>
          </cell>
          <cell r="BK96">
            <v>0</v>
          </cell>
          <cell r="BM96">
            <v>0</v>
          </cell>
          <cell r="BN96">
            <v>0</v>
          </cell>
          <cell r="BO96">
            <v>0</v>
          </cell>
          <cell r="BP96">
            <v>0</v>
          </cell>
          <cell r="BQ96">
            <v>0</v>
          </cell>
          <cell r="BR96">
            <v>0</v>
          </cell>
        </row>
        <row r="97">
          <cell r="I97">
            <v>0</v>
          </cell>
          <cell r="J97">
            <v>0</v>
          </cell>
          <cell r="K97">
            <v>0</v>
          </cell>
          <cell r="L97">
            <v>0</v>
          </cell>
          <cell r="M97">
            <v>0</v>
          </cell>
          <cell r="N97">
            <v>0</v>
          </cell>
          <cell r="S97">
            <v>0</v>
          </cell>
          <cell r="T97">
            <v>0</v>
          </cell>
          <cell r="U97">
            <v>0</v>
          </cell>
          <cell r="V97">
            <v>0</v>
          </cell>
          <cell r="W97">
            <v>0</v>
          </cell>
          <cell r="X97">
            <v>0</v>
          </cell>
          <cell r="AC97">
            <v>0</v>
          </cell>
          <cell r="AD97">
            <v>0</v>
          </cell>
          <cell r="AE97">
            <v>0</v>
          </cell>
          <cell r="AF97">
            <v>0</v>
          </cell>
          <cell r="AG97">
            <v>0</v>
          </cell>
          <cell r="AH97">
            <v>0</v>
          </cell>
          <cell r="AK97">
            <v>0</v>
          </cell>
          <cell r="AL97">
            <v>0</v>
          </cell>
          <cell r="AM97">
            <v>0</v>
          </cell>
          <cell r="AN97">
            <v>0</v>
          </cell>
          <cell r="AO97">
            <v>0</v>
          </cell>
          <cell r="AP97">
            <v>0</v>
          </cell>
          <cell r="AR97">
            <v>0</v>
          </cell>
          <cell r="AS97">
            <v>0</v>
          </cell>
          <cell r="AT97">
            <v>0</v>
          </cell>
          <cell r="AU97">
            <v>0</v>
          </cell>
          <cell r="AV97">
            <v>0</v>
          </cell>
          <cell r="AW97">
            <v>0</v>
          </cell>
          <cell r="AY97">
            <v>0</v>
          </cell>
          <cell r="AZ97">
            <v>0</v>
          </cell>
          <cell r="BA97">
            <v>0</v>
          </cell>
          <cell r="BB97">
            <v>0</v>
          </cell>
          <cell r="BC97">
            <v>0</v>
          </cell>
          <cell r="BD97">
            <v>0</v>
          </cell>
          <cell r="BF97">
            <v>0</v>
          </cell>
          <cell r="BG97">
            <v>0</v>
          </cell>
          <cell r="BH97">
            <v>0</v>
          </cell>
          <cell r="BI97">
            <v>0</v>
          </cell>
          <cell r="BJ97">
            <v>0</v>
          </cell>
          <cell r="BK97">
            <v>0</v>
          </cell>
          <cell r="BM97">
            <v>0</v>
          </cell>
          <cell r="BN97">
            <v>0</v>
          </cell>
          <cell r="BO97">
            <v>0</v>
          </cell>
          <cell r="BP97">
            <v>0</v>
          </cell>
          <cell r="BQ97">
            <v>0</v>
          </cell>
          <cell r="BR97">
            <v>0</v>
          </cell>
        </row>
        <row r="98">
          <cell r="I98">
            <v>0</v>
          </cell>
          <cell r="J98">
            <v>0</v>
          </cell>
          <cell r="K98">
            <v>0</v>
          </cell>
          <cell r="L98">
            <v>0</v>
          </cell>
          <cell r="M98">
            <v>0</v>
          </cell>
          <cell r="N98">
            <v>0</v>
          </cell>
          <cell r="S98">
            <v>0</v>
          </cell>
          <cell r="T98">
            <v>0</v>
          </cell>
          <cell r="U98">
            <v>0</v>
          </cell>
          <cell r="V98">
            <v>0</v>
          </cell>
          <cell r="W98">
            <v>0</v>
          </cell>
          <cell r="X98">
            <v>0</v>
          </cell>
          <cell r="AC98">
            <v>0</v>
          </cell>
          <cell r="AD98">
            <v>0</v>
          </cell>
          <cell r="AE98">
            <v>0</v>
          </cell>
          <cell r="AF98">
            <v>0</v>
          </cell>
          <cell r="AG98">
            <v>0</v>
          </cell>
          <cell r="AH98">
            <v>0</v>
          </cell>
          <cell r="AK98">
            <v>0</v>
          </cell>
          <cell r="AL98">
            <v>0</v>
          </cell>
          <cell r="AM98">
            <v>0</v>
          </cell>
          <cell r="AN98">
            <v>0</v>
          </cell>
          <cell r="AO98">
            <v>0</v>
          </cell>
          <cell r="AP98">
            <v>0</v>
          </cell>
          <cell r="AR98">
            <v>0</v>
          </cell>
          <cell r="AS98">
            <v>0</v>
          </cell>
          <cell r="AT98">
            <v>0</v>
          </cell>
          <cell r="AU98">
            <v>0</v>
          </cell>
          <cell r="AV98">
            <v>0</v>
          </cell>
          <cell r="AW98">
            <v>0</v>
          </cell>
          <cell r="AY98">
            <v>0</v>
          </cell>
          <cell r="AZ98">
            <v>0</v>
          </cell>
          <cell r="BA98">
            <v>0</v>
          </cell>
          <cell r="BB98">
            <v>0</v>
          </cell>
          <cell r="BC98">
            <v>0</v>
          </cell>
          <cell r="BD98">
            <v>0</v>
          </cell>
          <cell r="BF98">
            <v>0</v>
          </cell>
          <cell r="BG98">
            <v>0</v>
          </cell>
          <cell r="BH98">
            <v>0</v>
          </cell>
          <cell r="BI98">
            <v>0</v>
          </cell>
          <cell r="BJ98">
            <v>0</v>
          </cell>
          <cell r="BK98">
            <v>0</v>
          </cell>
          <cell r="BM98">
            <v>0</v>
          </cell>
          <cell r="BN98">
            <v>0</v>
          </cell>
          <cell r="BO98">
            <v>0</v>
          </cell>
          <cell r="BP98">
            <v>0</v>
          </cell>
          <cell r="BQ98">
            <v>0</v>
          </cell>
          <cell r="BR98">
            <v>0</v>
          </cell>
        </row>
        <row r="99">
          <cell r="I99">
            <v>2</v>
          </cell>
          <cell r="J99">
            <v>2</v>
          </cell>
          <cell r="K99">
            <v>0</v>
          </cell>
          <cell r="L99">
            <v>0</v>
          </cell>
          <cell r="M99">
            <v>0</v>
          </cell>
          <cell r="N99">
            <v>0</v>
          </cell>
          <cell r="S99">
            <v>4</v>
          </cell>
          <cell r="T99">
            <v>3</v>
          </cell>
          <cell r="U99">
            <v>0</v>
          </cell>
          <cell r="V99">
            <v>0</v>
          </cell>
          <cell r="W99">
            <v>0</v>
          </cell>
          <cell r="X99">
            <v>1</v>
          </cell>
          <cell r="AC99">
            <v>4</v>
          </cell>
          <cell r="AD99">
            <v>0</v>
          </cell>
          <cell r="AE99">
            <v>0</v>
          </cell>
          <cell r="AF99">
            <v>0</v>
          </cell>
          <cell r="AG99">
            <v>0</v>
          </cell>
          <cell r="AH99">
            <v>4</v>
          </cell>
          <cell r="AK99">
            <v>3</v>
          </cell>
          <cell r="AL99">
            <v>0</v>
          </cell>
          <cell r="AM99">
            <v>0</v>
          </cell>
          <cell r="AN99">
            <v>0</v>
          </cell>
          <cell r="AO99">
            <v>0</v>
          </cell>
          <cell r="AP99">
            <v>-3</v>
          </cell>
          <cell r="AR99">
            <v>3</v>
          </cell>
          <cell r="AS99">
            <v>0</v>
          </cell>
          <cell r="AT99">
            <v>0</v>
          </cell>
          <cell r="AU99">
            <v>0</v>
          </cell>
          <cell r="AV99">
            <v>0</v>
          </cell>
          <cell r="AW99">
            <v>-3</v>
          </cell>
          <cell r="AY99">
            <v>0</v>
          </cell>
          <cell r="AZ99">
            <v>0</v>
          </cell>
          <cell r="BA99">
            <v>0</v>
          </cell>
          <cell r="BB99">
            <v>0</v>
          </cell>
          <cell r="BC99">
            <v>0</v>
          </cell>
          <cell r="BD99">
            <v>0</v>
          </cell>
          <cell r="BF99">
            <v>0</v>
          </cell>
          <cell r="BG99">
            <v>0</v>
          </cell>
          <cell r="BH99">
            <v>0</v>
          </cell>
          <cell r="BI99">
            <v>0</v>
          </cell>
          <cell r="BJ99">
            <v>0</v>
          </cell>
          <cell r="BK99">
            <v>0</v>
          </cell>
          <cell r="BM99">
            <v>0</v>
          </cell>
          <cell r="BN99">
            <v>0</v>
          </cell>
          <cell r="BO99">
            <v>0</v>
          </cell>
          <cell r="BP99">
            <v>0</v>
          </cell>
          <cell r="BQ99">
            <v>0</v>
          </cell>
          <cell r="BR99">
            <v>0</v>
          </cell>
        </row>
        <row r="100">
          <cell r="I100">
            <v>1</v>
          </cell>
          <cell r="J100">
            <v>0</v>
          </cell>
          <cell r="K100">
            <v>1</v>
          </cell>
          <cell r="L100">
            <v>0</v>
          </cell>
          <cell r="M100">
            <v>0</v>
          </cell>
          <cell r="N100">
            <v>0</v>
          </cell>
          <cell r="S100">
            <v>0</v>
          </cell>
          <cell r="T100">
            <v>0</v>
          </cell>
          <cell r="U100">
            <v>0</v>
          </cell>
          <cell r="V100">
            <v>0</v>
          </cell>
          <cell r="W100">
            <v>0</v>
          </cell>
          <cell r="X100">
            <v>0</v>
          </cell>
          <cell r="AC100">
            <v>0</v>
          </cell>
          <cell r="AD100">
            <v>0</v>
          </cell>
          <cell r="AE100">
            <v>0</v>
          </cell>
          <cell r="AF100">
            <v>0</v>
          </cell>
          <cell r="AG100">
            <v>0</v>
          </cell>
          <cell r="AH100">
            <v>0</v>
          </cell>
          <cell r="AK100">
            <v>0</v>
          </cell>
          <cell r="AL100">
            <v>0</v>
          </cell>
          <cell r="AM100">
            <v>0</v>
          </cell>
          <cell r="AN100">
            <v>0</v>
          </cell>
          <cell r="AO100">
            <v>0</v>
          </cell>
          <cell r="AP100">
            <v>0</v>
          </cell>
          <cell r="AR100">
            <v>0</v>
          </cell>
          <cell r="AS100">
            <v>0</v>
          </cell>
          <cell r="AT100">
            <v>0</v>
          </cell>
          <cell r="AU100">
            <v>0</v>
          </cell>
          <cell r="AV100">
            <v>0</v>
          </cell>
          <cell r="AW100">
            <v>0</v>
          </cell>
          <cell r="AY100">
            <v>0</v>
          </cell>
          <cell r="AZ100">
            <v>0</v>
          </cell>
          <cell r="BA100">
            <v>0</v>
          </cell>
          <cell r="BB100">
            <v>0</v>
          </cell>
          <cell r="BC100">
            <v>0</v>
          </cell>
          <cell r="BD100">
            <v>0</v>
          </cell>
          <cell r="BF100">
            <v>0</v>
          </cell>
          <cell r="BG100">
            <v>0</v>
          </cell>
          <cell r="BH100">
            <v>0</v>
          </cell>
          <cell r="BI100">
            <v>0</v>
          </cell>
          <cell r="BJ100">
            <v>0</v>
          </cell>
          <cell r="BK100">
            <v>0</v>
          </cell>
          <cell r="BM100">
            <v>0</v>
          </cell>
          <cell r="BN100">
            <v>0</v>
          </cell>
          <cell r="BO100">
            <v>0</v>
          </cell>
          <cell r="BP100">
            <v>0</v>
          </cell>
          <cell r="BQ100">
            <v>0</v>
          </cell>
          <cell r="BR100">
            <v>0</v>
          </cell>
        </row>
        <row r="101">
          <cell r="I101">
            <v>3</v>
          </cell>
          <cell r="J101">
            <v>0</v>
          </cell>
          <cell r="K101">
            <v>0</v>
          </cell>
          <cell r="L101">
            <v>0</v>
          </cell>
          <cell r="M101">
            <v>1</v>
          </cell>
          <cell r="N101">
            <v>2</v>
          </cell>
          <cell r="S101">
            <v>0</v>
          </cell>
          <cell r="T101">
            <v>0</v>
          </cell>
          <cell r="U101">
            <v>0</v>
          </cell>
          <cell r="V101">
            <v>0</v>
          </cell>
          <cell r="W101">
            <v>0</v>
          </cell>
          <cell r="X101">
            <v>0</v>
          </cell>
          <cell r="AC101">
            <v>0</v>
          </cell>
          <cell r="AD101">
            <v>0</v>
          </cell>
          <cell r="AE101">
            <v>0</v>
          </cell>
          <cell r="AF101">
            <v>0</v>
          </cell>
          <cell r="AG101">
            <v>0</v>
          </cell>
          <cell r="AH101">
            <v>0</v>
          </cell>
          <cell r="AK101">
            <v>0</v>
          </cell>
          <cell r="AL101">
            <v>0</v>
          </cell>
          <cell r="AM101">
            <v>0</v>
          </cell>
          <cell r="AN101">
            <v>0</v>
          </cell>
          <cell r="AO101">
            <v>0</v>
          </cell>
          <cell r="AP101">
            <v>0</v>
          </cell>
          <cell r="AR101">
            <v>0</v>
          </cell>
          <cell r="AS101">
            <v>0</v>
          </cell>
          <cell r="AT101">
            <v>0</v>
          </cell>
          <cell r="AU101">
            <v>0</v>
          </cell>
          <cell r="AV101">
            <v>0</v>
          </cell>
          <cell r="AW101">
            <v>0</v>
          </cell>
          <cell r="AY101">
            <v>0</v>
          </cell>
          <cell r="AZ101">
            <v>0</v>
          </cell>
          <cell r="BA101">
            <v>0</v>
          </cell>
          <cell r="BB101">
            <v>0</v>
          </cell>
          <cell r="BC101">
            <v>0</v>
          </cell>
          <cell r="BD101">
            <v>0</v>
          </cell>
          <cell r="BF101">
            <v>0</v>
          </cell>
          <cell r="BG101">
            <v>0</v>
          </cell>
          <cell r="BH101">
            <v>0</v>
          </cell>
          <cell r="BI101">
            <v>0</v>
          </cell>
          <cell r="BJ101">
            <v>0</v>
          </cell>
          <cell r="BK101">
            <v>0</v>
          </cell>
          <cell r="BM101">
            <v>0</v>
          </cell>
          <cell r="BN101">
            <v>0</v>
          </cell>
          <cell r="BO101">
            <v>0</v>
          </cell>
          <cell r="BP101">
            <v>0</v>
          </cell>
          <cell r="BQ101">
            <v>0</v>
          </cell>
          <cell r="BR101">
            <v>0</v>
          </cell>
        </row>
        <row r="102">
          <cell r="I102">
            <v>3</v>
          </cell>
          <cell r="J102">
            <v>2</v>
          </cell>
          <cell r="K102">
            <v>0</v>
          </cell>
          <cell r="L102">
            <v>0</v>
          </cell>
          <cell r="M102">
            <v>0</v>
          </cell>
          <cell r="N102">
            <v>1</v>
          </cell>
          <cell r="S102">
            <v>5</v>
          </cell>
          <cell r="T102">
            <v>2</v>
          </cell>
          <cell r="U102">
            <v>0</v>
          </cell>
          <cell r="V102">
            <v>2</v>
          </cell>
          <cell r="W102">
            <v>0</v>
          </cell>
          <cell r="X102">
            <v>1</v>
          </cell>
          <cell r="AC102">
            <v>5</v>
          </cell>
          <cell r="AD102">
            <v>0</v>
          </cell>
          <cell r="AE102">
            <v>0</v>
          </cell>
          <cell r="AF102">
            <v>2</v>
          </cell>
          <cell r="AG102">
            <v>0</v>
          </cell>
          <cell r="AH102">
            <v>3</v>
          </cell>
          <cell r="AK102">
            <v>2</v>
          </cell>
          <cell r="AL102">
            <v>0</v>
          </cell>
          <cell r="AM102">
            <v>0</v>
          </cell>
          <cell r="AN102">
            <v>0</v>
          </cell>
          <cell r="AO102">
            <v>0</v>
          </cell>
          <cell r="AP102">
            <v>-2</v>
          </cell>
          <cell r="AR102">
            <v>2</v>
          </cell>
          <cell r="AS102">
            <v>0</v>
          </cell>
          <cell r="AT102">
            <v>0</v>
          </cell>
          <cell r="AU102">
            <v>0</v>
          </cell>
          <cell r="AV102">
            <v>0</v>
          </cell>
          <cell r="AW102">
            <v>-2</v>
          </cell>
          <cell r="AY102">
            <v>0</v>
          </cell>
          <cell r="AZ102">
            <v>0</v>
          </cell>
          <cell r="BA102">
            <v>0</v>
          </cell>
          <cell r="BB102">
            <v>0</v>
          </cell>
          <cell r="BC102">
            <v>0</v>
          </cell>
          <cell r="BD102">
            <v>0</v>
          </cell>
          <cell r="BF102">
            <v>0</v>
          </cell>
          <cell r="BG102">
            <v>0</v>
          </cell>
          <cell r="BH102">
            <v>0</v>
          </cell>
          <cell r="BI102">
            <v>0</v>
          </cell>
          <cell r="BJ102">
            <v>0</v>
          </cell>
          <cell r="BK102">
            <v>0</v>
          </cell>
          <cell r="BM102">
            <v>0</v>
          </cell>
          <cell r="BN102">
            <v>0</v>
          </cell>
          <cell r="BO102">
            <v>0</v>
          </cell>
          <cell r="BP102">
            <v>0</v>
          </cell>
          <cell r="BQ102">
            <v>0</v>
          </cell>
          <cell r="BR102">
            <v>0</v>
          </cell>
        </row>
        <row r="103">
          <cell r="I103">
            <v>2</v>
          </cell>
          <cell r="J103">
            <v>0</v>
          </cell>
          <cell r="K103">
            <v>0</v>
          </cell>
          <cell r="L103">
            <v>0</v>
          </cell>
          <cell r="M103">
            <v>0</v>
          </cell>
          <cell r="N103">
            <v>2</v>
          </cell>
          <cell r="S103">
            <v>2</v>
          </cell>
          <cell r="T103">
            <v>2</v>
          </cell>
          <cell r="U103">
            <v>0</v>
          </cell>
          <cell r="V103">
            <v>0</v>
          </cell>
          <cell r="W103">
            <v>0</v>
          </cell>
          <cell r="X103">
            <v>0</v>
          </cell>
          <cell r="AC103">
            <v>2</v>
          </cell>
          <cell r="AD103">
            <v>1</v>
          </cell>
          <cell r="AE103">
            <v>0</v>
          </cell>
          <cell r="AF103">
            <v>0</v>
          </cell>
          <cell r="AG103">
            <v>0</v>
          </cell>
          <cell r="AH103">
            <v>1</v>
          </cell>
          <cell r="AK103">
            <v>1</v>
          </cell>
          <cell r="AL103">
            <v>0</v>
          </cell>
          <cell r="AM103">
            <v>0</v>
          </cell>
          <cell r="AN103">
            <v>0</v>
          </cell>
          <cell r="AO103">
            <v>0</v>
          </cell>
          <cell r="AP103">
            <v>-1</v>
          </cell>
          <cell r="AR103">
            <v>1</v>
          </cell>
          <cell r="AS103">
            <v>0</v>
          </cell>
          <cell r="AT103">
            <v>0</v>
          </cell>
          <cell r="AU103">
            <v>0</v>
          </cell>
          <cell r="AV103">
            <v>0</v>
          </cell>
          <cell r="AW103">
            <v>-1</v>
          </cell>
          <cell r="AY103">
            <v>0</v>
          </cell>
          <cell r="AZ103">
            <v>0</v>
          </cell>
          <cell r="BA103">
            <v>0</v>
          </cell>
          <cell r="BB103">
            <v>0</v>
          </cell>
          <cell r="BC103">
            <v>0</v>
          </cell>
          <cell r="BD103">
            <v>0</v>
          </cell>
          <cell r="BF103">
            <v>0</v>
          </cell>
          <cell r="BG103">
            <v>0</v>
          </cell>
          <cell r="BH103">
            <v>0</v>
          </cell>
          <cell r="BI103">
            <v>0</v>
          </cell>
          <cell r="BJ103">
            <v>0</v>
          </cell>
          <cell r="BK103">
            <v>0</v>
          </cell>
          <cell r="BM103">
            <v>0</v>
          </cell>
          <cell r="BN103">
            <v>0</v>
          </cell>
          <cell r="BO103">
            <v>0</v>
          </cell>
          <cell r="BP103">
            <v>0</v>
          </cell>
          <cell r="BQ103">
            <v>0</v>
          </cell>
          <cell r="BR103">
            <v>0</v>
          </cell>
        </row>
        <row r="104">
          <cell r="I104">
            <v>0</v>
          </cell>
          <cell r="J104">
            <v>0</v>
          </cell>
          <cell r="K104">
            <v>0</v>
          </cell>
          <cell r="L104">
            <v>0</v>
          </cell>
          <cell r="M104">
            <v>0</v>
          </cell>
          <cell r="N104">
            <v>0</v>
          </cell>
          <cell r="S104">
            <v>0</v>
          </cell>
          <cell r="T104">
            <v>0</v>
          </cell>
          <cell r="U104">
            <v>0</v>
          </cell>
          <cell r="V104">
            <v>0</v>
          </cell>
          <cell r="W104">
            <v>0</v>
          </cell>
          <cell r="X104">
            <v>0</v>
          </cell>
          <cell r="AC104">
            <v>0</v>
          </cell>
          <cell r="AD104">
            <v>0</v>
          </cell>
          <cell r="AE104">
            <v>0</v>
          </cell>
          <cell r="AF104">
            <v>0</v>
          </cell>
          <cell r="AG104">
            <v>0</v>
          </cell>
          <cell r="AH104">
            <v>0</v>
          </cell>
          <cell r="AK104">
            <v>0</v>
          </cell>
          <cell r="AL104">
            <v>0</v>
          </cell>
          <cell r="AM104">
            <v>0</v>
          </cell>
          <cell r="AN104">
            <v>0</v>
          </cell>
          <cell r="AO104">
            <v>0</v>
          </cell>
          <cell r="AP104">
            <v>0</v>
          </cell>
          <cell r="AR104">
            <v>0</v>
          </cell>
          <cell r="AS104">
            <v>0</v>
          </cell>
          <cell r="AT104">
            <v>0</v>
          </cell>
          <cell r="AU104">
            <v>0</v>
          </cell>
          <cell r="AV104">
            <v>0</v>
          </cell>
          <cell r="AW104">
            <v>0</v>
          </cell>
          <cell r="AY104">
            <v>0</v>
          </cell>
          <cell r="AZ104">
            <v>0</v>
          </cell>
          <cell r="BA104">
            <v>0</v>
          </cell>
          <cell r="BB104">
            <v>0</v>
          </cell>
          <cell r="BC104">
            <v>0</v>
          </cell>
          <cell r="BD104">
            <v>0</v>
          </cell>
          <cell r="BF104">
            <v>0</v>
          </cell>
          <cell r="BG104">
            <v>0</v>
          </cell>
          <cell r="BH104">
            <v>0</v>
          </cell>
          <cell r="BI104">
            <v>0</v>
          </cell>
          <cell r="BJ104">
            <v>0</v>
          </cell>
          <cell r="BK104">
            <v>0</v>
          </cell>
          <cell r="BM104">
            <v>0</v>
          </cell>
          <cell r="BN104">
            <v>0</v>
          </cell>
          <cell r="BO104">
            <v>0</v>
          </cell>
          <cell r="BP104">
            <v>0</v>
          </cell>
          <cell r="BQ104">
            <v>0</v>
          </cell>
          <cell r="BR104">
            <v>0</v>
          </cell>
        </row>
        <row r="105">
          <cell r="I105">
            <v>2</v>
          </cell>
          <cell r="J105">
            <v>0</v>
          </cell>
          <cell r="K105">
            <v>0</v>
          </cell>
          <cell r="L105">
            <v>0</v>
          </cell>
          <cell r="M105">
            <v>0</v>
          </cell>
          <cell r="N105">
            <v>2</v>
          </cell>
          <cell r="S105">
            <v>0</v>
          </cell>
          <cell r="T105">
            <v>0</v>
          </cell>
          <cell r="U105">
            <v>0</v>
          </cell>
          <cell r="V105">
            <v>0</v>
          </cell>
          <cell r="W105">
            <v>0</v>
          </cell>
          <cell r="X105">
            <v>0</v>
          </cell>
          <cell r="AC105">
            <v>0</v>
          </cell>
          <cell r="AD105">
            <v>0</v>
          </cell>
          <cell r="AE105">
            <v>0</v>
          </cell>
          <cell r="AF105">
            <v>0</v>
          </cell>
          <cell r="AG105">
            <v>0</v>
          </cell>
          <cell r="AH105">
            <v>0</v>
          </cell>
          <cell r="AK105">
            <v>0</v>
          </cell>
          <cell r="AL105">
            <v>0</v>
          </cell>
          <cell r="AM105">
            <v>0</v>
          </cell>
          <cell r="AN105">
            <v>0</v>
          </cell>
          <cell r="AO105">
            <v>0</v>
          </cell>
          <cell r="AP105">
            <v>0</v>
          </cell>
          <cell r="AR105">
            <v>0</v>
          </cell>
          <cell r="AS105">
            <v>0</v>
          </cell>
          <cell r="AT105">
            <v>0</v>
          </cell>
          <cell r="AU105">
            <v>0</v>
          </cell>
          <cell r="AV105">
            <v>0</v>
          </cell>
          <cell r="AW105">
            <v>0</v>
          </cell>
          <cell r="AY105">
            <v>0</v>
          </cell>
          <cell r="AZ105">
            <v>0</v>
          </cell>
          <cell r="BA105">
            <v>0</v>
          </cell>
          <cell r="BB105">
            <v>0</v>
          </cell>
          <cell r="BC105">
            <v>0</v>
          </cell>
          <cell r="BD105">
            <v>0</v>
          </cell>
          <cell r="BF105">
            <v>0</v>
          </cell>
          <cell r="BG105">
            <v>0</v>
          </cell>
          <cell r="BH105">
            <v>0</v>
          </cell>
          <cell r="BI105">
            <v>0</v>
          </cell>
          <cell r="BJ105">
            <v>0</v>
          </cell>
          <cell r="BK105">
            <v>0</v>
          </cell>
          <cell r="BM105">
            <v>0</v>
          </cell>
          <cell r="BN105">
            <v>0</v>
          </cell>
          <cell r="BO105">
            <v>0</v>
          </cell>
          <cell r="BP105">
            <v>0</v>
          </cell>
          <cell r="BQ105">
            <v>0</v>
          </cell>
          <cell r="BR105">
            <v>0</v>
          </cell>
        </row>
        <row r="106">
          <cell r="I106">
            <v>3</v>
          </cell>
          <cell r="J106">
            <v>1</v>
          </cell>
          <cell r="K106">
            <v>0</v>
          </cell>
          <cell r="L106">
            <v>0</v>
          </cell>
          <cell r="M106">
            <v>0</v>
          </cell>
          <cell r="N106">
            <v>2</v>
          </cell>
          <cell r="S106">
            <v>5</v>
          </cell>
          <cell r="T106">
            <v>4</v>
          </cell>
          <cell r="U106">
            <v>0</v>
          </cell>
          <cell r="V106">
            <v>0</v>
          </cell>
          <cell r="W106">
            <v>0</v>
          </cell>
          <cell r="X106">
            <v>1</v>
          </cell>
          <cell r="AC106">
            <v>5</v>
          </cell>
          <cell r="AD106">
            <v>0</v>
          </cell>
          <cell r="AE106">
            <v>0</v>
          </cell>
          <cell r="AF106">
            <v>0</v>
          </cell>
          <cell r="AG106">
            <v>0</v>
          </cell>
          <cell r="AH106">
            <v>5</v>
          </cell>
          <cell r="AK106">
            <v>4</v>
          </cell>
          <cell r="AL106">
            <v>0</v>
          </cell>
          <cell r="AM106">
            <v>0</v>
          </cell>
          <cell r="AN106">
            <v>0</v>
          </cell>
          <cell r="AO106">
            <v>0</v>
          </cell>
          <cell r="AP106">
            <v>-4</v>
          </cell>
          <cell r="AR106">
            <v>4</v>
          </cell>
          <cell r="AS106">
            <v>0</v>
          </cell>
          <cell r="AT106">
            <v>0</v>
          </cell>
          <cell r="AU106">
            <v>0</v>
          </cell>
          <cell r="AV106">
            <v>0</v>
          </cell>
          <cell r="AW106">
            <v>-4</v>
          </cell>
          <cell r="AY106">
            <v>0</v>
          </cell>
          <cell r="AZ106">
            <v>0</v>
          </cell>
          <cell r="BA106">
            <v>0</v>
          </cell>
          <cell r="BB106">
            <v>0</v>
          </cell>
          <cell r="BC106">
            <v>0</v>
          </cell>
          <cell r="BD106">
            <v>0</v>
          </cell>
          <cell r="BF106">
            <v>0</v>
          </cell>
          <cell r="BG106">
            <v>0</v>
          </cell>
          <cell r="BH106">
            <v>0</v>
          </cell>
          <cell r="BI106">
            <v>0</v>
          </cell>
          <cell r="BJ106">
            <v>0</v>
          </cell>
          <cell r="BK106">
            <v>0</v>
          </cell>
          <cell r="BM106">
            <v>0</v>
          </cell>
          <cell r="BN106">
            <v>0</v>
          </cell>
          <cell r="BO106">
            <v>0</v>
          </cell>
          <cell r="BP106">
            <v>0</v>
          </cell>
          <cell r="BQ106">
            <v>0</v>
          </cell>
          <cell r="BR106">
            <v>0</v>
          </cell>
        </row>
        <row r="107">
          <cell r="I107">
            <v>2</v>
          </cell>
          <cell r="J107">
            <v>0</v>
          </cell>
          <cell r="K107">
            <v>0</v>
          </cell>
          <cell r="L107">
            <v>1</v>
          </cell>
          <cell r="M107">
            <v>0</v>
          </cell>
          <cell r="N107">
            <v>1</v>
          </cell>
          <cell r="S107">
            <v>0</v>
          </cell>
          <cell r="T107">
            <v>0</v>
          </cell>
          <cell r="U107">
            <v>0</v>
          </cell>
          <cell r="V107">
            <v>0</v>
          </cell>
          <cell r="W107">
            <v>0</v>
          </cell>
          <cell r="X107">
            <v>0</v>
          </cell>
          <cell r="AC107">
            <v>0</v>
          </cell>
          <cell r="AD107">
            <v>0</v>
          </cell>
          <cell r="AE107">
            <v>0</v>
          </cell>
          <cell r="AF107">
            <v>0</v>
          </cell>
          <cell r="AG107">
            <v>0</v>
          </cell>
          <cell r="AH107">
            <v>0</v>
          </cell>
          <cell r="AK107">
            <v>0</v>
          </cell>
          <cell r="AL107">
            <v>0</v>
          </cell>
          <cell r="AM107">
            <v>0</v>
          </cell>
          <cell r="AN107">
            <v>0</v>
          </cell>
          <cell r="AO107">
            <v>0</v>
          </cell>
          <cell r="AP107">
            <v>0</v>
          </cell>
          <cell r="AR107">
            <v>0</v>
          </cell>
          <cell r="AS107">
            <v>0</v>
          </cell>
          <cell r="AT107">
            <v>0</v>
          </cell>
          <cell r="AU107">
            <v>0</v>
          </cell>
          <cell r="AV107">
            <v>0</v>
          </cell>
          <cell r="AW107">
            <v>0</v>
          </cell>
          <cell r="AY107">
            <v>0</v>
          </cell>
          <cell r="AZ107">
            <v>0</v>
          </cell>
          <cell r="BA107">
            <v>0</v>
          </cell>
          <cell r="BB107">
            <v>0</v>
          </cell>
          <cell r="BC107">
            <v>0</v>
          </cell>
          <cell r="BD107">
            <v>0</v>
          </cell>
          <cell r="BF107">
            <v>0</v>
          </cell>
          <cell r="BG107">
            <v>0</v>
          </cell>
          <cell r="BH107">
            <v>0</v>
          </cell>
          <cell r="BI107">
            <v>0</v>
          </cell>
          <cell r="BJ107">
            <v>0</v>
          </cell>
          <cell r="BK107">
            <v>0</v>
          </cell>
          <cell r="BM107">
            <v>0</v>
          </cell>
          <cell r="BN107">
            <v>0</v>
          </cell>
          <cell r="BO107">
            <v>0</v>
          </cell>
          <cell r="BP107">
            <v>0</v>
          </cell>
          <cell r="BQ107">
            <v>0</v>
          </cell>
          <cell r="BR107">
            <v>0</v>
          </cell>
        </row>
        <row r="108">
          <cell r="I108">
            <v>1</v>
          </cell>
          <cell r="J108">
            <v>0</v>
          </cell>
          <cell r="K108">
            <v>0</v>
          </cell>
          <cell r="L108">
            <v>0</v>
          </cell>
          <cell r="M108">
            <v>0</v>
          </cell>
          <cell r="N108">
            <v>1</v>
          </cell>
          <cell r="S108">
            <v>1</v>
          </cell>
          <cell r="T108">
            <v>0</v>
          </cell>
          <cell r="U108">
            <v>0</v>
          </cell>
          <cell r="V108">
            <v>0</v>
          </cell>
          <cell r="W108">
            <v>0</v>
          </cell>
          <cell r="X108">
            <v>1</v>
          </cell>
          <cell r="AC108">
            <v>1</v>
          </cell>
          <cell r="AD108">
            <v>0</v>
          </cell>
          <cell r="AE108">
            <v>0</v>
          </cell>
          <cell r="AF108">
            <v>0</v>
          </cell>
          <cell r="AG108">
            <v>0</v>
          </cell>
          <cell r="AH108">
            <v>1</v>
          </cell>
          <cell r="AK108">
            <v>0</v>
          </cell>
          <cell r="AL108">
            <v>0</v>
          </cell>
          <cell r="AM108">
            <v>0</v>
          </cell>
          <cell r="AN108">
            <v>0</v>
          </cell>
          <cell r="AO108">
            <v>0</v>
          </cell>
          <cell r="AP108">
            <v>0</v>
          </cell>
          <cell r="AR108">
            <v>0</v>
          </cell>
          <cell r="AS108">
            <v>0</v>
          </cell>
          <cell r="AT108">
            <v>0</v>
          </cell>
          <cell r="AU108">
            <v>0</v>
          </cell>
          <cell r="AV108">
            <v>0</v>
          </cell>
          <cell r="AW108">
            <v>0</v>
          </cell>
          <cell r="AY108">
            <v>0</v>
          </cell>
          <cell r="AZ108">
            <v>0</v>
          </cell>
          <cell r="BA108">
            <v>0</v>
          </cell>
          <cell r="BB108">
            <v>0</v>
          </cell>
          <cell r="BC108">
            <v>0</v>
          </cell>
          <cell r="BD108">
            <v>0</v>
          </cell>
          <cell r="BF108">
            <v>0</v>
          </cell>
          <cell r="BG108">
            <v>0</v>
          </cell>
          <cell r="BH108">
            <v>0</v>
          </cell>
          <cell r="BI108">
            <v>0</v>
          </cell>
          <cell r="BJ108">
            <v>0</v>
          </cell>
          <cell r="BK108">
            <v>0</v>
          </cell>
          <cell r="BM108">
            <v>0</v>
          </cell>
          <cell r="BN108">
            <v>0</v>
          </cell>
          <cell r="BO108">
            <v>0</v>
          </cell>
          <cell r="BP108">
            <v>0</v>
          </cell>
          <cell r="BQ108">
            <v>0</v>
          </cell>
          <cell r="BR108">
            <v>0</v>
          </cell>
        </row>
        <row r="109">
          <cell r="I109">
            <v>2</v>
          </cell>
          <cell r="J109">
            <v>0</v>
          </cell>
          <cell r="K109">
            <v>0</v>
          </cell>
          <cell r="L109">
            <v>0</v>
          </cell>
          <cell r="M109">
            <v>0</v>
          </cell>
          <cell r="N109">
            <v>2</v>
          </cell>
          <cell r="S109">
            <v>0</v>
          </cell>
          <cell r="T109">
            <v>0</v>
          </cell>
          <cell r="U109">
            <v>0</v>
          </cell>
          <cell r="V109">
            <v>0</v>
          </cell>
          <cell r="W109">
            <v>0</v>
          </cell>
          <cell r="X109">
            <v>0</v>
          </cell>
          <cell r="AC109">
            <v>0</v>
          </cell>
          <cell r="AD109">
            <v>0</v>
          </cell>
          <cell r="AE109">
            <v>0</v>
          </cell>
          <cell r="AF109">
            <v>0</v>
          </cell>
          <cell r="AG109">
            <v>0</v>
          </cell>
          <cell r="AH109">
            <v>0</v>
          </cell>
          <cell r="AK109">
            <v>0</v>
          </cell>
          <cell r="AL109">
            <v>0</v>
          </cell>
          <cell r="AM109">
            <v>0</v>
          </cell>
          <cell r="AN109">
            <v>0</v>
          </cell>
          <cell r="AO109">
            <v>0</v>
          </cell>
          <cell r="AP109">
            <v>0</v>
          </cell>
          <cell r="AR109">
            <v>0</v>
          </cell>
          <cell r="AS109">
            <v>0</v>
          </cell>
          <cell r="AT109">
            <v>0</v>
          </cell>
          <cell r="AU109">
            <v>0</v>
          </cell>
          <cell r="AV109">
            <v>0</v>
          </cell>
          <cell r="AW109">
            <v>0</v>
          </cell>
          <cell r="AY109">
            <v>0</v>
          </cell>
          <cell r="AZ109">
            <v>0</v>
          </cell>
          <cell r="BA109">
            <v>0</v>
          </cell>
          <cell r="BB109">
            <v>0</v>
          </cell>
          <cell r="BC109">
            <v>0</v>
          </cell>
          <cell r="BD109">
            <v>0</v>
          </cell>
          <cell r="BF109">
            <v>0</v>
          </cell>
          <cell r="BG109">
            <v>0</v>
          </cell>
          <cell r="BH109">
            <v>0</v>
          </cell>
          <cell r="BI109">
            <v>0</v>
          </cell>
          <cell r="BJ109">
            <v>0</v>
          </cell>
          <cell r="BK109">
            <v>0</v>
          </cell>
          <cell r="BM109">
            <v>0</v>
          </cell>
          <cell r="BN109">
            <v>0</v>
          </cell>
          <cell r="BO109">
            <v>0</v>
          </cell>
          <cell r="BP109">
            <v>0</v>
          </cell>
          <cell r="BQ109">
            <v>0</v>
          </cell>
          <cell r="BR109">
            <v>0</v>
          </cell>
        </row>
        <row r="110">
          <cell r="I110">
            <v>2</v>
          </cell>
          <cell r="J110">
            <v>0</v>
          </cell>
          <cell r="K110">
            <v>0</v>
          </cell>
          <cell r="L110">
            <v>0</v>
          </cell>
          <cell r="M110">
            <v>0</v>
          </cell>
          <cell r="N110">
            <v>2</v>
          </cell>
          <cell r="S110">
            <v>6</v>
          </cell>
          <cell r="T110">
            <v>0</v>
          </cell>
          <cell r="U110">
            <v>3</v>
          </cell>
          <cell r="V110">
            <v>0</v>
          </cell>
          <cell r="W110">
            <v>0</v>
          </cell>
          <cell r="X110">
            <v>3</v>
          </cell>
          <cell r="AC110">
            <v>6</v>
          </cell>
          <cell r="AD110">
            <v>0</v>
          </cell>
          <cell r="AE110">
            <v>0</v>
          </cell>
          <cell r="AF110">
            <v>0</v>
          </cell>
          <cell r="AG110">
            <v>0</v>
          </cell>
          <cell r="AH110">
            <v>6</v>
          </cell>
          <cell r="AK110">
            <v>3</v>
          </cell>
          <cell r="AL110">
            <v>0</v>
          </cell>
          <cell r="AM110">
            <v>0</v>
          </cell>
          <cell r="AN110">
            <v>0</v>
          </cell>
          <cell r="AO110">
            <v>0</v>
          </cell>
          <cell r="AP110">
            <v>-3</v>
          </cell>
          <cell r="AR110">
            <v>3</v>
          </cell>
          <cell r="AS110">
            <v>0</v>
          </cell>
          <cell r="AT110">
            <v>0</v>
          </cell>
          <cell r="AU110">
            <v>0</v>
          </cell>
          <cell r="AV110">
            <v>0</v>
          </cell>
          <cell r="AW110">
            <v>-3</v>
          </cell>
          <cell r="AY110">
            <v>0</v>
          </cell>
          <cell r="AZ110">
            <v>0</v>
          </cell>
          <cell r="BA110">
            <v>0</v>
          </cell>
          <cell r="BB110">
            <v>0</v>
          </cell>
          <cell r="BC110">
            <v>0</v>
          </cell>
          <cell r="BD110">
            <v>0</v>
          </cell>
          <cell r="BF110">
            <v>0</v>
          </cell>
          <cell r="BG110">
            <v>0</v>
          </cell>
          <cell r="BH110">
            <v>0</v>
          </cell>
          <cell r="BI110">
            <v>0</v>
          </cell>
          <cell r="BJ110">
            <v>0</v>
          </cell>
          <cell r="BK110">
            <v>0</v>
          </cell>
          <cell r="BM110">
            <v>0</v>
          </cell>
          <cell r="BN110">
            <v>0</v>
          </cell>
          <cell r="BO110">
            <v>0</v>
          </cell>
          <cell r="BP110">
            <v>0</v>
          </cell>
          <cell r="BQ110">
            <v>0</v>
          </cell>
          <cell r="BR110">
            <v>0</v>
          </cell>
        </row>
        <row r="111">
          <cell r="I111">
            <v>5</v>
          </cell>
          <cell r="J111">
            <v>0</v>
          </cell>
          <cell r="K111">
            <v>0</v>
          </cell>
          <cell r="L111">
            <v>0</v>
          </cell>
          <cell r="M111">
            <v>0</v>
          </cell>
          <cell r="N111">
            <v>5</v>
          </cell>
          <cell r="S111">
            <v>0</v>
          </cell>
          <cell r="T111">
            <v>0</v>
          </cell>
          <cell r="U111">
            <v>0</v>
          </cell>
          <cell r="V111">
            <v>0</v>
          </cell>
          <cell r="W111">
            <v>0</v>
          </cell>
          <cell r="X111">
            <v>0</v>
          </cell>
          <cell r="AC111">
            <v>0</v>
          </cell>
          <cell r="AD111">
            <v>0</v>
          </cell>
          <cell r="AE111">
            <v>0</v>
          </cell>
          <cell r="AF111">
            <v>0</v>
          </cell>
          <cell r="AG111">
            <v>0</v>
          </cell>
          <cell r="AH111">
            <v>0</v>
          </cell>
          <cell r="AK111">
            <v>0</v>
          </cell>
          <cell r="AL111">
            <v>0</v>
          </cell>
          <cell r="AM111">
            <v>0</v>
          </cell>
          <cell r="AN111">
            <v>0</v>
          </cell>
          <cell r="AO111">
            <v>0</v>
          </cell>
          <cell r="AP111">
            <v>0</v>
          </cell>
          <cell r="AR111">
            <v>0</v>
          </cell>
          <cell r="AS111">
            <v>0</v>
          </cell>
          <cell r="AT111">
            <v>0</v>
          </cell>
          <cell r="AU111">
            <v>0</v>
          </cell>
          <cell r="AV111">
            <v>0</v>
          </cell>
          <cell r="AW111">
            <v>0</v>
          </cell>
          <cell r="AY111">
            <v>0</v>
          </cell>
          <cell r="AZ111">
            <v>0</v>
          </cell>
          <cell r="BA111">
            <v>0</v>
          </cell>
          <cell r="BB111">
            <v>0</v>
          </cell>
          <cell r="BC111">
            <v>0</v>
          </cell>
          <cell r="BD111">
            <v>0</v>
          </cell>
          <cell r="BF111">
            <v>0</v>
          </cell>
          <cell r="BG111">
            <v>0</v>
          </cell>
          <cell r="BH111">
            <v>0</v>
          </cell>
          <cell r="BI111">
            <v>0</v>
          </cell>
          <cell r="BJ111">
            <v>0</v>
          </cell>
          <cell r="BK111">
            <v>0</v>
          </cell>
          <cell r="BM111">
            <v>0</v>
          </cell>
          <cell r="BN111">
            <v>0</v>
          </cell>
          <cell r="BO111">
            <v>0</v>
          </cell>
          <cell r="BP111">
            <v>0</v>
          </cell>
          <cell r="BQ111">
            <v>0</v>
          </cell>
          <cell r="BR111">
            <v>0</v>
          </cell>
        </row>
        <row r="112">
          <cell r="I112">
            <v>0</v>
          </cell>
          <cell r="J112">
            <v>0</v>
          </cell>
          <cell r="K112">
            <v>0</v>
          </cell>
          <cell r="L112">
            <v>0</v>
          </cell>
          <cell r="M112">
            <v>0</v>
          </cell>
          <cell r="N112">
            <v>0</v>
          </cell>
          <cell r="S112">
            <v>0</v>
          </cell>
          <cell r="T112">
            <v>0</v>
          </cell>
          <cell r="U112">
            <v>0</v>
          </cell>
          <cell r="V112">
            <v>0</v>
          </cell>
          <cell r="W112">
            <v>0</v>
          </cell>
          <cell r="X112">
            <v>0</v>
          </cell>
          <cell r="AC112">
            <v>0</v>
          </cell>
          <cell r="AD112">
            <v>0</v>
          </cell>
          <cell r="AE112">
            <v>0</v>
          </cell>
          <cell r="AF112">
            <v>0</v>
          </cell>
          <cell r="AG112">
            <v>0</v>
          </cell>
          <cell r="AH112">
            <v>0</v>
          </cell>
          <cell r="AK112">
            <v>0</v>
          </cell>
          <cell r="AL112">
            <v>0</v>
          </cell>
          <cell r="AM112">
            <v>0</v>
          </cell>
          <cell r="AN112">
            <v>0</v>
          </cell>
          <cell r="AO112">
            <v>0</v>
          </cell>
          <cell r="AP112">
            <v>0</v>
          </cell>
          <cell r="AR112">
            <v>0</v>
          </cell>
          <cell r="AS112">
            <v>0</v>
          </cell>
          <cell r="AT112">
            <v>0</v>
          </cell>
          <cell r="AU112">
            <v>0</v>
          </cell>
          <cell r="AV112">
            <v>0</v>
          </cell>
          <cell r="AW112">
            <v>0</v>
          </cell>
          <cell r="AY112">
            <v>0</v>
          </cell>
          <cell r="AZ112">
            <v>0</v>
          </cell>
          <cell r="BA112">
            <v>0</v>
          </cell>
          <cell r="BB112">
            <v>0</v>
          </cell>
          <cell r="BC112">
            <v>0</v>
          </cell>
          <cell r="BD112">
            <v>0</v>
          </cell>
          <cell r="BF112">
            <v>0</v>
          </cell>
          <cell r="BG112">
            <v>0</v>
          </cell>
          <cell r="BH112">
            <v>0</v>
          </cell>
          <cell r="BI112">
            <v>0</v>
          </cell>
          <cell r="BJ112">
            <v>0</v>
          </cell>
          <cell r="BK112">
            <v>0</v>
          </cell>
          <cell r="BM112">
            <v>0</v>
          </cell>
          <cell r="BN112">
            <v>0</v>
          </cell>
          <cell r="BO112">
            <v>0</v>
          </cell>
          <cell r="BP112">
            <v>0</v>
          </cell>
          <cell r="BQ112">
            <v>0</v>
          </cell>
          <cell r="BR112">
            <v>0</v>
          </cell>
        </row>
        <row r="113">
          <cell r="I113">
            <v>0</v>
          </cell>
          <cell r="J113">
            <v>0</v>
          </cell>
          <cell r="K113">
            <v>0</v>
          </cell>
          <cell r="L113">
            <v>0</v>
          </cell>
          <cell r="M113">
            <v>0</v>
          </cell>
          <cell r="N113">
            <v>0</v>
          </cell>
          <cell r="S113">
            <v>1</v>
          </cell>
          <cell r="T113">
            <v>0</v>
          </cell>
          <cell r="U113">
            <v>0</v>
          </cell>
          <cell r="V113">
            <v>0</v>
          </cell>
          <cell r="W113">
            <v>0</v>
          </cell>
          <cell r="X113">
            <v>1</v>
          </cell>
          <cell r="AC113">
            <v>1</v>
          </cell>
          <cell r="AD113">
            <v>0</v>
          </cell>
          <cell r="AE113">
            <v>0</v>
          </cell>
          <cell r="AF113">
            <v>0</v>
          </cell>
          <cell r="AG113">
            <v>0</v>
          </cell>
          <cell r="AH113">
            <v>1</v>
          </cell>
          <cell r="AK113">
            <v>1</v>
          </cell>
          <cell r="AL113">
            <v>0</v>
          </cell>
          <cell r="AM113">
            <v>0</v>
          </cell>
          <cell r="AN113">
            <v>0</v>
          </cell>
          <cell r="AO113">
            <v>0</v>
          </cell>
          <cell r="AP113">
            <v>-1</v>
          </cell>
          <cell r="AR113">
            <v>0</v>
          </cell>
          <cell r="AS113">
            <v>0</v>
          </cell>
          <cell r="AT113">
            <v>0</v>
          </cell>
          <cell r="AU113">
            <v>0</v>
          </cell>
          <cell r="AV113">
            <v>0</v>
          </cell>
          <cell r="AW113">
            <v>0</v>
          </cell>
          <cell r="AY113">
            <v>1</v>
          </cell>
          <cell r="AZ113">
            <v>0</v>
          </cell>
          <cell r="BA113">
            <v>0</v>
          </cell>
          <cell r="BB113">
            <v>0</v>
          </cell>
          <cell r="BC113">
            <v>0</v>
          </cell>
          <cell r="BD113">
            <v>-1</v>
          </cell>
          <cell r="BF113">
            <v>0</v>
          </cell>
          <cell r="BG113">
            <v>0</v>
          </cell>
          <cell r="BH113">
            <v>0</v>
          </cell>
          <cell r="BI113">
            <v>0</v>
          </cell>
          <cell r="BJ113">
            <v>0</v>
          </cell>
          <cell r="BK113">
            <v>0</v>
          </cell>
          <cell r="BM113">
            <v>0</v>
          </cell>
          <cell r="BN113">
            <v>0</v>
          </cell>
          <cell r="BO113">
            <v>0</v>
          </cell>
          <cell r="BP113">
            <v>0</v>
          </cell>
          <cell r="BQ113">
            <v>0</v>
          </cell>
          <cell r="BR113">
            <v>0</v>
          </cell>
        </row>
        <row r="114">
          <cell r="I114">
            <v>5</v>
          </cell>
          <cell r="J114">
            <v>4</v>
          </cell>
          <cell r="K114">
            <v>0</v>
          </cell>
          <cell r="L114">
            <v>0</v>
          </cell>
          <cell r="M114">
            <v>0</v>
          </cell>
          <cell r="N114">
            <v>1</v>
          </cell>
          <cell r="S114">
            <v>9</v>
          </cell>
          <cell r="T114">
            <v>0</v>
          </cell>
          <cell r="U114">
            <v>0</v>
          </cell>
          <cell r="V114">
            <v>0</v>
          </cell>
          <cell r="W114">
            <v>0</v>
          </cell>
          <cell r="X114">
            <v>9</v>
          </cell>
          <cell r="AC114">
            <v>9</v>
          </cell>
          <cell r="AD114">
            <v>0</v>
          </cell>
          <cell r="AE114">
            <v>0</v>
          </cell>
          <cell r="AF114">
            <v>0</v>
          </cell>
          <cell r="AG114">
            <v>0</v>
          </cell>
          <cell r="AH114">
            <v>9</v>
          </cell>
          <cell r="AK114">
            <v>0</v>
          </cell>
          <cell r="AL114">
            <v>0</v>
          </cell>
          <cell r="AM114">
            <v>0</v>
          </cell>
          <cell r="AN114">
            <v>0</v>
          </cell>
          <cell r="AO114">
            <v>0</v>
          </cell>
          <cell r="AP114">
            <v>0</v>
          </cell>
          <cell r="AR114">
            <v>0</v>
          </cell>
          <cell r="AS114">
            <v>0</v>
          </cell>
          <cell r="AT114">
            <v>0</v>
          </cell>
          <cell r="AU114">
            <v>0</v>
          </cell>
          <cell r="AV114">
            <v>0</v>
          </cell>
          <cell r="AW114">
            <v>0</v>
          </cell>
          <cell r="AY114">
            <v>0</v>
          </cell>
          <cell r="AZ114">
            <v>0</v>
          </cell>
          <cell r="BA114">
            <v>0</v>
          </cell>
          <cell r="BB114">
            <v>0</v>
          </cell>
          <cell r="BC114">
            <v>0</v>
          </cell>
          <cell r="BD114">
            <v>0</v>
          </cell>
          <cell r="BF114">
            <v>0</v>
          </cell>
          <cell r="BG114">
            <v>0</v>
          </cell>
          <cell r="BH114">
            <v>0</v>
          </cell>
          <cell r="BI114">
            <v>0</v>
          </cell>
          <cell r="BJ114">
            <v>0</v>
          </cell>
          <cell r="BK114">
            <v>0</v>
          </cell>
          <cell r="BM114">
            <v>0</v>
          </cell>
          <cell r="BN114">
            <v>0</v>
          </cell>
          <cell r="BO114">
            <v>0</v>
          </cell>
          <cell r="BP114">
            <v>0</v>
          </cell>
          <cell r="BQ114">
            <v>0</v>
          </cell>
          <cell r="BR114">
            <v>0</v>
          </cell>
        </row>
        <row r="115">
          <cell r="I115">
            <v>3</v>
          </cell>
          <cell r="J115">
            <v>0</v>
          </cell>
          <cell r="K115">
            <v>0</v>
          </cell>
          <cell r="L115">
            <v>0</v>
          </cell>
          <cell r="M115">
            <v>0</v>
          </cell>
          <cell r="N115">
            <v>3</v>
          </cell>
          <cell r="S115">
            <v>7</v>
          </cell>
          <cell r="T115">
            <v>5</v>
          </cell>
          <cell r="U115">
            <v>0</v>
          </cell>
          <cell r="V115">
            <v>0</v>
          </cell>
          <cell r="W115">
            <v>0</v>
          </cell>
          <cell r="X115">
            <v>2</v>
          </cell>
          <cell r="AC115">
            <v>7</v>
          </cell>
          <cell r="AD115">
            <v>0</v>
          </cell>
          <cell r="AE115">
            <v>0</v>
          </cell>
          <cell r="AF115">
            <v>0</v>
          </cell>
          <cell r="AG115">
            <v>0</v>
          </cell>
          <cell r="AH115">
            <v>7</v>
          </cell>
          <cell r="AK115">
            <v>5</v>
          </cell>
          <cell r="AL115">
            <v>0</v>
          </cell>
          <cell r="AM115">
            <v>0</v>
          </cell>
          <cell r="AN115">
            <v>0</v>
          </cell>
          <cell r="AO115">
            <v>0</v>
          </cell>
          <cell r="AP115">
            <v>-5</v>
          </cell>
          <cell r="AR115">
            <v>5</v>
          </cell>
          <cell r="AS115">
            <v>0</v>
          </cell>
          <cell r="AT115">
            <v>0</v>
          </cell>
          <cell r="AU115">
            <v>0</v>
          </cell>
          <cell r="AV115">
            <v>0</v>
          </cell>
          <cell r="AW115">
            <v>-5</v>
          </cell>
          <cell r="AY115">
            <v>0</v>
          </cell>
          <cell r="AZ115">
            <v>0</v>
          </cell>
          <cell r="BA115">
            <v>0</v>
          </cell>
          <cell r="BB115">
            <v>0</v>
          </cell>
          <cell r="BC115">
            <v>0</v>
          </cell>
          <cell r="BD115">
            <v>0</v>
          </cell>
          <cell r="BF115">
            <v>0</v>
          </cell>
          <cell r="BG115">
            <v>0</v>
          </cell>
          <cell r="BH115">
            <v>0</v>
          </cell>
          <cell r="BI115">
            <v>0</v>
          </cell>
          <cell r="BJ115">
            <v>0</v>
          </cell>
          <cell r="BK115">
            <v>0</v>
          </cell>
          <cell r="BM115">
            <v>0</v>
          </cell>
          <cell r="BN115">
            <v>0</v>
          </cell>
          <cell r="BO115">
            <v>0</v>
          </cell>
          <cell r="BP115">
            <v>0</v>
          </cell>
          <cell r="BQ115">
            <v>0</v>
          </cell>
          <cell r="BR115">
            <v>0</v>
          </cell>
        </row>
        <row r="116">
          <cell r="I116">
            <v>1</v>
          </cell>
          <cell r="J116">
            <v>0</v>
          </cell>
          <cell r="K116">
            <v>0</v>
          </cell>
          <cell r="L116">
            <v>0</v>
          </cell>
          <cell r="M116">
            <v>0</v>
          </cell>
          <cell r="N116">
            <v>1</v>
          </cell>
          <cell r="S116">
            <v>0</v>
          </cell>
          <cell r="T116">
            <v>0</v>
          </cell>
          <cell r="U116">
            <v>0</v>
          </cell>
          <cell r="V116">
            <v>0</v>
          </cell>
          <cell r="W116">
            <v>0</v>
          </cell>
          <cell r="X116">
            <v>0</v>
          </cell>
          <cell r="AC116">
            <v>0</v>
          </cell>
          <cell r="AD116">
            <v>0</v>
          </cell>
          <cell r="AE116">
            <v>0</v>
          </cell>
          <cell r="AF116">
            <v>0</v>
          </cell>
          <cell r="AG116">
            <v>0</v>
          </cell>
          <cell r="AH116">
            <v>0</v>
          </cell>
          <cell r="AK116">
            <v>0</v>
          </cell>
          <cell r="AL116">
            <v>0</v>
          </cell>
          <cell r="AM116">
            <v>0</v>
          </cell>
          <cell r="AN116">
            <v>0</v>
          </cell>
          <cell r="AO116">
            <v>0</v>
          </cell>
          <cell r="AP116">
            <v>0</v>
          </cell>
          <cell r="AR116">
            <v>0</v>
          </cell>
          <cell r="AS116">
            <v>0</v>
          </cell>
          <cell r="AT116">
            <v>0</v>
          </cell>
          <cell r="AU116">
            <v>0</v>
          </cell>
          <cell r="AV116">
            <v>0</v>
          </cell>
          <cell r="AW116">
            <v>0</v>
          </cell>
          <cell r="AY116">
            <v>0</v>
          </cell>
          <cell r="AZ116">
            <v>0</v>
          </cell>
          <cell r="BA116">
            <v>0</v>
          </cell>
          <cell r="BB116">
            <v>0</v>
          </cell>
          <cell r="BC116">
            <v>0</v>
          </cell>
          <cell r="BD116">
            <v>0</v>
          </cell>
          <cell r="BF116">
            <v>0</v>
          </cell>
          <cell r="BG116">
            <v>0</v>
          </cell>
          <cell r="BH116">
            <v>0</v>
          </cell>
          <cell r="BI116">
            <v>0</v>
          </cell>
          <cell r="BJ116">
            <v>0</v>
          </cell>
          <cell r="BK116">
            <v>0</v>
          </cell>
          <cell r="BM116">
            <v>0</v>
          </cell>
          <cell r="BN116">
            <v>0</v>
          </cell>
          <cell r="BO116">
            <v>0</v>
          </cell>
          <cell r="BP116">
            <v>0</v>
          </cell>
          <cell r="BQ116">
            <v>0</v>
          </cell>
          <cell r="BR116">
            <v>0</v>
          </cell>
        </row>
        <row r="117">
          <cell r="I117">
            <v>0</v>
          </cell>
          <cell r="J117">
            <v>0</v>
          </cell>
          <cell r="K117">
            <v>0</v>
          </cell>
          <cell r="L117">
            <v>0</v>
          </cell>
          <cell r="M117">
            <v>0</v>
          </cell>
          <cell r="N117">
            <v>0</v>
          </cell>
          <cell r="S117">
            <v>0</v>
          </cell>
          <cell r="T117">
            <v>0</v>
          </cell>
          <cell r="U117">
            <v>0</v>
          </cell>
          <cell r="V117">
            <v>0</v>
          </cell>
          <cell r="W117">
            <v>0</v>
          </cell>
          <cell r="X117">
            <v>0</v>
          </cell>
          <cell r="AC117">
            <v>0</v>
          </cell>
          <cell r="AD117">
            <v>0</v>
          </cell>
          <cell r="AE117">
            <v>0</v>
          </cell>
          <cell r="AF117">
            <v>0</v>
          </cell>
          <cell r="AG117">
            <v>0</v>
          </cell>
          <cell r="AH117">
            <v>0</v>
          </cell>
          <cell r="AK117">
            <v>0</v>
          </cell>
          <cell r="AL117">
            <v>0</v>
          </cell>
          <cell r="AM117">
            <v>0</v>
          </cell>
          <cell r="AN117">
            <v>0</v>
          </cell>
          <cell r="AO117">
            <v>0</v>
          </cell>
          <cell r="AP117">
            <v>0</v>
          </cell>
          <cell r="AR117">
            <v>0</v>
          </cell>
          <cell r="AS117">
            <v>0</v>
          </cell>
          <cell r="AT117">
            <v>0</v>
          </cell>
          <cell r="AU117">
            <v>0</v>
          </cell>
          <cell r="AV117">
            <v>0</v>
          </cell>
          <cell r="AW117">
            <v>0</v>
          </cell>
          <cell r="AY117">
            <v>0</v>
          </cell>
          <cell r="AZ117">
            <v>0</v>
          </cell>
          <cell r="BA117">
            <v>0</v>
          </cell>
          <cell r="BB117">
            <v>0</v>
          </cell>
          <cell r="BC117">
            <v>0</v>
          </cell>
          <cell r="BD117">
            <v>0</v>
          </cell>
          <cell r="BF117">
            <v>0</v>
          </cell>
          <cell r="BG117">
            <v>0</v>
          </cell>
          <cell r="BH117">
            <v>0</v>
          </cell>
          <cell r="BI117">
            <v>0</v>
          </cell>
          <cell r="BJ117">
            <v>0</v>
          </cell>
          <cell r="BK117">
            <v>0</v>
          </cell>
          <cell r="BM117">
            <v>0</v>
          </cell>
          <cell r="BN117">
            <v>0</v>
          </cell>
          <cell r="BO117">
            <v>0</v>
          </cell>
          <cell r="BP117">
            <v>0</v>
          </cell>
          <cell r="BQ117">
            <v>0</v>
          </cell>
          <cell r="BR117">
            <v>0</v>
          </cell>
        </row>
        <row r="118">
          <cell r="I118">
            <v>3</v>
          </cell>
          <cell r="J118">
            <v>0</v>
          </cell>
          <cell r="K118">
            <v>0</v>
          </cell>
          <cell r="L118">
            <v>0</v>
          </cell>
          <cell r="M118">
            <v>0</v>
          </cell>
          <cell r="N118">
            <v>3</v>
          </cell>
          <cell r="S118">
            <v>0</v>
          </cell>
          <cell r="T118">
            <v>0</v>
          </cell>
          <cell r="U118">
            <v>0</v>
          </cell>
          <cell r="V118">
            <v>0</v>
          </cell>
          <cell r="W118">
            <v>0</v>
          </cell>
          <cell r="X118">
            <v>0</v>
          </cell>
          <cell r="AC118">
            <v>0</v>
          </cell>
          <cell r="AD118">
            <v>0</v>
          </cell>
          <cell r="AE118">
            <v>0</v>
          </cell>
          <cell r="AF118">
            <v>0</v>
          </cell>
          <cell r="AG118">
            <v>0</v>
          </cell>
          <cell r="AH118">
            <v>0</v>
          </cell>
          <cell r="AK118">
            <v>0</v>
          </cell>
          <cell r="AL118">
            <v>0</v>
          </cell>
          <cell r="AM118">
            <v>0</v>
          </cell>
          <cell r="AN118">
            <v>0</v>
          </cell>
          <cell r="AO118">
            <v>0</v>
          </cell>
          <cell r="AP118">
            <v>0</v>
          </cell>
          <cell r="AR118">
            <v>0</v>
          </cell>
          <cell r="AS118">
            <v>0</v>
          </cell>
          <cell r="AT118">
            <v>0</v>
          </cell>
          <cell r="AU118">
            <v>0</v>
          </cell>
          <cell r="AV118">
            <v>0</v>
          </cell>
          <cell r="AW118">
            <v>0</v>
          </cell>
          <cell r="AY118">
            <v>0</v>
          </cell>
          <cell r="AZ118">
            <v>0</v>
          </cell>
          <cell r="BA118">
            <v>0</v>
          </cell>
          <cell r="BB118">
            <v>0</v>
          </cell>
          <cell r="BC118">
            <v>0</v>
          </cell>
          <cell r="BD118">
            <v>0</v>
          </cell>
          <cell r="BF118">
            <v>0</v>
          </cell>
          <cell r="BG118">
            <v>0</v>
          </cell>
          <cell r="BH118">
            <v>0</v>
          </cell>
          <cell r="BI118">
            <v>0</v>
          </cell>
          <cell r="BJ118">
            <v>0</v>
          </cell>
          <cell r="BK118">
            <v>0</v>
          </cell>
          <cell r="BM118">
            <v>0</v>
          </cell>
          <cell r="BN118">
            <v>0</v>
          </cell>
          <cell r="BO118">
            <v>0</v>
          </cell>
          <cell r="BP118">
            <v>0</v>
          </cell>
          <cell r="BQ118">
            <v>0</v>
          </cell>
          <cell r="BR118">
            <v>0</v>
          </cell>
        </row>
        <row r="119">
          <cell r="I119">
            <v>3</v>
          </cell>
          <cell r="J119">
            <v>0</v>
          </cell>
          <cell r="K119">
            <v>0</v>
          </cell>
          <cell r="L119">
            <v>0</v>
          </cell>
          <cell r="M119">
            <v>0</v>
          </cell>
          <cell r="N119">
            <v>3</v>
          </cell>
          <cell r="S119">
            <v>3</v>
          </cell>
          <cell r="T119">
            <v>0</v>
          </cell>
          <cell r="U119">
            <v>0</v>
          </cell>
          <cell r="V119">
            <v>0</v>
          </cell>
          <cell r="W119">
            <v>0</v>
          </cell>
          <cell r="X119">
            <v>3</v>
          </cell>
          <cell r="AC119">
            <v>3</v>
          </cell>
          <cell r="AD119">
            <v>0</v>
          </cell>
          <cell r="AE119">
            <v>0</v>
          </cell>
          <cell r="AF119">
            <v>0</v>
          </cell>
          <cell r="AG119">
            <v>0</v>
          </cell>
          <cell r="AH119">
            <v>3</v>
          </cell>
          <cell r="AK119">
            <v>3</v>
          </cell>
          <cell r="AL119">
            <v>0</v>
          </cell>
          <cell r="AM119">
            <v>0</v>
          </cell>
          <cell r="AN119">
            <v>0</v>
          </cell>
          <cell r="AO119">
            <v>0</v>
          </cell>
          <cell r="AP119">
            <v>-3</v>
          </cell>
          <cell r="AR119">
            <v>0</v>
          </cell>
          <cell r="AS119">
            <v>0</v>
          </cell>
          <cell r="AT119">
            <v>0</v>
          </cell>
          <cell r="AU119">
            <v>0</v>
          </cell>
          <cell r="AV119">
            <v>0</v>
          </cell>
          <cell r="AW119">
            <v>0</v>
          </cell>
          <cell r="AY119">
            <v>3</v>
          </cell>
          <cell r="AZ119">
            <v>0</v>
          </cell>
          <cell r="BA119">
            <v>0</v>
          </cell>
          <cell r="BB119">
            <v>0</v>
          </cell>
          <cell r="BC119">
            <v>0</v>
          </cell>
          <cell r="BD119">
            <v>-3</v>
          </cell>
          <cell r="BF119">
            <v>0</v>
          </cell>
          <cell r="BG119">
            <v>0</v>
          </cell>
          <cell r="BH119">
            <v>0</v>
          </cell>
          <cell r="BI119">
            <v>0</v>
          </cell>
          <cell r="BJ119">
            <v>0</v>
          </cell>
          <cell r="BK119">
            <v>0</v>
          </cell>
          <cell r="BM119">
            <v>0</v>
          </cell>
          <cell r="BN119">
            <v>0</v>
          </cell>
          <cell r="BO119">
            <v>0</v>
          </cell>
          <cell r="BP119">
            <v>0</v>
          </cell>
          <cell r="BQ119">
            <v>0</v>
          </cell>
          <cell r="BR119">
            <v>0</v>
          </cell>
        </row>
        <row r="120">
          <cell r="I120">
            <v>0</v>
          </cell>
          <cell r="J120">
            <v>0</v>
          </cell>
          <cell r="K120">
            <v>0</v>
          </cell>
          <cell r="L120">
            <v>0</v>
          </cell>
          <cell r="M120">
            <v>0</v>
          </cell>
          <cell r="N120">
            <v>0</v>
          </cell>
          <cell r="S120">
            <v>0</v>
          </cell>
          <cell r="T120">
            <v>0</v>
          </cell>
          <cell r="U120">
            <v>0</v>
          </cell>
          <cell r="V120">
            <v>0</v>
          </cell>
          <cell r="W120">
            <v>0</v>
          </cell>
          <cell r="X120">
            <v>0</v>
          </cell>
          <cell r="AC120">
            <v>0</v>
          </cell>
          <cell r="AD120">
            <v>0</v>
          </cell>
          <cell r="AE120">
            <v>0</v>
          </cell>
          <cell r="AF120">
            <v>0</v>
          </cell>
          <cell r="AG120">
            <v>0</v>
          </cell>
          <cell r="AH120">
            <v>0</v>
          </cell>
          <cell r="AK120">
            <v>0</v>
          </cell>
          <cell r="AL120">
            <v>0</v>
          </cell>
          <cell r="AM120">
            <v>0</v>
          </cell>
          <cell r="AN120">
            <v>0</v>
          </cell>
          <cell r="AO120">
            <v>0</v>
          </cell>
          <cell r="AP120">
            <v>0</v>
          </cell>
          <cell r="AR120">
            <v>0</v>
          </cell>
          <cell r="AS120">
            <v>0</v>
          </cell>
          <cell r="AT120">
            <v>0</v>
          </cell>
          <cell r="AU120">
            <v>0</v>
          </cell>
          <cell r="AV120">
            <v>0</v>
          </cell>
          <cell r="AW120">
            <v>0</v>
          </cell>
          <cell r="AY120">
            <v>0</v>
          </cell>
          <cell r="AZ120">
            <v>0</v>
          </cell>
          <cell r="BA120">
            <v>0</v>
          </cell>
          <cell r="BB120">
            <v>0</v>
          </cell>
          <cell r="BC120">
            <v>0</v>
          </cell>
          <cell r="BD120">
            <v>0</v>
          </cell>
          <cell r="BF120">
            <v>0</v>
          </cell>
          <cell r="BG120">
            <v>0</v>
          </cell>
          <cell r="BH120">
            <v>0</v>
          </cell>
          <cell r="BI120">
            <v>0</v>
          </cell>
          <cell r="BJ120">
            <v>0</v>
          </cell>
          <cell r="BK120">
            <v>0</v>
          </cell>
          <cell r="BM120">
            <v>0</v>
          </cell>
          <cell r="BN120">
            <v>0</v>
          </cell>
          <cell r="BO120">
            <v>0</v>
          </cell>
          <cell r="BP120">
            <v>0</v>
          </cell>
          <cell r="BQ120">
            <v>0</v>
          </cell>
          <cell r="BR120">
            <v>0</v>
          </cell>
        </row>
        <row r="121">
          <cell r="I121">
            <v>0</v>
          </cell>
          <cell r="J121">
            <v>0</v>
          </cell>
          <cell r="K121">
            <v>0</v>
          </cell>
          <cell r="L121">
            <v>0</v>
          </cell>
          <cell r="M121">
            <v>0</v>
          </cell>
          <cell r="N121">
            <v>0</v>
          </cell>
          <cell r="S121">
            <v>0</v>
          </cell>
          <cell r="T121">
            <v>0</v>
          </cell>
          <cell r="U121">
            <v>0</v>
          </cell>
          <cell r="V121">
            <v>0</v>
          </cell>
          <cell r="W121">
            <v>0</v>
          </cell>
          <cell r="X121">
            <v>0</v>
          </cell>
          <cell r="AC121">
            <v>0</v>
          </cell>
          <cell r="AD121">
            <v>0</v>
          </cell>
          <cell r="AE121">
            <v>0</v>
          </cell>
          <cell r="AF121">
            <v>0</v>
          </cell>
          <cell r="AG121">
            <v>0</v>
          </cell>
          <cell r="AH121">
            <v>0</v>
          </cell>
          <cell r="AK121">
            <v>0</v>
          </cell>
          <cell r="AL121">
            <v>0</v>
          </cell>
          <cell r="AM121">
            <v>0</v>
          </cell>
          <cell r="AN121">
            <v>0</v>
          </cell>
          <cell r="AO121">
            <v>0</v>
          </cell>
          <cell r="AP121">
            <v>0</v>
          </cell>
          <cell r="AR121">
            <v>0</v>
          </cell>
          <cell r="AS121">
            <v>0</v>
          </cell>
          <cell r="AT121">
            <v>0</v>
          </cell>
          <cell r="AU121">
            <v>0</v>
          </cell>
          <cell r="AV121">
            <v>0</v>
          </cell>
          <cell r="AW121">
            <v>0</v>
          </cell>
          <cell r="AY121">
            <v>0</v>
          </cell>
          <cell r="AZ121">
            <v>0</v>
          </cell>
          <cell r="BA121">
            <v>0</v>
          </cell>
          <cell r="BB121">
            <v>0</v>
          </cell>
          <cell r="BC121">
            <v>0</v>
          </cell>
          <cell r="BD121">
            <v>0</v>
          </cell>
          <cell r="BF121">
            <v>0</v>
          </cell>
          <cell r="BG121">
            <v>0</v>
          </cell>
          <cell r="BH121">
            <v>0</v>
          </cell>
          <cell r="BI121">
            <v>0</v>
          </cell>
          <cell r="BJ121">
            <v>0</v>
          </cell>
          <cell r="BK121">
            <v>0</v>
          </cell>
          <cell r="BM121">
            <v>0</v>
          </cell>
          <cell r="BN121">
            <v>0</v>
          </cell>
          <cell r="BO121">
            <v>0</v>
          </cell>
          <cell r="BP121">
            <v>0</v>
          </cell>
          <cell r="BQ121">
            <v>0</v>
          </cell>
          <cell r="BR121">
            <v>0</v>
          </cell>
        </row>
        <row r="122">
          <cell r="I122">
            <v>4</v>
          </cell>
          <cell r="J122">
            <v>0</v>
          </cell>
          <cell r="K122">
            <v>3</v>
          </cell>
          <cell r="L122">
            <v>0</v>
          </cell>
          <cell r="M122">
            <v>0</v>
          </cell>
          <cell r="N122">
            <v>1</v>
          </cell>
          <cell r="S122">
            <v>4</v>
          </cell>
          <cell r="T122">
            <v>1</v>
          </cell>
          <cell r="U122">
            <v>0</v>
          </cell>
          <cell r="V122">
            <v>2</v>
          </cell>
          <cell r="W122">
            <v>0</v>
          </cell>
          <cell r="X122">
            <v>1</v>
          </cell>
          <cell r="AC122">
            <v>4</v>
          </cell>
          <cell r="AD122">
            <v>0</v>
          </cell>
          <cell r="AE122">
            <v>0</v>
          </cell>
          <cell r="AF122">
            <v>3</v>
          </cell>
          <cell r="AG122">
            <v>0</v>
          </cell>
          <cell r="AH122">
            <v>1</v>
          </cell>
          <cell r="AK122">
            <v>2</v>
          </cell>
          <cell r="AL122">
            <v>0</v>
          </cell>
          <cell r="AM122">
            <v>0</v>
          </cell>
          <cell r="AN122">
            <v>-1</v>
          </cell>
          <cell r="AO122">
            <v>0</v>
          </cell>
          <cell r="AP122">
            <v>-1</v>
          </cell>
          <cell r="AR122">
            <v>0</v>
          </cell>
          <cell r="AS122">
            <v>0</v>
          </cell>
          <cell r="AT122">
            <v>0</v>
          </cell>
          <cell r="AU122">
            <v>0</v>
          </cell>
          <cell r="AV122">
            <v>0</v>
          </cell>
          <cell r="AW122">
            <v>0</v>
          </cell>
          <cell r="AY122">
            <v>2</v>
          </cell>
          <cell r="AZ122">
            <v>0</v>
          </cell>
          <cell r="BA122">
            <v>0</v>
          </cell>
          <cell r="BB122">
            <v>-1</v>
          </cell>
          <cell r="BC122">
            <v>0</v>
          </cell>
          <cell r="BD122">
            <v>-1</v>
          </cell>
          <cell r="BF122">
            <v>0</v>
          </cell>
          <cell r="BG122">
            <v>0</v>
          </cell>
          <cell r="BH122">
            <v>0</v>
          </cell>
          <cell r="BI122">
            <v>0</v>
          </cell>
          <cell r="BJ122">
            <v>0</v>
          </cell>
          <cell r="BK122">
            <v>0</v>
          </cell>
          <cell r="BM122">
            <v>0</v>
          </cell>
          <cell r="BN122">
            <v>0</v>
          </cell>
          <cell r="BO122">
            <v>0</v>
          </cell>
          <cell r="BP122">
            <v>0</v>
          </cell>
          <cell r="BQ122">
            <v>0</v>
          </cell>
          <cell r="BR122">
            <v>0</v>
          </cell>
        </row>
        <row r="123">
          <cell r="I123">
            <v>0</v>
          </cell>
          <cell r="J123">
            <v>0</v>
          </cell>
          <cell r="K123">
            <v>0</v>
          </cell>
          <cell r="L123">
            <v>0</v>
          </cell>
          <cell r="M123">
            <v>0</v>
          </cell>
          <cell r="N123">
            <v>0</v>
          </cell>
          <cell r="S123">
            <v>0</v>
          </cell>
          <cell r="T123">
            <v>0</v>
          </cell>
          <cell r="U123">
            <v>0</v>
          </cell>
          <cell r="V123">
            <v>0</v>
          </cell>
          <cell r="W123">
            <v>0</v>
          </cell>
          <cell r="X123">
            <v>0</v>
          </cell>
          <cell r="AC123">
            <v>0</v>
          </cell>
          <cell r="AD123">
            <v>0</v>
          </cell>
          <cell r="AE123">
            <v>0</v>
          </cell>
          <cell r="AF123">
            <v>0</v>
          </cell>
          <cell r="AG123">
            <v>0</v>
          </cell>
          <cell r="AH123">
            <v>0</v>
          </cell>
          <cell r="AK123">
            <v>0</v>
          </cell>
          <cell r="AL123">
            <v>0</v>
          </cell>
          <cell r="AM123">
            <v>0</v>
          </cell>
          <cell r="AN123">
            <v>0</v>
          </cell>
          <cell r="AO123">
            <v>0</v>
          </cell>
          <cell r="AP123">
            <v>0</v>
          </cell>
          <cell r="AR123">
            <v>0</v>
          </cell>
          <cell r="AS123">
            <v>0</v>
          </cell>
          <cell r="AT123">
            <v>0</v>
          </cell>
          <cell r="AU123">
            <v>0</v>
          </cell>
          <cell r="AV123">
            <v>0</v>
          </cell>
          <cell r="AW123">
            <v>0</v>
          </cell>
          <cell r="AY123">
            <v>0</v>
          </cell>
          <cell r="AZ123">
            <v>0</v>
          </cell>
          <cell r="BA123">
            <v>0</v>
          </cell>
          <cell r="BB123">
            <v>0</v>
          </cell>
          <cell r="BC123">
            <v>0</v>
          </cell>
          <cell r="BD123">
            <v>0</v>
          </cell>
          <cell r="BF123">
            <v>0</v>
          </cell>
          <cell r="BG123">
            <v>0</v>
          </cell>
          <cell r="BH123">
            <v>0</v>
          </cell>
          <cell r="BI123">
            <v>0</v>
          </cell>
          <cell r="BJ123">
            <v>0</v>
          </cell>
          <cell r="BK123">
            <v>0</v>
          </cell>
          <cell r="BM123">
            <v>0</v>
          </cell>
          <cell r="BN123">
            <v>0</v>
          </cell>
          <cell r="BO123">
            <v>0</v>
          </cell>
          <cell r="BP123">
            <v>0</v>
          </cell>
          <cell r="BQ123">
            <v>0</v>
          </cell>
          <cell r="BR123">
            <v>0</v>
          </cell>
        </row>
        <row r="124">
          <cell r="I124">
            <v>0</v>
          </cell>
          <cell r="J124">
            <v>0</v>
          </cell>
          <cell r="K124">
            <v>0</v>
          </cell>
          <cell r="L124">
            <v>0</v>
          </cell>
          <cell r="M124">
            <v>0</v>
          </cell>
          <cell r="N124">
            <v>0</v>
          </cell>
          <cell r="S124">
            <v>0</v>
          </cell>
          <cell r="T124">
            <v>0</v>
          </cell>
          <cell r="U124">
            <v>0</v>
          </cell>
          <cell r="V124">
            <v>0</v>
          </cell>
          <cell r="W124">
            <v>0</v>
          </cell>
          <cell r="X124">
            <v>0</v>
          </cell>
          <cell r="AC124">
            <v>0</v>
          </cell>
          <cell r="AD124">
            <v>0</v>
          </cell>
          <cell r="AE124">
            <v>0</v>
          </cell>
          <cell r="AF124">
            <v>0</v>
          </cell>
          <cell r="AG124">
            <v>0</v>
          </cell>
          <cell r="AH124">
            <v>0</v>
          </cell>
          <cell r="AK124">
            <v>0</v>
          </cell>
          <cell r="AL124">
            <v>0</v>
          </cell>
          <cell r="AM124">
            <v>0</v>
          </cell>
          <cell r="AN124">
            <v>0</v>
          </cell>
          <cell r="AO124">
            <v>0</v>
          </cell>
          <cell r="AP124">
            <v>0</v>
          </cell>
          <cell r="AR124">
            <v>0</v>
          </cell>
          <cell r="AS124">
            <v>0</v>
          </cell>
          <cell r="AT124">
            <v>0</v>
          </cell>
          <cell r="AU124">
            <v>0</v>
          </cell>
          <cell r="AV124">
            <v>0</v>
          </cell>
          <cell r="AW124">
            <v>0</v>
          </cell>
          <cell r="AY124">
            <v>0</v>
          </cell>
          <cell r="AZ124">
            <v>0</v>
          </cell>
          <cell r="BA124">
            <v>0</v>
          </cell>
          <cell r="BB124">
            <v>0</v>
          </cell>
          <cell r="BC124">
            <v>0</v>
          </cell>
          <cell r="BD124">
            <v>0</v>
          </cell>
          <cell r="BF124">
            <v>0</v>
          </cell>
          <cell r="BG124">
            <v>0</v>
          </cell>
          <cell r="BH124">
            <v>0</v>
          </cell>
          <cell r="BI124">
            <v>0</v>
          </cell>
          <cell r="BJ124">
            <v>0</v>
          </cell>
          <cell r="BK124">
            <v>0</v>
          </cell>
          <cell r="BM124">
            <v>0</v>
          </cell>
          <cell r="BN124">
            <v>0</v>
          </cell>
          <cell r="BO124">
            <v>0</v>
          </cell>
          <cell r="BP124">
            <v>0</v>
          </cell>
          <cell r="BQ124">
            <v>0</v>
          </cell>
          <cell r="BR124">
            <v>0</v>
          </cell>
        </row>
        <row r="125">
          <cell r="I125">
            <v>0</v>
          </cell>
          <cell r="J125">
            <v>0</v>
          </cell>
          <cell r="K125">
            <v>0</v>
          </cell>
          <cell r="L125">
            <v>0</v>
          </cell>
          <cell r="M125">
            <v>0</v>
          </cell>
          <cell r="N125">
            <v>0</v>
          </cell>
          <cell r="S125">
            <v>0</v>
          </cell>
          <cell r="T125">
            <v>0</v>
          </cell>
          <cell r="U125">
            <v>0</v>
          </cell>
          <cell r="V125">
            <v>0</v>
          </cell>
          <cell r="W125">
            <v>0</v>
          </cell>
          <cell r="X125">
            <v>0</v>
          </cell>
          <cell r="AC125">
            <v>0</v>
          </cell>
          <cell r="AD125">
            <v>0</v>
          </cell>
          <cell r="AE125">
            <v>0</v>
          </cell>
          <cell r="AF125">
            <v>0</v>
          </cell>
          <cell r="AG125">
            <v>0</v>
          </cell>
          <cell r="AH125">
            <v>0</v>
          </cell>
          <cell r="AK125">
            <v>0</v>
          </cell>
          <cell r="AL125">
            <v>0</v>
          </cell>
          <cell r="AM125">
            <v>0</v>
          </cell>
          <cell r="AN125">
            <v>0</v>
          </cell>
          <cell r="AO125">
            <v>0</v>
          </cell>
          <cell r="AP125">
            <v>0</v>
          </cell>
          <cell r="AR125">
            <v>0</v>
          </cell>
          <cell r="AS125">
            <v>0</v>
          </cell>
          <cell r="AT125">
            <v>0</v>
          </cell>
          <cell r="AU125">
            <v>0</v>
          </cell>
          <cell r="AV125">
            <v>0</v>
          </cell>
          <cell r="AW125">
            <v>0</v>
          </cell>
          <cell r="AY125">
            <v>0</v>
          </cell>
          <cell r="AZ125">
            <v>0</v>
          </cell>
          <cell r="BA125">
            <v>0</v>
          </cell>
          <cell r="BB125">
            <v>0</v>
          </cell>
          <cell r="BC125">
            <v>0</v>
          </cell>
          <cell r="BD125">
            <v>0</v>
          </cell>
          <cell r="BF125">
            <v>0</v>
          </cell>
          <cell r="BG125">
            <v>0</v>
          </cell>
          <cell r="BH125">
            <v>0</v>
          </cell>
          <cell r="BI125">
            <v>0</v>
          </cell>
          <cell r="BJ125">
            <v>0</v>
          </cell>
          <cell r="BK125">
            <v>0</v>
          </cell>
          <cell r="BM125">
            <v>0</v>
          </cell>
          <cell r="BN125">
            <v>0</v>
          </cell>
          <cell r="BO125">
            <v>0</v>
          </cell>
          <cell r="BP125">
            <v>0</v>
          </cell>
          <cell r="BQ125">
            <v>0</v>
          </cell>
          <cell r="BR125">
            <v>0</v>
          </cell>
        </row>
        <row r="126">
          <cell r="I126">
            <v>0</v>
          </cell>
          <cell r="J126">
            <v>0</v>
          </cell>
          <cell r="K126">
            <v>0</v>
          </cell>
          <cell r="L126">
            <v>0</v>
          </cell>
          <cell r="M126">
            <v>0</v>
          </cell>
          <cell r="N126">
            <v>0</v>
          </cell>
          <cell r="S126">
            <v>0</v>
          </cell>
          <cell r="T126">
            <v>0</v>
          </cell>
          <cell r="U126">
            <v>0</v>
          </cell>
          <cell r="V126">
            <v>0</v>
          </cell>
          <cell r="W126">
            <v>0</v>
          </cell>
          <cell r="X126">
            <v>0</v>
          </cell>
          <cell r="AC126">
            <v>0</v>
          </cell>
          <cell r="AD126">
            <v>0</v>
          </cell>
          <cell r="AE126">
            <v>0</v>
          </cell>
          <cell r="AF126">
            <v>0</v>
          </cell>
          <cell r="AG126">
            <v>0</v>
          </cell>
          <cell r="AH126">
            <v>0</v>
          </cell>
          <cell r="AK126">
            <v>0</v>
          </cell>
          <cell r="AL126">
            <v>0</v>
          </cell>
          <cell r="AM126">
            <v>0</v>
          </cell>
          <cell r="AN126">
            <v>0</v>
          </cell>
          <cell r="AO126">
            <v>0</v>
          </cell>
          <cell r="AP126">
            <v>0</v>
          </cell>
          <cell r="AR126">
            <v>0</v>
          </cell>
          <cell r="AS126">
            <v>0</v>
          </cell>
          <cell r="AT126">
            <v>0</v>
          </cell>
          <cell r="AU126">
            <v>0</v>
          </cell>
          <cell r="AV126">
            <v>0</v>
          </cell>
          <cell r="AW126">
            <v>0</v>
          </cell>
          <cell r="AY126">
            <v>0</v>
          </cell>
          <cell r="AZ126">
            <v>0</v>
          </cell>
          <cell r="BA126">
            <v>0</v>
          </cell>
          <cell r="BB126">
            <v>0</v>
          </cell>
          <cell r="BC126">
            <v>0</v>
          </cell>
          <cell r="BD126">
            <v>0</v>
          </cell>
          <cell r="BF126">
            <v>0</v>
          </cell>
          <cell r="BG126">
            <v>0</v>
          </cell>
          <cell r="BH126">
            <v>0</v>
          </cell>
          <cell r="BI126">
            <v>0</v>
          </cell>
          <cell r="BJ126">
            <v>0</v>
          </cell>
          <cell r="BK126">
            <v>0</v>
          </cell>
          <cell r="BM126">
            <v>0</v>
          </cell>
          <cell r="BN126">
            <v>0</v>
          </cell>
          <cell r="BO126">
            <v>0</v>
          </cell>
          <cell r="BP126">
            <v>0</v>
          </cell>
          <cell r="BQ126">
            <v>0</v>
          </cell>
          <cell r="BR126">
            <v>0</v>
          </cell>
        </row>
        <row r="127">
          <cell r="I127">
            <v>0</v>
          </cell>
          <cell r="J127">
            <v>0</v>
          </cell>
          <cell r="K127">
            <v>0</v>
          </cell>
          <cell r="L127">
            <v>0</v>
          </cell>
          <cell r="M127">
            <v>0</v>
          </cell>
          <cell r="N127">
            <v>0</v>
          </cell>
          <cell r="S127">
            <v>0</v>
          </cell>
          <cell r="T127">
            <v>0</v>
          </cell>
          <cell r="U127">
            <v>0</v>
          </cell>
          <cell r="V127">
            <v>0</v>
          </cell>
          <cell r="W127">
            <v>0</v>
          </cell>
          <cell r="X127">
            <v>0</v>
          </cell>
          <cell r="AC127">
            <v>0</v>
          </cell>
          <cell r="AD127">
            <v>0</v>
          </cell>
          <cell r="AE127">
            <v>0</v>
          </cell>
          <cell r="AF127">
            <v>0</v>
          </cell>
          <cell r="AG127">
            <v>0</v>
          </cell>
          <cell r="AH127">
            <v>0</v>
          </cell>
          <cell r="AK127">
            <v>0</v>
          </cell>
          <cell r="AL127">
            <v>0</v>
          </cell>
          <cell r="AM127">
            <v>0</v>
          </cell>
          <cell r="AN127">
            <v>0</v>
          </cell>
          <cell r="AO127">
            <v>0</v>
          </cell>
          <cell r="AP127">
            <v>0</v>
          </cell>
          <cell r="AR127">
            <v>0</v>
          </cell>
          <cell r="AS127">
            <v>0</v>
          </cell>
          <cell r="AT127">
            <v>0</v>
          </cell>
          <cell r="AU127">
            <v>0</v>
          </cell>
          <cell r="AV127">
            <v>0</v>
          </cell>
          <cell r="AW127">
            <v>0</v>
          </cell>
          <cell r="AY127">
            <v>0</v>
          </cell>
          <cell r="AZ127">
            <v>0</v>
          </cell>
          <cell r="BA127">
            <v>0</v>
          </cell>
          <cell r="BB127">
            <v>0</v>
          </cell>
          <cell r="BC127">
            <v>0</v>
          </cell>
          <cell r="BD127">
            <v>0</v>
          </cell>
          <cell r="BF127">
            <v>0</v>
          </cell>
          <cell r="BG127">
            <v>0</v>
          </cell>
          <cell r="BH127">
            <v>0</v>
          </cell>
          <cell r="BI127">
            <v>0</v>
          </cell>
          <cell r="BJ127">
            <v>0</v>
          </cell>
          <cell r="BK127">
            <v>0</v>
          </cell>
          <cell r="BM127">
            <v>0</v>
          </cell>
          <cell r="BN127">
            <v>0</v>
          </cell>
          <cell r="BO127">
            <v>0</v>
          </cell>
          <cell r="BP127">
            <v>0</v>
          </cell>
          <cell r="BQ127">
            <v>0</v>
          </cell>
          <cell r="BR127">
            <v>0</v>
          </cell>
        </row>
        <row r="128">
          <cell r="I128">
            <v>0</v>
          </cell>
          <cell r="J128">
            <v>0</v>
          </cell>
          <cell r="K128">
            <v>0</v>
          </cell>
          <cell r="L128">
            <v>0</v>
          </cell>
          <cell r="M128">
            <v>0</v>
          </cell>
          <cell r="N128">
            <v>0</v>
          </cell>
          <cell r="S128">
            <v>0</v>
          </cell>
          <cell r="T128">
            <v>0</v>
          </cell>
          <cell r="U128">
            <v>0</v>
          </cell>
          <cell r="V128">
            <v>0</v>
          </cell>
          <cell r="W128">
            <v>0</v>
          </cell>
          <cell r="X128">
            <v>0</v>
          </cell>
          <cell r="AC128">
            <v>0</v>
          </cell>
          <cell r="AD128">
            <v>0</v>
          </cell>
          <cell r="AE128">
            <v>0</v>
          </cell>
          <cell r="AF128">
            <v>0</v>
          </cell>
          <cell r="AG128">
            <v>0</v>
          </cell>
          <cell r="AH128">
            <v>0</v>
          </cell>
          <cell r="AK128">
            <v>0</v>
          </cell>
          <cell r="AL128">
            <v>0</v>
          </cell>
          <cell r="AM128">
            <v>0</v>
          </cell>
          <cell r="AN128">
            <v>0</v>
          </cell>
          <cell r="AO128">
            <v>0</v>
          </cell>
          <cell r="AP128">
            <v>0</v>
          </cell>
          <cell r="AR128">
            <v>0</v>
          </cell>
          <cell r="AS128">
            <v>0</v>
          </cell>
          <cell r="AT128">
            <v>0</v>
          </cell>
          <cell r="AU128">
            <v>0</v>
          </cell>
          <cell r="AV128">
            <v>0</v>
          </cell>
          <cell r="AW128">
            <v>0</v>
          </cell>
          <cell r="AY128">
            <v>0</v>
          </cell>
          <cell r="AZ128">
            <v>0</v>
          </cell>
          <cell r="BA128">
            <v>0</v>
          </cell>
          <cell r="BB128">
            <v>0</v>
          </cell>
          <cell r="BC128">
            <v>0</v>
          </cell>
          <cell r="BD128">
            <v>0</v>
          </cell>
          <cell r="BF128">
            <v>0</v>
          </cell>
          <cell r="BG128">
            <v>0</v>
          </cell>
          <cell r="BH128">
            <v>0</v>
          </cell>
          <cell r="BI128">
            <v>0</v>
          </cell>
          <cell r="BJ128">
            <v>0</v>
          </cell>
          <cell r="BK128">
            <v>0</v>
          </cell>
          <cell r="BM128">
            <v>0</v>
          </cell>
          <cell r="BN128">
            <v>0</v>
          </cell>
          <cell r="BO128">
            <v>0</v>
          </cell>
          <cell r="BP128">
            <v>0</v>
          </cell>
          <cell r="BQ128">
            <v>0</v>
          </cell>
          <cell r="BR128">
            <v>0</v>
          </cell>
        </row>
        <row r="129">
          <cell r="I129">
            <v>0</v>
          </cell>
          <cell r="J129">
            <v>0</v>
          </cell>
          <cell r="K129">
            <v>0</v>
          </cell>
          <cell r="L129">
            <v>0</v>
          </cell>
          <cell r="M129">
            <v>0</v>
          </cell>
          <cell r="N129">
            <v>0</v>
          </cell>
          <cell r="S129">
            <v>0</v>
          </cell>
          <cell r="T129">
            <v>0</v>
          </cell>
          <cell r="U129">
            <v>0</v>
          </cell>
          <cell r="V129">
            <v>0</v>
          </cell>
          <cell r="W129">
            <v>0</v>
          </cell>
          <cell r="X129">
            <v>0</v>
          </cell>
          <cell r="AC129">
            <v>0</v>
          </cell>
          <cell r="AD129">
            <v>0</v>
          </cell>
          <cell r="AE129">
            <v>0</v>
          </cell>
          <cell r="AF129">
            <v>0</v>
          </cell>
          <cell r="AG129">
            <v>0</v>
          </cell>
          <cell r="AH129">
            <v>0</v>
          </cell>
          <cell r="AK129">
            <v>0</v>
          </cell>
          <cell r="AL129">
            <v>0</v>
          </cell>
          <cell r="AM129">
            <v>0</v>
          </cell>
          <cell r="AN129">
            <v>0</v>
          </cell>
          <cell r="AO129">
            <v>0</v>
          </cell>
          <cell r="AP129">
            <v>0</v>
          </cell>
          <cell r="AR129">
            <v>0</v>
          </cell>
          <cell r="AS129">
            <v>0</v>
          </cell>
          <cell r="AT129">
            <v>0</v>
          </cell>
          <cell r="AU129">
            <v>0</v>
          </cell>
          <cell r="AV129">
            <v>0</v>
          </cell>
          <cell r="AW129">
            <v>0</v>
          </cell>
          <cell r="AY129">
            <v>0</v>
          </cell>
          <cell r="AZ129">
            <v>0</v>
          </cell>
          <cell r="BA129">
            <v>0</v>
          </cell>
          <cell r="BB129">
            <v>0</v>
          </cell>
          <cell r="BC129">
            <v>0</v>
          </cell>
          <cell r="BD129">
            <v>0</v>
          </cell>
          <cell r="BF129">
            <v>0</v>
          </cell>
          <cell r="BG129">
            <v>0</v>
          </cell>
          <cell r="BH129">
            <v>0</v>
          </cell>
          <cell r="BI129">
            <v>0</v>
          </cell>
          <cell r="BJ129">
            <v>0</v>
          </cell>
          <cell r="BK129">
            <v>0</v>
          </cell>
          <cell r="BM129">
            <v>0</v>
          </cell>
          <cell r="BN129">
            <v>0</v>
          </cell>
          <cell r="BO129">
            <v>0</v>
          </cell>
          <cell r="BP129">
            <v>0</v>
          </cell>
          <cell r="BQ129">
            <v>0</v>
          </cell>
          <cell r="BR129">
            <v>0</v>
          </cell>
        </row>
        <row r="130">
          <cell r="I130">
            <v>0</v>
          </cell>
          <cell r="J130">
            <v>0</v>
          </cell>
          <cell r="K130">
            <v>0</v>
          </cell>
          <cell r="L130">
            <v>0</v>
          </cell>
          <cell r="M130">
            <v>0</v>
          </cell>
          <cell r="N130">
            <v>0</v>
          </cell>
          <cell r="S130">
            <v>0</v>
          </cell>
          <cell r="T130">
            <v>0</v>
          </cell>
          <cell r="U130">
            <v>0</v>
          </cell>
          <cell r="V130">
            <v>0</v>
          </cell>
          <cell r="W130">
            <v>0</v>
          </cell>
          <cell r="X130">
            <v>0</v>
          </cell>
          <cell r="AC130">
            <v>0</v>
          </cell>
          <cell r="AD130">
            <v>0</v>
          </cell>
          <cell r="AE130">
            <v>0</v>
          </cell>
          <cell r="AF130">
            <v>0</v>
          </cell>
          <cell r="AG130">
            <v>0</v>
          </cell>
          <cell r="AH130">
            <v>0</v>
          </cell>
          <cell r="AK130">
            <v>0</v>
          </cell>
          <cell r="AL130">
            <v>0</v>
          </cell>
          <cell r="AM130">
            <v>0</v>
          </cell>
          <cell r="AN130">
            <v>0</v>
          </cell>
          <cell r="AO130">
            <v>0</v>
          </cell>
          <cell r="AP130">
            <v>0</v>
          </cell>
          <cell r="AR130">
            <v>0</v>
          </cell>
          <cell r="AS130">
            <v>0</v>
          </cell>
          <cell r="AT130">
            <v>0</v>
          </cell>
          <cell r="AU130">
            <v>0</v>
          </cell>
          <cell r="AV130">
            <v>0</v>
          </cell>
          <cell r="AW130">
            <v>0</v>
          </cell>
          <cell r="AY130">
            <v>0</v>
          </cell>
          <cell r="AZ130">
            <v>0</v>
          </cell>
          <cell r="BA130">
            <v>0</v>
          </cell>
          <cell r="BB130">
            <v>0</v>
          </cell>
          <cell r="BC130">
            <v>0</v>
          </cell>
          <cell r="BD130">
            <v>0</v>
          </cell>
          <cell r="BF130">
            <v>0</v>
          </cell>
          <cell r="BG130">
            <v>0</v>
          </cell>
          <cell r="BH130">
            <v>0</v>
          </cell>
          <cell r="BI130">
            <v>0</v>
          </cell>
          <cell r="BJ130">
            <v>0</v>
          </cell>
          <cell r="BK130">
            <v>0</v>
          </cell>
          <cell r="BM130">
            <v>0</v>
          </cell>
          <cell r="BN130">
            <v>0</v>
          </cell>
          <cell r="BO130">
            <v>0</v>
          </cell>
          <cell r="BP130">
            <v>0</v>
          </cell>
          <cell r="BQ130">
            <v>0</v>
          </cell>
          <cell r="BR130">
            <v>0</v>
          </cell>
        </row>
        <row r="131">
          <cell r="I131">
            <v>0</v>
          </cell>
          <cell r="J131">
            <v>0</v>
          </cell>
          <cell r="K131">
            <v>0</v>
          </cell>
          <cell r="L131">
            <v>0</v>
          </cell>
          <cell r="M131">
            <v>0</v>
          </cell>
          <cell r="N131">
            <v>0</v>
          </cell>
          <cell r="S131">
            <v>0</v>
          </cell>
          <cell r="T131">
            <v>0</v>
          </cell>
          <cell r="U131">
            <v>0</v>
          </cell>
          <cell r="V131">
            <v>0</v>
          </cell>
          <cell r="W131">
            <v>0</v>
          </cell>
          <cell r="X131">
            <v>0</v>
          </cell>
          <cell r="AC131">
            <v>0</v>
          </cell>
          <cell r="AD131">
            <v>0</v>
          </cell>
          <cell r="AE131">
            <v>0</v>
          </cell>
          <cell r="AF131">
            <v>0</v>
          </cell>
          <cell r="AG131">
            <v>0</v>
          </cell>
          <cell r="AH131">
            <v>0</v>
          </cell>
          <cell r="AK131">
            <v>0</v>
          </cell>
          <cell r="AL131">
            <v>0</v>
          </cell>
          <cell r="AM131">
            <v>0</v>
          </cell>
          <cell r="AN131">
            <v>0</v>
          </cell>
          <cell r="AO131">
            <v>0</v>
          </cell>
          <cell r="AP131">
            <v>0</v>
          </cell>
          <cell r="AR131">
            <v>0</v>
          </cell>
          <cell r="AS131">
            <v>0</v>
          </cell>
          <cell r="AT131">
            <v>0</v>
          </cell>
          <cell r="AU131">
            <v>0</v>
          </cell>
          <cell r="AV131">
            <v>0</v>
          </cell>
          <cell r="AW131">
            <v>0</v>
          </cell>
          <cell r="AY131">
            <v>0</v>
          </cell>
          <cell r="AZ131">
            <v>0</v>
          </cell>
          <cell r="BA131">
            <v>0</v>
          </cell>
          <cell r="BB131">
            <v>0</v>
          </cell>
          <cell r="BC131">
            <v>0</v>
          </cell>
          <cell r="BD131">
            <v>0</v>
          </cell>
          <cell r="BF131">
            <v>0</v>
          </cell>
          <cell r="BG131">
            <v>0</v>
          </cell>
          <cell r="BH131">
            <v>0</v>
          </cell>
          <cell r="BI131">
            <v>0</v>
          </cell>
          <cell r="BJ131">
            <v>0</v>
          </cell>
          <cell r="BK131">
            <v>0</v>
          </cell>
          <cell r="BM131">
            <v>0</v>
          </cell>
          <cell r="BN131">
            <v>0</v>
          </cell>
          <cell r="BO131">
            <v>0</v>
          </cell>
          <cell r="BP131">
            <v>0</v>
          </cell>
          <cell r="BQ131">
            <v>0</v>
          </cell>
          <cell r="BR131">
            <v>0</v>
          </cell>
        </row>
        <row r="132">
          <cell r="I132">
            <v>0</v>
          </cell>
          <cell r="J132">
            <v>0</v>
          </cell>
          <cell r="K132">
            <v>0</v>
          </cell>
          <cell r="L132">
            <v>0</v>
          </cell>
          <cell r="M132">
            <v>0</v>
          </cell>
          <cell r="N132">
            <v>0</v>
          </cell>
          <cell r="S132">
            <v>0</v>
          </cell>
          <cell r="T132">
            <v>0</v>
          </cell>
          <cell r="U132">
            <v>0</v>
          </cell>
          <cell r="V132">
            <v>0</v>
          </cell>
          <cell r="W132">
            <v>0</v>
          </cell>
          <cell r="X132">
            <v>0</v>
          </cell>
          <cell r="AC132">
            <v>0</v>
          </cell>
          <cell r="AD132">
            <v>0</v>
          </cell>
          <cell r="AE132">
            <v>0</v>
          </cell>
          <cell r="AF132">
            <v>0</v>
          </cell>
          <cell r="AG132">
            <v>0</v>
          </cell>
          <cell r="AH132">
            <v>0</v>
          </cell>
          <cell r="AK132">
            <v>0</v>
          </cell>
          <cell r="AL132">
            <v>0</v>
          </cell>
          <cell r="AM132">
            <v>0</v>
          </cell>
          <cell r="AN132">
            <v>0</v>
          </cell>
          <cell r="AO132">
            <v>0</v>
          </cell>
          <cell r="AP132">
            <v>0</v>
          </cell>
          <cell r="AR132">
            <v>0</v>
          </cell>
          <cell r="AS132">
            <v>0</v>
          </cell>
          <cell r="AT132">
            <v>0</v>
          </cell>
          <cell r="AU132">
            <v>0</v>
          </cell>
          <cell r="AV132">
            <v>0</v>
          </cell>
          <cell r="AW132">
            <v>0</v>
          </cell>
          <cell r="AY132">
            <v>0</v>
          </cell>
          <cell r="AZ132">
            <v>0</v>
          </cell>
          <cell r="BA132">
            <v>0</v>
          </cell>
          <cell r="BB132">
            <v>0</v>
          </cell>
          <cell r="BC132">
            <v>0</v>
          </cell>
          <cell r="BD132">
            <v>0</v>
          </cell>
          <cell r="BF132">
            <v>0</v>
          </cell>
          <cell r="BG132">
            <v>0</v>
          </cell>
          <cell r="BH132">
            <v>0</v>
          </cell>
          <cell r="BI132">
            <v>0</v>
          </cell>
          <cell r="BJ132">
            <v>0</v>
          </cell>
          <cell r="BK132">
            <v>0</v>
          </cell>
          <cell r="BM132">
            <v>0</v>
          </cell>
          <cell r="BN132">
            <v>0</v>
          </cell>
          <cell r="BO132">
            <v>0</v>
          </cell>
          <cell r="BP132">
            <v>0</v>
          </cell>
          <cell r="BQ132">
            <v>0</v>
          </cell>
          <cell r="BR132">
            <v>0</v>
          </cell>
        </row>
        <row r="133">
          <cell r="I133">
            <v>0</v>
          </cell>
          <cell r="J133">
            <v>0</v>
          </cell>
          <cell r="K133">
            <v>0</v>
          </cell>
          <cell r="L133">
            <v>0</v>
          </cell>
          <cell r="M133">
            <v>0</v>
          </cell>
          <cell r="N133">
            <v>0</v>
          </cell>
          <cell r="S133">
            <v>0</v>
          </cell>
          <cell r="T133">
            <v>0</v>
          </cell>
          <cell r="U133">
            <v>0</v>
          </cell>
          <cell r="V133">
            <v>0</v>
          </cell>
          <cell r="W133">
            <v>0</v>
          </cell>
          <cell r="X133">
            <v>0</v>
          </cell>
          <cell r="AC133">
            <v>0</v>
          </cell>
          <cell r="AD133">
            <v>0</v>
          </cell>
          <cell r="AE133">
            <v>0</v>
          </cell>
          <cell r="AF133">
            <v>0</v>
          </cell>
          <cell r="AG133">
            <v>0</v>
          </cell>
          <cell r="AH133">
            <v>0</v>
          </cell>
          <cell r="AK133">
            <v>0</v>
          </cell>
          <cell r="AL133">
            <v>0</v>
          </cell>
          <cell r="AM133">
            <v>0</v>
          </cell>
          <cell r="AN133">
            <v>0</v>
          </cell>
          <cell r="AO133">
            <v>0</v>
          </cell>
          <cell r="AP133">
            <v>0</v>
          </cell>
          <cell r="AR133">
            <v>0</v>
          </cell>
          <cell r="AS133">
            <v>0</v>
          </cell>
          <cell r="AT133">
            <v>0</v>
          </cell>
          <cell r="AU133">
            <v>0</v>
          </cell>
          <cell r="AV133">
            <v>0</v>
          </cell>
          <cell r="AW133">
            <v>0</v>
          </cell>
          <cell r="AY133">
            <v>0</v>
          </cell>
          <cell r="AZ133">
            <v>0</v>
          </cell>
          <cell r="BA133">
            <v>0</v>
          </cell>
          <cell r="BB133">
            <v>0</v>
          </cell>
          <cell r="BC133">
            <v>0</v>
          </cell>
          <cell r="BD133">
            <v>0</v>
          </cell>
          <cell r="BF133">
            <v>0</v>
          </cell>
          <cell r="BG133">
            <v>0</v>
          </cell>
          <cell r="BH133">
            <v>0</v>
          </cell>
          <cell r="BI133">
            <v>0</v>
          </cell>
          <cell r="BJ133">
            <v>0</v>
          </cell>
          <cell r="BK133">
            <v>0</v>
          </cell>
          <cell r="BM133">
            <v>0</v>
          </cell>
          <cell r="BN133">
            <v>0</v>
          </cell>
          <cell r="BO133">
            <v>0</v>
          </cell>
          <cell r="BP133">
            <v>0</v>
          </cell>
          <cell r="BQ133">
            <v>0</v>
          </cell>
          <cell r="BR133">
            <v>0</v>
          </cell>
        </row>
        <row r="134">
          <cell r="I134">
            <v>0</v>
          </cell>
          <cell r="J134">
            <v>0</v>
          </cell>
          <cell r="K134">
            <v>0</v>
          </cell>
          <cell r="L134">
            <v>0</v>
          </cell>
          <cell r="M134">
            <v>0</v>
          </cell>
          <cell r="N134">
            <v>0</v>
          </cell>
          <cell r="S134">
            <v>0</v>
          </cell>
          <cell r="T134">
            <v>0</v>
          </cell>
          <cell r="U134">
            <v>0</v>
          </cell>
          <cell r="V134">
            <v>0</v>
          </cell>
          <cell r="W134">
            <v>0</v>
          </cell>
          <cell r="X134">
            <v>0</v>
          </cell>
          <cell r="AC134">
            <v>0</v>
          </cell>
          <cell r="AD134">
            <v>0</v>
          </cell>
          <cell r="AE134">
            <v>0</v>
          </cell>
          <cell r="AF134">
            <v>0</v>
          </cell>
          <cell r="AG134">
            <v>0</v>
          </cell>
          <cell r="AH134">
            <v>0</v>
          </cell>
          <cell r="AK134">
            <v>0</v>
          </cell>
          <cell r="AL134">
            <v>0</v>
          </cell>
          <cell r="AM134">
            <v>0</v>
          </cell>
          <cell r="AN134">
            <v>0</v>
          </cell>
          <cell r="AO134">
            <v>0</v>
          </cell>
          <cell r="AP134">
            <v>0</v>
          </cell>
          <cell r="AR134">
            <v>0</v>
          </cell>
          <cell r="AS134">
            <v>0</v>
          </cell>
          <cell r="AT134">
            <v>0</v>
          </cell>
          <cell r="AU134">
            <v>0</v>
          </cell>
          <cell r="AV134">
            <v>0</v>
          </cell>
          <cell r="AW134">
            <v>0</v>
          </cell>
          <cell r="AY134">
            <v>0</v>
          </cell>
          <cell r="AZ134">
            <v>0</v>
          </cell>
          <cell r="BA134">
            <v>0</v>
          </cell>
          <cell r="BB134">
            <v>0</v>
          </cell>
          <cell r="BC134">
            <v>0</v>
          </cell>
          <cell r="BD134">
            <v>0</v>
          </cell>
          <cell r="BF134">
            <v>0</v>
          </cell>
          <cell r="BG134">
            <v>0</v>
          </cell>
          <cell r="BH134">
            <v>0</v>
          </cell>
          <cell r="BI134">
            <v>0</v>
          </cell>
          <cell r="BJ134">
            <v>0</v>
          </cell>
          <cell r="BK134">
            <v>0</v>
          </cell>
          <cell r="BM134">
            <v>0</v>
          </cell>
          <cell r="BN134">
            <v>0</v>
          </cell>
          <cell r="BO134">
            <v>0</v>
          </cell>
          <cell r="BP134">
            <v>0</v>
          </cell>
          <cell r="BQ134">
            <v>0</v>
          </cell>
          <cell r="BR134">
            <v>0</v>
          </cell>
        </row>
        <row r="135">
          <cell r="I135">
            <v>0</v>
          </cell>
          <cell r="J135">
            <v>0</v>
          </cell>
          <cell r="K135">
            <v>0</v>
          </cell>
          <cell r="L135">
            <v>0</v>
          </cell>
          <cell r="M135">
            <v>0</v>
          </cell>
          <cell r="N135">
            <v>0</v>
          </cell>
          <cell r="S135">
            <v>0</v>
          </cell>
          <cell r="T135">
            <v>0</v>
          </cell>
          <cell r="U135">
            <v>0</v>
          </cell>
          <cell r="V135">
            <v>0</v>
          </cell>
          <cell r="W135">
            <v>0</v>
          </cell>
          <cell r="X135">
            <v>0</v>
          </cell>
          <cell r="AC135">
            <v>0</v>
          </cell>
          <cell r="AD135">
            <v>0</v>
          </cell>
          <cell r="AE135">
            <v>0</v>
          </cell>
          <cell r="AF135">
            <v>0</v>
          </cell>
          <cell r="AG135">
            <v>0</v>
          </cell>
          <cell r="AH135">
            <v>0</v>
          </cell>
          <cell r="AK135">
            <v>0</v>
          </cell>
          <cell r="AL135">
            <v>0</v>
          </cell>
          <cell r="AM135">
            <v>0</v>
          </cell>
          <cell r="AN135">
            <v>0</v>
          </cell>
          <cell r="AO135">
            <v>0</v>
          </cell>
          <cell r="AP135">
            <v>0</v>
          </cell>
          <cell r="AR135">
            <v>0</v>
          </cell>
          <cell r="AS135">
            <v>0</v>
          </cell>
          <cell r="AT135">
            <v>0</v>
          </cell>
          <cell r="AU135">
            <v>0</v>
          </cell>
          <cell r="AV135">
            <v>0</v>
          </cell>
          <cell r="AW135">
            <v>0</v>
          </cell>
          <cell r="AY135">
            <v>0</v>
          </cell>
          <cell r="AZ135">
            <v>0</v>
          </cell>
          <cell r="BA135">
            <v>0</v>
          </cell>
          <cell r="BB135">
            <v>0</v>
          </cell>
          <cell r="BC135">
            <v>0</v>
          </cell>
          <cell r="BD135">
            <v>0</v>
          </cell>
          <cell r="BF135">
            <v>0</v>
          </cell>
          <cell r="BG135">
            <v>0</v>
          </cell>
          <cell r="BH135">
            <v>0</v>
          </cell>
          <cell r="BI135">
            <v>0</v>
          </cell>
          <cell r="BJ135">
            <v>0</v>
          </cell>
          <cell r="BK135">
            <v>0</v>
          </cell>
          <cell r="BM135">
            <v>0</v>
          </cell>
          <cell r="BN135">
            <v>0</v>
          </cell>
          <cell r="BO135">
            <v>0</v>
          </cell>
          <cell r="BP135">
            <v>0</v>
          </cell>
          <cell r="BQ135">
            <v>0</v>
          </cell>
          <cell r="BR135">
            <v>0</v>
          </cell>
        </row>
        <row r="136">
          <cell r="I136">
            <v>0</v>
          </cell>
          <cell r="J136">
            <v>0</v>
          </cell>
          <cell r="K136">
            <v>0</v>
          </cell>
          <cell r="L136">
            <v>0</v>
          </cell>
          <cell r="M136">
            <v>0</v>
          </cell>
          <cell r="N136">
            <v>0</v>
          </cell>
          <cell r="S136">
            <v>0</v>
          </cell>
          <cell r="T136">
            <v>0</v>
          </cell>
          <cell r="U136">
            <v>0</v>
          </cell>
          <cell r="V136">
            <v>0</v>
          </cell>
          <cell r="W136">
            <v>0</v>
          </cell>
          <cell r="X136">
            <v>0</v>
          </cell>
          <cell r="AC136">
            <v>0</v>
          </cell>
          <cell r="AD136">
            <v>0</v>
          </cell>
          <cell r="AE136">
            <v>0</v>
          </cell>
          <cell r="AF136">
            <v>0</v>
          </cell>
          <cell r="AG136">
            <v>0</v>
          </cell>
          <cell r="AH136">
            <v>0</v>
          </cell>
          <cell r="AK136">
            <v>0</v>
          </cell>
          <cell r="AL136">
            <v>0</v>
          </cell>
          <cell r="AM136">
            <v>0</v>
          </cell>
          <cell r="AN136">
            <v>0</v>
          </cell>
          <cell r="AO136">
            <v>0</v>
          </cell>
          <cell r="AP136">
            <v>0</v>
          </cell>
          <cell r="AR136">
            <v>0</v>
          </cell>
          <cell r="AS136">
            <v>0</v>
          </cell>
          <cell r="AT136">
            <v>0</v>
          </cell>
          <cell r="AU136">
            <v>0</v>
          </cell>
          <cell r="AV136">
            <v>0</v>
          </cell>
          <cell r="AW136">
            <v>0</v>
          </cell>
          <cell r="AY136">
            <v>0</v>
          </cell>
          <cell r="AZ136">
            <v>0</v>
          </cell>
          <cell r="BA136">
            <v>0</v>
          </cell>
          <cell r="BB136">
            <v>0</v>
          </cell>
          <cell r="BC136">
            <v>0</v>
          </cell>
          <cell r="BD136">
            <v>0</v>
          </cell>
          <cell r="BF136">
            <v>0</v>
          </cell>
          <cell r="BG136">
            <v>0</v>
          </cell>
          <cell r="BH136">
            <v>0</v>
          </cell>
          <cell r="BI136">
            <v>0</v>
          </cell>
          <cell r="BJ136">
            <v>0</v>
          </cell>
          <cell r="BK136">
            <v>0</v>
          </cell>
          <cell r="BM136">
            <v>0</v>
          </cell>
          <cell r="BN136">
            <v>0</v>
          </cell>
          <cell r="BO136">
            <v>0</v>
          </cell>
          <cell r="BP136">
            <v>0</v>
          </cell>
          <cell r="BQ136">
            <v>0</v>
          </cell>
          <cell r="BR136">
            <v>0</v>
          </cell>
        </row>
        <row r="137">
          <cell r="I137">
            <v>0</v>
          </cell>
          <cell r="J137">
            <v>0</v>
          </cell>
          <cell r="K137">
            <v>0</v>
          </cell>
          <cell r="L137">
            <v>0</v>
          </cell>
          <cell r="M137">
            <v>0</v>
          </cell>
          <cell r="N137">
            <v>0</v>
          </cell>
          <cell r="S137">
            <v>0</v>
          </cell>
          <cell r="T137">
            <v>0</v>
          </cell>
          <cell r="U137">
            <v>0</v>
          </cell>
          <cell r="V137">
            <v>0</v>
          </cell>
          <cell r="W137">
            <v>0</v>
          </cell>
          <cell r="X137">
            <v>0</v>
          </cell>
          <cell r="AC137">
            <v>0</v>
          </cell>
          <cell r="AD137">
            <v>0</v>
          </cell>
          <cell r="AE137">
            <v>0</v>
          </cell>
          <cell r="AF137">
            <v>0</v>
          </cell>
          <cell r="AG137">
            <v>0</v>
          </cell>
          <cell r="AH137">
            <v>0</v>
          </cell>
          <cell r="AK137">
            <v>0</v>
          </cell>
          <cell r="AL137">
            <v>0</v>
          </cell>
          <cell r="AM137">
            <v>0</v>
          </cell>
          <cell r="AN137">
            <v>0</v>
          </cell>
          <cell r="AO137">
            <v>0</v>
          </cell>
          <cell r="AP137">
            <v>0</v>
          </cell>
          <cell r="AR137">
            <v>0</v>
          </cell>
          <cell r="AS137">
            <v>0</v>
          </cell>
          <cell r="AT137">
            <v>0</v>
          </cell>
          <cell r="AU137">
            <v>0</v>
          </cell>
          <cell r="AV137">
            <v>0</v>
          </cell>
          <cell r="AW137">
            <v>0</v>
          </cell>
          <cell r="AY137">
            <v>0</v>
          </cell>
          <cell r="AZ137">
            <v>0</v>
          </cell>
          <cell r="BA137">
            <v>0</v>
          </cell>
          <cell r="BB137">
            <v>0</v>
          </cell>
          <cell r="BC137">
            <v>0</v>
          </cell>
          <cell r="BD137">
            <v>0</v>
          </cell>
          <cell r="BF137">
            <v>0</v>
          </cell>
          <cell r="BG137">
            <v>0</v>
          </cell>
          <cell r="BH137">
            <v>0</v>
          </cell>
          <cell r="BI137">
            <v>0</v>
          </cell>
          <cell r="BJ137">
            <v>0</v>
          </cell>
          <cell r="BK137">
            <v>0</v>
          </cell>
          <cell r="BM137">
            <v>0</v>
          </cell>
          <cell r="BN137">
            <v>0</v>
          </cell>
          <cell r="BO137">
            <v>0</v>
          </cell>
          <cell r="BP137">
            <v>0</v>
          </cell>
          <cell r="BQ137">
            <v>0</v>
          </cell>
          <cell r="BR137">
            <v>0</v>
          </cell>
        </row>
        <row r="138">
          <cell r="I138">
            <v>0</v>
          </cell>
          <cell r="J138">
            <v>0</v>
          </cell>
          <cell r="K138">
            <v>0</v>
          </cell>
          <cell r="L138">
            <v>0</v>
          </cell>
          <cell r="M138">
            <v>0</v>
          </cell>
          <cell r="N138">
            <v>0</v>
          </cell>
          <cell r="S138">
            <v>0</v>
          </cell>
          <cell r="T138">
            <v>0</v>
          </cell>
          <cell r="U138">
            <v>0</v>
          </cell>
          <cell r="V138">
            <v>0</v>
          </cell>
          <cell r="W138">
            <v>0</v>
          </cell>
          <cell r="X138">
            <v>0</v>
          </cell>
          <cell r="AC138">
            <v>0</v>
          </cell>
          <cell r="AD138">
            <v>0</v>
          </cell>
          <cell r="AE138">
            <v>0</v>
          </cell>
          <cell r="AF138">
            <v>0</v>
          </cell>
          <cell r="AG138">
            <v>0</v>
          </cell>
          <cell r="AH138">
            <v>0</v>
          </cell>
          <cell r="AK138">
            <v>0</v>
          </cell>
          <cell r="AL138">
            <v>0</v>
          </cell>
          <cell r="AM138">
            <v>0</v>
          </cell>
          <cell r="AN138">
            <v>0</v>
          </cell>
          <cell r="AO138">
            <v>0</v>
          </cell>
          <cell r="AP138">
            <v>0</v>
          </cell>
          <cell r="AR138">
            <v>0</v>
          </cell>
          <cell r="AS138">
            <v>0</v>
          </cell>
          <cell r="AT138">
            <v>0</v>
          </cell>
          <cell r="AU138">
            <v>0</v>
          </cell>
          <cell r="AV138">
            <v>0</v>
          </cell>
          <cell r="AW138">
            <v>0</v>
          </cell>
          <cell r="AY138">
            <v>0</v>
          </cell>
          <cell r="AZ138">
            <v>0</v>
          </cell>
          <cell r="BA138">
            <v>0</v>
          </cell>
          <cell r="BB138">
            <v>0</v>
          </cell>
          <cell r="BC138">
            <v>0</v>
          </cell>
          <cell r="BD138">
            <v>0</v>
          </cell>
          <cell r="BF138">
            <v>0</v>
          </cell>
          <cell r="BG138">
            <v>0</v>
          </cell>
          <cell r="BH138">
            <v>0</v>
          </cell>
          <cell r="BI138">
            <v>0</v>
          </cell>
          <cell r="BJ138">
            <v>0</v>
          </cell>
          <cell r="BK138">
            <v>0</v>
          </cell>
          <cell r="BM138">
            <v>0</v>
          </cell>
          <cell r="BN138">
            <v>0</v>
          </cell>
          <cell r="BO138">
            <v>0</v>
          </cell>
          <cell r="BP138">
            <v>0</v>
          </cell>
          <cell r="BQ138">
            <v>0</v>
          </cell>
          <cell r="BR138">
            <v>0</v>
          </cell>
        </row>
        <row r="139">
          <cell r="I139">
            <v>4</v>
          </cell>
          <cell r="J139">
            <v>2</v>
          </cell>
          <cell r="K139">
            <v>0</v>
          </cell>
          <cell r="L139">
            <v>0</v>
          </cell>
          <cell r="M139">
            <v>0</v>
          </cell>
          <cell r="N139">
            <v>2</v>
          </cell>
          <cell r="S139">
            <v>4</v>
          </cell>
          <cell r="T139">
            <v>0</v>
          </cell>
          <cell r="U139">
            <v>0</v>
          </cell>
          <cell r="V139">
            <v>0</v>
          </cell>
          <cell r="W139">
            <v>0</v>
          </cell>
          <cell r="X139">
            <v>4</v>
          </cell>
          <cell r="AC139">
            <v>4</v>
          </cell>
          <cell r="AD139">
            <v>0</v>
          </cell>
          <cell r="AE139">
            <v>0</v>
          </cell>
          <cell r="AF139">
            <v>0</v>
          </cell>
          <cell r="AG139">
            <v>0</v>
          </cell>
          <cell r="AH139">
            <v>4</v>
          </cell>
          <cell r="AK139">
            <v>0</v>
          </cell>
          <cell r="AL139">
            <v>0</v>
          </cell>
          <cell r="AM139">
            <v>0</v>
          </cell>
          <cell r="AN139">
            <v>0</v>
          </cell>
          <cell r="AO139">
            <v>0</v>
          </cell>
          <cell r="AP139">
            <v>0</v>
          </cell>
          <cell r="AR139">
            <v>0</v>
          </cell>
          <cell r="AS139">
            <v>0</v>
          </cell>
          <cell r="AT139">
            <v>0</v>
          </cell>
          <cell r="AU139">
            <v>0</v>
          </cell>
          <cell r="AV139">
            <v>0</v>
          </cell>
          <cell r="AW139">
            <v>0</v>
          </cell>
          <cell r="AY139">
            <v>0</v>
          </cell>
          <cell r="AZ139">
            <v>0</v>
          </cell>
          <cell r="BA139">
            <v>0</v>
          </cell>
          <cell r="BB139">
            <v>0</v>
          </cell>
          <cell r="BC139">
            <v>0</v>
          </cell>
          <cell r="BD139">
            <v>0</v>
          </cell>
          <cell r="BF139">
            <v>0</v>
          </cell>
          <cell r="BG139">
            <v>0</v>
          </cell>
          <cell r="BH139">
            <v>0</v>
          </cell>
          <cell r="BI139">
            <v>0</v>
          </cell>
          <cell r="BJ139">
            <v>0</v>
          </cell>
          <cell r="BK139">
            <v>0</v>
          </cell>
          <cell r="BM139">
            <v>0</v>
          </cell>
          <cell r="BN139">
            <v>0</v>
          </cell>
          <cell r="BO139">
            <v>0</v>
          </cell>
          <cell r="BP139">
            <v>0</v>
          </cell>
          <cell r="BQ139">
            <v>0</v>
          </cell>
          <cell r="BR139">
            <v>0</v>
          </cell>
        </row>
        <row r="140">
          <cell r="I140">
            <v>0</v>
          </cell>
          <cell r="J140">
            <v>0</v>
          </cell>
          <cell r="K140">
            <v>0</v>
          </cell>
          <cell r="L140">
            <v>0</v>
          </cell>
          <cell r="M140">
            <v>0</v>
          </cell>
          <cell r="N140">
            <v>0</v>
          </cell>
          <cell r="S140">
            <v>0</v>
          </cell>
          <cell r="T140">
            <v>0</v>
          </cell>
          <cell r="U140">
            <v>0</v>
          </cell>
          <cell r="V140">
            <v>0</v>
          </cell>
          <cell r="W140">
            <v>0</v>
          </cell>
          <cell r="X140">
            <v>0</v>
          </cell>
          <cell r="AC140">
            <v>0</v>
          </cell>
          <cell r="AD140">
            <v>0</v>
          </cell>
          <cell r="AE140">
            <v>0</v>
          </cell>
          <cell r="AF140">
            <v>0</v>
          </cell>
          <cell r="AG140">
            <v>0</v>
          </cell>
          <cell r="AH140">
            <v>0</v>
          </cell>
          <cell r="AK140">
            <v>0</v>
          </cell>
          <cell r="AL140">
            <v>0</v>
          </cell>
          <cell r="AM140">
            <v>0</v>
          </cell>
          <cell r="AN140">
            <v>0</v>
          </cell>
          <cell r="AO140">
            <v>0</v>
          </cell>
          <cell r="AP140">
            <v>0</v>
          </cell>
          <cell r="AR140">
            <v>0</v>
          </cell>
          <cell r="AS140">
            <v>0</v>
          </cell>
          <cell r="AT140">
            <v>0</v>
          </cell>
          <cell r="AU140">
            <v>0</v>
          </cell>
          <cell r="AV140">
            <v>0</v>
          </cell>
          <cell r="AW140">
            <v>0</v>
          </cell>
          <cell r="AY140">
            <v>0</v>
          </cell>
          <cell r="AZ140">
            <v>0</v>
          </cell>
          <cell r="BA140">
            <v>0</v>
          </cell>
          <cell r="BB140">
            <v>0</v>
          </cell>
          <cell r="BC140">
            <v>0</v>
          </cell>
          <cell r="BD140">
            <v>0</v>
          </cell>
          <cell r="BF140">
            <v>0</v>
          </cell>
          <cell r="BG140">
            <v>0</v>
          </cell>
          <cell r="BH140">
            <v>0</v>
          </cell>
          <cell r="BI140">
            <v>0</v>
          </cell>
          <cell r="BJ140">
            <v>0</v>
          </cell>
          <cell r="BK140">
            <v>0</v>
          </cell>
          <cell r="BM140">
            <v>0</v>
          </cell>
          <cell r="BN140">
            <v>0</v>
          </cell>
          <cell r="BO140">
            <v>0</v>
          </cell>
          <cell r="BP140">
            <v>0</v>
          </cell>
          <cell r="BQ140">
            <v>0</v>
          </cell>
          <cell r="BR140">
            <v>0</v>
          </cell>
        </row>
        <row r="141">
          <cell r="I141">
            <v>3</v>
          </cell>
          <cell r="J141">
            <v>3</v>
          </cell>
          <cell r="K141">
            <v>0</v>
          </cell>
          <cell r="L141">
            <v>0</v>
          </cell>
          <cell r="M141">
            <v>0</v>
          </cell>
          <cell r="N141">
            <v>0</v>
          </cell>
          <cell r="S141">
            <v>1</v>
          </cell>
          <cell r="T141">
            <v>1</v>
          </cell>
          <cell r="U141">
            <v>0</v>
          </cell>
          <cell r="V141">
            <v>0</v>
          </cell>
          <cell r="W141">
            <v>0</v>
          </cell>
          <cell r="X141">
            <v>0</v>
          </cell>
          <cell r="AC141">
            <v>1</v>
          </cell>
          <cell r="AD141">
            <v>0</v>
          </cell>
          <cell r="AE141">
            <v>0</v>
          </cell>
          <cell r="AF141">
            <v>0</v>
          </cell>
          <cell r="AG141">
            <v>0</v>
          </cell>
          <cell r="AH141">
            <v>1</v>
          </cell>
          <cell r="AK141">
            <v>1</v>
          </cell>
          <cell r="AL141">
            <v>0</v>
          </cell>
          <cell r="AM141">
            <v>0</v>
          </cell>
          <cell r="AN141">
            <v>0</v>
          </cell>
          <cell r="AO141">
            <v>0</v>
          </cell>
          <cell r="AP141">
            <v>-1</v>
          </cell>
          <cell r="AR141">
            <v>1</v>
          </cell>
          <cell r="AS141">
            <v>0</v>
          </cell>
          <cell r="AT141">
            <v>0</v>
          </cell>
          <cell r="AU141">
            <v>0</v>
          </cell>
          <cell r="AV141">
            <v>0</v>
          </cell>
          <cell r="AW141">
            <v>-1</v>
          </cell>
          <cell r="AY141">
            <v>0</v>
          </cell>
          <cell r="AZ141">
            <v>0</v>
          </cell>
          <cell r="BA141">
            <v>0</v>
          </cell>
          <cell r="BB141">
            <v>0</v>
          </cell>
          <cell r="BC141">
            <v>0</v>
          </cell>
          <cell r="BD141">
            <v>0</v>
          </cell>
          <cell r="BF141">
            <v>0</v>
          </cell>
          <cell r="BG141">
            <v>0</v>
          </cell>
          <cell r="BH141">
            <v>0</v>
          </cell>
          <cell r="BI141">
            <v>0</v>
          </cell>
          <cell r="BJ141">
            <v>0</v>
          </cell>
          <cell r="BK141">
            <v>0</v>
          </cell>
          <cell r="BM141">
            <v>0</v>
          </cell>
          <cell r="BN141">
            <v>0</v>
          </cell>
          <cell r="BO141">
            <v>0</v>
          </cell>
          <cell r="BP141">
            <v>0</v>
          </cell>
          <cell r="BQ141">
            <v>0</v>
          </cell>
          <cell r="BR141">
            <v>0</v>
          </cell>
        </row>
        <row r="142">
          <cell r="I142">
            <v>6</v>
          </cell>
          <cell r="J142">
            <v>2</v>
          </cell>
          <cell r="K142">
            <v>1</v>
          </cell>
          <cell r="L142">
            <v>0</v>
          </cell>
          <cell r="M142">
            <v>1</v>
          </cell>
          <cell r="N142">
            <v>2</v>
          </cell>
          <cell r="S142">
            <v>8</v>
          </cell>
          <cell r="T142">
            <v>2</v>
          </cell>
          <cell r="U142">
            <v>0</v>
          </cell>
          <cell r="V142">
            <v>0</v>
          </cell>
          <cell r="W142">
            <v>0</v>
          </cell>
          <cell r="X142">
            <v>6</v>
          </cell>
          <cell r="AC142">
            <v>8</v>
          </cell>
          <cell r="AD142">
            <v>0</v>
          </cell>
          <cell r="AE142">
            <v>0</v>
          </cell>
          <cell r="AF142">
            <v>0</v>
          </cell>
          <cell r="AG142">
            <v>0</v>
          </cell>
          <cell r="AH142">
            <v>8</v>
          </cell>
          <cell r="AK142">
            <v>3</v>
          </cell>
          <cell r="AL142">
            <v>0</v>
          </cell>
          <cell r="AM142">
            <v>0</v>
          </cell>
          <cell r="AN142">
            <v>0</v>
          </cell>
          <cell r="AO142">
            <v>0</v>
          </cell>
          <cell r="AP142">
            <v>-3</v>
          </cell>
          <cell r="AR142">
            <v>3</v>
          </cell>
          <cell r="AS142">
            <v>0</v>
          </cell>
          <cell r="AT142">
            <v>0</v>
          </cell>
          <cell r="AU142">
            <v>0</v>
          </cell>
          <cell r="AV142">
            <v>0</v>
          </cell>
          <cell r="AW142">
            <v>-3</v>
          </cell>
          <cell r="AY142">
            <v>0</v>
          </cell>
          <cell r="AZ142">
            <v>0</v>
          </cell>
          <cell r="BA142">
            <v>0</v>
          </cell>
          <cell r="BB142">
            <v>0</v>
          </cell>
          <cell r="BC142">
            <v>0</v>
          </cell>
          <cell r="BD142">
            <v>0</v>
          </cell>
          <cell r="BF142">
            <v>0</v>
          </cell>
          <cell r="BG142">
            <v>0</v>
          </cell>
          <cell r="BH142">
            <v>0</v>
          </cell>
          <cell r="BI142">
            <v>0</v>
          </cell>
          <cell r="BJ142">
            <v>0</v>
          </cell>
          <cell r="BK142">
            <v>0</v>
          </cell>
          <cell r="BM142">
            <v>0</v>
          </cell>
          <cell r="BN142">
            <v>0</v>
          </cell>
          <cell r="BO142">
            <v>0</v>
          </cell>
          <cell r="BP142">
            <v>0</v>
          </cell>
          <cell r="BQ142">
            <v>0</v>
          </cell>
          <cell r="BR142">
            <v>0</v>
          </cell>
        </row>
        <row r="143">
          <cell r="I143">
            <v>26</v>
          </cell>
          <cell r="J143">
            <v>26</v>
          </cell>
          <cell r="K143">
            <v>0</v>
          </cell>
          <cell r="L143">
            <v>0</v>
          </cell>
          <cell r="M143">
            <v>0</v>
          </cell>
          <cell r="N143">
            <v>0</v>
          </cell>
          <cell r="S143">
            <v>1</v>
          </cell>
          <cell r="T143">
            <v>1</v>
          </cell>
          <cell r="U143">
            <v>0</v>
          </cell>
          <cell r="V143">
            <v>0</v>
          </cell>
          <cell r="W143">
            <v>0</v>
          </cell>
          <cell r="X143">
            <v>0</v>
          </cell>
          <cell r="AC143">
            <v>1</v>
          </cell>
          <cell r="AD143">
            <v>1</v>
          </cell>
          <cell r="AE143">
            <v>0</v>
          </cell>
          <cell r="AF143">
            <v>0</v>
          </cell>
          <cell r="AG143">
            <v>0</v>
          </cell>
          <cell r="AH143">
            <v>0</v>
          </cell>
          <cell r="AK143">
            <v>0</v>
          </cell>
          <cell r="AL143">
            <v>0</v>
          </cell>
          <cell r="AM143">
            <v>0</v>
          </cell>
          <cell r="AN143">
            <v>0</v>
          </cell>
          <cell r="AO143">
            <v>0</v>
          </cell>
          <cell r="AP143">
            <v>0</v>
          </cell>
          <cell r="AR143">
            <v>0</v>
          </cell>
          <cell r="AS143">
            <v>0</v>
          </cell>
          <cell r="AT143">
            <v>0</v>
          </cell>
          <cell r="AU143">
            <v>0</v>
          </cell>
          <cell r="AV143">
            <v>0</v>
          </cell>
          <cell r="AW143">
            <v>0</v>
          </cell>
          <cell r="AY143">
            <v>0</v>
          </cell>
          <cell r="AZ143">
            <v>0</v>
          </cell>
          <cell r="BA143">
            <v>0</v>
          </cell>
          <cell r="BB143">
            <v>0</v>
          </cell>
          <cell r="BC143">
            <v>0</v>
          </cell>
          <cell r="BD143">
            <v>0</v>
          </cell>
          <cell r="BF143">
            <v>0</v>
          </cell>
          <cell r="BG143">
            <v>0</v>
          </cell>
          <cell r="BH143">
            <v>0</v>
          </cell>
          <cell r="BI143">
            <v>0</v>
          </cell>
          <cell r="BJ143">
            <v>0</v>
          </cell>
          <cell r="BK143">
            <v>0</v>
          </cell>
          <cell r="BM143">
            <v>0</v>
          </cell>
          <cell r="BN143">
            <v>0</v>
          </cell>
          <cell r="BO143">
            <v>0</v>
          </cell>
          <cell r="BP143">
            <v>0</v>
          </cell>
          <cell r="BQ143">
            <v>0</v>
          </cell>
          <cell r="BR143">
            <v>0</v>
          </cell>
        </row>
        <row r="144">
          <cell r="I144">
            <v>0</v>
          </cell>
          <cell r="J144">
            <v>0</v>
          </cell>
          <cell r="K144">
            <v>0</v>
          </cell>
          <cell r="L144">
            <v>0</v>
          </cell>
          <cell r="M144">
            <v>0</v>
          </cell>
          <cell r="N144">
            <v>0</v>
          </cell>
          <cell r="S144">
            <v>0</v>
          </cell>
          <cell r="T144">
            <v>0</v>
          </cell>
          <cell r="U144">
            <v>0</v>
          </cell>
          <cell r="V144">
            <v>0</v>
          </cell>
          <cell r="W144">
            <v>0</v>
          </cell>
          <cell r="X144">
            <v>0</v>
          </cell>
          <cell r="AC144">
            <v>0</v>
          </cell>
          <cell r="AD144">
            <v>0</v>
          </cell>
          <cell r="AE144">
            <v>0</v>
          </cell>
          <cell r="AF144">
            <v>0</v>
          </cell>
          <cell r="AG144">
            <v>0</v>
          </cell>
          <cell r="AH144">
            <v>0</v>
          </cell>
          <cell r="AK144">
            <v>0</v>
          </cell>
          <cell r="AL144">
            <v>0</v>
          </cell>
          <cell r="AM144">
            <v>0</v>
          </cell>
          <cell r="AN144">
            <v>0</v>
          </cell>
          <cell r="AO144">
            <v>0</v>
          </cell>
          <cell r="AP144">
            <v>0</v>
          </cell>
          <cell r="AR144">
            <v>0</v>
          </cell>
          <cell r="AS144">
            <v>0</v>
          </cell>
          <cell r="AT144">
            <v>0</v>
          </cell>
          <cell r="AU144">
            <v>0</v>
          </cell>
          <cell r="AV144">
            <v>0</v>
          </cell>
          <cell r="AW144">
            <v>0</v>
          </cell>
          <cell r="AY144">
            <v>0</v>
          </cell>
          <cell r="AZ144">
            <v>0</v>
          </cell>
          <cell r="BA144">
            <v>0</v>
          </cell>
          <cell r="BB144">
            <v>0</v>
          </cell>
          <cell r="BC144">
            <v>0</v>
          </cell>
          <cell r="BD144">
            <v>0</v>
          </cell>
          <cell r="BF144">
            <v>0</v>
          </cell>
          <cell r="BG144">
            <v>0</v>
          </cell>
          <cell r="BH144">
            <v>0</v>
          </cell>
          <cell r="BI144">
            <v>0</v>
          </cell>
          <cell r="BJ144">
            <v>0</v>
          </cell>
          <cell r="BK144">
            <v>0</v>
          </cell>
          <cell r="BM144">
            <v>0</v>
          </cell>
          <cell r="BN144">
            <v>0</v>
          </cell>
          <cell r="BO144">
            <v>0</v>
          </cell>
          <cell r="BP144">
            <v>0</v>
          </cell>
          <cell r="BQ144">
            <v>0</v>
          </cell>
          <cell r="BR144">
            <v>0</v>
          </cell>
        </row>
        <row r="145">
          <cell r="I145">
            <v>0</v>
          </cell>
          <cell r="J145">
            <v>0</v>
          </cell>
          <cell r="K145">
            <v>0</v>
          </cell>
          <cell r="L145">
            <v>0</v>
          </cell>
          <cell r="M145">
            <v>0</v>
          </cell>
          <cell r="N145">
            <v>0</v>
          </cell>
          <cell r="S145">
            <v>25</v>
          </cell>
          <cell r="T145">
            <v>9</v>
          </cell>
          <cell r="U145">
            <v>0</v>
          </cell>
          <cell r="V145">
            <v>0</v>
          </cell>
          <cell r="W145">
            <v>0</v>
          </cell>
          <cell r="X145">
            <v>16</v>
          </cell>
          <cell r="AC145">
            <v>25</v>
          </cell>
          <cell r="AD145">
            <v>0</v>
          </cell>
          <cell r="AE145">
            <v>0</v>
          </cell>
          <cell r="AF145">
            <v>0</v>
          </cell>
          <cell r="AG145">
            <v>0</v>
          </cell>
          <cell r="AH145">
            <v>25</v>
          </cell>
          <cell r="AK145">
            <v>9</v>
          </cell>
          <cell r="AL145">
            <v>0</v>
          </cell>
          <cell r="AM145">
            <v>0</v>
          </cell>
          <cell r="AN145">
            <v>0</v>
          </cell>
          <cell r="AO145">
            <v>0</v>
          </cell>
          <cell r="AP145">
            <v>-9</v>
          </cell>
          <cell r="AR145">
            <v>9</v>
          </cell>
          <cell r="AS145">
            <v>0</v>
          </cell>
          <cell r="AT145">
            <v>0</v>
          </cell>
          <cell r="AU145">
            <v>0</v>
          </cell>
          <cell r="AV145">
            <v>0</v>
          </cell>
          <cell r="AW145">
            <v>-9</v>
          </cell>
          <cell r="AY145">
            <v>0</v>
          </cell>
          <cell r="AZ145">
            <v>0</v>
          </cell>
          <cell r="BA145">
            <v>0</v>
          </cell>
          <cell r="BB145">
            <v>0</v>
          </cell>
          <cell r="BC145">
            <v>0</v>
          </cell>
          <cell r="BD145">
            <v>0</v>
          </cell>
          <cell r="BF145">
            <v>0</v>
          </cell>
          <cell r="BG145">
            <v>0</v>
          </cell>
          <cell r="BH145">
            <v>0</v>
          </cell>
          <cell r="BI145">
            <v>0</v>
          </cell>
          <cell r="BJ145">
            <v>0</v>
          </cell>
          <cell r="BK145">
            <v>0</v>
          </cell>
          <cell r="BM145">
            <v>0</v>
          </cell>
          <cell r="BN145">
            <v>0</v>
          </cell>
          <cell r="BO145">
            <v>0</v>
          </cell>
          <cell r="BP145">
            <v>0</v>
          </cell>
          <cell r="BQ145">
            <v>0</v>
          </cell>
          <cell r="BR145">
            <v>0</v>
          </cell>
        </row>
        <row r="146">
          <cell r="I146">
            <v>52</v>
          </cell>
          <cell r="J146">
            <v>7</v>
          </cell>
          <cell r="K146">
            <v>0</v>
          </cell>
          <cell r="L146">
            <v>0</v>
          </cell>
          <cell r="M146">
            <v>0</v>
          </cell>
          <cell r="N146">
            <v>45</v>
          </cell>
          <cell r="S146">
            <v>52</v>
          </cell>
          <cell r="T146">
            <v>52</v>
          </cell>
          <cell r="U146">
            <v>0</v>
          </cell>
          <cell r="V146">
            <v>0</v>
          </cell>
          <cell r="W146">
            <v>0</v>
          </cell>
          <cell r="X146">
            <v>0</v>
          </cell>
          <cell r="AC146">
            <v>52</v>
          </cell>
          <cell r="AD146">
            <v>7</v>
          </cell>
          <cell r="AE146">
            <v>0</v>
          </cell>
          <cell r="AF146">
            <v>0</v>
          </cell>
          <cell r="AG146">
            <v>0</v>
          </cell>
          <cell r="AH146">
            <v>45</v>
          </cell>
          <cell r="AK146">
            <v>45</v>
          </cell>
          <cell r="AL146">
            <v>0</v>
          </cell>
          <cell r="AM146">
            <v>0</v>
          </cell>
          <cell r="AN146">
            <v>0</v>
          </cell>
          <cell r="AO146">
            <v>0</v>
          </cell>
          <cell r="AP146">
            <v>-45</v>
          </cell>
          <cell r="AR146">
            <v>45</v>
          </cell>
          <cell r="AS146">
            <v>0</v>
          </cell>
          <cell r="AT146">
            <v>0</v>
          </cell>
          <cell r="AU146">
            <v>0</v>
          </cell>
          <cell r="AV146">
            <v>0</v>
          </cell>
          <cell r="AW146">
            <v>-45</v>
          </cell>
          <cell r="AY146">
            <v>0</v>
          </cell>
          <cell r="AZ146">
            <v>0</v>
          </cell>
          <cell r="BA146">
            <v>0</v>
          </cell>
          <cell r="BB146">
            <v>0</v>
          </cell>
          <cell r="BC146">
            <v>0</v>
          </cell>
          <cell r="BD146">
            <v>0</v>
          </cell>
          <cell r="BF146">
            <v>0</v>
          </cell>
          <cell r="BG146">
            <v>0</v>
          </cell>
          <cell r="BH146">
            <v>0</v>
          </cell>
          <cell r="BI146">
            <v>0</v>
          </cell>
          <cell r="BJ146">
            <v>0</v>
          </cell>
          <cell r="BK146">
            <v>0</v>
          </cell>
          <cell r="BM146">
            <v>0</v>
          </cell>
          <cell r="BN146">
            <v>0</v>
          </cell>
          <cell r="BO146">
            <v>0</v>
          </cell>
          <cell r="BP146">
            <v>0</v>
          </cell>
          <cell r="BQ146">
            <v>0</v>
          </cell>
          <cell r="BR146">
            <v>0</v>
          </cell>
        </row>
        <row r="147">
          <cell r="I147">
            <v>2</v>
          </cell>
          <cell r="J147">
            <v>2</v>
          </cell>
          <cell r="K147">
            <v>0</v>
          </cell>
          <cell r="L147">
            <v>0</v>
          </cell>
          <cell r="M147">
            <v>0</v>
          </cell>
          <cell r="N147">
            <v>0</v>
          </cell>
          <cell r="S147">
            <v>2</v>
          </cell>
          <cell r="T147">
            <v>2</v>
          </cell>
          <cell r="U147">
            <v>0</v>
          </cell>
          <cell r="V147">
            <v>0</v>
          </cell>
          <cell r="W147">
            <v>0</v>
          </cell>
          <cell r="X147">
            <v>0</v>
          </cell>
          <cell r="AC147">
            <v>2</v>
          </cell>
          <cell r="AD147">
            <v>0</v>
          </cell>
          <cell r="AE147">
            <v>0</v>
          </cell>
          <cell r="AF147">
            <v>0</v>
          </cell>
          <cell r="AG147">
            <v>0</v>
          </cell>
          <cell r="AH147">
            <v>2</v>
          </cell>
          <cell r="AK147">
            <v>2</v>
          </cell>
          <cell r="AL147">
            <v>0</v>
          </cell>
          <cell r="AM147">
            <v>0</v>
          </cell>
          <cell r="AN147">
            <v>0</v>
          </cell>
          <cell r="AO147">
            <v>0</v>
          </cell>
          <cell r="AP147">
            <v>-2</v>
          </cell>
          <cell r="AR147">
            <v>2</v>
          </cell>
          <cell r="AS147">
            <v>0</v>
          </cell>
          <cell r="AT147">
            <v>0</v>
          </cell>
          <cell r="AU147">
            <v>0</v>
          </cell>
          <cell r="AV147">
            <v>0</v>
          </cell>
          <cell r="AW147">
            <v>-2</v>
          </cell>
          <cell r="AY147">
            <v>0</v>
          </cell>
          <cell r="AZ147">
            <v>0</v>
          </cell>
          <cell r="BA147">
            <v>0</v>
          </cell>
          <cell r="BB147">
            <v>0</v>
          </cell>
          <cell r="BC147">
            <v>0</v>
          </cell>
          <cell r="BD147">
            <v>0</v>
          </cell>
          <cell r="BF147">
            <v>0</v>
          </cell>
          <cell r="BG147">
            <v>0</v>
          </cell>
          <cell r="BH147">
            <v>0</v>
          </cell>
          <cell r="BI147">
            <v>0</v>
          </cell>
          <cell r="BJ147">
            <v>0</v>
          </cell>
          <cell r="BK147">
            <v>0</v>
          </cell>
          <cell r="BM147">
            <v>0</v>
          </cell>
          <cell r="BN147">
            <v>0</v>
          </cell>
          <cell r="BO147">
            <v>0</v>
          </cell>
          <cell r="BP147">
            <v>0</v>
          </cell>
          <cell r="BQ147">
            <v>0</v>
          </cell>
          <cell r="BR147">
            <v>0</v>
          </cell>
        </row>
        <row r="148">
          <cell r="I148">
            <v>0</v>
          </cell>
          <cell r="J148">
            <v>0</v>
          </cell>
          <cell r="K148">
            <v>0</v>
          </cell>
          <cell r="L148">
            <v>0</v>
          </cell>
          <cell r="M148">
            <v>0</v>
          </cell>
          <cell r="N148">
            <v>0</v>
          </cell>
          <cell r="S148">
            <v>0</v>
          </cell>
          <cell r="T148">
            <v>0</v>
          </cell>
          <cell r="U148">
            <v>0</v>
          </cell>
          <cell r="V148">
            <v>0</v>
          </cell>
          <cell r="W148">
            <v>0</v>
          </cell>
          <cell r="X148">
            <v>0</v>
          </cell>
          <cell r="AC148">
            <v>0</v>
          </cell>
          <cell r="AD148">
            <v>0</v>
          </cell>
          <cell r="AE148">
            <v>0</v>
          </cell>
          <cell r="AF148">
            <v>0</v>
          </cell>
          <cell r="AG148">
            <v>0</v>
          </cell>
          <cell r="AH148">
            <v>0</v>
          </cell>
          <cell r="AK148">
            <v>0</v>
          </cell>
          <cell r="AL148">
            <v>0</v>
          </cell>
          <cell r="AM148">
            <v>0</v>
          </cell>
          <cell r="AN148">
            <v>0</v>
          </cell>
          <cell r="AO148">
            <v>0</v>
          </cell>
          <cell r="AP148">
            <v>0</v>
          </cell>
          <cell r="AR148">
            <v>0</v>
          </cell>
          <cell r="AS148">
            <v>0</v>
          </cell>
          <cell r="AT148">
            <v>0</v>
          </cell>
          <cell r="AU148">
            <v>0</v>
          </cell>
          <cell r="AV148">
            <v>0</v>
          </cell>
          <cell r="AW148">
            <v>0</v>
          </cell>
          <cell r="AY148">
            <v>0</v>
          </cell>
          <cell r="AZ148">
            <v>0</v>
          </cell>
          <cell r="BA148">
            <v>0</v>
          </cell>
          <cell r="BB148">
            <v>0</v>
          </cell>
          <cell r="BC148">
            <v>0</v>
          </cell>
          <cell r="BD148">
            <v>0</v>
          </cell>
          <cell r="BF148">
            <v>0</v>
          </cell>
          <cell r="BG148">
            <v>0</v>
          </cell>
          <cell r="BH148">
            <v>0</v>
          </cell>
          <cell r="BI148">
            <v>0</v>
          </cell>
          <cell r="BJ148">
            <v>0</v>
          </cell>
          <cell r="BK148">
            <v>0</v>
          </cell>
          <cell r="BM148">
            <v>0</v>
          </cell>
          <cell r="BN148">
            <v>0</v>
          </cell>
          <cell r="BO148">
            <v>0</v>
          </cell>
          <cell r="BP148">
            <v>0</v>
          </cell>
          <cell r="BQ148">
            <v>0</v>
          </cell>
          <cell r="BR148">
            <v>0</v>
          </cell>
        </row>
        <row r="149">
          <cell r="I149">
            <v>0</v>
          </cell>
          <cell r="J149">
            <v>0</v>
          </cell>
          <cell r="K149">
            <v>0</v>
          </cell>
          <cell r="L149">
            <v>0</v>
          </cell>
          <cell r="M149">
            <v>0</v>
          </cell>
          <cell r="N149">
            <v>0</v>
          </cell>
          <cell r="S149">
            <v>0</v>
          </cell>
          <cell r="T149">
            <v>0</v>
          </cell>
          <cell r="U149">
            <v>0</v>
          </cell>
          <cell r="V149">
            <v>0</v>
          </cell>
          <cell r="W149">
            <v>0</v>
          </cell>
          <cell r="X149">
            <v>0</v>
          </cell>
          <cell r="AC149">
            <v>0</v>
          </cell>
          <cell r="AD149">
            <v>0</v>
          </cell>
          <cell r="AE149">
            <v>0</v>
          </cell>
          <cell r="AF149">
            <v>0</v>
          </cell>
          <cell r="AG149">
            <v>0</v>
          </cell>
          <cell r="AH149">
            <v>0</v>
          </cell>
          <cell r="AK149">
            <v>0</v>
          </cell>
          <cell r="AL149">
            <v>0</v>
          </cell>
          <cell r="AM149">
            <v>0</v>
          </cell>
          <cell r="AN149">
            <v>0</v>
          </cell>
          <cell r="AO149">
            <v>0</v>
          </cell>
          <cell r="AP149">
            <v>0</v>
          </cell>
          <cell r="AR149">
            <v>0</v>
          </cell>
          <cell r="AS149">
            <v>0</v>
          </cell>
          <cell r="AT149">
            <v>0</v>
          </cell>
          <cell r="AU149">
            <v>0</v>
          </cell>
          <cell r="AV149">
            <v>0</v>
          </cell>
          <cell r="AW149">
            <v>0</v>
          </cell>
          <cell r="AY149">
            <v>0</v>
          </cell>
          <cell r="AZ149">
            <v>0</v>
          </cell>
          <cell r="BA149">
            <v>0</v>
          </cell>
          <cell r="BB149">
            <v>0</v>
          </cell>
          <cell r="BC149">
            <v>0</v>
          </cell>
          <cell r="BD149">
            <v>0</v>
          </cell>
          <cell r="BF149">
            <v>0</v>
          </cell>
          <cell r="BG149">
            <v>0</v>
          </cell>
          <cell r="BH149">
            <v>0</v>
          </cell>
          <cell r="BI149">
            <v>0</v>
          </cell>
          <cell r="BJ149">
            <v>0</v>
          </cell>
          <cell r="BK149">
            <v>0</v>
          </cell>
          <cell r="BM149">
            <v>0</v>
          </cell>
          <cell r="BN149">
            <v>0</v>
          </cell>
          <cell r="BO149">
            <v>0</v>
          </cell>
          <cell r="BP149">
            <v>0</v>
          </cell>
          <cell r="BQ149">
            <v>0</v>
          </cell>
          <cell r="BR149">
            <v>0</v>
          </cell>
        </row>
        <row r="150">
          <cell r="I150">
            <v>6</v>
          </cell>
          <cell r="J150">
            <v>1</v>
          </cell>
          <cell r="K150">
            <v>0</v>
          </cell>
          <cell r="L150">
            <v>0</v>
          </cell>
          <cell r="M150">
            <v>0</v>
          </cell>
          <cell r="N150">
            <v>5</v>
          </cell>
          <cell r="S150">
            <v>6</v>
          </cell>
          <cell r="T150">
            <v>0</v>
          </cell>
          <cell r="U150">
            <v>0</v>
          </cell>
          <cell r="V150">
            <v>0</v>
          </cell>
          <cell r="W150">
            <v>3</v>
          </cell>
          <cell r="X150">
            <v>3</v>
          </cell>
          <cell r="AC150">
            <v>6</v>
          </cell>
          <cell r="AD150">
            <v>0</v>
          </cell>
          <cell r="AE150">
            <v>0</v>
          </cell>
          <cell r="AF150">
            <v>0</v>
          </cell>
          <cell r="AG150">
            <v>0</v>
          </cell>
          <cell r="AH150">
            <v>6</v>
          </cell>
          <cell r="AK150">
            <v>3</v>
          </cell>
          <cell r="AL150">
            <v>0</v>
          </cell>
          <cell r="AM150">
            <v>0</v>
          </cell>
          <cell r="AN150">
            <v>0</v>
          </cell>
          <cell r="AO150">
            <v>0</v>
          </cell>
          <cell r="AP150">
            <v>-3</v>
          </cell>
          <cell r="AR150">
            <v>3</v>
          </cell>
          <cell r="AS150">
            <v>0</v>
          </cell>
          <cell r="AT150">
            <v>0</v>
          </cell>
          <cell r="AU150">
            <v>0</v>
          </cell>
          <cell r="AV150">
            <v>0</v>
          </cell>
          <cell r="AW150">
            <v>-3</v>
          </cell>
          <cell r="AY150">
            <v>0</v>
          </cell>
          <cell r="AZ150">
            <v>0</v>
          </cell>
          <cell r="BA150">
            <v>0</v>
          </cell>
          <cell r="BB150">
            <v>0</v>
          </cell>
          <cell r="BC150">
            <v>0</v>
          </cell>
          <cell r="BD150">
            <v>0</v>
          </cell>
          <cell r="BF150">
            <v>0</v>
          </cell>
          <cell r="BG150">
            <v>0</v>
          </cell>
          <cell r="BH150">
            <v>0</v>
          </cell>
          <cell r="BI150">
            <v>0</v>
          </cell>
          <cell r="BJ150">
            <v>0</v>
          </cell>
          <cell r="BK150">
            <v>0</v>
          </cell>
          <cell r="BM150">
            <v>0</v>
          </cell>
          <cell r="BN150">
            <v>0</v>
          </cell>
          <cell r="BO150">
            <v>0</v>
          </cell>
          <cell r="BP150">
            <v>0</v>
          </cell>
          <cell r="BQ150">
            <v>0</v>
          </cell>
          <cell r="BR150">
            <v>0</v>
          </cell>
        </row>
        <row r="151">
          <cell r="I151">
            <v>8</v>
          </cell>
          <cell r="J151">
            <v>0</v>
          </cell>
          <cell r="K151">
            <v>0</v>
          </cell>
          <cell r="L151">
            <v>0</v>
          </cell>
          <cell r="M151">
            <v>0</v>
          </cell>
          <cell r="N151">
            <v>8</v>
          </cell>
          <cell r="S151">
            <v>0</v>
          </cell>
          <cell r="T151">
            <v>0</v>
          </cell>
          <cell r="U151">
            <v>0</v>
          </cell>
          <cell r="V151">
            <v>0</v>
          </cell>
          <cell r="W151">
            <v>0</v>
          </cell>
          <cell r="X151">
            <v>0</v>
          </cell>
          <cell r="AC151">
            <v>0</v>
          </cell>
          <cell r="AD151">
            <v>0</v>
          </cell>
          <cell r="AE151">
            <v>0</v>
          </cell>
          <cell r="AF151">
            <v>0</v>
          </cell>
          <cell r="AG151">
            <v>0</v>
          </cell>
          <cell r="AH151">
            <v>0</v>
          </cell>
          <cell r="AK151">
            <v>0</v>
          </cell>
          <cell r="AL151">
            <v>0</v>
          </cell>
          <cell r="AM151">
            <v>0</v>
          </cell>
          <cell r="AN151">
            <v>0</v>
          </cell>
          <cell r="AO151">
            <v>0</v>
          </cell>
          <cell r="AP151">
            <v>0</v>
          </cell>
          <cell r="AR151">
            <v>0</v>
          </cell>
          <cell r="AS151">
            <v>0</v>
          </cell>
          <cell r="AT151">
            <v>0</v>
          </cell>
          <cell r="AU151">
            <v>0</v>
          </cell>
          <cell r="AV151">
            <v>0</v>
          </cell>
          <cell r="AW151">
            <v>0</v>
          </cell>
          <cell r="AY151">
            <v>0</v>
          </cell>
          <cell r="AZ151">
            <v>0</v>
          </cell>
          <cell r="BA151">
            <v>0</v>
          </cell>
          <cell r="BB151">
            <v>0</v>
          </cell>
          <cell r="BC151">
            <v>0</v>
          </cell>
          <cell r="BD151">
            <v>0</v>
          </cell>
          <cell r="BF151">
            <v>0</v>
          </cell>
          <cell r="BG151">
            <v>0</v>
          </cell>
          <cell r="BH151">
            <v>0</v>
          </cell>
          <cell r="BI151">
            <v>0</v>
          </cell>
          <cell r="BJ151">
            <v>0</v>
          </cell>
          <cell r="BK151">
            <v>0</v>
          </cell>
          <cell r="BM151">
            <v>0</v>
          </cell>
          <cell r="BN151">
            <v>0</v>
          </cell>
          <cell r="BO151">
            <v>0</v>
          </cell>
          <cell r="BP151">
            <v>0</v>
          </cell>
          <cell r="BQ151">
            <v>0</v>
          </cell>
          <cell r="BR151">
            <v>0</v>
          </cell>
        </row>
        <row r="152">
          <cell r="I152">
            <v>0</v>
          </cell>
          <cell r="J152">
            <v>0</v>
          </cell>
          <cell r="K152">
            <v>0</v>
          </cell>
          <cell r="L152">
            <v>0</v>
          </cell>
          <cell r="M152">
            <v>0</v>
          </cell>
          <cell r="N152">
            <v>0</v>
          </cell>
          <cell r="S152">
            <v>0</v>
          </cell>
          <cell r="T152">
            <v>0</v>
          </cell>
          <cell r="U152">
            <v>0</v>
          </cell>
          <cell r="V152">
            <v>0</v>
          </cell>
          <cell r="W152">
            <v>0</v>
          </cell>
          <cell r="X152">
            <v>0</v>
          </cell>
          <cell r="AC152">
            <v>0</v>
          </cell>
          <cell r="AD152">
            <v>0</v>
          </cell>
          <cell r="AE152">
            <v>0</v>
          </cell>
          <cell r="AF152">
            <v>0</v>
          </cell>
          <cell r="AG152">
            <v>0</v>
          </cell>
          <cell r="AH152">
            <v>0</v>
          </cell>
          <cell r="AK152">
            <v>0</v>
          </cell>
          <cell r="AL152">
            <v>0</v>
          </cell>
          <cell r="AM152">
            <v>0</v>
          </cell>
          <cell r="AN152">
            <v>0</v>
          </cell>
          <cell r="AO152">
            <v>0</v>
          </cell>
          <cell r="AP152">
            <v>0</v>
          </cell>
          <cell r="AR152">
            <v>0</v>
          </cell>
          <cell r="AS152">
            <v>0</v>
          </cell>
          <cell r="AT152">
            <v>0</v>
          </cell>
          <cell r="AU152">
            <v>0</v>
          </cell>
          <cell r="AV152">
            <v>0</v>
          </cell>
          <cell r="AW152">
            <v>0</v>
          </cell>
          <cell r="AY152">
            <v>0</v>
          </cell>
          <cell r="AZ152">
            <v>0</v>
          </cell>
          <cell r="BA152">
            <v>0</v>
          </cell>
          <cell r="BB152">
            <v>0</v>
          </cell>
          <cell r="BC152">
            <v>0</v>
          </cell>
          <cell r="BD152">
            <v>0</v>
          </cell>
          <cell r="BF152">
            <v>0</v>
          </cell>
          <cell r="BG152">
            <v>0</v>
          </cell>
          <cell r="BH152">
            <v>0</v>
          </cell>
          <cell r="BI152">
            <v>0</v>
          </cell>
          <cell r="BJ152">
            <v>0</v>
          </cell>
          <cell r="BK152">
            <v>0</v>
          </cell>
          <cell r="BM152">
            <v>0</v>
          </cell>
          <cell r="BN152">
            <v>0</v>
          </cell>
          <cell r="BO152">
            <v>0</v>
          </cell>
          <cell r="BP152">
            <v>0</v>
          </cell>
          <cell r="BQ152">
            <v>0</v>
          </cell>
          <cell r="BR152">
            <v>0</v>
          </cell>
        </row>
        <row r="153">
          <cell r="I153">
            <v>0</v>
          </cell>
          <cell r="J153">
            <v>0</v>
          </cell>
          <cell r="K153">
            <v>0</v>
          </cell>
          <cell r="L153">
            <v>0</v>
          </cell>
          <cell r="M153">
            <v>0</v>
          </cell>
          <cell r="N153">
            <v>0</v>
          </cell>
          <cell r="S153">
            <v>8</v>
          </cell>
          <cell r="T153">
            <v>0</v>
          </cell>
          <cell r="U153">
            <v>4</v>
          </cell>
          <cell r="V153">
            <v>0</v>
          </cell>
          <cell r="W153">
            <v>0</v>
          </cell>
          <cell r="X153">
            <v>4</v>
          </cell>
          <cell r="AC153">
            <v>8</v>
          </cell>
          <cell r="AD153">
            <v>0</v>
          </cell>
          <cell r="AE153">
            <v>0</v>
          </cell>
          <cell r="AF153">
            <v>0</v>
          </cell>
          <cell r="AG153">
            <v>0</v>
          </cell>
          <cell r="AH153">
            <v>8</v>
          </cell>
          <cell r="AK153">
            <v>4</v>
          </cell>
          <cell r="AL153">
            <v>0</v>
          </cell>
          <cell r="AM153">
            <v>0</v>
          </cell>
          <cell r="AN153">
            <v>0</v>
          </cell>
          <cell r="AO153">
            <v>0</v>
          </cell>
          <cell r="AP153">
            <v>-4</v>
          </cell>
          <cell r="AR153">
            <v>4</v>
          </cell>
          <cell r="AS153">
            <v>0</v>
          </cell>
          <cell r="AT153">
            <v>0</v>
          </cell>
          <cell r="AU153">
            <v>0</v>
          </cell>
          <cell r="AV153">
            <v>0</v>
          </cell>
          <cell r="AW153">
            <v>-4</v>
          </cell>
          <cell r="AY153">
            <v>0</v>
          </cell>
          <cell r="AZ153">
            <v>0</v>
          </cell>
          <cell r="BA153">
            <v>0</v>
          </cell>
          <cell r="BB153">
            <v>0</v>
          </cell>
          <cell r="BC153">
            <v>0</v>
          </cell>
          <cell r="BD153">
            <v>0</v>
          </cell>
          <cell r="BF153">
            <v>0</v>
          </cell>
          <cell r="BG153">
            <v>0</v>
          </cell>
          <cell r="BH153">
            <v>0</v>
          </cell>
          <cell r="BI153">
            <v>0</v>
          </cell>
          <cell r="BJ153">
            <v>0</v>
          </cell>
          <cell r="BK153">
            <v>0</v>
          </cell>
          <cell r="BM153">
            <v>0</v>
          </cell>
          <cell r="BN153">
            <v>0</v>
          </cell>
          <cell r="BO153">
            <v>0</v>
          </cell>
          <cell r="BP153">
            <v>0</v>
          </cell>
          <cell r="BQ153">
            <v>0</v>
          </cell>
          <cell r="BR153">
            <v>0</v>
          </cell>
        </row>
        <row r="154">
          <cell r="I154">
            <v>0</v>
          </cell>
          <cell r="J154">
            <v>0</v>
          </cell>
          <cell r="K154">
            <v>0</v>
          </cell>
          <cell r="L154">
            <v>0</v>
          </cell>
          <cell r="M154">
            <v>0</v>
          </cell>
          <cell r="N154">
            <v>0</v>
          </cell>
          <cell r="S154">
            <v>0</v>
          </cell>
          <cell r="T154">
            <v>0</v>
          </cell>
          <cell r="U154">
            <v>0</v>
          </cell>
          <cell r="V154">
            <v>0</v>
          </cell>
          <cell r="W154">
            <v>0</v>
          </cell>
          <cell r="X154">
            <v>0</v>
          </cell>
          <cell r="AC154">
            <v>0</v>
          </cell>
          <cell r="AD154">
            <v>0</v>
          </cell>
          <cell r="AE154">
            <v>0</v>
          </cell>
          <cell r="AF154">
            <v>0</v>
          </cell>
          <cell r="AG154">
            <v>0</v>
          </cell>
          <cell r="AH154">
            <v>0</v>
          </cell>
          <cell r="AK154">
            <v>0</v>
          </cell>
          <cell r="AL154">
            <v>0</v>
          </cell>
          <cell r="AM154">
            <v>0</v>
          </cell>
          <cell r="AN154">
            <v>0</v>
          </cell>
          <cell r="AO154">
            <v>0</v>
          </cell>
          <cell r="AP154">
            <v>0</v>
          </cell>
          <cell r="AR154">
            <v>0</v>
          </cell>
          <cell r="AS154">
            <v>0</v>
          </cell>
          <cell r="AT154">
            <v>0</v>
          </cell>
          <cell r="AU154">
            <v>0</v>
          </cell>
          <cell r="AV154">
            <v>0</v>
          </cell>
          <cell r="AW154">
            <v>0</v>
          </cell>
          <cell r="AY154">
            <v>0</v>
          </cell>
          <cell r="AZ154">
            <v>0</v>
          </cell>
          <cell r="BA154">
            <v>0</v>
          </cell>
          <cell r="BB154">
            <v>0</v>
          </cell>
          <cell r="BC154">
            <v>0</v>
          </cell>
          <cell r="BD154">
            <v>0</v>
          </cell>
          <cell r="BF154">
            <v>0</v>
          </cell>
          <cell r="BG154">
            <v>0</v>
          </cell>
          <cell r="BH154">
            <v>0</v>
          </cell>
          <cell r="BI154">
            <v>0</v>
          </cell>
          <cell r="BJ154">
            <v>0</v>
          </cell>
          <cell r="BK154">
            <v>0</v>
          </cell>
          <cell r="BM154">
            <v>0</v>
          </cell>
          <cell r="BN154">
            <v>0</v>
          </cell>
          <cell r="BO154">
            <v>0</v>
          </cell>
          <cell r="BP154">
            <v>0</v>
          </cell>
          <cell r="BQ154">
            <v>0</v>
          </cell>
          <cell r="BR154">
            <v>0</v>
          </cell>
        </row>
        <row r="155">
          <cell r="I155">
            <v>7</v>
          </cell>
          <cell r="J155">
            <v>0</v>
          </cell>
          <cell r="K155">
            <v>0</v>
          </cell>
          <cell r="L155">
            <v>3</v>
          </cell>
          <cell r="M155">
            <v>2</v>
          </cell>
          <cell r="N155">
            <v>2</v>
          </cell>
          <cell r="S155">
            <v>2</v>
          </cell>
          <cell r="T155">
            <v>0</v>
          </cell>
          <cell r="U155">
            <v>0</v>
          </cell>
          <cell r="V155">
            <v>0</v>
          </cell>
          <cell r="W155">
            <v>0</v>
          </cell>
          <cell r="X155">
            <v>2</v>
          </cell>
          <cell r="AC155">
            <v>2</v>
          </cell>
          <cell r="AD155">
            <v>0</v>
          </cell>
          <cell r="AE155">
            <v>0</v>
          </cell>
          <cell r="AF155">
            <v>0</v>
          </cell>
          <cell r="AG155">
            <v>0</v>
          </cell>
          <cell r="AH155">
            <v>2</v>
          </cell>
          <cell r="AK155">
            <v>0</v>
          </cell>
          <cell r="AL155">
            <v>0</v>
          </cell>
          <cell r="AM155">
            <v>0</v>
          </cell>
          <cell r="AN155">
            <v>0</v>
          </cell>
          <cell r="AO155">
            <v>0</v>
          </cell>
          <cell r="AP155">
            <v>0</v>
          </cell>
          <cell r="AR155">
            <v>0</v>
          </cell>
          <cell r="AS155">
            <v>0</v>
          </cell>
          <cell r="AT155">
            <v>0</v>
          </cell>
          <cell r="AU155">
            <v>0</v>
          </cell>
          <cell r="AV155">
            <v>0</v>
          </cell>
          <cell r="AW155">
            <v>0</v>
          </cell>
          <cell r="AY155">
            <v>0</v>
          </cell>
          <cell r="AZ155">
            <v>0</v>
          </cell>
          <cell r="BA155">
            <v>0</v>
          </cell>
          <cell r="BB155">
            <v>0</v>
          </cell>
          <cell r="BC155">
            <v>0</v>
          </cell>
          <cell r="BD155">
            <v>0</v>
          </cell>
          <cell r="BF155">
            <v>0</v>
          </cell>
          <cell r="BG155">
            <v>0</v>
          </cell>
          <cell r="BH155">
            <v>0</v>
          </cell>
          <cell r="BI155">
            <v>0</v>
          </cell>
          <cell r="BJ155">
            <v>0</v>
          </cell>
          <cell r="BK155">
            <v>0</v>
          </cell>
          <cell r="BM155">
            <v>0</v>
          </cell>
          <cell r="BN155">
            <v>0</v>
          </cell>
          <cell r="BO155">
            <v>0</v>
          </cell>
          <cell r="BP155">
            <v>0</v>
          </cell>
          <cell r="BQ155">
            <v>0</v>
          </cell>
          <cell r="BR155">
            <v>0</v>
          </cell>
        </row>
        <row r="156">
          <cell r="I156">
            <v>1</v>
          </cell>
          <cell r="J156">
            <v>1</v>
          </cell>
          <cell r="K156">
            <v>0</v>
          </cell>
          <cell r="L156">
            <v>0</v>
          </cell>
          <cell r="M156">
            <v>0</v>
          </cell>
          <cell r="N156">
            <v>0</v>
          </cell>
          <cell r="S156">
            <v>3</v>
          </cell>
          <cell r="T156">
            <v>0</v>
          </cell>
          <cell r="U156">
            <v>0</v>
          </cell>
          <cell r="V156">
            <v>0</v>
          </cell>
          <cell r="W156">
            <v>0</v>
          </cell>
          <cell r="X156">
            <v>3</v>
          </cell>
          <cell r="AC156">
            <v>3</v>
          </cell>
          <cell r="AD156">
            <v>0</v>
          </cell>
          <cell r="AE156">
            <v>0</v>
          </cell>
          <cell r="AF156">
            <v>0</v>
          </cell>
          <cell r="AG156">
            <v>0</v>
          </cell>
          <cell r="AH156">
            <v>3</v>
          </cell>
          <cell r="AK156">
            <v>0</v>
          </cell>
          <cell r="AL156">
            <v>0</v>
          </cell>
          <cell r="AM156">
            <v>0</v>
          </cell>
          <cell r="AN156">
            <v>0</v>
          </cell>
          <cell r="AO156">
            <v>0</v>
          </cell>
          <cell r="AP156">
            <v>0</v>
          </cell>
          <cell r="AR156">
            <v>0</v>
          </cell>
          <cell r="AS156">
            <v>0</v>
          </cell>
          <cell r="AT156">
            <v>0</v>
          </cell>
          <cell r="AU156">
            <v>0</v>
          </cell>
          <cell r="AV156">
            <v>0</v>
          </cell>
          <cell r="AW156">
            <v>0</v>
          </cell>
          <cell r="AY156">
            <v>0</v>
          </cell>
          <cell r="AZ156">
            <v>0</v>
          </cell>
          <cell r="BA156">
            <v>0</v>
          </cell>
          <cell r="BB156">
            <v>0</v>
          </cell>
          <cell r="BC156">
            <v>0</v>
          </cell>
          <cell r="BD156">
            <v>0</v>
          </cell>
          <cell r="BF156">
            <v>0</v>
          </cell>
          <cell r="BG156">
            <v>0</v>
          </cell>
          <cell r="BH156">
            <v>0</v>
          </cell>
          <cell r="BI156">
            <v>0</v>
          </cell>
          <cell r="BJ156">
            <v>0</v>
          </cell>
          <cell r="BK156">
            <v>0</v>
          </cell>
          <cell r="BM156">
            <v>0</v>
          </cell>
          <cell r="BN156">
            <v>0</v>
          </cell>
          <cell r="BO156">
            <v>0</v>
          </cell>
          <cell r="BP156">
            <v>0</v>
          </cell>
          <cell r="BQ156">
            <v>0</v>
          </cell>
          <cell r="BR156">
            <v>0</v>
          </cell>
        </row>
        <row r="157">
          <cell r="I157">
            <v>0</v>
          </cell>
          <cell r="J157">
            <v>0</v>
          </cell>
          <cell r="K157">
            <v>0</v>
          </cell>
          <cell r="L157">
            <v>0</v>
          </cell>
          <cell r="M157">
            <v>0</v>
          </cell>
          <cell r="N157">
            <v>0</v>
          </cell>
          <cell r="S157">
            <v>3</v>
          </cell>
          <cell r="T157">
            <v>0</v>
          </cell>
          <cell r="U157">
            <v>1</v>
          </cell>
          <cell r="V157">
            <v>0</v>
          </cell>
          <cell r="W157">
            <v>0</v>
          </cell>
          <cell r="X157">
            <v>2</v>
          </cell>
          <cell r="AC157">
            <v>3</v>
          </cell>
          <cell r="AD157">
            <v>0</v>
          </cell>
          <cell r="AE157">
            <v>0</v>
          </cell>
          <cell r="AF157">
            <v>0</v>
          </cell>
          <cell r="AG157">
            <v>0</v>
          </cell>
          <cell r="AH157">
            <v>3</v>
          </cell>
          <cell r="AK157">
            <v>1</v>
          </cell>
          <cell r="AL157">
            <v>0</v>
          </cell>
          <cell r="AM157">
            <v>0</v>
          </cell>
          <cell r="AN157">
            <v>0</v>
          </cell>
          <cell r="AO157">
            <v>0</v>
          </cell>
          <cell r="AP157">
            <v>-1</v>
          </cell>
          <cell r="AR157">
            <v>1</v>
          </cell>
          <cell r="AS157">
            <v>0</v>
          </cell>
          <cell r="AT157">
            <v>0</v>
          </cell>
          <cell r="AU157">
            <v>0</v>
          </cell>
          <cell r="AV157">
            <v>0</v>
          </cell>
          <cell r="AW157">
            <v>-1</v>
          </cell>
          <cell r="AY157">
            <v>0</v>
          </cell>
          <cell r="AZ157">
            <v>0</v>
          </cell>
          <cell r="BA157">
            <v>0</v>
          </cell>
          <cell r="BB157">
            <v>0</v>
          </cell>
          <cell r="BC157">
            <v>0</v>
          </cell>
          <cell r="BD157">
            <v>0</v>
          </cell>
          <cell r="BF157">
            <v>0</v>
          </cell>
          <cell r="BG157">
            <v>0</v>
          </cell>
          <cell r="BH157">
            <v>0</v>
          </cell>
          <cell r="BI157">
            <v>0</v>
          </cell>
          <cell r="BJ157">
            <v>0</v>
          </cell>
          <cell r="BK157">
            <v>0</v>
          </cell>
          <cell r="BM157">
            <v>0</v>
          </cell>
          <cell r="BN157">
            <v>0</v>
          </cell>
          <cell r="BO157">
            <v>0</v>
          </cell>
          <cell r="BP157">
            <v>0</v>
          </cell>
          <cell r="BQ157">
            <v>0</v>
          </cell>
          <cell r="BR157">
            <v>0</v>
          </cell>
        </row>
        <row r="158">
          <cell r="I158">
            <v>10</v>
          </cell>
          <cell r="J158">
            <v>8</v>
          </cell>
          <cell r="K158">
            <v>0</v>
          </cell>
          <cell r="L158">
            <v>0</v>
          </cell>
          <cell r="M158">
            <v>1</v>
          </cell>
          <cell r="N158">
            <v>1</v>
          </cell>
          <cell r="S158">
            <v>10</v>
          </cell>
          <cell r="T158">
            <v>4</v>
          </cell>
          <cell r="U158">
            <v>0</v>
          </cell>
          <cell r="V158">
            <v>2</v>
          </cell>
          <cell r="W158">
            <v>0</v>
          </cell>
          <cell r="X158">
            <v>4</v>
          </cell>
          <cell r="AC158">
            <v>10</v>
          </cell>
          <cell r="AD158">
            <v>4</v>
          </cell>
          <cell r="AE158">
            <v>0</v>
          </cell>
          <cell r="AF158">
            <v>2</v>
          </cell>
          <cell r="AG158">
            <v>0</v>
          </cell>
          <cell r="AH158">
            <v>4</v>
          </cell>
          <cell r="AK158">
            <v>0</v>
          </cell>
          <cell r="AL158">
            <v>0</v>
          </cell>
          <cell r="AM158">
            <v>0</v>
          </cell>
          <cell r="AN158">
            <v>0</v>
          </cell>
          <cell r="AO158">
            <v>0</v>
          </cell>
          <cell r="AP158">
            <v>0</v>
          </cell>
          <cell r="AR158">
            <v>0</v>
          </cell>
          <cell r="AS158">
            <v>0</v>
          </cell>
          <cell r="AT158">
            <v>0</v>
          </cell>
          <cell r="AU158">
            <v>0</v>
          </cell>
          <cell r="AV158">
            <v>0</v>
          </cell>
          <cell r="AW158">
            <v>0</v>
          </cell>
          <cell r="AY158">
            <v>0</v>
          </cell>
          <cell r="AZ158">
            <v>0</v>
          </cell>
          <cell r="BA158">
            <v>0</v>
          </cell>
          <cell r="BB158">
            <v>0</v>
          </cell>
          <cell r="BC158">
            <v>0</v>
          </cell>
          <cell r="BD158">
            <v>0</v>
          </cell>
          <cell r="BF158">
            <v>0</v>
          </cell>
          <cell r="BG158">
            <v>0</v>
          </cell>
          <cell r="BH158">
            <v>0</v>
          </cell>
          <cell r="BI158">
            <v>0</v>
          </cell>
          <cell r="BJ158">
            <v>0</v>
          </cell>
          <cell r="BK158">
            <v>0</v>
          </cell>
          <cell r="BM158">
            <v>0</v>
          </cell>
          <cell r="BN158">
            <v>0</v>
          </cell>
          <cell r="BO158">
            <v>0</v>
          </cell>
          <cell r="BP158">
            <v>0</v>
          </cell>
          <cell r="BQ158">
            <v>0</v>
          </cell>
          <cell r="BR158">
            <v>0</v>
          </cell>
        </row>
        <row r="159">
          <cell r="I159">
            <v>5</v>
          </cell>
          <cell r="J159">
            <v>5</v>
          </cell>
          <cell r="K159">
            <v>0</v>
          </cell>
          <cell r="L159">
            <v>0</v>
          </cell>
          <cell r="M159">
            <v>0</v>
          </cell>
          <cell r="N159">
            <v>0</v>
          </cell>
          <cell r="S159">
            <v>5</v>
          </cell>
          <cell r="T159">
            <v>5</v>
          </cell>
          <cell r="U159">
            <v>0</v>
          </cell>
          <cell r="V159">
            <v>0</v>
          </cell>
          <cell r="W159">
            <v>0</v>
          </cell>
          <cell r="X159">
            <v>0</v>
          </cell>
          <cell r="AC159">
            <v>6</v>
          </cell>
          <cell r="AD159">
            <v>5</v>
          </cell>
          <cell r="AE159">
            <v>0</v>
          </cell>
          <cell r="AF159">
            <v>0</v>
          </cell>
          <cell r="AG159">
            <v>0</v>
          </cell>
          <cell r="AH159">
            <v>1</v>
          </cell>
          <cell r="AK159">
            <v>1</v>
          </cell>
          <cell r="AL159">
            <v>0</v>
          </cell>
          <cell r="AM159">
            <v>0</v>
          </cell>
          <cell r="AN159">
            <v>0</v>
          </cell>
          <cell r="AO159">
            <v>0</v>
          </cell>
          <cell r="AP159">
            <v>-1</v>
          </cell>
          <cell r="AR159">
            <v>0</v>
          </cell>
          <cell r="AS159">
            <v>0</v>
          </cell>
          <cell r="AT159">
            <v>0</v>
          </cell>
          <cell r="AU159">
            <v>0</v>
          </cell>
          <cell r="AV159">
            <v>0</v>
          </cell>
          <cell r="AW159">
            <v>0</v>
          </cell>
          <cell r="AY159">
            <v>0</v>
          </cell>
          <cell r="AZ159">
            <v>0</v>
          </cell>
          <cell r="BA159">
            <v>0</v>
          </cell>
          <cell r="BB159">
            <v>0</v>
          </cell>
          <cell r="BC159">
            <v>0</v>
          </cell>
          <cell r="BD159">
            <v>0</v>
          </cell>
          <cell r="BF159">
            <v>1</v>
          </cell>
          <cell r="BG159">
            <v>0</v>
          </cell>
          <cell r="BH159">
            <v>0</v>
          </cell>
          <cell r="BI159">
            <v>0</v>
          </cell>
          <cell r="BJ159">
            <v>0</v>
          </cell>
          <cell r="BK159">
            <v>-1</v>
          </cell>
          <cell r="BM159">
            <v>0</v>
          </cell>
          <cell r="BN159">
            <v>0</v>
          </cell>
          <cell r="BO159">
            <v>0</v>
          </cell>
          <cell r="BP159">
            <v>0</v>
          </cell>
          <cell r="BQ159">
            <v>0</v>
          </cell>
          <cell r="BR159">
            <v>0</v>
          </cell>
        </row>
        <row r="160">
          <cell r="I160">
            <v>2</v>
          </cell>
          <cell r="J160">
            <v>1</v>
          </cell>
          <cell r="K160">
            <v>0</v>
          </cell>
          <cell r="L160">
            <v>0</v>
          </cell>
          <cell r="M160">
            <v>0</v>
          </cell>
          <cell r="N160">
            <v>1</v>
          </cell>
          <cell r="S160">
            <v>1</v>
          </cell>
          <cell r="T160">
            <v>1</v>
          </cell>
          <cell r="U160">
            <v>0</v>
          </cell>
          <cell r="V160">
            <v>0</v>
          </cell>
          <cell r="W160">
            <v>0</v>
          </cell>
          <cell r="X160">
            <v>0</v>
          </cell>
          <cell r="AC160">
            <v>1</v>
          </cell>
          <cell r="AD160">
            <v>1</v>
          </cell>
          <cell r="AE160">
            <v>0</v>
          </cell>
          <cell r="AF160">
            <v>0</v>
          </cell>
          <cell r="AG160">
            <v>0</v>
          </cell>
          <cell r="AH160">
            <v>0</v>
          </cell>
          <cell r="AK160">
            <v>0</v>
          </cell>
          <cell r="AL160">
            <v>0</v>
          </cell>
          <cell r="AM160">
            <v>0</v>
          </cell>
          <cell r="AN160">
            <v>0</v>
          </cell>
          <cell r="AO160">
            <v>0</v>
          </cell>
          <cell r="AP160">
            <v>0</v>
          </cell>
          <cell r="AR160">
            <v>0</v>
          </cell>
          <cell r="AS160">
            <v>0</v>
          </cell>
          <cell r="AT160">
            <v>0</v>
          </cell>
          <cell r="AU160">
            <v>0</v>
          </cell>
          <cell r="AV160">
            <v>0</v>
          </cell>
          <cell r="AW160">
            <v>0</v>
          </cell>
          <cell r="AY160">
            <v>0</v>
          </cell>
          <cell r="AZ160">
            <v>0</v>
          </cell>
          <cell r="BA160">
            <v>0</v>
          </cell>
          <cell r="BB160">
            <v>0</v>
          </cell>
          <cell r="BC160">
            <v>0</v>
          </cell>
          <cell r="BD160">
            <v>0</v>
          </cell>
          <cell r="BF160">
            <v>0</v>
          </cell>
          <cell r="BG160">
            <v>0</v>
          </cell>
          <cell r="BH160">
            <v>0</v>
          </cell>
          <cell r="BI160">
            <v>0</v>
          </cell>
          <cell r="BJ160">
            <v>0</v>
          </cell>
          <cell r="BK160">
            <v>0</v>
          </cell>
          <cell r="BM160">
            <v>0</v>
          </cell>
          <cell r="BN160">
            <v>0</v>
          </cell>
          <cell r="BO160">
            <v>0</v>
          </cell>
          <cell r="BP160">
            <v>0</v>
          </cell>
          <cell r="BQ160">
            <v>0</v>
          </cell>
          <cell r="BR160">
            <v>0</v>
          </cell>
        </row>
        <row r="161">
          <cell r="I161">
            <v>0</v>
          </cell>
          <cell r="J161">
            <v>0</v>
          </cell>
          <cell r="K161">
            <v>0</v>
          </cell>
          <cell r="L161">
            <v>0</v>
          </cell>
          <cell r="M161">
            <v>0</v>
          </cell>
          <cell r="N161">
            <v>0</v>
          </cell>
          <cell r="S161">
            <v>0</v>
          </cell>
          <cell r="T161">
            <v>0</v>
          </cell>
          <cell r="U161">
            <v>0</v>
          </cell>
          <cell r="V161">
            <v>0</v>
          </cell>
          <cell r="W161">
            <v>0</v>
          </cell>
          <cell r="X161">
            <v>0</v>
          </cell>
          <cell r="AC161">
            <v>0</v>
          </cell>
          <cell r="AD161">
            <v>0</v>
          </cell>
          <cell r="AE161">
            <v>0</v>
          </cell>
          <cell r="AF161">
            <v>0</v>
          </cell>
          <cell r="AG161">
            <v>0</v>
          </cell>
          <cell r="AH161">
            <v>0</v>
          </cell>
          <cell r="AK161">
            <v>0</v>
          </cell>
          <cell r="AL161">
            <v>0</v>
          </cell>
          <cell r="AM161">
            <v>0</v>
          </cell>
          <cell r="AN161">
            <v>0</v>
          </cell>
          <cell r="AO161">
            <v>0</v>
          </cell>
          <cell r="AP161">
            <v>0</v>
          </cell>
          <cell r="AR161">
            <v>0</v>
          </cell>
          <cell r="AS161">
            <v>0</v>
          </cell>
          <cell r="AT161">
            <v>0</v>
          </cell>
          <cell r="AU161">
            <v>0</v>
          </cell>
          <cell r="AV161">
            <v>0</v>
          </cell>
          <cell r="AW161">
            <v>0</v>
          </cell>
          <cell r="AY161">
            <v>0</v>
          </cell>
          <cell r="AZ161">
            <v>0</v>
          </cell>
          <cell r="BA161">
            <v>0</v>
          </cell>
          <cell r="BB161">
            <v>0</v>
          </cell>
          <cell r="BC161">
            <v>0</v>
          </cell>
          <cell r="BD161">
            <v>0</v>
          </cell>
          <cell r="BF161">
            <v>0</v>
          </cell>
          <cell r="BG161">
            <v>0</v>
          </cell>
          <cell r="BH161">
            <v>0</v>
          </cell>
          <cell r="BI161">
            <v>0</v>
          </cell>
          <cell r="BJ161">
            <v>0</v>
          </cell>
          <cell r="BK161">
            <v>0</v>
          </cell>
          <cell r="BM161">
            <v>0</v>
          </cell>
          <cell r="BN161">
            <v>0</v>
          </cell>
          <cell r="BO161">
            <v>0</v>
          </cell>
          <cell r="BP161">
            <v>0</v>
          </cell>
          <cell r="BQ161">
            <v>0</v>
          </cell>
          <cell r="BR161">
            <v>0</v>
          </cell>
        </row>
        <row r="162">
          <cell r="I162">
            <v>13</v>
          </cell>
          <cell r="J162">
            <v>8</v>
          </cell>
          <cell r="K162">
            <v>0</v>
          </cell>
          <cell r="L162">
            <v>0</v>
          </cell>
          <cell r="M162">
            <v>0</v>
          </cell>
          <cell r="N162">
            <v>5</v>
          </cell>
          <cell r="S162">
            <v>8</v>
          </cell>
          <cell r="T162">
            <v>8</v>
          </cell>
          <cell r="U162">
            <v>0</v>
          </cell>
          <cell r="V162">
            <v>0</v>
          </cell>
          <cell r="W162">
            <v>0</v>
          </cell>
          <cell r="X162">
            <v>0</v>
          </cell>
          <cell r="AC162">
            <v>13</v>
          </cell>
          <cell r="AD162">
            <v>8</v>
          </cell>
          <cell r="AE162">
            <v>0</v>
          </cell>
          <cell r="AF162">
            <v>0</v>
          </cell>
          <cell r="AG162">
            <v>0</v>
          </cell>
          <cell r="AH162">
            <v>5</v>
          </cell>
          <cell r="AK162">
            <v>5</v>
          </cell>
          <cell r="AL162">
            <v>0</v>
          </cell>
          <cell r="AM162">
            <v>0</v>
          </cell>
          <cell r="AN162">
            <v>0</v>
          </cell>
          <cell r="AO162">
            <v>0</v>
          </cell>
          <cell r="AP162">
            <v>-5</v>
          </cell>
          <cell r="AR162">
            <v>0</v>
          </cell>
          <cell r="AS162">
            <v>0</v>
          </cell>
          <cell r="AT162">
            <v>0</v>
          </cell>
          <cell r="AU162">
            <v>0</v>
          </cell>
          <cell r="AV162">
            <v>0</v>
          </cell>
          <cell r="AW162">
            <v>0</v>
          </cell>
          <cell r="AY162">
            <v>0</v>
          </cell>
          <cell r="AZ162">
            <v>0</v>
          </cell>
          <cell r="BA162">
            <v>0</v>
          </cell>
          <cell r="BB162">
            <v>0</v>
          </cell>
          <cell r="BC162">
            <v>0</v>
          </cell>
          <cell r="BD162">
            <v>0</v>
          </cell>
          <cell r="BF162">
            <v>5</v>
          </cell>
          <cell r="BG162">
            <v>0</v>
          </cell>
          <cell r="BH162">
            <v>0</v>
          </cell>
          <cell r="BI162">
            <v>0</v>
          </cell>
          <cell r="BJ162">
            <v>0</v>
          </cell>
          <cell r="BK162">
            <v>-5</v>
          </cell>
          <cell r="BM162">
            <v>0</v>
          </cell>
          <cell r="BN162">
            <v>0</v>
          </cell>
          <cell r="BO162">
            <v>0</v>
          </cell>
          <cell r="BP162">
            <v>0</v>
          </cell>
          <cell r="BQ162">
            <v>0</v>
          </cell>
          <cell r="BR162">
            <v>0</v>
          </cell>
        </row>
        <row r="163">
          <cell r="I163">
            <v>20</v>
          </cell>
          <cell r="J163">
            <v>13</v>
          </cell>
          <cell r="K163">
            <v>0</v>
          </cell>
          <cell r="L163">
            <v>0</v>
          </cell>
          <cell r="M163">
            <v>0</v>
          </cell>
          <cell r="N163">
            <v>7</v>
          </cell>
          <cell r="S163">
            <v>20</v>
          </cell>
          <cell r="T163">
            <v>13</v>
          </cell>
          <cell r="U163">
            <v>0</v>
          </cell>
          <cell r="V163">
            <v>0</v>
          </cell>
          <cell r="W163">
            <v>1</v>
          </cell>
          <cell r="X163">
            <v>6</v>
          </cell>
          <cell r="AC163">
            <v>20</v>
          </cell>
          <cell r="AD163">
            <v>13</v>
          </cell>
          <cell r="AE163">
            <v>0</v>
          </cell>
          <cell r="AF163">
            <v>0</v>
          </cell>
          <cell r="AG163">
            <v>0</v>
          </cell>
          <cell r="AH163">
            <v>7</v>
          </cell>
          <cell r="AK163">
            <v>2</v>
          </cell>
          <cell r="AL163">
            <v>0</v>
          </cell>
          <cell r="AM163">
            <v>0</v>
          </cell>
          <cell r="AN163">
            <v>0</v>
          </cell>
          <cell r="AO163">
            <v>0</v>
          </cell>
          <cell r="AP163">
            <v>-2</v>
          </cell>
          <cell r="AR163">
            <v>0</v>
          </cell>
          <cell r="AS163">
            <v>0</v>
          </cell>
          <cell r="AT163">
            <v>0</v>
          </cell>
          <cell r="AU163">
            <v>0</v>
          </cell>
          <cell r="AV163">
            <v>0</v>
          </cell>
          <cell r="AW163">
            <v>0</v>
          </cell>
          <cell r="AY163">
            <v>2</v>
          </cell>
          <cell r="AZ163">
            <v>0</v>
          </cell>
          <cell r="BA163">
            <v>0</v>
          </cell>
          <cell r="BB163">
            <v>0</v>
          </cell>
          <cell r="BC163">
            <v>0</v>
          </cell>
          <cell r="BD163">
            <v>-2</v>
          </cell>
          <cell r="BF163">
            <v>0</v>
          </cell>
          <cell r="BG163">
            <v>0</v>
          </cell>
          <cell r="BH163">
            <v>0</v>
          </cell>
          <cell r="BI163">
            <v>0</v>
          </cell>
          <cell r="BJ163">
            <v>0</v>
          </cell>
          <cell r="BK163">
            <v>0</v>
          </cell>
          <cell r="BM163">
            <v>0</v>
          </cell>
          <cell r="BN163">
            <v>0</v>
          </cell>
          <cell r="BO163">
            <v>0</v>
          </cell>
          <cell r="BP163">
            <v>0</v>
          </cell>
          <cell r="BQ163">
            <v>0</v>
          </cell>
          <cell r="BR163">
            <v>0</v>
          </cell>
        </row>
        <row r="164">
          <cell r="I164">
            <v>0</v>
          </cell>
          <cell r="J164">
            <v>0</v>
          </cell>
          <cell r="K164">
            <v>0</v>
          </cell>
          <cell r="L164">
            <v>0</v>
          </cell>
          <cell r="M164">
            <v>0</v>
          </cell>
          <cell r="N164">
            <v>0</v>
          </cell>
          <cell r="S164">
            <v>0</v>
          </cell>
          <cell r="T164">
            <v>0</v>
          </cell>
          <cell r="U164">
            <v>0</v>
          </cell>
          <cell r="V164">
            <v>0</v>
          </cell>
          <cell r="W164">
            <v>0</v>
          </cell>
          <cell r="X164">
            <v>0</v>
          </cell>
          <cell r="AC164">
            <v>0</v>
          </cell>
          <cell r="AD164">
            <v>0</v>
          </cell>
          <cell r="AE164">
            <v>0</v>
          </cell>
          <cell r="AF164">
            <v>0</v>
          </cell>
          <cell r="AG164">
            <v>0</v>
          </cell>
          <cell r="AH164">
            <v>0</v>
          </cell>
          <cell r="AK164">
            <v>0</v>
          </cell>
          <cell r="AL164">
            <v>0</v>
          </cell>
          <cell r="AM164">
            <v>0</v>
          </cell>
          <cell r="AN164">
            <v>0</v>
          </cell>
          <cell r="AO164">
            <v>0</v>
          </cell>
          <cell r="AP164">
            <v>0</v>
          </cell>
          <cell r="AR164">
            <v>0</v>
          </cell>
          <cell r="AS164">
            <v>0</v>
          </cell>
          <cell r="AT164">
            <v>0</v>
          </cell>
          <cell r="AU164">
            <v>0</v>
          </cell>
          <cell r="AV164">
            <v>0</v>
          </cell>
          <cell r="AW164">
            <v>0</v>
          </cell>
          <cell r="AY164">
            <v>0</v>
          </cell>
          <cell r="AZ164">
            <v>0</v>
          </cell>
          <cell r="BA164">
            <v>0</v>
          </cell>
          <cell r="BB164">
            <v>0</v>
          </cell>
          <cell r="BC164">
            <v>0</v>
          </cell>
          <cell r="BD164">
            <v>0</v>
          </cell>
          <cell r="BF164">
            <v>0</v>
          </cell>
          <cell r="BG164">
            <v>0</v>
          </cell>
          <cell r="BH164">
            <v>0</v>
          </cell>
          <cell r="BI164">
            <v>0</v>
          </cell>
          <cell r="BJ164">
            <v>0</v>
          </cell>
          <cell r="BK164">
            <v>0</v>
          </cell>
          <cell r="BM164">
            <v>0</v>
          </cell>
          <cell r="BN164">
            <v>0</v>
          </cell>
          <cell r="BO164">
            <v>0</v>
          </cell>
          <cell r="BP164">
            <v>0</v>
          </cell>
          <cell r="BQ164">
            <v>0</v>
          </cell>
          <cell r="BR164">
            <v>0</v>
          </cell>
        </row>
        <row r="165">
          <cell r="I165">
            <v>0</v>
          </cell>
          <cell r="J165">
            <v>0</v>
          </cell>
          <cell r="K165">
            <v>0</v>
          </cell>
          <cell r="L165">
            <v>0</v>
          </cell>
          <cell r="M165">
            <v>0</v>
          </cell>
          <cell r="N165">
            <v>0</v>
          </cell>
          <cell r="S165">
            <v>0</v>
          </cell>
          <cell r="T165">
            <v>0</v>
          </cell>
          <cell r="U165">
            <v>0</v>
          </cell>
          <cell r="V165">
            <v>0</v>
          </cell>
          <cell r="W165">
            <v>0</v>
          </cell>
          <cell r="X165">
            <v>0</v>
          </cell>
          <cell r="AC165">
            <v>0</v>
          </cell>
          <cell r="AD165">
            <v>0</v>
          </cell>
          <cell r="AE165">
            <v>0</v>
          </cell>
          <cell r="AF165">
            <v>0</v>
          </cell>
          <cell r="AG165">
            <v>0</v>
          </cell>
          <cell r="AH165">
            <v>0</v>
          </cell>
          <cell r="AK165">
            <v>0</v>
          </cell>
          <cell r="AL165">
            <v>0</v>
          </cell>
          <cell r="AM165">
            <v>0</v>
          </cell>
          <cell r="AN165">
            <v>0</v>
          </cell>
          <cell r="AO165">
            <v>0</v>
          </cell>
          <cell r="AP165">
            <v>0</v>
          </cell>
          <cell r="AR165">
            <v>0</v>
          </cell>
          <cell r="AS165">
            <v>0</v>
          </cell>
          <cell r="AT165">
            <v>0</v>
          </cell>
          <cell r="AU165">
            <v>0</v>
          </cell>
          <cell r="AV165">
            <v>0</v>
          </cell>
          <cell r="AW165">
            <v>0</v>
          </cell>
          <cell r="AY165">
            <v>0</v>
          </cell>
          <cell r="AZ165">
            <v>0</v>
          </cell>
          <cell r="BA165">
            <v>0</v>
          </cell>
          <cell r="BB165">
            <v>0</v>
          </cell>
          <cell r="BC165">
            <v>0</v>
          </cell>
          <cell r="BD165">
            <v>0</v>
          </cell>
          <cell r="BF165">
            <v>0</v>
          </cell>
          <cell r="BG165">
            <v>0</v>
          </cell>
          <cell r="BH165">
            <v>0</v>
          </cell>
          <cell r="BI165">
            <v>0</v>
          </cell>
          <cell r="BJ165">
            <v>0</v>
          </cell>
          <cell r="BK165">
            <v>0</v>
          </cell>
          <cell r="BM165">
            <v>0</v>
          </cell>
          <cell r="BN165">
            <v>0</v>
          </cell>
          <cell r="BO165">
            <v>0</v>
          </cell>
          <cell r="BP165">
            <v>0</v>
          </cell>
          <cell r="BQ165">
            <v>0</v>
          </cell>
          <cell r="BR165">
            <v>0</v>
          </cell>
        </row>
        <row r="166">
          <cell r="I166">
            <v>0</v>
          </cell>
          <cell r="J166">
            <v>0</v>
          </cell>
          <cell r="K166">
            <v>0</v>
          </cell>
          <cell r="L166">
            <v>0</v>
          </cell>
          <cell r="M166">
            <v>0</v>
          </cell>
          <cell r="N166">
            <v>0</v>
          </cell>
          <cell r="S166">
            <v>0</v>
          </cell>
          <cell r="T166">
            <v>0</v>
          </cell>
          <cell r="U166">
            <v>0</v>
          </cell>
          <cell r="V166">
            <v>0</v>
          </cell>
          <cell r="W166">
            <v>0</v>
          </cell>
          <cell r="X166">
            <v>0</v>
          </cell>
          <cell r="AC166">
            <v>0</v>
          </cell>
          <cell r="AD166">
            <v>0</v>
          </cell>
          <cell r="AE166">
            <v>0</v>
          </cell>
          <cell r="AF166">
            <v>0</v>
          </cell>
          <cell r="AG166">
            <v>0</v>
          </cell>
          <cell r="AH166">
            <v>0</v>
          </cell>
          <cell r="AK166">
            <v>0</v>
          </cell>
          <cell r="AL166">
            <v>0</v>
          </cell>
          <cell r="AM166">
            <v>0</v>
          </cell>
          <cell r="AN166">
            <v>0</v>
          </cell>
          <cell r="AO166">
            <v>0</v>
          </cell>
          <cell r="AP166">
            <v>0</v>
          </cell>
          <cell r="AR166">
            <v>0</v>
          </cell>
          <cell r="AS166">
            <v>0</v>
          </cell>
          <cell r="AT166">
            <v>0</v>
          </cell>
          <cell r="AU166">
            <v>0</v>
          </cell>
          <cell r="AV166">
            <v>0</v>
          </cell>
          <cell r="AW166">
            <v>0</v>
          </cell>
          <cell r="AY166">
            <v>0</v>
          </cell>
          <cell r="AZ166">
            <v>0</v>
          </cell>
          <cell r="BA166">
            <v>0</v>
          </cell>
          <cell r="BB166">
            <v>0</v>
          </cell>
          <cell r="BC166">
            <v>0</v>
          </cell>
          <cell r="BD166">
            <v>0</v>
          </cell>
          <cell r="BF166">
            <v>0</v>
          </cell>
          <cell r="BG166">
            <v>0</v>
          </cell>
          <cell r="BH166">
            <v>0</v>
          </cell>
          <cell r="BI166">
            <v>0</v>
          </cell>
          <cell r="BJ166">
            <v>0</v>
          </cell>
          <cell r="BK166">
            <v>0</v>
          </cell>
          <cell r="BM166">
            <v>0</v>
          </cell>
          <cell r="BN166">
            <v>0</v>
          </cell>
          <cell r="BO166">
            <v>0</v>
          </cell>
          <cell r="BP166">
            <v>0</v>
          </cell>
          <cell r="BQ166">
            <v>0</v>
          </cell>
          <cell r="BR166">
            <v>0</v>
          </cell>
        </row>
        <row r="167">
          <cell r="I167">
            <v>4</v>
          </cell>
          <cell r="J167">
            <v>2</v>
          </cell>
          <cell r="K167">
            <v>0</v>
          </cell>
          <cell r="L167">
            <v>0</v>
          </cell>
          <cell r="M167">
            <v>0</v>
          </cell>
          <cell r="N167">
            <v>2</v>
          </cell>
          <cell r="S167">
            <v>4</v>
          </cell>
          <cell r="T167">
            <v>0</v>
          </cell>
          <cell r="U167">
            <v>2</v>
          </cell>
          <cell r="V167">
            <v>0</v>
          </cell>
          <cell r="W167">
            <v>2</v>
          </cell>
          <cell r="X167">
            <v>0</v>
          </cell>
          <cell r="AC167">
            <v>4</v>
          </cell>
          <cell r="AD167">
            <v>0</v>
          </cell>
          <cell r="AE167">
            <v>2</v>
          </cell>
          <cell r="AF167">
            <v>0</v>
          </cell>
          <cell r="AG167">
            <v>0</v>
          </cell>
          <cell r="AH167">
            <v>2</v>
          </cell>
          <cell r="AK167">
            <v>2</v>
          </cell>
          <cell r="AL167">
            <v>0</v>
          </cell>
          <cell r="AM167">
            <v>0</v>
          </cell>
          <cell r="AN167">
            <v>0</v>
          </cell>
          <cell r="AO167">
            <v>0</v>
          </cell>
          <cell r="AP167">
            <v>-2</v>
          </cell>
          <cell r="AR167">
            <v>0</v>
          </cell>
          <cell r="AS167">
            <v>0</v>
          </cell>
          <cell r="AT167">
            <v>0</v>
          </cell>
          <cell r="AU167">
            <v>0</v>
          </cell>
          <cell r="AV167">
            <v>0</v>
          </cell>
          <cell r="AW167">
            <v>0</v>
          </cell>
          <cell r="AY167">
            <v>2</v>
          </cell>
          <cell r="AZ167">
            <v>0</v>
          </cell>
          <cell r="BA167">
            <v>0</v>
          </cell>
          <cell r="BB167">
            <v>0</v>
          </cell>
          <cell r="BC167">
            <v>0</v>
          </cell>
          <cell r="BD167">
            <v>-2</v>
          </cell>
          <cell r="BF167">
            <v>0</v>
          </cell>
          <cell r="BG167">
            <v>0</v>
          </cell>
          <cell r="BH167">
            <v>0</v>
          </cell>
          <cell r="BI167">
            <v>0</v>
          </cell>
          <cell r="BJ167">
            <v>0</v>
          </cell>
          <cell r="BK167">
            <v>0</v>
          </cell>
          <cell r="BM167">
            <v>0</v>
          </cell>
          <cell r="BN167">
            <v>0</v>
          </cell>
          <cell r="BO167">
            <v>0</v>
          </cell>
          <cell r="BP167">
            <v>0</v>
          </cell>
          <cell r="BQ167">
            <v>0</v>
          </cell>
          <cell r="BR167">
            <v>0</v>
          </cell>
        </row>
        <row r="168">
          <cell r="I168">
            <v>0</v>
          </cell>
          <cell r="J168">
            <v>0</v>
          </cell>
          <cell r="K168">
            <v>0</v>
          </cell>
          <cell r="L168">
            <v>0</v>
          </cell>
          <cell r="M168">
            <v>0</v>
          </cell>
          <cell r="N168">
            <v>0</v>
          </cell>
          <cell r="S168">
            <v>0</v>
          </cell>
          <cell r="T168">
            <v>0</v>
          </cell>
          <cell r="U168">
            <v>0</v>
          </cell>
          <cell r="V168">
            <v>0</v>
          </cell>
          <cell r="W168">
            <v>0</v>
          </cell>
          <cell r="X168">
            <v>0</v>
          </cell>
          <cell r="AC168">
            <v>0</v>
          </cell>
          <cell r="AD168">
            <v>0</v>
          </cell>
          <cell r="AE168">
            <v>0</v>
          </cell>
          <cell r="AF168">
            <v>0</v>
          </cell>
          <cell r="AG168">
            <v>0</v>
          </cell>
          <cell r="AH168">
            <v>0</v>
          </cell>
          <cell r="AK168">
            <v>0</v>
          </cell>
          <cell r="AL168">
            <v>0</v>
          </cell>
          <cell r="AM168">
            <v>0</v>
          </cell>
          <cell r="AN168">
            <v>0</v>
          </cell>
          <cell r="AO168">
            <v>0</v>
          </cell>
          <cell r="AP168">
            <v>0</v>
          </cell>
          <cell r="AR168">
            <v>0</v>
          </cell>
          <cell r="AS168">
            <v>0</v>
          </cell>
          <cell r="AT168">
            <v>0</v>
          </cell>
          <cell r="AU168">
            <v>0</v>
          </cell>
          <cell r="AV168">
            <v>0</v>
          </cell>
          <cell r="AW168">
            <v>0</v>
          </cell>
          <cell r="AY168">
            <v>0</v>
          </cell>
          <cell r="AZ168">
            <v>0</v>
          </cell>
          <cell r="BA168">
            <v>0</v>
          </cell>
          <cell r="BB168">
            <v>0</v>
          </cell>
          <cell r="BC168">
            <v>0</v>
          </cell>
          <cell r="BD168">
            <v>0</v>
          </cell>
          <cell r="BF168">
            <v>0</v>
          </cell>
          <cell r="BG168">
            <v>0</v>
          </cell>
          <cell r="BH168">
            <v>0</v>
          </cell>
          <cell r="BI168">
            <v>0</v>
          </cell>
          <cell r="BJ168">
            <v>0</v>
          </cell>
          <cell r="BK168">
            <v>0</v>
          </cell>
          <cell r="BM168">
            <v>0</v>
          </cell>
          <cell r="BN168">
            <v>0</v>
          </cell>
          <cell r="BO168">
            <v>0</v>
          </cell>
          <cell r="BP168">
            <v>0</v>
          </cell>
          <cell r="BQ168">
            <v>0</v>
          </cell>
          <cell r="BR168">
            <v>0</v>
          </cell>
        </row>
        <row r="169">
          <cell r="I169">
            <v>0</v>
          </cell>
          <cell r="J169">
            <v>0</v>
          </cell>
          <cell r="K169">
            <v>0</v>
          </cell>
          <cell r="L169">
            <v>0</v>
          </cell>
          <cell r="M169">
            <v>0</v>
          </cell>
          <cell r="N169">
            <v>0</v>
          </cell>
          <cell r="S169">
            <v>0</v>
          </cell>
          <cell r="T169">
            <v>0</v>
          </cell>
          <cell r="U169">
            <v>0</v>
          </cell>
          <cell r="V169">
            <v>0</v>
          </cell>
          <cell r="W169">
            <v>0</v>
          </cell>
          <cell r="X169">
            <v>0</v>
          </cell>
          <cell r="AC169">
            <v>0</v>
          </cell>
          <cell r="AD169">
            <v>0</v>
          </cell>
          <cell r="AE169">
            <v>0</v>
          </cell>
          <cell r="AF169">
            <v>0</v>
          </cell>
          <cell r="AG169">
            <v>0</v>
          </cell>
          <cell r="AH169">
            <v>0</v>
          </cell>
          <cell r="AK169">
            <v>0</v>
          </cell>
          <cell r="AL169">
            <v>0</v>
          </cell>
          <cell r="AM169">
            <v>0</v>
          </cell>
          <cell r="AN169">
            <v>0</v>
          </cell>
          <cell r="AO169">
            <v>0</v>
          </cell>
          <cell r="AP169">
            <v>0</v>
          </cell>
          <cell r="AR169">
            <v>0</v>
          </cell>
          <cell r="AS169">
            <v>0</v>
          </cell>
          <cell r="AT169">
            <v>0</v>
          </cell>
          <cell r="AU169">
            <v>0</v>
          </cell>
          <cell r="AV169">
            <v>0</v>
          </cell>
          <cell r="AW169">
            <v>0</v>
          </cell>
          <cell r="AY169">
            <v>0</v>
          </cell>
          <cell r="AZ169">
            <v>0</v>
          </cell>
          <cell r="BA169">
            <v>0</v>
          </cell>
          <cell r="BB169">
            <v>0</v>
          </cell>
          <cell r="BC169">
            <v>0</v>
          </cell>
          <cell r="BD169">
            <v>0</v>
          </cell>
          <cell r="BF169">
            <v>0</v>
          </cell>
          <cell r="BG169">
            <v>0</v>
          </cell>
          <cell r="BH169">
            <v>0</v>
          </cell>
          <cell r="BI169">
            <v>0</v>
          </cell>
          <cell r="BJ169">
            <v>0</v>
          </cell>
          <cell r="BK169">
            <v>0</v>
          </cell>
          <cell r="BM169">
            <v>0</v>
          </cell>
          <cell r="BN169">
            <v>0</v>
          </cell>
          <cell r="BO169">
            <v>0</v>
          </cell>
          <cell r="BP169">
            <v>0</v>
          </cell>
          <cell r="BQ169">
            <v>0</v>
          </cell>
          <cell r="BR169">
            <v>0</v>
          </cell>
        </row>
        <row r="170">
          <cell r="I170">
            <v>0</v>
          </cell>
          <cell r="J170">
            <v>0</v>
          </cell>
          <cell r="K170">
            <v>0</v>
          </cell>
          <cell r="L170">
            <v>0</v>
          </cell>
          <cell r="M170">
            <v>0</v>
          </cell>
          <cell r="N170">
            <v>0</v>
          </cell>
          <cell r="S170">
            <v>0</v>
          </cell>
          <cell r="T170">
            <v>0</v>
          </cell>
          <cell r="U170">
            <v>0</v>
          </cell>
          <cell r="V170">
            <v>0</v>
          </cell>
          <cell r="W170">
            <v>0</v>
          </cell>
          <cell r="X170">
            <v>0</v>
          </cell>
          <cell r="AC170">
            <v>0</v>
          </cell>
          <cell r="AD170">
            <v>0</v>
          </cell>
          <cell r="AE170">
            <v>0</v>
          </cell>
          <cell r="AF170">
            <v>0</v>
          </cell>
          <cell r="AG170">
            <v>0</v>
          </cell>
          <cell r="AH170">
            <v>0</v>
          </cell>
          <cell r="AK170">
            <v>0</v>
          </cell>
          <cell r="AL170">
            <v>0</v>
          </cell>
          <cell r="AM170">
            <v>0</v>
          </cell>
          <cell r="AN170">
            <v>0</v>
          </cell>
          <cell r="AO170">
            <v>0</v>
          </cell>
          <cell r="AP170">
            <v>0</v>
          </cell>
          <cell r="AR170">
            <v>0</v>
          </cell>
          <cell r="AS170">
            <v>0</v>
          </cell>
          <cell r="AT170">
            <v>0</v>
          </cell>
          <cell r="AU170">
            <v>0</v>
          </cell>
          <cell r="AV170">
            <v>0</v>
          </cell>
          <cell r="AW170">
            <v>0</v>
          </cell>
          <cell r="AY170">
            <v>0</v>
          </cell>
          <cell r="AZ170">
            <v>0</v>
          </cell>
          <cell r="BA170">
            <v>0</v>
          </cell>
          <cell r="BB170">
            <v>0</v>
          </cell>
          <cell r="BC170">
            <v>0</v>
          </cell>
          <cell r="BD170">
            <v>0</v>
          </cell>
          <cell r="BF170">
            <v>0</v>
          </cell>
          <cell r="BG170">
            <v>0</v>
          </cell>
          <cell r="BH170">
            <v>0</v>
          </cell>
          <cell r="BI170">
            <v>0</v>
          </cell>
          <cell r="BJ170">
            <v>0</v>
          </cell>
          <cell r="BK170">
            <v>0</v>
          </cell>
          <cell r="BM170">
            <v>0</v>
          </cell>
          <cell r="BN170">
            <v>0</v>
          </cell>
          <cell r="BO170">
            <v>0</v>
          </cell>
          <cell r="BP170">
            <v>0</v>
          </cell>
          <cell r="BQ170">
            <v>0</v>
          </cell>
          <cell r="BR170">
            <v>0</v>
          </cell>
        </row>
        <row r="171">
          <cell r="I171">
            <v>0</v>
          </cell>
          <cell r="J171">
            <v>0</v>
          </cell>
          <cell r="K171">
            <v>0</v>
          </cell>
          <cell r="L171">
            <v>0</v>
          </cell>
          <cell r="M171">
            <v>0</v>
          </cell>
          <cell r="N171">
            <v>0</v>
          </cell>
          <cell r="S171">
            <v>0</v>
          </cell>
          <cell r="T171">
            <v>0</v>
          </cell>
          <cell r="U171">
            <v>0</v>
          </cell>
          <cell r="V171">
            <v>0</v>
          </cell>
          <cell r="W171">
            <v>0</v>
          </cell>
          <cell r="X171">
            <v>0</v>
          </cell>
          <cell r="AC171">
            <v>0</v>
          </cell>
          <cell r="AD171">
            <v>0</v>
          </cell>
          <cell r="AE171">
            <v>0</v>
          </cell>
          <cell r="AF171">
            <v>0</v>
          </cell>
          <cell r="AG171">
            <v>0</v>
          </cell>
          <cell r="AH171">
            <v>0</v>
          </cell>
          <cell r="AK171">
            <v>0</v>
          </cell>
          <cell r="AL171">
            <v>0</v>
          </cell>
          <cell r="AM171">
            <v>0</v>
          </cell>
          <cell r="AN171">
            <v>0</v>
          </cell>
          <cell r="AO171">
            <v>0</v>
          </cell>
          <cell r="AP171">
            <v>0</v>
          </cell>
          <cell r="AR171">
            <v>0</v>
          </cell>
          <cell r="AS171">
            <v>0</v>
          </cell>
          <cell r="AT171">
            <v>0</v>
          </cell>
          <cell r="AU171">
            <v>0</v>
          </cell>
          <cell r="AV171">
            <v>0</v>
          </cell>
          <cell r="AW171">
            <v>0</v>
          </cell>
          <cell r="AY171">
            <v>0</v>
          </cell>
          <cell r="AZ171">
            <v>0</v>
          </cell>
          <cell r="BA171">
            <v>0</v>
          </cell>
          <cell r="BB171">
            <v>0</v>
          </cell>
          <cell r="BC171">
            <v>0</v>
          </cell>
          <cell r="BD171">
            <v>0</v>
          </cell>
          <cell r="BF171">
            <v>0</v>
          </cell>
          <cell r="BG171">
            <v>0</v>
          </cell>
          <cell r="BH171">
            <v>0</v>
          </cell>
          <cell r="BI171">
            <v>0</v>
          </cell>
          <cell r="BJ171">
            <v>0</v>
          </cell>
          <cell r="BK171">
            <v>0</v>
          </cell>
          <cell r="BM171">
            <v>0</v>
          </cell>
          <cell r="BN171">
            <v>0</v>
          </cell>
          <cell r="BO171">
            <v>0</v>
          </cell>
          <cell r="BP171">
            <v>0</v>
          </cell>
          <cell r="BQ171">
            <v>0</v>
          </cell>
          <cell r="BR171">
            <v>0</v>
          </cell>
        </row>
        <row r="172">
          <cell r="I172">
            <v>0</v>
          </cell>
          <cell r="J172">
            <v>0</v>
          </cell>
          <cell r="K172">
            <v>0</v>
          </cell>
          <cell r="L172">
            <v>0</v>
          </cell>
          <cell r="M172">
            <v>0</v>
          </cell>
          <cell r="N172">
            <v>0</v>
          </cell>
          <cell r="S172">
            <v>0</v>
          </cell>
          <cell r="T172">
            <v>0</v>
          </cell>
          <cell r="U172">
            <v>0</v>
          </cell>
          <cell r="V172">
            <v>0</v>
          </cell>
          <cell r="W172">
            <v>0</v>
          </cell>
          <cell r="X172">
            <v>0</v>
          </cell>
          <cell r="AC172">
            <v>0</v>
          </cell>
          <cell r="AD172">
            <v>0</v>
          </cell>
          <cell r="AE172">
            <v>0</v>
          </cell>
          <cell r="AF172">
            <v>0</v>
          </cell>
          <cell r="AG172">
            <v>0</v>
          </cell>
          <cell r="AH172">
            <v>0</v>
          </cell>
          <cell r="AK172">
            <v>0</v>
          </cell>
          <cell r="AL172">
            <v>0</v>
          </cell>
          <cell r="AM172">
            <v>0</v>
          </cell>
          <cell r="AN172">
            <v>0</v>
          </cell>
          <cell r="AO172">
            <v>0</v>
          </cell>
          <cell r="AP172">
            <v>0</v>
          </cell>
          <cell r="AR172">
            <v>0</v>
          </cell>
          <cell r="AS172">
            <v>0</v>
          </cell>
          <cell r="AT172">
            <v>0</v>
          </cell>
          <cell r="AU172">
            <v>0</v>
          </cell>
          <cell r="AV172">
            <v>0</v>
          </cell>
          <cell r="AW172">
            <v>0</v>
          </cell>
          <cell r="AY172">
            <v>0</v>
          </cell>
          <cell r="AZ172">
            <v>0</v>
          </cell>
          <cell r="BA172">
            <v>0</v>
          </cell>
          <cell r="BB172">
            <v>0</v>
          </cell>
          <cell r="BC172">
            <v>0</v>
          </cell>
          <cell r="BD172">
            <v>0</v>
          </cell>
          <cell r="BF172">
            <v>0</v>
          </cell>
          <cell r="BG172">
            <v>0</v>
          </cell>
          <cell r="BH172">
            <v>0</v>
          </cell>
          <cell r="BI172">
            <v>0</v>
          </cell>
          <cell r="BJ172">
            <v>0</v>
          </cell>
          <cell r="BK172">
            <v>0</v>
          </cell>
          <cell r="BM172">
            <v>0</v>
          </cell>
          <cell r="BN172">
            <v>0</v>
          </cell>
          <cell r="BO172">
            <v>0</v>
          </cell>
          <cell r="BP172">
            <v>0</v>
          </cell>
          <cell r="BQ172">
            <v>0</v>
          </cell>
          <cell r="BR172">
            <v>0</v>
          </cell>
        </row>
        <row r="173">
          <cell r="I173">
            <v>0</v>
          </cell>
          <cell r="J173">
            <v>0</v>
          </cell>
          <cell r="K173">
            <v>0</v>
          </cell>
          <cell r="L173">
            <v>0</v>
          </cell>
          <cell r="M173">
            <v>0</v>
          </cell>
          <cell r="N173">
            <v>0</v>
          </cell>
          <cell r="S173">
            <v>0</v>
          </cell>
          <cell r="T173">
            <v>0</v>
          </cell>
          <cell r="U173">
            <v>0</v>
          </cell>
          <cell r="V173">
            <v>0</v>
          </cell>
          <cell r="W173">
            <v>0</v>
          </cell>
          <cell r="X173">
            <v>0</v>
          </cell>
          <cell r="AC173">
            <v>0</v>
          </cell>
          <cell r="AD173">
            <v>0</v>
          </cell>
          <cell r="AE173">
            <v>0</v>
          </cell>
          <cell r="AF173">
            <v>0</v>
          </cell>
          <cell r="AG173">
            <v>0</v>
          </cell>
          <cell r="AH173">
            <v>0</v>
          </cell>
          <cell r="AK173">
            <v>0</v>
          </cell>
          <cell r="AL173">
            <v>0</v>
          </cell>
          <cell r="AM173">
            <v>0</v>
          </cell>
          <cell r="AN173">
            <v>0</v>
          </cell>
          <cell r="AO173">
            <v>0</v>
          </cell>
          <cell r="AP173">
            <v>0</v>
          </cell>
          <cell r="AR173">
            <v>0</v>
          </cell>
          <cell r="AS173">
            <v>0</v>
          </cell>
          <cell r="AT173">
            <v>0</v>
          </cell>
          <cell r="AU173">
            <v>0</v>
          </cell>
          <cell r="AV173">
            <v>0</v>
          </cell>
          <cell r="AW173">
            <v>0</v>
          </cell>
          <cell r="AY173">
            <v>0</v>
          </cell>
          <cell r="AZ173">
            <v>0</v>
          </cell>
          <cell r="BA173">
            <v>0</v>
          </cell>
          <cell r="BB173">
            <v>0</v>
          </cell>
          <cell r="BC173">
            <v>0</v>
          </cell>
          <cell r="BD173">
            <v>0</v>
          </cell>
          <cell r="BF173">
            <v>0</v>
          </cell>
          <cell r="BG173">
            <v>0</v>
          </cell>
          <cell r="BH173">
            <v>0</v>
          </cell>
          <cell r="BI173">
            <v>0</v>
          </cell>
          <cell r="BJ173">
            <v>0</v>
          </cell>
          <cell r="BK173">
            <v>0</v>
          </cell>
          <cell r="BM173">
            <v>0</v>
          </cell>
          <cell r="BN173">
            <v>0</v>
          </cell>
          <cell r="BO173">
            <v>0</v>
          </cell>
          <cell r="BP173">
            <v>0</v>
          </cell>
          <cell r="BQ173">
            <v>0</v>
          </cell>
          <cell r="BR173">
            <v>0</v>
          </cell>
        </row>
        <row r="174">
          <cell r="I174">
            <v>0</v>
          </cell>
          <cell r="J174">
            <v>0</v>
          </cell>
          <cell r="K174">
            <v>0</v>
          </cell>
          <cell r="L174">
            <v>0</v>
          </cell>
          <cell r="M174">
            <v>0</v>
          </cell>
          <cell r="N174">
            <v>0</v>
          </cell>
          <cell r="S174">
            <v>0</v>
          </cell>
          <cell r="T174">
            <v>0</v>
          </cell>
          <cell r="U174">
            <v>0</v>
          </cell>
          <cell r="V174">
            <v>0</v>
          </cell>
          <cell r="W174">
            <v>0</v>
          </cell>
          <cell r="X174">
            <v>0</v>
          </cell>
          <cell r="AC174">
            <v>0</v>
          </cell>
          <cell r="AD174">
            <v>0</v>
          </cell>
          <cell r="AE174">
            <v>0</v>
          </cell>
          <cell r="AF174">
            <v>0</v>
          </cell>
          <cell r="AG174">
            <v>0</v>
          </cell>
          <cell r="AH174">
            <v>0</v>
          </cell>
          <cell r="AK174">
            <v>0</v>
          </cell>
          <cell r="AL174">
            <v>0</v>
          </cell>
          <cell r="AM174">
            <v>0</v>
          </cell>
          <cell r="AN174">
            <v>0</v>
          </cell>
          <cell r="AO174">
            <v>0</v>
          </cell>
          <cell r="AP174">
            <v>0</v>
          </cell>
          <cell r="AR174">
            <v>0</v>
          </cell>
          <cell r="AS174">
            <v>0</v>
          </cell>
          <cell r="AT174">
            <v>0</v>
          </cell>
          <cell r="AU174">
            <v>0</v>
          </cell>
          <cell r="AV174">
            <v>0</v>
          </cell>
          <cell r="AW174">
            <v>0</v>
          </cell>
          <cell r="AY174">
            <v>0</v>
          </cell>
          <cell r="AZ174">
            <v>0</v>
          </cell>
          <cell r="BA174">
            <v>0</v>
          </cell>
          <cell r="BB174">
            <v>0</v>
          </cell>
          <cell r="BC174">
            <v>0</v>
          </cell>
          <cell r="BD174">
            <v>0</v>
          </cell>
          <cell r="BF174">
            <v>0</v>
          </cell>
          <cell r="BG174">
            <v>0</v>
          </cell>
          <cell r="BH174">
            <v>0</v>
          </cell>
          <cell r="BI174">
            <v>0</v>
          </cell>
          <cell r="BJ174">
            <v>0</v>
          </cell>
          <cell r="BK174">
            <v>0</v>
          </cell>
          <cell r="BM174">
            <v>0</v>
          </cell>
          <cell r="BN174">
            <v>0</v>
          </cell>
          <cell r="BO174">
            <v>0</v>
          </cell>
          <cell r="BP174">
            <v>0</v>
          </cell>
          <cell r="BQ174">
            <v>0</v>
          </cell>
          <cell r="BR174">
            <v>0</v>
          </cell>
        </row>
        <row r="175">
          <cell r="I175">
            <v>191</v>
          </cell>
          <cell r="J175">
            <v>0</v>
          </cell>
          <cell r="K175">
            <v>0</v>
          </cell>
          <cell r="L175">
            <v>0</v>
          </cell>
          <cell r="M175">
            <v>0</v>
          </cell>
          <cell r="N175">
            <v>191</v>
          </cell>
          <cell r="S175">
            <v>488</v>
          </cell>
          <cell r="T175">
            <v>0</v>
          </cell>
          <cell r="U175">
            <v>269</v>
          </cell>
          <cell r="V175">
            <v>0</v>
          </cell>
          <cell r="W175">
            <v>0</v>
          </cell>
          <cell r="X175">
            <v>219</v>
          </cell>
          <cell r="AC175">
            <v>513</v>
          </cell>
          <cell r="AD175">
            <v>0</v>
          </cell>
          <cell r="AE175">
            <v>269</v>
          </cell>
          <cell r="AF175">
            <v>0</v>
          </cell>
          <cell r="AG175">
            <v>0</v>
          </cell>
          <cell r="AH175">
            <v>244</v>
          </cell>
          <cell r="AK175">
            <v>35</v>
          </cell>
          <cell r="AL175">
            <v>0</v>
          </cell>
          <cell r="AM175">
            <v>0</v>
          </cell>
          <cell r="AN175">
            <v>0</v>
          </cell>
          <cell r="AO175">
            <v>0</v>
          </cell>
          <cell r="AP175">
            <v>-35</v>
          </cell>
          <cell r="AR175">
            <v>10</v>
          </cell>
          <cell r="AS175">
            <v>0</v>
          </cell>
          <cell r="AT175">
            <v>0</v>
          </cell>
          <cell r="AU175">
            <v>0</v>
          </cell>
          <cell r="AV175">
            <v>0</v>
          </cell>
          <cell r="AW175">
            <v>-10</v>
          </cell>
          <cell r="AY175">
            <v>0</v>
          </cell>
          <cell r="AZ175">
            <v>0</v>
          </cell>
          <cell r="BA175">
            <v>0</v>
          </cell>
          <cell r="BB175">
            <v>0</v>
          </cell>
          <cell r="BC175">
            <v>0</v>
          </cell>
          <cell r="BD175">
            <v>0</v>
          </cell>
          <cell r="BF175">
            <v>25</v>
          </cell>
          <cell r="BG175">
            <v>0</v>
          </cell>
          <cell r="BH175">
            <v>0</v>
          </cell>
          <cell r="BI175">
            <v>0</v>
          </cell>
          <cell r="BJ175">
            <v>0</v>
          </cell>
          <cell r="BK175">
            <v>-25</v>
          </cell>
          <cell r="BM175">
            <v>0</v>
          </cell>
          <cell r="BN175">
            <v>0</v>
          </cell>
          <cell r="BO175">
            <v>0</v>
          </cell>
          <cell r="BP175">
            <v>0</v>
          </cell>
          <cell r="BQ175">
            <v>0</v>
          </cell>
          <cell r="BR175">
            <v>0</v>
          </cell>
        </row>
        <row r="176">
          <cell r="I176">
            <v>0</v>
          </cell>
          <cell r="J176">
            <v>0</v>
          </cell>
          <cell r="K176">
            <v>0</v>
          </cell>
          <cell r="L176">
            <v>0</v>
          </cell>
          <cell r="M176">
            <v>0</v>
          </cell>
          <cell r="N176">
            <v>0</v>
          </cell>
          <cell r="S176">
            <v>0</v>
          </cell>
          <cell r="T176">
            <v>0</v>
          </cell>
          <cell r="U176">
            <v>0</v>
          </cell>
          <cell r="V176">
            <v>0</v>
          </cell>
          <cell r="W176">
            <v>0</v>
          </cell>
          <cell r="X176">
            <v>0</v>
          </cell>
          <cell r="AC176">
            <v>0</v>
          </cell>
          <cell r="AD176">
            <v>0</v>
          </cell>
          <cell r="AE176">
            <v>0</v>
          </cell>
          <cell r="AF176">
            <v>0</v>
          </cell>
          <cell r="AG176">
            <v>0</v>
          </cell>
          <cell r="AH176">
            <v>0</v>
          </cell>
          <cell r="AK176">
            <v>0</v>
          </cell>
          <cell r="AL176">
            <v>0</v>
          </cell>
          <cell r="AM176">
            <v>0</v>
          </cell>
          <cell r="AN176">
            <v>0</v>
          </cell>
          <cell r="AO176">
            <v>0</v>
          </cell>
          <cell r="AP176">
            <v>0</v>
          </cell>
          <cell r="AR176">
            <v>0</v>
          </cell>
          <cell r="AS176">
            <v>0</v>
          </cell>
          <cell r="AT176">
            <v>0</v>
          </cell>
          <cell r="AU176">
            <v>0</v>
          </cell>
          <cell r="AV176">
            <v>0</v>
          </cell>
          <cell r="AW176">
            <v>0</v>
          </cell>
          <cell r="AY176">
            <v>0</v>
          </cell>
          <cell r="AZ176">
            <v>0</v>
          </cell>
          <cell r="BA176">
            <v>0</v>
          </cell>
          <cell r="BB176">
            <v>0</v>
          </cell>
          <cell r="BC176">
            <v>0</v>
          </cell>
          <cell r="BD176">
            <v>0</v>
          </cell>
          <cell r="BF176">
            <v>0</v>
          </cell>
          <cell r="BG176">
            <v>0</v>
          </cell>
          <cell r="BH176">
            <v>0</v>
          </cell>
          <cell r="BI176">
            <v>0</v>
          </cell>
          <cell r="BJ176">
            <v>0</v>
          </cell>
          <cell r="BK176">
            <v>0</v>
          </cell>
          <cell r="BM176">
            <v>0</v>
          </cell>
          <cell r="BN176">
            <v>0</v>
          </cell>
          <cell r="BO176">
            <v>0</v>
          </cell>
          <cell r="BP176">
            <v>0</v>
          </cell>
          <cell r="BQ176">
            <v>0</v>
          </cell>
          <cell r="BR176">
            <v>0</v>
          </cell>
        </row>
        <row r="177">
          <cell r="I177">
            <v>33</v>
          </cell>
          <cell r="J177">
            <v>0</v>
          </cell>
          <cell r="K177">
            <v>0</v>
          </cell>
          <cell r="L177">
            <v>0</v>
          </cell>
          <cell r="M177">
            <v>0</v>
          </cell>
          <cell r="N177">
            <v>33</v>
          </cell>
          <cell r="S177">
            <v>0</v>
          </cell>
          <cell r="T177">
            <v>0</v>
          </cell>
          <cell r="U177">
            <v>0</v>
          </cell>
          <cell r="V177">
            <v>0</v>
          </cell>
          <cell r="W177">
            <v>0</v>
          </cell>
          <cell r="X177">
            <v>0</v>
          </cell>
          <cell r="AC177">
            <v>0</v>
          </cell>
          <cell r="AD177">
            <v>0</v>
          </cell>
          <cell r="AE177">
            <v>0</v>
          </cell>
          <cell r="AF177">
            <v>0</v>
          </cell>
          <cell r="AG177">
            <v>0</v>
          </cell>
          <cell r="AH177">
            <v>0</v>
          </cell>
          <cell r="AK177">
            <v>0</v>
          </cell>
          <cell r="AL177">
            <v>0</v>
          </cell>
          <cell r="AM177">
            <v>0</v>
          </cell>
          <cell r="AN177">
            <v>0</v>
          </cell>
          <cell r="AO177">
            <v>0</v>
          </cell>
          <cell r="AP177">
            <v>0</v>
          </cell>
          <cell r="AR177">
            <v>0</v>
          </cell>
          <cell r="AS177">
            <v>0</v>
          </cell>
          <cell r="AT177">
            <v>0</v>
          </cell>
          <cell r="AU177">
            <v>0</v>
          </cell>
          <cell r="AV177">
            <v>0</v>
          </cell>
          <cell r="AW177">
            <v>0</v>
          </cell>
          <cell r="AY177">
            <v>0</v>
          </cell>
          <cell r="AZ177">
            <v>0</v>
          </cell>
          <cell r="BA177">
            <v>0</v>
          </cell>
          <cell r="BB177">
            <v>0</v>
          </cell>
          <cell r="BC177">
            <v>0</v>
          </cell>
          <cell r="BD177">
            <v>0</v>
          </cell>
          <cell r="BF177">
            <v>0</v>
          </cell>
          <cell r="BG177">
            <v>0</v>
          </cell>
          <cell r="BH177">
            <v>0</v>
          </cell>
          <cell r="BI177">
            <v>0</v>
          </cell>
          <cell r="BJ177">
            <v>0</v>
          </cell>
          <cell r="BK177">
            <v>0</v>
          </cell>
          <cell r="BM177">
            <v>0</v>
          </cell>
          <cell r="BN177">
            <v>0</v>
          </cell>
          <cell r="BO177">
            <v>0</v>
          </cell>
          <cell r="BP177">
            <v>0</v>
          </cell>
          <cell r="BQ177">
            <v>0</v>
          </cell>
          <cell r="BR177">
            <v>0</v>
          </cell>
        </row>
        <row r="178">
          <cell r="I178">
            <v>1338</v>
          </cell>
          <cell r="J178">
            <v>1318</v>
          </cell>
          <cell r="K178">
            <v>0</v>
          </cell>
          <cell r="L178">
            <v>0</v>
          </cell>
          <cell r="M178">
            <v>20</v>
          </cell>
          <cell r="N178">
            <v>0</v>
          </cell>
          <cell r="S178">
            <v>1049</v>
          </cell>
          <cell r="T178">
            <v>1049</v>
          </cell>
          <cell r="U178">
            <v>0</v>
          </cell>
          <cell r="V178">
            <v>0</v>
          </cell>
          <cell r="W178">
            <v>0</v>
          </cell>
          <cell r="X178">
            <v>0</v>
          </cell>
          <cell r="AC178">
            <v>1049</v>
          </cell>
          <cell r="AD178">
            <v>1049</v>
          </cell>
          <cell r="AE178">
            <v>0</v>
          </cell>
          <cell r="AF178">
            <v>0</v>
          </cell>
          <cell r="AG178">
            <v>0</v>
          </cell>
          <cell r="AH178">
            <v>0</v>
          </cell>
          <cell r="AK178">
            <v>0</v>
          </cell>
          <cell r="AL178">
            <v>0</v>
          </cell>
          <cell r="AM178">
            <v>0</v>
          </cell>
          <cell r="AN178">
            <v>0</v>
          </cell>
          <cell r="AO178">
            <v>0</v>
          </cell>
          <cell r="AP178">
            <v>0</v>
          </cell>
          <cell r="AR178">
            <v>0</v>
          </cell>
          <cell r="AS178">
            <v>0</v>
          </cell>
          <cell r="AT178">
            <v>0</v>
          </cell>
          <cell r="AU178">
            <v>0</v>
          </cell>
          <cell r="AV178">
            <v>0</v>
          </cell>
          <cell r="AW178">
            <v>0</v>
          </cell>
          <cell r="AY178">
            <v>0</v>
          </cell>
          <cell r="AZ178">
            <v>0</v>
          </cell>
          <cell r="BA178">
            <v>0</v>
          </cell>
          <cell r="BB178">
            <v>0</v>
          </cell>
          <cell r="BC178">
            <v>0</v>
          </cell>
          <cell r="BD178">
            <v>0</v>
          </cell>
          <cell r="BF178">
            <v>0</v>
          </cell>
          <cell r="BG178">
            <v>0</v>
          </cell>
          <cell r="BH178">
            <v>0</v>
          </cell>
          <cell r="BI178">
            <v>0</v>
          </cell>
          <cell r="BJ178">
            <v>0</v>
          </cell>
          <cell r="BK178">
            <v>0</v>
          </cell>
          <cell r="BM178">
            <v>0</v>
          </cell>
          <cell r="BN178">
            <v>0</v>
          </cell>
          <cell r="BO178">
            <v>0</v>
          </cell>
          <cell r="BP178">
            <v>0</v>
          </cell>
          <cell r="BQ178">
            <v>0</v>
          </cell>
          <cell r="BR178">
            <v>0</v>
          </cell>
        </row>
        <row r="179">
          <cell r="I179">
            <v>38</v>
          </cell>
          <cell r="J179">
            <v>32</v>
          </cell>
          <cell r="K179">
            <v>1</v>
          </cell>
          <cell r="L179">
            <v>2</v>
          </cell>
          <cell r="M179">
            <v>1</v>
          </cell>
          <cell r="N179">
            <v>2</v>
          </cell>
          <cell r="S179">
            <v>29</v>
          </cell>
          <cell r="T179">
            <v>29</v>
          </cell>
          <cell r="U179">
            <v>0</v>
          </cell>
          <cell r="V179">
            <v>0</v>
          </cell>
          <cell r="W179">
            <v>0</v>
          </cell>
          <cell r="X179">
            <v>0</v>
          </cell>
          <cell r="AC179">
            <v>37</v>
          </cell>
          <cell r="AD179">
            <v>13</v>
          </cell>
          <cell r="AE179">
            <v>18</v>
          </cell>
          <cell r="AF179">
            <v>0</v>
          </cell>
          <cell r="AG179">
            <v>0</v>
          </cell>
          <cell r="AH179">
            <v>6</v>
          </cell>
          <cell r="AK179">
            <v>31</v>
          </cell>
          <cell r="AL179">
            <v>-7</v>
          </cell>
          <cell r="AM179">
            <v>-18</v>
          </cell>
          <cell r="AN179">
            <v>0</v>
          </cell>
          <cell r="AO179">
            <v>0</v>
          </cell>
          <cell r="AP179">
            <v>-6</v>
          </cell>
          <cell r="AR179">
            <v>23</v>
          </cell>
          <cell r="AS179">
            <v>0</v>
          </cell>
          <cell r="AT179">
            <v>-17</v>
          </cell>
          <cell r="AU179">
            <v>0</v>
          </cell>
          <cell r="AV179">
            <v>0</v>
          </cell>
          <cell r="AW179">
            <v>-6</v>
          </cell>
          <cell r="AY179">
            <v>0</v>
          </cell>
          <cell r="AZ179">
            <v>0</v>
          </cell>
          <cell r="BA179">
            <v>0</v>
          </cell>
          <cell r="BB179">
            <v>0</v>
          </cell>
          <cell r="BC179">
            <v>0</v>
          </cell>
          <cell r="BD179">
            <v>0</v>
          </cell>
          <cell r="BF179">
            <v>8</v>
          </cell>
          <cell r="BG179">
            <v>-7</v>
          </cell>
          <cell r="BH179">
            <v>-1</v>
          </cell>
          <cell r="BI179">
            <v>0</v>
          </cell>
          <cell r="BJ179">
            <v>0</v>
          </cell>
          <cell r="BK179">
            <v>0</v>
          </cell>
          <cell r="BM179">
            <v>0</v>
          </cell>
          <cell r="BN179">
            <v>0</v>
          </cell>
          <cell r="BO179">
            <v>0</v>
          </cell>
          <cell r="BP179">
            <v>0</v>
          </cell>
          <cell r="BQ179">
            <v>0</v>
          </cell>
          <cell r="BR179">
            <v>0</v>
          </cell>
        </row>
        <row r="180">
          <cell r="I180">
            <v>1</v>
          </cell>
          <cell r="J180">
            <v>1</v>
          </cell>
          <cell r="K180">
            <v>0</v>
          </cell>
          <cell r="L180">
            <v>0</v>
          </cell>
          <cell r="M180">
            <v>0</v>
          </cell>
          <cell r="N180">
            <v>0</v>
          </cell>
          <cell r="S180">
            <v>3</v>
          </cell>
          <cell r="T180">
            <v>3</v>
          </cell>
          <cell r="U180">
            <v>0</v>
          </cell>
          <cell r="V180">
            <v>0</v>
          </cell>
          <cell r="W180">
            <v>0</v>
          </cell>
          <cell r="X180">
            <v>0</v>
          </cell>
          <cell r="AC180">
            <v>3</v>
          </cell>
          <cell r="AD180">
            <v>2</v>
          </cell>
          <cell r="AE180">
            <v>0</v>
          </cell>
          <cell r="AF180">
            <v>1</v>
          </cell>
          <cell r="AG180">
            <v>0</v>
          </cell>
          <cell r="AH180">
            <v>0</v>
          </cell>
          <cell r="AK180">
            <v>1</v>
          </cell>
          <cell r="AL180">
            <v>0</v>
          </cell>
          <cell r="AM180">
            <v>0</v>
          </cell>
          <cell r="AN180">
            <v>-1</v>
          </cell>
          <cell r="AO180">
            <v>0</v>
          </cell>
          <cell r="AP180">
            <v>0</v>
          </cell>
          <cell r="AR180">
            <v>1</v>
          </cell>
          <cell r="AS180">
            <v>0</v>
          </cell>
          <cell r="AT180">
            <v>0</v>
          </cell>
          <cell r="AU180">
            <v>-1</v>
          </cell>
          <cell r="AV180">
            <v>0</v>
          </cell>
          <cell r="AW180">
            <v>0</v>
          </cell>
          <cell r="AY180">
            <v>0</v>
          </cell>
          <cell r="AZ180">
            <v>0</v>
          </cell>
          <cell r="BA180">
            <v>0</v>
          </cell>
          <cell r="BB180">
            <v>0</v>
          </cell>
          <cell r="BC180">
            <v>0</v>
          </cell>
          <cell r="BD180">
            <v>0</v>
          </cell>
          <cell r="BF180">
            <v>0</v>
          </cell>
          <cell r="BG180">
            <v>0</v>
          </cell>
          <cell r="BH180">
            <v>0</v>
          </cell>
          <cell r="BI180">
            <v>0</v>
          </cell>
          <cell r="BJ180">
            <v>0</v>
          </cell>
          <cell r="BK180">
            <v>0</v>
          </cell>
          <cell r="BM180">
            <v>0</v>
          </cell>
          <cell r="BN180">
            <v>0</v>
          </cell>
          <cell r="BO180">
            <v>0</v>
          </cell>
          <cell r="BP180">
            <v>0</v>
          </cell>
          <cell r="BQ180">
            <v>0</v>
          </cell>
          <cell r="BR180">
            <v>0</v>
          </cell>
        </row>
        <row r="181">
          <cell r="I181">
            <v>1</v>
          </cell>
          <cell r="J181">
            <v>1</v>
          </cell>
          <cell r="K181">
            <v>0</v>
          </cell>
          <cell r="L181">
            <v>0</v>
          </cell>
          <cell r="M181">
            <v>0</v>
          </cell>
          <cell r="N181">
            <v>0</v>
          </cell>
          <cell r="S181">
            <v>0</v>
          </cell>
          <cell r="T181">
            <v>0</v>
          </cell>
          <cell r="U181">
            <v>0</v>
          </cell>
          <cell r="V181">
            <v>0</v>
          </cell>
          <cell r="W181">
            <v>0</v>
          </cell>
          <cell r="X181">
            <v>0</v>
          </cell>
          <cell r="AC181">
            <v>0</v>
          </cell>
          <cell r="AD181">
            <v>0</v>
          </cell>
          <cell r="AE181">
            <v>0</v>
          </cell>
          <cell r="AF181">
            <v>0</v>
          </cell>
          <cell r="AG181">
            <v>0</v>
          </cell>
          <cell r="AH181">
            <v>0</v>
          </cell>
          <cell r="AK181">
            <v>0</v>
          </cell>
          <cell r="AL181">
            <v>0</v>
          </cell>
          <cell r="AM181">
            <v>0</v>
          </cell>
          <cell r="AN181">
            <v>0</v>
          </cell>
          <cell r="AO181">
            <v>0</v>
          </cell>
          <cell r="AP181">
            <v>0</v>
          </cell>
          <cell r="AR181">
            <v>0</v>
          </cell>
          <cell r="AS181">
            <v>0</v>
          </cell>
          <cell r="AT181">
            <v>0</v>
          </cell>
          <cell r="AU181">
            <v>0</v>
          </cell>
          <cell r="AV181">
            <v>0</v>
          </cell>
          <cell r="AW181">
            <v>0</v>
          </cell>
          <cell r="AY181">
            <v>0</v>
          </cell>
          <cell r="AZ181">
            <v>0</v>
          </cell>
          <cell r="BA181">
            <v>0</v>
          </cell>
          <cell r="BB181">
            <v>0</v>
          </cell>
          <cell r="BC181">
            <v>0</v>
          </cell>
          <cell r="BD181">
            <v>0</v>
          </cell>
          <cell r="BF181">
            <v>0</v>
          </cell>
          <cell r="BG181">
            <v>0</v>
          </cell>
          <cell r="BH181">
            <v>0</v>
          </cell>
          <cell r="BI181">
            <v>0</v>
          </cell>
          <cell r="BJ181">
            <v>0</v>
          </cell>
          <cell r="BK181">
            <v>0</v>
          </cell>
          <cell r="BM181">
            <v>0</v>
          </cell>
          <cell r="BN181">
            <v>0</v>
          </cell>
          <cell r="BO181">
            <v>0</v>
          </cell>
          <cell r="BP181">
            <v>0</v>
          </cell>
          <cell r="BQ181">
            <v>0</v>
          </cell>
          <cell r="BR181">
            <v>0</v>
          </cell>
        </row>
        <row r="182">
          <cell r="I182">
            <v>11</v>
          </cell>
          <cell r="J182">
            <v>3</v>
          </cell>
          <cell r="K182">
            <v>1</v>
          </cell>
          <cell r="L182">
            <v>0</v>
          </cell>
          <cell r="M182">
            <v>0</v>
          </cell>
          <cell r="N182">
            <v>7</v>
          </cell>
          <cell r="S182">
            <v>9</v>
          </cell>
          <cell r="T182">
            <v>9</v>
          </cell>
          <cell r="U182">
            <v>0</v>
          </cell>
          <cell r="V182">
            <v>0</v>
          </cell>
          <cell r="W182">
            <v>0</v>
          </cell>
          <cell r="X182">
            <v>0</v>
          </cell>
          <cell r="AC182">
            <v>11</v>
          </cell>
          <cell r="AD182">
            <v>2</v>
          </cell>
          <cell r="AE182">
            <v>1</v>
          </cell>
          <cell r="AF182">
            <v>1</v>
          </cell>
          <cell r="AG182">
            <v>0</v>
          </cell>
          <cell r="AH182">
            <v>7</v>
          </cell>
          <cell r="AK182">
            <v>9</v>
          </cell>
          <cell r="AL182">
            <v>0</v>
          </cell>
          <cell r="AM182">
            <v>-1</v>
          </cell>
          <cell r="AN182">
            <v>-1</v>
          </cell>
          <cell r="AO182">
            <v>0</v>
          </cell>
          <cell r="AP182">
            <v>-7</v>
          </cell>
          <cell r="AR182">
            <v>7</v>
          </cell>
          <cell r="AS182">
            <v>0</v>
          </cell>
          <cell r="AT182">
            <v>0</v>
          </cell>
          <cell r="AU182">
            <v>0</v>
          </cell>
          <cell r="AV182">
            <v>0</v>
          </cell>
          <cell r="AW182">
            <v>-7</v>
          </cell>
          <cell r="AY182">
            <v>0</v>
          </cell>
          <cell r="AZ182">
            <v>0</v>
          </cell>
          <cell r="BA182">
            <v>0</v>
          </cell>
          <cell r="BB182">
            <v>0</v>
          </cell>
          <cell r="BC182">
            <v>0</v>
          </cell>
          <cell r="BD182">
            <v>0</v>
          </cell>
          <cell r="BF182">
            <v>2</v>
          </cell>
          <cell r="BG182">
            <v>0</v>
          </cell>
          <cell r="BH182">
            <v>-1</v>
          </cell>
          <cell r="BI182">
            <v>-1</v>
          </cell>
          <cell r="BJ182">
            <v>0</v>
          </cell>
          <cell r="BK182">
            <v>0</v>
          </cell>
          <cell r="BM182">
            <v>0</v>
          </cell>
          <cell r="BN182">
            <v>0</v>
          </cell>
          <cell r="BO182">
            <v>0</v>
          </cell>
          <cell r="BP182">
            <v>0</v>
          </cell>
          <cell r="BQ182">
            <v>0</v>
          </cell>
          <cell r="BR182">
            <v>0</v>
          </cell>
        </row>
        <row r="183">
          <cell r="I183">
            <v>12</v>
          </cell>
          <cell r="J183">
            <v>0</v>
          </cell>
          <cell r="K183">
            <v>0</v>
          </cell>
          <cell r="L183">
            <v>5</v>
          </cell>
          <cell r="M183">
            <v>0</v>
          </cell>
          <cell r="N183">
            <v>7</v>
          </cell>
          <cell r="S183">
            <v>19</v>
          </cell>
          <cell r="T183">
            <v>11</v>
          </cell>
          <cell r="U183">
            <v>1</v>
          </cell>
          <cell r="V183">
            <v>5</v>
          </cell>
          <cell r="W183">
            <v>0</v>
          </cell>
          <cell r="X183">
            <v>2</v>
          </cell>
          <cell r="AC183">
            <v>19</v>
          </cell>
          <cell r="AD183">
            <v>0</v>
          </cell>
          <cell r="AE183">
            <v>0</v>
          </cell>
          <cell r="AF183">
            <v>5</v>
          </cell>
          <cell r="AG183">
            <v>0</v>
          </cell>
          <cell r="AH183">
            <v>14</v>
          </cell>
          <cell r="AK183">
            <v>12</v>
          </cell>
          <cell r="AL183">
            <v>0</v>
          </cell>
          <cell r="AM183">
            <v>0</v>
          </cell>
          <cell r="AN183">
            <v>0</v>
          </cell>
          <cell r="AO183">
            <v>0</v>
          </cell>
          <cell r="AP183">
            <v>-12</v>
          </cell>
          <cell r="AR183">
            <v>12</v>
          </cell>
          <cell r="AS183">
            <v>0</v>
          </cell>
          <cell r="AT183">
            <v>0</v>
          </cell>
          <cell r="AU183">
            <v>0</v>
          </cell>
          <cell r="AV183">
            <v>0</v>
          </cell>
          <cell r="AW183">
            <v>-12</v>
          </cell>
          <cell r="AY183">
            <v>0</v>
          </cell>
          <cell r="AZ183">
            <v>0</v>
          </cell>
          <cell r="BA183">
            <v>0</v>
          </cell>
          <cell r="BB183">
            <v>0</v>
          </cell>
          <cell r="BC183">
            <v>0</v>
          </cell>
          <cell r="BD183">
            <v>0</v>
          </cell>
          <cell r="BF183">
            <v>0</v>
          </cell>
          <cell r="BG183">
            <v>0</v>
          </cell>
          <cell r="BH183">
            <v>0</v>
          </cell>
          <cell r="BI183">
            <v>0</v>
          </cell>
          <cell r="BJ183">
            <v>0</v>
          </cell>
          <cell r="BK183">
            <v>0</v>
          </cell>
          <cell r="BM183">
            <v>0</v>
          </cell>
          <cell r="BN183">
            <v>0</v>
          </cell>
          <cell r="BO183">
            <v>0</v>
          </cell>
          <cell r="BP183">
            <v>0</v>
          </cell>
          <cell r="BQ183">
            <v>0</v>
          </cell>
          <cell r="BR183">
            <v>0</v>
          </cell>
        </row>
        <row r="184">
          <cell r="I184">
            <v>0</v>
          </cell>
          <cell r="J184">
            <v>0</v>
          </cell>
          <cell r="K184">
            <v>0</v>
          </cell>
          <cell r="L184">
            <v>0</v>
          </cell>
          <cell r="M184">
            <v>0</v>
          </cell>
          <cell r="N184">
            <v>0</v>
          </cell>
          <cell r="S184">
            <v>0</v>
          </cell>
          <cell r="T184">
            <v>0</v>
          </cell>
          <cell r="U184">
            <v>0</v>
          </cell>
          <cell r="V184">
            <v>0</v>
          </cell>
          <cell r="W184">
            <v>0</v>
          </cell>
          <cell r="X184">
            <v>0</v>
          </cell>
          <cell r="AC184">
            <v>0</v>
          </cell>
          <cell r="AD184">
            <v>0</v>
          </cell>
          <cell r="AE184">
            <v>0</v>
          </cell>
          <cell r="AF184">
            <v>0</v>
          </cell>
          <cell r="AG184">
            <v>0</v>
          </cell>
          <cell r="AH184">
            <v>0</v>
          </cell>
          <cell r="AK184">
            <v>0</v>
          </cell>
          <cell r="AL184">
            <v>0</v>
          </cell>
          <cell r="AM184">
            <v>0</v>
          </cell>
          <cell r="AN184">
            <v>0</v>
          </cell>
          <cell r="AO184">
            <v>0</v>
          </cell>
          <cell r="AP184">
            <v>0</v>
          </cell>
          <cell r="AR184">
            <v>0</v>
          </cell>
          <cell r="AS184">
            <v>0</v>
          </cell>
          <cell r="AT184">
            <v>0</v>
          </cell>
          <cell r="AU184">
            <v>0</v>
          </cell>
          <cell r="AV184">
            <v>0</v>
          </cell>
          <cell r="AW184">
            <v>0</v>
          </cell>
          <cell r="AY184">
            <v>0</v>
          </cell>
          <cell r="AZ184">
            <v>0</v>
          </cell>
          <cell r="BA184">
            <v>0</v>
          </cell>
          <cell r="BB184">
            <v>0</v>
          </cell>
          <cell r="BC184">
            <v>0</v>
          </cell>
          <cell r="BD184">
            <v>0</v>
          </cell>
          <cell r="BF184">
            <v>0</v>
          </cell>
          <cell r="BG184">
            <v>0</v>
          </cell>
          <cell r="BH184">
            <v>0</v>
          </cell>
          <cell r="BI184">
            <v>0</v>
          </cell>
          <cell r="BJ184">
            <v>0</v>
          </cell>
          <cell r="BK184">
            <v>0</v>
          </cell>
          <cell r="BM184">
            <v>0</v>
          </cell>
          <cell r="BN184">
            <v>0</v>
          </cell>
          <cell r="BO184">
            <v>0</v>
          </cell>
          <cell r="BP184">
            <v>0</v>
          </cell>
          <cell r="BQ184">
            <v>0</v>
          </cell>
          <cell r="BR184">
            <v>0</v>
          </cell>
        </row>
        <row r="185">
          <cell r="I185">
            <v>0</v>
          </cell>
          <cell r="J185">
            <v>0</v>
          </cell>
          <cell r="K185">
            <v>0</v>
          </cell>
          <cell r="L185">
            <v>0</v>
          </cell>
          <cell r="M185">
            <v>0</v>
          </cell>
          <cell r="N185">
            <v>0</v>
          </cell>
          <cell r="S185">
            <v>0</v>
          </cell>
          <cell r="T185">
            <v>0</v>
          </cell>
          <cell r="U185">
            <v>0</v>
          </cell>
          <cell r="V185">
            <v>0</v>
          </cell>
          <cell r="W185">
            <v>0</v>
          </cell>
          <cell r="X185">
            <v>0</v>
          </cell>
          <cell r="AC185">
            <v>0</v>
          </cell>
          <cell r="AD185">
            <v>0</v>
          </cell>
          <cell r="AE185">
            <v>0</v>
          </cell>
          <cell r="AF185">
            <v>0</v>
          </cell>
          <cell r="AG185">
            <v>0</v>
          </cell>
          <cell r="AH185">
            <v>0</v>
          </cell>
          <cell r="AK185">
            <v>0</v>
          </cell>
          <cell r="AL185">
            <v>0</v>
          </cell>
          <cell r="AM185">
            <v>0</v>
          </cell>
          <cell r="AN185">
            <v>0</v>
          </cell>
          <cell r="AO185">
            <v>0</v>
          </cell>
          <cell r="AP185">
            <v>0</v>
          </cell>
          <cell r="AR185">
            <v>0</v>
          </cell>
          <cell r="AS185">
            <v>0</v>
          </cell>
          <cell r="AT185">
            <v>0</v>
          </cell>
          <cell r="AU185">
            <v>0</v>
          </cell>
          <cell r="AV185">
            <v>0</v>
          </cell>
          <cell r="AW185">
            <v>0</v>
          </cell>
          <cell r="AY185">
            <v>0</v>
          </cell>
          <cell r="AZ185">
            <v>0</v>
          </cell>
          <cell r="BA185">
            <v>0</v>
          </cell>
          <cell r="BB185">
            <v>0</v>
          </cell>
          <cell r="BC185">
            <v>0</v>
          </cell>
          <cell r="BD185">
            <v>0</v>
          </cell>
          <cell r="BF185">
            <v>0</v>
          </cell>
          <cell r="BG185">
            <v>0</v>
          </cell>
          <cell r="BH185">
            <v>0</v>
          </cell>
          <cell r="BI185">
            <v>0</v>
          </cell>
          <cell r="BJ185">
            <v>0</v>
          </cell>
          <cell r="BK185">
            <v>0</v>
          </cell>
          <cell r="BM185">
            <v>0</v>
          </cell>
          <cell r="BN185">
            <v>0</v>
          </cell>
          <cell r="BO185">
            <v>0</v>
          </cell>
          <cell r="BP185">
            <v>0</v>
          </cell>
          <cell r="BQ185">
            <v>0</v>
          </cell>
          <cell r="BR185">
            <v>0</v>
          </cell>
        </row>
        <row r="186">
          <cell r="I186">
            <v>7</v>
          </cell>
          <cell r="J186">
            <v>0</v>
          </cell>
          <cell r="K186">
            <v>0</v>
          </cell>
          <cell r="L186">
            <v>0</v>
          </cell>
          <cell r="M186">
            <v>0</v>
          </cell>
          <cell r="N186">
            <v>7</v>
          </cell>
          <cell r="S186">
            <v>0</v>
          </cell>
          <cell r="T186">
            <v>0</v>
          </cell>
          <cell r="U186">
            <v>0</v>
          </cell>
          <cell r="V186">
            <v>0</v>
          </cell>
          <cell r="W186">
            <v>0</v>
          </cell>
          <cell r="X186">
            <v>0</v>
          </cell>
          <cell r="AC186">
            <v>0</v>
          </cell>
          <cell r="AD186">
            <v>0</v>
          </cell>
          <cell r="AE186">
            <v>0</v>
          </cell>
          <cell r="AF186">
            <v>0</v>
          </cell>
          <cell r="AG186">
            <v>0</v>
          </cell>
          <cell r="AH186">
            <v>0</v>
          </cell>
          <cell r="AK186">
            <v>0</v>
          </cell>
          <cell r="AL186">
            <v>0</v>
          </cell>
          <cell r="AM186">
            <v>0</v>
          </cell>
          <cell r="AN186">
            <v>0</v>
          </cell>
          <cell r="AO186">
            <v>0</v>
          </cell>
          <cell r="AP186">
            <v>0</v>
          </cell>
          <cell r="AR186">
            <v>0</v>
          </cell>
          <cell r="AS186">
            <v>0</v>
          </cell>
          <cell r="AT186">
            <v>0</v>
          </cell>
          <cell r="AU186">
            <v>0</v>
          </cell>
          <cell r="AV186">
            <v>0</v>
          </cell>
          <cell r="AW186">
            <v>0</v>
          </cell>
          <cell r="AY186">
            <v>0</v>
          </cell>
          <cell r="AZ186">
            <v>0</v>
          </cell>
          <cell r="BA186">
            <v>0</v>
          </cell>
          <cell r="BB186">
            <v>0</v>
          </cell>
          <cell r="BC186">
            <v>0</v>
          </cell>
          <cell r="BD186">
            <v>0</v>
          </cell>
          <cell r="BF186">
            <v>0</v>
          </cell>
          <cell r="BG186">
            <v>0</v>
          </cell>
          <cell r="BH186">
            <v>0</v>
          </cell>
          <cell r="BI186">
            <v>0</v>
          </cell>
          <cell r="BJ186">
            <v>0</v>
          </cell>
          <cell r="BK186">
            <v>0</v>
          </cell>
          <cell r="BM186">
            <v>0</v>
          </cell>
          <cell r="BN186">
            <v>0</v>
          </cell>
          <cell r="BO186">
            <v>0</v>
          </cell>
          <cell r="BP186">
            <v>0</v>
          </cell>
          <cell r="BQ186">
            <v>0</v>
          </cell>
          <cell r="BR186">
            <v>0</v>
          </cell>
        </row>
        <row r="187">
          <cell r="I187">
            <v>1</v>
          </cell>
          <cell r="J187">
            <v>0</v>
          </cell>
          <cell r="K187">
            <v>0</v>
          </cell>
          <cell r="L187">
            <v>0</v>
          </cell>
          <cell r="M187">
            <v>0</v>
          </cell>
          <cell r="N187">
            <v>1</v>
          </cell>
          <cell r="S187">
            <v>0</v>
          </cell>
          <cell r="T187">
            <v>0</v>
          </cell>
          <cell r="U187">
            <v>0</v>
          </cell>
          <cell r="V187">
            <v>0</v>
          </cell>
          <cell r="W187">
            <v>0</v>
          </cell>
          <cell r="X187">
            <v>0</v>
          </cell>
          <cell r="AC187">
            <v>0</v>
          </cell>
          <cell r="AD187">
            <v>0</v>
          </cell>
          <cell r="AE187">
            <v>0</v>
          </cell>
          <cell r="AF187">
            <v>0</v>
          </cell>
          <cell r="AG187">
            <v>0</v>
          </cell>
          <cell r="AH187">
            <v>0</v>
          </cell>
          <cell r="AK187">
            <v>0</v>
          </cell>
          <cell r="AL187">
            <v>0</v>
          </cell>
          <cell r="AM187">
            <v>0</v>
          </cell>
          <cell r="AN187">
            <v>0</v>
          </cell>
          <cell r="AO187">
            <v>0</v>
          </cell>
          <cell r="AP187">
            <v>0</v>
          </cell>
          <cell r="AR187">
            <v>0</v>
          </cell>
          <cell r="AS187">
            <v>0</v>
          </cell>
          <cell r="AT187">
            <v>0</v>
          </cell>
          <cell r="AU187">
            <v>0</v>
          </cell>
          <cell r="AV187">
            <v>0</v>
          </cell>
          <cell r="AW187">
            <v>0</v>
          </cell>
          <cell r="AY187">
            <v>0</v>
          </cell>
          <cell r="AZ187">
            <v>0</v>
          </cell>
          <cell r="BA187">
            <v>0</v>
          </cell>
          <cell r="BB187">
            <v>0</v>
          </cell>
          <cell r="BC187">
            <v>0</v>
          </cell>
          <cell r="BD187">
            <v>0</v>
          </cell>
          <cell r="BF187">
            <v>0</v>
          </cell>
          <cell r="BG187">
            <v>0</v>
          </cell>
          <cell r="BH187">
            <v>0</v>
          </cell>
          <cell r="BI187">
            <v>0</v>
          </cell>
          <cell r="BJ187">
            <v>0</v>
          </cell>
          <cell r="BK187">
            <v>0</v>
          </cell>
          <cell r="BM187">
            <v>0</v>
          </cell>
          <cell r="BN187">
            <v>0</v>
          </cell>
          <cell r="BO187">
            <v>0</v>
          </cell>
          <cell r="BP187">
            <v>0</v>
          </cell>
          <cell r="BQ187">
            <v>0</v>
          </cell>
          <cell r="BR187">
            <v>0</v>
          </cell>
        </row>
        <row r="188">
          <cell r="I188">
            <v>0</v>
          </cell>
          <cell r="J188">
            <v>0</v>
          </cell>
          <cell r="K188">
            <v>0</v>
          </cell>
          <cell r="L188">
            <v>0</v>
          </cell>
          <cell r="M188">
            <v>0</v>
          </cell>
          <cell r="N188">
            <v>0</v>
          </cell>
          <cell r="S188">
            <v>0</v>
          </cell>
          <cell r="T188">
            <v>0</v>
          </cell>
          <cell r="U188">
            <v>0</v>
          </cell>
          <cell r="V188">
            <v>0</v>
          </cell>
          <cell r="W188">
            <v>0</v>
          </cell>
          <cell r="X188">
            <v>0</v>
          </cell>
          <cell r="AC188">
            <v>0</v>
          </cell>
          <cell r="AD188">
            <v>0</v>
          </cell>
          <cell r="AE188">
            <v>0</v>
          </cell>
          <cell r="AF188">
            <v>0</v>
          </cell>
          <cell r="AG188">
            <v>0</v>
          </cell>
          <cell r="AH188">
            <v>0</v>
          </cell>
          <cell r="AK188">
            <v>0</v>
          </cell>
          <cell r="AL188">
            <v>0</v>
          </cell>
          <cell r="AM188">
            <v>0</v>
          </cell>
          <cell r="AN188">
            <v>0</v>
          </cell>
          <cell r="AO188">
            <v>0</v>
          </cell>
          <cell r="AP188">
            <v>0</v>
          </cell>
          <cell r="AR188">
            <v>0</v>
          </cell>
          <cell r="AS188">
            <v>0</v>
          </cell>
          <cell r="AT188">
            <v>0</v>
          </cell>
          <cell r="AU188">
            <v>0</v>
          </cell>
          <cell r="AV188">
            <v>0</v>
          </cell>
          <cell r="AW188">
            <v>0</v>
          </cell>
          <cell r="AY188">
            <v>0</v>
          </cell>
          <cell r="AZ188">
            <v>0</v>
          </cell>
          <cell r="BA188">
            <v>0</v>
          </cell>
          <cell r="BB188">
            <v>0</v>
          </cell>
          <cell r="BC188">
            <v>0</v>
          </cell>
          <cell r="BD188">
            <v>0</v>
          </cell>
          <cell r="BF188">
            <v>0</v>
          </cell>
          <cell r="BG188">
            <v>0</v>
          </cell>
          <cell r="BH188">
            <v>0</v>
          </cell>
          <cell r="BI188">
            <v>0</v>
          </cell>
          <cell r="BJ188">
            <v>0</v>
          </cell>
          <cell r="BK188">
            <v>0</v>
          </cell>
          <cell r="BM188">
            <v>0</v>
          </cell>
          <cell r="BN188">
            <v>0</v>
          </cell>
          <cell r="BO188">
            <v>0</v>
          </cell>
          <cell r="BP188">
            <v>0</v>
          </cell>
          <cell r="BQ188">
            <v>0</v>
          </cell>
          <cell r="BR188">
            <v>0</v>
          </cell>
        </row>
        <row r="189">
          <cell r="I189">
            <v>0</v>
          </cell>
          <cell r="J189">
            <v>0</v>
          </cell>
          <cell r="K189">
            <v>0</v>
          </cell>
          <cell r="L189">
            <v>0</v>
          </cell>
          <cell r="M189">
            <v>0</v>
          </cell>
          <cell r="N189">
            <v>0</v>
          </cell>
          <cell r="S189">
            <v>0</v>
          </cell>
          <cell r="T189">
            <v>0</v>
          </cell>
          <cell r="U189">
            <v>0</v>
          </cell>
          <cell r="V189">
            <v>0</v>
          </cell>
          <cell r="W189">
            <v>0</v>
          </cell>
          <cell r="X189">
            <v>0</v>
          </cell>
          <cell r="AC189">
            <v>0</v>
          </cell>
          <cell r="AD189">
            <v>0</v>
          </cell>
          <cell r="AE189">
            <v>0</v>
          </cell>
          <cell r="AF189">
            <v>0</v>
          </cell>
          <cell r="AG189">
            <v>0</v>
          </cell>
          <cell r="AH189">
            <v>0</v>
          </cell>
          <cell r="AK189">
            <v>0</v>
          </cell>
          <cell r="AL189">
            <v>0</v>
          </cell>
          <cell r="AM189">
            <v>0</v>
          </cell>
          <cell r="AN189">
            <v>0</v>
          </cell>
          <cell r="AO189">
            <v>0</v>
          </cell>
          <cell r="AP189">
            <v>0</v>
          </cell>
          <cell r="AR189">
            <v>0</v>
          </cell>
          <cell r="AS189">
            <v>0</v>
          </cell>
          <cell r="AT189">
            <v>0</v>
          </cell>
          <cell r="AU189">
            <v>0</v>
          </cell>
          <cell r="AV189">
            <v>0</v>
          </cell>
          <cell r="AW189">
            <v>0</v>
          </cell>
          <cell r="AY189">
            <v>0</v>
          </cell>
          <cell r="AZ189">
            <v>0</v>
          </cell>
          <cell r="BA189">
            <v>0</v>
          </cell>
          <cell r="BB189">
            <v>0</v>
          </cell>
          <cell r="BC189">
            <v>0</v>
          </cell>
          <cell r="BD189">
            <v>0</v>
          </cell>
          <cell r="BF189">
            <v>0</v>
          </cell>
          <cell r="BG189">
            <v>0</v>
          </cell>
          <cell r="BH189">
            <v>0</v>
          </cell>
          <cell r="BI189">
            <v>0</v>
          </cell>
          <cell r="BJ189">
            <v>0</v>
          </cell>
          <cell r="BK189">
            <v>0</v>
          </cell>
          <cell r="BM189">
            <v>0</v>
          </cell>
          <cell r="BN189">
            <v>0</v>
          </cell>
          <cell r="BO189">
            <v>0</v>
          </cell>
          <cell r="BP189">
            <v>0</v>
          </cell>
          <cell r="BQ189">
            <v>0</v>
          </cell>
          <cell r="BR189">
            <v>0</v>
          </cell>
        </row>
        <row r="190">
          <cell r="I190">
            <v>1</v>
          </cell>
          <cell r="J190">
            <v>0</v>
          </cell>
          <cell r="K190">
            <v>0</v>
          </cell>
          <cell r="L190">
            <v>0</v>
          </cell>
          <cell r="M190">
            <v>0</v>
          </cell>
          <cell r="N190">
            <v>1</v>
          </cell>
          <cell r="S190">
            <v>2</v>
          </cell>
          <cell r="T190">
            <v>0</v>
          </cell>
          <cell r="U190">
            <v>0</v>
          </cell>
          <cell r="V190">
            <v>1</v>
          </cell>
          <cell r="W190">
            <v>0</v>
          </cell>
          <cell r="X190">
            <v>1</v>
          </cell>
          <cell r="AC190">
            <v>2</v>
          </cell>
          <cell r="AD190">
            <v>0</v>
          </cell>
          <cell r="AE190">
            <v>0</v>
          </cell>
          <cell r="AF190">
            <v>0</v>
          </cell>
          <cell r="AG190">
            <v>0</v>
          </cell>
          <cell r="AH190">
            <v>2</v>
          </cell>
          <cell r="AK190">
            <v>1</v>
          </cell>
          <cell r="AL190">
            <v>0</v>
          </cell>
          <cell r="AM190">
            <v>0</v>
          </cell>
          <cell r="AN190">
            <v>0</v>
          </cell>
          <cell r="AO190">
            <v>0</v>
          </cell>
          <cell r="AP190">
            <v>-1</v>
          </cell>
          <cell r="AR190">
            <v>0</v>
          </cell>
          <cell r="AS190">
            <v>0</v>
          </cell>
          <cell r="AT190">
            <v>0</v>
          </cell>
          <cell r="AU190">
            <v>0</v>
          </cell>
          <cell r="AV190">
            <v>0</v>
          </cell>
          <cell r="AW190">
            <v>0</v>
          </cell>
          <cell r="AY190">
            <v>1</v>
          </cell>
          <cell r="AZ190">
            <v>0</v>
          </cell>
          <cell r="BA190">
            <v>0</v>
          </cell>
          <cell r="BB190">
            <v>0</v>
          </cell>
          <cell r="BC190">
            <v>0</v>
          </cell>
          <cell r="BD190">
            <v>-1</v>
          </cell>
          <cell r="BF190">
            <v>0</v>
          </cell>
          <cell r="BG190">
            <v>0</v>
          </cell>
          <cell r="BH190">
            <v>0</v>
          </cell>
          <cell r="BI190">
            <v>0</v>
          </cell>
          <cell r="BJ190">
            <v>0</v>
          </cell>
          <cell r="BK190">
            <v>0</v>
          </cell>
          <cell r="BM190">
            <v>0</v>
          </cell>
          <cell r="BN190">
            <v>0</v>
          </cell>
          <cell r="BO190">
            <v>0</v>
          </cell>
          <cell r="BP190">
            <v>0</v>
          </cell>
          <cell r="BQ190">
            <v>0</v>
          </cell>
          <cell r="BR190">
            <v>0</v>
          </cell>
        </row>
      </sheetData>
      <sheetData sheetId="4">
        <row r="23">
          <cell r="I23">
            <v>23124.130833868756</v>
          </cell>
          <cell r="J23">
            <v>3039.7173058119192</v>
          </cell>
          <cell r="K23">
            <v>44.9244149501355</v>
          </cell>
          <cell r="L23">
            <v>0</v>
          </cell>
          <cell r="M23">
            <v>0</v>
          </cell>
          <cell r="N23">
            <v>20039.489113106702</v>
          </cell>
          <cell r="S23">
            <v>48377.366695236684</v>
          </cell>
          <cell r="T23">
            <v>35127.339304086323</v>
          </cell>
          <cell r="U23">
            <v>0</v>
          </cell>
          <cell r="V23">
            <v>13250.027391150363</v>
          </cell>
          <cell r="W23">
            <v>0</v>
          </cell>
          <cell r="X23">
            <v>0</v>
          </cell>
          <cell r="AC23">
            <v>91540.793757499603</v>
          </cell>
          <cell r="AD23">
            <v>33240.673236438008</v>
          </cell>
          <cell r="AE23">
            <v>0</v>
          </cell>
          <cell r="AF23">
            <v>14575.030130265399</v>
          </cell>
          <cell r="AG23">
            <v>0</v>
          </cell>
          <cell r="AH23">
            <v>43725.090390796198</v>
          </cell>
          <cell r="AK23">
            <v>-43163.427062262919</v>
          </cell>
          <cell r="AL23">
            <v>1886.6660676483152</v>
          </cell>
          <cell r="AM23">
            <v>0</v>
          </cell>
          <cell r="AN23">
            <v>-1325.0027391150361</v>
          </cell>
          <cell r="AO23">
            <v>0</v>
          </cell>
          <cell r="AP23">
            <v>-43725.090390796198</v>
          </cell>
          <cell r="AR23">
            <v>-43163.427062262919</v>
          </cell>
          <cell r="AS23">
            <v>1886.6660676483152</v>
          </cell>
          <cell r="AT23">
            <v>0</v>
          </cell>
          <cell r="AU23">
            <v>-1325.0027391150361</v>
          </cell>
          <cell r="AV23">
            <v>0</v>
          </cell>
          <cell r="AW23">
            <v>-43725.090390796198</v>
          </cell>
          <cell r="AY23">
            <v>0</v>
          </cell>
          <cell r="AZ23">
            <v>0</v>
          </cell>
          <cell r="BA23">
            <v>0</v>
          </cell>
          <cell r="BB23">
            <v>0</v>
          </cell>
          <cell r="BC23">
            <v>0</v>
          </cell>
          <cell r="BD23">
            <v>0</v>
          </cell>
          <cell r="BF23">
            <v>0</v>
          </cell>
          <cell r="BG23">
            <v>0</v>
          </cell>
          <cell r="BH23">
            <v>0</v>
          </cell>
          <cell r="BI23">
            <v>0</v>
          </cell>
          <cell r="BJ23">
            <v>0</v>
          </cell>
          <cell r="BK23">
            <v>0</v>
          </cell>
        </row>
        <row r="24">
          <cell r="I24">
            <v>0</v>
          </cell>
          <cell r="J24">
            <v>0</v>
          </cell>
          <cell r="K24">
            <v>0</v>
          </cell>
          <cell r="L24">
            <v>0</v>
          </cell>
          <cell r="M24">
            <v>0</v>
          </cell>
          <cell r="N24">
            <v>0</v>
          </cell>
          <cell r="S24">
            <v>52.239643908784302</v>
          </cell>
          <cell r="T24">
            <v>0</v>
          </cell>
          <cell r="U24">
            <v>52.239643908784302</v>
          </cell>
          <cell r="V24">
            <v>0</v>
          </cell>
          <cell r="W24">
            <v>0</v>
          </cell>
          <cell r="X24">
            <v>0</v>
          </cell>
          <cell r="AC24">
            <v>52.239643908784302</v>
          </cell>
          <cell r="AD24">
            <v>0</v>
          </cell>
          <cell r="AE24">
            <v>52.239643908784302</v>
          </cell>
          <cell r="AF24">
            <v>0</v>
          </cell>
          <cell r="AG24">
            <v>0</v>
          </cell>
          <cell r="AH24">
            <v>0</v>
          </cell>
          <cell r="AK24">
            <v>0</v>
          </cell>
          <cell r="AL24">
            <v>0</v>
          </cell>
          <cell r="AM24">
            <v>0</v>
          </cell>
          <cell r="AN24">
            <v>0</v>
          </cell>
          <cell r="AO24">
            <v>0</v>
          </cell>
          <cell r="AP24">
            <v>0</v>
          </cell>
          <cell r="AR24">
            <v>0</v>
          </cell>
          <cell r="AS24">
            <v>0</v>
          </cell>
          <cell r="AT24">
            <v>0</v>
          </cell>
          <cell r="AU24">
            <v>0</v>
          </cell>
          <cell r="AV24">
            <v>0</v>
          </cell>
          <cell r="AW24">
            <v>0</v>
          </cell>
          <cell r="AY24">
            <v>0</v>
          </cell>
          <cell r="AZ24">
            <v>0</v>
          </cell>
          <cell r="BA24">
            <v>0</v>
          </cell>
          <cell r="BB24">
            <v>0</v>
          </cell>
          <cell r="BC24">
            <v>0</v>
          </cell>
          <cell r="BD24">
            <v>0</v>
          </cell>
          <cell r="BF24">
            <v>0</v>
          </cell>
          <cell r="BG24">
            <v>0</v>
          </cell>
          <cell r="BH24">
            <v>0</v>
          </cell>
          <cell r="BI24">
            <v>0</v>
          </cell>
          <cell r="BJ24">
            <v>0</v>
          </cell>
          <cell r="BK24">
            <v>0</v>
          </cell>
        </row>
        <row r="25">
          <cell r="I25">
            <v>100.617631392457</v>
          </cell>
          <cell r="J25">
            <v>0</v>
          </cell>
          <cell r="K25">
            <v>0</v>
          </cell>
          <cell r="L25">
            <v>0</v>
          </cell>
          <cell r="M25">
            <v>0</v>
          </cell>
          <cell r="N25">
            <v>100.617631392457</v>
          </cell>
          <cell r="S25">
            <v>171.1316810233931</v>
          </cell>
          <cell r="T25">
            <v>9.9902238453730892</v>
          </cell>
          <cell r="U25">
            <v>161.14145717802</v>
          </cell>
          <cell r="V25">
            <v>0</v>
          </cell>
          <cell r="W25">
            <v>0</v>
          </cell>
          <cell r="X25">
            <v>0</v>
          </cell>
          <cell r="AC25">
            <v>278.55624402805302</v>
          </cell>
          <cell r="AD25">
            <v>0</v>
          </cell>
          <cell r="AE25">
            <v>161.14145717802</v>
          </cell>
          <cell r="AF25">
            <v>0</v>
          </cell>
          <cell r="AG25">
            <v>0</v>
          </cell>
          <cell r="AH25">
            <v>117.414786850033</v>
          </cell>
          <cell r="AK25">
            <v>-107.4245630046599</v>
          </cell>
          <cell r="AL25">
            <v>9.9902238453730892</v>
          </cell>
          <cell r="AM25">
            <v>0</v>
          </cell>
          <cell r="AN25">
            <v>0</v>
          </cell>
          <cell r="AO25">
            <v>0</v>
          </cell>
          <cell r="AP25">
            <v>-117.414786850033</v>
          </cell>
          <cell r="AR25">
            <v>-107.4245630046599</v>
          </cell>
          <cell r="AS25">
            <v>9.9902238453730892</v>
          </cell>
          <cell r="AT25">
            <v>0</v>
          </cell>
          <cell r="AU25">
            <v>0</v>
          </cell>
          <cell r="AV25">
            <v>0</v>
          </cell>
          <cell r="AW25">
            <v>-117.414786850033</v>
          </cell>
          <cell r="AY25">
            <v>0</v>
          </cell>
          <cell r="AZ25">
            <v>0</v>
          </cell>
          <cell r="BA25">
            <v>0</v>
          </cell>
          <cell r="BB25">
            <v>0</v>
          </cell>
          <cell r="BC25">
            <v>0</v>
          </cell>
          <cell r="BD25">
            <v>0</v>
          </cell>
          <cell r="BF25">
            <v>0</v>
          </cell>
          <cell r="BG25">
            <v>0</v>
          </cell>
          <cell r="BH25">
            <v>0</v>
          </cell>
          <cell r="BI25">
            <v>0</v>
          </cell>
          <cell r="BJ25">
            <v>0</v>
          </cell>
          <cell r="BK25">
            <v>0</v>
          </cell>
        </row>
        <row r="26">
          <cell r="I26">
            <v>1376.4185255474083</v>
          </cell>
          <cell r="J26">
            <v>79.159076809858121</v>
          </cell>
          <cell r="K26">
            <v>1297.2594487375502</v>
          </cell>
          <cell r="L26">
            <v>0</v>
          </cell>
          <cell r="M26">
            <v>0</v>
          </cell>
          <cell r="N26">
            <v>0</v>
          </cell>
          <cell r="S26">
            <v>418.90146523758324</v>
          </cell>
          <cell r="T26">
            <v>68.354833463237156</v>
          </cell>
          <cell r="U26">
            <v>350.54663177434611</v>
          </cell>
          <cell r="V26">
            <v>0</v>
          </cell>
          <cell r="W26">
            <v>0</v>
          </cell>
          <cell r="X26">
            <v>0</v>
          </cell>
          <cell r="AC26">
            <v>418.90146523758324</v>
          </cell>
          <cell r="AD26">
            <v>68.354833463237156</v>
          </cell>
          <cell r="AE26">
            <v>350.54663177434611</v>
          </cell>
          <cell r="AF26">
            <v>0</v>
          </cell>
          <cell r="AG26">
            <v>0</v>
          </cell>
          <cell r="AH26">
            <v>0</v>
          </cell>
          <cell r="AK26">
            <v>0</v>
          </cell>
          <cell r="AL26">
            <v>0</v>
          </cell>
          <cell r="AM26">
            <v>0</v>
          </cell>
          <cell r="AN26">
            <v>0</v>
          </cell>
          <cell r="AO26">
            <v>0</v>
          </cell>
          <cell r="AP26">
            <v>0</v>
          </cell>
          <cell r="AR26">
            <v>0</v>
          </cell>
          <cell r="AS26">
            <v>0</v>
          </cell>
          <cell r="AT26">
            <v>0</v>
          </cell>
          <cell r="AU26">
            <v>0</v>
          </cell>
          <cell r="AV26">
            <v>0</v>
          </cell>
          <cell r="AW26">
            <v>0</v>
          </cell>
          <cell r="AY26">
            <v>0</v>
          </cell>
          <cell r="AZ26">
            <v>0</v>
          </cell>
          <cell r="BA26">
            <v>0</v>
          </cell>
          <cell r="BB26">
            <v>0</v>
          </cell>
          <cell r="BC26">
            <v>0</v>
          </cell>
          <cell r="BD26">
            <v>0</v>
          </cell>
          <cell r="BF26">
            <v>0</v>
          </cell>
          <cell r="BG26">
            <v>0</v>
          </cell>
          <cell r="BH26">
            <v>0</v>
          </cell>
          <cell r="BI26">
            <v>0</v>
          </cell>
          <cell r="BJ26">
            <v>0</v>
          </cell>
          <cell r="BK26">
            <v>0</v>
          </cell>
        </row>
        <row r="27">
          <cell r="I27">
            <v>43.527331431628596</v>
          </cell>
          <cell r="J27">
            <v>0</v>
          </cell>
          <cell r="K27">
            <v>12.9497905141071</v>
          </cell>
          <cell r="L27">
            <v>0</v>
          </cell>
          <cell r="M27">
            <v>0</v>
          </cell>
          <cell r="N27">
            <v>30.5775409175215</v>
          </cell>
          <cell r="S27">
            <v>26.655510130814722</v>
          </cell>
          <cell r="T27">
            <v>4.2979946257304213</v>
          </cell>
          <cell r="U27">
            <v>0</v>
          </cell>
          <cell r="V27">
            <v>22.357515505084301</v>
          </cell>
          <cell r="W27">
            <v>0</v>
          </cell>
          <cell r="X27">
            <v>0</v>
          </cell>
          <cell r="AC27">
            <v>101.15667506830991</v>
          </cell>
          <cell r="AD27">
            <v>0</v>
          </cell>
          <cell r="AE27">
            <v>0</v>
          </cell>
          <cell r="AF27">
            <v>22.357515505084301</v>
          </cell>
          <cell r="AG27">
            <v>0</v>
          </cell>
          <cell r="AH27">
            <v>78.799159563225601</v>
          </cell>
          <cell r="AK27">
            <v>-74.501164937495176</v>
          </cell>
          <cell r="AL27">
            <v>4.2979946257304213</v>
          </cell>
          <cell r="AM27">
            <v>0</v>
          </cell>
          <cell r="AN27">
            <v>0</v>
          </cell>
          <cell r="AO27">
            <v>0</v>
          </cell>
          <cell r="AP27">
            <v>-78.799159563225601</v>
          </cell>
          <cell r="AR27">
            <v>-74.501164937495176</v>
          </cell>
          <cell r="AS27">
            <v>4.2979946257304213</v>
          </cell>
          <cell r="AT27">
            <v>0</v>
          </cell>
          <cell r="AU27">
            <v>0</v>
          </cell>
          <cell r="AV27">
            <v>0</v>
          </cell>
          <cell r="AW27">
            <v>-78.799159563225601</v>
          </cell>
          <cell r="AY27">
            <v>0</v>
          </cell>
          <cell r="AZ27">
            <v>0</v>
          </cell>
          <cell r="BA27">
            <v>0</v>
          </cell>
          <cell r="BB27">
            <v>0</v>
          </cell>
          <cell r="BC27">
            <v>0</v>
          </cell>
          <cell r="BD27">
            <v>0</v>
          </cell>
          <cell r="BF27">
            <v>0</v>
          </cell>
          <cell r="BG27">
            <v>0</v>
          </cell>
          <cell r="BH27">
            <v>0</v>
          </cell>
          <cell r="BI27">
            <v>0</v>
          </cell>
          <cell r="BJ27">
            <v>0</v>
          </cell>
          <cell r="BK27">
            <v>0</v>
          </cell>
        </row>
        <row r="28">
          <cell r="I28">
            <v>0</v>
          </cell>
          <cell r="J28">
            <v>0</v>
          </cell>
          <cell r="K28">
            <v>0</v>
          </cell>
          <cell r="L28">
            <v>0</v>
          </cell>
          <cell r="M28">
            <v>0</v>
          </cell>
          <cell r="N28">
            <v>0</v>
          </cell>
          <cell r="S28">
            <v>0</v>
          </cell>
          <cell r="T28">
            <v>0</v>
          </cell>
          <cell r="U28">
            <v>0</v>
          </cell>
          <cell r="V28">
            <v>0</v>
          </cell>
          <cell r="W28">
            <v>0</v>
          </cell>
          <cell r="X28">
            <v>0</v>
          </cell>
          <cell r="AC28">
            <v>0</v>
          </cell>
          <cell r="AD28">
            <v>0</v>
          </cell>
          <cell r="AE28">
            <v>0</v>
          </cell>
          <cell r="AF28">
            <v>0</v>
          </cell>
          <cell r="AG28">
            <v>0</v>
          </cell>
          <cell r="AH28">
            <v>0</v>
          </cell>
          <cell r="AK28">
            <v>0</v>
          </cell>
          <cell r="AL28">
            <v>0</v>
          </cell>
          <cell r="AM28">
            <v>0</v>
          </cell>
          <cell r="AN28">
            <v>0</v>
          </cell>
          <cell r="AO28">
            <v>0</v>
          </cell>
          <cell r="AP28">
            <v>0</v>
          </cell>
          <cell r="AR28">
            <v>0</v>
          </cell>
          <cell r="AS28">
            <v>0</v>
          </cell>
          <cell r="AT28">
            <v>0</v>
          </cell>
          <cell r="AU28">
            <v>0</v>
          </cell>
          <cell r="AV28">
            <v>0</v>
          </cell>
          <cell r="AW28">
            <v>0</v>
          </cell>
          <cell r="AY28">
            <v>0</v>
          </cell>
          <cell r="AZ28">
            <v>0</v>
          </cell>
          <cell r="BA28">
            <v>0</v>
          </cell>
          <cell r="BB28">
            <v>0</v>
          </cell>
          <cell r="BC28">
            <v>0</v>
          </cell>
          <cell r="BD28">
            <v>0</v>
          </cell>
          <cell r="BF28">
            <v>0</v>
          </cell>
          <cell r="BG28">
            <v>0</v>
          </cell>
          <cell r="BH28">
            <v>0</v>
          </cell>
          <cell r="BI28">
            <v>0</v>
          </cell>
          <cell r="BJ28">
            <v>0</v>
          </cell>
          <cell r="BK28">
            <v>0</v>
          </cell>
        </row>
        <row r="29">
          <cell r="I29">
            <v>0</v>
          </cell>
          <cell r="J29">
            <v>0</v>
          </cell>
          <cell r="K29">
            <v>0</v>
          </cell>
          <cell r="L29">
            <v>0</v>
          </cell>
          <cell r="M29">
            <v>0</v>
          </cell>
          <cell r="N29">
            <v>0</v>
          </cell>
          <cell r="S29">
            <v>0</v>
          </cell>
          <cell r="T29">
            <v>0</v>
          </cell>
          <cell r="U29">
            <v>0</v>
          </cell>
          <cell r="V29">
            <v>0</v>
          </cell>
          <cell r="W29">
            <v>0</v>
          </cell>
          <cell r="X29">
            <v>0</v>
          </cell>
          <cell r="AC29">
            <v>0</v>
          </cell>
          <cell r="AD29">
            <v>0</v>
          </cell>
          <cell r="AE29">
            <v>0</v>
          </cell>
          <cell r="AF29">
            <v>0</v>
          </cell>
          <cell r="AG29">
            <v>0</v>
          </cell>
          <cell r="AH29">
            <v>0</v>
          </cell>
          <cell r="AK29">
            <v>0</v>
          </cell>
          <cell r="AL29">
            <v>0</v>
          </cell>
          <cell r="AM29">
            <v>0</v>
          </cell>
          <cell r="AN29">
            <v>0</v>
          </cell>
          <cell r="AO29">
            <v>0</v>
          </cell>
          <cell r="AP29">
            <v>0</v>
          </cell>
          <cell r="AR29">
            <v>0</v>
          </cell>
          <cell r="AS29">
            <v>0</v>
          </cell>
          <cell r="AT29">
            <v>0</v>
          </cell>
          <cell r="AU29">
            <v>0</v>
          </cell>
          <cell r="AV29">
            <v>0</v>
          </cell>
          <cell r="AW29">
            <v>0</v>
          </cell>
          <cell r="AY29">
            <v>0</v>
          </cell>
          <cell r="AZ29">
            <v>0</v>
          </cell>
          <cell r="BA29">
            <v>0</v>
          </cell>
          <cell r="BB29">
            <v>0</v>
          </cell>
          <cell r="BC29">
            <v>0</v>
          </cell>
          <cell r="BD29">
            <v>0</v>
          </cell>
          <cell r="BF29">
            <v>0</v>
          </cell>
          <cell r="BG29">
            <v>0</v>
          </cell>
          <cell r="BH29">
            <v>0</v>
          </cell>
          <cell r="BI29">
            <v>0</v>
          </cell>
          <cell r="BJ29">
            <v>0</v>
          </cell>
          <cell r="BK29">
            <v>0</v>
          </cell>
        </row>
        <row r="30">
          <cell r="I30">
            <v>13.3999112621841</v>
          </cell>
          <cell r="J30">
            <v>0</v>
          </cell>
          <cell r="K30">
            <v>0</v>
          </cell>
          <cell r="L30">
            <v>0</v>
          </cell>
          <cell r="M30">
            <v>0</v>
          </cell>
          <cell r="N30">
            <v>13.3999112621841</v>
          </cell>
          <cell r="S30">
            <v>49.1237211496071</v>
          </cell>
          <cell r="T30">
            <v>0</v>
          </cell>
          <cell r="U30">
            <v>0</v>
          </cell>
          <cell r="V30">
            <v>0</v>
          </cell>
          <cell r="W30">
            <v>0</v>
          </cell>
          <cell r="X30">
            <v>49.1237211496071</v>
          </cell>
          <cell r="AC30">
            <v>49.1237211496071</v>
          </cell>
          <cell r="AD30">
            <v>0</v>
          </cell>
          <cell r="AE30">
            <v>0</v>
          </cell>
          <cell r="AF30">
            <v>0</v>
          </cell>
          <cell r="AG30">
            <v>0</v>
          </cell>
          <cell r="AH30">
            <v>49.1237211496071</v>
          </cell>
          <cell r="AK30">
            <v>0</v>
          </cell>
          <cell r="AL30">
            <v>0</v>
          </cell>
          <cell r="AM30">
            <v>0</v>
          </cell>
          <cell r="AN30">
            <v>0</v>
          </cell>
          <cell r="AO30">
            <v>0</v>
          </cell>
          <cell r="AP30">
            <v>0</v>
          </cell>
          <cell r="AR30">
            <v>0</v>
          </cell>
          <cell r="AS30">
            <v>0</v>
          </cell>
          <cell r="AT30">
            <v>0</v>
          </cell>
          <cell r="AU30">
            <v>0</v>
          </cell>
          <cell r="AV30">
            <v>0</v>
          </cell>
          <cell r="AW30">
            <v>0</v>
          </cell>
          <cell r="AY30">
            <v>0</v>
          </cell>
          <cell r="AZ30">
            <v>0</v>
          </cell>
          <cell r="BA30">
            <v>0</v>
          </cell>
          <cell r="BB30">
            <v>0</v>
          </cell>
          <cell r="BC30">
            <v>0</v>
          </cell>
          <cell r="BD30">
            <v>0</v>
          </cell>
          <cell r="BF30">
            <v>0</v>
          </cell>
          <cell r="BG30">
            <v>0</v>
          </cell>
          <cell r="BH30">
            <v>0</v>
          </cell>
          <cell r="BI30">
            <v>0</v>
          </cell>
          <cell r="BJ30">
            <v>0</v>
          </cell>
          <cell r="BK30">
            <v>0</v>
          </cell>
        </row>
        <row r="31">
          <cell r="I31">
            <v>0</v>
          </cell>
          <cell r="J31">
            <v>0</v>
          </cell>
          <cell r="K31">
            <v>0</v>
          </cell>
          <cell r="L31">
            <v>0</v>
          </cell>
          <cell r="M31">
            <v>0</v>
          </cell>
          <cell r="N31">
            <v>0</v>
          </cell>
          <cell r="S31">
            <v>0</v>
          </cell>
          <cell r="T31">
            <v>0</v>
          </cell>
          <cell r="U31">
            <v>0</v>
          </cell>
          <cell r="V31">
            <v>0</v>
          </cell>
          <cell r="W31">
            <v>0</v>
          </cell>
          <cell r="X31">
            <v>0</v>
          </cell>
          <cell r="AC31">
            <v>0</v>
          </cell>
          <cell r="AD31">
            <v>0</v>
          </cell>
          <cell r="AE31">
            <v>0</v>
          </cell>
          <cell r="AF31">
            <v>0</v>
          </cell>
          <cell r="AG31">
            <v>0</v>
          </cell>
          <cell r="AH31">
            <v>0</v>
          </cell>
          <cell r="AK31">
            <v>0</v>
          </cell>
          <cell r="AL31">
            <v>0</v>
          </cell>
          <cell r="AM31">
            <v>0</v>
          </cell>
          <cell r="AN31">
            <v>0</v>
          </cell>
          <cell r="AO31">
            <v>0</v>
          </cell>
          <cell r="AP31">
            <v>0</v>
          </cell>
          <cell r="AR31">
            <v>0</v>
          </cell>
          <cell r="AS31">
            <v>0</v>
          </cell>
          <cell r="AT31">
            <v>0</v>
          </cell>
          <cell r="AU31">
            <v>0</v>
          </cell>
          <cell r="AV31">
            <v>0</v>
          </cell>
          <cell r="AW31">
            <v>0</v>
          </cell>
          <cell r="AY31">
            <v>0</v>
          </cell>
          <cell r="AZ31">
            <v>0</v>
          </cell>
          <cell r="BA31">
            <v>0</v>
          </cell>
          <cell r="BB31">
            <v>0</v>
          </cell>
          <cell r="BC31">
            <v>0</v>
          </cell>
          <cell r="BD31">
            <v>0</v>
          </cell>
          <cell r="BF31">
            <v>0</v>
          </cell>
          <cell r="BG31">
            <v>0</v>
          </cell>
          <cell r="BH31">
            <v>0</v>
          </cell>
          <cell r="BI31">
            <v>0</v>
          </cell>
          <cell r="BJ31">
            <v>0</v>
          </cell>
          <cell r="BK31">
            <v>0</v>
          </cell>
        </row>
        <row r="32">
          <cell r="I32">
            <v>0</v>
          </cell>
          <cell r="J32">
            <v>0</v>
          </cell>
          <cell r="K32">
            <v>0</v>
          </cell>
          <cell r="L32">
            <v>0</v>
          </cell>
          <cell r="M32">
            <v>0</v>
          </cell>
          <cell r="N32">
            <v>0</v>
          </cell>
          <cell r="S32">
            <v>0</v>
          </cell>
          <cell r="T32">
            <v>0</v>
          </cell>
          <cell r="U32">
            <v>0</v>
          </cell>
          <cell r="V32">
            <v>0</v>
          </cell>
          <cell r="W32">
            <v>0</v>
          </cell>
          <cell r="X32">
            <v>0</v>
          </cell>
          <cell r="AC32">
            <v>0</v>
          </cell>
          <cell r="AD32">
            <v>0</v>
          </cell>
          <cell r="AE32">
            <v>0</v>
          </cell>
          <cell r="AF32">
            <v>0</v>
          </cell>
          <cell r="AG32">
            <v>0</v>
          </cell>
          <cell r="AH32">
            <v>0</v>
          </cell>
          <cell r="AK32">
            <v>0</v>
          </cell>
          <cell r="AL32">
            <v>0</v>
          </cell>
          <cell r="AM32">
            <v>0</v>
          </cell>
          <cell r="AN32">
            <v>0</v>
          </cell>
          <cell r="AO32">
            <v>0</v>
          </cell>
          <cell r="AP32">
            <v>0</v>
          </cell>
          <cell r="AR32">
            <v>0</v>
          </cell>
          <cell r="AS32">
            <v>0</v>
          </cell>
          <cell r="AT32">
            <v>0</v>
          </cell>
          <cell r="AU32">
            <v>0</v>
          </cell>
          <cell r="AV32">
            <v>0</v>
          </cell>
          <cell r="AW32">
            <v>0</v>
          </cell>
          <cell r="AY32">
            <v>0</v>
          </cell>
          <cell r="AZ32">
            <v>0</v>
          </cell>
          <cell r="BA32">
            <v>0</v>
          </cell>
          <cell r="BB32">
            <v>0</v>
          </cell>
          <cell r="BC32">
            <v>0</v>
          </cell>
          <cell r="BD32">
            <v>0</v>
          </cell>
          <cell r="BF32">
            <v>0</v>
          </cell>
          <cell r="BG32">
            <v>0</v>
          </cell>
          <cell r="BH32">
            <v>0</v>
          </cell>
          <cell r="BI32">
            <v>0</v>
          </cell>
          <cell r="BJ32">
            <v>0</v>
          </cell>
          <cell r="BK32">
            <v>0</v>
          </cell>
        </row>
        <row r="33">
          <cell r="I33">
            <v>0</v>
          </cell>
          <cell r="J33">
            <v>0</v>
          </cell>
          <cell r="K33">
            <v>0</v>
          </cell>
          <cell r="L33">
            <v>0</v>
          </cell>
          <cell r="M33">
            <v>0</v>
          </cell>
          <cell r="N33">
            <v>0</v>
          </cell>
          <cell r="S33">
            <v>0</v>
          </cell>
          <cell r="T33">
            <v>0</v>
          </cell>
          <cell r="U33">
            <v>0</v>
          </cell>
          <cell r="V33">
            <v>0</v>
          </cell>
          <cell r="W33">
            <v>0</v>
          </cell>
          <cell r="X33">
            <v>0</v>
          </cell>
          <cell r="AC33">
            <v>0</v>
          </cell>
          <cell r="AD33">
            <v>0</v>
          </cell>
          <cell r="AE33">
            <v>0</v>
          </cell>
          <cell r="AF33">
            <v>0</v>
          </cell>
          <cell r="AG33">
            <v>0</v>
          </cell>
          <cell r="AH33">
            <v>0</v>
          </cell>
          <cell r="AK33">
            <v>0</v>
          </cell>
          <cell r="AL33">
            <v>0</v>
          </cell>
          <cell r="AM33">
            <v>0</v>
          </cell>
          <cell r="AN33">
            <v>0</v>
          </cell>
          <cell r="AO33">
            <v>0</v>
          </cell>
          <cell r="AP33">
            <v>0</v>
          </cell>
          <cell r="AR33">
            <v>0</v>
          </cell>
          <cell r="AS33">
            <v>0</v>
          </cell>
          <cell r="AT33">
            <v>0</v>
          </cell>
          <cell r="AU33">
            <v>0</v>
          </cell>
          <cell r="AV33">
            <v>0</v>
          </cell>
          <cell r="AW33">
            <v>0</v>
          </cell>
          <cell r="AY33">
            <v>0</v>
          </cell>
          <cell r="AZ33">
            <v>0</v>
          </cell>
          <cell r="BA33">
            <v>0</v>
          </cell>
          <cell r="BB33">
            <v>0</v>
          </cell>
          <cell r="BC33">
            <v>0</v>
          </cell>
          <cell r="BD33">
            <v>0</v>
          </cell>
          <cell r="BF33">
            <v>0</v>
          </cell>
          <cell r="BG33">
            <v>0</v>
          </cell>
          <cell r="BH33">
            <v>0</v>
          </cell>
          <cell r="BI33">
            <v>0</v>
          </cell>
          <cell r="BJ33">
            <v>0</v>
          </cell>
          <cell r="BK33">
            <v>0</v>
          </cell>
        </row>
        <row r="34">
          <cell r="I34">
            <v>0</v>
          </cell>
          <cell r="J34">
            <v>0</v>
          </cell>
          <cell r="K34">
            <v>0</v>
          </cell>
          <cell r="L34">
            <v>0</v>
          </cell>
          <cell r="M34">
            <v>0</v>
          </cell>
          <cell r="N34">
            <v>0</v>
          </cell>
          <cell r="S34">
            <v>0</v>
          </cell>
          <cell r="T34">
            <v>0</v>
          </cell>
          <cell r="U34">
            <v>0</v>
          </cell>
          <cell r="V34">
            <v>0</v>
          </cell>
          <cell r="W34">
            <v>0</v>
          </cell>
          <cell r="X34">
            <v>0</v>
          </cell>
          <cell r="AC34">
            <v>0</v>
          </cell>
          <cell r="AD34">
            <v>0</v>
          </cell>
          <cell r="AE34">
            <v>0</v>
          </cell>
          <cell r="AF34">
            <v>0</v>
          </cell>
          <cell r="AG34">
            <v>0</v>
          </cell>
          <cell r="AH34">
            <v>0</v>
          </cell>
          <cell r="AK34">
            <v>0</v>
          </cell>
          <cell r="AL34">
            <v>0</v>
          </cell>
          <cell r="AM34">
            <v>0</v>
          </cell>
          <cell r="AN34">
            <v>0</v>
          </cell>
          <cell r="AO34">
            <v>0</v>
          </cell>
          <cell r="AP34">
            <v>0</v>
          </cell>
          <cell r="AR34">
            <v>0</v>
          </cell>
          <cell r="AS34">
            <v>0</v>
          </cell>
          <cell r="AT34">
            <v>0</v>
          </cell>
          <cell r="AU34">
            <v>0</v>
          </cell>
          <cell r="AV34">
            <v>0</v>
          </cell>
          <cell r="AW34">
            <v>0</v>
          </cell>
          <cell r="AY34">
            <v>0</v>
          </cell>
          <cell r="AZ34">
            <v>0</v>
          </cell>
          <cell r="BA34">
            <v>0</v>
          </cell>
          <cell r="BB34">
            <v>0</v>
          </cell>
          <cell r="BC34">
            <v>0</v>
          </cell>
          <cell r="BD34">
            <v>0</v>
          </cell>
          <cell r="BF34">
            <v>0</v>
          </cell>
          <cell r="BG34">
            <v>0</v>
          </cell>
          <cell r="BH34">
            <v>0</v>
          </cell>
          <cell r="BI34">
            <v>0</v>
          </cell>
          <cell r="BJ34">
            <v>0</v>
          </cell>
          <cell r="BK34">
            <v>0</v>
          </cell>
        </row>
        <row r="35">
          <cell r="I35">
            <v>0</v>
          </cell>
          <cell r="J35">
            <v>0</v>
          </cell>
          <cell r="K35">
            <v>0</v>
          </cell>
          <cell r="L35">
            <v>0</v>
          </cell>
          <cell r="M35">
            <v>0</v>
          </cell>
          <cell r="N35">
            <v>0</v>
          </cell>
          <cell r="S35">
            <v>0</v>
          </cell>
          <cell r="T35">
            <v>0</v>
          </cell>
          <cell r="U35">
            <v>0</v>
          </cell>
          <cell r="V35">
            <v>0</v>
          </cell>
          <cell r="W35">
            <v>0</v>
          </cell>
          <cell r="X35">
            <v>0</v>
          </cell>
          <cell r="AC35">
            <v>0</v>
          </cell>
          <cell r="AD35">
            <v>0</v>
          </cell>
          <cell r="AE35">
            <v>0</v>
          </cell>
          <cell r="AF35">
            <v>0</v>
          </cell>
          <cell r="AG35">
            <v>0</v>
          </cell>
          <cell r="AH35">
            <v>0</v>
          </cell>
          <cell r="AK35">
            <v>0</v>
          </cell>
          <cell r="AL35">
            <v>0</v>
          </cell>
          <cell r="AM35">
            <v>0</v>
          </cell>
          <cell r="AN35">
            <v>0</v>
          </cell>
          <cell r="AO35">
            <v>0</v>
          </cell>
          <cell r="AP35">
            <v>0</v>
          </cell>
          <cell r="AR35">
            <v>0</v>
          </cell>
          <cell r="AS35">
            <v>0</v>
          </cell>
          <cell r="AT35">
            <v>0</v>
          </cell>
          <cell r="AU35">
            <v>0</v>
          </cell>
          <cell r="AV35">
            <v>0</v>
          </cell>
          <cell r="AW35">
            <v>0</v>
          </cell>
          <cell r="AY35">
            <v>0</v>
          </cell>
          <cell r="AZ35">
            <v>0</v>
          </cell>
          <cell r="BA35">
            <v>0</v>
          </cell>
          <cell r="BB35">
            <v>0</v>
          </cell>
          <cell r="BC35">
            <v>0</v>
          </cell>
          <cell r="BD35">
            <v>0</v>
          </cell>
          <cell r="BF35">
            <v>0</v>
          </cell>
          <cell r="BG35">
            <v>0</v>
          </cell>
          <cell r="BH35">
            <v>0</v>
          </cell>
          <cell r="BI35">
            <v>0</v>
          </cell>
          <cell r="BJ35">
            <v>0</v>
          </cell>
          <cell r="BK35">
            <v>0</v>
          </cell>
        </row>
        <row r="36">
          <cell r="I36">
            <v>0</v>
          </cell>
          <cell r="J36">
            <v>0</v>
          </cell>
          <cell r="K36">
            <v>0</v>
          </cell>
          <cell r="L36">
            <v>0</v>
          </cell>
          <cell r="M36">
            <v>0</v>
          </cell>
          <cell r="N36">
            <v>0</v>
          </cell>
          <cell r="S36">
            <v>0</v>
          </cell>
          <cell r="T36">
            <v>0</v>
          </cell>
          <cell r="U36">
            <v>0</v>
          </cell>
          <cell r="V36">
            <v>0</v>
          </cell>
          <cell r="W36">
            <v>0</v>
          </cell>
          <cell r="X36">
            <v>0</v>
          </cell>
          <cell r="AC36">
            <v>0</v>
          </cell>
          <cell r="AD36">
            <v>0</v>
          </cell>
          <cell r="AE36">
            <v>0</v>
          </cell>
          <cell r="AF36">
            <v>0</v>
          </cell>
          <cell r="AG36">
            <v>0</v>
          </cell>
          <cell r="AH36">
            <v>0</v>
          </cell>
          <cell r="AK36">
            <v>0</v>
          </cell>
          <cell r="AL36">
            <v>0</v>
          </cell>
          <cell r="AM36">
            <v>0</v>
          </cell>
          <cell r="AN36">
            <v>0</v>
          </cell>
          <cell r="AO36">
            <v>0</v>
          </cell>
          <cell r="AP36">
            <v>0</v>
          </cell>
          <cell r="AR36">
            <v>0</v>
          </cell>
          <cell r="AS36">
            <v>0</v>
          </cell>
          <cell r="AT36">
            <v>0</v>
          </cell>
          <cell r="AU36">
            <v>0</v>
          </cell>
          <cell r="AV36">
            <v>0</v>
          </cell>
          <cell r="AW36">
            <v>0</v>
          </cell>
          <cell r="AY36">
            <v>0</v>
          </cell>
          <cell r="AZ36">
            <v>0</v>
          </cell>
          <cell r="BA36">
            <v>0</v>
          </cell>
          <cell r="BB36">
            <v>0</v>
          </cell>
          <cell r="BC36">
            <v>0</v>
          </cell>
          <cell r="BD36">
            <v>0</v>
          </cell>
          <cell r="BF36">
            <v>0</v>
          </cell>
          <cell r="BG36">
            <v>0</v>
          </cell>
          <cell r="BH36">
            <v>0</v>
          </cell>
          <cell r="BI36">
            <v>0</v>
          </cell>
          <cell r="BJ36">
            <v>0</v>
          </cell>
          <cell r="BK36">
            <v>0</v>
          </cell>
        </row>
        <row r="37">
          <cell r="I37">
            <v>0</v>
          </cell>
          <cell r="J37">
            <v>0</v>
          </cell>
          <cell r="K37">
            <v>0</v>
          </cell>
          <cell r="L37">
            <v>0</v>
          </cell>
          <cell r="M37">
            <v>0</v>
          </cell>
          <cell r="N37">
            <v>0</v>
          </cell>
          <cell r="S37">
            <v>0</v>
          </cell>
          <cell r="T37">
            <v>0</v>
          </cell>
          <cell r="U37">
            <v>0</v>
          </cell>
          <cell r="V37">
            <v>0</v>
          </cell>
          <cell r="W37">
            <v>0</v>
          </cell>
          <cell r="X37">
            <v>0</v>
          </cell>
          <cell r="AC37">
            <v>0</v>
          </cell>
          <cell r="AD37">
            <v>0</v>
          </cell>
          <cell r="AE37">
            <v>0</v>
          </cell>
          <cell r="AF37">
            <v>0</v>
          </cell>
          <cell r="AG37">
            <v>0</v>
          </cell>
          <cell r="AH37">
            <v>0</v>
          </cell>
          <cell r="AK37">
            <v>0</v>
          </cell>
          <cell r="AL37">
            <v>0</v>
          </cell>
          <cell r="AM37">
            <v>0</v>
          </cell>
          <cell r="AN37">
            <v>0</v>
          </cell>
          <cell r="AO37">
            <v>0</v>
          </cell>
          <cell r="AP37">
            <v>0</v>
          </cell>
          <cell r="AR37">
            <v>0</v>
          </cell>
          <cell r="AS37">
            <v>0</v>
          </cell>
          <cell r="AT37">
            <v>0</v>
          </cell>
          <cell r="AU37">
            <v>0</v>
          </cell>
          <cell r="AV37">
            <v>0</v>
          </cell>
          <cell r="AW37">
            <v>0</v>
          </cell>
          <cell r="AY37">
            <v>0</v>
          </cell>
          <cell r="AZ37">
            <v>0</v>
          </cell>
          <cell r="BA37">
            <v>0</v>
          </cell>
          <cell r="BB37">
            <v>0</v>
          </cell>
          <cell r="BC37">
            <v>0</v>
          </cell>
          <cell r="BD37">
            <v>0</v>
          </cell>
          <cell r="BF37">
            <v>0</v>
          </cell>
          <cell r="BG37">
            <v>0</v>
          </cell>
          <cell r="BH37">
            <v>0</v>
          </cell>
          <cell r="BI37">
            <v>0</v>
          </cell>
          <cell r="BJ37">
            <v>0</v>
          </cell>
          <cell r="BK37">
            <v>0</v>
          </cell>
        </row>
        <row r="38">
          <cell r="I38">
            <v>0</v>
          </cell>
          <cell r="J38">
            <v>0</v>
          </cell>
          <cell r="K38">
            <v>0</v>
          </cell>
          <cell r="L38">
            <v>0</v>
          </cell>
          <cell r="M38">
            <v>0</v>
          </cell>
          <cell r="N38">
            <v>0</v>
          </cell>
          <cell r="S38">
            <v>0</v>
          </cell>
          <cell r="T38">
            <v>0</v>
          </cell>
          <cell r="U38">
            <v>0</v>
          </cell>
          <cell r="V38">
            <v>0</v>
          </cell>
          <cell r="W38">
            <v>0</v>
          </cell>
          <cell r="X38">
            <v>0</v>
          </cell>
          <cell r="AC38">
            <v>0</v>
          </cell>
          <cell r="AD38">
            <v>0</v>
          </cell>
          <cell r="AE38">
            <v>0</v>
          </cell>
          <cell r="AF38">
            <v>0</v>
          </cell>
          <cell r="AG38">
            <v>0</v>
          </cell>
          <cell r="AH38">
            <v>0</v>
          </cell>
          <cell r="AK38">
            <v>0</v>
          </cell>
          <cell r="AL38">
            <v>0</v>
          </cell>
          <cell r="AM38">
            <v>0</v>
          </cell>
          <cell r="AN38">
            <v>0</v>
          </cell>
          <cell r="AO38">
            <v>0</v>
          </cell>
          <cell r="AP38">
            <v>0</v>
          </cell>
          <cell r="AR38">
            <v>0</v>
          </cell>
          <cell r="AS38">
            <v>0</v>
          </cell>
          <cell r="AT38">
            <v>0</v>
          </cell>
          <cell r="AU38">
            <v>0</v>
          </cell>
          <cell r="AV38">
            <v>0</v>
          </cell>
          <cell r="AW38">
            <v>0</v>
          </cell>
          <cell r="AY38">
            <v>0</v>
          </cell>
          <cell r="AZ38">
            <v>0</v>
          </cell>
          <cell r="BA38">
            <v>0</v>
          </cell>
          <cell r="BB38">
            <v>0</v>
          </cell>
          <cell r="BC38">
            <v>0</v>
          </cell>
          <cell r="BD38">
            <v>0</v>
          </cell>
          <cell r="BF38">
            <v>0</v>
          </cell>
          <cell r="BG38">
            <v>0</v>
          </cell>
          <cell r="BH38">
            <v>0</v>
          </cell>
          <cell r="BI38">
            <v>0</v>
          </cell>
          <cell r="BJ38">
            <v>0</v>
          </cell>
          <cell r="BK38">
            <v>0</v>
          </cell>
        </row>
        <row r="39">
          <cell r="I39">
            <v>4.7476374728135804</v>
          </cell>
          <cell r="J39">
            <v>4.7476374728135804</v>
          </cell>
          <cell r="K39">
            <v>0</v>
          </cell>
          <cell r="L39">
            <v>0</v>
          </cell>
          <cell r="M39">
            <v>0</v>
          </cell>
          <cell r="N39">
            <v>0</v>
          </cell>
          <cell r="S39">
            <v>0</v>
          </cell>
          <cell r="T39">
            <v>0</v>
          </cell>
          <cell r="U39">
            <v>0</v>
          </cell>
          <cell r="V39">
            <v>0</v>
          </cell>
          <cell r="W39">
            <v>0</v>
          </cell>
          <cell r="X39">
            <v>0</v>
          </cell>
          <cell r="AC39">
            <v>0</v>
          </cell>
          <cell r="AD39">
            <v>0</v>
          </cell>
          <cell r="AE39">
            <v>0</v>
          </cell>
          <cell r="AF39">
            <v>0</v>
          </cell>
          <cell r="AG39">
            <v>0</v>
          </cell>
          <cell r="AH39">
            <v>0</v>
          </cell>
          <cell r="AK39">
            <v>0</v>
          </cell>
          <cell r="AL39">
            <v>0</v>
          </cell>
          <cell r="AM39">
            <v>0</v>
          </cell>
          <cell r="AN39">
            <v>0</v>
          </cell>
          <cell r="AO39">
            <v>0</v>
          </cell>
          <cell r="AP39">
            <v>0</v>
          </cell>
          <cell r="AR39">
            <v>0</v>
          </cell>
          <cell r="AS39">
            <v>0</v>
          </cell>
          <cell r="AT39">
            <v>0</v>
          </cell>
          <cell r="AU39">
            <v>0</v>
          </cell>
          <cell r="AV39">
            <v>0</v>
          </cell>
          <cell r="AW39">
            <v>0</v>
          </cell>
          <cell r="AY39">
            <v>0</v>
          </cell>
          <cell r="AZ39">
            <v>0</v>
          </cell>
          <cell r="BA39">
            <v>0</v>
          </cell>
          <cell r="BB39">
            <v>0</v>
          </cell>
          <cell r="BC39">
            <v>0</v>
          </cell>
          <cell r="BD39">
            <v>0</v>
          </cell>
          <cell r="BF39">
            <v>0</v>
          </cell>
          <cell r="BG39">
            <v>0</v>
          </cell>
          <cell r="BH39">
            <v>0</v>
          </cell>
          <cell r="BI39">
            <v>0</v>
          </cell>
          <cell r="BJ39">
            <v>0</v>
          </cell>
          <cell r="BK39">
            <v>0</v>
          </cell>
        </row>
        <row r="40">
          <cell r="I40">
            <v>0</v>
          </cell>
          <cell r="J40">
            <v>0</v>
          </cell>
          <cell r="K40">
            <v>0</v>
          </cell>
          <cell r="L40">
            <v>0</v>
          </cell>
          <cell r="M40">
            <v>0</v>
          </cell>
          <cell r="N40">
            <v>0</v>
          </cell>
          <cell r="S40">
            <v>4.1714933459808901</v>
          </cell>
          <cell r="T40">
            <v>4.1714933459808901</v>
          </cell>
          <cell r="U40">
            <v>0</v>
          </cell>
          <cell r="V40">
            <v>0</v>
          </cell>
          <cell r="W40">
            <v>0</v>
          </cell>
          <cell r="X40">
            <v>0</v>
          </cell>
          <cell r="AC40">
            <v>6.3425075367877799</v>
          </cell>
          <cell r="AD40">
            <v>6.3425075367877799</v>
          </cell>
          <cell r="AE40">
            <v>0</v>
          </cell>
          <cell r="AF40">
            <v>0</v>
          </cell>
          <cell r="AG40">
            <v>0</v>
          </cell>
          <cell r="AH40">
            <v>0</v>
          </cell>
          <cell r="AK40">
            <v>-2.1710141908068898</v>
          </cell>
          <cell r="AL40">
            <v>-2.1710141908068898</v>
          </cell>
          <cell r="AM40">
            <v>0</v>
          </cell>
          <cell r="AN40">
            <v>0</v>
          </cell>
          <cell r="AO40">
            <v>0</v>
          </cell>
          <cell r="AP40">
            <v>0</v>
          </cell>
          <cell r="AR40">
            <v>0</v>
          </cell>
          <cell r="AS40">
            <v>0</v>
          </cell>
          <cell r="AT40">
            <v>0</v>
          </cell>
          <cell r="AU40">
            <v>0</v>
          </cell>
          <cell r="AV40">
            <v>0</v>
          </cell>
          <cell r="AW40">
            <v>0</v>
          </cell>
          <cell r="AY40">
            <v>-2.1710141908068898</v>
          </cell>
          <cell r="AZ40">
            <v>-2.1710141908068898</v>
          </cell>
          <cell r="BA40">
            <v>0</v>
          </cell>
          <cell r="BB40">
            <v>0</v>
          </cell>
          <cell r="BC40">
            <v>0</v>
          </cell>
          <cell r="BD40">
            <v>0</v>
          </cell>
          <cell r="BF40">
            <v>0</v>
          </cell>
          <cell r="BG40">
            <v>0</v>
          </cell>
          <cell r="BH40">
            <v>0</v>
          </cell>
          <cell r="BI40">
            <v>0</v>
          </cell>
          <cell r="BJ40">
            <v>0</v>
          </cell>
          <cell r="BK40">
            <v>0</v>
          </cell>
        </row>
        <row r="41">
          <cell r="I41">
            <v>0</v>
          </cell>
          <cell r="J41">
            <v>0</v>
          </cell>
          <cell r="K41">
            <v>0</v>
          </cell>
          <cell r="L41">
            <v>0</v>
          </cell>
          <cell r="M41">
            <v>0</v>
          </cell>
          <cell r="N41">
            <v>0</v>
          </cell>
          <cell r="S41">
            <v>0</v>
          </cell>
          <cell r="T41">
            <v>0</v>
          </cell>
          <cell r="U41">
            <v>0</v>
          </cell>
          <cell r="V41">
            <v>0</v>
          </cell>
          <cell r="W41">
            <v>0</v>
          </cell>
          <cell r="X41">
            <v>0</v>
          </cell>
          <cell r="AC41">
            <v>0</v>
          </cell>
          <cell r="AD41">
            <v>0</v>
          </cell>
          <cell r="AE41">
            <v>0</v>
          </cell>
          <cell r="AF41">
            <v>0</v>
          </cell>
          <cell r="AG41">
            <v>0</v>
          </cell>
          <cell r="AH41">
            <v>0</v>
          </cell>
          <cell r="AK41">
            <v>0</v>
          </cell>
          <cell r="AL41">
            <v>0</v>
          </cell>
          <cell r="AM41">
            <v>0</v>
          </cell>
          <cell r="AN41">
            <v>0</v>
          </cell>
          <cell r="AO41">
            <v>0</v>
          </cell>
          <cell r="AP41">
            <v>0</v>
          </cell>
          <cell r="AR41">
            <v>0</v>
          </cell>
          <cell r="AS41">
            <v>0</v>
          </cell>
          <cell r="AT41">
            <v>0</v>
          </cell>
          <cell r="AU41">
            <v>0</v>
          </cell>
          <cell r="AV41">
            <v>0</v>
          </cell>
          <cell r="AW41">
            <v>0</v>
          </cell>
          <cell r="AY41">
            <v>0</v>
          </cell>
          <cell r="AZ41">
            <v>0</v>
          </cell>
          <cell r="BA41">
            <v>0</v>
          </cell>
          <cell r="BB41">
            <v>0</v>
          </cell>
          <cell r="BC41">
            <v>0</v>
          </cell>
          <cell r="BD41">
            <v>0</v>
          </cell>
          <cell r="BF41">
            <v>0</v>
          </cell>
          <cell r="BG41">
            <v>0</v>
          </cell>
          <cell r="BH41">
            <v>0</v>
          </cell>
          <cell r="BI41">
            <v>0</v>
          </cell>
          <cell r="BJ41">
            <v>0</v>
          </cell>
          <cell r="BK41">
            <v>0</v>
          </cell>
        </row>
        <row r="42">
          <cell r="I42">
            <v>25.287118550860999</v>
          </cell>
          <cell r="J42">
            <v>0</v>
          </cell>
          <cell r="K42">
            <v>0</v>
          </cell>
          <cell r="L42">
            <v>0</v>
          </cell>
          <cell r="M42">
            <v>0</v>
          </cell>
          <cell r="N42">
            <v>25.287118550860999</v>
          </cell>
          <cell r="S42">
            <v>14.438909857640082</v>
          </cell>
          <cell r="T42">
            <v>0</v>
          </cell>
          <cell r="U42">
            <v>0</v>
          </cell>
          <cell r="V42">
            <v>14.438909857640082</v>
          </cell>
          <cell r="W42">
            <v>0</v>
          </cell>
          <cell r="X42">
            <v>0</v>
          </cell>
          <cell r="AC42">
            <v>71.285139488728504</v>
          </cell>
          <cell r="AD42">
            <v>0</v>
          </cell>
          <cell r="AE42">
            <v>0</v>
          </cell>
          <cell r="AF42">
            <v>0</v>
          </cell>
          <cell r="AG42">
            <v>0</v>
          </cell>
          <cell r="AH42">
            <v>71.285139488728504</v>
          </cell>
          <cell r="AK42">
            <v>-56.84622963108842</v>
          </cell>
          <cell r="AL42">
            <v>0</v>
          </cell>
          <cell r="AM42">
            <v>0</v>
          </cell>
          <cell r="AN42">
            <v>14.438909857640082</v>
          </cell>
          <cell r="AO42">
            <v>0</v>
          </cell>
          <cell r="AP42">
            <v>-71.285139488728504</v>
          </cell>
          <cell r="AR42">
            <v>0</v>
          </cell>
          <cell r="AS42">
            <v>0</v>
          </cell>
          <cell r="AT42">
            <v>0</v>
          </cell>
          <cell r="AU42">
            <v>0</v>
          </cell>
          <cell r="AV42">
            <v>0</v>
          </cell>
          <cell r="AW42">
            <v>0</v>
          </cell>
          <cell r="AY42">
            <v>-56.84622963108842</v>
          </cell>
          <cell r="AZ42">
            <v>0</v>
          </cell>
          <cell r="BA42">
            <v>0</v>
          </cell>
          <cell r="BB42">
            <v>14.438909857640082</v>
          </cell>
          <cell r="BC42">
            <v>0</v>
          </cell>
          <cell r="BD42">
            <v>-71.285139488728504</v>
          </cell>
          <cell r="BF42">
            <v>0</v>
          </cell>
          <cell r="BG42">
            <v>0</v>
          </cell>
          <cell r="BH42">
            <v>0</v>
          </cell>
          <cell r="BI42">
            <v>0</v>
          </cell>
          <cell r="BJ42">
            <v>0</v>
          </cell>
          <cell r="BK42">
            <v>0</v>
          </cell>
        </row>
        <row r="43">
          <cell r="I43">
            <v>66.965322924639182</v>
          </cell>
          <cell r="J43">
            <v>66.965322924639182</v>
          </cell>
          <cell r="K43">
            <v>0</v>
          </cell>
          <cell r="L43">
            <v>0</v>
          </cell>
          <cell r="M43">
            <v>0</v>
          </cell>
          <cell r="N43">
            <v>0</v>
          </cell>
          <cell r="S43">
            <v>367.84306431687264</v>
          </cell>
          <cell r="T43">
            <v>264.37769907417663</v>
          </cell>
          <cell r="U43">
            <v>0</v>
          </cell>
          <cell r="V43">
            <v>0</v>
          </cell>
          <cell r="W43">
            <v>103.465365242696</v>
          </cell>
          <cell r="X43">
            <v>0</v>
          </cell>
          <cell r="AC43">
            <v>367.84306431687264</v>
          </cell>
          <cell r="AD43">
            <v>264.37769907417663</v>
          </cell>
          <cell r="AE43">
            <v>0</v>
          </cell>
          <cell r="AF43">
            <v>0</v>
          </cell>
          <cell r="AG43">
            <v>103.465365242696</v>
          </cell>
          <cell r="AH43">
            <v>0</v>
          </cell>
          <cell r="AK43">
            <v>0</v>
          </cell>
          <cell r="AL43">
            <v>0</v>
          </cell>
          <cell r="AM43">
            <v>0</v>
          </cell>
          <cell r="AN43">
            <v>0</v>
          </cell>
          <cell r="AO43">
            <v>0</v>
          </cell>
          <cell r="AP43">
            <v>0</v>
          </cell>
          <cell r="AR43">
            <v>0</v>
          </cell>
          <cell r="AS43">
            <v>0</v>
          </cell>
          <cell r="AT43">
            <v>0</v>
          </cell>
          <cell r="AU43">
            <v>0</v>
          </cell>
          <cell r="AV43">
            <v>0</v>
          </cell>
          <cell r="AW43">
            <v>0</v>
          </cell>
          <cell r="AY43">
            <v>0</v>
          </cell>
          <cell r="AZ43">
            <v>0</v>
          </cell>
          <cell r="BA43">
            <v>0</v>
          </cell>
          <cell r="BB43">
            <v>0</v>
          </cell>
          <cell r="BC43">
            <v>0</v>
          </cell>
          <cell r="BD43">
            <v>0</v>
          </cell>
          <cell r="BF43">
            <v>0</v>
          </cell>
          <cell r="BG43">
            <v>0</v>
          </cell>
          <cell r="BH43">
            <v>0</v>
          </cell>
          <cell r="BI43">
            <v>0</v>
          </cell>
          <cell r="BJ43">
            <v>0</v>
          </cell>
          <cell r="BK43">
            <v>0</v>
          </cell>
        </row>
        <row r="44">
          <cell r="I44">
            <v>0</v>
          </cell>
          <cell r="J44">
            <v>0</v>
          </cell>
          <cell r="K44">
            <v>0</v>
          </cell>
          <cell r="L44">
            <v>0</v>
          </cell>
          <cell r="M44">
            <v>0</v>
          </cell>
          <cell r="N44">
            <v>0</v>
          </cell>
          <cell r="S44">
            <v>0</v>
          </cell>
          <cell r="T44">
            <v>0</v>
          </cell>
          <cell r="U44">
            <v>0</v>
          </cell>
          <cell r="V44">
            <v>0</v>
          </cell>
          <cell r="W44">
            <v>0</v>
          </cell>
          <cell r="X44">
            <v>0</v>
          </cell>
          <cell r="AC44">
            <v>0</v>
          </cell>
          <cell r="AD44">
            <v>0</v>
          </cell>
          <cell r="AE44">
            <v>0</v>
          </cell>
          <cell r="AF44">
            <v>0</v>
          </cell>
          <cell r="AG44">
            <v>0</v>
          </cell>
          <cell r="AH44">
            <v>0</v>
          </cell>
          <cell r="AK44">
            <v>0</v>
          </cell>
          <cell r="AL44">
            <v>0</v>
          </cell>
          <cell r="AM44">
            <v>0</v>
          </cell>
          <cell r="AN44">
            <v>0</v>
          </cell>
          <cell r="AO44">
            <v>0</v>
          </cell>
          <cell r="AP44">
            <v>0</v>
          </cell>
          <cell r="AR44">
            <v>0</v>
          </cell>
          <cell r="AS44">
            <v>0</v>
          </cell>
          <cell r="AT44">
            <v>0</v>
          </cell>
          <cell r="AU44">
            <v>0</v>
          </cell>
          <cell r="AV44">
            <v>0</v>
          </cell>
          <cell r="AW44">
            <v>0</v>
          </cell>
          <cell r="AY44">
            <v>0</v>
          </cell>
          <cell r="AZ44">
            <v>0</v>
          </cell>
          <cell r="BA44">
            <v>0</v>
          </cell>
          <cell r="BB44">
            <v>0</v>
          </cell>
          <cell r="BC44">
            <v>0</v>
          </cell>
          <cell r="BD44">
            <v>0</v>
          </cell>
          <cell r="BF44">
            <v>0</v>
          </cell>
          <cell r="BG44">
            <v>0</v>
          </cell>
          <cell r="BH44">
            <v>0</v>
          </cell>
          <cell r="BI44">
            <v>0</v>
          </cell>
          <cell r="BJ44">
            <v>0</v>
          </cell>
          <cell r="BK44">
            <v>0</v>
          </cell>
        </row>
        <row r="45">
          <cell r="I45">
            <v>14.445260698374099</v>
          </cell>
          <cell r="J45">
            <v>0</v>
          </cell>
          <cell r="K45">
            <v>14.445260698374099</v>
          </cell>
          <cell r="L45">
            <v>0</v>
          </cell>
          <cell r="M45">
            <v>0</v>
          </cell>
          <cell r="N45">
            <v>0</v>
          </cell>
          <cell r="S45">
            <v>0</v>
          </cell>
          <cell r="T45">
            <v>0</v>
          </cell>
          <cell r="U45">
            <v>0</v>
          </cell>
          <cell r="V45">
            <v>0</v>
          </cell>
          <cell r="W45">
            <v>0</v>
          </cell>
          <cell r="X45">
            <v>0</v>
          </cell>
          <cell r="AC45">
            <v>0</v>
          </cell>
          <cell r="AD45">
            <v>0</v>
          </cell>
          <cell r="AE45">
            <v>0</v>
          </cell>
          <cell r="AF45">
            <v>0</v>
          </cell>
          <cell r="AG45">
            <v>0</v>
          </cell>
          <cell r="AH45">
            <v>0</v>
          </cell>
          <cell r="AK45">
            <v>0</v>
          </cell>
          <cell r="AL45">
            <v>0</v>
          </cell>
          <cell r="AM45">
            <v>0</v>
          </cell>
          <cell r="AN45">
            <v>0</v>
          </cell>
          <cell r="AO45">
            <v>0</v>
          </cell>
          <cell r="AP45">
            <v>0</v>
          </cell>
          <cell r="AR45">
            <v>0</v>
          </cell>
          <cell r="AS45">
            <v>0</v>
          </cell>
          <cell r="AT45">
            <v>0</v>
          </cell>
          <cell r="AU45">
            <v>0</v>
          </cell>
          <cell r="AV45">
            <v>0</v>
          </cell>
          <cell r="AW45">
            <v>0</v>
          </cell>
          <cell r="AY45">
            <v>0</v>
          </cell>
          <cell r="AZ45">
            <v>0</v>
          </cell>
          <cell r="BA45">
            <v>0</v>
          </cell>
          <cell r="BB45">
            <v>0</v>
          </cell>
          <cell r="BC45">
            <v>0</v>
          </cell>
          <cell r="BD45">
            <v>0</v>
          </cell>
          <cell r="BF45">
            <v>0</v>
          </cell>
          <cell r="BG45">
            <v>0</v>
          </cell>
          <cell r="BH45">
            <v>0</v>
          </cell>
          <cell r="BI45">
            <v>0</v>
          </cell>
          <cell r="BJ45">
            <v>0</v>
          </cell>
          <cell r="BK45">
            <v>0</v>
          </cell>
        </row>
        <row r="46">
          <cell r="I46">
            <v>133.36736429233849</v>
          </cell>
          <cell r="J46">
            <v>13.094097592426342</v>
          </cell>
          <cell r="K46">
            <v>9.4224582275970494</v>
          </cell>
          <cell r="L46">
            <v>0</v>
          </cell>
          <cell r="M46">
            <v>0</v>
          </cell>
          <cell r="N46">
            <v>110.85080847231509</v>
          </cell>
          <cell r="S46">
            <v>306.82303162220313</v>
          </cell>
          <cell r="T46">
            <v>15.487179867182594</v>
          </cell>
          <cell r="U46">
            <v>0</v>
          </cell>
          <cell r="V46">
            <v>9.9934769757034001</v>
          </cell>
          <cell r="W46">
            <v>9.5317682710515701</v>
          </cell>
          <cell r="X46">
            <v>271.81060650826555</v>
          </cell>
          <cell r="AC46">
            <v>1283.9456409929985</v>
          </cell>
          <cell r="AD46">
            <v>8.9859693989100311</v>
          </cell>
          <cell r="AE46">
            <v>0</v>
          </cell>
          <cell r="AF46">
            <v>9.9934769757034001</v>
          </cell>
          <cell r="AG46">
            <v>9.5317682710515701</v>
          </cell>
          <cell r="AH46">
            <v>1255.4344263473336</v>
          </cell>
          <cell r="AK46">
            <v>-977.12260937079543</v>
          </cell>
          <cell r="AL46">
            <v>6.5012104682725624</v>
          </cell>
          <cell r="AM46">
            <v>0</v>
          </cell>
          <cell r="AN46">
            <v>0</v>
          </cell>
          <cell r="AO46">
            <v>0</v>
          </cell>
          <cell r="AP46">
            <v>-983.62381983906801</v>
          </cell>
          <cell r="AR46">
            <v>0</v>
          </cell>
          <cell r="AS46">
            <v>0</v>
          </cell>
          <cell r="AT46">
            <v>0</v>
          </cell>
          <cell r="AU46">
            <v>0</v>
          </cell>
          <cell r="AV46">
            <v>0</v>
          </cell>
          <cell r="AW46">
            <v>0</v>
          </cell>
          <cell r="AY46">
            <v>-977.12260937079543</v>
          </cell>
          <cell r="AZ46">
            <v>6.5012104682725624</v>
          </cell>
          <cell r="BA46">
            <v>0</v>
          </cell>
          <cell r="BB46">
            <v>0</v>
          </cell>
          <cell r="BC46">
            <v>0</v>
          </cell>
          <cell r="BD46">
            <v>-983.62381983906801</v>
          </cell>
          <cell r="BF46">
            <v>0</v>
          </cell>
          <cell r="BG46">
            <v>0</v>
          </cell>
          <cell r="BH46">
            <v>0</v>
          </cell>
          <cell r="BI46">
            <v>0</v>
          </cell>
          <cell r="BJ46">
            <v>0</v>
          </cell>
          <cell r="BK46">
            <v>0</v>
          </cell>
        </row>
        <row r="47">
          <cell r="I47">
            <v>72.760106061949031</v>
          </cell>
          <cell r="J47">
            <v>4.5324232299125198</v>
          </cell>
          <cell r="K47">
            <v>68.227682832036507</v>
          </cell>
          <cell r="L47">
            <v>0</v>
          </cell>
          <cell r="M47">
            <v>0</v>
          </cell>
          <cell r="N47">
            <v>0</v>
          </cell>
          <cell r="S47">
            <v>87.211351277782001</v>
          </cell>
          <cell r="T47">
            <v>87.211351277782001</v>
          </cell>
          <cell r="U47">
            <v>0</v>
          </cell>
          <cell r="V47">
            <v>0</v>
          </cell>
          <cell r="W47">
            <v>0</v>
          </cell>
          <cell r="X47">
            <v>0</v>
          </cell>
          <cell r="AC47">
            <v>87.211351277782001</v>
          </cell>
          <cell r="AD47">
            <v>87.211351277782001</v>
          </cell>
          <cell r="AE47">
            <v>0</v>
          </cell>
          <cell r="AF47">
            <v>0</v>
          </cell>
          <cell r="AG47">
            <v>0</v>
          </cell>
          <cell r="AH47">
            <v>0</v>
          </cell>
          <cell r="AK47">
            <v>0</v>
          </cell>
          <cell r="AL47">
            <v>0</v>
          </cell>
          <cell r="AM47">
            <v>0</v>
          </cell>
          <cell r="AN47">
            <v>0</v>
          </cell>
          <cell r="AO47">
            <v>0</v>
          </cell>
          <cell r="AP47">
            <v>0</v>
          </cell>
          <cell r="AR47">
            <v>0</v>
          </cell>
          <cell r="AS47">
            <v>0</v>
          </cell>
          <cell r="AT47">
            <v>0</v>
          </cell>
          <cell r="AU47">
            <v>0</v>
          </cell>
          <cell r="AV47">
            <v>0</v>
          </cell>
          <cell r="AW47">
            <v>0</v>
          </cell>
          <cell r="AY47">
            <v>0</v>
          </cell>
          <cell r="AZ47">
            <v>0</v>
          </cell>
          <cell r="BA47">
            <v>0</v>
          </cell>
          <cell r="BB47">
            <v>0</v>
          </cell>
          <cell r="BC47">
            <v>0</v>
          </cell>
          <cell r="BD47">
            <v>0</v>
          </cell>
          <cell r="BF47">
            <v>0</v>
          </cell>
          <cell r="BG47">
            <v>0</v>
          </cell>
          <cell r="BH47">
            <v>0</v>
          </cell>
          <cell r="BI47">
            <v>0</v>
          </cell>
          <cell r="BJ47">
            <v>0</v>
          </cell>
          <cell r="BK47">
            <v>0</v>
          </cell>
        </row>
        <row r="48">
          <cell r="I48">
            <v>0</v>
          </cell>
          <cell r="J48">
            <v>0</v>
          </cell>
          <cell r="K48">
            <v>0</v>
          </cell>
          <cell r="L48">
            <v>0</v>
          </cell>
          <cell r="M48">
            <v>0</v>
          </cell>
          <cell r="N48">
            <v>0</v>
          </cell>
          <cell r="S48">
            <v>0</v>
          </cell>
          <cell r="T48">
            <v>0</v>
          </cell>
          <cell r="U48">
            <v>0</v>
          </cell>
          <cell r="V48">
            <v>0</v>
          </cell>
          <cell r="W48">
            <v>0</v>
          </cell>
          <cell r="X48">
            <v>0</v>
          </cell>
          <cell r="AC48">
            <v>0</v>
          </cell>
          <cell r="AD48">
            <v>0</v>
          </cell>
          <cell r="AE48">
            <v>0</v>
          </cell>
          <cell r="AF48">
            <v>0</v>
          </cell>
          <cell r="AG48">
            <v>0</v>
          </cell>
          <cell r="AH48">
            <v>0</v>
          </cell>
          <cell r="AK48">
            <v>0</v>
          </cell>
          <cell r="AL48">
            <v>0</v>
          </cell>
          <cell r="AM48">
            <v>0</v>
          </cell>
          <cell r="AN48">
            <v>0</v>
          </cell>
          <cell r="AO48">
            <v>0</v>
          </cell>
          <cell r="AP48">
            <v>0</v>
          </cell>
          <cell r="AR48">
            <v>0</v>
          </cell>
          <cell r="AS48">
            <v>0</v>
          </cell>
          <cell r="AT48">
            <v>0</v>
          </cell>
          <cell r="AU48">
            <v>0</v>
          </cell>
          <cell r="AV48">
            <v>0</v>
          </cell>
          <cell r="AW48">
            <v>0</v>
          </cell>
          <cell r="AY48">
            <v>0</v>
          </cell>
          <cell r="AZ48">
            <v>0</v>
          </cell>
          <cell r="BA48">
            <v>0</v>
          </cell>
          <cell r="BB48">
            <v>0</v>
          </cell>
          <cell r="BC48">
            <v>0</v>
          </cell>
          <cell r="BD48">
            <v>0</v>
          </cell>
          <cell r="BF48">
            <v>0</v>
          </cell>
          <cell r="BG48">
            <v>0</v>
          </cell>
          <cell r="BH48">
            <v>0</v>
          </cell>
          <cell r="BI48">
            <v>0</v>
          </cell>
          <cell r="BJ48">
            <v>0</v>
          </cell>
          <cell r="BK48">
            <v>0</v>
          </cell>
        </row>
        <row r="49">
          <cell r="I49">
            <v>13.131407341212849</v>
          </cell>
          <cell r="J49">
            <v>13.131407341212849</v>
          </cell>
          <cell r="K49">
            <v>0</v>
          </cell>
          <cell r="L49">
            <v>0</v>
          </cell>
          <cell r="M49">
            <v>0</v>
          </cell>
          <cell r="N49">
            <v>0</v>
          </cell>
          <cell r="S49">
            <v>52.834489319649748</v>
          </cell>
          <cell r="T49">
            <v>13.120467711658439</v>
          </cell>
          <cell r="U49">
            <v>39.714021607991313</v>
          </cell>
          <cell r="V49">
            <v>0</v>
          </cell>
          <cell r="W49">
            <v>0</v>
          </cell>
          <cell r="X49">
            <v>0</v>
          </cell>
          <cell r="AC49">
            <v>947.23185555583211</v>
          </cell>
          <cell r="AD49">
            <v>0</v>
          </cell>
          <cell r="AE49">
            <v>0</v>
          </cell>
          <cell r="AF49">
            <v>0</v>
          </cell>
          <cell r="AG49">
            <v>0</v>
          </cell>
          <cell r="AH49">
            <v>947.23185555583211</v>
          </cell>
          <cell r="AK49">
            <v>-894.39736623618239</v>
          </cell>
          <cell r="AL49">
            <v>13.120467711658439</v>
          </cell>
          <cell r="AM49">
            <v>39.714021607991313</v>
          </cell>
          <cell r="AN49">
            <v>0</v>
          </cell>
          <cell r="AO49">
            <v>0</v>
          </cell>
          <cell r="AP49">
            <v>-947.23185555583211</v>
          </cell>
          <cell r="AR49">
            <v>0</v>
          </cell>
          <cell r="AS49">
            <v>0</v>
          </cell>
          <cell r="AT49">
            <v>0</v>
          </cell>
          <cell r="AU49">
            <v>0</v>
          </cell>
          <cell r="AV49">
            <v>0</v>
          </cell>
          <cell r="AW49">
            <v>0</v>
          </cell>
          <cell r="AY49">
            <v>-894.39736623618239</v>
          </cell>
          <cell r="AZ49">
            <v>13.120467711658439</v>
          </cell>
          <cell r="BA49">
            <v>39.714021607991313</v>
          </cell>
          <cell r="BB49">
            <v>0</v>
          </cell>
          <cell r="BC49">
            <v>0</v>
          </cell>
          <cell r="BD49">
            <v>-947.23185555583211</v>
          </cell>
          <cell r="BF49">
            <v>0</v>
          </cell>
          <cell r="BG49">
            <v>0</v>
          </cell>
          <cell r="BH49">
            <v>0</v>
          </cell>
          <cell r="BI49">
            <v>0</v>
          </cell>
          <cell r="BJ49">
            <v>0</v>
          </cell>
          <cell r="BK49">
            <v>0</v>
          </cell>
        </row>
        <row r="50">
          <cell r="I50">
            <v>257.03854062238156</v>
          </cell>
          <cell r="J50">
            <v>11.762530089769001</v>
          </cell>
          <cell r="K50">
            <v>0</v>
          </cell>
          <cell r="L50">
            <v>0</v>
          </cell>
          <cell r="M50">
            <v>0</v>
          </cell>
          <cell r="N50">
            <v>245.27601053261259</v>
          </cell>
          <cell r="S50">
            <v>387.26675962296014</v>
          </cell>
          <cell r="T50">
            <v>0</v>
          </cell>
          <cell r="U50">
            <v>75.481069485117104</v>
          </cell>
          <cell r="V50">
            <v>0</v>
          </cell>
          <cell r="W50">
            <v>40.971153511368797</v>
          </cell>
          <cell r="X50">
            <v>270.81453662647425</v>
          </cell>
          <cell r="AC50">
            <v>1994.3226771414252</v>
          </cell>
          <cell r="AD50">
            <v>0</v>
          </cell>
          <cell r="AE50">
            <v>75.481069485117104</v>
          </cell>
          <cell r="AF50">
            <v>0</v>
          </cell>
          <cell r="AG50">
            <v>40.971153511368797</v>
          </cell>
          <cell r="AH50">
            <v>1877.8704541449392</v>
          </cell>
          <cell r="AK50">
            <v>-1607.0559175184649</v>
          </cell>
          <cell r="AL50">
            <v>0</v>
          </cell>
          <cell r="AM50">
            <v>0</v>
          </cell>
          <cell r="AN50">
            <v>0</v>
          </cell>
          <cell r="AO50">
            <v>0</v>
          </cell>
          <cell r="AP50">
            <v>-1607.0559175184649</v>
          </cell>
          <cell r="AR50">
            <v>0</v>
          </cell>
          <cell r="AS50">
            <v>0</v>
          </cell>
          <cell r="AT50">
            <v>0</v>
          </cell>
          <cell r="AU50">
            <v>0</v>
          </cell>
          <cell r="AV50">
            <v>0</v>
          </cell>
          <cell r="AW50">
            <v>0</v>
          </cell>
          <cell r="AY50">
            <v>-1607.0559175184649</v>
          </cell>
          <cell r="AZ50">
            <v>0</v>
          </cell>
          <cell r="BA50">
            <v>0</v>
          </cell>
          <cell r="BB50">
            <v>0</v>
          </cell>
          <cell r="BC50">
            <v>0</v>
          </cell>
          <cell r="BD50">
            <v>-1607.0559175184649</v>
          </cell>
          <cell r="BF50">
            <v>0</v>
          </cell>
          <cell r="BG50">
            <v>0</v>
          </cell>
          <cell r="BH50">
            <v>0</v>
          </cell>
          <cell r="BI50">
            <v>0</v>
          </cell>
          <cell r="BJ50">
            <v>0</v>
          </cell>
          <cell r="BK50">
            <v>0</v>
          </cell>
        </row>
        <row r="51">
          <cell r="I51">
            <v>7.9472661766053898</v>
          </cell>
          <cell r="J51">
            <v>7.9472661766053898</v>
          </cell>
          <cell r="K51">
            <v>0</v>
          </cell>
          <cell r="L51">
            <v>0</v>
          </cell>
          <cell r="M51">
            <v>0</v>
          </cell>
          <cell r="N51">
            <v>0</v>
          </cell>
          <cell r="S51">
            <v>12.117527894070699</v>
          </cell>
          <cell r="T51">
            <v>0</v>
          </cell>
          <cell r="U51">
            <v>0</v>
          </cell>
          <cell r="V51">
            <v>0</v>
          </cell>
          <cell r="W51">
            <v>0</v>
          </cell>
          <cell r="X51">
            <v>12.117527894070699</v>
          </cell>
          <cell r="AC51">
            <v>12.117527894070699</v>
          </cell>
          <cell r="AD51">
            <v>0</v>
          </cell>
          <cell r="AE51">
            <v>0</v>
          </cell>
          <cell r="AF51">
            <v>0</v>
          </cell>
          <cell r="AG51">
            <v>0</v>
          </cell>
          <cell r="AH51">
            <v>12.117527894070699</v>
          </cell>
          <cell r="AK51">
            <v>0</v>
          </cell>
          <cell r="AL51">
            <v>0</v>
          </cell>
          <cell r="AM51">
            <v>0</v>
          </cell>
          <cell r="AN51">
            <v>0</v>
          </cell>
          <cell r="AO51">
            <v>0</v>
          </cell>
          <cell r="AP51">
            <v>0</v>
          </cell>
          <cell r="AR51">
            <v>0</v>
          </cell>
          <cell r="AS51">
            <v>0</v>
          </cell>
          <cell r="AT51">
            <v>0</v>
          </cell>
          <cell r="AU51">
            <v>0</v>
          </cell>
          <cell r="AV51">
            <v>0</v>
          </cell>
          <cell r="AW51">
            <v>0</v>
          </cell>
          <cell r="AY51">
            <v>0</v>
          </cell>
          <cell r="AZ51">
            <v>0</v>
          </cell>
          <cell r="BA51">
            <v>0</v>
          </cell>
          <cell r="BB51">
            <v>0</v>
          </cell>
          <cell r="BC51">
            <v>0</v>
          </cell>
          <cell r="BD51">
            <v>0</v>
          </cell>
          <cell r="BF51">
            <v>0</v>
          </cell>
          <cell r="BG51">
            <v>0</v>
          </cell>
          <cell r="BH51">
            <v>0</v>
          </cell>
          <cell r="BI51">
            <v>0</v>
          </cell>
          <cell r="BJ51">
            <v>0</v>
          </cell>
          <cell r="BK51">
            <v>0</v>
          </cell>
        </row>
        <row r="52">
          <cell r="I52">
            <v>0</v>
          </cell>
          <cell r="J52">
            <v>0</v>
          </cell>
          <cell r="K52">
            <v>0</v>
          </cell>
          <cell r="L52">
            <v>0</v>
          </cell>
          <cell r="M52">
            <v>0</v>
          </cell>
          <cell r="N52">
            <v>0</v>
          </cell>
          <cell r="S52">
            <v>0</v>
          </cell>
          <cell r="T52">
            <v>0</v>
          </cell>
          <cell r="U52">
            <v>0</v>
          </cell>
          <cell r="V52">
            <v>0</v>
          </cell>
          <cell r="W52">
            <v>0</v>
          </cell>
          <cell r="X52">
            <v>0</v>
          </cell>
          <cell r="AC52">
            <v>0</v>
          </cell>
          <cell r="AD52">
            <v>0</v>
          </cell>
          <cell r="AE52">
            <v>0</v>
          </cell>
          <cell r="AF52">
            <v>0</v>
          </cell>
          <cell r="AG52">
            <v>0</v>
          </cell>
          <cell r="AH52">
            <v>0</v>
          </cell>
          <cell r="AK52">
            <v>0</v>
          </cell>
          <cell r="AL52">
            <v>0</v>
          </cell>
          <cell r="AM52">
            <v>0</v>
          </cell>
          <cell r="AN52">
            <v>0</v>
          </cell>
          <cell r="AO52">
            <v>0</v>
          </cell>
          <cell r="AP52">
            <v>0</v>
          </cell>
          <cell r="AR52">
            <v>0</v>
          </cell>
          <cell r="AS52">
            <v>0</v>
          </cell>
          <cell r="AT52">
            <v>0</v>
          </cell>
          <cell r="AU52">
            <v>0</v>
          </cell>
          <cell r="AV52">
            <v>0</v>
          </cell>
          <cell r="AW52">
            <v>0</v>
          </cell>
          <cell r="AY52">
            <v>0</v>
          </cell>
          <cell r="AZ52">
            <v>0</v>
          </cell>
          <cell r="BA52">
            <v>0</v>
          </cell>
          <cell r="BB52">
            <v>0</v>
          </cell>
          <cell r="BC52">
            <v>0</v>
          </cell>
          <cell r="BD52">
            <v>0</v>
          </cell>
          <cell r="BF52">
            <v>0</v>
          </cell>
          <cell r="BG52">
            <v>0</v>
          </cell>
          <cell r="BH52">
            <v>0</v>
          </cell>
          <cell r="BI52">
            <v>0</v>
          </cell>
          <cell r="BJ52">
            <v>0</v>
          </cell>
          <cell r="BK52">
            <v>0</v>
          </cell>
        </row>
        <row r="53">
          <cell r="I53">
            <v>0</v>
          </cell>
          <cell r="J53">
            <v>0</v>
          </cell>
          <cell r="K53">
            <v>0</v>
          </cell>
          <cell r="L53">
            <v>0</v>
          </cell>
          <cell r="M53">
            <v>0</v>
          </cell>
          <cell r="N53">
            <v>0</v>
          </cell>
          <cell r="S53">
            <v>0</v>
          </cell>
          <cell r="T53">
            <v>0</v>
          </cell>
          <cell r="U53">
            <v>0</v>
          </cell>
          <cell r="V53">
            <v>0</v>
          </cell>
          <cell r="W53">
            <v>0</v>
          </cell>
          <cell r="X53">
            <v>0</v>
          </cell>
          <cell r="AC53">
            <v>0</v>
          </cell>
          <cell r="AD53">
            <v>0</v>
          </cell>
          <cell r="AE53">
            <v>0</v>
          </cell>
          <cell r="AF53">
            <v>0</v>
          </cell>
          <cell r="AG53">
            <v>0</v>
          </cell>
          <cell r="AH53">
            <v>0</v>
          </cell>
          <cell r="AK53">
            <v>0</v>
          </cell>
          <cell r="AL53">
            <v>0</v>
          </cell>
          <cell r="AM53">
            <v>0</v>
          </cell>
          <cell r="AN53">
            <v>0</v>
          </cell>
          <cell r="AO53">
            <v>0</v>
          </cell>
          <cell r="AP53">
            <v>0</v>
          </cell>
          <cell r="AR53">
            <v>0</v>
          </cell>
          <cell r="AS53">
            <v>0</v>
          </cell>
          <cell r="AT53">
            <v>0</v>
          </cell>
          <cell r="AU53">
            <v>0</v>
          </cell>
          <cell r="AV53">
            <v>0</v>
          </cell>
          <cell r="AW53">
            <v>0</v>
          </cell>
          <cell r="AY53">
            <v>0</v>
          </cell>
          <cell r="AZ53">
            <v>0</v>
          </cell>
          <cell r="BA53">
            <v>0</v>
          </cell>
          <cell r="BB53">
            <v>0</v>
          </cell>
          <cell r="BC53">
            <v>0</v>
          </cell>
          <cell r="BD53">
            <v>0</v>
          </cell>
          <cell r="BF53">
            <v>0</v>
          </cell>
          <cell r="BG53">
            <v>0</v>
          </cell>
          <cell r="BH53">
            <v>0</v>
          </cell>
          <cell r="BI53">
            <v>0</v>
          </cell>
          <cell r="BJ53">
            <v>0</v>
          </cell>
          <cell r="BK53">
            <v>0</v>
          </cell>
        </row>
        <row r="54">
          <cell r="I54">
            <v>136.43988278642706</v>
          </cell>
          <cell r="J54">
            <v>0</v>
          </cell>
          <cell r="K54">
            <v>0</v>
          </cell>
          <cell r="L54">
            <v>0</v>
          </cell>
          <cell r="M54">
            <v>0</v>
          </cell>
          <cell r="N54">
            <v>136.43988278642706</v>
          </cell>
          <cell r="S54">
            <v>359.06153946945216</v>
          </cell>
          <cell r="T54">
            <v>3.775378609964076</v>
          </cell>
          <cell r="U54">
            <v>0</v>
          </cell>
          <cell r="V54">
            <v>0</v>
          </cell>
          <cell r="W54">
            <v>0</v>
          </cell>
          <cell r="X54">
            <v>355.28616085948806</v>
          </cell>
          <cell r="AC54">
            <v>849.18997831396064</v>
          </cell>
          <cell r="AD54">
            <v>0</v>
          </cell>
          <cell r="AE54">
            <v>0</v>
          </cell>
          <cell r="AF54">
            <v>0</v>
          </cell>
          <cell r="AG54">
            <v>0</v>
          </cell>
          <cell r="AH54">
            <v>849.18997831396064</v>
          </cell>
          <cell r="AK54">
            <v>-490.12843884450848</v>
          </cell>
          <cell r="AL54">
            <v>3.775378609964076</v>
          </cell>
          <cell r="AM54">
            <v>0</v>
          </cell>
          <cell r="AN54">
            <v>0</v>
          </cell>
          <cell r="AO54">
            <v>0</v>
          </cell>
          <cell r="AP54">
            <v>-493.90381745447257</v>
          </cell>
          <cell r="AR54">
            <v>-490.12843884450848</v>
          </cell>
          <cell r="AS54">
            <v>3.775378609964076</v>
          </cell>
          <cell r="AT54">
            <v>0</v>
          </cell>
          <cell r="AU54">
            <v>0</v>
          </cell>
          <cell r="AV54">
            <v>0</v>
          </cell>
          <cell r="AW54">
            <v>-493.90381745447257</v>
          </cell>
          <cell r="AY54">
            <v>0</v>
          </cell>
          <cell r="AZ54">
            <v>0</v>
          </cell>
          <cell r="BA54">
            <v>0</v>
          </cell>
          <cell r="BB54">
            <v>0</v>
          </cell>
          <cell r="BC54">
            <v>0</v>
          </cell>
          <cell r="BD54">
            <v>0</v>
          </cell>
          <cell r="BF54">
            <v>0</v>
          </cell>
          <cell r="BG54">
            <v>0</v>
          </cell>
          <cell r="BH54">
            <v>0</v>
          </cell>
          <cell r="BI54">
            <v>0</v>
          </cell>
          <cell r="BJ54">
            <v>0</v>
          </cell>
          <cell r="BK54">
            <v>0</v>
          </cell>
        </row>
        <row r="55">
          <cell r="I55">
            <v>2301.5585210962968</v>
          </cell>
          <cell r="J55">
            <v>0</v>
          </cell>
          <cell r="K55">
            <v>0</v>
          </cell>
          <cell r="L55">
            <v>85.332097938153098</v>
          </cell>
          <cell r="M55">
            <v>0</v>
          </cell>
          <cell r="N55">
            <v>2216.2264231581435</v>
          </cell>
          <cell r="S55">
            <v>2010.539908997453</v>
          </cell>
          <cell r="T55">
            <v>1510.5608041298271</v>
          </cell>
          <cell r="U55">
            <v>0</v>
          </cell>
          <cell r="V55">
            <v>0</v>
          </cell>
          <cell r="W55">
            <v>0</v>
          </cell>
          <cell r="X55">
            <v>499.97910486762601</v>
          </cell>
          <cell r="AC55">
            <v>26394.302736722588</v>
          </cell>
          <cell r="AD55">
            <v>0</v>
          </cell>
          <cell r="AE55">
            <v>0</v>
          </cell>
          <cell r="AF55">
            <v>0</v>
          </cell>
          <cell r="AG55">
            <v>0</v>
          </cell>
          <cell r="AH55">
            <v>26394.302736722588</v>
          </cell>
          <cell r="AK55">
            <v>-24383.762827725135</v>
          </cell>
          <cell r="AL55">
            <v>1510.5608041298271</v>
          </cell>
          <cell r="AM55">
            <v>0</v>
          </cell>
          <cell r="AN55">
            <v>0</v>
          </cell>
          <cell r="AO55">
            <v>0</v>
          </cell>
          <cell r="AP55">
            <v>-25894.323631854961</v>
          </cell>
          <cell r="AR55">
            <v>-24383.762827725135</v>
          </cell>
          <cell r="AS55">
            <v>1510.5608041298271</v>
          </cell>
          <cell r="AT55">
            <v>0</v>
          </cell>
          <cell r="AU55">
            <v>0</v>
          </cell>
          <cell r="AV55">
            <v>0</v>
          </cell>
          <cell r="AW55">
            <v>-25894.323631854961</v>
          </cell>
          <cell r="AY55">
            <v>0</v>
          </cell>
          <cell r="AZ55">
            <v>0</v>
          </cell>
          <cell r="BA55">
            <v>0</v>
          </cell>
          <cell r="BB55">
            <v>0</v>
          </cell>
          <cell r="BC55">
            <v>0</v>
          </cell>
          <cell r="BD55">
            <v>0</v>
          </cell>
          <cell r="BF55">
            <v>0</v>
          </cell>
          <cell r="BG55">
            <v>0</v>
          </cell>
          <cell r="BH55">
            <v>0</v>
          </cell>
          <cell r="BI55">
            <v>0</v>
          </cell>
          <cell r="BJ55">
            <v>0</v>
          </cell>
          <cell r="BK55">
            <v>0</v>
          </cell>
        </row>
        <row r="56">
          <cell r="I56">
            <v>0</v>
          </cell>
          <cell r="J56">
            <v>0</v>
          </cell>
          <cell r="K56">
            <v>0</v>
          </cell>
          <cell r="L56">
            <v>0</v>
          </cell>
          <cell r="M56">
            <v>0</v>
          </cell>
          <cell r="N56">
            <v>0</v>
          </cell>
          <cell r="S56">
            <v>203.11154782892513</v>
          </cell>
          <cell r="T56">
            <v>0</v>
          </cell>
          <cell r="U56">
            <v>0</v>
          </cell>
          <cell r="V56">
            <v>203.11154782892513</v>
          </cell>
          <cell r="W56">
            <v>0</v>
          </cell>
          <cell r="X56">
            <v>0</v>
          </cell>
          <cell r="AC56">
            <v>5758.4237477241295</v>
          </cell>
          <cell r="AD56">
            <v>0</v>
          </cell>
          <cell r="AE56">
            <v>0</v>
          </cell>
          <cell r="AF56">
            <v>0</v>
          </cell>
          <cell r="AG56">
            <v>0</v>
          </cell>
          <cell r="AH56">
            <v>5758.4237477241295</v>
          </cell>
          <cell r="AK56">
            <v>-5555.3121998952047</v>
          </cell>
          <cell r="AL56">
            <v>0</v>
          </cell>
          <cell r="AM56">
            <v>0</v>
          </cell>
          <cell r="AN56">
            <v>203.11154782892513</v>
          </cell>
          <cell r="AO56">
            <v>0</v>
          </cell>
          <cell r="AP56">
            <v>-5758.4237477241295</v>
          </cell>
          <cell r="AR56">
            <v>-5555.3121998952047</v>
          </cell>
          <cell r="AS56">
            <v>0</v>
          </cell>
          <cell r="AT56">
            <v>0</v>
          </cell>
          <cell r="AU56">
            <v>203.11154782892513</v>
          </cell>
          <cell r="AV56">
            <v>0</v>
          </cell>
          <cell r="AW56">
            <v>-5758.4237477241295</v>
          </cell>
          <cell r="AY56">
            <v>0</v>
          </cell>
          <cell r="AZ56">
            <v>0</v>
          </cell>
          <cell r="BA56">
            <v>0</v>
          </cell>
          <cell r="BB56">
            <v>0</v>
          </cell>
          <cell r="BC56">
            <v>0</v>
          </cell>
          <cell r="BD56">
            <v>0</v>
          </cell>
          <cell r="BF56">
            <v>0</v>
          </cell>
          <cell r="BG56">
            <v>0</v>
          </cell>
          <cell r="BH56">
            <v>0</v>
          </cell>
          <cell r="BI56">
            <v>0</v>
          </cell>
          <cell r="BJ56">
            <v>0</v>
          </cell>
          <cell r="BK56">
            <v>0</v>
          </cell>
        </row>
        <row r="57">
          <cell r="I57">
            <v>652.53048399715749</v>
          </cell>
          <cell r="J57">
            <v>0</v>
          </cell>
          <cell r="K57">
            <v>0</v>
          </cell>
          <cell r="L57">
            <v>0</v>
          </cell>
          <cell r="M57">
            <v>0</v>
          </cell>
          <cell r="N57">
            <v>652.53048399715749</v>
          </cell>
          <cell r="S57">
            <v>0</v>
          </cell>
          <cell r="T57">
            <v>0</v>
          </cell>
          <cell r="U57">
            <v>0</v>
          </cell>
          <cell r="V57">
            <v>0</v>
          </cell>
          <cell r="W57">
            <v>0</v>
          </cell>
          <cell r="X57">
            <v>0</v>
          </cell>
          <cell r="AC57">
            <v>0</v>
          </cell>
          <cell r="AD57">
            <v>0</v>
          </cell>
          <cell r="AE57">
            <v>0</v>
          </cell>
          <cell r="AF57">
            <v>0</v>
          </cell>
          <cell r="AG57">
            <v>0</v>
          </cell>
          <cell r="AH57">
            <v>0</v>
          </cell>
          <cell r="AK57">
            <v>0</v>
          </cell>
          <cell r="AL57">
            <v>0</v>
          </cell>
          <cell r="AM57">
            <v>0</v>
          </cell>
          <cell r="AN57">
            <v>0</v>
          </cell>
          <cell r="AO57">
            <v>0</v>
          </cell>
          <cell r="AP57">
            <v>0</v>
          </cell>
          <cell r="AR57">
            <v>0</v>
          </cell>
          <cell r="AS57">
            <v>0</v>
          </cell>
          <cell r="AT57">
            <v>0</v>
          </cell>
          <cell r="AU57">
            <v>0</v>
          </cell>
          <cell r="AV57">
            <v>0</v>
          </cell>
          <cell r="AW57">
            <v>0</v>
          </cell>
          <cell r="AY57">
            <v>0</v>
          </cell>
          <cell r="AZ57">
            <v>0</v>
          </cell>
          <cell r="BA57">
            <v>0</v>
          </cell>
          <cell r="BB57">
            <v>0</v>
          </cell>
          <cell r="BC57">
            <v>0</v>
          </cell>
          <cell r="BD57">
            <v>0</v>
          </cell>
          <cell r="BF57">
            <v>0</v>
          </cell>
          <cell r="BG57">
            <v>0</v>
          </cell>
          <cell r="BH57">
            <v>0</v>
          </cell>
          <cell r="BI57">
            <v>0</v>
          </cell>
          <cell r="BJ57">
            <v>0</v>
          </cell>
          <cell r="BK57">
            <v>0</v>
          </cell>
        </row>
        <row r="58">
          <cell r="I58">
            <v>764.89841611060217</v>
          </cell>
          <cell r="J58">
            <v>295.79103724812944</v>
          </cell>
          <cell r="K58">
            <v>20.8526637528282</v>
          </cell>
          <cell r="L58">
            <v>104.85493000449981</v>
          </cell>
          <cell r="M58">
            <v>35.168018211855497</v>
          </cell>
          <cell r="N58">
            <v>308.2317668932892</v>
          </cell>
          <cell r="S58">
            <v>1545.2015682515253</v>
          </cell>
          <cell r="T58">
            <v>207.79619057021586</v>
          </cell>
          <cell r="U58">
            <v>0</v>
          </cell>
          <cell r="V58">
            <v>76.098169065969003</v>
          </cell>
          <cell r="W58">
            <v>0</v>
          </cell>
          <cell r="X58">
            <v>1261.3072086153404</v>
          </cell>
          <cell r="AC58">
            <v>1545.2015682515253</v>
          </cell>
          <cell r="AD58">
            <v>207.79619057021586</v>
          </cell>
          <cell r="AE58">
            <v>0</v>
          </cell>
          <cell r="AF58">
            <v>76.098169065969003</v>
          </cell>
          <cell r="AG58">
            <v>0</v>
          </cell>
          <cell r="AH58">
            <v>1261.3072086153404</v>
          </cell>
          <cell r="AK58">
            <v>0</v>
          </cell>
          <cell r="AL58">
            <v>0</v>
          </cell>
          <cell r="AM58">
            <v>0</v>
          </cell>
          <cell r="AN58">
            <v>0</v>
          </cell>
          <cell r="AO58">
            <v>0</v>
          </cell>
          <cell r="AP58">
            <v>0</v>
          </cell>
          <cell r="AR58">
            <v>0</v>
          </cell>
          <cell r="AS58">
            <v>0</v>
          </cell>
          <cell r="AT58">
            <v>0</v>
          </cell>
          <cell r="AU58">
            <v>0</v>
          </cell>
          <cell r="AV58">
            <v>0</v>
          </cell>
          <cell r="AW58">
            <v>0</v>
          </cell>
          <cell r="AY58">
            <v>0</v>
          </cell>
          <cell r="AZ58">
            <v>0</v>
          </cell>
          <cell r="BA58">
            <v>0</v>
          </cell>
          <cell r="BB58">
            <v>0</v>
          </cell>
          <cell r="BC58">
            <v>0</v>
          </cell>
          <cell r="BD58">
            <v>0</v>
          </cell>
          <cell r="BF58">
            <v>0</v>
          </cell>
          <cell r="BG58">
            <v>0</v>
          </cell>
          <cell r="BH58">
            <v>0</v>
          </cell>
          <cell r="BI58">
            <v>0</v>
          </cell>
          <cell r="BJ58">
            <v>0</v>
          </cell>
          <cell r="BK58">
            <v>0</v>
          </cell>
        </row>
        <row r="59">
          <cell r="I59">
            <v>115.85902391734018</v>
          </cell>
          <cell r="J59">
            <v>0.40882913752918199</v>
          </cell>
          <cell r="K59">
            <v>0</v>
          </cell>
          <cell r="L59">
            <v>0</v>
          </cell>
          <cell r="M59">
            <v>0</v>
          </cell>
          <cell r="N59">
            <v>115.450194779811</v>
          </cell>
          <cell r="S59">
            <v>39.038158569636607</v>
          </cell>
          <cell r="T59">
            <v>39.038158569636607</v>
          </cell>
          <cell r="U59">
            <v>0</v>
          </cell>
          <cell r="V59">
            <v>0</v>
          </cell>
          <cell r="W59">
            <v>0</v>
          </cell>
          <cell r="X59">
            <v>0</v>
          </cell>
          <cell r="AC59">
            <v>527.1576204932561</v>
          </cell>
          <cell r="AD59">
            <v>13.446550775806999</v>
          </cell>
          <cell r="AE59">
            <v>0</v>
          </cell>
          <cell r="AF59">
            <v>0</v>
          </cell>
          <cell r="AG59">
            <v>0</v>
          </cell>
          <cell r="AH59">
            <v>513.71106971744905</v>
          </cell>
          <cell r="AK59">
            <v>-488.11946192361944</v>
          </cell>
          <cell r="AL59">
            <v>25.59160779382961</v>
          </cell>
          <cell r="AM59">
            <v>0</v>
          </cell>
          <cell r="AN59">
            <v>0</v>
          </cell>
          <cell r="AO59">
            <v>0</v>
          </cell>
          <cell r="AP59">
            <v>-513.71106971744905</v>
          </cell>
          <cell r="AR59">
            <v>-488.11946192361944</v>
          </cell>
          <cell r="AS59">
            <v>25.59160779382961</v>
          </cell>
          <cell r="AT59">
            <v>0</v>
          </cell>
          <cell r="AU59">
            <v>0</v>
          </cell>
          <cell r="AV59">
            <v>0</v>
          </cell>
          <cell r="AW59">
            <v>-513.71106971744905</v>
          </cell>
          <cell r="AY59">
            <v>0</v>
          </cell>
          <cell r="AZ59">
            <v>0</v>
          </cell>
          <cell r="BA59">
            <v>0</v>
          </cell>
          <cell r="BB59">
            <v>0</v>
          </cell>
          <cell r="BC59">
            <v>0</v>
          </cell>
          <cell r="BD59">
            <v>0</v>
          </cell>
          <cell r="BF59">
            <v>0</v>
          </cell>
          <cell r="BG59">
            <v>0</v>
          </cell>
          <cell r="BH59">
            <v>0</v>
          </cell>
          <cell r="BI59">
            <v>0</v>
          </cell>
          <cell r="BJ59">
            <v>0</v>
          </cell>
          <cell r="BK59">
            <v>0</v>
          </cell>
        </row>
        <row r="60">
          <cell r="I60">
            <v>0</v>
          </cell>
          <cell r="J60">
            <v>0</v>
          </cell>
          <cell r="K60">
            <v>0</v>
          </cell>
          <cell r="L60">
            <v>0</v>
          </cell>
          <cell r="M60">
            <v>0</v>
          </cell>
          <cell r="N60">
            <v>0</v>
          </cell>
          <cell r="S60">
            <v>0</v>
          </cell>
          <cell r="T60">
            <v>0</v>
          </cell>
          <cell r="U60">
            <v>0</v>
          </cell>
          <cell r="V60">
            <v>0</v>
          </cell>
          <cell r="W60">
            <v>0</v>
          </cell>
          <cell r="X60">
            <v>0</v>
          </cell>
          <cell r="AC60">
            <v>0</v>
          </cell>
          <cell r="AD60">
            <v>0</v>
          </cell>
          <cell r="AE60">
            <v>0</v>
          </cell>
          <cell r="AF60">
            <v>0</v>
          </cell>
          <cell r="AG60">
            <v>0</v>
          </cell>
          <cell r="AH60">
            <v>0</v>
          </cell>
          <cell r="AK60">
            <v>0</v>
          </cell>
          <cell r="AL60">
            <v>0</v>
          </cell>
          <cell r="AM60">
            <v>0</v>
          </cell>
          <cell r="AN60">
            <v>0</v>
          </cell>
          <cell r="AO60">
            <v>0</v>
          </cell>
          <cell r="AP60">
            <v>0</v>
          </cell>
          <cell r="AR60">
            <v>0</v>
          </cell>
          <cell r="AS60">
            <v>0</v>
          </cell>
          <cell r="AT60">
            <v>0</v>
          </cell>
          <cell r="AU60">
            <v>0</v>
          </cell>
          <cell r="AV60">
            <v>0</v>
          </cell>
          <cell r="AW60">
            <v>0</v>
          </cell>
          <cell r="AY60">
            <v>0</v>
          </cell>
          <cell r="AZ60">
            <v>0</v>
          </cell>
          <cell r="BA60">
            <v>0</v>
          </cell>
          <cell r="BB60">
            <v>0</v>
          </cell>
          <cell r="BC60">
            <v>0</v>
          </cell>
          <cell r="BD60">
            <v>0</v>
          </cell>
          <cell r="BF60">
            <v>0</v>
          </cell>
          <cell r="BG60">
            <v>0</v>
          </cell>
          <cell r="BH60">
            <v>0</v>
          </cell>
          <cell r="BI60">
            <v>0</v>
          </cell>
          <cell r="BJ60">
            <v>0</v>
          </cell>
          <cell r="BK60">
            <v>0</v>
          </cell>
        </row>
        <row r="61">
          <cell r="I61">
            <v>0</v>
          </cell>
          <cell r="J61">
            <v>0</v>
          </cell>
          <cell r="K61">
            <v>0</v>
          </cell>
          <cell r="L61">
            <v>0</v>
          </cell>
          <cell r="M61">
            <v>0</v>
          </cell>
          <cell r="N61">
            <v>0</v>
          </cell>
          <cell r="S61">
            <v>0</v>
          </cell>
          <cell r="T61">
            <v>0</v>
          </cell>
          <cell r="U61">
            <v>0</v>
          </cell>
          <cell r="V61">
            <v>0</v>
          </cell>
          <cell r="W61">
            <v>0</v>
          </cell>
          <cell r="X61">
            <v>0</v>
          </cell>
          <cell r="AC61">
            <v>0</v>
          </cell>
          <cell r="AD61">
            <v>0</v>
          </cell>
          <cell r="AE61">
            <v>0</v>
          </cell>
          <cell r="AF61">
            <v>0</v>
          </cell>
          <cell r="AG61">
            <v>0</v>
          </cell>
          <cell r="AH61">
            <v>0</v>
          </cell>
          <cell r="AK61">
            <v>0</v>
          </cell>
          <cell r="AL61">
            <v>0</v>
          </cell>
          <cell r="AM61">
            <v>0</v>
          </cell>
          <cell r="AN61">
            <v>0</v>
          </cell>
          <cell r="AO61">
            <v>0</v>
          </cell>
          <cell r="AP61">
            <v>0</v>
          </cell>
          <cell r="AR61">
            <v>0</v>
          </cell>
          <cell r="AS61">
            <v>0</v>
          </cell>
          <cell r="AT61">
            <v>0</v>
          </cell>
          <cell r="AU61">
            <v>0</v>
          </cell>
          <cell r="AV61">
            <v>0</v>
          </cell>
          <cell r="AW61">
            <v>0</v>
          </cell>
          <cell r="AY61">
            <v>0</v>
          </cell>
          <cell r="AZ61">
            <v>0</v>
          </cell>
          <cell r="BA61">
            <v>0</v>
          </cell>
          <cell r="BB61">
            <v>0</v>
          </cell>
          <cell r="BC61">
            <v>0</v>
          </cell>
          <cell r="BD61">
            <v>0</v>
          </cell>
          <cell r="BF61">
            <v>0</v>
          </cell>
          <cell r="BG61">
            <v>0</v>
          </cell>
          <cell r="BH61">
            <v>0</v>
          </cell>
          <cell r="BI61">
            <v>0</v>
          </cell>
          <cell r="BJ61">
            <v>0</v>
          </cell>
          <cell r="BK61">
            <v>0</v>
          </cell>
        </row>
        <row r="62">
          <cell r="I62">
            <v>345.12365004035047</v>
          </cell>
          <cell r="J62">
            <v>5.2689137785234603</v>
          </cell>
          <cell r="K62">
            <v>0</v>
          </cell>
          <cell r="L62">
            <v>0</v>
          </cell>
          <cell r="M62">
            <v>0</v>
          </cell>
          <cell r="N62">
            <v>339.85473626182699</v>
          </cell>
          <cell r="S62">
            <v>43.93121036847311</v>
          </cell>
          <cell r="T62">
            <v>0.72638856499438109</v>
          </cell>
          <cell r="U62">
            <v>0</v>
          </cell>
          <cell r="V62">
            <v>0</v>
          </cell>
          <cell r="W62">
            <v>0</v>
          </cell>
          <cell r="X62">
            <v>43.20482180347873</v>
          </cell>
          <cell r="AC62">
            <v>926.60213309063749</v>
          </cell>
          <cell r="AD62">
            <v>0</v>
          </cell>
          <cell r="AE62">
            <v>0</v>
          </cell>
          <cell r="AF62">
            <v>0</v>
          </cell>
          <cell r="AG62">
            <v>0</v>
          </cell>
          <cell r="AH62">
            <v>926.60213309063749</v>
          </cell>
          <cell r="AK62">
            <v>-882.67092272216439</v>
          </cell>
          <cell r="AL62">
            <v>0.72638856499438109</v>
          </cell>
          <cell r="AM62">
            <v>0</v>
          </cell>
          <cell r="AN62">
            <v>0</v>
          </cell>
          <cell r="AO62">
            <v>0</v>
          </cell>
          <cell r="AP62">
            <v>-883.3973112871588</v>
          </cell>
          <cell r="AR62">
            <v>-882.67092272216439</v>
          </cell>
          <cell r="AS62">
            <v>0.72638856499438109</v>
          </cell>
          <cell r="AT62">
            <v>0</v>
          </cell>
          <cell r="AU62">
            <v>0</v>
          </cell>
          <cell r="AV62">
            <v>0</v>
          </cell>
          <cell r="AW62">
            <v>-883.3973112871588</v>
          </cell>
          <cell r="AY62">
            <v>0</v>
          </cell>
          <cell r="AZ62">
            <v>0</v>
          </cell>
          <cell r="BA62">
            <v>0</v>
          </cell>
          <cell r="BB62">
            <v>0</v>
          </cell>
          <cell r="BC62">
            <v>0</v>
          </cell>
          <cell r="BD62">
            <v>0</v>
          </cell>
          <cell r="BF62">
            <v>0</v>
          </cell>
          <cell r="BG62">
            <v>0</v>
          </cell>
          <cell r="BH62">
            <v>0</v>
          </cell>
          <cell r="BI62">
            <v>0</v>
          </cell>
          <cell r="BJ62">
            <v>0</v>
          </cell>
          <cell r="BK62">
            <v>0</v>
          </cell>
        </row>
        <row r="63">
          <cell r="I63">
            <v>10020.0864052572</v>
          </cell>
          <cell r="J63">
            <v>0</v>
          </cell>
          <cell r="K63">
            <v>0</v>
          </cell>
          <cell r="L63">
            <v>0</v>
          </cell>
          <cell r="M63">
            <v>0</v>
          </cell>
          <cell r="N63">
            <v>10020.0864052572</v>
          </cell>
          <cell r="S63">
            <v>0</v>
          </cell>
          <cell r="T63">
            <v>0</v>
          </cell>
          <cell r="U63">
            <v>0</v>
          </cell>
          <cell r="V63">
            <v>0</v>
          </cell>
          <cell r="W63">
            <v>0</v>
          </cell>
          <cell r="X63">
            <v>0</v>
          </cell>
          <cell r="AC63">
            <v>0</v>
          </cell>
          <cell r="AD63">
            <v>0</v>
          </cell>
          <cell r="AE63">
            <v>0</v>
          </cell>
          <cell r="AF63">
            <v>0</v>
          </cell>
          <cell r="AG63">
            <v>0</v>
          </cell>
          <cell r="AH63">
            <v>0</v>
          </cell>
          <cell r="AK63">
            <v>0</v>
          </cell>
          <cell r="AL63">
            <v>0</v>
          </cell>
          <cell r="AM63">
            <v>0</v>
          </cell>
          <cell r="AN63">
            <v>0</v>
          </cell>
          <cell r="AO63">
            <v>0</v>
          </cell>
          <cell r="AP63">
            <v>0</v>
          </cell>
          <cell r="AR63">
            <v>0</v>
          </cell>
          <cell r="AS63">
            <v>0</v>
          </cell>
          <cell r="AT63">
            <v>0</v>
          </cell>
          <cell r="AU63">
            <v>0</v>
          </cell>
          <cell r="AV63">
            <v>0</v>
          </cell>
          <cell r="AW63">
            <v>0</v>
          </cell>
          <cell r="AY63">
            <v>0</v>
          </cell>
          <cell r="AZ63">
            <v>0</v>
          </cell>
          <cell r="BA63">
            <v>0</v>
          </cell>
          <cell r="BB63">
            <v>0</v>
          </cell>
          <cell r="BC63">
            <v>0</v>
          </cell>
          <cell r="BD63">
            <v>0</v>
          </cell>
          <cell r="BF63">
            <v>0</v>
          </cell>
          <cell r="BG63">
            <v>0</v>
          </cell>
          <cell r="BH63">
            <v>0</v>
          </cell>
          <cell r="BI63">
            <v>0</v>
          </cell>
          <cell r="BJ63">
            <v>0</v>
          </cell>
          <cell r="BK63">
            <v>0</v>
          </cell>
        </row>
        <row r="64">
          <cell r="I64">
            <v>0</v>
          </cell>
          <cell r="J64">
            <v>0</v>
          </cell>
          <cell r="K64">
            <v>0</v>
          </cell>
          <cell r="L64">
            <v>0</v>
          </cell>
          <cell r="M64">
            <v>0</v>
          </cell>
          <cell r="N64">
            <v>0</v>
          </cell>
          <cell r="S64">
            <v>0</v>
          </cell>
          <cell r="T64">
            <v>0</v>
          </cell>
          <cell r="U64">
            <v>0</v>
          </cell>
          <cell r="V64">
            <v>0</v>
          </cell>
          <cell r="W64">
            <v>0</v>
          </cell>
          <cell r="X64">
            <v>0</v>
          </cell>
          <cell r="AC64">
            <v>0</v>
          </cell>
          <cell r="AD64">
            <v>0</v>
          </cell>
          <cell r="AE64">
            <v>0</v>
          </cell>
          <cell r="AF64">
            <v>0</v>
          </cell>
          <cell r="AG64">
            <v>0</v>
          </cell>
          <cell r="AH64">
            <v>0</v>
          </cell>
          <cell r="AK64">
            <v>0</v>
          </cell>
          <cell r="AL64">
            <v>0</v>
          </cell>
          <cell r="AM64">
            <v>0</v>
          </cell>
          <cell r="AN64">
            <v>0</v>
          </cell>
          <cell r="AO64">
            <v>0</v>
          </cell>
          <cell r="AP64">
            <v>0</v>
          </cell>
          <cell r="AR64">
            <v>0</v>
          </cell>
          <cell r="AS64">
            <v>0</v>
          </cell>
          <cell r="AT64">
            <v>0</v>
          </cell>
          <cell r="AU64">
            <v>0</v>
          </cell>
          <cell r="AV64">
            <v>0</v>
          </cell>
          <cell r="AW64">
            <v>0</v>
          </cell>
          <cell r="AY64">
            <v>0</v>
          </cell>
          <cell r="AZ64">
            <v>0</v>
          </cell>
          <cell r="BA64">
            <v>0</v>
          </cell>
          <cell r="BB64">
            <v>0</v>
          </cell>
          <cell r="BC64">
            <v>0</v>
          </cell>
          <cell r="BD64">
            <v>0</v>
          </cell>
          <cell r="BF64">
            <v>0</v>
          </cell>
          <cell r="BG64">
            <v>0</v>
          </cell>
          <cell r="BH64">
            <v>0</v>
          </cell>
          <cell r="BI64">
            <v>0</v>
          </cell>
          <cell r="BJ64">
            <v>0</v>
          </cell>
          <cell r="BK64">
            <v>0</v>
          </cell>
        </row>
        <row r="65">
          <cell r="I65">
            <v>0</v>
          </cell>
          <cell r="J65">
            <v>0</v>
          </cell>
          <cell r="K65">
            <v>0</v>
          </cell>
          <cell r="L65">
            <v>0</v>
          </cell>
          <cell r="M65">
            <v>0</v>
          </cell>
          <cell r="N65">
            <v>0</v>
          </cell>
          <cell r="S65">
            <v>0</v>
          </cell>
          <cell r="T65">
            <v>0</v>
          </cell>
          <cell r="U65">
            <v>0</v>
          </cell>
          <cell r="V65">
            <v>0</v>
          </cell>
          <cell r="W65">
            <v>0</v>
          </cell>
          <cell r="X65">
            <v>0</v>
          </cell>
          <cell r="AC65">
            <v>0</v>
          </cell>
          <cell r="AD65">
            <v>0</v>
          </cell>
          <cell r="AE65">
            <v>0</v>
          </cell>
          <cell r="AF65">
            <v>0</v>
          </cell>
          <cell r="AG65">
            <v>0</v>
          </cell>
          <cell r="AH65">
            <v>0</v>
          </cell>
          <cell r="AK65">
            <v>0</v>
          </cell>
          <cell r="AL65">
            <v>0</v>
          </cell>
          <cell r="AM65">
            <v>0</v>
          </cell>
          <cell r="AN65">
            <v>0</v>
          </cell>
          <cell r="AO65">
            <v>0</v>
          </cell>
          <cell r="AP65">
            <v>0</v>
          </cell>
          <cell r="AR65">
            <v>0</v>
          </cell>
          <cell r="AS65">
            <v>0</v>
          </cell>
          <cell r="AT65">
            <v>0</v>
          </cell>
          <cell r="AU65">
            <v>0</v>
          </cell>
          <cell r="AV65">
            <v>0</v>
          </cell>
          <cell r="AW65">
            <v>0</v>
          </cell>
          <cell r="AY65">
            <v>0</v>
          </cell>
          <cell r="AZ65">
            <v>0</v>
          </cell>
          <cell r="BA65">
            <v>0</v>
          </cell>
          <cell r="BB65">
            <v>0</v>
          </cell>
          <cell r="BC65">
            <v>0</v>
          </cell>
          <cell r="BD65">
            <v>0</v>
          </cell>
          <cell r="BF65">
            <v>0</v>
          </cell>
          <cell r="BG65">
            <v>0</v>
          </cell>
          <cell r="BH65">
            <v>0</v>
          </cell>
          <cell r="BI65">
            <v>0</v>
          </cell>
          <cell r="BJ65">
            <v>0</v>
          </cell>
          <cell r="BK65">
            <v>0</v>
          </cell>
        </row>
        <row r="66">
          <cell r="I66">
            <v>4551.5411713523099</v>
          </cell>
          <cell r="J66">
            <v>4551.5411713523099</v>
          </cell>
          <cell r="K66">
            <v>0</v>
          </cell>
          <cell r="L66">
            <v>0</v>
          </cell>
          <cell r="M66">
            <v>0</v>
          </cell>
          <cell r="N66">
            <v>0</v>
          </cell>
          <cell r="S66">
            <v>10789.810558556674</v>
          </cell>
          <cell r="T66">
            <v>1178.3889127792743</v>
          </cell>
          <cell r="U66">
            <v>0</v>
          </cell>
          <cell r="V66">
            <v>0</v>
          </cell>
          <cell r="W66">
            <v>0</v>
          </cell>
          <cell r="X66">
            <v>9611.4216457774</v>
          </cell>
          <cell r="AC66">
            <v>33169.456688474304</v>
          </cell>
          <cell r="AD66">
            <v>0</v>
          </cell>
          <cell r="AE66">
            <v>0</v>
          </cell>
          <cell r="AF66">
            <v>0</v>
          </cell>
          <cell r="AG66">
            <v>0</v>
          </cell>
          <cell r="AH66">
            <v>33169.456688474304</v>
          </cell>
          <cell r="AK66">
            <v>-22379.646129917626</v>
          </cell>
          <cell r="AL66">
            <v>1178.3889127792743</v>
          </cell>
          <cell r="AM66">
            <v>0</v>
          </cell>
          <cell r="AN66">
            <v>0</v>
          </cell>
          <cell r="AO66">
            <v>0</v>
          </cell>
          <cell r="AP66">
            <v>-23558.035042696902</v>
          </cell>
          <cell r="AR66">
            <v>0</v>
          </cell>
          <cell r="AS66">
            <v>0</v>
          </cell>
          <cell r="AT66">
            <v>0</v>
          </cell>
          <cell r="AU66">
            <v>0</v>
          </cell>
          <cell r="AV66">
            <v>0</v>
          </cell>
          <cell r="AW66">
            <v>0</v>
          </cell>
          <cell r="AY66">
            <v>-22379.646129917626</v>
          </cell>
          <cell r="AZ66">
            <v>1178.3889127792743</v>
          </cell>
          <cell r="BA66">
            <v>0</v>
          </cell>
          <cell r="BB66">
            <v>0</v>
          </cell>
          <cell r="BC66">
            <v>0</v>
          </cell>
          <cell r="BD66">
            <v>-23558.035042696902</v>
          </cell>
          <cell r="BF66">
            <v>0</v>
          </cell>
          <cell r="BG66">
            <v>0</v>
          </cell>
          <cell r="BH66">
            <v>0</v>
          </cell>
          <cell r="BI66">
            <v>0</v>
          </cell>
          <cell r="BJ66">
            <v>0</v>
          </cell>
          <cell r="BK66">
            <v>0</v>
          </cell>
        </row>
        <row r="67">
          <cell r="I67">
            <v>75.465512289812366</v>
          </cell>
          <cell r="J67">
            <v>16.330543549418071</v>
          </cell>
          <cell r="K67">
            <v>0</v>
          </cell>
          <cell r="L67">
            <v>0</v>
          </cell>
          <cell r="M67">
            <v>0</v>
          </cell>
          <cell r="N67">
            <v>59.134968740394299</v>
          </cell>
          <cell r="S67">
            <v>31.139274304185353</v>
          </cell>
          <cell r="T67">
            <v>11.267460835546952</v>
          </cell>
          <cell r="U67">
            <v>0</v>
          </cell>
          <cell r="V67">
            <v>0</v>
          </cell>
          <cell r="W67">
            <v>0</v>
          </cell>
          <cell r="X67">
            <v>19.8718134686384</v>
          </cell>
          <cell r="AC67">
            <v>132.34653953416546</v>
          </cell>
          <cell r="AD67">
            <v>3.3821435669606701</v>
          </cell>
          <cell r="AE67">
            <v>49.419871786405892</v>
          </cell>
          <cell r="AF67">
            <v>0</v>
          </cell>
          <cell r="AG67">
            <v>0</v>
          </cell>
          <cell r="AH67">
            <v>79.544524180798902</v>
          </cell>
          <cell r="AK67">
            <v>-101.20726522998011</v>
          </cell>
          <cell r="AL67">
            <v>7.8853172685862827</v>
          </cell>
          <cell r="AM67">
            <v>-49.419871786405892</v>
          </cell>
          <cell r="AN67">
            <v>0</v>
          </cell>
          <cell r="AO67">
            <v>0</v>
          </cell>
          <cell r="AP67">
            <v>-59.672710712160502</v>
          </cell>
          <cell r="AR67">
            <v>-101.20726522998011</v>
          </cell>
          <cell r="AS67">
            <v>7.8853172685862827</v>
          </cell>
          <cell r="AT67">
            <v>-49.419871786405892</v>
          </cell>
          <cell r="AU67">
            <v>0</v>
          </cell>
          <cell r="AV67">
            <v>0</v>
          </cell>
          <cell r="AW67">
            <v>-59.672710712160502</v>
          </cell>
          <cell r="AY67">
            <v>0</v>
          </cell>
          <cell r="AZ67">
            <v>0</v>
          </cell>
          <cell r="BA67">
            <v>0</v>
          </cell>
          <cell r="BB67">
            <v>0</v>
          </cell>
          <cell r="BC67">
            <v>0</v>
          </cell>
          <cell r="BD67">
            <v>0</v>
          </cell>
          <cell r="BF67">
            <v>0</v>
          </cell>
          <cell r="BG67">
            <v>0</v>
          </cell>
          <cell r="BH67">
            <v>0</v>
          </cell>
          <cell r="BI67">
            <v>0</v>
          </cell>
          <cell r="BJ67">
            <v>0</v>
          </cell>
          <cell r="BK67">
            <v>0</v>
          </cell>
        </row>
        <row r="68">
          <cell r="I68">
            <v>0</v>
          </cell>
          <cell r="J68">
            <v>0</v>
          </cell>
          <cell r="K68">
            <v>0</v>
          </cell>
          <cell r="L68">
            <v>0</v>
          </cell>
          <cell r="M68">
            <v>0</v>
          </cell>
          <cell r="N68">
            <v>0</v>
          </cell>
          <cell r="S68">
            <v>0</v>
          </cell>
          <cell r="T68">
            <v>0</v>
          </cell>
          <cell r="U68">
            <v>0</v>
          </cell>
          <cell r="V68">
            <v>0</v>
          </cell>
          <cell r="W68">
            <v>0</v>
          </cell>
          <cell r="X68">
            <v>0</v>
          </cell>
          <cell r="AC68">
            <v>0</v>
          </cell>
          <cell r="AD68">
            <v>0</v>
          </cell>
          <cell r="AE68">
            <v>0</v>
          </cell>
          <cell r="AF68">
            <v>0</v>
          </cell>
          <cell r="AG68">
            <v>0</v>
          </cell>
          <cell r="AH68">
            <v>0</v>
          </cell>
          <cell r="AK68">
            <v>0</v>
          </cell>
          <cell r="AL68">
            <v>0</v>
          </cell>
          <cell r="AM68">
            <v>0</v>
          </cell>
          <cell r="AN68">
            <v>0</v>
          </cell>
          <cell r="AO68">
            <v>0</v>
          </cell>
          <cell r="AP68">
            <v>0</v>
          </cell>
          <cell r="AR68">
            <v>0</v>
          </cell>
          <cell r="AS68">
            <v>0</v>
          </cell>
          <cell r="AT68">
            <v>0</v>
          </cell>
          <cell r="AU68">
            <v>0</v>
          </cell>
          <cell r="AV68">
            <v>0</v>
          </cell>
          <cell r="AW68">
            <v>0</v>
          </cell>
          <cell r="AY68">
            <v>0</v>
          </cell>
          <cell r="AZ68">
            <v>0</v>
          </cell>
          <cell r="BA68">
            <v>0</v>
          </cell>
          <cell r="BB68">
            <v>0</v>
          </cell>
          <cell r="BC68">
            <v>0</v>
          </cell>
          <cell r="BD68">
            <v>0</v>
          </cell>
          <cell r="BF68">
            <v>0</v>
          </cell>
          <cell r="BG68">
            <v>0</v>
          </cell>
          <cell r="BH68">
            <v>0</v>
          </cell>
          <cell r="BI68">
            <v>0</v>
          </cell>
          <cell r="BJ68">
            <v>0</v>
          </cell>
          <cell r="BK68">
            <v>0</v>
          </cell>
        </row>
        <row r="69">
          <cell r="I69">
            <v>0</v>
          </cell>
          <cell r="J69">
            <v>0</v>
          </cell>
          <cell r="K69">
            <v>0</v>
          </cell>
          <cell r="L69">
            <v>0</v>
          </cell>
          <cell r="M69">
            <v>0</v>
          </cell>
          <cell r="N69">
            <v>0</v>
          </cell>
          <cell r="S69">
            <v>0</v>
          </cell>
          <cell r="T69">
            <v>0</v>
          </cell>
          <cell r="U69">
            <v>0</v>
          </cell>
          <cell r="V69">
            <v>0</v>
          </cell>
          <cell r="W69">
            <v>0</v>
          </cell>
          <cell r="X69">
            <v>0</v>
          </cell>
          <cell r="AC69">
            <v>0</v>
          </cell>
          <cell r="AD69">
            <v>0</v>
          </cell>
          <cell r="AE69">
            <v>0</v>
          </cell>
          <cell r="AF69">
            <v>0</v>
          </cell>
          <cell r="AG69">
            <v>0</v>
          </cell>
          <cell r="AH69">
            <v>0</v>
          </cell>
          <cell r="AK69">
            <v>0</v>
          </cell>
          <cell r="AL69">
            <v>0</v>
          </cell>
          <cell r="AM69">
            <v>0</v>
          </cell>
          <cell r="AN69">
            <v>0</v>
          </cell>
          <cell r="AO69">
            <v>0</v>
          </cell>
          <cell r="AP69">
            <v>0</v>
          </cell>
          <cell r="AR69">
            <v>0</v>
          </cell>
          <cell r="AS69">
            <v>0</v>
          </cell>
          <cell r="AT69">
            <v>0</v>
          </cell>
          <cell r="AU69">
            <v>0</v>
          </cell>
          <cell r="AV69">
            <v>0</v>
          </cell>
          <cell r="AW69">
            <v>0</v>
          </cell>
          <cell r="AY69">
            <v>0</v>
          </cell>
          <cell r="AZ69">
            <v>0</v>
          </cell>
          <cell r="BA69">
            <v>0</v>
          </cell>
          <cell r="BB69">
            <v>0</v>
          </cell>
          <cell r="BC69">
            <v>0</v>
          </cell>
          <cell r="BD69">
            <v>0</v>
          </cell>
          <cell r="BF69">
            <v>0</v>
          </cell>
          <cell r="BG69">
            <v>0</v>
          </cell>
          <cell r="BH69">
            <v>0</v>
          </cell>
          <cell r="BI69">
            <v>0</v>
          </cell>
          <cell r="BJ69">
            <v>0</v>
          </cell>
          <cell r="BK69">
            <v>0</v>
          </cell>
        </row>
        <row r="70">
          <cell r="I70">
            <v>84.762803161601312</v>
          </cell>
          <cell r="J70">
            <v>0</v>
          </cell>
          <cell r="K70">
            <v>4.7047396460727198</v>
          </cell>
          <cell r="L70">
            <v>0</v>
          </cell>
          <cell r="M70">
            <v>40.8358840815741</v>
          </cell>
          <cell r="N70">
            <v>39.222179433954494</v>
          </cell>
          <cell r="S70">
            <v>10.331775369343664</v>
          </cell>
          <cell r="T70">
            <v>10.331775369343664</v>
          </cell>
          <cell r="U70">
            <v>0</v>
          </cell>
          <cell r="V70">
            <v>0</v>
          </cell>
          <cell r="W70">
            <v>0</v>
          </cell>
          <cell r="X70">
            <v>0</v>
          </cell>
          <cell r="AC70">
            <v>277.9695585146315</v>
          </cell>
          <cell r="AD70">
            <v>0</v>
          </cell>
          <cell r="AE70">
            <v>0</v>
          </cell>
          <cell r="AF70">
            <v>0</v>
          </cell>
          <cell r="AG70">
            <v>0</v>
          </cell>
          <cell r="AH70">
            <v>277.9695585146315</v>
          </cell>
          <cell r="AK70">
            <v>-267.63778314528781</v>
          </cell>
          <cell r="AL70">
            <v>10.331775369343664</v>
          </cell>
          <cell r="AM70">
            <v>0</v>
          </cell>
          <cell r="AN70">
            <v>0</v>
          </cell>
          <cell r="AO70">
            <v>0</v>
          </cell>
          <cell r="AP70">
            <v>-277.9695585146315</v>
          </cell>
          <cell r="AR70">
            <v>-267.63778314528781</v>
          </cell>
          <cell r="AS70">
            <v>10.331775369343664</v>
          </cell>
          <cell r="AT70">
            <v>0</v>
          </cell>
          <cell r="AU70">
            <v>0</v>
          </cell>
          <cell r="AV70">
            <v>0</v>
          </cell>
          <cell r="AW70">
            <v>-277.9695585146315</v>
          </cell>
          <cell r="AY70">
            <v>0</v>
          </cell>
          <cell r="AZ70">
            <v>0</v>
          </cell>
          <cell r="BA70">
            <v>0</v>
          </cell>
          <cell r="BB70">
            <v>0</v>
          </cell>
          <cell r="BC70">
            <v>0</v>
          </cell>
          <cell r="BD70">
            <v>0</v>
          </cell>
          <cell r="BF70">
            <v>0</v>
          </cell>
          <cell r="BG70">
            <v>0</v>
          </cell>
          <cell r="BH70">
            <v>0</v>
          </cell>
          <cell r="BI70">
            <v>0</v>
          </cell>
          <cell r="BJ70">
            <v>0</v>
          </cell>
          <cell r="BK70">
            <v>0</v>
          </cell>
        </row>
        <row r="71">
          <cell r="I71">
            <v>29.442526444527235</v>
          </cell>
          <cell r="J71">
            <v>5.4213145743590999E-2</v>
          </cell>
          <cell r="K71">
            <v>0</v>
          </cell>
          <cell r="L71">
            <v>0</v>
          </cell>
          <cell r="M71">
            <v>1.8648330219785928E-3</v>
          </cell>
          <cell r="N71">
            <v>29.386448465761667</v>
          </cell>
          <cell r="S71">
            <v>115.61341938305395</v>
          </cell>
          <cell r="T71">
            <v>0.8096005546893833</v>
          </cell>
          <cell r="U71">
            <v>0.58459677458488224</v>
          </cell>
          <cell r="V71">
            <v>1.6027397245107922E-2</v>
          </cell>
          <cell r="W71">
            <v>25.20344851018184</v>
          </cell>
          <cell r="X71">
            <v>88.999746146352734</v>
          </cell>
          <cell r="AC71">
            <v>1697.8167841137347</v>
          </cell>
          <cell r="AD71">
            <v>0</v>
          </cell>
          <cell r="AE71">
            <v>0.57255040051176542</v>
          </cell>
          <cell r="AF71">
            <v>0</v>
          </cell>
          <cell r="AG71">
            <v>25.187743681501956</v>
          </cell>
          <cell r="AH71">
            <v>1672.0564900317211</v>
          </cell>
          <cell r="AK71">
            <v>-1582.203364730681</v>
          </cell>
          <cell r="AL71">
            <v>0.8096005546893833</v>
          </cell>
          <cell r="AM71">
            <v>1.2046374073116817E-2</v>
          </cell>
          <cell r="AN71">
            <v>1.6027397245107922E-2</v>
          </cell>
          <cell r="AO71">
            <v>1.570482867988332E-2</v>
          </cell>
          <cell r="AP71">
            <v>-1583.0567438853684</v>
          </cell>
          <cell r="AR71">
            <v>-1582.203364730681</v>
          </cell>
          <cell r="AS71">
            <v>0.8096005546893833</v>
          </cell>
          <cell r="AT71">
            <v>1.2046374073116817E-2</v>
          </cell>
          <cell r="AU71">
            <v>1.6027397245107922E-2</v>
          </cell>
          <cell r="AV71">
            <v>1.570482867988332E-2</v>
          </cell>
          <cell r="AW71">
            <v>-1583.0567438853684</v>
          </cell>
          <cell r="AY71">
            <v>0</v>
          </cell>
          <cell r="AZ71">
            <v>0</v>
          </cell>
          <cell r="BA71">
            <v>0</v>
          </cell>
          <cell r="BB71">
            <v>0</v>
          </cell>
          <cell r="BC71">
            <v>0</v>
          </cell>
          <cell r="BD71">
            <v>0</v>
          </cell>
          <cell r="BF71">
            <v>0</v>
          </cell>
          <cell r="BG71">
            <v>0</v>
          </cell>
          <cell r="BH71">
            <v>0</v>
          </cell>
          <cell r="BI71">
            <v>0</v>
          </cell>
          <cell r="BJ71">
            <v>0</v>
          </cell>
          <cell r="BK71">
            <v>0</v>
          </cell>
        </row>
        <row r="72">
          <cell r="I72">
            <v>0.31349589216577795</v>
          </cell>
          <cell r="J72">
            <v>0</v>
          </cell>
          <cell r="K72">
            <v>3.5016478164081209E-3</v>
          </cell>
          <cell r="L72">
            <v>1.6120910639116292E-3</v>
          </cell>
          <cell r="M72">
            <v>0</v>
          </cell>
          <cell r="N72">
            <v>0.3083821532854582</v>
          </cell>
          <cell r="S72">
            <v>0</v>
          </cell>
          <cell r="T72">
            <v>0</v>
          </cell>
          <cell r="U72">
            <v>0</v>
          </cell>
          <cell r="V72">
            <v>0</v>
          </cell>
          <cell r="W72">
            <v>0</v>
          </cell>
          <cell r="X72">
            <v>0</v>
          </cell>
          <cell r="AC72">
            <v>0</v>
          </cell>
          <cell r="AD72">
            <v>0</v>
          </cell>
          <cell r="AE72">
            <v>0</v>
          </cell>
          <cell r="AF72">
            <v>0</v>
          </cell>
          <cell r="AG72">
            <v>0</v>
          </cell>
          <cell r="AH72">
            <v>0</v>
          </cell>
          <cell r="AK72">
            <v>0</v>
          </cell>
          <cell r="AL72">
            <v>0</v>
          </cell>
          <cell r="AM72">
            <v>0</v>
          </cell>
          <cell r="AN72">
            <v>0</v>
          </cell>
          <cell r="AO72">
            <v>0</v>
          </cell>
          <cell r="AP72">
            <v>0</v>
          </cell>
          <cell r="AR72">
            <v>0</v>
          </cell>
          <cell r="AS72">
            <v>0</v>
          </cell>
          <cell r="AT72">
            <v>0</v>
          </cell>
          <cell r="AU72">
            <v>0</v>
          </cell>
          <cell r="AV72">
            <v>0</v>
          </cell>
          <cell r="AW72">
            <v>0</v>
          </cell>
          <cell r="AY72">
            <v>0</v>
          </cell>
          <cell r="AZ72">
            <v>0</v>
          </cell>
          <cell r="BA72">
            <v>0</v>
          </cell>
          <cell r="BB72">
            <v>0</v>
          </cell>
          <cell r="BC72">
            <v>0</v>
          </cell>
          <cell r="BD72">
            <v>0</v>
          </cell>
          <cell r="BF72">
            <v>0</v>
          </cell>
          <cell r="BG72">
            <v>0</v>
          </cell>
          <cell r="BH72">
            <v>0</v>
          </cell>
          <cell r="BI72">
            <v>0</v>
          </cell>
          <cell r="BJ72">
            <v>0</v>
          </cell>
          <cell r="BK72">
            <v>0</v>
          </cell>
        </row>
        <row r="73">
          <cell r="I73">
            <v>1.4210640808586014E-3</v>
          </cell>
          <cell r="J73">
            <v>0</v>
          </cell>
          <cell r="K73">
            <v>0</v>
          </cell>
          <cell r="L73">
            <v>1.4210640808586014E-3</v>
          </cell>
          <cell r="M73">
            <v>0</v>
          </cell>
          <cell r="N73">
            <v>0</v>
          </cell>
          <cell r="S73">
            <v>0</v>
          </cell>
          <cell r="T73">
            <v>0</v>
          </cell>
          <cell r="U73">
            <v>0</v>
          </cell>
          <cell r="V73">
            <v>0</v>
          </cell>
          <cell r="W73">
            <v>0</v>
          </cell>
          <cell r="X73">
            <v>0</v>
          </cell>
          <cell r="AC73">
            <v>0</v>
          </cell>
          <cell r="AD73">
            <v>0</v>
          </cell>
          <cell r="AE73">
            <v>0</v>
          </cell>
          <cell r="AF73">
            <v>0</v>
          </cell>
          <cell r="AG73">
            <v>0</v>
          </cell>
          <cell r="AH73">
            <v>0</v>
          </cell>
          <cell r="AK73">
            <v>0</v>
          </cell>
          <cell r="AL73">
            <v>0</v>
          </cell>
          <cell r="AM73">
            <v>0</v>
          </cell>
          <cell r="AN73">
            <v>0</v>
          </cell>
          <cell r="AO73">
            <v>0</v>
          </cell>
          <cell r="AP73">
            <v>0</v>
          </cell>
          <cell r="AR73">
            <v>0</v>
          </cell>
          <cell r="AS73">
            <v>0</v>
          </cell>
          <cell r="AT73">
            <v>0</v>
          </cell>
          <cell r="AU73">
            <v>0</v>
          </cell>
          <cell r="AV73">
            <v>0</v>
          </cell>
          <cell r="AW73">
            <v>0</v>
          </cell>
          <cell r="AY73">
            <v>0</v>
          </cell>
          <cell r="AZ73">
            <v>0</v>
          </cell>
          <cell r="BA73">
            <v>0</v>
          </cell>
          <cell r="BB73">
            <v>0</v>
          </cell>
          <cell r="BC73">
            <v>0</v>
          </cell>
          <cell r="BD73">
            <v>0</v>
          </cell>
          <cell r="BF73">
            <v>0</v>
          </cell>
          <cell r="BG73">
            <v>0</v>
          </cell>
          <cell r="BH73">
            <v>0</v>
          </cell>
          <cell r="BI73">
            <v>0</v>
          </cell>
          <cell r="BJ73">
            <v>0</v>
          </cell>
          <cell r="BK73">
            <v>0</v>
          </cell>
        </row>
        <row r="74">
          <cell r="I74">
            <v>5.7360307354998329E-2</v>
          </cell>
          <cell r="J74">
            <v>4.8690980098931691E-2</v>
          </cell>
          <cell r="K74">
            <v>2.7452383008299305E-3</v>
          </cell>
          <cell r="L74">
            <v>0</v>
          </cell>
          <cell r="M74">
            <v>2.3436654931160246E-3</v>
          </cell>
          <cell r="N74">
            <v>3.5804234621206899E-3</v>
          </cell>
          <cell r="S74">
            <v>0</v>
          </cell>
          <cell r="T74">
            <v>0</v>
          </cell>
          <cell r="U74">
            <v>0</v>
          </cell>
          <cell r="V74">
            <v>0</v>
          </cell>
          <cell r="W74">
            <v>0</v>
          </cell>
          <cell r="X74">
            <v>0</v>
          </cell>
          <cell r="AC74">
            <v>0</v>
          </cell>
          <cell r="AD74">
            <v>0</v>
          </cell>
          <cell r="AE74">
            <v>0</v>
          </cell>
          <cell r="AF74">
            <v>0</v>
          </cell>
          <cell r="AG74">
            <v>0</v>
          </cell>
          <cell r="AH74">
            <v>0</v>
          </cell>
          <cell r="AK74">
            <v>0</v>
          </cell>
          <cell r="AL74">
            <v>0</v>
          </cell>
          <cell r="AM74">
            <v>0</v>
          </cell>
          <cell r="AN74">
            <v>0</v>
          </cell>
          <cell r="AO74">
            <v>0</v>
          </cell>
          <cell r="AP74">
            <v>0</v>
          </cell>
          <cell r="AR74">
            <v>0</v>
          </cell>
          <cell r="AS74">
            <v>0</v>
          </cell>
          <cell r="AT74">
            <v>0</v>
          </cell>
          <cell r="AU74">
            <v>0</v>
          </cell>
          <cell r="AV74">
            <v>0</v>
          </cell>
          <cell r="AW74">
            <v>0</v>
          </cell>
          <cell r="AY74">
            <v>0</v>
          </cell>
          <cell r="AZ74">
            <v>0</v>
          </cell>
          <cell r="BA74">
            <v>0</v>
          </cell>
          <cell r="BB74">
            <v>0</v>
          </cell>
          <cell r="BC74">
            <v>0</v>
          </cell>
          <cell r="BD74">
            <v>0</v>
          </cell>
          <cell r="BF74">
            <v>0</v>
          </cell>
          <cell r="BG74">
            <v>0</v>
          </cell>
          <cell r="BH74">
            <v>0</v>
          </cell>
          <cell r="BI74">
            <v>0</v>
          </cell>
          <cell r="BJ74">
            <v>0</v>
          </cell>
          <cell r="BK74">
            <v>0</v>
          </cell>
        </row>
        <row r="75">
          <cell r="I75">
            <v>0</v>
          </cell>
          <cell r="J75">
            <v>0</v>
          </cell>
          <cell r="K75">
            <v>0</v>
          </cell>
          <cell r="L75">
            <v>0</v>
          </cell>
          <cell r="M75">
            <v>0</v>
          </cell>
          <cell r="N75">
            <v>0</v>
          </cell>
          <cell r="S75">
            <v>0</v>
          </cell>
          <cell r="T75">
            <v>0</v>
          </cell>
          <cell r="U75">
            <v>0</v>
          </cell>
          <cell r="V75">
            <v>0</v>
          </cell>
          <cell r="W75">
            <v>0</v>
          </cell>
          <cell r="X75">
            <v>0</v>
          </cell>
          <cell r="AC75">
            <v>0</v>
          </cell>
          <cell r="AD75">
            <v>0</v>
          </cell>
          <cell r="AE75">
            <v>0</v>
          </cell>
          <cell r="AF75">
            <v>0</v>
          </cell>
          <cell r="AG75">
            <v>0</v>
          </cell>
          <cell r="AH75">
            <v>0</v>
          </cell>
          <cell r="AK75">
            <v>0</v>
          </cell>
          <cell r="AL75">
            <v>0</v>
          </cell>
          <cell r="AM75">
            <v>0</v>
          </cell>
          <cell r="AN75">
            <v>0</v>
          </cell>
          <cell r="AO75">
            <v>0</v>
          </cell>
          <cell r="AP75">
            <v>0</v>
          </cell>
          <cell r="AR75">
            <v>0</v>
          </cell>
          <cell r="AS75">
            <v>0</v>
          </cell>
          <cell r="AT75">
            <v>0</v>
          </cell>
          <cell r="AU75">
            <v>0</v>
          </cell>
          <cell r="AV75">
            <v>0</v>
          </cell>
          <cell r="AW75">
            <v>0</v>
          </cell>
          <cell r="AY75">
            <v>0</v>
          </cell>
          <cell r="AZ75">
            <v>0</v>
          </cell>
          <cell r="BA75">
            <v>0</v>
          </cell>
          <cell r="BB75">
            <v>0</v>
          </cell>
          <cell r="BC75">
            <v>0</v>
          </cell>
          <cell r="BD75">
            <v>0</v>
          </cell>
          <cell r="BF75">
            <v>0</v>
          </cell>
          <cell r="BG75">
            <v>0</v>
          </cell>
          <cell r="BH75">
            <v>0</v>
          </cell>
          <cell r="BI75">
            <v>0</v>
          </cell>
          <cell r="BJ75">
            <v>0</v>
          </cell>
          <cell r="BK75">
            <v>0</v>
          </cell>
        </row>
        <row r="76">
          <cell r="I76">
            <v>0</v>
          </cell>
          <cell r="J76">
            <v>0</v>
          </cell>
          <cell r="K76">
            <v>0</v>
          </cell>
          <cell r="L76">
            <v>0</v>
          </cell>
          <cell r="M76">
            <v>0</v>
          </cell>
          <cell r="N76">
            <v>0</v>
          </cell>
          <cell r="S76">
            <v>0</v>
          </cell>
          <cell r="T76">
            <v>0</v>
          </cell>
          <cell r="U76">
            <v>0</v>
          </cell>
          <cell r="V76">
            <v>0</v>
          </cell>
          <cell r="W76">
            <v>0</v>
          </cell>
          <cell r="X76">
            <v>0</v>
          </cell>
          <cell r="AC76">
            <v>0</v>
          </cell>
          <cell r="AD76">
            <v>0</v>
          </cell>
          <cell r="AE76">
            <v>0</v>
          </cell>
          <cell r="AF76">
            <v>0</v>
          </cell>
          <cell r="AG76">
            <v>0</v>
          </cell>
          <cell r="AH76">
            <v>0</v>
          </cell>
          <cell r="AK76">
            <v>0</v>
          </cell>
          <cell r="AL76">
            <v>0</v>
          </cell>
          <cell r="AM76">
            <v>0</v>
          </cell>
          <cell r="AN76">
            <v>0</v>
          </cell>
          <cell r="AO76">
            <v>0</v>
          </cell>
          <cell r="AP76">
            <v>0</v>
          </cell>
          <cell r="AR76">
            <v>0</v>
          </cell>
          <cell r="AS76">
            <v>0</v>
          </cell>
          <cell r="AT76">
            <v>0</v>
          </cell>
          <cell r="AU76">
            <v>0</v>
          </cell>
          <cell r="AV76">
            <v>0</v>
          </cell>
          <cell r="AW76">
            <v>0</v>
          </cell>
          <cell r="AY76">
            <v>0</v>
          </cell>
          <cell r="AZ76">
            <v>0</v>
          </cell>
          <cell r="BA76">
            <v>0</v>
          </cell>
          <cell r="BB76">
            <v>0</v>
          </cell>
          <cell r="BC76">
            <v>0</v>
          </cell>
          <cell r="BD76">
            <v>0</v>
          </cell>
          <cell r="BF76">
            <v>0</v>
          </cell>
          <cell r="BG76">
            <v>0</v>
          </cell>
          <cell r="BH76">
            <v>0</v>
          </cell>
          <cell r="BI76">
            <v>0</v>
          </cell>
          <cell r="BJ76">
            <v>0</v>
          </cell>
          <cell r="BK76">
            <v>0</v>
          </cell>
        </row>
        <row r="77">
          <cell r="I77">
            <v>0</v>
          </cell>
          <cell r="J77">
            <v>0</v>
          </cell>
          <cell r="K77">
            <v>0</v>
          </cell>
          <cell r="L77">
            <v>0</v>
          </cell>
          <cell r="M77">
            <v>0</v>
          </cell>
          <cell r="N77">
            <v>0</v>
          </cell>
          <cell r="S77">
            <v>0</v>
          </cell>
          <cell r="T77">
            <v>0</v>
          </cell>
          <cell r="U77">
            <v>0</v>
          </cell>
          <cell r="V77">
            <v>0</v>
          </cell>
          <cell r="W77">
            <v>0</v>
          </cell>
          <cell r="X77">
            <v>0</v>
          </cell>
          <cell r="AC77">
            <v>0</v>
          </cell>
          <cell r="AD77">
            <v>0</v>
          </cell>
          <cell r="AE77">
            <v>0</v>
          </cell>
          <cell r="AF77">
            <v>0</v>
          </cell>
          <cell r="AG77">
            <v>0</v>
          </cell>
          <cell r="AH77">
            <v>0</v>
          </cell>
          <cell r="AK77">
            <v>0</v>
          </cell>
          <cell r="AL77">
            <v>0</v>
          </cell>
          <cell r="AM77">
            <v>0</v>
          </cell>
          <cell r="AN77">
            <v>0</v>
          </cell>
          <cell r="AO77">
            <v>0</v>
          </cell>
          <cell r="AP77">
            <v>0</v>
          </cell>
          <cell r="AR77">
            <v>0</v>
          </cell>
          <cell r="AS77">
            <v>0</v>
          </cell>
          <cell r="AT77">
            <v>0</v>
          </cell>
          <cell r="AU77">
            <v>0</v>
          </cell>
          <cell r="AV77">
            <v>0</v>
          </cell>
          <cell r="AW77">
            <v>0</v>
          </cell>
          <cell r="AY77">
            <v>0</v>
          </cell>
          <cell r="AZ77">
            <v>0</v>
          </cell>
          <cell r="BA77">
            <v>0</v>
          </cell>
          <cell r="BB77">
            <v>0</v>
          </cell>
          <cell r="BC77">
            <v>0</v>
          </cell>
          <cell r="BD77">
            <v>0</v>
          </cell>
          <cell r="BF77">
            <v>0</v>
          </cell>
          <cell r="BG77">
            <v>0</v>
          </cell>
          <cell r="BH77">
            <v>0</v>
          </cell>
          <cell r="BI77">
            <v>0</v>
          </cell>
          <cell r="BJ77">
            <v>0</v>
          </cell>
          <cell r="BK77">
            <v>0</v>
          </cell>
        </row>
        <row r="78">
          <cell r="I78">
            <v>0</v>
          </cell>
          <cell r="J78">
            <v>0</v>
          </cell>
          <cell r="K78">
            <v>0</v>
          </cell>
          <cell r="L78">
            <v>0</v>
          </cell>
          <cell r="M78">
            <v>0</v>
          </cell>
          <cell r="N78">
            <v>0</v>
          </cell>
          <cell r="S78">
            <v>0</v>
          </cell>
          <cell r="T78">
            <v>0</v>
          </cell>
          <cell r="U78">
            <v>0</v>
          </cell>
          <cell r="V78">
            <v>0</v>
          </cell>
          <cell r="W78">
            <v>0</v>
          </cell>
          <cell r="X78">
            <v>0</v>
          </cell>
          <cell r="AC78">
            <v>0</v>
          </cell>
          <cell r="AD78">
            <v>0</v>
          </cell>
          <cell r="AE78">
            <v>0</v>
          </cell>
          <cell r="AF78">
            <v>0</v>
          </cell>
          <cell r="AG78">
            <v>0</v>
          </cell>
          <cell r="AH78">
            <v>0</v>
          </cell>
          <cell r="AK78">
            <v>0</v>
          </cell>
          <cell r="AL78">
            <v>0</v>
          </cell>
          <cell r="AM78">
            <v>0</v>
          </cell>
          <cell r="AN78">
            <v>0</v>
          </cell>
          <cell r="AO78">
            <v>0</v>
          </cell>
          <cell r="AP78">
            <v>0</v>
          </cell>
          <cell r="AR78">
            <v>0</v>
          </cell>
          <cell r="AS78">
            <v>0</v>
          </cell>
          <cell r="AT78">
            <v>0</v>
          </cell>
          <cell r="AU78">
            <v>0</v>
          </cell>
          <cell r="AV78">
            <v>0</v>
          </cell>
          <cell r="AW78">
            <v>0</v>
          </cell>
          <cell r="AY78">
            <v>0</v>
          </cell>
          <cell r="AZ78">
            <v>0</v>
          </cell>
          <cell r="BA78">
            <v>0</v>
          </cell>
          <cell r="BB78">
            <v>0</v>
          </cell>
          <cell r="BC78">
            <v>0</v>
          </cell>
          <cell r="BD78">
            <v>0</v>
          </cell>
          <cell r="BF78">
            <v>0</v>
          </cell>
          <cell r="BG78">
            <v>0</v>
          </cell>
          <cell r="BH78">
            <v>0</v>
          </cell>
          <cell r="BI78">
            <v>0</v>
          </cell>
          <cell r="BJ78">
            <v>0</v>
          </cell>
          <cell r="BK78">
            <v>0</v>
          </cell>
        </row>
        <row r="79">
          <cell r="I79">
            <v>2.7777471893998404</v>
          </cell>
          <cell r="J79">
            <v>0</v>
          </cell>
          <cell r="K79">
            <v>0</v>
          </cell>
          <cell r="L79">
            <v>0</v>
          </cell>
          <cell r="M79">
            <v>0</v>
          </cell>
          <cell r="N79">
            <v>2.7777471893998404</v>
          </cell>
          <cell r="S79">
            <v>3.6779214399836886</v>
          </cell>
          <cell r="T79">
            <v>6.7784790969598607E-2</v>
          </cell>
          <cell r="U79">
            <v>0.12845306845157528</v>
          </cell>
          <cell r="V79">
            <v>3.2247774436593644</v>
          </cell>
          <cell r="W79">
            <v>0.25690613690315056</v>
          </cell>
          <cell r="X79">
            <v>0</v>
          </cell>
          <cell r="AC79">
            <v>17.505934694150845</v>
          </cell>
          <cell r="AD79">
            <v>0</v>
          </cell>
          <cell r="AE79">
            <v>0</v>
          </cell>
          <cell r="AF79">
            <v>4.3764836735377095</v>
          </cell>
          <cell r="AG79">
            <v>0</v>
          </cell>
          <cell r="AH79">
            <v>13.129451020613134</v>
          </cell>
          <cell r="AK79">
            <v>-13.828013254167155</v>
          </cell>
          <cell r="AL79">
            <v>6.7784790969598607E-2</v>
          </cell>
          <cell r="AM79">
            <v>0.12845306845157528</v>
          </cell>
          <cell r="AN79">
            <v>-1.1517062298783451</v>
          </cell>
          <cell r="AO79">
            <v>0.25690613690315056</v>
          </cell>
          <cell r="AP79">
            <v>-13.129451020613134</v>
          </cell>
          <cell r="AR79">
            <v>-13.828013254167155</v>
          </cell>
          <cell r="AS79">
            <v>6.7784790969598607E-2</v>
          </cell>
          <cell r="AT79">
            <v>0.12845306845157528</v>
          </cell>
          <cell r="AU79">
            <v>-1.1517062298783451</v>
          </cell>
          <cell r="AV79">
            <v>0.25690613690315056</v>
          </cell>
          <cell r="AW79">
            <v>-13.129451020613134</v>
          </cell>
          <cell r="AY79">
            <v>0</v>
          </cell>
          <cell r="AZ79">
            <v>0</v>
          </cell>
          <cell r="BA79">
            <v>0</v>
          </cell>
          <cell r="BB79">
            <v>0</v>
          </cell>
          <cell r="BC79">
            <v>0</v>
          </cell>
          <cell r="BD79">
            <v>0</v>
          </cell>
          <cell r="BF79">
            <v>0</v>
          </cell>
          <cell r="BG79">
            <v>0</v>
          </cell>
          <cell r="BH79">
            <v>0</v>
          </cell>
          <cell r="BI79">
            <v>0</v>
          </cell>
          <cell r="BJ79">
            <v>0</v>
          </cell>
          <cell r="BK79">
            <v>0</v>
          </cell>
        </row>
        <row r="80">
          <cell r="I80">
            <v>0</v>
          </cell>
          <cell r="J80">
            <v>0</v>
          </cell>
          <cell r="K80">
            <v>0</v>
          </cell>
          <cell r="L80">
            <v>0</v>
          </cell>
          <cell r="M80">
            <v>0</v>
          </cell>
          <cell r="N80">
            <v>0</v>
          </cell>
          <cell r="S80">
            <v>0</v>
          </cell>
          <cell r="T80">
            <v>0</v>
          </cell>
          <cell r="U80">
            <v>0</v>
          </cell>
          <cell r="V80">
            <v>0</v>
          </cell>
          <cell r="W80">
            <v>0</v>
          </cell>
          <cell r="X80">
            <v>0</v>
          </cell>
          <cell r="AC80">
            <v>0</v>
          </cell>
          <cell r="AD80">
            <v>0</v>
          </cell>
          <cell r="AE80">
            <v>0</v>
          </cell>
          <cell r="AF80">
            <v>0</v>
          </cell>
          <cell r="AG80">
            <v>0</v>
          </cell>
          <cell r="AH80">
            <v>0</v>
          </cell>
          <cell r="AK80">
            <v>0</v>
          </cell>
          <cell r="AL80">
            <v>0</v>
          </cell>
          <cell r="AM80">
            <v>0</v>
          </cell>
          <cell r="AN80">
            <v>0</v>
          </cell>
          <cell r="AO80">
            <v>0</v>
          </cell>
          <cell r="AP80">
            <v>0</v>
          </cell>
          <cell r="AR80">
            <v>0</v>
          </cell>
          <cell r="AS80">
            <v>0</v>
          </cell>
          <cell r="AT80">
            <v>0</v>
          </cell>
          <cell r="AU80">
            <v>0</v>
          </cell>
          <cell r="AV80">
            <v>0</v>
          </cell>
          <cell r="AW80">
            <v>0</v>
          </cell>
          <cell r="AY80">
            <v>0</v>
          </cell>
          <cell r="AZ80">
            <v>0</v>
          </cell>
          <cell r="BA80">
            <v>0</v>
          </cell>
          <cell r="BB80">
            <v>0</v>
          </cell>
          <cell r="BC80">
            <v>0</v>
          </cell>
          <cell r="BD80">
            <v>0</v>
          </cell>
          <cell r="BF80">
            <v>0</v>
          </cell>
          <cell r="BG80">
            <v>0</v>
          </cell>
          <cell r="BH80">
            <v>0</v>
          </cell>
          <cell r="BI80">
            <v>0</v>
          </cell>
          <cell r="BJ80">
            <v>0</v>
          </cell>
          <cell r="BK80">
            <v>0</v>
          </cell>
        </row>
        <row r="81">
          <cell r="I81">
            <v>0</v>
          </cell>
          <cell r="J81">
            <v>0</v>
          </cell>
          <cell r="K81">
            <v>0</v>
          </cell>
          <cell r="L81">
            <v>0</v>
          </cell>
          <cell r="M81">
            <v>0</v>
          </cell>
          <cell r="N81">
            <v>0</v>
          </cell>
          <cell r="S81">
            <v>0</v>
          </cell>
          <cell r="T81">
            <v>0</v>
          </cell>
          <cell r="U81">
            <v>0</v>
          </cell>
          <cell r="V81">
            <v>0</v>
          </cell>
          <cell r="W81">
            <v>0</v>
          </cell>
          <cell r="X81">
            <v>0</v>
          </cell>
          <cell r="AC81">
            <v>0</v>
          </cell>
          <cell r="AD81">
            <v>0</v>
          </cell>
          <cell r="AE81">
            <v>0</v>
          </cell>
          <cell r="AF81">
            <v>0</v>
          </cell>
          <cell r="AG81">
            <v>0</v>
          </cell>
          <cell r="AH81">
            <v>0</v>
          </cell>
          <cell r="AK81">
            <v>0</v>
          </cell>
          <cell r="AL81">
            <v>0</v>
          </cell>
          <cell r="AM81">
            <v>0</v>
          </cell>
          <cell r="AN81">
            <v>0</v>
          </cell>
          <cell r="AO81">
            <v>0</v>
          </cell>
          <cell r="AP81">
            <v>0</v>
          </cell>
          <cell r="AR81">
            <v>0</v>
          </cell>
          <cell r="AS81">
            <v>0</v>
          </cell>
          <cell r="AT81">
            <v>0</v>
          </cell>
          <cell r="AU81">
            <v>0</v>
          </cell>
          <cell r="AV81">
            <v>0</v>
          </cell>
          <cell r="AW81">
            <v>0</v>
          </cell>
          <cell r="AY81">
            <v>0</v>
          </cell>
          <cell r="AZ81">
            <v>0</v>
          </cell>
          <cell r="BA81">
            <v>0</v>
          </cell>
          <cell r="BB81">
            <v>0</v>
          </cell>
          <cell r="BC81">
            <v>0</v>
          </cell>
          <cell r="BD81">
            <v>0</v>
          </cell>
          <cell r="BF81">
            <v>0</v>
          </cell>
          <cell r="BG81">
            <v>0</v>
          </cell>
          <cell r="BH81">
            <v>0</v>
          </cell>
          <cell r="BI81">
            <v>0</v>
          </cell>
          <cell r="BJ81">
            <v>0</v>
          </cell>
          <cell r="BK81">
            <v>0</v>
          </cell>
        </row>
        <row r="82">
          <cell r="I82">
            <v>8.3541268854130518E-2</v>
          </cell>
          <cell r="J82">
            <v>0</v>
          </cell>
          <cell r="K82">
            <v>8.3541268854130518E-2</v>
          </cell>
          <cell r="L82">
            <v>0</v>
          </cell>
          <cell r="M82">
            <v>0</v>
          </cell>
          <cell r="N82">
            <v>0</v>
          </cell>
          <cell r="S82">
            <v>0</v>
          </cell>
          <cell r="T82">
            <v>0</v>
          </cell>
          <cell r="U82">
            <v>0</v>
          </cell>
          <cell r="V82">
            <v>0</v>
          </cell>
          <cell r="W82">
            <v>0</v>
          </cell>
          <cell r="X82">
            <v>0</v>
          </cell>
          <cell r="AC82">
            <v>0</v>
          </cell>
          <cell r="AD82">
            <v>0</v>
          </cell>
          <cell r="AE82">
            <v>0</v>
          </cell>
          <cell r="AF82">
            <v>0</v>
          </cell>
          <cell r="AG82">
            <v>0</v>
          </cell>
          <cell r="AH82">
            <v>0</v>
          </cell>
          <cell r="AK82">
            <v>0</v>
          </cell>
          <cell r="AL82">
            <v>0</v>
          </cell>
          <cell r="AM82">
            <v>0</v>
          </cell>
          <cell r="AN82">
            <v>0</v>
          </cell>
          <cell r="AO82">
            <v>0</v>
          </cell>
          <cell r="AP82">
            <v>0</v>
          </cell>
          <cell r="AR82">
            <v>0</v>
          </cell>
          <cell r="AS82">
            <v>0</v>
          </cell>
          <cell r="AT82">
            <v>0</v>
          </cell>
          <cell r="AU82">
            <v>0</v>
          </cell>
          <cell r="AV82">
            <v>0</v>
          </cell>
          <cell r="AW82">
            <v>0</v>
          </cell>
          <cell r="AY82">
            <v>0</v>
          </cell>
          <cell r="AZ82">
            <v>0</v>
          </cell>
          <cell r="BA82">
            <v>0</v>
          </cell>
          <cell r="BB82">
            <v>0</v>
          </cell>
          <cell r="BC82">
            <v>0</v>
          </cell>
          <cell r="BD82">
            <v>0</v>
          </cell>
          <cell r="BF82">
            <v>0</v>
          </cell>
          <cell r="BG82">
            <v>0</v>
          </cell>
          <cell r="BH82">
            <v>0</v>
          </cell>
          <cell r="BI82">
            <v>0</v>
          </cell>
          <cell r="BJ82">
            <v>0</v>
          </cell>
          <cell r="BK82">
            <v>0</v>
          </cell>
        </row>
        <row r="83">
          <cell r="I83">
            <v>1920.3949204096671</v>
          </cell>
          <cell r="J83">
            <v>0</v>
          </cell>
          <cell r="K83">
            <v>0</v>
          </cell>
          <cell r="L83">
            <v>0</v>
          </cell>
          <cell r="M83">
            <v>0</v>
          </cell>
          <cell r="N83">
            <v>1920.3949204096671</v>
          </cell>
          <cell r="S83">
            <v>0</v>
          </cell>
          <cell r="T83">
            <v>0</v>
          </cell>
          <cell r="U83">
            <v>0</v>
          </cell>
          <cell r="V83">
            <v>0</v>
          </cell>
          <cell r="W83">
            <v>0</v>
          </cell>
          <cell r="X83">
            <v>0</v>
          </cell>
          <cell r="AC83">
            <v>0</v>
          </cell>
          <cell r="AD83">
            <v>0</v>
          </cell>
          <cell r="AE83">
            <v>0</v>
          </cell>
          <cell r="AF83">
            <v>0</v>
          </cell>
          <cell r="AG83">
            <v>0</v>
          </cell>
          <cell r="AH83">
            <v>0</v>
          </cell>
          <cell r="AK83">
            <v>0</v>
          </cell>
          <cell r="AL83">
            <v>0</v>
          </cell>
          <cell r="AM83">
            <v>0</v>
          </cell>
          <cell r="AN83">
            <v>0</v>
          </cell>
          <cell r="AO83">
            <v>0</v>
          </cell>
          <cell r="AP83">
            <v>0</v>
          </cell>
          <cell r="AR83">
            <v>0</v>
          </cell>
          <cell r="AS83">
            <v>0</v>
          </cell>
          <cell r="AT83">
            <v>0</v>
          </cell>
          <cell r="AU83">
            <v>0</v>
          </cell>
          <cell r="AV83">
            <v>0</v>
          </cell>
          <cell r="AW83">
            <v>0</v>
          </cell>
          <cell r="AY83">
            <v>0</v>
          </cell>
          <cell r="AZ83">
            <v>0</v>
          </cell>
          <cell r="BA83">
            <v>0</v>
          </cell>
          <cell r="BB83">
            <v>0</v>
          </cell>
          <cell r="BC83">
            <v>0</v>
          </cell>
          <cell r="BD83">
            <v>0</v>
          </cell>
          <cell r="BF83">
            <v>0</v>
          </cell>
          <cell r="BG83">
            <v>0</v>
          </cell>
          <cell r="BH83">
            <v>0</v>
          </cell>
          <cell r="BI83">
            <v>0</v>
          </cell>
          <cell r="BJ83">
            <v>0</v>
          </cell>
          <cell r="BK83">
            <v>0</v>
          </cell>
        </row>
        <row r="84">
          <cell r="I84">
            <v>0</v>
          </cell>
          <cell r="J84">
            <v>0</v>
          </cell>
          <cell r="K84">
            <v>0</v>
          </cell>
          <cell r="L84">
            <v>0</v>
          </cell>
          <cell r="M84">
            <v>0</v>
          </cell>
          <cell r="N84">
            <v>0</v>
          </cell>
          <cell r="S84">
            <v>697.42551550307667</v>
          </cell>
          <cell r="T84">
            <v>0</v>
          </cell>
          <cell r="U84">
            <v>0</v>
          </cell>
          <cell r="V84">
            <v>0</v>
          </cell>
          <cell r="W84">
            <v>0</v>
          </cell>
          <cell r="X84">
            <v>697.42551550307667</v>
          </cell>
          <cell r="AC84">
            <v>13027.32754058408</v>
          </cell>
          <cell r="AD84">
            <v>0</v>
          </cell>
          <cell r="AE84">
            <v>0</v>
          </cell>
          <cell r="AF84">
            <v>0</v>
          </cell>
          <cell r="AG84">
            <v>0</v>
          </cell>
          <cell r="AH84">
            <v>13027.32754058408</v>
          </cell>
          <cell r="AK84">
            <v>-12329.902025081003</v>
          </cell>
          <cell r="AL84">
            <v>0</v>
          </cell>
          <cell r="AM84">
            <v>0</v>
          </cell>
          <cell r="AN84">
            <v>0</v>
          </cell>
          <cell r="AO84">
            <v>0</v>
          </cell>
          <cell r="AP84">
            <v>-12329.902025081003</v>
          </cell>
          <cell r="AR84">
            <v>0</v>
          </cell>
          <cell r="AS84">
            <v>0</v>
          </cell>
          <cell r="AT84">
            <v>0</v>
          </cell>
          <cell r="AU84">
            <v>0</v>
          </cell>
          <cell r="AV84">
            <v>0</v>
          </cell>
          <cell r="AW84">
            <v>0</v>
          </cell>
          <cell r="AY84">
            <v>-12329.902025081003</v>
          </cell>
          <cell r="AZ84">
            <v>0</v>
          </cell>
          <cell r="BA84">
            <v>0</v>
          </cell>
          <cell r="BB84">
            <v>0</v>
          </cell>
          <cell r="BC84">
            <v>0</v>
          </cell>
          <cell r="BD84">
            <v>-12329.902025081003</v>
          </cell>
          <cell r="BF84">
            <v>0</v>
          </cell>
          <cell r="BG84">
            <v>0</v>
          </cell>
          <cell r="BH84">
            <v>0</v>
          </cell>
          <cell r="BI84">
            <v>0</v>
          </cell>
          <cell r="BJ84">
            <v>0</v>
          </cell>
          <cell r="BK84">
            <v>0</v>
          </cell>
        </row>
        <row r="85">
          <cell r="I85">
            <v>0</v>
          </cell>
          <cell r="J85">
            <v>0</v>
          </cell>
          <cell r="K85">
            <v>0</v>
          </cell>
          <cell r="L85">
            <v>0</v>
          </cell>
          <cell r="M85">
            <v>0</v>
          </cell>
          <cell r="N85">
            <v>0</v>
          </cell>
          <cell r="S85">
            <v>3861.8923437154299</v>
          </cell>
          <cell r="T85">
            <v>0</v>
          </cell>
          <cell r="U85">
            <v>0</v>
          </cell>
          <cell r="V85">
            <v>0</v>
          </cell>
          <cell r="W85">
            <v>0</v>
          </cell>
          <cell r="X85">
            <v>3861.8923437154299</v>
          </cell>
          <cell r="AC85">
            <v>3861.8923437154299</v>
          </cell>
          <cell r="AD85">
            <v>0</v>
          </cell>
          <cell r="AE85">
            <v>0</v>
          </cell>
          <cell r="AF85">
            <v>0</v>
          </cell>
          <cell r="AG85">
            <v>0</v>
          </cell>
          <cell r="AH85">
            <v>3861.8923437154299</v>
          </cell>
          <cell r="AK85">
            <v>0</v>
          </cell>
          <cell r="AL85">
            <v>0</v>
          </cell>
          <cell r="AM85">
            <v>0</v>
          </cell>
          <cell r="AN85">
            <v>0</v>
          </cell>
          <cell r="AO85">
            <v>0</v>
          </cell>
          <cell r="AP85">
            <v>0</v>
          </cell>
          <cell r="AR85">
            <v>0</v>
          </cell>
          <cell r="AS85">
            <v>0</v>
          </cell>
          <cell r="AT85">
            <v>0</v>
          </cell>
          <cell r="AU85">
            <v>0</v>
          </cell>
          <cell r="AV85">
            <v>0</v>
          </cell>
          <cell r="AW85">
            <v>0</v>
          </cell>
          <cell r="AY85">
            <v>0</v>
          </cell>
          <cell r="AZ85">
            <v>0</v>
          </cell>
          <cell r="BA85">
            <v>0</v>
          </cell>
          <cell r="BB85">
            <v>0</v>
          </cell>
          <cell r="BC85">
            <v>0</v>
          </cell>
          <cell r="BD85">
            <v>0</v>
          </cell>
          <cell r="BF85">
            <v>0</v>
          </cell>
          <cell r="BG85">
            <v>0</v>
          </cell>
          <cell r="BH85">
            <v>0</v>
          </cell>
          <cell r="BI85">
            <v>0</v>
          </cell>
          <cell r="BJ85">
            <v>0</v>
          </cell>
          <cell r="BK85">
            <v>0</v>
          </cell>
        </row>
        <row r="86">
          <cell r="I86">
            <v>460.21820759881501</v>
          </cell>
          <cell r="J86">
            <v>0</v>
          </cell>
          <cell r="K86">
            <v>0</v>
          </cell>
          <cell r="L86">
            <v>0</v>
          </cell>
          <cell r="M86">
            <v>319.91766565152102</v>
          </cell>
          <cell r="N86">
            <v>140.30054194729399</v>
          </cell>
          <cell r="S86">
            <v>1931.76913790649</v>
          </cell>
          <cell r="T86">
            <v>0</v>
          </cell>
          <cell r="U86">
            <v>0</v>
          </cell>
          <cell r="V86">
            <v>0</v>
          </cell>
          <cell r="W86">
            <v>0</v>
          </cell>
          <cell r="X86">
            <v>1931.76913790649</v>
          </cell>
          <cell r="AC86">
            <v>1931.76913790649</v>
          </cell>
          <cell r="AD86">
            <v>0</v>
          </cell>
          <cell r="AE86">
            <v>0</v>
          </cell>
          <cell r="AF86">
            <v>0</v>
          </cell>
          <cell r="AG86">
            <v>0</v>
          </cell>
          <cell r="AH86">
            <v>1931.76913790649</v>
          </cell>
          <cell r="AK86">
            <v>0</v>
          </cell>
          <cell r="AL86">
            <v>0</v>
          </cell>
          <cell r="AM86">
            <v>0</v>
          </cell>
          <cell r="AN86">
            <v>0</v>
          </cell>
          <cell r="AO86">
            <v>0</v>
          </cell>
          <cell r="AP86">
            <v>0</v>
          </cell>
          <cell r="AR86">
            <v>0</v>
          </cell>
          <cell r="AS86">
            <v>0</v>
          </cell>
          <cell r="AT86">
            <v>0</v>
          </cell>
          <cell r="AU86">
            <v>0</v>
          </cell>
          <cell r="AV86">
            <v>0</v>
          </cell>
          <cell r="AW86">
            <v>0</v>
          </cell>
          <cell r="AY86">
            <v>0</v>
          </cell>
          <cell r="AZ86">
            <v>0</v>
          </cell>
          <cell r="BA86">
            <v>0</v>
          </cell>
          <cell r="BB86">
            <v>0</v>
          </cell>
          <cell r="BC86">
            <v>0</v>
          </cell>
          <cell r="BD86">
            <v>0</v>
          </cell>
          <cell r="BF86">
            <v>0</v>
          </cell>
          <cell r="BG86">
            <v>0</v>
          </cell>
          <cell r="BH86">
            <v>0</v>
          </cell>
          <cell r="BI86">
            <v>0</v>
          </cell>
          <cell r="BJ86">
            <v>0</v>
          </cell>
          <cell r="BK86">
            <v>0</v>
          </cell>
        </row>
        <row r="87">
          <cell r="I87">
            <v>467.1945429530939</v>
          </cell>
          <cell r="J87">
            <v>0</v>
          </cell>
          <cell r="K87">
            <v>467.1945429530939</v>
          </cell>
          <cell r="L87">
            <v>0</v>
          </cell>
          <cell r="M87">
            <v>0</v>
          </cell>
          <cell r="N87">
            <v>0</v>
          </cell>
          <cell r="S87">
            <v>4390.6692619758069</v>
          </cell>
          <cell r="T87">
            <v>38.375909863258372</v>
          </cell>
          <cell r="U87">
            <v>250.0069212396792</v>
          </cell>
          <cell r="V87">
            <v>0</v>
          </cell>
          <cell r="W87">
            <v>0</v>
          </cell>
          <cell r="X87">
            <v>4102.2864308728695</v>
          </cell>
          <cell r="AC87">
            <v>11230.74196542159</v>
          </cell>
          <cell r="AD87">
            <v>0</v>
          </cell>
          <cell r="AE87">
            <v>0</v>
          </cell>
          <cell r="AF87">
            <v>0</v>
          </cell>
          <cell r="AG87">
            <v>0</v>
          </cell>
          <cell r="AH87">
            <v>11230.74196542159</v>
          </cell>
          <cell r="AK87">
            <v>-6840.0727034457832</v>
          </cell>
          <cell r="AL87">
            <v>38.375909863258372</v>
          </cell>
          <cell r="AM87">
            <v>250.0069212396792</v>
          </cell>
          <cell r="AN87">
            <v>0</v>
          </cell>
          <cell r="AO87">
            <v>0</v>
          </cell>
          <cell r="AP87">
            <v>-7128.4555345487206</v>
          </cell>
          <cell r="AR87">
            <v>-6840.0727034457832</v>
          </cell>
          <cell r="AS87">
            <v>38.375909863258372</v>
          </cell>
          <cell r="AT87">
            <v>250.0069212396792</v>
          </cell>
          <cell r="AU87">
            <v>0</v>
          </cell>
          <cell r="AV87">
            <v>0</v>
          </cell>
          <cell r="AW87">
            <v>-7128.4555345487206</v>
          </cell>
          <cell r="AY87">
            <v>0</v>
          </cell>
          <cell r="AZ87">
            <v>0</v>
          </cell>
          <cell r="BA87">
            <v>0</v>
          </cell>
          <cell r="BB87">
            <v>0</v>
          </cell>
          <cell r="BC87">
            <v>0</v>
          </cell>
          <cell r="BD87">
            <v>0</v>
          </cell>
          <cell r="BF87">
            <v>0</v>
          </cell>
          <cell r="BG87">
            <v>0</v>
          </cell>
          <cell r="BH87">
            <v>0</v>
          </cell>
          <cell r="BI87">
            <v>0</v>
          </cell>
          <cell r="BJ87">
            <v>0</v>
          </cell>
          <cell r="BK87">
            <v>0</v>
          </cell>
        </row>
        <row r="88">
          <cell r="I88">
            <v>0</v>
          </cell>
          <cell r="J88">
            <v>0</v>
          </cell>
          <cell r="K88">
            <v>0</v>
          </cell>
          <cell r="L88">
            <v>0</v>
          </cell>
          <cell r="M88">
            <v>0</v>
          </cell>
          <cell r="N88">
            <v>0</v>
          </cell>
          <cell r="S88">
            <v>0</v>
          </cell>
          <cell r="T88">
            <v>0</v>
          </cell>
          <cell r="U88">
            <v>0</v>
          </cell>
          <cell r="V88">
            <v>0</v>
          </cell>
          <cell r="W88">
            <v>0</v>
          </cell>
          <cell r="X88">
            <v>0</v>
          </cell>
          <cell r="AC88">
            <v>0</v>
          </cell>
          <cell r="AD88">
            <v>0</v>
          </cell>
          <cell r="AE88">
            <v>0</v>
          </cell>
          <cell r="AF88">
            <v>0</v>
          </cell>
          <cell r="AG88">
            <v>0</v>
          </cell>
          <cell r="AH88">
            <v>0</v>
          </cell>
          <cell r="AK88">
            <v>0</v>
          </cell>
          <cell r="AL88">
            <v>0</v>
          </cell>
          <cell r="AM88">
            <v>0</v>
          </cell>
          <cell r="AN88">
            <v>0</v>
          </cell>
          <cell r="AO88">
            <v>0</v>
          </cell>
          <cell r="AP88">
            <v>0</v>
          </cell>
          <cell r="AR88">
            <v>0</v>
          </cell>
          <cell r="AS88">
            <v>0</v>
          </cell>
          <cell r="AT88">
            <v>0</v>
          </cell>
          <cell r="AU88">
            <v>0</v>
          </cell>
          <cell r="AV88">
            <v>0</v>
          </cell>
          <cell r="AW88">
            <v>0</v>
          </cell>
          <cell r="AY88">
            <v>0</v>
          </cell>
          <cell r="AZ88">
            <v>0</v>
          </cell>
          <cell r="BA88">
            <v>0</v>
          </cell>
          <cell r="BB88">
            <v>0</v>
          </cell>
          <cell r="BC88">
            <v>0</v>
          </cell>
          <cell r="BD88">
            <v>0</v>
          </cell>
          <cell r="BF88">
            <v>0</v>
          </cell>
          <cell r="BG88">
            <v>0</v>
          </cell>
          <cell r="BH88">
            <v>0</v>
          </cell>
          <cell r="BI88">
            <v>0</v>
          </cell>
          <cell r="BJ88">
            <v>0</v>
          </cell>
          <cell r="BK88">
            <v>0</v>
          </cell>
        </row>
        <row r="89">
          <cell r="I89">
            <v>0</v>
          </cell>
          <cell r="J89">
            <v>0</v>
          </cell>
          <cell r="K89">
            <v>0</v>
          </cell>
          <cell r="L89">
            <v>0</v>
          </cell>
          <cell r="M89">
            <v>0</v>
          </cell>
          <cell r="N89">
            <v>0</v>
          </cell>
          <cell r="S89">
            <v>0</v>
          </cell>
          <cell r="T89">
            <v>0</v>
          </cell>
          <cell r="U89">
            <v>0</v>
          </cell>
          <cell r="V89">
            <v>0</v>
          </cell>
          <cell r="W89">
            <v>0</v>
          </cell>
          <cell r="X89">
            <v>0</v>
          </cell>
          <cell r="AC89">
            <v>0</v>
          </cell>
          <cell r="AD89">
            <v>0</v>
          </cell>
          <cell r="AE89">
            <v>0</v>
          </cell>
          <cell r="AF89">
            <v>0</v>
          </cell>
          <cell r="AG89">
            <v>0</v>
          </cell>
          <cell r="AH89">
            <v>0</v>
          </cell>
          <cell r="AK89">
            <v>0</v>
          </cell>
          <cell r="AL89">
            <v>0</v>
          </cell>
          <cell r="AM89">
            <v>0</v>
          </cell>
          <cell r="AN89">
            <v>0</v>
          </cell>
          <cell r="AO89">
            <v>0</v>
          </cell>
          <cell r="AP89">
            <v>0</v>
          </cell>
          <cell r="AR89">
            <v>0</v>
          </cell>
          <cell r="AS89">
            <v>0</v>
          </cell>
          <cell r="AT89">
            <v>0</v>
          </cell>
          <cell r="AU89">
            <v>0</v>
          </cell>
          <cell r="AV89">
            <v>0</v>
          </cell>
          <cell r="AW89">
            <v>0</v>
          </cell>
          <cell r="AY89">
            <v>0</v>
          </cell>
          <cell r="AZ89">
            <v>0</v>
          </cell>
          <cell r="BA89">
            <v>0</v>
          </cell>
          <cell r="BB89">
            <v>0</v>
          </cell>
          <cell r="BC89">
            <v>0</v>
          </cell>
          <cell r="BD89">
            <v>0</v>
          </cell>
          <cell r="BF89">
            <v>0</v>
          </cell>
          <cell r="BG89">
            <v>0</v>
          </cell>
          <cell r="BH89">
            <v>0</v>
          </cell>
          <cell r="BI89">
            <v>0</v>
          </cell>
          <cell r="BJ89">
            <v>0</v>
          </cell>
          <cell r="BK89">
            <v>0</v>
          </cell>
        </row>
        <row r="90">
          <cell r="I90">
            <v>762.98974575140892</v>
          </cell>
          <cell r="J90">
            <v>0</v>
          </cell>
          <cell r="K90">
            <v>0</v>
          </cell>
          <cell r="L90">
            <v>0</v>
          </cell>
          <cell r="M90">
            <v>0</v>
          </cell>
          <cell r="N90">
            <v>762.98974575140892</v>
          </cell>
          <cell r="S90">
            <v>0</v>
          </cell>
          <cell r="T90">
            <v>0</v>
          </cell>
          <cell r="U90">
            <v>0</v>
          </cell>
          <cell r="V90">
            <v>0</v>
          </cell>
          <cell r="W90">
            <v>0</v>
          </cell>
          <cell r="X90">
            <v>0</v>
          </cell>
          <cell r="AC90">
            <v>0</v>
          </cell>
          <cell r="AD90">
            <v>0</v>
          </cell>
          <cell r="AE90">
            <v>0</v>
          </cell>
          <cell r="AF90">
            <v>0</v>
          </cell>
          <cell r="AG90">
            <v>0</v>
          </cell>
          <cell r="AH90">
            <v>0</v>
          </cell>
          <cell r="AK90">
            <v>0</v>
          </cell>
          <cell r="AL90">
            <v>0</v>
          </cell>
          <cell r="AM90">
            <v>0</v>
          </cell>
          <cell r="AN90">
            <v>0</v>
          </cell>
          <cell r="AO90">
            <v>0</v>
          </cell>
          <cell r="AP90">
            <v>0</v>
          </cell>
          <cell r="AR90">
            <v>0</v>
          </cell>
          <cell r="AS90">
            <v>0</v>
          </cell>
          <cell r="AT90">
            <v>0</v>
          </cell>
          <cell r="AU90">
            <v>0</v>
          </cell>
          <cell r="AV90">
            <v>0</v>
          </cell>
          <cell r="AW90">
            <v>0</v>
          </cell>
          <cell r="AY90">
            <v>0</v>
          </cell>
          <cell r="AZ90">
            <v>0</v>
          </cell>
          <cell r="BA90">
            <v>0</v>
          </cell>
          <cell r="BB90">
            <v>0</v>
          </cell>
          <cell r="BC90">
            <v>0</v>
          </cell>
          <cell r="BD90">
            <v>0</v>
          </cell>
          <cell r="BF90">
            <v>0</v>
          </cell>
          <cell r="BG90">
            <v>0</v>
          </cell>
          <cell r="BH90">
            <v>0</v>
          </cell>
          <cell r="BI90">
            <v>0</v>
          </cell>
          <cell r="BJ90">
            <v>0</v>
          </cell>
          <cell r="BK90">
            <v>0</v>
          </cell>
        </row>
        <row r="91">
          <cell r="I91">
            <v>298.74614492325799</v>
          </cell>
          <cell r="J91">
            <v>0</v>
          </cell>
          <cell r="K91">
            <v>0</v>
          </cell>
          <cell r="L91">
            <v>0</v>
          </cell>
          <cell r="M91">
            <v>0</v>
          </cell>
          <cell r="N91">
            <v>298.74614492325799</v>
          </cell>
          <cell r="S91">
            <v>541.56348115682158</v>
          </cell>
          <cell r="T91">
            <v>0</v>
          </cell>
          <cell r="U91">
            <v>139.48871887968551</v>
          </cell>
          <cell r="V91">
            <v>0</v>
          </cell>
          <cell r="W91">
            <v>0</v>
          </cell>
          <cell r="X91">
            <v>402.07476227713602</v>
          </cell>
          <cell r="AC91">
            <v>3955.8690831476592</v>
          </cell>
          <cell r="AD91">
            <v>0</v>
          </cell>
          <cell r="AE91">
            <v>0</v>
          </cell>
          <cell r="AF91">
            <v>0</v>
          </cell>
          <cell r="AG91">
            <v>0</v>
          </cell>
          <cell r="AH91">
            <v>3955.8690831476592</v>
          </cell>
          <cell r="AK91">
            <v>-3414.3056019908377</v>
          </cell>
          <cell r="AL91">
            <v>0</v>
          </cell>
          <cell r="AM91">
            <v>139.48871887968551</v>
          </cell>
          <cell r="AN91">
            <v>0</v>
          </cell>
          <cell r="AO91">
            <v>0</v>
          </cell>
          <cell r="AP91">
            <v>-3553.7943208705233</v>
          </cell>
          <cell r="AR91">
            <v>-3414.3056019908377</v>
          </cell>
          <cell r="AS91">
            <v>0</v>
          </cell>
          <cell r="AT91">
            <v>139.48871887968551</v>
          </cell>
          <cell r="AU91">
            <v>0</v>
          </cell>
          <cell r="AV91">
            <v>0</v>
          </cell>
          <cell r="AW91">
            <v>-3553.7943208705233</v>
          </cell>
          <cell r="AY91">
            <v>0</v>
          </cell>
          <cell r="AZ91">
            <v>0</v>
          </cell>
          <cell r="BA91">
            <v>0</v>
          </cell>
          <cell r="BB91">
            <v>0</v>
          </cell>
          <cell r="BC91">
            <v>0</v>
          </cell>
          <cell r="BD91">
            <v>0</v>
          </cell>
          <cell r="BF91">
            <v>0</v>
          </cell>
          <cell r="BG91">
            <v>0</v>
          </cell>
          <cell r="BH91">
            <v>0</v>
          </cell>
          <cell r="BI91">
            <v>0</v>
          </cell>
          <cell r="BJ91">
            <v>0</v>
          </cell>
          <cell r="BK91">
            <v>0</v>
          </cell>
        </row>
        <row r="92">
          <cell r="I92">
            <v>0</v>
          </cell>
          <cell r="J92">
            <v>0</v>
          </cell>
          <cell r="K92">
            <v>0</v>
          </cell>
          <cell r="L92">
            <v>0</v>
          </cell>
          <cell r="M92">
            <v>0</v>
          </cell>
          <cell r="N92">
            <v>0</v>
          </cell>
          <cell r="S92">
            <v>69.4848567658278</v>
          </cell>
          <cell r="T92">
            <v>0</v>
          </cell>
          <cell r="U92">
            <v>69.4848567658278</v>
          </cell>
          <cell r="V92">
            <v>0</v>
          </cell>
          <cell r="W92">
            <v>0</v>
          </cell>
          <cell r="X92">
            <v>0</v>
          </cell>
          <cell r="AC92">
            <v>1872.437682135723</v>
          </cell>
          <cell r="AD92">
            <v>0</v>
          </cell>
          <cell r="AE92">
            <v>0</v>
          </cell>
          <cell r="AF92">
            <v>0</v>
          </cell>
          <cell r="AG92">
            <v>0</v>
          </cell>
          <cell r="AH92">
            <v>1872.437682135723</v>
          </cell>
          <cell r="AK92">
            <v>-1802.9528253698952</v>
          </cell>
          <cell r="AL92">
            <v>0</v>
          </cell>
          <cell r="AM92">
            <v>69.4848567658278</v>
          </cell>
          <cell r="AN92">
            <v>0</v>
          </cell>
          <cell r="AO92">
            <v>0</v>
          </cell>
          <cell r="AP92">
            <v>-1872.437682135723</v>
          </cell>
          <cell r="AR92">
            <v>-1802.9528253698952</v>
          </cell>
          <cell r="AS92">
            <v>0</v>
          </cell>
          <cell r="AT92">
            <v>69.4848567658278</v>
          </cell>
          <cell r="AU92">
            <v>0</v>
          </cell>
          <cell r="AV92">
            <v>0</v>
          </cell>
          <cell r="AW92">
            <v>-1872.437682135723</v>
          </cell>
          <cell r="AY92">
            <v>0</v>
          </cell>
          <cell r="AZ92">
            <v>0</v>
          </cell>
          <cell r="BA92">
            <v>0</v>
          </cell>
          <cell r="BB92">
            <v>0</v>
          </cell>
          <cell r="BC92">
            <v>0</v>
          </cell>
          <cell r="BD92">
            <v>0</v>
          </cell>
          <cell r="BF92">
            <v>0</v>
          </cell>
          <cell r="BG92">
            <v>0</v>
          </cell>
          <cell r="BH92">
            <v>0</v>
          </cell>
          <cell r="BI92">
            <v>0</v>
          </cell>
          <cell r="BJ92">
            <v>0</v>
          </cell>
          <cell r="BK92">
            <v>0</v>
          </cell>
        </row>
        <row r="93">
          <cell r="I93">
            <v>250.05971922902501</v>
          </cell>
          <cell r="J93">
            <v>0</v>
          </cell>
          <cell r="K93">
            <v>0</v>
          </cell>
          <cell r="L93">
            <v>0</v>
          </cell>
          <cell r="M93">
            <v>0</v>
          </cell>
          <cell r="N93">
            <v>250.05971922902501</v>
          </cell>
          <cell r="S93">
            <v>0</v>
          </cell>
          <cell r="T93">
            <v>0</v>
          </cell>
          <cell r="U93">
            <v>0</v>
          </cell>
          <cell r="V93">
            <v>0</v>
          </cell>
          <cell r="W93">
            <v>0</v>
          </cell>
          <cell r="X93">
            <v>0</v>
          </cell>
          <cell r="AC93">
            <v>0</v>
          </cell>
          <cell r="AD93">
            <v>0</v>
          </cell>
          <cell r="AE93">
            <v>0</v>
          </cell>
          <cell r="AF93">
            <v>0</v>
          </cell>
          <cell r="AG93">
            <v>0</v>
          </cell>
          <cell r="AH93">
            <v>0</v>
          </cell>
          <cell r="AK93">
            <v>0</v>
          </cell>
          <cell r="AL93">
            <v>0</v>
          </cell>
          <cell r="AM93">
            <v>0</v>
          </cell>
          <cell r="AN93">
            <v>0</v>
          </cell>
          <cell r="AO93">
            <v>0</v>
          </cell>
          <cell r="AP93">
            <v>0</v>
          </cell>
          <cell r="AR93">
            <v>0</v>
          </cell>
          <cell r="AS93">
            <v>0</v>
          </cell>
          <cell r="AT93">
            <v>0</v>
          </cell>
          <cell r="AU93">
            <v>0</v>
          </cell>
          <cell r="AV93">
            <v>0</v>
          </cell>
          <cell r="AW93">
            <v>0</v>
          </cell>
          <cell r="AY93">
            <v>0</v>
          </cell>
          <cell r="AZ93">
            <v>0</v>
          </cell>
          <cell r="BA93">
            <v>0</v>
          </cell>
          <cell r="BB93">
            <v>0</v>
          </cell>
          <cell r="BC93">
            <v>0</v>
          </cell>
          <cell r="BD93">
            <v>0</v>
          </cell>
          <cell r="BF93">
            <v>0</v>
          </cell>
          <cell r="BG93">
            <v>0</v>
          </cell>
          <cell r="BH93">
            <v>0</v>
          </cell>
          <cell r="BI93">
            <v>0</v>
          </cell>
          <cell r="BJ93">
            <v>0</v>
          </cell>
          <cell r="BK93">
            <v>0</v>
          </cell>
        </row>
        <row r="94">
          <cell r="I94">
            <v>372.30499449995699</v>
          </cell>
          <cell r="J94">
            <v>0</v>
          </cell>
          <cell r="K94">
            <v>0</v>
          </cell>
          <cell r="L94">
            <v>0</v>
          </cell>
          <cell r="M94">
            <v>0</v>
          </cell>
          <cell r="N94">
            <v>372.30499449995699</v>
          </cell>
          <cell r="S94">
            <v>0</v>
          </cell>
          <cell r="T94">
            <v>0</v>
          </cell>
          <cell r="U94">
            <v>0</v>
          </cell>
          <cell r="V94">
            <v>0</v>
          </cell>
          <cell r="W94">
            <v>0</v>
          </cell>
          <cell r="X94">
            <v>0</v>
          </cell>
          <cell r="AC94">
            <v>0</v>
          </cell>
          <cell r="AD94">
            <v>0</v>
          </cell>
          <cell r="AE94">
            <v>0</v>
          </cell>
          <cell r="AF94">
            <v>0</v>
          </cell>
          <cell r="AG94">
            <v>0</v>
          </cell>
          <cell r="AH94">
            <v>0</v>
          </cell>
          <cell r="AK94">
            <v>0</v>
          </cell>
          <cell r="AL94">
            <v>0</v>
          </cell>
          <cell r="AM94">
            <v>0</v>
          </cell>
          <cell r="AN94">
            <v>0</v>
          </cell>
          <cell r="AO94">
            <v>0</v>
          </cell>
          <cell r="AP94">
            <v>0</v>
          </cell>
          <cell r="AR94">
            <v>0</v>
          </cell>
          <cell r="AS94">
            <v>0</v>
          </cell>
          <cell r="AT94">
            <v>0</v>
          </cell>
          <cell r="AU94">
            <v>0</v>
          </cell>
          <cell r="AV94">
            <v>0</v>
          </cell>
          <cell r="AW94">
            <v>0</v>
          </cell>
          <cell r="AY94">
            <v>0</v>
          </cell>
          <cell r="AZ94">
            <v>0</v>
          </cell>
          <cell r="BA94">
            <v>0</v>
          </cell>
          <cell r="BB94">
            <v>0</v>
          </cell>
          <cell r="BC94">
            <v>0</v>
          </cell>
          <cell r="BD94">
            <v>0</v>
          </cell>
          <cell r="BF94">
            <v>0</v>
          </cell>
          <cell r="BG94">
            <v>0</v>
          </cell>
          <cell r="BH94">
            <v>0</v>
          </cell>
          <cell r="BI94">
            <v>0</v>
          </cell>
          <cell r="BJ94">
            <v>0</v>
          </cell>
          <cell r="BK94">
            <v>0</v>
          </cell>
        </row>
        <row r="95">
          <cell r="I95">
            <v>15.7004568522312</v>
          </cell>
          <cell r="J95">
            <v>0</v>
          </cell>
          <cell r="K95">
            <v>0</v>
          </cell>
          <cell r="L95">
            <v>0</v>
          </cell>
          <cell r="M95">
            <v>0</v>
          </cell>
          <cell r="N95">
            <v>15.7004568522312</v>
          </cell>
          <cell r="S95">
            <v>263.224207688744</v>
          </cell>
          <cell r="T95">
            <v>0</v>
          </cell>
          <cell r="U95">
            <v>0</v>
          </cell>
          <cell r="V95">
            <v>0</v>
          </cell>
          <cell r="W95">
            <v>0</v>
          </cell>
          <cell r="X95">
            <v>263.224207688744</v>
          </cell>
          <cell r="AC95">
            <v>263.224207688744</v>
          </cell>
          <cell r="AD95">
            <v>0</v>
          </cell>
          <cell r="AE95">
            <v>0</v>
          </cell>
          <cell r="AF95">
            <v>0</v>
          </cell>
          <cell r="AG95">
            <v>0</v>
          </cell>
          <cell r="AH95">
            <v>263.224207688744</v>
          </cell>
          <cell r="AK95">
            <v>0</v>
          </cell>
          <cell r="AL95">
            <v>0</v>
          </cell>
          <cell r="AM95">
            <v>0</v>
          </cell>
          <cell r="AN95">
            <v>0</v>
          </cell>
          <cell r="AO95">
            <v>0</v>
          </cell>
          <cell r="AP95">
            <v>0</v>
          </cell>
          <cell r="AR95">
            <v>0</v>
          </cell>
          <cell r="AS95">
            <v>0</v>
          </cell>
          <cell r="AT95">
            <v>0</v>
          </cell>
          <cell r="AU95">
            <v>0</v>
          </cell>
          <cell r="AV95">
            <v>0</v>
          </cell>
          <cell r="AW95">
            <v>0</v>
          </cell>
          <cell r="AY95">
            <v>0</v>
          </cell>
          <cell r="AZ95">
            <v>0</v>
          </cell>
          <cell r="BA95">
            <v>0</v>
          </cell>
          <cell r="BB95">
            <v>0</v>
          </cell>
          <cell r="BC95">
            <v>0</v>
          </cell>
          <cell r="BD95">
            <v>0</v>
          </cell>
          <cell r="BF95">
            <v>0</v>
          </cell>
          <cell r="BG95">
            <v>0</v>
          </cell>
          <cell r="BH95">
            <v>0</v>
          </cell>
          <cell r="BI95">
            <v>0</v>
          </cell>
          <cell r="BJ95">
            <v>0</v>
          </cell>
          <cell r="BK95">
            <v>0</v>
          </cell>
        </row>
        <row r="96">
          <cell r="I96">
            <v>0</v>
          </cell>
          <cell r="J96">
            <v>0</v>
          </cell>
          <cell r="K96">
            <v>0</v>
          </cell>
          <cell r="L96">
            <v>0</v>
          </cell>
          <cell r="M96">
            <v>0</v>
          </cell>
          <cell r="N96">
            <v>0</v>
          </cell>
          <cell r="S96">
            <v>0</v>
          </cell>
          <cell r="T96">
            <v>0</v>
          </cell>
          <cell r="U96">
            <v>0</v>
          </cell>
          <cell r="V96">
            <v>0</v>
          </cell>
          <cell r="W96">
            <v>0</v>
          </cell>
          <cell r="X96">
            <v>0</v>
          </cell>
          <cell r="AC96">
            <v>0</v>
          </cell>
          <cell r="AD96">
            <v>0</v>
          </cell>
          <cell r="AE96">
            <v>0</v>
          </cell>
          <cell r="AF96">
            <v>0</v>
          </cell>
          <cell r="AG96">
            <v>0</v>
          </cell>
          <cell r="AH96">
            <v>0</v>
          </cell>
          <cell r="AK96">
            <v>0</v>
          </cell>
          <cell r="AL96">
            <v>0</v>
          </cell>
          <cell r="AM96">
            <v>0</v>
          </cell>
          <cell r="AN96">
            <v>0</v>
          </cell>
          <cell r="AO96">
            <v>0</v>
          </cell>
          <cell r="AP96">
            <v>0</v>
          </cell>
          <cell r="AR96">
            <v>0</v>
          </cell>
          <cell r="AS96">
            <v>0</v>
          </cell>
          <cell r="AT96">
            <v>0</v>
          </cell>
          <cell r="AU96">
            <v>0</v>
          </cell>
          <cell r="AV96">
            <v>0</v>
          </cell>
          <cell r="AW96">
            <v>0</v>
          </cell>
          <cell r="AY96">
            <v>0</v>
          </cell>
          <cell r="AZ96">
            <v>0</v>
          </cell>
          <cell r="BA96">
            <v>0</v>
          </cell>
          <cell r="BB96">
            <v>0</v>
          </cell>
          <cell r="BC96">
            <v>0</v>
          </cell>
          <cell r="BD96">
            <v>0</v>
          </cell>
          <cell r="BF96">
            <v>0</v>
          </cell>
          <cell r="BG96">
            <v>0</v>
          </cell>
          <cell r="BH96">
            <v>0</v>
          </cell>
          <cell r="BI96">
            <v>0</v>
          </cell>
          <cell r="BJ96">
            <v>0</v>
          </cell>
          <cell r="BK96">
            <v>0</v>
          </cell>
        </row>
        <row r="97">
          <cell r="I97">
            <v>0</v>
          </cell>
          <cell r="J97">
            <v>0</v>
          </cell>
          <cell r="K97">
            <v>0</v>
          </cell>
          <cell r="L97">
            <v>0</v>
          </cell>
          <cell r="M97">
            <v>0</v>
          </cell>
          <cell r="N97">
            <v>0</v>
          </cell>
          <cell r="S97">
            <v>0</v>
          </cell>
          <cell r="T97">
            <v>0</v>
          </cell>
          <cell r="U97">
            <v>0</v>
          </cell>
          <cell r="V97">
            <v>0</v>
          </cell>
          <cell r="W97">
            <v>0</v>
          </cell>
          <cell r="X97">
            <v>0</v>
          </cell>
          <cell r="AC97">
            <v>0</v>
          </cell>
          <cell r="AD97">
            <v>0</v>
          </cell>
          <cell r="AE97">
            <v>0</v>
          </cell>
          <cell r="AF97">
            <v>0</v>
          </cell>
          <cell r="AG97">
            <v>0</v>
          </cell>
          <cell r="AH97">
            <v>0</v>
          </cell>
          <cell r="AK97">
            <v>0</v>
          </cell>
          <cell r="AL97">
            <v>0</v>
          </cell>
          <cell r="AM97">
            <v>0</v>
          </cell>
          <cell r="AN97">
            <v>0</v>
          </cell>
          <cell r="AO97">
            <v>0</v>
          </cell>
          <cell r="AP97">
            <v>0</v>
          </cell>
          <cell r="AR97">
            <v>0</v>
          </cell>
          <cell r="AS97">
            <v>0</v>
          </cell>
          <cell r="AT97">
            <v>0</v>
          </cell>
          <cell r="AU97">
            <v>0</v>
          </cell>
          <cell r="AV97">
            <v>0</v>
          </cell>
          <cell r="AW97">
            <v>0</v>
          </cell>
          <cell r="AY97">
            <v>0</v>
          </cell>
          <cell r="AZ97">
            <v>0</v>
          </cell>
          <cell r="BA97">
            <v>0</v>
          </cell>
          <cell r="BB97">
            <v>0</v>
          </cell>
          <cell r="BC97">
            <v>0</v>
          </cell>
          <cell r="BD97">
            <v>0</v>
          </cell>
          <cell r="BF97">
            <v>0</v>
          </cell>
          <cell r="BG97">
            <v>0</v>
          </cell>
          <cell r="BH97">
            <v>0</v>
          </cell>
          <cell r="BI97">
            <v>0</v>
          </cell>
          <cell r="BJ97">
            <v>0</v>
          </cell>
          <cell r="BK97">
            <v>0</v>
          </cell>
        </row>
        <row r="98">
          <cell r="I98">
            <v>0</v>
          </cell>
          <cell r="J98">
            <v>0</v>
          </cell>
          <cell r="K98">
            <v>0</v>
          </cell>
          <cell r="L98">
            <v>0</v>
          </cell>
          <cell r="M98">
            <v>0</v>
          </cell>
          <cell r="N98">
            <v>0</v>
          </cell>
          <cell r="S98">
            <v>0</v>
          </cell>
          <cell r="T98">
            <v>0</v>
          </cell>
          <cell r="U98">
            <v>0</v>
          </cell>
          <cell r="V98">
            <v>0</v>
          </cell>
          <cell r="W98">
            <v>0</v>
          </cell>
          <cell r="X98">
            <v>0</v>
          </cell>
          <cell r="AC98">
            <v>0</v>
          </cell>
          <cell r="AD98">
            <v>0</v>
          </cell>
          <cell r="AE98">
            <v>0</v>
          </cell>
          <cell r="AF98">
            <v>0</v>
          </cell>
          <cell r="AG98">
            <v>0</v>
          </cell>
          <cell r="AH98">
            <v>0</v>
          </cell>
          <cell r="AK98">
            <v>0</v>
          </cell>
          <cell r="AL98">
            <v>0</v>
          </cell>
          <cell r="AM98">
            <v>0</v>
          </cell>
          <cell r="AN98">
            <v>0</v>
          </cell>
          <cell r="AO98">
            <v>0</v>
          </cell>
          <cell r="AP98">
            <v>0</v>
          </cell>
          <cell r="AR98">
            <v>0</v>
          </cell>
          <cell r="AS98">
            <v>0</v>
          </cell>
          <cell r="AT98">
            <v>0</v>
          </cell>
          <cell r="AU98">
            <v>0</v>
          </cell>
          <cell r="AV98">
            <v>0</v>
          </cell>
          <cell r="AW98">
            <v>0</v>
          </cell>
          <cell r="AY98">
            <v>0</v>
          </cell>
          <cell r="AZ98">
            <v>0</v>
          </cell>
          <cell r="BA98">
            <v>0</v>
          </cell>
          <cell r="BB98">
            <v>0</v>
          </cell>
          <cell r="BC98">
            <v>0</v>
          </cell>
          <cell r="BD98">
            <v>0</v>
          </cell>
          <cell r="BF98">
            <v>0</v>
          </cell>
          <cell r="BG98">
            <v>0</v>
          </cell>
          <cell r="BH98">
            <v>0</v>
          </cell>
          <cell r="BI98">
            <v>0</v>
          </cell>
          <cell r="BJ98">
            <v>0</v>
          </cell>
          <cell r="BK98">
            <v>0</v>
          </cell>
        </row>
        <row r="99">
          <cell r="I99">
            <v>112.95879168417639</v>
          </cell>
          <cell r="J99">
            <v>112.95879168417639</v>
          </cell>
          <cell r="K99">
            <v>0</v>
          </cell>
          <cell r="L99">
            <v>0</v>
          </cell>
          <cell r="M99">
            <v>0</v>
          </cell>
          <cell r="N99">
            <v>0</v>
          </cell>
          <cell r="S99">
            <v>653.63237566106932</v>
          </cell>
          <cell r="T99">
            <v>77.058399970181284</v>
          </cell>
          <cell r="U99">
            <v>0</v>
          </cell>
          <cell r="V99">
            <v>0</v>
          </cell>
          <cell r="W99">
            <v>0</v>
          </cell>
          <cell r="X99">
            <v>576.57397569088801</v>
          </cell>
          <cell r="AC99">
            <v>2614.908876413253</v>
          </cell>
          <cell r="AD99">
            <v>0</v>
          </cell>
          <cell r="AE99">
            <v>0</v>
          </cell>
          <cell r="AF99">
            <v>0</v>
          </cell>
          <cell r="AG99">
            <v>0</v>
          </cell>
          <cell r="AH99">
            <v>2614.908876413253</v>
          </cell>
          <cell r="AK99">
            <v>-1961.2765007521839</v>
          </cell>
          <cell r="AL99">
            <v>77.058399970181284</v>
          </cell>
          <cell r="AM99">
            <v>0</v>
          </cell>
          <cell r="AN99">
            <v>0</v>
          </cell>
          <cell r="AO99">
            <v>0</v>
          </cell>
          <cell r="AP99">
            <v>-2038.3349007223651</v>
          </cell>
          <cell r="AR99">
            <v>-1961.2765007521839</v>
          </cell>
          <cell r="AS99">
            <v>77.058399970181284</v>
          </cell>
          <cell r="AT99">
            <v>0</v>
          </cell>
          <cell r="AU99">
            <v>0</v>
          </cell>
          <cell r="AV99">
            <v>0</v>
          </cell>
          <cell r="AW99">
            <v>-2038.3349007223651</v>
          </cell>
          <cell r="AY99">
            <v>0</v>
          </cell>
          <cell r="AZ99">
            <v>0</v>
          </cell>
          <cell r="BA99">
            <v>0</v>
          </cell>
          <cell r="BB99">
            <v>0</v>
          </cell>
          <cell r="BC99">
            <v>0</v>
          </cell>
          <cell r="BD99">
            <v>0</v>
          </cell>
          <cell r="BF99">
            <v>0</v>
          </cell>
          <cell r="BG99">
            <v>0</v>
          </cell>
          <cell r="BH99">
            <v>0</v>
          </cell>
          <cell r="BI99">
            <v>0</v>
          </cell>
          <cell r="BJ99">
            <v>0</v>
          </cell>
          <cell r="BK99">
            <v>0</v>
          </cell>
        </row>
        <row r="100">
          <cell r="I100">
            <v>64.902784669262005</v>
          </cell>
          <cell r="J100">
            <v>0</v>
          </cell>
          <cell r="K100">
            <v>64.902784669262005</v>
          </cell>
          <cell r="L100">
            <v>0</v>
          </cell>
          <cell r="M100">
            <v>0</v>
          </cell>
          <cell r="N100">
            <v>0</v>
          </cell>
          <cell r="S100">
            <v>0</v>
          </cell>
          <cell r="T100">
            <v>0</v>
          </cell>
          <cell r="U100">
            <v>0</v>
          </cell>
          <cell r="V100">
            <v>0</v>
          </cell>
          <cell r="W100">
            <v>0</v>
          </cell>
          <cell r="X100">
            <v>0</v>
          </cell>
          <cell r="AC100">
            <v>0</v>
          </cell>
          <cell r="AD100">
            <v>0</v>
          </cell>
          <cell r="AE100">
            <v>0</v>
          </cell>
          <cell r="AF100">
            <v>0</v>
          </cell>
          <cell r="AG100">
            <v>0</v>
          </cell>
          <cell r="AH100">
            <v>0</v>
          </cell>
          <cell r="AK100">
            <v>0</v>
          </cell>
          <cell r="AL100">
            <v>0</v>
          </cell>
          <cell r="AM100">
            <v>0</v>
          </cell>
          <cell r="AN100">
            <v>0</v>
          </cell>
          <cell r="AO100">
            <v>0</v>
          </cell>
          <cell r="AP100">
            <v>0</v>
          </cell>
          <cell r="AR100">
            <v>0</v>
          </cell>
          <cell r="AS100">
            <v>0</v>
          </cell>
          <cell r="AT100">
            <v>0</v>
          </cell>
          <cell r="AU100">
            <v>0</v>
          </cell>
          <cell r="AV100">
            <v>0</v>
          </cell>
          <cell r="AW100">
            <v>0</v>
          </cell>
          <cell r="AY100">
            <v>0</v>
          </cell>
          <cell r="AZ100">
            <v>0</v>
          </cell>
          <cell r="BA100">
            <v>0</v>
          </cell>
          <cell r="BB100">
            <v>0</v>
          </cell>
          <cell r="BC100">
            <v>0</v>
          </cell>
          <cell r="BD100">
            <v>0</v>
          </cell>
          <cell r="BF100">
            <v>0</v>
          </cell>
          <cell r="BG100">
            <v>0</v>
          </cell>
          <cell r="BH100">
            <v>0</v>
          </cell>
          <cell r="BI100">
            <v>0</v>
          </cell>
          <cell r="BJ100">
            <v>0</v>
          </cell>
          <cell r="BK100">
            <v>0</v>
          </cell>
        </row>
        <row r="101">
          <cell r="I101">
            <v>338.73327896279892</v>
          </cell>
          <cell r="J101">
            <v>0</v>
          </cell>
          <cell r="K101">
            <v>0</v>
          </cell>
          <cell r="L101">
            <v>0</v>
          </cell>
          <cell r="M101">
            <v>96.450808345820903</v>
          </cell>
          <cell r="N101">
            <v>242.282470616978</v>
          </cell>
          <cell r="S101">
            <v>0</v>
          </cell>
          <cell r="T101">
            <v>0</v>
          </cell>
          <cell r="U101">
            <v>0</v>
          </cell>
          <cell r="V101">
            <v>0</v>
          </cell>
          <cell r="W101">
            <v>0</v>
          </cell>
          <cell r="X101">
            <v>0</v>
          </cell>
          <cell r="AC101">
            <v>0</v>
          </cell>
          <cell r="AD101">
            <v>0</v>
          </cell>
          <cell r="AE101">
            <v>0</v>
          </cell>
          <cell r="AF101">
            <v>0</v>
          </cell>
          <cell r="AG101">
            <v>0</v>
          </cell>
          <cell r="AH101">
            <v>0</v>
          </cell>
          <cell r="AK101">
            <v>0</v>
          </cell>
          <cell r="AL101">
            <v>0</v>
          </cell>
          <cell r="AM101">
            <v>0</v>
          </cell>
          <cell r="AN101">
            <v>0</v>
          </cell>
          <cell r="AO101">
            <v>0</v>
          </cell>
          <cell r="AP101">
            <v>0</v>
          </cell>
          <cell r="AR101">
            <v>0</v>
          </cell>
          <cell r="AS101">
            <v>0</v>
          </cell>
          <cell r="AT101">
            <v>0</v>
          </cell>
          <cell r="AU101">
            <v>0</v>
          </cell>
          <cell r="AV101">
            <v>0</v>
          </cell>
          <cell r="AW101">
            <v>0</v>
          </cell>
          <cell r="AY101">
            <v>0</v>
          </cell>
          <cell r="AZ101">
            <v>0</v>
          </cell>
          <cell r="BA101">
            <v>0</v>
          </cell>
          <cell r="BB101">
            <v>0</v>
          </cell>
          <cell r="BC101">
            <v>0</v>
          </cell>
          <cell r="BD101">
            <v>0</v>
          </cell>
          <cell r="BF101">
            <v>0</v>
          </cell>
          <cell r="BG101">
            <v>0</v>
          </cell>
          <cell r="BH101">
            <v>0</v>
          </cell>
          <cell r="BI101">
            <v>0</v>
          </cell>
          <cell r="BJ101">
            <v>0</v>
          </cell>
          <cell r="BK101">
            <v>0</v>
          </cell>
        </row>
        <row r="102">
          <cell r="I102">
            <v>26.056591857291817</v>
          </cell>
          <cell r="J102">
            <v>3.3133687061907198</v>
          </cell>
          <cell r="K102">
            <v>0</v>
          </cell>
          <cell r="L102">
            <v>0</v>
          </cell>
          <cell r="M102">
            <v>0</v>
          </cell>
          <cell r="N102">
            <v>22.743223151101098</v>
          </cell>
          <cell r="S102">
            <v>294.52108749889169</v>
          </cell>
          <cell r="T102">
            <v>70.333574012728519</v>
          </cell>
          <cell r="U102">
            <v>0</v>
          </cell>
          <cell r="V102">
            <v>42.680630479764204</v>
          </cell>
          <cell r="W102">
            <v>0</v>
          </cell>
          <cell r="X102">
            <v>181.50688300639899</v>
          </cell>
          <cell r="AC102">
            <v>2245.5058205382634</v>
          </cell>
          <cell r="AD102">
            <v>0</v>
          </cell>
          <cell r="AE102">
            <v>0</v>
          </cell>
          <cell r="AF102">
            <v>42.680630479764204</v>
          </cell>
          <cell r="AG102">
            <v>0</v>
          </cell>
          <cell r="AH102">
            <v>2202.8251900584992</v>
          </cell>
          <cell r="AK102">
            <v>-1950.9847330393716</v>
          </cell>
          <cell r="AL102">
            <v>70.333574012728519</v>
          </cell>
          <cell r="AM102">
            <v>0</v>
          </cell>
          <cell r="AN102">
            <v>0</v>
          </cell>
          <cell r="AO102">
            <v>0</v>
          </cell>
          <cell r="AP102">
            <v>-2021.3183070521002</v>
          </cell>
          <cell r="AR102">
            <v>-1950.9847330393716</v>
          </cell>
          <cell r="AS102">
            <v>70.333574012728519</v>
          </cell>
          <cell r="AT102">
            <v>0</v>
          </cell>
          <cell r="AU102">
            <v>0</v>
          </cell>
          <cell r="AV102">
            <v>0</v>
          </cell>
          <cell r="AW102">
            <v>-2021.3183070521002</v>
          </cell>
          <cell r="AY102">
            <v>0</v>
          </cell>
          <cell r="AZ102">
            <v>0</v>
          </cell>
          <cell r="BA102">
            <v>0</v>
          </cell>
          <cell r="BB102">
            <v>0</v>
          </cell>
          <cell r="BC102">
            <v>0</v>
          </cell>
          <cell r="BD102">
            <v>0</v>
          </cell>
          <cell r="BF102">
            <v>0</v>
          </cell>
          <cell r="BG102">
            <v>0</v>
          </cell>
          <cell r="BH102">
            <v>0</v>
          </cell>
          <cell r="BI102">
            <v>0</v>
          </cell>
          <cell r="BJ102">
            <v>0</v>
          </cell>
          <cell r="BK102">
            <v>0</v>
          </cell>
        </row>
        <row r="103">
          <cell r="I103">
            <v>167.10429530168039</v>
          </cell>
          <cell r="J103">
            <v>0</v>
          </cell>
          <cell r="K103">
            <v>0</v>
          </cell>
          <cell r="L103">
            <v>0</v>
          </cell>
          <cell r="M103">
            <v>0</v>
          </cell>
          <cell r="N103">
            <v>167.10429530168039</v>
          </cell>
          <cell r="S103">
            <v>80.821695270769482</v>
          </cell>
          <cell r="T103">
            <v>80.821695270769482</v>
          </cell>
          <cell r="U103">
            <v>0</v>
          </cell>
          <cell r="V103">
            <v>0</v>
          </cell>
          <cell r="W103">
            <v>0</v>
          </cell>
          <cell r="X103">
            <v>0</v>
          </cell>
          <cell r="AC103">
            <v>665.98351028782588</v>
          </cell>
          <cell r="AD103">
            <v>59.657972376029903</v>
          </cell>
          <cell r="AE103">
            <v>0</v>
          </cell>
          <cell r="AF103">
            <v>0</v>
          </cell>
          <cell r="AG103">
            <v>0</v>
          </cell>
          <cell r="AH103">
            <v>606.325537911796</v>
          </cell>
          <cell r="AK103">
            <v>-585.16181501705637</v>
          </cell>
          <cell r="AL103">
            <v>21.163722894739578</v>
          </cell>
          <cell r="AM103">
            <v>0</v>
          </cell>
          <cell r="AN103">
            <v>0</v>
          </cell>
          <cell r="AO103">
            <v>0</v>
          </cell>
          <cell r="AP103">
            <v>-606.325537911796</v>
          </cell>
          <cell r="AR103">
            <v>-585.16181501705637</v>
          </cell>
          <cell r="AS103">
            <v>21.163722894739578</v>
          </cell>
          <cell r="AT103">
            <v>0</v>
          </cell>
          <cell r="AU103">
            <v>0</v>
          </cell>
          <cell r="AV103">
            <v>0</v>
          </cell>
          <cell r="AW103">
            <v>-606.325537911796</v>
          </cell>
          <cell r="AY103">
            <v>0</v>
          </cell>
          <cell r="AZ103">
            <v>0</v>
          </cell>
          <cell r="BA103">
            <v>0</v>
          </cell>
          <cell r="BB103">
            <v>0</v>
          </cell>
          <cell r="BC103">
            <v>0</v>
          </cell>
          <cell r="BD103">
            <v>0</v>
          </cell>
          <cell r="BF103">
            <v>0</v>
          </cell>
          <cell r="BG103">
            <v>0</v>
          </cell>
          <cell r="BH103">
            <v>0</v>
          </cell>
          <cell r="BI103">
            <v>0</v>
          </cell>
          <cell r="BJ103">
            <v>0</v>
          </cell>
          <cell r="BK103">
            <v>0</v>
          </cell>
        </row>
        <row r="104">
          <cell r="I104">
            <v>0</v>
          </cell>
          <cell r="J104">
            <v>0</v>
          </cell>
          <cell r="K104">
            <v>0</v>
          </cell>
          <cell r="L104">
            <v>0</v>
          </cell>
          <cell r="M104">
            <v>0</v>
          </cell>
          <cell r="N104">
            <v>0</v>
          </cell>
          <cell r="S104">
            <v>0</v>
          </cell>
          <cell r="T104">
            <v>0</v>
          </cell>
          <cell r="U104">
            <v>0</v>
          </cell>
          <cell r="V104">
            <v>0</v>
          </cell>
          <cell r="W104">
            <v>0</v>
          </cell>
          <cell r="X104">
            <v>0</v>
          </cell>
          <cell r="AC104">
            <v>0</v>
          </cell>
          <cell r="AD104">
            <v>0</v>
          </cell>
          <cell r="AE104">
            <v>0</v>
          </cell>
          <cell r="AF104">
            <v>0</v>
          </cell>
          <cell r="AG104">
            <v>0</v>
          </cell>
          <cell r="AH104">
            <v>0</v>
          </cell>
          <cell r="AK104">
            <v>0</v>
          </cell>
          <cell r="AL104">
            <v>0</v>
          </cell>
          <cell r="AM104">
            <v>0</v>
          </cell>
          <cell r="AN104">
            <v>0</v>
          </cell>
          <cell r="AO104">
            <v>0</v>
          </cell>
          <cell r="AP104">
            <v>0</v>
          </cell>
          <cell r="AR104">
            <v>0</v>
          </cell>
          <cell r="AS104">
            <v>0</v>
          </cell>
          <cell r="AT104">
            <v>0</v>
          </cell>
          <cell r="AU104">
            <v>0</v>
          </cell>
          <cell r="AV104">
            <v>0</v>
          </cell>
          <cell r="AW104">
            <v>0</v>
          </cell>
          <cell r="AY104">
            <v>0</v>
          </cell>
          <cell r="AZ104">
            <v>0</v>
          </cell>
          <cell r="BA104">
            <v>0</v>
          </cell>
          <cell r="BB104">
            <v>0</v>
          </cell>
          <cell r="BC104">
            <v>0</v>
          </cell>
          <cell r="BD104">
            <v>0</v>
          </cell>
          <cell r="BF104">
            <v>0</v>
          </cell>
          <cell r="BG104">
            <v>0</v>
          </cell>
          <cell r="BH104">
            <v>0</v>
          </cell>
          <cell r="BI104">
            <v>0</v>
          </cell>
          <cell r="BJ104">
            <v>0</v>
          </cell>
          <cell r="BK104">
            <v>0</v>
          </cell>
        </row>
        <row r="105">
          <cell r="I105">
            <v>160.26844857019921</v>
          </cell>
          <cell r="J105">
            <v>0</v>
          </cell>
          <cell r="K105">
            <v>0</v>
          </cell>
          <cell r="L105">
            <v>0</v>
          </cell>
          <cell r="M105">
            <v>0</v>
          </cell>
          <cell r="N105">
            <v>160.26844857019921</v>
          </cell>
          <cell r="S105">
            <v>0</v>
          </cell>
          <cell r="T105">
            <v>0</v>
          </cell>
          <cell r="U105">
            <v>0</v>
          </cell>
          <cell r="V105">
            <v>0</v>
          </cell>
          <cell r="W105">
            <v>0</v>
          </cell>
          <cell r="X105">
            <v>0</v>
          </cell>
          <cell r="AC105">
            <v>0</v>
          </cell>
          <cell r="AD105">
            <v>0</v>
          </cell>
          <cell r="AE105">
            <v>0</v>
          </cell>
          <cell r="AF105">
            <v>0</v>
          </cell>
          <cell r="AG105">
            <v>0</v>
          </cell>
          <cell r="AH105">
            <v>0</v>
          </cell>
          <cell r="AK105">
            <v>0</v>
          </cell>
          <cell r="AL105">
            <v>0</v>
          </cell>
          <cell r="AM105">
            <v>0</v>
          </cell>
          <cell r="AN105">
            <v>0</v>
          </cell>
          <cell r="AO105">
            <v>0</v>
          </cell>
          <cell r="AP105">
            <v>0</v>
          </cell>
          <cell r="AR105">
            <v>0</v>
          </cell>
          <cell r="AS105">
            <v>0</v>
          </cell>
          <cell r="AT105">
            <v>0</v>
          </cell>
          <cell r="AU105">
            <v>0</v>
          </cell>
          <cell r="AV105">
            <v>0</v>
          </cell>
          <cell r="AW105">
            <v>0</v>
          </cell>
          <cell r="AY105">
            <v>0</v>
          </cell>
          <cell r="AZ105">
            <v>0</v>
          </cell>
          <cell r="BA105">
            <v>0</v>
          </cell>
          <cell r="BB105">
            <v>0</v>
          </cell>
          <cell r="BC105">
            <v>0</v>
          </cell>
          <cell r="BD105">
            <v>0</v>
          </cell>
          <cell r="BF105">
            <v>0</v>
          </cell>
          <cell r="BG105">
            <v>0</v>
          </cell>
          <cell r="BH105">
            <v>0</v>
          </cell>
          <cell r="BI105">
            <v>0</v>
          </cell>
          <cell r="BJ105">
            <v>0</v>
          </cell>
          <cell r="BK105">
            <v>0</v>
          </cell>
        </row>
        <row r="106">
          <cell r="I106">
            <v>213.96962794997981</v>
          </cell>
          <cell r="J106">
            <v>54.332145877159</v>
          </cell>
          <cell r="K106">
            <v>0</v>
          </cell>
          <cell r="L106">
            <v>0</v>
          </cell>
          <cell r="M106">
            <v>0</v>
          </cell>
          <cell r="N106">
            <v>159.6374820728208</v>
          </cell>
          <cell r="S106">
            <v>639.53062791442198</v>
          </cell>
          <cell r="T106">
            <v>78.805647900579999</v>
          </cell>
          <cell r="U106">
            <v>0</v>
          </cell>
          <cell r="V106">
            <v>0</v>
          </cell>
          <cell r="W106">
            <v>0</v>
          </cell>
          <cell r="X106">
            <v>560.72498001384201</v>
          </cell>
          <cell r="AC106">
            <v>2818.4504799864094</v>
          </cell>
          <cell r="AD106">
            <v>0</v>
          </cell>
          <cell r="AE106">
            <v>0</v>
          </cell>
          <cell r="AF106">
            <v>0</v>
          </cell>
          <cell r="AG106">
            <v>0</v>
          </cell>
          <cell r="AH106">
            <v>2818.4504799864094</v>
          </cell>
          <cell r="AK106">
            <v>-2178.9198520719874</v>
          </cell>
          <cell r="AL106">
            <v>78.805647900579999</v>
          </cell>
          <cell r="AM106">
            <v>0</v>
          </cell>
          <cell r="AN106">
            <v>0</v>
          </cell>
          <cell r="AO106">
            <v>0</v>
          </cell>
          <cell r="AP106">
            <v>-2257.7254999725674</v>
          </cell>
          <cell r="AR106">
            <v>-2178.9198520719874</v>
          </cell>
          <cell r="AS106">
            <v>78.805647900579999</v>
          </cell>
          <cell r="AT106">
            <v>0</v>
          </cell>
          <cell r="AU106">
            <v>0</v>
          </cell>
          <cell r="AV106">
            <v>0</v>
          </cell>
          <cell r="AW106">
            <v>-2257.7254999725674</v>
          </cell>
          <cell r="AY106">
            <v>0</v>
          </cell>
          <cell r="AZ106">
            <v>0</v>
          </cell>
          <cell r="BA106">
            <v>0</v>
          </cell>
          <cell r="BB106">
            <v>0</v>
          </cell>
          <cell r="BC106">
            <v>0</v>
          </cell>
          <cell r="BD106">
            <v>0</v>
          </cell>
          <cell r="BF106">
            <v>0</v>
          </cell>
          <cell r="BG106">
            <v>0</v>
          </cell>
          <cell r="BH106">
            <v>0</v>
          </cell>
          <cell r="BI106">
            <v>0</v>
          </cell>
          <cell r="BJ106">
            <v>0</v>
          </cell>
          <cell r="BK106">
            <v>0</v>
          </cell>
        </row>
        <row r="107">
          <cell r="I107">
            <v>14.58030724632996</v>
          </cell>
          <cell r="J107">
            <v>0</v>
          </cell>
          <cell r="K107">
            <v>0</v>
          </cell>
          <cell r="L107">
            <v>4.2546139550611599</v>
          </cell>
          <cell r="M107">
            <v>0</v>
          </cell>
          <cell r="N107">
            <v>10.3256932912688</v>
          </cell>
          <cell r="S107">
            <v>0</v>
          </cell>
          <cell r="T107">
            <v>0</v>
          </cell>
          <cell r="U107">
            <v>0</v>
          </cell>
          <cell r="V107">
            <v>0</v>
          </cell>
          <cell r="W107">
            <v>0</v>
          </cell>
          <cell r="X107">
            <v>0</v>
          </cell>
          <cell r="AC107">
            <v>0</v>
          </cell>
          <cell r="AD107">
            <v>0</v>
          </cell>
          <cell r="AE107">
            <v>0</v>
          </cell>
          <cell r="AF107">
            <v>0</v>
          </cell>
          <cell r="AG107">
            <v>0</v>
          </cell>
          <cell r="AH107">
            <v>0</v>
          </cell>
          <cell r="AK107">
            <v>0</v>
          </cell>
          <cell r="AL107">
            <v>0</v>
          </cell>
          <cell r="AM107">
            <v>0</v>
          </cell>
          <cell r="AN107">
            <v>0</v>
          </cell>
          <cell r="AO107">
            <v>0</v>
          </cell>
          <cell r="AP107">
            <v>0</v>
          </cell>
          <cell r="AR107">
            <v>0</v>
          </cell>
          <cell r="AS107">
            <v>0</v>
          </cell>
          <cell r="AT107">
            <v>0</v>
          </cell>
          <cell r="AU107">
            <v>0</v>
          </cell>
          <cell r="AV107">
            <v>0</v>
          </cell>
          <cell r="AW107">
            <v>0</v>
          </cell>
          <cell r="AY107">
            <v>0</v>
          </cell>
          <cell r="AZ107">
            <v>0</v>
          </cell>
          <cell r="BA107">
            <v>0</v>
          </cell>
          <cell r="BB107">
            <v>0</v>
          </cell>
          <cell r="BC107">
            <v>0</v>
          </cell>
          <cell r="BD107">
            <v>0</v>
          </cell>
          <cell r="BF107">
            <v>0</v>
          </cell>
          <cell r="BG107">
            <v>0</v>
          </cell>
          <cell r="BH107">
            <v>0</v>
          </cell>
          <cell r="BI107">
            <v>0</v>
          </cell>
          <cell r="BJ107">
            <v>0</v>
          </cell>
          <cell r="BK107">
            <v>0</v>
          </cell>
        </row>
        <row r="108">
          <cell r="I108">
            <v>10.0491179863581</v>
          </cell>
          <cell r="J108">
            <v>0</v>
          </cell>
          <cell r="K108">
            <v>0</v>
          </cell>
          <cell r="L108">
            <v>0</v>
          </cell>
          <cell r="M108">
            <v>0</v>
          </cell>
          <cell r="N108">
            <v>10.0491179863581</v>
          </cell>
          <cell r="S108">
            <v>12.1865387575618</v>
          </cell>
          <cell r="T108">
            <v>0</v>
          </cell>
          <cell r="U108">
            <v>0</v>
          </cell>
          <cell r="V108">
            <v>0</v>
          </cell>
          <cell r="W108">
            <v>0</v>
          </cell>
          <cell r="X108">
            <v>12.1865387575618</v>
          </cell>
          <cell r="AC108">
            <v>12.1865387575618</v>
          </cell>
          <cell r="AD108">
            <v>0</v>
          </cell>
          <cell r="AE108">
            <v>0</v>
          </cell>
          <cell r="AF108">
            <v>0</v>
          </cell>
          <cell r="AG108">
            <v>0</v>
          </cell>
          <cell r="AH108">
            <v>12.1865387575618</v>
          </cell>
          <cell r="AK108">
            <v>0</v>
          </cell>
          <cell r="AL108">
            <v>0</v>
          </cell>
          <cell r="AM108">
            <v>0</v>
          </cell>
          <cell r="AN108">
            <v>0</v>
          </cell>
          <cell r="AO108">
            <v>0</v>
          </cell>
          <cell r="AP108">
            <v>0</v>
          </cell>
          <cell r="AR108">
            <v>0</v>
          </cell>
          <cell r="AS108">
            <v>0</v>
          </cell>
          <cell r="AT108">
            <v>0</v>
          </cell>
          <cell r="AU108">
            <v>0</v>
          </cell>
          <cell r="AV108">
            <v>0</v>
          </cell>
          <cell r="AW108">
            <v>0</v>
          </cell>
          <cell r="AY108">
            <v>0</v>
          </cell>
          <cell r="AZ108">
            <v>0</v>
          </cell>
          <cell r="BA108">
            <v>0</v>
          </cell>
          <cell r="BB108">
            <v>0</v>
          </cell>
          <cell r="BC108">
            <v>0</v>
          </cell>
          <cell r="BD108">
            <v>0</v>
          </cell>
          <cell r="BF108">
            <v>0</v>
          </cell>
          <cell r="BG108">
            <v>0</v>
          </cell>
          <cell r="BH108">
            <v>0</v>
          </cell>
          <cell r="BI108">
            <v>0</v>
          </cell>
          <cell r="BJ108">
            <v>0</v>
          </cell>
          <cell r="BK108">
            <v>0</v>
          </cell>
        </row>
        <row r="109">
          <cell r="I109">
            <v>21.26116221831138</v>
          </cell>
          <cell r="J109">
            <v>0</v>
          </cell>
          <cell r="K109">
            <v>0</v>
          </cell>
          <cell r="L109">
            <v>0</v>
          </cell>
          <cell r="M109">
            <v>0</v>
          </cell>
          <cell r="N109">
            <v>21.26116221831138</v>
          </cell>
          <cell r="S109">
            <v>0</v>
          </cell>
          <cell r="T109">
            <v>0</v>
          </cell>
          <cell r="U109">
            <v>0</v>
          </cell>
          <cell r="V109">
            <v>0</v>
          </cell>
          <cell r="W109">
            <v>0</v>
          </cell>
          <cell r="X109">
            <v>0</v>
          </cell>
          <cell r="AC109">
            <v>0</v>
          </cell>
          <cell r="AD109">
            <v>0</v>
          </cell>
          <cell r="AE109">
            <v>0</v>
          </cell>
          <cell r="AF109">
            <v>0</v>
          </cell>
          <cell r="AG109">
            <v>0</v>
          </cell>
          <cell r="AH109">
            <v>0</v>
          </cell>
          <cell r="AK109">
            <v>0</v>
          </cell>
          <cell r="AL109">
            <v>0</v>
          </cell>
          <cell r="AM109">
            <v>0</v>
          </cell>
          <cell r="AN109">
            <v>0</v>
          </cell>
          <cell r="AO109">
            <v>0</v>
          </cell>
          <cell r="AP109">
            <v>0</v>
          </cell>
          <cell r="AR109">
            <v>0</v>
          </cell>
          <cell r="AS109">
            <v>0</v>
          </cell>
          <cell r="AT109">
            <v>0</v>
          </cell>
          <cell r="AU109">
            <v>0</v>
          </cell>
          <cell r="AV109">
            <v>0</v>
          </cell>
          <cell r="AW109">
            <v>0</v>
          </cell>
          <cell r="AY109">
            <v>0</v>
          </cell>
          <cell r="AZ109">
            <v>0</v>
          </cell>
          <cell r="BA109">
            <v>0</v>
          </cell>
          <cell r="BB109">
            <v>0</v>
          </cell>
          <cell r="BC109">
            <v>0</v>
          </cell>
          <cell r="BD109">
            <v>0</v>
          </cell>
          <cell r="BF109">
            <v>0</v>
          </cell>
          <cell r="BG109">
            <v>0</v>
          </cell>
          <cell r="BH109">
            <v>0</v>
          </cell>
          <cell r="BI109">
            <v>0</v>
          </cell>
          <cell r="BJ109">
            <v>0</v>
          </cell>
          <cell r="BK109">
            <v>0</v>
          </cell>
        </row>
        <row r="110">
          <cell r="I110">
            <v>19.263213173461878</v>
          </cell>
          <cell r="J110">
            <v>0</v>
          </cell>
          <cell r="K110">
            <v>0</v>
          </cell>
          <cell r="L110">
            <v>0</v>
          </cell>
          <cell r="M110">
            <v>0</v>
          </cell>
          <cell r="N110">
            <v>19.263213173461878</v>
          </cell>
          <cell r="S110">
            <v>217.98724858229809</v>
          </cell>
          <cell r="T110">
            <v>0</v>
          </cell>
          <cell r="U110">
            <v>7.9331389669831225</v>
          </cell>
          <cell r="V110">
            <v>0</v>
          </cell>
          <cell r="W110">
            <v>0</v>
          </cell>
          <cell r="X110">
            <v>210.05410961531499</v>
          </cell>
          <cell r="AC110">
            <v>438.08987239043574</v>
          </cell>
          <cell r="AD110">
            <v>0</v>
          </cell>
          <cell r="AE110">
            <v>0</v>
          </cell>
          <cell r="AF110">
            <v>0</v>
          </cell>
          <cell r="AG110">
            <v>0</v>
          </cell>
          <cell r="AH110">
            <v>438.08987239043574</v>
          </cell>
          <cell r="AK110">
            <v>-220.10262380813765</v>
          </cell>
          <cell r="AL110">
            <v>0</v>
          </cell>
          <cell r="AM110">
            <v>7.9331389669831225</v>
          </cell>
          <cell r="AN110">
            <v>0</v>
          </cell>
          <cell r="AO110">
            <v>0</v>
          </cell>
          <cell r="AP110">
            <v>-228.03576277512076</v>
          </cell>
          <cell r="AR110">
            <v>-220.10262380813765</v>
          </cell>
          <cell r="AS110">
            <v>0</v>
          </cell>
          <cell r="AT110">
            <v>7.9331389669831225</v>
          </cell>
          <cell r="AU110">
            <v>0</v>
          </cell>
          <cell r="AV110">
            <v>0</v>
          </cell>
          <cell r="AW110">
            <v>-228.03576277512076</v>
          </cell>
          <cell r="AY110">
            <v>0</v>
          </cell>
          <cell r="AZ110">
            <v>0</v>
          </cell>
          <cell r="BA110">
            <v>0</v>
          </cell>
          <cell r="BB110">
            <v>0</v>
          </cell>
          <cell r="BC110">
            <v>0</v>
          </cell>
          <cell r="BD110">
            <v>0</v>
          </cell>
          <cell r="BF110">
            <v>0</v>
          </cell>
          <cell r="BG110">
            <v>0</v>
          </cell>
          <cell r="BH110">
            <v>0</v>
          </cell>
          <cell r="BI110">
            <v>0</v>
          </cell>
          <cell r="BJ110">
            <v>0</v>
          </cell>
          <cell r="BK110">
            <v>0</v>
          </cell>
        </row>
        <row r="111">
          <cell r="I111">
            <v>1571.1328544671919</v>
          </cell>
          <cell r="J111">
            <v>0</v>
          </cell>
          <cell r="K111">
            <v>0</v>
          </cell>
          <cell r="L111">
            <v>0</v>
          </cell>
          <cell r="M111">
            <v>0</v>
          </cell>
          <cell r="N111">
            <v>1571.1328544671919</v>
          </cell>
          <cell r="S111">
            <v>0</v>
          </cell>
          <cell r="T111">
            <v>0</v>
          </cell>
          <cell r="U111">
            <v>0</v>
          </cell>
          <cell r="V111">
            <v>0</v>
          </cell>
          <cell r="W111">
            <v>0</v>
          </cell>
          <cell r="X111">
            <v>0</v>
          </cell>
          <cell r="AC111">
            <v>0</v>
          </cell>
          <cell r="AD111">
            <v>0</v>
          </cell>
          <cell r="AE111">
            <v>0</v>
          </cell>
          <cell r="AF111">
            <v>0</v>
          </cell>
          <cell r="AG111">
            <v>0</v>
          </cell>
          <cell r="AH111">
            <v>0</v>
          </cell>
          <cell r="AK111">
            <v>0</v>
          </cell>
          <cell r="AL111">
            <v>0</v>
          </cell>
          <cell r="AM111">
            <v>0</v>
          </cell>
          <cell r="AN111">
            <v>0</v>
          </cell>
          <cell r="AO111">
            <v>0</v>
          </cell>
          <cell r="AP111">
            <v>0</v>
          </cell>
          <cell r="AR111">
            <v>0</v>
          </cell>
          <cell r="AS111">
            <v>0</v>
          </cell>
          <cell r="AT111">
            <v>0</v>
          </cell>
          <cell r="AU111">
            <v>0</v>
          </cell>
          <cell r="AV111">
            <v>0</v>
          </cell>
          <cell r="AW111">
            <v>0</v>
          </cell>
          <cell r="AY111">
            <v>0</v>
          </cell>
          <cell r="AZ111">
            <v>0</v>
          </cell>
          <cell r="BA111">
            <v>0</v>
          </cell>
          <cell r="BB111">
            <v>0</v>
          </cell>
          <cell r="BC111">
            <v>0</v>
          </cell>
          <cell r="BD111">
            <v>0</v>
          </cell>
          <cell r="BF111">
            <v>0</v>
          </cell>
          <cell r="BG111">
            <v>0</v>
          </cell>
          <cell r="BH111">
            <v>0</v>
          </cell>
          <cell r="BI111">
            <v>0</v>
          </cell>
          <cell r="BJ111">
            <v>0</v>
          </cell>
          <cell r="BK111">
            <v>0</v>
          </cell>
        </row>
        <row r="112">
          <cell r="I112">
            <v>0</v>
          </cell>
          <cell r="J112">
            <v>0</v>
          </cell>
          <cell r="K112">
            <v>0</v>
          </cell>
          <cell r="L112">
            <v>0</v>
          </cell>
          <cell r="M112">
            <v>0</v>
          </cell>
          <cell r="N112">
            <v>0</v>
          </cell>
          <cell r="S112">
            <v>0</v>
          </cell>
          <cell r="T112">
            <v>0</v>
          </cell>
          <cell r="U112">
            <v>0</v>
          </cell>
          <cell r="V112">
            <v>0</v>
          </cell>
          <cell r="W112">
            <v>0</v>
          </cell>
          <cell r="X112">
            <v>0</v>
          </cell>
          <cell r="AC112">
            <v>0</v>
          </cell>
          <cell r="AD112">
            <v>0</v>
          </cell>
          <cell r="AE112">
            <v>0</v>
          </cell>
          <cell r="AF112">
            <v>0</v>
          </cell>
          <cell r="AG112">
            <v>0</v>
          </cell>
          <cell r="AH112">
            <v>0</v>
          </cell>
          <cell r="AK112">
            <v>0</v>
          </cell>
          <cell r="AL112">
            <v>0</v>
          </cell>
          <cell r="AM112">
            <v>0</v>
          </cell>
          <cell r="AN112">
            <v>0</v>
          </cell>
          <cell r="AO112">
            <v>0</v>
          </cell>
          <cell r="AP112">
            <v>0</v>
          </cell>
          <cell r="AR112">
            <v>0</v>
          </cell>
          <cell r="AS112">
            <v>0</v>
          </cell>
          <cell r="AT112">
            <v>0</v>
          </cell>
          <cell r="AU112">
            <v>0</v>
          </cell>
          <cell r="AV112">
            <v>0</v>
          </cell>
          <cell r="AW112">
            <v>0</v>
          </cell>
          <cell r="AY112">
            <v>0</v>
          </cell>
          <cell r="AZ112">
            <v>0</v>
          </cell>
          <cell r="BA112">
            <v>0</v>
          </cell>
          <cell r="BB112">
            <v>0</v>
          </cell>
          <cell r="BC112">
            <v>0</v>
          </cell>
          <cell r="BD112">
            <v>0</v>
          </cell>
          <cell r="BF112">
            <v>0</v>
          </cell>
          <cell r="BG112">
            <v>0</v>
          </cell>
          <cell r="BH112">
            <v>0</v>
          </cell>
          <cell r="BI112">
            <v>0</v>
          </cell>
          <cell r="BJ112">
            <v>0</v>
          </cell>
          <cell r="BK112">
            <v>0</v>
          </cell>
        </row>
        <row r="113">
          <cell r="I113">
            <v>0</v>
          </cell>
          <cell r="J113">
            <v>0</v>
          </cell>
          <cell r="K113">
            <v>0</v>
          </cell>
          <cell r="L113">
            <v>0</v>
          </cell>
          <cell r="M113">
            <v>0</v>
          </cell>
          <cell r="N113">
            <v>0</v>
          </cell>
          <cell r="S113">
            <v>136.98928188036186</v>
          </cell>
          <cell r="T113">
            <v>0</v>
          </cell>
          <cell r="U113">
            <v>0</v>
          </cell>
          <cell r="V113">
            <v>0</v>
          </cell>
          <cell r="W113">
            <v>0</v>
          </cell>
          <cell r="X113">
            <v>136.98928188036186</v>
          </cell>
          <cell r="AC113">
            <v>1637.5029818969399</v>
          </cell>
          <cell r="AD113">
            <v>0</v>
          </cell>
          <cell r="AE113">
            <v>0</v>
          </cell>
          <cell r="AF113">
            <v>0</v>
          </cell>
          <cell r="AG113">
            <v>0</v>
          </cell>
          <cell r="AH113">
            <v>1637.5029818969399</v>
          </cell>
          <cell r="AK113">
            <v>-1500.513700016578</v>
          </cell>
          <cell r="AL113">
            <v>0</v>
          </cell>
          <cell r="AM113">
            <v>0</v>
          </cell>
          <cell r="AN113">
            <v>0</v>
          </cell>
          <cell r="AO113">
            <v>0</v>
          </cell>
          <cell r="AP113">
            <v>-1500.513700016578</v>
          </cell>
          <cell r="AR113">
            <v>0</v>
          </cell>
          <cell r="AS113">
            <v>0</v>
          </cell>
          <cell r="AT113">
            <v>0</v>
          </cell>
          <cell r="AU113">
            <v>0</v>
          </cell>
          <cell r="AV113">
            <v>0</v>
          </cell>
          <cell r="AW113">
            <v>0</v>
          </cell>
          <cell r="AY113">
            <v>-1500.513700016578</v>
          </cell>
          <cell r="AZ113">
            <v>0</v>
          </cell>
          <cell r="BA113">
            <v>0</v>
          </cell>
          <cell r="BB113">
            <v>0</v>
          </cell>
          <cell r="BC113">
            <v>0</v>
          </cell>
          <cell r="BD113">
            <v>-1500.513700016578</v>
          </cell>
          <cell r="BF113">
            <v>0</v>
          </cell>
          <cell r="BG113">
            <v>0</v>
          </cell>
          <cell r="BH113">
            <v>0</v>
          </cell>
          <cell r="BI113">
            <v>0</v>
          </cell>
          <cell r="BJ113">
            <v>0</v>
          </cell>
          <cell r="BK113">
            <v>0</v>
          </cell>
        </row>
        <row r="114">
          <cell r="I114">
            <v>418.88067056246143</v>
          </cell>
          <cell r="J114">
            <v>318.46685701291841</v>
          </cell>
          <cell r="K114">
            <v>0</v>
          </cell>
          <cell r="L114">
            <v>0</v>
          </cell>
          <cell r="M114">
            <v>0</v>
          </cell>
          <cell r="N114">
            <v>100.41381354954299</v>
          </cell>
          <cell r="S114">
            <v>12061.79446724208</v>
          </cell>
          <cell r="T114">
            <v>0</v>
          </cell>
          <cell r="U114">
            <v>0</v>
          </cell>
          <cell r="V114">
            <v>0</v>
          </cell>
          <cell r="W114">
            <v>0</v>
          </cell>
          <cell r="X114">
            <v>12061.79446724208</v>
          </cell>
          <cell r="AC114">
            <v>12061.79446724208</v>
          </cell>
          <cell r="AD114">
            <v>0</v>
          </cell>
          <cell r="AE114">
            <v>0</v>
          </cell>
          <cell r="AF114">
            <v>0</v>
          </cell>
          <cell r="AG114">
            <v>0</v>
          </cell>
          <cell r="AH114">
            <v>12061.79446724208</v>
          </cell>
          <cell r="AK114">
            <v>0</v>
          </cell>
          <cell r="AL114">
            <v>0</v>
          </cell>
          <cell r="AM114">
            <v>0</v>
          </cell>
          <cell r="AN114">
            <v>0</v>
          </cell>
          <cell r="AO114">
            <v>0</v>
          </cell>
          <cell r="AP114">
            <v>0</v>
          </cell>
          <cell r="AR114">
            <v>0</v>
          </cell>
          <cell r="AS114">
            <v>0</v>
          </cell>
          <cell r="AT114">
            <v>0</v>
          </cell>
          <cell r="AU114">
            <v>0</v>
          </cell>
          <cell r="AV114">
            <v>0</v>
          </cell>
          <cell r="AW114">
            <v>0</v>
          </cell>
          <cell r="AY114">
            <v>0</v>
          </cell>
          <cell r="AZ114">
            <v>0</v>
          </cell>
          <cell r="BA114">
            <v>0</v>
          </cell>
          <cell r="BB114">
            <v>0</v>
          </cell>
          <cell r="BC114">
            <v>0</v>
          </cell>
          <cell r="BD114">
            <v>0</v>
          </cell>
          <cell r="BF114">
            <v>0</v>
          </cell>
          <cell r="BG114">
            <v>0</v>
          </cell>
          <cell r="BH114">
            <v>0</v>
          </cell>
          <cell r="BI114">
            <v>0</v>
          </cell>
          <cell r="BJ114">
            <v>0</v>
          </cell>
          <cell r="BK114">
            <v>0</v>
          </cell>
        </row>
        <row r="115">
          <cell r="I115">
            <v>235.36830355915231</v>
          </cell>
          <cell r="J115">
            <v>0</v>
          </cell>
          <cell r="K115">
            <v>0</v>
          </cell>
          <cell r="L115">
            <v>0</v>
          </cell>
          <cell r="M115">
            <v>0</v>
          </cell>
          <cell r="N115">
            <v>235.36830355915231</v>
          </cell>
          <cell r="S115">
            <v>223.5024344603915</v>
          </cell>
          <cell r="T115">
            <v>42.198092013544517</v>
          </cell>
          <cell r="U115">
            <v>0</v>
          </cell>
          <cell r="V115">
            <v>0</v>
          </cell>
          <cell r="W115">
            <v>0</v>
          </cell>
          <cell r="X115">
            <v>181.30434244684699</v>
          </cell>
          <cell r="AC115">
            <v>642.43262998486034</v>
          </cell>
          <cell r="AD115">
            <v>0</v>
          </cell>
          <cell r="AE115">
            <v>0</v>
          </cell>
          <cell r="AF115">
            <v>0</v>
          </cell>
          <cell r="AG115">
            <v>0</v>
          </cell>
          <cell r="AH115">
            <v>642.43262998486034</v>
          </cell>
          <cell r="AK115">
            <v>-418.93019552446884</v>
          </cell>
          <cell r="AL115">
            <v>42.198092013544517</v>
          </cell>
          <cell r="AM115">
            <v>0</v>
          </cell>
          <cell r="AN115">
            <v>0</v>
          </cell>
          <cell r="AO115">
            <v>0</v>
          </cell>
          <cell r="AP115">
            <v>-461.12828753801335</v>
          </cell>
          <cell r="AR115">
            <v>-418.93019552446884</v>
          </cell>
          <cell r="AS115">
            <v>42.198092013544517</v>
          </cell>
          <cell r="AT115">
            <v>0</v>
          </cell>
          <cell r="AU115">
            <v>0</v>
          </cell>
          <cell r="AV115">
            <v>0</v>
          </cell>
          <cell r="AW115">
            <v>-461.12828753801335</v>
          </cell>
          <cell r="AY115">
            <v>0</v>
          </cell>
          <cell r="AZ115">
            <v>0</v>
          </cell>
          <cell r="BA115">
            <v>0</v>
          </cell>
          <cell r="BB115">
            <v>0</v>
          </cell>
          <cell r="BC115">
            <v>0</v>
          </cell>
          <cell r="BD115">
            <v>0</v>
          </cell>
          <cell r="BF115">
            <v>0</v>
          </cell>
          <cell r="BG115">
            <v>0</v>
          </cell>
          <cell r="BH115">
            <v>0</v>
          </cell>
          <cell r="BI115">
            <v>0</v>
          </cell>
          <cell r="BJ115">
            <v>0</v>
          </cell>
          <cell r="BK115">
            <v>0</v>
          </cell>
        </row>
        <row r="116">
          <cell r="I116">
            <v>77.542578597392193</v>
          </cell>
          <cell r="J116">
            <v>0</v>
          </cell>
          <cell r="K116">
            <v>0</v>
          </cell>
          <cell r="L116">
            <v>0</v>
          </cell>
          <cell r="M116">
            <v>0</v>
          </cell>
          <cell r="N116">
            <v>77.542578597392193</v>
          </cell>
          <cell r="S116">
            <v>0</v>
          </cell>
          <cell r="T116">
            <v>0</v>
          </cell>
          <cell r="U116">
            <v>0</v>
          </cell>
          <cell r="V116">
            <v>0</v>
          </cell>
          <cell r="W116">
            <v>0</v>
          </cell>
          <cell r="X116">
            <v>0</v>
          </cell>
          <cell r="AC116">
            <v>0</v>
          </cell>
          <cell r="AD116">
            <v>0</v>
          </cell>
          <cell r="AE116">
            <v>0</v>
          </cell>
          <cell r="AF116">
            <v>0</v>
          </cell>
          <cell r="AG116">
            <v>0</v>
          </cell>
          <cell r="AH116">
            <v>0</v>
          </cell>
          <cell r="AK116">
            <v>0</v>
          </cell>
          <cell r="AL116">
            <v>0</v>
          </cell>
          <cell r="AM116">
            <v>0</v>
          </cell>
          <cell r="AN116">
            <v>0</v>
          </cell>
          <cell r="AO116">
            <v>0</v>
          </cell>
          <cell r="AP116">
            <v>0</v>
          </cell>
          <cell r="AR116">
            <v>0</v>
          </cell>
          <cell r="AS116">
            <v>0</v>
          </cell>
          <cell r="AT116">
            <v>0</v>
          </cell>
          <cell r="AU116">
            <v>0</v>
          </cell>
          <cell r="AV116">
            <v>0</v>
          </cell>
          <cell r="AW116">
            <v>0</v>
          </cell>
          <cell r="AY116">
            <v>0</v>
          </cell>
          <cell r="AZ116">
            <v>0</v>
          </cell>
          <cell r="BA116">
            <v>0</v>
          </cell>
          <cell r="BB116">
            <v>0</v>
          </cell>
          <cell r="BC116">
            <v>0</v>
          </cell>
          <cell r="BD116">
            <v>0</v>
          </cell>
          <cell r="BF116">
            <v>0</v>
          </cell>
          <cell r="BG116">
            <v>0</v>
          </cell>
          <cell r="BH116">
            <v>0</v>
          </cell>
          <cell r="BI116">
            <v>0</v>
          </cell>
          <cell r="BJ116">
            <v>0</v>
          </cell>
          <cell r="BK116">
            <v>0</v>
          </cell>
        </row>
        <row r="117">
          <cell r="I117">
            <v>0</v>
          </cell>
          <cell r="J117">
            <v>0</v>
          </cell>
          <cell r="K117">
            <v>0</v>
          </cell>
          <cell r="L117">
            <v>0</v>
          </cell>
          <cell r="M117">
            <v>0</v>
          </cell>
          <cell r="N117">
            <v>0</v>
          </cell>
          <cell r="S117">
            <v>0</v>
          </cell>
          <cell r="T117">
            <v>0</v>
          </cell>
          <cell r="U117">
            <v>0</v>
          </cell>
          <cell r="V117">
            <v>0</v>
          </cell>
          <cell r="W117">
            <v>0</v>
          </cell>
          <cell r="X117">
            <v>0</v>
          </cell>
          <cell r="AC117">
            <v>0</v>
          </cell>
          <cell r="AD117">
            <v>0</v>
          </cell>
          <cell r="AE117">
            <v>0</v>
          </cell>
          <cell r="AF117">
            <v>0</v>
          </cell>
          <cell r="AG117">
            <v>0</v>
          </cell>
          <cell r="AH117">
            <v>0</v>
          </cell>
          <cell r="AK117">
            <v>0</v>
          </cell>
          <cell r="AL117">
            <v>0</v>
          </cell>
          <cell r="AM117">
            <v>0</v>
          </cell>
          <cell r="AN117">
            <v>0</v>
          </cell>
          <cell r="AO117">
            <v>0</v>
          </cell>
          <cell r="AP117">
            <v>0</v>
          </cell>
          <cell r="AR117">
            <v>0</v>
          </cell>
          <cell r="AS117">
            <v>0</v>
          </cell>
          <cell r="AT117">
            <v>0</v>
          </cell>
          <cell r="AU117">
            <v>0</v>
          </cell>
          <cell r="AV117">
            <v>0</v>
          </cell>
          <cell r="AW117">
            <v>0</v>
          </cell>
          <cell r="AY117">
            <v>0</v>
          </cell>
          <cell r="AZ117">
            <v>0</v>
          </cell>
          <cell r="BA117">
            <v>0</v>
          </cell>
          <cell r="BB117">
            <v>0</v>
          </cell>
          <cell r="BC117">
            <v>0</v>
          </cell>
          <cell r="BD117">
            <v>0</v>
          </cell>
          <cell r="BF117">
            <v>0</v>
          </cell>
          <cell r="BG117">
            <v>0</v>
          </cell>
          <cell r="BH117">
            <v>0</v>
          </cell>
          <cell r="BI117">
            <v>0</v>
          </cell>
          <cell r="BJ117">
            <v>0</v>
          </cell>
          <cell r="BK117">
            <v>0</v>
          </cell>
        </row>
        <row r="118">
          <cell r="I118">
            <v>229.83226055597419</v>
          </cell>
          <cell r="J118">
            <v>0</v>
          </cell>
          <cell r="K118">
            <v>0</v>
          </cell>
          <cell r="L118">
            <v>0</v>
          </cell>
          <cell r="M118">
            <v>0</v>
          </cell>
          <cell r="N118">
            <v>229.83226055597419</v>
          </cell>
          <cell r="S118">
            <v>0</v>
          </cell>
          <cell r="T118">
            <v>0</v>
          </cell>
          <cell r="U118">
            <v>0</v>
          </cell>
          <cell r="V118">
            <v>0</v>
          </cell>
          <cell r="W118">
            <v>0</v>
          </cell>
          <cell r="X118">
            <v>0</v>
          </cell>
          <cell r="AC118">
            <v>0</v>
          </cell>
          <cell r="AD118">
            <v>0</v>
          </cell>
          <cell r="AE118">
            <v>0</v>
          </cell>
          <cell r="AF118">
            <v>0</v>
          </cell>
          <cell r="AG118">
            <v>0</v>
          </cell>
          <cell r="AH118">
            <v>0</v>
          </cell>
          <cell r="AK118">
            <v>0</v>
          </cell>
          <cell r="AL118">
            <v>0</v>
          </cell>
          <cell r="AM118">
            <v>0</v>
          </cell>
          <cell r="AN118">
            <v>0</v>
          </cell>
          <cell r="AO118">
            <v>0</v>
          </cell>
          <cell r="AP118">
            <v>0</v>
          </cell>
          <cell r="AR118">
            <v>0</v>
          </cell>
          <cell r="AS118">
            <v>0</v>
          </cell>
          <cell r="AT118">
            <v>0</v>
          </cell>
          <cell r="AU118">
            <v>0</v>
          </cell>
          <cell r="AV118">
            <v>0</v>
          </cell>
          <cell r="AW118">
            <v>0</v>
          </cell>
          <cell r="AY118">
            <v>0</v>
          </cell>
          <cell r="AZ118">
            <v>0</v>
          </cell>
          <cell r="BA118">
            <v>0</v>
          </cell>
          <cell r="BB118">
            <v>0</v>
          </cell>
          <cell r="BC118">
            <v>0</v>
          </cell>
          <cell r="BD118">
            <v>0</v>
          </cell>
          <cell r="BF118">
            <v>0</v>
          </cell>
          <cell r="BG118">
            <v>0</v>
          </cell>
          <cell r="BH118">
            <v>0</v>
          </cell>
          <cell r="BI118">
            <v>0</v>
          </cell>
          <cell r="BJ118">
            <v>0</v>
          </cell>
          <cell r="BK118">
            <v>0</v>
          </cell>
        </row>
        <row r="119">
          <cell r="I119">
            <v>1803.6135149745342</v>
          </cell>
          <cell r="J119">
            <v>0</v>
          </cell>
          <cell r="K119">
            <v>0</v>
          </cell>
          <cell r="L119">
            <v>0</v>
          </cell>
          <cell r="M119">
            <v>0</v>
          </cell>
          <cell r="N119">
            <v>1803.6135149745342</v>
          </cell>
          <cell r="S119">
            <v>568.51178084182675</v>
          </cell>
          <cell r="T119">
            <v>0</v>
          </cell>
          <cell r="U119">
            <v>0</v>
          </cell>
          <cell r="V119">
            <v>0</v>
          </cell>
          <cell r="W119">
            <v>0</v>
          </cell>
          <cell r="X119">
            <v>568.51178084182675</v>
          </cell>
          <cell r="AC119">
            <v>8841.9600880377602</v>
          </cell>
          <cell r="AD119">
            <v>0</v>
          </cell>
          <cell r="AE119">
            <v>0</v>
          </cell>
          <cell r="AF119">
            <v>0</v>
          </cell>
          <cell r="AG119">
            <v>0</v>
          </cell>
          <cell r="AH119">
            <v>8841.9600880377602</v>
          </cell>
          <cell r="AK119">
            <v>-8273.448307195933</v>
          </cell>
          <cell r="AL119">
            <v>0</v>
          </cell>
          <cell r="AM119">
            <v>0</v>
          </cell>
          <cell r="AN119">
            <v>0</v>
          </cell>
          <cell r="AO119">
            <v>0</v>
          </cell>
          <cell r="AP119">
            <v>-8273.448307195933</v>
          </cell>
          <cell r="AR119">
            <v>0</v>
          </cell>
          <cell r="AS119">
            <v>0</v>
          </cell>
          <cell r="AT119">
            <v>0</v>
          </cell>
          <cell r="AU119">
            <v>0</v>
          </cell>
          <cell r="AV119">
            <v>0</v>
          </cell>
          <cell r="AW119">
            <v>0</v>
          </cell>
          <cell r="AY119">
            <v>-8273.448307195933</v>
          </cell>
          <cell r="AZ119">
            <v>0</v>
          </cell>
          <cell r="BA119">
            <v>0</v>
          </cell>
          <cell r="BB119">
            <v>0</v>
          </cell>
          <cell r="BC119">
            <v>0</v>
          </cell>
          <cell r="BD119">
            <v>-8273.448307195933</v>
          </cell>
          <cell r="BF119">
            <v>0</v>
          </cell>
          <cell r="BG119">
            <v>0</v>
          </cell>
          <cell r="BH119">
            <v>0</v>
          </cell>
          <cell r="BI119">
            <v>0</v>
          </cell>
          <cell r="BJ119">
            <v>0</v>
          </cell>
          <cell r="BK119">
            <v>0</v>
          </cell>
        </row>
        <row r="120">
          <cell r="I120">
            <v>0</v>
          </cell>
          <cell r="J120">
            <v>0</v>
          </cell>
          <cell r="K120">
            <v>0</v>
          </cell>
          <cell r="L120">
            <v>0</v>
          </cell>
          <cell r="M120">
            <v>0</v>
          </cell>
          <cell r="N120">
            <v>0</v>
          </cell>
          <cell r="S120">
            <v>0</v>
          </cell>
          <cell r="T120">
            <v>0</v>
          </cell>
          <cell r="U120">
            <v>0</v>
          </cell>
          <cell r="V120">
            <v>0</v>
          </cell>
          <cell r="W120">
            <v>0</v>
          </cell>
          <cell r="X120">
            <v>0</v>
          </cell>
          <cell r="AC120">
            <v>0</v>
          </cell>
          <cell r="AD120">
            <v>0</v>
          </cell>
          <cell r="AE120">
            <v>0</v>
          </cell>
          <cell r="AF120">
            <v>0</v>
          </cell>
          <cell r="AG120">
            <v>0</v>
          </cell>
          <cell r="AH120">
            <v>0</v>
          </cell>
          <cell r="AK120">
            <v>0</v>
          </cell>
          <cell r="AL120">
            <v>0</v>
          </cell>
          <cell r="AM120">
            <v>0</v>
          </cell>
          <cell r="AN120">
            <v>0</v>
          </cell>
          <cell r="AO120">
            <v>0</v>
          </cell>
          <cell r="AP120">
            <v>0</v>
          </cell>
          <cell r="AR120">
            <v>0</v>
          </cell>
          <cell r="AS120">
            <v>0</v>
          </cell>
          <cell r="AT120">
            <v>0</v>
          </cell>
          <cell r="AU120">
            <v>0</v>
          </cell>
          <cell r="AV120">
            <v>0</v>
          </cell>
          <cell r="AW120">
            <v>0</v>
          </cell>
          <cell r="AY120">
            <v>0</v>
          </cell>
          <cell r="AZ120">
            <v>0</v>
          </cell>
          <cell r="BA120">
            <v>0</v>
          </cell>
          <cell r="BB120">
            <v>0</v>
          </cell>
          <cell r="BC120">
            <v>0</v>
          </cell>
          <cell r="BD120">
            <v>0</v>
          </cell>
          <cell r="BF120">
            <v>0</v>
          </cell>
          <cell r="BG120">
            <v>0</v>
          </cell>
          <cell r="BH120">
            <v>0</v>
          </cell>
          <cell r="BI120">
            <v>0</v>
          </cell>
          <cell r="BJ120">
            <v>0</v>
          </cell>
          <cell r="BK120">
            <v>0</v>
          </cell>
        </row>
        <row r="121">
          <cell r="I121">
            <v>0</v>
          </cell>
          <cell r="J121">
            <v>0</v>
          </cell>
          <cell r="K121">
            <v>0</v>
          </cell>
          <cell r="L121">
            <v>0</v>
          </cell>
          <cell r="M121">
            <v>0</v>
          </cell>
          <cell r="N121">
            <v>0</v>
          </cell>
          <cell r="S121">
            <v>0</v>
          </cell>
          <cell r="T121">
            <v>0</v>
          </cell>
          <cell r="U121">
            <v>0</v>
          </cell>
          <cell r="V121">
            <v>0</v>
          </cell>
          <cell r="W121">
            <v>0</v>
          </cell>
          <cell r="X121">
            <v>0</v>
          </cell>
          <cell r="AC121">
            <v>0</v>
          </cell>
          <cell r="AD121">
            <v>0</v>
          </cell>
          <cell r="AE121">
            <v>0</v>
          </cell>
          <cell r="AF121">
            <v>0</v>
          </cell>
          <cell r="AG121">
            <v>0</v>
          </cell>
          <cell r="AH121">
            <v>0</v>
          </cell>
          <cell r="AK121">
            <v>0</v>
          </cell>
          <cell r="AL121">
            <v>0</v>
          </cell>
          <cell r="AM121">
            <v>0</v>
          </cell>
          <cell r="AN121">
            <v>0</v>
          </cell>
          <cell r="AO121">
            <v>0</v>
          </cell>
          <cell r="AP121">
            <v>0</v>
          </cell>
          <cell r="AR121">
            <v>0</v>
          </cell>
          <cell r="AS121">
            <v>0</v>
          </cell>
          <cell r="AT121">
            <v>0</v>
          </cell>
          <cell r="AU121">
            <v>0</v>
          </cell>
          <cell r="AV121">
            <v>0</v>
          </cell>
          <cell r="AW121">
            <v>0</v>
          </cell>
          <cell r="AY121">
            <v>0</v>
          </cell>
          <cell r="AZ121">
            <v>0</v>
          </cell>
          <cell r="BA121">
            <v>0</v>
          </cell>
          <cell r="BB121">
            <v>0</v>
          </cell>
          <cell r="BC121">
            <v>0</v>
          </cell>
          <cell r="BD121">
            <v>0</v>
          </cell>
          <cell r="BF121">
            <v>0</v>
          </cell>
          <cell r="BG121">
            <v>0</v>
          </cell>
          <cell r="BH121">
            <v>0</v>
          </cell>
          <cell r="BI121">
            <v>0</v>
          </cell>
          <cell r="BJ121">
            <v>0</v>
          </cell>
          <cell r="BK121">
            <v>0</v>
          </cell>
        </row>
        <row r="122">
          <cell r="I122">
            <v>5.7264877674622436</v>
          </cell>
          <cell r="J122">
            <v>0</v>
          </cell>
          <cell r="K122">
            <v>2.2894736842113033</v>
          </cell>
          <cell r="L122">
            <v>0</v>
          </cell>
          <cell r="M122">
            <v>0</v>
          </cell>
          <cell r="N122">
            <v>3.4370140832509399</v>
          </cell>
          <cell r="S122">
            <v>5.4646959726366475</v>
          </cell>
          <cell r="T122">
            <v>0.19078947368427496</v>
          </cell>
          <cell r="U122">
            <v>0</v>
          </cell>
          <cell r="V122">
            <v>1.950432885705758</v>
          </cell>
          <cell r="W122">
            <v>0</v>
          </cell>
          <cell r="X122">
            <v>3.3234736132466143</v>
          </cell>
          <cell r="AC122">
            <v>48.623296934844035</v>
          </cell>
          <cell r="AD122">
            <v>0</v>
          </cell>
          <cell r="AE122">
            <v>0</v>
          </cell>
          <cell r="AF122">
            <v>2.9256493285586371</v>
          </cell>
          <cell r="AG122">
            <v>0</v>
          </cell>
          <cell r="AH122">
            <v>45.6976476062854</v>
          </cell>
          <cell r="AK122">
            <v>-43.158600962207395</v>
          </cell>
          <cell r="AL122">
            <v>0.19078947368427496</v>
          </cell>
          <cell r="AM122">
            <v>0</v>
          </cell>
          <cell r="AN122">
            <v>-0.97521644285287912</v>
          </cell>
          <cell r="AO122">
            <v>0</v>
          </cell>
          <cell r="AP122">
            <v>-42.374173993038788</v>
          </cell>
          <cell r="AR122">
            <v>0</v>
          </cell>
          <cell r="AS122">
            <v>0</v>
          </cell>
          <cell r="AT122">
            <v>0</v>
          </cell>
          <cell r="AU122">
            <v>0</v>
          </cell>
          <cell r="AV122">
            <v>0</v>
          </cell>
          <cell r="AW122">
            <v>0</v>
          </cell>
          <cell r="AY122">
            <v>-43.158600962207395</v>
          </cell>
          <cell r="AZ122">
            <v>0.19078947368427496</v>
          </cell>
          <cell r="BA122">
            <v>0</v>
          </cell>
          <cell r="BB122">
            <v>-0.97521644285287912</v>
          </cell>
          <cell r="BC122">
            <v>0</v>
          </cell>
          <cell r="BD122">
            <v>-42.374173993038788</v>
          </cell>
          <cell r="BF122">
            <v>0</v>
          </cell>
          <cell r="BG122">
            <v>0</v>
          </cell>
          <cell r="BH122">
            <v>0</v>
          </cell>
          <cell r="BI122">
            <v>0</v>
          </cell>
          <cell r="BJ122">
            <v>0</v>
          </cell>
          <cell r="BK122">
            <v>0</v>
          </cell>
        </row>
        <row r="123">
          <cell r="I123">
            <v>0</v>
          </cell>
          <cell r="J123">
            <v>0</v>
          </cell>
          <cell r="K123">
            <v>0</v>
          </cell>
          <cell r="L123">
            <v>0</v>
          </cell>
          <cell r="M123">
            <v>0</v>
          </cell>
          <cell r="N123">
            <v>0</v>
          </cell>
          <cell r="S123">
            <v>0</v>
          </cell>
          <cell r="T123">
            <v>0</v>
          </cell>
          <cell r="U123">
            <v>0</v>
          </cell>
          <cell r="V123">
            <v>0</v>
          </cell>
          <cell r="W123">
            <v>0</v>
          </cell>
          <cell r="X123">
            <v>0</v>
          </cell>
          <cell r="AC123">
            <v>0</v>
          </cell>
          <cell r="AD123">
            <v>0</v>
          </cell>
          <cell r="AE123">
            <v>0</v>
          </cell>
          <cell r="AF123">
            <v>0</v>
          </cell>
          <cell r="AG123">
            <v>0</v>
          </cell>
          <cell r="AH123">
            <v>0</v>
          </cell>
          <cell r="AK123">
            <v>0</v>
          </cell>
          <cell r="AL123">
            <v>0</v>
          </cell>
          <cell r="AM123">
            <v>0</v>
          </cell>
          <cell r="AN123">
            <v>0</v>
          </cell>
          <cell r="AO123">
            <v>0</v>
          </cell>
          <cell r="AP123">
            <v>0</v>
          </cell>
          <cell r="AR123">
            <v>0</v>
          </cell>
          <cell r="AS123">
            <v>0</v>
          </cell>
          <cell r="AT123">
            <v>0</v>
          </cell>
          <cell r="AU123">
            <v>0</v>
          </cell>
          <cell r="AV123">
            <v>0</v>
          </cell>
          <cell r="AW123">
            <v>0</v>
          </cell>
          <cell r="AY123">
            <v>0</v>
          </cell>
          <cell r="AZ123">
            <v>0</v>
          </cell>
          <cell r="BA123">
            <v>0</v>
          </cell>
          <cell r="BB123">
            <v>0</v>
          </cell>
          <cell r="BC123">
            <v>0</v>
          </cell>
          <cell r="BD123">
            <v>0</v>
          </cell>
          <cell r="BF123">
            <v>0</v>
          </cell>
          <cell r="BG123">
            <v>0</v>
          </cell>
          <cell r="BH123">
            <v>0</v>
          </cell>
          <cell r="BI123">
            <v>0</v>
          </cell>
          <cell r="BJ123">
            <v>0</v>
          </cell>
          <cell r="BK123">
            <v>0</v>
          </cell>
        </row>
        <row r="124">
          <cell r="I124">
            <v>0</v>
          </cell>
          <cell r="J124">
            <v>0</v>
          </cell>
          <cell r="K124">
            <v>0</v>
          </cell>
          <cell r="L124">
            <v>0</v>
          </cell>
          <cell r="M124">
            <v>0</v>
          </cell>
          <cell r="N124">
            <v>0</v>
          </cell>
          <cell r="S124">
            <v>0</v>
          </cell>
          <cell r="T124">
            <v>0</v>
          </cell>
          <cell r="U124">
            <v>0</v>
          </cell>
          <cell r="V124">
            <v>0</v>
          </cell>
          <cell r="W124">
            <v>0</v>
          </cell>
          <cell r="X124">
            <v>0</v>
          </cell>
          <cell r="AC124">
            <v>0</v>
          </cell>
          <cell r="AD124">
            <v>0</v>
          </cell>
          <cell r="AE124">
            <v>0</v>
          </cell>
          <cell r="AF124">
            <v>0</v>
          </cell>
          <cell r="AG124">
            <v>0</v>
          </cell>
          <cell r="AH124">
            <v>0</v>
          </cell>
          <cell r="AK124">
            <v>0</v>
          </cell>
          <cell r="AL124">
            <v>0</v>
          </cell>
          <cell r="AM124">
            <v>0</v>
          </cell>
          <cell r="AN124">
            <v>0</v>
          </cell>
          <cell r="AO124">
            <v>0</v>
          </cell>
          <cell r="AP124">
            <v>0</v>
          </cell>
          <cell r="AR124">
            <v>0</v>
          </cell>
          <cell r="AS124">
            <v>0</v>
          </cell>
          <cell r="AT124">
            <v>0</v>
          </cell>
          <cell r="AU124">
            <v>0</v>
          </cell>
          <cell r="AV124">
            <v>0</v>
          </cell>
          <cell r="AW124">
            <v>0</v>
          </cell>
          <cell r="AY124">
            <v>0</v>
          </cell>
          <cell r="AZ124">
            <v>0</v>
          </cell>
          <cell r="BA124">
            <v>0</v>
          </cell>
          <cell r="BB124">
            <v>0</v>
          </cell>
          <cell r="BC124">
            <v>0</v>
          </cell>
          <cell r="BD124">
            <v>0</v>
          </cell>
          <cell r="BF124">
            <v>0</v>
          </cell>
          <cell r="BG124">
            <v>0</v>
          </cell>
          <cell r="BH124">
            <v>0</v>
          </cell>
          <cell r="BI124">
            <v>0</v>
          </cell>
          <cell r="BJ124">
            <v>0</v>
          </cell>
          <cell r="BK124">
            <v>0</v>
          </cell>
        </row>
        <row r="125">
          <cell r="I125">
            <v>0</v>
          </cell>
          <cell r="J125">
            <v>0</v>
          </cell>
          <cell r="K125">
            <v>0</v>
          </cell>
          <cell r="L125">
            <v>0</v>
          </cell>
          <cell r="M125">
            <v>0</v>
          </cell>
          <cell r="N125">
            <v>0</v>
          </cell>
          <cell r="S125">
            <v>0</v>
          </cell>
          <cell r="T125">
            <v>0</v>
          </cell>
          <cell r="U125">
            <v>0</v>
          </cell>
          <cell r="V125">
            <v>0</v>
          </cell>
          <cell r="W125">
            <v>0</v>
          </cell>
          <cell r="X125">
            <v>0</v>
          </cell>
          <cell r="AC125">
            <v>0</v>
          </cell>
          <cell r="AD125">
            <v>0</v>
          </cell>
          <cell r="AE125">
            <v>0</v>
          </cell>
          <cell r="AF125">
            <v>0</v>
          </cell>
          <cell r="AG125">
            <v>0</v>
          </cell>
          <cell r="AH125">
            <v>0</v>
          </cell>
          <cell r="AK125">
            <v>0</v>
          </cell>
          <cell r="AL125">
            <v>0</v>
          </cell>
          <cell r="AM125">
            <v>0</v>
          </cell>
          <cell r="AN125">
            <v>0</v>
          </cell>
          <cell r="AO125">
            <v>0</v>
          </cell>
          <cell r="AP125">
            <v>0</v>
          </cell>
          <cell r="AR125">
            <v>0</v>
          </cell>
          <cell r="AS125">
            <v>0</v>
          </cell>
          <cell r="AT125">
            <v>0</v>
          </cell>
          <cell r="AU125">
            <v>0</v>
          </cell>
          <cell r="AV125">
            <v>0</v>
          </cell>
          <cell r="AW125">
            <v>0</v>
          </cell>
          <cell r="AY125">
            <v>0</v>
          </cell>
          <cell r="AZ125">
            <v>0</v>
          </cell>
          <cell r="BA125">
            <v>0</v>
          </cell>
          <cell r="BB125">
            <v>0</v>
          </cell>
          <cell r="BC125">
            <v>0</v>
          </cell>
          <cell r="BD125">
            <v>0</v>
          </cell>
          <cell r="BF125">
            <v>0</v>
          </cell>
          <cell r="BG125">
            <v>0</v>
          </cell>
          <cell r="BH125">
            <v>0</v>
          </cell>
          <cell r="BI125">
            <v>0</v>
          </cell>
          <cell r="BJ125">
            <v>0</v>
          </cell>
          <cell r="BK125">
            <v>0</v>
          </cell>
        </row>
        <row r="126">
          <cell r="I126">
            <v>0</v>
          </cell>
          <cell r="J126">
            <v>0</v>
          </cell>
          <cell r="K126">
            <v>0</v>
          </cell>
          <cell r="L126">
            <v>0</v>
          </cell>
          <cell r="M126">
            <v>0</v>
          </cell>
          <cell r="N126">
            <v>0</v>
          </cell>
          <cell r="S126">
            <v>0</v>
          </cell>
          <cell r="T126">
            <v>0</v>
          </cell>
          <cell r="U126">
            <v>0</v>
          </cell>
          <cell r="V126">
            <v>0</v>
          </cell>
          <cell r="W126">
            <v>0</v>
          </cell>
          <cell r="X126">
            <v>0</v>
          </cell>
          <cell r="AC126">
            <v>0</v>
          </cell>
          <cell r="AD126">
            <v>0</v>
          </cell>
          <cell r="AE126">
            <v>0</v>
          </cell>
          <cell r="AF126">
            <v>0</v>
          </cell>
          <cell r="AG126">
            <v>0</v>
          </cell>
          <cell r="AH126">
            <v>0</v>
          </cell>
          <cell r="AK126">
            <v>0</v>
          </cell>
          <cell r="AL126">
            <v>0</v>
          </cell>
          <cell r="AM126">
            <v>0</v>
          </cell>
          <cell r="AN126">
            <v>0</v>
          </cell>
          <cell r="AO126">
            <v>0</v>
          </cell>
          <cell r="AP126">
            <v>0</v>
          </cell>
          <cell r="AR126">
            <v>0</v>
          </cell>
          <cell r="AS126">
            <v>0</v>
          </cell>
          <cell r="AT126">
            <v>0</v>
          </cell>
          <cell r="AU126">
            <v>0</v>
          </cell>
          <cell r="AV126">
            <v>0</v>
          </cell>
          <cell r="AW126">
            <v>0</v>
          </cell>
          <cell r="AY126">
            <v>0</v>
          </cell>
          <cell r="AZ126">
            <v>0</v>
          </cell>
          <cell r="BA126">
            <v>0</v>
          </cell>
          <cell r="BB126">
            <v>0</v>
          </cell>
          <cell r="BC126">
            <v>0</v>
          </cell>
          <cell r="BD126">
            <v>0</v>
          </cell>
          <cell r="BF126">
            <v>0</v>
          </cell>
          <cell r="BG126">
            <v>0</v>
          </cell>
          <cell r="BH126">
            <v>0</v>
          </cell>
          <cell r="BI126">
            <v>0</v>
          </cell>
          <cell r="BJ126">
            <v>0</v>
          </cell>
          <cell r="BK126">
            <v>0</v>
          </cell>
        </row>
        <row r="127">
          <cell r="I127">
            <v>0</v>
          </cell>
          <cell r="J127">
            <v>0</v>
          </cell>
          <cell r="K127">
            <v>0</v>
          </cell>
          <cell r="L127">
            <v>0</v>
          </cell>
          <cell r="M127">
            <v>0</v>
          </cell>
          <cell r="N127">
            <v>0</v>
          </cell>
          <cell r="S127">
            <v>0</v>
          </cell>
          <cell r="T127">
            <v>0</v>
          </cell>
          <cell r="U127">
            <v>0</v>
          </cell>
          <cell r="V127">
            <v>0</v>
          </cell>
          <cell r="W127">
            <v>0</v>
          </cell>
          <cell r="X127">
            <v>0</v>
          </cell>
          <cell r="AC127">
            <v>0</v>
          </cell>
          <cell r="AD127">
            <v>0</v>
          </cell>
          <cell r="AE127">
            <v>0</v>
          </cell>
          <cell r="AF127">
            <v>0</v>
          </cell>
          <cell r="AG127">
            <v>0</v>
          </cell>
          <cell r="AH127">
            <v>0</v>
          </cell>
          <cell r="AK127">
            <v>0</v>
          </cell>
          <cell r="AL127">
            <v>0</v>
          </cell>
          <cell r="AM127">
            <v>0</v>
          </cell>
          <cell r="AN127">
            <v>0</v>
          </cell>
          <cell r="AO127">
            <v>0</v>
          </cell>
          <cell r="AP127">
            <v>0</v>
          </cell>
          <cell r="AR127">
            <v>0</v>
          </cell>
          <cell r="AS127">
            <v>0</v>
          </cell>
          <cell r="AT127">
            <v>0</v>
          </cell>
          <cell r="AU127">
            <v>0</v>
          </cell>
          <cell r="AV127">
            <v>0</v>
          </cell>
          <cell r="AW127">
            <v>0</v>
          </cell>
          <cell r="AY127">
            <v>0</v>
          </cell>
          <cell r="AZ127">
            <v>0</v>
          </cell>
          <cell r="BA127">
            <v>0</v>
          </cell>
          <cell r="BB127">
            <v>0</v>
          </cell>
          <cell r="BC127">
            <v>0</v>
          </cell>
          <cell r="BD127">
            <v>0</v>
          </cell>
          <cell r="BF127">
            <v>0</v>
          </cell>
          <cell r="BG127">
            <v>0</v>
          </cell>
          <cell r="BH127">
            <v>0</v>
          </cell>
          <cell r="BI127">
            <v>0</v>
          </cell>
          <cell r="BJ127">
            <v>0</v>
          </cell>
          <cell r="BK127">
            <v>0</v>
          </cell>
        </row>
        <row r="128">
          <cell r="I128">
            <v>0</v>
          </cell>
          <cell r="J128">
            <v>0</v>
          </cell>
          <cell r="K128">
            <v>0</v>
          </cell>
          <cell r="L128">
            <v>0</v>
          </cell>
          <cell r="M128">
            <v>0</v>
          </cell>
          <cell r="N128">
            <v>0</v>
          </cell>
          <cell r="S128">
            <v>0</v>
          </cell>
          <cell r="T128">
            <v>0</v>
          </cell>
          <cell r="U128">
            <v>0</v>
          </cell>
          <cell r="V128">
            <v>0</v>
          </cell>
          <cell r="W128">
            <v>0</v>
          </cell>
          <cell r="X128">
            <v>0</v>
          </cell>
          <cell r="AC128">
            <v>0</v>
          </cell>
          <cell r="AD128">
            <v>0</v>
          </cell>
          <cell r="AE128">
            <v>0</v>
          </cell>
          <cell r="AF128">
            <v>0</v>
          </cell>
          <cell r="AG128">
            <v>0</v>
          </cell>
          <cell r="AH128">
            <v>0</v>
          </cell>
          <cell r="AK128">
            <v>0</v>
          </cell>
          <cell r="AL128">
            <v>0</v>
          </cell>
          <cell r="AM128">
            <v>0</v>
          </cell>
          <cell r="AN128">
            <v>0</v>
          </cell>
          <cell r="AO128">
            <v>0</v>
          </cell>
          <cell r="AP128">
            <v>0</v>
          </cell>
          <cell r="AR128">
            <v>0</v>
          </cell>
          <cell r="AS128">
            <v>0</v>
          </cell>
          <cell r="AT128">
            <v>0</v>
          </cell>
          <cell r="AU128">
            <v>0</v>
          </cell>
          <cell r="AV128">
            <v>0</v>
          </cell>
          <cell r="AW128">
            <v>0</v>
          </cell>
          <cell r="AY128">
            <v>0</v>
          </cell>
          <cell r="AZ128">
            <v>0</v>
          </cell>
          <cell r="BA128">
            <v>0</v>
          </cell>
          <cell r="BB128">
            <v>0</v>
          </cell>
          <cell r="BC128">
            <v>0</v>
          </cell>
          <cell r="BD128">
            <v>0</v>
          </cell>
          <cell r="BF128">
            <v>0</v>
          </cell>
          <cell r="BG128">
            <v>0</v>
          </cell>
          <cell r="BH128">
            <v>0</v>
          </cell>
          <cell r="BI128">
            <v>0</v>
          </cell>
          <cell r="BJ128">
            <v>0</v>
          </cell>
          <cell r="BK128">
            <v>0</v>
          </cell>
        </row>
        <row r="129">
          <cell r="I129">
            <v>0</v>
          </cell>
          <cell r="J129">
            <v>0</v>
          </cell>
          <cell r="K129">
            <v>0</v>
          </cell>
          <cell r="L129">
            <v>0</v>
          </cell>
          <cell r="M129">
            <v>0</v>
          </cell>
          <cell r="N129">
            <v>0</v>
          </cell>
          <cell r="S129">
            <v>0</v>
          </cell>
          <cell r="T129">
            <v>0</v>
          </cell>
          <cell r="U129">
            <v>0</v>
          </cell>
          <cell r="V129">
            <v>0</v>
          </cell>
          <cell r="W129">
            <v>0</v>
          </cell>
          <cell r="X129">
            <v>0</v>
          </cell>
          <cell r="AC129">
            <v>0</v>
          </cell>
          <cell r="AD129">
            <v>0</v>
          </cell>
          <cell r="AE129">
            <v>0</v>
          </cell>
          <cell r="AF129">
            <v>0</v>
          </cell>
          <cell r="AG129">
            <v>0</v>
          </cell>
          <cell r="AH129">
            <v>0</v>
          </cell>
          <cell r="AK129">
            <v>0</v>
          </cell>
          <cell r="AL129">
            <v>0</v>
          </cell>
          <cell r="AM129">
            <v>0</v>
          </cell>
          <cell r="AN129">
            <v>0</v>
          </cell>
          <cell r="AO129">
            <v>0</v>
          </cell>
          <cell r="AP129">
            <v>0</v>
          </cell>
          <cell r="AR129">
            <v>0</v>
          </cell>
          <cell r="AS129">
            <v>0</v>
          </cell>
          <cell r="AT129">
            <v>0</v>
          </cell>
          <cell r="AU129">
            <v>0</v>
          </cell>
          <cell r="AV129">
            <v>0</v>
          </cell>
          <cell r="AW129">
            <v>0</v>
          </cell>
          <cell r="AY129">
            <v>0</v>
          </cell>
          <cell r="AZ129">
            <v>0</v>
          </cell>
          <cell r="BA129">
            <v>0</v>
          </cell>
          <cell r="BB129">
            <v>0</v>
          </cell>
          <cell r="BC129">
            <v>0</v>
          </cell>
          <cell r="BD129">
            <v>0</v>
          </cell>
          <cell r="BF129">
            <v>0</v>
          </cell>
          <cell r="BG129">
            <v>0</v>
          </cell>
          <cell r="BH129">
            <v>0</v>
          </cell>
          <cell r="BI129">
            <v>0</v>
          </cell>
          <cell r="BJ129">
            <v>0</v>
          </cell>
          <cell r="BK129">
            <v>0</v>
          </cell>
        </row>
        <row r="130">
          <cell r="I130">
            <v>0</v>
          </cell>
          <cell r="J130">
            <v>0</v>
          </cell>
          <cell r="K130">
            <v>0</v>
          </cell>
          <cell r="L130">
            <v>0</v>
          </cell>
          <cell r="M130">
            <v>0</v>
          </cell>
          <cell r="N130">
            <v>0</v>
          </cell>
          <cell r="S130">
            <v>0</v>
          </cell>
          <cell r="T130">
            <v>0</v>
          </cell>
          <cell r="U130">
            <v>0</v>
          </cell>
          <cell r="V130">
            <v>0</v>
          </cell>
          <cell r="W130">
            <v>0</v>
          </cell>
          <cell r="X130">
            <v>0</v>
          </cell>
          <cell r="AC130">
            <v>0</v>
          </cell>
          <cell r="AD130">
            <v>0</v>
          </cell>
          <cell r="AE130">
            <v>0</v>
          </cell>
          <cell r="AF130">
            <v>0</v>
          </cell>
          <cell r="AG130">
            <v>0</v>
          </cell>
          <cell r="AH130">
            <v>0</v>
          </cell>
          <cell r="AK130">
            <v>0</v>
          </cell>
          <cell r="AL130">
            <v>0</v>
          </cell>
          <cell r="AM130">
            <v>0</v>
          </cell>
          <cell r="AN130">
            <v>0</v>
          </cell>
          <cell r="AO130">
            <v>0</v>
          </cell>
          <cell r="AP130">
            <v>0</v>
          </cell>
          <cell r="AR130">
            <v>0</v>
          </cell>
          <cell r="AS130">
            <v>0</v>
          </cell>
          <cell r="AT130">
            <v>0</v>
          </cell>
          <cell r="AU130">
            <v>0</v>
          </cell>
          <cell r="AV130">
            <v>0</v>
          </cell>
          <cell r="AW130">
            <v>0</v>
          </cell>
          <cell r="AY130">
            <v>0</v>
          </cell>
          <cell r="AZ130">
            <v>0</v>
          </cell>
          <cell r="BA130">
            <v>0</v>
          </cell>
          <cell r="BB130">
            <v>0</v>
          </cell>
          <cell r="BC130">
            <v>0</v>
          </cell>
          <cell r="BD130">
            <v>0</v>
          </cell>
          <cell r="BF130">
            <v>0</v>
          </cell>
          <cell r="BG130">
            <v>0</v>
          </cell>
          <cell r="BH130">
            <v>0</v>
          </cell>
          <cell r="BI130">
            <v>0</v>
          </cell>
          <cell r="BJ130">
            <v>0</v>
          </cell>
          <cell r="BK130">
            <v>0</v>
          </cell>
        </row>
        <row r="131">
          <cell r="I131">
            <v>0</v>
          </cell>
          <cell r="J131">
            <v>0</v>
          </cell>
          <cell r="K131">
            <v>0</v>
          </cell>
          <cell r="L131">
            <v>0</v>
          </cell>
          <cell r="M131">
            <v>0</v>
          </cell>
          <cell r="N131">
            <v>0</v>
          </cell>
          <cell r="S131">
            <v>0</v>
          </cell>
          <cell r="T131">
            <v>0</v>
          </cell>
          <cell r="U131">
            <v>0</v>
          </cell>
          <cell r="V131">
            <v>0</v>
          </cell>
          <cell r="W131">
            <v>0</v>
          </cell>
          <cell r="X131">
            <v>0</v>
          </cell>
          <cell r="AC131">
            <v>0</v>
          </cell>
          <cell r="AD131">
            <v>0</v>
          </cell>
          <cell r="AE131">
            <v>0</v>
          </cell>
          <cell r="AF131">
            <v>0</v>
          </cell>
          <cell r="AG131">
            <v>0</v>
          </cell>
          <cell r="AH131">
            <v>0</v>
          </cell>
          <cell r="AK131">
            <v>0</v>
          </cell>
          <cell r="AL131">
            <v>0</v>
          </cell>
          <cell r="AM131">
            <v>0</v>
          </cell>
          <cell r="AN131">
            <v>0</v>
          </cell>
          <cell r="AO131">
            <v>0</v>
          </cell>
          <cell r="AP131">
            <v>0</v>
          </cell>
          <cell r="AR131">
            <v>0</v>
          </cell>
          <cell r="AS131">
            <v>0</v>
          </cell>
          <cell r="AT131">
            <v>0</v>
          </cell>
          <cell r="AU131">
            <v>0</v>
          </cell>
          <cell r="AV131">
            <v>0</v>
          </cell>
          <cell r="AW131">
            <v>0</v>
          </cell>
          <cell r="AY131">
            <v>0</v>
          </cell>
          <cell r="AZ131">
            <v>0</v>
          </cell>
          <cell r="BA131">
            <v>0</v>
          </cell>
          <cell r="BB131">
            <v>0</v>
          </cell>
          <cell r="BC131">
            <v>0</v>
          </cell>
          <cell r="BD131">
            <v>0</v>
          </cell>
          <cell r="BF131">
            <v>0</v>
          </cell>
          <cell r="BG131">
            <v>0</v>
          </cell>
          <cell r="BH131">
            <v>0</v>
          </cell>
          <cell r="BI131">
            <v>0</v>
          </cell>
          <cell r="BJ131">
            <v>0</v>
          </cell>
          <cell r="BK131">
            <v>0</v>
          </cell>
        </row>
        <row r="132">
          <cell r="I132">
            <v>0</v>
          </cell>
          <cell r="J132">
            <v>0</v>
          </cell>
          <cell r="K132">
            <v>0</v>
          </cell>
          <cell r="L132">
            <v>0</v>
          </cell>
          <cell r="M132">
            <v>0</v>
          </cell>
          <cell r="N132">
            <v>0</v>
          </cell>
          <cell r="S132">
            <v>0</v>
          </cell>
          <cell r="T132">
            <v>0</v>
          </cell>
          <cell r="U132">
            <v>0</v>
          </cell>
          <cell r="V132">
            <v>0</v>
          </cell>
          <cell r="W132">
            <v>0</v>
          </cell>
          <cell r="X132">
            <v>0</v>
          </cell>
          <cell r="AC132">
            <v>0</v>
          </cell>
          <cell r="AD132">
            <v>0</v>
          </cell>
          <cell r="AE132">
            <v>0</v>
          </cell>
          <cell r="AF132">
            <v>0</v>
          </cell>
          <cell r="AG132">
            <v>0</v>
          </cell>
          <cell r="AH132">
            <v>0</v>
          </cell>
          <cell r="AK132">
            <v>0</v>
          </cell>
          <cell r="AL132">
            <v>0</v>
          </cell>
          <cell r="AM132">
            <v>0</v>
          </cell>
          <cell r="AN132">
            <v>0</v>
          </cell>
          <cell r="AO132">
            <v>0</v>
          </cell>
          <cell r="AP132">
            <v>0</v>
          </cell>
          <cell r="AR132">
            <v>0</v>
          </cell>
          <cell r="AS132">
            <v>0</v>
          </cell>
          <cell r="AT132">
            <v>0</v>
          </cell>
          <cell r="AU132">
            <v>0</v>
          </cell>
          <cell r="AV132">
            <v>0</v>
          </cell>
          <cell r="AW132">
            <v>0</v>
          </cell>
          <cell r="AY132">
            <v>0</v>
          </cell>
          <cell r="AZ132">
            <v>0</v>
          </cell>
          <cell r="BA132">
            <v>0</v>
          </cell>
          <cell r="BB132">
            <v>0</v>
          </cell>
          <cell r="BC132">
            <v>0</v>
          </cell>
          <cell r="BD132">
            <v>0</v>
          </cell>
          <cell r="BF132">
            <v>0</v>
          </cell>
          <cell r="BG132">
            <v>0</v>
          </cell>
          <cell r="BH132">
            <v>0</v>
          </cell>
          <cell r="BI132">
            <v>0</v>
          </cell>
          <cell r="BJ132">
            <v>0</v>
          </cell>
          <cell r="BK132">
            <v>0</v>
          </cell>
        </row>
        <row r="133">
          <cell r="I133">
            <v>0</v>
          </cell>
          <cell r="J133">
            <v>0</v>
          </cell>
          <cell r="K133">
            <v>0</v>
          </cell>
          <cell r="L133">
            <v>0</v>
          </cell>
          <cell r="M133">
            <v>0</v>
          </cell>
          <cell r="N133">
            <v>0</v>
          </cell>
          <cell r="S133">
            <v>0</v>
          </cell>
          <cell r="T133">
            <v>0</v>
          </cell>
          <cell r="U133">
            <v>0</v>
          </cell>
          <cell r="V133">
            <v>0</v>
          </cell>
          <cell r="W133">
            <v>0</v>
          </cell>
          <cell r="X133">
            <v>0</v>
          </cell>
          <cell r="AC133">
            <v>0</v>
          </cell>
          <cell r="AD133">
            <v>0</v>
          </cell>
          <cell r="AE133">
            <v>0</v>
          </cell>
          <cell r="AF133">
            <v>0</v>
          </cell>
          <cell r="AG133">
            <v>0</v>
          </cell>
          <cell r="AH133">
            <v>0</v>
          </cell>
          <cell r="AK133">
            <v>0</v>
          </cell>
          <cell r="AL133">
            <v>0</v>
          </cell>
          <cell r="AM133">
            <v>0</v>
          </cell>
          <cell r="AN133">
            <v>0</v>
          </cell>
          <cell r="AO133">
            <v>0</v>
          </cell>
          <cell r="AP133">
            <v>0</v>
          </cell>
          <cell r="AR133">
            <v>0</v>
          </cell>
          <cell r="AS133">
            <v>0</v>
          </cell>
          <cell r="AT133">
            <v>0</v>
          </cell>
          <cell r="AU133">
            <v>0</v>
          </cell>
          <cell r="AV133">
            <v>0</v>
          </cell>
          <cell r="AW133">
            <v>0</v>
          </cell>
          <cell r="AY133">
            <v>0</v>
          </cell>
          <cell r="AZ133">
            <v>0</v>
          </cell>
          <cell r="BA133">
            <v>0</v>
          </cell>
          <cell r="BB133">
            <v>0</v>
          </cell>
          <cell r="BC133">
            <v>0</v>
          </cell>
          <cell r="BD133">
            <v>0</v>
          </cell>
          <cell r="BF133">
            <v>0</v>
          </cell>
          <cell r="BG133">
            <v>0</v>
          </cell>
          <cell r="BH133">
            <v>0</v>
          </cell>
          <cell r="BI133">
            <v>0</v>
          </cell>
          <cell r="BJ133">
            <v>0</v>
          </cell>
          <cell r="BK133">
            <v>0</v>
          </cell>
        </row>
        <row r="134">
          <cell r="I134">
            <v>0</v>
          </cell>
          <cell r="J134">
            <v>0</v>
          </cell>
          <cell r="K134">
            <v>0</v>
          </cell>
          <cell r="L134">
            <v>0</v>
          </cell>
          <cell r="M134">
            <v>0</v>
          </cell>
          <cell r="N134">
            <v>0</v>
          </cell>
          <cell r="S134">
            <v>0</v>
          </cell>
          <cell r="T134">
            <v>0</v>
          </cell>
          <cell r="U134">
            <v>0</v>
          </cell>
          <cell r="V134">
            <v>0</v>
          </cell>
          <cell r="W134">
            <v>0</v>
          </cell>
          <cell r="X134">
            <v>0</v>
          </cell>
          <cell r="AC134">
            <v>0</v>
          </cell>
          <cell r="AD134">
            <v>0</v>
          </cell>
          <cell r="AE134">
            <v>0</v>
          </cell>
          <cell r="AF134">
            <v>0</v>
          </cell>
          <cell r="AG134">
            <v>0</v>
          </cell>
          <cell r="AH134">
            <v>0</v>
          </cell>
          <cell r="AK134">
            <v>0</v>
          </cell>
          <cell r="AL134">
            <v>0</v>
          </cell>
          <cell r="AM134">
            <v>0</v>
          </cell>
          <cell r="AN134">
            <v>0</v>
          </cell>
          <cell r="AO134">
            <v>0</v>
          </cell>
          <cell r="AP134">
            <v>0</v>
          </cell>
          <cell r="AR134">
            <v>0</v>
          </cell>
          <cell r="AS134">
            <v>0</v>
          </cell>
          <cell r="AT134">
            <v>0</v>
          </cell>
          <cell r="AU134">
            <v>0</v>
          </cell>
          <cell r="AV134">
            <v>0</v>
          </cell>
          <cell r="AW134">
            <v>0</v>
          </cell>
          <cell r="AY134">
            <v>0</v>
          </cell>
          <cell r="AZ134">
            <v>0</v>
          </cell>
          <cell r="BA134">
            <v>0</v>
          </cell>
          <cell r="BB134">
            <v>0</v>
          </cell>
          <cell r="BC134">
            <v>0</v>
          </cell>
          <cell r="BD134">
            <v>0</v>
          </cell>
          <cell r="BF134">
            <v>0</v>
          </cell>
          <cell r="BG134">
            <v>0</v>
          </cell>
          <cell r="BH134">
            <v>0</v>
          </cell>
          <cell r="BI134">
            <v>0</v>
          </cell>
          <cell r="BJ134">
            <v>0</v>
          </cell>
          <cell r="BK134">
            <v>0</v>
          </cell>
        </row>
        <row r="135">
          <cell r="I135">
            <v>0</v>
          </cell>
          <cell r="J135">
            <v>0</v>
          </cell>
          <cell r="K135">
            <v>0</v>
          </cell>
          <cell r="L135">
            <v>0</v>
          </cell>
          <cell r="M135">
            <v>0</v>
          </cell>
          <cell r="N135">
            <v>0</v>
          </cell>
          <cell r="S135">
            <v>0</v>
          </cell>
          <cell r="T135">
            <v>0</v>
          </cell>
          <cell r="U135">
            <v>0</v>
          </cell>
          <cell r="V135">
            <v>0</v>
          </cell>
          <cell r="W135">
            <v>0</v>
          </cell>
          <cell r="X135">
            <v>0</v>
          </cell>
          <cell r="AC135">
            <v>0</v>
          </cell>
          <cell r="AD135">
            <v>0</v>
          </cell>
          <cell r="AE135">
            <v>0</v>
          </cell>
          <cell r="AF135">
            <v>0</v>
          </cell>
          <cell r="AG135">
            <v>0</v>
          </cell>
          <cell r="AH135">
            <v>0</v>
          </cell>
          <cell r="AK135">
            <v>0</v>
          </cell>
          <cell r="AL135">
            <v>0</v>
          </cell>
          <cell r="AM135">
            <v>0</v>
          </cell>
          <cell r="AN135">
            <v>0</v>
          </cell>
          <cell r="AO135">
            <v>0</v>
          </cell>
          <cell r="AP135">
            <v>0</v>
          </cell>
          <cell r="AR135">
            <v>0</v>
          </cell>
          <cell r="AS135">
            <v>0</v>
          </cell>
          <cell r="AT135">
            <v>0</v>
          </cell>
          <cell r="AU135">
            <v>0</v>
          </cell>
          <cell r="AV135">
            <v>0</v>
          </cell>
          <cell r="AW135">
            <v>0</v>
          </cell>
          <cell r="AY135">
            <v>0</v>
          </cell>
          <cell r="AZ135">
            <v>0</v>
          </cell>
          <cell r="BA135">
            <v>0</v>
          </cell>
          <cell r="BB135">
            <v>0</v>
          </cell>
          <cell r="BC135">
            <v>0</v>
          </cell>
          <cell r="BD135">
            <v>0</v>
          </cell>
          <cell r="BF135">
            <v>0</v>
          </cell>
          <cell r="BG135">
            <v>0</v>
          </cell>
          <cell r="BH135">
            <v>0</v>
          </cell>
          <cell r="BI135">
            <v>0</v>
          </cell>
          <cell r="BJ135">
            <v>0</v>
          </cell>
          <cell r="BK135">
            <v>0</v>
          </cell>
        </row>
        <row r="136">
          <cell r="I136">
            <v>0</v>
          </cell>
          <cell r="J136">
            <v>0</v>
          </cell>
          <cell r="K136">
            <v>0</v>
          </cell>
          <cell r="L136">
            <v>0</v>
          </cell>
          <cell r="M136">
            <v>0</v>
          </cell>
          <cell r="N136">
            <v>0</v>
          </cell>
          <cell r="S136">
            <v>0</v>
          </cell>
          <cell r="T136">
            <v>0</v>
          </cell>
          <cell r="U136">
            <v>0</v>
          </cell>
          <cell r="V136">
            <v>0</v>
          </cell>
          <cell r="W136">
            <v>0</v>
          </cell>
          <cell r="X136">
            <v>0</v>
          </cell>
          <cell r="AC136">
            <v>0</v>
          </cell>
          <cell r="AD136">
            <v>0</v>
          </cell>
          <cell r="AE136">
            <v>0</v>
          </cell>
          <cell r="AF136">
            <v>0</v>
          </cell>
          <cell r="AG136">
            <v>0</v>
          </cell>
          <cell r="AH136">
            <v>0</v>
          </cell>
          <cell r="AK136">
            <v>0</v>
          </cell>
          <cell r="AL136">
            <v>0</v>
          </cell>
          <cell r="AM136">
            <v>0</v>
          </cell>
          <cell r="AN136">
            <v>0</v>
          </cell>
          <cell r="AO136">
            <v>0</v>
          </cell>
          <cell r="AP136">
            <v>0</v>
          </cell>
          <cell r="AR136">
            <v>0</v>
          </cell>
          <cell r="AS136">
            <v>0</v>
          </cell>
          <cell r="AT136">
            <v>0</v>
          </cell>
          <cell r="AU136">
            <v>0</v>
          </cell>
          <cell r="AV136">
            <v>0</v>
          </cell>
          <cell r="AW136">
            <v>0</v>
          </cell>
          <cell r="AY136">
            <v>0</v>
          </cell>
          <cell r="AZ136">
            <v>0</v>
          </cell>
          <cell r="BA136">
            <v>0</v>
          </cell>
          <cell r="BB136">
            <v>0</v>
          </cell>
          <cell r="BC136">
            <v>0</v>
          </cell>
          <cell r="BD136">
            <v>0</v>
          </cell>
          <cell r="BF136">
            <v>0</v>
          </cell>
          <cell r="BG136">
            <v>0</v>
          </cell>
          <cell r="BH136">
            <v>0</v>
          </cell>
          <cell r="BI136">
            <v>0</v>
          </cell>
          <cell r="BJ136">
            <v>0</v>
          </cell>
          <cell r="BK136">
            <v>0</v>
          </cell>
        </row>
        <row r="137">
          <cell r="I137">
            <v>0</v>
          </cell>
          <cell r="J137">
            <v>0</v>
          </cell>
          <cell r="K137">
            <v>0</v>
          </cell>
          <cell r="L137">
            <v>0</v>
          </cell>
          <cell r="M137">
            <v>0</v>
          </cell>
          <cell r="N137">
            <v>0</v>
          </cell>
          <cell r="S137">
            <v>0</v>
          </cell>
          <cell r="T137">
            <v>0</v>
          </cell>
          <cell r="U137">
            <v>0</v>
          </cell>
          <cell r="V137">
            <v>0</v>
          </cell>
          <cell r="W137">
            <v>0</v>
          </cell>
          <cell r="X137">
            <v>0</v>
          </cell>
          <cell r="AC137">
            <v>0</v>
          </cell>
          <cell r="AD137">
            <v>0</v>
          </cell>
          <cell r="AE137">
            <v>0</v>
          </cell>
          <cell r="AF137">
            <v>0</v>
          </cell>
          <cell r="AG137">
            <v>0</v>
          </cell>
          <cell r="AH137">
            <v>0</v>
          </cell>
          <cell r="AK137">
            <v>0</v>
          </cell>
          <cell r="AL137">
            <v>0</v>
          </cell>
          <cell r="AM137">
            <v>0</v>
          </cell>
          <cell r="AN137">
            <v>0</v>
          </cell>
          <cell r="AO137">
            <v>0</v>
          </cell>
          <cell r="AP137">
            <v>0</v>
          </cell>
          <cell r="AR137">
            <v>0</v>
          </cell>
          <cell r="AS137">
            <v>0</v>
          </cell>
          <cell r="AT137">
            <v>0</v>
          </cell>
          <cell r="AU137">
            <v>0</v>
          </cell>
          <cell r="AV137">
            <v>0</v>
          </cell>
          <cell r="AW137">
            <v>0</v>
          </cell>
          <cell r="AY137">
            <v>0</v>
          </cell>
          <cell r="AZ137">
            <v>0</v>
          </cell>
          <cell r="BA137">
            <v>0</v>
          </cell>
          <cell r="BB137">
            <v>0</v>
          </cell>
          <cell r="BC137">
            <v>0</v>
          </cell>
          <cell r="BD137">
            <v>0</v>
          </cell>
          <cell r="BF137">
            <v>0</v>
          </cell>
          <cell r="BG137">
            <v>0</v>
          </cell>
          <cell r="BH137">
            <v>0</v>
          </cell>
          <cell r="BI137">
            <v>0</v>
          </cell>
          <cell r="BJ137">
            <v>0</v>
          </cell>
          <cell r="BK137">
            <v>0</v>
          </cell>
        </row>
        <row r="138">
          <cell r="I138">
            <v>0</v>
          </cell>
          <cell r="J138">
            <v>0</v>
          </cell>
          <cell r="K138">
            <v>0</v>
          </cell>
          <cell r="L138">
            <v>0</v>
          </cell>
          <cell r="M138">
            <v>0</v>
          </cell>
          <cell r="N138">
            <v>0</v>
          </cell>
          <cell r="S138">
            <v>0</v>
          </cell>
          <cell r="T138">
            <v>0</v>
          </cell>
          <cell r="U138">
            <v>0</v>
          </cell>
          <cell r="V138">
            <v>0</v>
          </cell>
          <cell r="W138">
            <v>0</v>
          </cell>
          <cell r="X138">
            <v>0</v>
          </cell>
          <cell r="AC138">
            <v>0</v>
          </cell>
          <cell r="AD138">
            <v>0</v>
          </cell>
          <cell r="AE138">
            <v>0</v>
          </cell>
          <cell r="AF138">
            <v>0</v>
          </cell>
          <cell r="AG138">
            <v>0</v>
          </cell>
          <cell r="AH138">
            <v>0</v>
          </cell>
          <cell r="AK138">
            <v>0</v>
          </cell>
          <cell r="AL138">
            <v>0</v>
          </cell>
          <cell r="AM138">
            <v>0</v>
          </cell>
          <cell r="AN138">
            <v>0</v>
          </cell>
          <cell r="AO138">
            <v>0</v>
          </cell>
          <cell r="AP138">
            <v>0</v>
          </cell>
          <cell r="AR138">
            <v>0</v>
          </cell>
          <cell r="AS138">
            <v>0</v>
          </cell>
          <cell r="AT138">
            <v>0</v>
          </cell>
          <cell r="AU138">
            <v>0</v>
          </cell>
          <cell r="AV138">
            <v>0</v>
          </cell>
          <cell r="AW138">
            <v>0</v>
          </cell>
          <cell r="AY138">
            <v>0</v>
          </cell>
          <cell r="AZ138">
            <v>0</v>
          </cell>
          <cell r="BA138">
            <v>0</v>
          </cell>
          <cell r="BB138">
            <v>0</v>
          </cell>
          <cell r="BC138">
            <v>0</v>
          </cell>
          <cell r="BD138">
            <v>0</v>
          </cell>
          <cell r="BF138">
            <v>0</v>
          </cell>
          <cell r="BG138">
            <v>0</v>
          </cell>
          <cell r="BH138">
            <v>0</v>
          </cell>
          <cell r="BI138">
            <v>0</v>
          </cell>
          <cell r="BJ138">
            <v>0</v>
          </cell>
          <cell r="BK138">
            <v>0</v>
          </cell>
        </row>
        <row r="139">
          <cell r="I139">
            <v>725.86321583973552</v>
          </cell>
          <cell r="J139">
            <v>5.6466557277775999</v>
          </cell>
          <cell r="K139">
            <v>0</v>
          </cell>
          <cell r="L139">
            <v>0</v>
          </cell>
          <cell r="M139">
            <v>0</v>
          </cell>
          <cell r="N139">
            <v>720.21656011195796</v>
          </cell>
          <cell r="S139">
            <v>1114.1723924907135</v>
          </cell>
          <cell r="T139">
            <v>0</v>
          </cell>
          <cell r="U139">
            <v>0</v>
          </cell>
          <cell r="V139">
            <v>0</v>
          </cell>
          <cell r="W139">
            <v>0</v>
          </cell>
          <cell r="X139">
            <v>1114.1723924907135</v>
          </cell>
          <cell r="AC139">
            <v>1114.1723924907135</v>
          </cell>
          <cell r="AD139">
            <v>0</v>
          </cell>
          <cell r="AE139">
            <v>0</v>
          </cell>
          <cell r="AF139">
            <v>0</v>
          </cell>
          <cell r="AG139">
            <v>0</v>
          </cell>
          <cell r="AH139">
            <v>1114.1723924907135</v>
          </cell>
          <cell r="AK139">
            <v>0</v>
          </cell>
          <cell r="AL139">
            <v>0</v>
          </cell>
          <cell r="AM139">
            <v>0</v>
          </cell>
          <cell r="AN139">
            <v>0</v>
          </cell>
          <cell r="AO139">
            <v>0</v>
          </cell>
          <cell r="AP139">
            <v>0</v>
          </cell>
          <cell r="AR139">
            <v>0</v>
          </cell>
          <cell r="AS139">
            <v>0</v>
          </cell>
          <cell r="AT139">
            <v>0</v>
          </cell>
          <cell r="AU139">
            <v>0</v>
          </cell>
          <cell r="AV139">
            <v>0</v>
          </cell>
          <cell r="AW139">
            <v>0</v>
          </cell>
          <cell r="AY139">
            <v>0</v>
          </cell>
          <cell r="AZ139">
            <v>0</v>
          </cell>
          <cell r="BA139">
            <v>0</v>
          </cell>
          <cell r="BB139">
            <v>0</v>
          </cell>
          <cell r="BC139">
            <v>0</v>
          </cell>
          <cell r="BD139">
            <v>0</v>
          </cell>
          <cell r="BF139">
            <v>0</v>
          </cell>
          <cell r="BG139">
            <v>0</v>
          </cell>
          <cell r="BH139">
            <v>0</v>
          </cell>
          <cell r="BI139">
            <v>0</v>
          </cell>
          <cell r="BJ139">
            <v>0</v>
          </cell>
          <cell r="BK139">
            <v>0</v>
          </cell>
        </row>
        <row r="140">
          <cell r="I140">
            <v>0</v>
          </cell>
          <cell r="J140">
            <v>0</v>
          </cell>
          <cell r="K140">
            <v>0</v>
          </cell>
          <cell r="L140">
            <v>0</v>
          </cell>
          <cell r="M140">
            <v>0</v>
          </cell>
          <cell r="N140">
            <v>0</v>
          </cell>
          <cell r="S140">
            <v>0</v>
          </cell>
          <cell r="T140">
            <v>0</v>
          </cell>
          <cell r="U140">
            <v>0</v>
          </cell>
          <cell r="V140">
            <v>0</v>
          </cell>
          <cell r="W140">
            <v>0</v>
          </cell>
          <cell r="X140">
            <v>0</v>
          </cell>
          <cell r="AC140">
            <v>0</v>
          </cell>
          <cell r="AD140">
            <v>0</v>
          </cell>
          <cell r="AE140">
            <v>0</v>
          </cell>
          <cell r="AF140">
            <v>0</v>
          </cell>
          <cell r="AG140">
            <v>0</v>
          </cell>
          <cell r="AH140">
            <v>0</v>
          </cell>
          <cell r="AK140">
            <v>0</v>
          </cell>
          <cell r="AL140">
            <v>0</v>
          </cell>
          <cell r="AM140">
            <v>0</v>
          </cell>
          <cell r="AN140">
            <v>0</v>
          </cell>
          <cell r="AO140">
            <v>0</v>
          </cell>
          <cell r="AP140">
            <v>0</v>
          </cell>
          <cell r="AR140">
            <v>0</v>
          </cell>
          <cell r="AS140">
            <v>0</v>
          </cell>
          <cell r="AT140">
            <v>0</v>
          </cell>
          <cell r="AU140">
            <v>0</v>
          </cell>
          <cell r="AV140">
            <v>0</v>
          </cell>
          <cell r="AW140">
            <v>0</v>
          </cell>
          <cell r="AY140">
            <v>0</v>
          </cell>
          <cell r="AZ140">
            <v>0</v>
          </cell>
          <cell r="BA140">
            <v>0</v>
          </cell>
          <cell r="BB140">
            <v>0</v>
          </cell>
          <cell r="BC140">
            <v>0</v>
          </cell>
          <cell r="BD140">
            <v>0</v>
          </cell>
          <cell r="BF140">
            <v>0</v>
          </cell>
          <cell r="BG140">
            <v>0</v>
          </cell>
          <cell r="BH140">
            <v>0</v>
          </cell>
          <cell r="BI140">
            <v>0</v>
          </cell>
          <cell r="BJ140">
            <v>0</v>
          </cell>
          <cell r="BK140">
            <v>0</v>
          </cell>
        </row>
        <row r="141">
          <cell r="I141">
            <v>13.18112533584293</v>
          </cell>
          <cell r="J141">
            <v>13.18112533584293</v>
          </cell>
          <cell r="K141">
            <v>0</v>
          </cell>
          <cell r="L141">
            <v>0</v>
          </cell>
          <cell r="M141">
            <v>0</v>
          </cell>
          <cell r="N141">
            <v>0</v>
          </cell>
          <cell r="S141">
            <v>2.9524351325562201</v>
          </cell>
          <cell r="T141">
            <v>2.9524351325562201</v>
          </cell>
          <cell r="U141">
            <v>0</v>
          </cell>
          <cell r="V141">
            <v>0</v>
          </cell>
          <cell r="W141">
            <v>0</v>
          </cell>
          <cell r="X141">
            <v>0</v>
          </cell>
          <cell r="AC141">
            <v>91.718221765655997</v>
          </cell>
          <cell r="AD141">
            <v>0</v>
          </cell>
          <cell r="AE141">
            <v>0</v>
          </cell>
          <cell r="AF141">
            <v>0</v>
          </cell>
          <cell r="AG141">
            <v>0</v>
          </cell>
          <cell r="AH141">
            <v>91.718221765655997</v>
          </cell>
          <cell r="AK141">
            <v>-88.765786633099779</v>
          </cell>
          <cell r="AL141">
            <v>2.9524351325562201</v>
          </cell>
          <cell r="AM141">
            <v>0</v>
          </cell>
          <cell r="AN141">
            <v>0</v>
          </cell>
          <cell r="AO141">
            <v>0</v>
          </cell>
          <cell r="AP141">
            <v>-91.718221765655997</v>
          </cell>
          <cell r="AR141">
            <v>-88.765786633099779</v>
          </cell>
          <cell r="AS141">
            <v>2.9524351325562201</v>
          </cell>
          <cell r="AT141">
            <v>0</v>
          </cell>
          <cell r="AU141">
            <v>0</v>
          </cell>
          <cell r="AV141">
            <v>0</v>
          </cell>
          <cell r="AW141">
            <v>-91.718221765655997</v>
          </cell>
          <cell r="AY141">
            <v>0</v>
          </cell>
          <cell r="AZ141">
            <v>0</v>
          </cell>
          <cell r="BA141">
            <v>0</v>
          </cell>
          <cell r="BB141">
            <v>0</v>
          </cell>
          <cell r="BC141">
            <v>0</v>
          </cell>
          <cell r="BD141">
            <v>0</v>
          </cell>
          <cell r="BF141">
            <v>0</v>
          </cell>
          <cell r="BG141">
            <v>0</v>
          </cell>
          <cell r="BH141">
            <v>0</v>
          </cell>
          <cell r="BI141">
            <v>0</v>
          </cell>
          <cell r="BJ141">
            <v>0</v>
          </cell>
          <cell r="BK141">
            <v>0</v>
          </cell>
        </row>
        <row r="142">
          <cell r="I142">
            <v>88.17985049384481</v>
          </cell>
          <cell r="J142">
            <v>9.0095497753151808</v>
          </cell>
          <cell r="K142">
            <v>4.9331722142389296</v>
          </cell>
          <cell r="L142">
            <v>0</v>
          </cell>
          <cell r="M142">
            <v>5.9460151937452101</v>
          </cell>
          <cell r="N142">
            <v>68.291113310545498</v>
          </cell>
          <cell r="S142">
            <v>178.26811795926045</v>
          </cell>
          <cell r="T142">
            <v>3.9304336642213866</v>
          </cell>
          <cell r="U142">
            <v>0</v>
          </cell>
          <cell r="V142">
            <v>0</v>
          </cell>
          <cell r="W142">
            <v>0</v>
          </cell>
          <cell r="X142">
            <v>174.33768429503905</v>
          </cell>
          <cell r="AC142">
            <v>777.7026402295038</v>
          </cell>
          <cell r="AD142">
            <v>0</v>
          </cell>
          <cell r="AE142">
            <v>0</v>
          </cell>
          <cell r="AF142">
            <v>0</v>
          </cell>
          <cell r="AG142">
            <v>0</v>
          </cell>
          <cell r="AH142">
            <v>777.7026402295038</v>
          </cell>
          <cell r="AK142">
            <v>-599.43452227024341</v>
          </cell>
          <cell r="AL142">
            <v>3.9304336642213866</v>
          </cell>
          <cell r="AM142">
            <v>0</v>
          </cell>
          <cell r="AN142">
            <v>0</v>
          </cell>
          <cell r="AO142">
            <v>0</v>
          </cell>
          <cell r="AP142">
            <v>-603.36495593446477</v>
          </cell>
          <cell r="AR142">
            <v>-599.43452227024341</v>
          </cell>
          <cell r="AS142">
            <v>3.9304336642213866</v>
          </cell>
          <cell r="AT142">
            <v>0</v>
          </cell>
          <cell r="AU142">
            <v>0</v>
          </cell>
          <cell r="AV142">
            <v>0</v>
          </cell>
          <cell r="AW142">
            <v>-603.36495593446477</v>
          </cell>
          <cell r="AY142">
            <v>0</v>
          </cell>
          <cell r="AZ142">
            <v>0</v>
          </cell>
          <cell r="BA142">
            <v>0</v>
          </cell>
          <cell r="BB142">
            <v>0</v>
          </cell>
          <cell r="BC142">
            <v>0</v>
          </cell>
          <cell r="BD142">
            <v>0</v>
          </cell>
          <cell r="BF142">
            <v>0</v>
          </cell>
          <cell r="BG142">
            <v>0</v>
          </cell>
          <cell r="BH142">
            <v>0</v>
          </cell>
          <cell r="BI142">
            <v>0</v>
          </cell>
          <cell r="BJ142">
            <v>0</v>
          </cell>
          <cell r="BK142">
            <v>0</v>
          </cell>
        </row>
        <row r="143">
          <cell r="I143">
            <v>12007.555299971684</v>
          </cell>
          <cell r="J143">
            <v>12007.555299971684</v>
          </cell>
          <cell r="K143">
            <v>0</v>
          </cell>
          <cell r="L143">
            <v>0</v>
          </cell>
          <cell r="M143">
            <v>0</v>
          </cell>
          <cell r="N143">
            <v>0</v>
          </cell>
          <cell r="S143">
            <v>148.780421457426</v>
          </cell>
          <cell r="T143">
            <v>148.780421457426</v>
          </cell>
          <cell r="U143">
            <v>0</v>
          </cell>
          <cell r="V143">
            <v>0</v>
          </cell>
          <cell r="W143">
            <v>0</v>
          </cell>
          <cell r="X143">
            <v>0</v>
          </cell>
          <cell r="AC143">
            <v>148.780421457426</v>
          </cell>
          <cell r="AD143">
            <v>148.780421457426</v>
          </cell>
          <cell r="AE143">
            <v>0</v>
          </cell>
          <cell r="AF143">
            <v>0</v>
          </cell>
          <cell r="AG143">
            <v>0</v>
          </cell>
          <cell r="AH143">
            <v>0</v>
          </cell>
          <cell r="AK143">
            <v>0</v>
          </cell>
          <cell r="AL143">
            <v>0</v>
          </cell>
          <cell r="AM143">
            <v>0</v>
          </cell>
          <cell r="AN143">
            <v>0</v>
          </cell>
          <cell r="AO143">
            <v>0</v>
          </cell>
          <cell r="AP143">
            <v>0</v>
          </cell>
          <cell r="AR143">
            <v>0</v>
          </cell>
          <cell r="AS143">
            <v>0</v>
          </cell>
          <cell r="AT143">
            <v>0</v>
          </cell>
          <cell r="AU143">
            <v>0</v>
          </cell>
          <cell r="AV143">
            <v>0</v>
          </cell>
          <cell r="AW143">
            <v>0</v>
          </cell>
          <cell r="AY143">
            <v>0</v>
          </cell>
          <cell r="AZ143">
            <v>0</v>
          </cell>
          <cell r="BA143">
            <v>0</v>
          </cell>
          <cell r="BB143">
            <v>0</v>
          </cell>
          <cell r="BC143">
            <v>0</v>
          </cell>
          <cell r="BD143">
            <v>0</v>
          </cell>
          <cell r="BF143">
            <v>0</v>
          </cell>
          <cell r="BG143">
            <v>0</v>
          </cell>
          <cell r="BH143">
            <v>0</v>
          </cell>
          <cell r="BI143">
            <v>0</v>
          </cell>
          <cell r="BJ143">
            <v>0</v>
          </cell>
          <cell r="BK143">
            <v>0</v>
          </cell>
        </row>
        <row r="144">
          <cell r="I144">
            <v>0</v>
          </cell>
          <cell r="J144">
            <v>0</v>
          </cell>
          <cell r="K144">
            <v>0</v>
          </cell>
          <cell r="L144">
            <v>0</v>
          </cell>
          <cell r="M144">
            <v>0</v>
          </cell>
          <cell r="N144">
            <v>0</v>
          </cell>
          <cell r="S144">
            <v>0</v>
          </cell>
          <cell r="T144">
            <v>0</v>
          </cell>
          <cell r="U144">
            <v>0</v>
          </cell>
          <cell r="V144">
            <v>0</v>
          </cell>
          <cell r="W144">
            <v>0</v>
          </cell>
          <cell r="X144">
            <v>0</v>
          </cell>
          <cell r="AC144">
            <v>0</v>
          </cell>
          <cell r="AD144">
            <v>0</v>
          </cell>
          <cell r="AE144">
            <v>0</v>
          </cell>
          <cell r="AF144">
            <v>0</v>
          </cell>
          <cell r="AG144">
            <v>0</v>
          </cell>
          <cell r="AH144">
            <v>0</v>
          </cell>
          <cell r="AK144">
            <v>0</v>
          </cell>
          <cell r="AL144">
            <v>0</v>
          </cell>
          <cell r="AM144">
            <v>0</v>
          </cell>
          <cell r="AN144">
            <v>0</v>
          </cell>
          <cell r="AO144">
            <v>0</v>
          </cell>
          <cell r="AP144">
            <v>0</v>
          </cell>
          <cell r="AR144">
            <v>0</v>
          </cell>
          <cell r="AS144">
            <v>0</v>
          </cell>
          <cell r="AT144">
            <v>0</v>
          </cell>
          <cell r="AU144">
            <v>0</v>
          </cell>
          <cell r="AV144">
            <v>0</v>
          </cell>
          <cell r="AW144">
            <v>0</v>
          </cell>
          <cell r="AY144">
            <v>0</v>
          </cell>
          <cell r="AZ144">
            <v>0</v>
          </cell>
          <cell r="BA144">
            <v>0</v>
          </cell>
          <cell r="BB144">
            <v>0</v>
          </cell>
          <cell r="BC144">
            <v>0</v>
          </cell>
          <cell r="BD144">
            <v>0</v>
          </cell>
          <cell r="BF144">
            <v>0</v>
          </cell>
          <cell r="BG144">
            <v>0</v>
          </cell>
          <cell r="BH144">
            <v>0</v>
          </cell>
          <cell r="BI144">
            <v>0</v>
          </cell>
          <cell r="BJ144">
            <v>0</v>
          </cell>
          <cell r="BK144">
            <v>0</v>
          </cell>
        </row>
        <row r="145">
          <cell r="I145">
            <v>0</v>
          </cell>
          <cell r="J145">
            <v>0</v>
          </cell>
          <cell r="K145">
            <v>0</v>
          </cell>
          <cell r="L145">
            <v>0</v>
          </cell>
          <cell r="M145">
            <v>0</v>
          </cell>
          <cell r="N145">
            <v>0</v>
          </cell>
          <cell r="S145">
            <v>11954.64763239831</v>
          </cell>
          <cell r="T145">
            <v>323.34948077702671</v>
          </cell>
          <cell r="U145">
            <v>0</v>
          </cell>
          <cell r="V145">
            <v>0</v>
          </cell>
          <cell r="W145">
            <v>0</v>
          </cell>
          <cell r="X145">
            <v>11631.298151621282</v>
          </cell>
          <cell r="AC145">
            <v>18275.448222057788</v>
          </cell>
          <cell r="AD145">
            <v>0</v>
          </cell>
          <cell r="AE145">
            <v>0</v>
          </cell>
          <cell r="AF145">
            <v>0</v>
          </cell>
          <cell r="AG145">
            <v>0</v>
          </cell>
          <cell r="AH145">
            <v>18275.448222057788</v>
          </cell>
          <cell r="AK145">
            <v>-6320.8005896594796</v>
          </cell>
          <cell r="AL145">
            <v>323.34948077702671</v>
          </cell>
          <cell r="AM145">
            <v>0</v>
          </cell>
          <cell r="AN145">
            <v>0</v>
          </cell>
          <cell r="AO145">
            <v>0</v>
          </cell>
          <cell r="AP145">
            <v>-6644.1500704365062</v>
          </cell>
          <cell r="AR145">
            <v>-6320.8005896594796</v>
          </cell>
          <cell r="AS145">
            <v>323.34948077702671</v>
          </cell>
          <cell r="AT145">
            <v>0</v>
          </cell>
          <cell r="AU145">
            <v>0</v>
          </cell>
          <cell r="AV145">
            <v>0</v>
          </cell>
          <cell r="AW145">
            <v>-6644.1500704365062</v>
          </cell>
          <cell r="AY145">
            <v>0</v>
          </cell>
          <cell r="AZ145">
            <v>0</v>
          </cell>
          <cell r="BA145">
            <v>0</v>
          </cell>
          <cell r="BB145">
            <v>0</v>
          </cell>
          <cell r="BC145">
            <v>0</v>
          </cell>
          <cell r="BD145">
            <v>0</v>
          </cell>
          <cell r="BF145">
            <v>0</v>
          </cell>
          <cell r="BG145">
            <v>0</v>
          </cell>
          <cell r="BH145">
            <v>0</v>
          </cell>
          <cell r="BI145">
            <v>0</v>
          </cell>
          <cell r="BJ145">
            <v>0</v>
          </cell>
          <cell r="BK145">
            <v>0</v>
          </cell>
        </row>
        <row r="146">
          <cell r="I146">
            <v>7366.5113978925929</v>
          </cell>
          <cell r="J146">
            <v>186.2201539482075</v>
          </cell>
          <cell r="K146">
            <v>0</v>
          </cell>
          <cell r="L146">
            <v>0</v>
          </cell>
          <cell r="M146">
            <v>0</v>
          </cell>
          <cell r="N146">
            <v>7180.2912439443853</v>
          </cell>
          <cell r="S146">
            <v>906.52071053746147</v>
          </cell>
          <cell r="T146">
            <v>906.52071053746147</v>
          </cell>
          <cell r="U146">
            <v>0</v>
          </cell>
          <cell r="V146">
            <v>0</v>
          </cell>
          <cell r="W146">
            <v>0</v>
          </cell>
          <cell r="X146">
            <v>0</v>
          </cell>
          <cell r="AC146">
            <v>10805.770904347957</v>
          </cell>
          <cell r="AD146">
            <v>190.42392510156307</v>
          </cell>
          <cell r="AE146">
            <v>0</v>
          </cell>
          <cell r="AF146">
            <v>0</v>
          </cell>
          <cell r="AG146">
            <v>0</v>
          </cell>
          <cell r="AH146">
            <v>10615.346979246395</v>
          </cell>
          <cell r="AK146">
            <v>-9899.2501938104961</v>
          </cell>
          <cell r="AL146">
            <v>716.09678543589837</v>
          </cell>
          <cell r="AM146">
            <v>0</v>
          </cell>
          <cell r="AN146">
            <v>0</v>
          </cell>
          <cell r="AO146">
            <v>0</v>
          </cell>
          <cell r="AP146">
            <v>-10615.346979246395</v>
          </cell>
          <cell r="AR146">
            <v>-9899.2501938104961</v>
          </cell>
          <cell r="AS146">
            <v>716.09678543589837</v>
          </cell>
          <cell r="AT146">
            <v>0</v>
          </cell>
          <cell r="AU146">
            <v>0</v>
          </cell>
          <cell r="AV146">
            <v>0</v>
          </cell>
          <cell r="AW146">
            <v>-10615.346979246395</v>
          </cell>
          <cell r="AY146">
            <v>0</v>
          </cell>
          <cell r="AZ146">
            <v>0</v>
          </cell>
          <cell r="BA146">
            <v>0</v>
          </cell>
          <cell r="BB146">
            <v>0</v>
          </cell>
          <cell r="BC146">
            <v>0</v>
          </cell>
          <cell r="BD146">
            <v>0</v>
          </cell>
          <cell r="BF146">
            <v>0</v>
          </cell>
          <cell r="BG146">
            <v>0</v>
          </cell>
          <cell r="BH146">
            <v>0</v>
          </cell>
          <cell r="BI146">
            <v>0</v>
          </cell>
          <cell r="BJ146">
            <v>0</v>
          </cell>
          <cell r="BK146">
            <v>0</v>
          </cell>
        </row>
        <row r="147">
          <cell r="I147">
            <v>111.21576167359271</v>
          </cell>
          <cell r="J147">
            <v>111.21576167359271</v>
          </cell>
          <cell r="K147">
            <v>0</v>
          </cell>
          <cell r="L147">
            <v>0</v>
          </cell>
          <cell r="M147">
            <v>0</v>
          </cell>
          <cell r="N147">
            <v>0</v>
          </cell>
          <cell r="S147">
            <v>53.273851078837055</v>
          </cell>
          <cell r="T147">
            <v>53.273851078837055</v>
          </cell>
          <cell r="U147">
            <v>0</v>
          </cell>
          <cell r="V147">
            <v>0</v>
          </cell>
          <cell r="W147">
            <v>0</v>
          </cell>
          <cell r="X147">
            <v>0</v>
          </cell>
          <cell r="AC147">
            <v>1834.2639056447861</v>
          </cell>
          <cell r="AD147">
            <v>0</v>
          </cell>
          <cell r="AE147">
            <v>0</v>
          </cell>
          <cell r="AF147">
            <v>0</v>
          </cell>
          <cell r="AG147">
            <v>0</v>
          </cell>
          <cell r="AH147">
            <v>1834.2639056447861</v>
          </cell>
          <cell r="AK147">
            <v>-1780.9900545659491</v>
          </cell>
          <cell r="AL147">
            <v>53.273851078837055</v>
          </cell>
          <cell r="AM147">
            <v>0</v>
          </cell>
          <cell r="AN147">
            <v>0</v>
          </cell>
          <cell r="AO147">
            <v>0</v>
          </cell>
          <cell r="AP147">
            <v>-1834.2639056447861</v>
          </cell>
          <cell r="AR147">
            <v>-1780.9900545659491</v>
          </cell>
          <cell r="AS147">
            <v>53.273851078837055</v>
          </cell>
          <cell r="AT147">
            <v>0</v>
          </cell>
          <cell r="AU147">
            <v>0</v>
          </cell>
          <cell r="AV147">
            <v>0</v>
          </cell>
          <cell r="AW147">
            <v>-1834.2639056447861</v>
          </cell>
          <cell r="AY147">
            <v>0</v>
          </cell>
          <cell r="AZ147">
            <v>0</v>
          </cell>
          <cell r="BA147">
            <v>0</v>
          </cell>
          <cell r="BB147">
            <v>0</v>
          </cell>
          <cell r="BC147">
            <v>0</v>
          </cell>
          <cell r="BD147">
            <v>0</v>
          </cell>
          <cell r="BF147">
            <v>0</v>
          </cell>
          <cell r="BG147">
            <v>0</v>
          </cell>
          <cell r="BH147">
            <v>0</v>
          </cell>
          <cell r="BI147">
            <v>0</v>
          </cell>
          <cell r="BJ147">
            <v>0</v>
          </cell>
          <cell r="BK147">
            <v>0</v>
          </cell>
        </row>
        <row r="148">
          <cell r="I148">
            <v>0</v>
          </cell>
          <cell r="J148">
            <v>0</v>
          </cell>
          <cell r="K148">
            <v>0</v>
          </cell>
          <cell r="L148">
            <v>0</v>
          </cell>
          <cell r="M148">
            <v>0</v>
          </cell>
          <cell r="N148">
            <v>0</v>
          </cell>
          <cell r="S148">
            <v>0</v>
          </cell>
          <cell r="T148">
            <v>0</v>
          </cell>
          <cell r="U148">
            <v>0</v>
          </cell>
          <cell r="V148">
            <v>0</v>
          </cell>
          <cell r="W148">
            <v>0</v>
          </cell>
          <cell r="X148">
            <v>0</v>
          </cell>
          <cell r="AC148">
            <v>0</v>
          </cell>
          <cell r="AD148">
            <v>0</v>
          </cell>
          <cell r="AE148">
            <v>0</v>
          </cell>
          <cell r="AF148">
            <v>0</v>
          </cell>
          <cell r="AG148">
            <v>0</v>
          </cell>
          <cell r="AH148">
            <v>0</v>
          </cell>
          <cell r="AK148">
            <v>0</v>
          </cell>
          <cell r="AL148">
            <v>0</v>
          </cell>
          <cell r="AM148">
            <v>0</v>
          </cell>
          <cell r="AN148">
            <v>0</v>
          </cell>
          <cell r="AO148">
            <v>0</v>
          </cell>
          <cell r="AP148">
            <v>0</v>
          </cell>
          <cell r="AR148">
            <v>0</v>
          </cell>
          <cell r="AS148">
            <v>0</v>
          </cell>
          <cell r="AT148">
            <v>0</v>
          </cell>
          <cell r="AU148">
            <v>0</v>
          </cell>
          <cell r="AV148">
            <v>0</v>
          </cell>
          <cell r="AW148">
            <v>0</v>
          </cell>
          <cell r="AY148">
            <v>0</v>
          </cell>
          <cell r="AZ148">
            <v>0</v>
          </cell>
          <cell r="BA148">
            <v>0</v>
          </cell>
          <cell r="BB148">
            <v>0</v>
          </cell>
          <cell r="BC148">
            <v>0</v>
          </cell>
          <cell r="BD148">
            <v>0</v>
          </cell>
          <cell r="BF148">
            <v>0</v>
          </cell>
          <cell r="BG148">
            <v>0</v>
          </cell>
          <cell r="BH148">
            <v>0</v>
          </cell>
          <cell r="BI148">
            <v>0</v>
          </cell>
          <cell r="BJ148">
            <v>0</v>
          </cell>
          <cell r="BK148">
            <v>0</v>
          </cell>
        </row>
        <row r="149">
          <cell r="I149">
            <v>0</v>
          </cell>
          <cell r="J149">
            <v>0</v>
          </cell>
          <cell r="K149">
            <v>0</v>
          </cell>
          <cell r="L149">
            <v>0</v>
          </cell>
          <cell r="M149">
            <v>0</v>
          </cell>
          <cell r="N149">
            <v>0</v>
          </cell>
          <cell r="S149">
            <v>0</v>
          </cell>
          <cell r="T149">
            <v>0</v>
          </cell>
          <cell r="U149">
            <v>0</v>
          </cell>
          <cell r="V149">
            <v>0</v>
          </cell>
          <cell r="W149">
            <v>0</v>
          </cell>
          <cell r="X149">
            <v>0</v>
          </cell>
          <cell r="AC149">
            <v>0</v>
          </cell>
          <cell r="AD149">
            <v>0</v>
          </cell>
          <cell r="AE149">
            <v>0</v>
          </cell>
          <cell r="AF149">
            <v>0</v>
          </cell>
          <cell r="AG149">
            <v>0</v>
          </cell>
          <cell r="AH149">
            <v>0</v>
          </cell>
          <cell r="AK149">
            <v>0</v>
          </cell>
          <cell r="AL149">
            <v>0</v>
          </cell>
          <cell r="AM149">
            <v>0</v>
          </cell>
          <cell r="AN149">
            <v>0</v>
          </cell>
          <cell r="AO149">
            <v>0</v>
          </cell>
          <cell r="AP149">
            <v>0</v>
          </cell>
          <cell r="AR149">
            <v>0</v>
          </cell>
          <cell r="AS149">
            <v>0</v>
          </cell>
          <cell r="AT149">
            <v>0</v>
          </cell>
          <cell r="AU149">
            <v>0</v>
          </cell>
          <cell r="AV149">
            <v>0</v>
          </cell>
          <cell r="AW149">
            <v>0</v>
          </cell>
          <cell r="AY149">
            <v>0</v>
          </cell>
          <cell r="AZ149">
            <v>0</v>
          </cell>
          <cell r="BA149">
            <v>0</v>
          </cell>
          <cell r="BB149">
            <v>0</v>
          </cell>
          <cell r="BC149">
            <v>0</v>
          </cell>
          <cell r="BD149">
            <v>0</v>
          </cell>
          <cell r="BF149">
            <v>0</v>
          </cell>
          <cell r="BG149">
            <v>0</v>
          </cell>
          <cell r="BH149">
            <v>0</v>
          </cell>
          <cell r="BI149">
            <v>0</v>
          </cell>
          <cell r="BJ149">
            <v>0</v>
          </cell>
          <cell r="BK149">
            <v>0</v>
          </cell>
        </row>
        <row r="150">
          <cell r="I150">
            <v>439.52676445481757</v>
          </cell>
          <cell r="J150">
            <v>8.3220376532857401</v>
          </cell>
          <cell r="K150">
            <v>0</v>
          </cell>
          <cell r="L150">
            <v>0</v>
          </cell>
          <cell r="M150">
            <v>0</v>
          </cell>
          <cell r="N150">
            <v>431.20472680153182</v>
          </cell>
          <cell r="S150">
            <v>502.08410505648982</v>
          </cell>
          <cell r="T150">
            <v>0</v>
          </cell>
          <cell r="U150">
            <v>0</v>
          </cell>
          <cell r="V150">
            <v>0</v>
          </cell>
          <cell r="W150">
            <v>82.802529706369853</v>
          </cell>
          <cell r="X150">
            <v>419.28157535011997</v>
          </cell>
          <cell r="AC150">
            <v>3362.8128056069086</v>
          </cell>
          <cell r="AD150">
            <v>0</v>
          </cell>
          <cell r="AE150">
            <v>0</v>
          </cell>
          <cell r="AF150">
            <v>0</v>
          </cell>
          <cell r="AG150">
            <v>0</v>
          </cell>
          <cell r="AH150">
            <v>3362.8128056069086</v>
          </cell>
          <cell r="AK150">
            <v>-2860.7287005504186</v>
          </cell>
          <cell r="AL150">
            <v>0</v>
          </cell>
          <cell r="AM150">
            <v>0</v>
          </cell>
          <cell r="AN150">
            <v>0</v>
          </cell>
          <cell r="AO150">
            <v>82.802529706369853</v>
          </cell>
          <cell r="AP150">
            <v>-2943.5312302567886</v>
          </cell>
          <cell r="AR150">
            <v>-2860.7287005504186</v>
          </cell>
          <cell r="AS150">
            <v>0</v>
          </cell>
          <cell r="AT150">
            <v>0</v>
          </cell>
          <cell r="AU150">
            <v>0</v>
          </cell>
          <cell r="AV150">
            <v>82.802529706369853</v>
          </cell>
          <cell r="AW150">
            <v>-2943.5312302567886</v>
          </cell>
          <cell r="AY150">
            <v>0</v>
          </cell>
          <cell r="AZ150">
            <v>0</v>
          </cell>
          <cell r="BA150">
            <v>0</v>
          </cell>
          <cell r="BB150">
            <v>0</v>
          </cell>
          <cell r="BC150">
            <v>0</v>
          </cell>
          <cell r="BD150">
            <v>0</v>
          </cell>
          <cell r="BF150">
            <v>0</v>
          </cell>
          <cell r="BG150">
            <v>0</v>
          </cell>
          <cell r="BH150">
            <v>0</v>
          </cell>
          <cell r="BI150">
            <v>0</v>
          </cell>
          <cell r="BJ150">
            <v>0</v>
          </cell>
          <cell r="BK150">
            <v>0</v>
          </cell>
        </row>
        <row r="151">
          <cell r="I151">
            <v>967.2646543746398</v>
          </cell>
          <cell r="J151">
            <v>0</v>
          </cell>
          <cell r="K151">
            <v>0</v>
          </cell>
          <cell r="L151">
            <v>0</v>
          </cell>
          <cell r="M151">
            <v>0</v>
          </cell>
          <cell r="N151">
            <v>967.2646543746398</v>
          </cell>
          <cell r="S151">
            <v>0</v>
          </cell>
          <cell r="T151">
            <v>0</v>
          </cell>
          <cell r="U151">
            <v>0</v>
          </cell>
          <cell r="V151">
            <v>0</v>
          </cell>
          <cell r="W151">
            <v>0</v>
          </cell>
          <cell r="X151">
            <v>0</v>
          </cell>
          <cell r="AC151">
            <v>0</v>
          </cell>
          <cell r="AD151">
            <v>0</v>
          </cell>
          <cell r="AE151">
            <v>0</v>
          </cell>
          <cell r="AF151">
            <v>0</v>
          </cell>
          <cell r="AG151">
            <v>0</v>
          </cell>
          <cell r="AH151">
            <v>0</v>
          </cell>
          <cell r="AK151">
            <v>0</v>
          </cell>
          <cell r="AL151">
            <v>0</v>
          </cell>
          <cell r="AM151">
            <v>0</v>
          </cell>
          <cell r="AN151">
            <v>0</v>
          </cell>
          <cell r="AO151">
            <v>0</v>
          </cell>
          <cell r="AP151">
            <v>0</v>
          </cell>
          <cell r="AR151">
            <v>0</v>
          </cell>
          <cell r="AS151">
            <v>0</v>
          </cell>
          <cell r="AT151">
            <v>0</v>
          </cell>
          <cell r="AU151">
            <v>0</v>
          </cell>
          <cell r="AV151">
            <v>0</v>
          </cell>
          <cell r="AW151">
            <v>0</v>
          </cell>
          <cell r="AY151">
            <v>0</v>
          </cell>
          <cell r="AZ151">
            <v>0</v>
          </cell>
          <cell r="BA151">
            <v>0</v>
          </cell>
          <cell r="BB151">
            <v>0</v>
          </cell>
          <cell r="BC151">
            <v>0</v>
          </cell>
          <cell r="BD151">
            <v>0</v>
          </cell>
          <cell r="BF151">
            <v>0</v>
          </cell>
          <cell r="BG151">
            <v>0</v>
          </cell>
          <cell r="BH151">
            <v>0</v>
          </cell>
          <cell r="BI151">
            <v>0</v>
          </cell>
          <cell r="BJ151">
            <v>0</v>
          </cell>
          <cell r="BK151">
            <v>0</v>
          </cell>
        </row>
        <row r="152">
          <cell r="I152">
            <v>0</v>
          </cell>
          <cell r="J152">
            <v>0</v>
          </cell>
          <cell r="K152">
            <v>0</v>
          </cell>
          <cell r="L152">
            <v>0</v>
          </cell>
          <cell r="M152">
            <v>0</v>
          </cell>
          <cell r="N152">
            <v>0</v>
          </cell>
          <cell r="S152">
            <v>0</v>
          </cell>
          <cell r="T152">
            <v>0</v>
          </cell>
          <cell r="U152">
            <v>0</v>
          </cell>
          <cell r="V152">
            <v>0</v>
          </cell>
          <cell r="W152">
            <v>0</v>
          </cell>
          <cell r="X152">
            <v>0</v>
          </cell>
          <cell r="AC152">
            <v>0</v>
          </cell>
          <cell r="AD152">
            <v>0</v>
          </cell>
          <cell r="AE152">
            <v>0</v>
          </cell>
          <cell r="AF152">
            <v>0</v>
          </cell>
          <cell r="AG152">
            <v>0</v>
          </cell>
          <cell r="AH152">
            <v>0</v>
          </cell>
          <cell r="AK152">
            <v>0</v>
          </cell>
          <cell r="AL152">
            <v>0</v>
          </cell>
          <cell r="AM152">
            <v>0</v>
          </cell>
          <cell r="AN152">
            <v>0</v>
          </cell>
          <cell r="AO152">
            <v>0</v>
          </cell>
          <cell r="AP152">
            <v>0</v>
          </cell>
          <cell r="AR152">
            <v>0</v>
          </cell>
          <cell r="AS152">
            <v>0</v>
          </cell>
          <cell r="AT152">
            <v>0</v>
          </cell>
          <cell r="AU152">
            <v>0</v>
          </cell>
          <cell r="AV152">
            <v>0</v>
          </cell>
          <cell r="AW152">
            <v>0</v>
          </cell>
          <cell r="AY152">
            <v>0</v>
          </cell>
          <cell r="AZ152">
            <v>0</v>
          </cell>
          <cell r="BA152">
            <v>0</v>
          </cell>
          <cell r="BB152">
            <v>0</v>
          </cell>
          <cell r="BC152">
            <v>0</v>
          </cell>
          <cell r="BD152">
            <v>0</v>
          </cell>
          <cell r="BF152">
            <v>0</v>
          </cell>
          <cell r="BG152">
            <v>0</v>
          </cell>
          <cell r="BH152">
            <v>0</v>
          </cell>
          <cell r="BI152">
            <v>0</v>
          </cell>
          <cell r="BJ152">
            <v>0</v>
          </cell>
          <cell r="BK152">
            <v>0</v>
          </cell>
        </row>
        <row r="153">
          <cell r="I153">
            <v>0</v>
          </cell>
          <cell r="J153">
            <v>0</v>
          </cell>
          <cell r="K153">
            <v>0</v>
          </cell>
          <cell r="L153">
            <v>0</v>
          </cell>
          <cell r="M153">
            <v>0</v>
          </cell>
          <cell r="N153">
            <v>0</v>
          </cell>
          <cell r="S153">
            <v>2007.1327017465371</v>
          </cell>
          <cell r="T153">
            <v>0</v>
          </cell>
          <cell r="U153">
            <v>56.750715991869178</v>
          </cell>
          <cell r="V153">
            <v>0</v>
          </cell>
          <cell r="W153">
            <v>0</v>
          </cell>
          <cell r="X153">
            <v>1950.381985754668</v>
          </cell>
          <cell r="AC153">
            <v>3900.763971509336</v>
          </cell>
          <cell r="AD153">
            <v>0</v>
          </cell>
          <cell r="AE153">
            <v>0</v>
          </cell>
          <cell r="AF153">
            <v>0</v>
          </cell>
          <cell r="AG153">
            <v>0</v>
          </cell>
          <cell r="AH153">
            <v>3900.763971509336</v>
          </cell>
          <cell r="AK153">
            <v>-1893.6312697627989</v>
          </cell>
          <cell r="AL153">
            <v>0</v>
          </cell>
          <cell r="AM153">
            <v>56.750715991869178</v>
          </cell>
          <cell r="AN153">
            <v>0</v>
          </cell>
          <cell r="AO153">
            <v>0</v>
          </cell>
          <cell r="AP153">
            <v>-1950.381985754668</v>
          </cell>
          <cell r="AR153">
            <v>-1893.6312697627989</v>
          </cell>
          <cell r="AS153">
            <v>0</v>
          </cell>
          <cell r="AT153">
            <v>56.750715991869178</v>
          </cell>
          <cell r="AU153">
            <v>0</v>
          </cell>
          <cell r="AV153">
            <v>0</v>
          </cell>
          <cell r="AW153">
            <v>-1950.381985754668</v>
          </cell>
          <cell r="AY153">
            <v>0</v>
          </cell>
          <cell r="AZ153">
            <v>0</v>
          </cell>
          <cell r="BA153">
            <v>0</v>
          </cell>
          <cell r="BB153">
            <v>0</v>
          </cell>
          <cell r="BC153">
            <v>0</v>
          </cell>
          <cell r="BD153">
            <v>0</v>
          </cell>
          <cell r="BF153">
            <v>0</v>
          </cell>
          <cell r="BG153">
            <v>0</v>
          </cell>
          <cell r="BH153">
            <v>0</v>
          </cell>
          <cell r="BI153">
            <v>0</v>
          </cell>
          <cell r="BJ153">
            <v>0</v>
          </cell>
          <cell r="BK153">
            <v>0</v>
          </cell>
        </row>
        <row r="154">
          <cell r="I154">
            <v>0</v>
          </cell>
          <cell r="J154">
            <v>0</v>
          </cell>
          <cell r="K154">
            <v>0</v>
          </cell>
          <cell r="L154">
            <v>0</v>
          </cell>
          <cell r="M154">
            <v>0</v>
          </cell>
          <cell r="N154">
            <v>0</v>
          </cell>
          <cell r="S154">
            <v>0</v>
          </cell>
          <cell r="T154">
            <v>0</v>
          </cell>
          <cell r="U154">
            <v>0</v>
          </cell>
          <cell r="V154">
            <v>0</v>
          </cell>
          <cell r="W154">
            <v>0</v>
          </cell>
          <cell r="X154">
            <v>0</v>
          </cell>
          <cell r="AC154">
            <v>0</v>
          </cell>
          <cell r="AD154">
            <v>0</v>
          </cell>
          <cell r="AE154">
            <v>0</v>
          </cell>
          <cell r="AF154">
            <v>0</v>
          </cell>
          <cell r="AG154">
            <v>0</v>
          </cell>
          <cell r="AH154">
            <v>0</v>
          </cell>
          <cell r="AK154">
            <v>0</v>
          </cell>
          <cell r="AL154">
            <v>0</v>
          </cell>
          <cell r="AM154">
            <v>0</v>
          </cell>
          <cell r="AN154">
            <v>0</v>
          </cell>
          <cell r="AO154">
            <v>0</v>
          </cell>
          <cell r="AP154">
            <v>0</v>
          </cell>
          <cell r="AR154">
            <v>0</v>
          </cell>
          <cell r="AS154">
            <v>0</v>
          </cell>
          <cell r="AT154">
            <v>0</v>
          </cell>
          <cell r="AU154">
            <v>0</v>
          </cell>
          <cell r="AV154">
            <v>0</v>
          </cell>
          <cell r="AW154">
            <v>0</v>
          </cell>
          <cell r="AY154">
            <v>0</v>
          </cell>
          <cell r="AZ154">
            <v>0</v>
          </cell>
          <cell r="BA154">
            <v>0</v>
          </cell>
          <cell r="BB154">
            <v>0</v>
          </cell>
          <cell r="BC154">
            <v>0</v>
          </cell>
          <cell r="BD154">
            <v>0</v>
          </cell>
          <cell r="BF154">
            <v>0</v>
          </cell>
          <cell r="BG154">
            <v>0</v>
          </cell>
          <cell r="BH154">
            <v>0</v>
          </cell>
          <cell r="BI154">
            <v>0</v>
          </cell>
          <cell r="BJ154">
            <v>0</v>
          </cell>
          <cell r="BK154">
            <v>0</v>
          </cell>
        </row>
        <row r="155">
          <cell r="I155">
            <v>1473.892105121716</v>
          </cell>
          <cell r="J155">
            <v>0</v>
          </cell>
          <cell r="K155">
            <v>0</v>
          </cell>
          <cell r="L155">
            <v>367.37374470777297</v>
          </cell>
          <cell r="M155">
            <v>364.59671943628001</v>
          </cell>
          <cell r="N155">
            <v>741.92164097766295</v>
          </cell>
          <cell r="S155">
            <v>1693.024225736292</v>
          </cell>
          <cell r="T155">
            <v>0</v>
          </cell>
          <cell r="U155">
            <v>0</v>
          </cell>
          <cell r="V155">
            <v>0</v>
          </cell>
          <cell r="W155">
            <v>0</v>
          </cell>
          <cell r="X155">
            <v>1693.024225736292</v>
          </cell>
          <cell r="AC155">
            <v>1693.024225736292</v>
          </cell>
          <cell r="AD155">
            <v>0</v>
          </cell>
          <cell r="AE155">
            <v>0</v>
          </cell>
          <cell r="AF155">
            <v>0</v>
          </cell>
          <cell r="AG155">
            <v>0</v>
          </cell>
          <cell r="AH155">
            <v>1693.024225736292</v>
          </cell>
          <cell r="AK155">
            <v>0</v>
          </cell>
          <cell r="AL155">
            <v>0</v>
          </cell>
          <cell r="AM155">
            <v>0</v>
          </cell>
          <cell r="AN155">
            <v>0</v>
          </cell>
          <cell r="AO155">
            <v>0</v>
          </cell>
          <cell r="AP155">
            <v>0</v>
          </cell>
          <cell r="AR155">
            <v>0</v>
          </cell>
          <cell r="AS155">
            <v>0</v>
          </cell>
          <cell r="AT155">
            <v>0</v>
          </cell>
          <cell r="AU155">
            <v>0</v>
          </cell>
          <cell r="AV155">
            <v>0</v>
          </cell>
          <cell r="AW155">
            <v>0</v>
          </cell>
          <cell r="AY155">
            <v>0</v>
          </cell>
          <cell r="AZ155">
            <v>0</v>
          </cell>
          <cell r="BA155">
            <v>0</v>
          </cell>
          <cell r="BB155">
            <v>0</v>
          </cell>
          <cell r="BC155">
            <v>0</v>
          </cell>
          <cell r="BD155">
            <v>0</v>
          </cell>
          <cell r="BF155">
            <v>0</v>
          </cell>
          <cell r="BG155">
            <v>0</v>
          </cell>
          <cell r="BH155">
            <v>0</v>
          </cell>
          <cell r="BI155">
            <v>0</v>
          </cell>
          <cell r="BJ155">
            <v>0</v>
          </cell>
          <cell r="BK155">
            <v>0</v>
          </cell>
        </row>
        <row r="156">
          <cell r="I156">
            <v>36.006344036437397</v>
          </cell>
          <cell r="J156">
            <v>36.006344036437397</v>
          </cell>
          <cell r="K156">
            <v>0</v>
          </cell>
          <cell r="L156">
            <v>0</v>
          </cell>
          <cell r="M156">
            <v>0</v>
          </cell>
          <cell r="N156">
            <v>0</v>
          </cell>
          <cell r="S156">
            <v>924.09835722947093</v>
          </cell>
          <cell r="T156">
            <v>0</v>
          </cell>
          <cell r="U156">
            <v>0</v>
          </cell>
          <cell r="V156">
            <v>0</v>
          </cell>
          <cell r="W156">
            <v>0</v>
          </cell>
          <cell r="X156">
            <v>924.09835722947093</v>
          </cell>
          <cell r="AC156">
            <v>924.09835722947093</v>
          </cell>
          <cell r="AD156">
            <v>0</v>
          </cell>
          <cell r="AE156">
            <v>0</v>
          </cell>
          <cell r="AF156">
            <v>0</v>
          </cell>
          <cell r="AG156">
            <v>0</v>
          </cell>
          <cell r="AH156">
            <v>924.09835722947093</v>
          </cell>
          <cell r="AK156">
            <v>0</v>
          </cell>
          <cell r="AL156">
            <v>0</v>
          </cell>
          <cell r="AM156">
            <v>0</v>
          </cell>
          <cell r="AN156">
            <v>0</v>
          </cell>
          <cell r="AO156">
            <v>0</v>
          </cell>
          <cell r="AP156">
            <v>0</v>
          </cell>
          <cell r="AR156">
            <v>0</v>
          </cell>
          <cell r="AS156">
            <v>0</v>
          </cell>
          <cell r="AT156">
            <v>0</v>
          </cell>
          <cell r="AU156">
            <v>0</v>
          </cell>
          <cell r="AV156">
            <v>0</v>
          </cell>
          <cell r="AW156">
            <v>0</v>
          </cell>
          <cell r="AY156">
            <v>0</v>
          </cell>
          <cell r="AZ156">
            <v>0</v>
          </cell>
          <cell r="BA156">
            <v>0</v>
          </cell>
          <cell r="BB156">
            <v>0</v>
          </cell>
          <cell r="BC156">
            <v>0</v>
          </cell>
          <cell r="BD156">
            <v>0</v>
          </cell>
          <cell r="BF156">
            <v>0</v>
          </cell>
          <cell r="BG156">
            <v>0</v>
          </cell>
          <cell r="BH156">
            <v>0</v>
          </cell>
          <cell r="BI156">
            <v>0</v>
          </cell>
          <cell r="BJ156">
            <v>0</v>
          </cell>
          <cell r="BK156">
            <v>0</v>
          </cell>
        </row>
        <row r="157">
          <cell r="I157">
            <v>0</v>
          </cell>
          <cell r="J157">
            <v>0</v>
          </cell>
          <cell r="K157">
            <v>0</v>
          </cell>
          <cell r="L157">
            <v>0</v>
          </cell>
          <cell r="M157">
            <v>0</v>
          </cell>
          <cell r="N157">
            <v>0</v>
          </cell>
          <cell r="S157">
            <v>1158.1976068710439</v>
          </cell>
          <cell r="T157">
            <v>0</v>
          </cell>
          <cell r="U157">
            <v>36.06338762075179</v>
          </cell>
          <cell r="V157">
            <v>0</v>
          </cell>
          <cell r="W157">
            <v>0</v>
          </cell>
          <cell r="X157">
            <v>1122.1342192502921</v>
          </cell>
          <cell r="AC157">
            <v>2149.5060396840518</v>
          </cell>
          <cell r="AD157">
            <v>0</v>
          </cell>
          <cell r="AE157">
            <v>0</v>
          </cell>
          <cell r="AF157">
            <v>0</v>
          </cell>
          <cell r="AG157">
            <v>0</v>
          </cell>
          <cell r="AH157">
            <v>2149.5060396840518</v>
          </cell>
          <cell r="AK157">
            <v>-991.30843281300793</v>
          </cell>
          <cell r="AL157">
            <v>0</v>
          </cell>
          <cell r="AM157">
            <v>36.06338762075179</v>
          </cell>
          <cell r="AN157">
            <v>0</v>
          </cell>
          <cell r="AO157">
            <v>0</v>
          </cell>
          <cell r="AP157">
            <v>-1027.3718204337597</v>
          </cell>
          <cell r="AR157">
            <v>-991.30843281300793</v>
          </cell>
          <cell r="AS157">
            <v>0</v>
          </cell>
          <cell r="AT157">
            <v>36.06338762075179</v>
          </cell>
          <cell r="AU157">
            <v>0</v>
          </cell>
          <cell r="AV157">
            <v>0</v>
          </cell>
          <cell r="AW157">
            <v>-1027.3718204337597</v>
          </cell>
          <cell r="AY157">
            <v>0</v>
          </cell>
          <cell r="AZ157">
            <v>0</v>
          </cell>
          <cell r="BA157">
            <v>0</v>
          </cell>
          <cell r="BB157">
            <v>0</v>
          </cell>
          <cell r="BC157">
            <v>0</v>
          </cell>
          <cell r="BD157">
            <v>0</v>
          </cell>
          <cell r="BF157">
            <v>0</v>
          </cell>
          <cell r="BG157">
            <v>0</v>
          </cell>
          <cell r="BH157">
            <v>0</v>
          </cell>
          <cell r="BI157">
            <v>0</v>
          </cell>
          <cell r="BJ157">
            <v>0</v>
          </cell>
          <cell r="BK157">
            <v>0</v>
          </cell>
        </row>
        <row r="158">
          <cell r="I158">
            <v>70.19591625011104</v>
          </cell>
          <cell r="J158">
            <v>19.872847833732038</v>
          </cell>
          <cell r="K158">
            <v>0</v>
          </cell>
          <cell r="L158">
            <v>0</v>
          </cell>
          <cell r="M158">
            <v>21.432531591577501</v>
          </cell>
          <cell r="N158">
            <v>28.890536824801501</v>
          </cell>
          <cell r="S158">
            <v>820.56736526957172</v>
          </cell>
          <cell r="T158">
            <v>13.99184001319292</v>
          </cell>
          <cell r="U158">
            <v>0</v>
          </cell>
          <cell r="V158">
            <v>31.980558681499303</v>
          </cell>
          <cell r="W158">
            <v>0</v>
          </cell>
          <cell r="X158">
            <v>774.59496657487955</v>
          </cell>
          <cell r="AC158">
            <v>820.56736526957172</v>
          </cell>
          <cell r="AD158">
            <v>13.99184001319292</v>
          </cell>
          <cell r="AE158">
            <v>0</v>
          </cell>
          <cell r="AF158">
            <v>31.980558681499303</v>
          </cell>
          <cell r="AG158">
            <v>0</v>
          </cell>
          <cell r="AH158">
            <v>774.59496657487955</v>
          </cell>
          <cell r="AK158">
            <v>0</v>
          </cell>
          <cell r="AL158">
            <v>0</v>
          </cell>
          <cell r="AM158">
            <v>0</v>
          </cell>
          <cell r="AN158">
            <v>0</v>
          </cell>
          <cell r="AO158">
            <v>0</v>
          </cell>
          <cell r="AP158">
            <v>0</v>
          </cell>
          <cell r="AR158">
            <v>0</v>
          </cell>
          <cell r="AS158">
            <v>0</v>
          </cell>
          <cell r="AT158">
            <v>0</v>
          </cell>
          <cell r="AU158">
            <v>0</v>
          </cell>
          <cell r="AV158">
            <v>0</v>
          </cell>
          <cell r="AW158">
            <v>0</v>
          </cell>
          <cell r="AY158">
            <v>0</v>
          </cell>
          <cell r="AZ158">
            <v>0</v>
          </cell>
          <cell r="BA158">
            <v>0</v>
          </cell>
          <cell r="BB158">
            <v>0</v>
          </cell>
          <cell r="BC158">
            <v>0</v>
          </cell>
          <cell r="BD158">
            <v>0</v>
          </cell>
          <cell r="BF158">
            <v>0</v>
          </cell>
          <cell r="BG158">
            <v>0</v>
          </cell>
          <cell r="BH158">
            <v>0</v>
          </cell>
          <cell r="BI158">
            <v>0</v>
          </cell>
          <cell r="BJ158">
            <v>0</v>
          </cell>
          <cell r="BK158">
            <v>0</v>
          </cell>
        </row>
        <row r="159">
          <cell r="I159">
            <v>1933.9896297759849</v>
          </cell>
          <cell r="J159">
            <v>1933.9896297759849</v>
          </cell>
          <cell r="K159">
            <v>0</v>
          </cell>
          <cell r="L159">
            <v>0</v>
          </cell>
          <cell r="M159">
            <v>0</v>
          </cell>
          <cell r="N159">
            <v>0</v>
          </cell>
          <cell r="S159">
            <v>2242.6745913040527</v>
          </cell>
          <cell r="T159">
            <v>2242.6745913040527</v>
          </cell>
          <cell r="U159">
            <v>0</v>
          </cell>
          <cell r="V159">
            <v>0</v>
          </cell>
          <cell r="W159">
            <v>0</v>
          </cell>
          <cell r="X159">
            <v>0</v>
          </cell>
          <cell r="AC159">
            <v>4163.9161343517126</v>
          </cell>
          <cell r="AD159">
            <v>2242.6745913040527</v>
          </cell>
          <cell r="AE159">
            <v>0</v>
          </cell>
          <cell r="AF159">
            <v>0</v>
          </cell>
          <cell r="AG159">
            <v>0</v>
          </cell>
          <cell r="AH159">
            <v>1921.2415430476599</v>
          </cell>
          <cell r="AK159">
            <v>-1921.2415430476599</v>
          </cell>
          <cell r="AL159">
            <v>0</v>
          </cell>
          <cell r="AM159">
            <v>0</v>
          </cell>
          <cell r="AN159">
            <v>0</v>
          </cell>
          <cell r="AO159">
            <v>0</v>
          </cell>
          <cell r="AP159">
            <v>-1921.2415430476599</v>
          </cell>
          <cell r="AR159">
            <v>0</v>
          </cell>
          <cell r="AS159">
            <v>0</v>
          </cell>
          <cell r="AT159">
            <v>0</v>
          </cell>
          <cell r="AU159">
            <v>0</v>
          </cell>
          <cell r="AV159">
            <v>0</v>
          </cell>
          <cell r="AW159">
            <v>0</v>
          </cell>
          <cell r="AY159">
            <v>0</v>
          </cell>
          <cell r="AZ159">
            <v>0</v>
          </cell>
          <cell r="BA159">
            <v>0</v>
          </cell>
          <cell r="BB159">
            <v>0</v>
          </cell>
          <cell r="BC159">
            <v>0</v>
          </cell>
          <cell r="BD159">
            <v>0</v>
          </cell>
          <cell r="BF159">
            <v>-1921.2415430476599</v>
          </cell>
          <cell r="BG159">
            <v>0</v>
          </cell>
          <cell r="BH159">
            <v>0</v>
          </cell>
          <cell r="BI159">
            <v>0</v>
          </cell>
          <cell r="BJ159">
            <v>0</v>
          </cell>
          <cell r="BK159">
            <v>-1921.2415430476599</v>
          </cell>
        </row>
        <row r="160">
          <cell r="I160">
            <v>580.94004552346405</v>
          </cell>
          <cell r="J160">
            <v>127.95252495616</v>
          </cell>
          <cell r="K160">
            <v>0</v>
          </cell>
          <cell r="L160">
            <v>0</v>
          </cell>
          <cell r="M160">
            <v>0</v>
          </cell>
          <cell r="N160">
            <v>452.98752056730399</v>
          </cell>
          <cell r="S160">
            <v>132.372072306999</v>
          </cell>
          <cell r="T160">
            <v>132.372072306999</v>
          </cell>
          <cell r="U160">
            <v>0</v>
          </cell>
          <cell r="V160">
            <v>0</v>
          </cell>
          <cell r="W160">
            <v>0</v>
          </cell>
          <cell r="X160">
            <v>0</v>
          </cell>
          <cell r="AC160">
            <v>132.372072306999</v>
          </cell>
          <cell r="AD160">
            <v>132.372072306999</v>
          </cell>
          <cell r="AE160">
            <v>0</v>
          </cell>
          <cell r="AF160">
            <v>0</v>
          </cell>
          <cell r="AG160">
            <v>0</v>
          </cell>
          <cell r="AH160">
            <v>0</v>
          </cell>
          <cell r="AK160">
            <v>0</v>
          </cell>
          <cell r="AL160">
            <v>0</v>
          </cell>
          <cell r="AM160">
            <v>0</v>
          </cell>
          <cell r="AN160">
            <v>0</v>
          </cell>
          <cell r="AO160">
            <v>0</v>
          </cell>
          <cell r="AP160">
            <v>0</v>
          </cell>
          <cell r="AR160">
            <v>0</v>
          </cell>
          <cell r="AS160">
            <v>0</v>
          </cell>
          <cell r="AT160">
            <v>0</v>
          </cell>
          <cell r="AU160">
            <v>0</v>
          </cell>
          <cell r="AV160">
            <v>0</v>
          </cell>
          <cell r="AW160">
            <v>0</v>
          </cell>
          <cell r="AY160">
            <v>0</v>
          </cell>
          <cell r="AZ160">
            <v>0</v>
          </cell>
          <cell r="BA160">
            <v>0</v>
          </cell>
          <cell r="BB160">
            <v>0</v>
          </cell>
          <cell r="BC160">
            <v>0</v>
          </cell>
          <cell r="BD160">
            <v>0</v>
          </cell>
          <cell r="BF160">
            <v>0</v>
          </cell>
          <cell r="BG160">
            <v>0</v>
          </cell>
          <cell r="BH160">
            <v>0</v>
          </cell>
          <cell r="BI160">
            <v>0</v>
          </cell>
          <cell r="BJ160">
            <v>0</v>
          </cell>
          <cell r="BK160">
            <v>0</v>
          </cell>
        </row>
        <row r="161">
          <cell r="I161">
            <v>0</v>
          </cell>
          <cell r="J161">
            <v>0</v>
          </cell>
          <cell r="K161">
            <v>0</v>
          </cell>
          <cell r="L161">
            <v>0</v>
          </cell>
          <cell r="M161">
            <v>0</v>
          </cell>
          <cell r="N161">
            <v>0</v>
          </cell>
          <cell r="S161">
            <v>0</v>
          </cell>
          <cell r="T161">
            <v>0</v>
          </cell>
          <cell r="U161">
            <v>0</v>
          </cell>
          <cell r="V161">
            <v>0</v>
          </cell>
          <cell r="W161">
            <v>0</v>
          </cell>
          <cell r="X161">
            <v>0</v>
          </cell>
          <cell r="AC161">
            <v>0</v>
          </cell>
          <cell r="AD161">
            <v>0</v>
          </cell>
          <cell r="AE161">
            <v>0</v>
          </cell>
          <cell r="AF161">
            <v>0</v>
          </cell>
          <cell r="AG161">
            <v>0</v>
          </cell>
          <cell r="AH161">
            <v>0</v>
          </cell>
          <cell r="AK161">
            <v>0</v>
          </cell>
          <cell r="AL161">
            <v>0</v>
          </cell>
          <cell r="AM161">
            <v>0</v>
          </cell>
          <cell r="AN161">
            <v>0</v>
          </cell>
          <cell r="AO161">
            <v>0</v>
          </cell>
          <cell r="AP161">
            <v>0</v>
          </cell>
          <cell r="AR161">
            <v>0</v>
          </cell>
          <cell r="AS161">
            <v>0</v>
          </cell>
          <cell r="AT161">
            <v>0</v>
          </cell>
          <cell r="AU161">
            <v>0</v>
          </cell>
          <cell r="AV161">
            <v>0</v>
          </cell>
          <cell r="AW161">
            <v>0</v>
          </cell>
          <cell r="AY161">
            <v>0</v>
          </cell>
          <cell r="AZ161">
            <v>0</v>
          </cell>
          <cell r="BA161">
            <v>0</v>
          </cell>
          <cell r="BB161">
            <v>0</v>
          </cell>
          <cell r="BC161">
            <v>0</v>
          </cell>
          <cell r="BD161">
            <v>0</v>
          </cell>
          <cell r="BF161">
            <v>0</v>
          </cell>
          <cell r="BG161">
            <v>0</v>
          </cell>
          <cell r="BH161">
            <v>0</v>
          </cell>
          <cell r="BI161">
            <v>0</v>
          </cell>
          <cell r="BJ161">
            <v>0</v>
          </cell>
          <cell r="BK161">
            <v>0</v>
          </cell>
        </row>
        <row r="162">
          <cell r="I162">
            <v>2002.7230894517127</v>
          </cell>
          <cell r="J162">
            <v>66.145231550287733</v>
          </cell>
          <cell r="K162">
            <v>0</v>
          </cell>
          <cell r="L162">
            <v>0</v>
          </cell>
          <cell r="M162">
            <v>0</v>
          </cell>
          <cell r="N162">
            <v>1936.577857901425</v>
          </cell>
          <cell r="S162">
            <v>83.610281174286712</v>
          </cell>
          <cell r="T162">
            <v>83.610281174286712</v>
          </cell>
          <cell r="U162">
            <v>0</v>
          </cell>
          <cell r="V162">
            <v>0</v>
          </cell>
          <cell r="W162">
            <v>0</v>
          </cell>
          <cell r="X162">
            <v>0</v>
          </cell>
          <cell r="AC162">
            <v>5254.950343422187</v>
          </cell>
          <cell r="AD162">
            <v>83.610281174286712</v>
          </cell>
          <cell r="AE162">
            <v>0</v>
          </cell>
          <cell r="AF162">
            <v>0</v>
          </cell>
          <cell r="AG162">
            <v>0</v>
          </cell>
          <cell r="AH162">
            <v>5171.3400622479003</v>
          </cell>
          <cell r="AK162">
            <v>-5171.3400622479003</v>
          </cell>
          <cell r="AL162">
            <v>0</v>
          </cell>
          <cell r="AM162">
            <v>0</v>
          </cell>
          <cell r="AN162">
            <v>0</v>
          </cell>
          <cell r="AO162">
            <v>0</v>
          </cell>
          <cell r="AP162">
            <v>-5171.3400622479003</v>
          </cell>
          <cell r="AR162">
            <v>0</v>
          </cell>
          <cell r="AS162">
            <v>0</v>
          </cell>
          <cell r="AT162">
            <v>0</v>
          </cell>
          <cell r="AU162">
            <v>0</v>
          </cell>
          <cell r="AV162">
            <v>0</v>
          </cell>
          <cell r="AW162">
            <v>0</v>
          </cell>
          <cell r="AY162">
            <v>0</v>
          </cell>
          <cell r="AZ162">
            <v>0</v>
          </cell>
          <cell r="BA162">
            <v>0</v>
          </cell>
          <cell r="BB162">
            <v>0</v>
          </cell>
          <cell r="BC162">
            <v>0</v>
          </cell>
          <cell r="BD162">
            <v>0</v>
          </cell>
          <cell r="BF162">
            <v>-5171.3400622479003</v>
          </cell>
          <cell r="BG162">
            <v>0</v>
          </cell>
          <cell r="BH162">
            <v>0</v>
          </cell>
          <cell r="BI162">
            <v>0</v>
          </cell>
          <cell r="BJ162">
            <v>0</v>
          </cell>
          <cell r="BK162">
            <v>-5171.3400622479003</v>
          </cell>
        </row>
        <row r="163">
          <cell r="I163">
            <v>2741.2199961567367</v>
          </cell>
          <cell r="J163">
            <v>19.16892873934896</v>
          </cell>
          <cell r="K163">
            <v>0</v>
          </cell>
          <cell r="L163">
            <v>0</v>
          </cell>
          <cell r="M163">
            <v>0</v>
          </cell>
          <cell r="N163">
            <v>2722.0510674173879</v>
          </cell>
          <cell r="S163">
            <v>14684.711940317284</v>
          </cell>
          <cell r="T163">
            <v>73.079866691892065</v>
          </cell>
          <cell r="U163">
            <v>0</v>
          </cell>
          <cell r="V163">
            <v>0</v>
          </cell>
          <cell r="W163">
            <v>246.88535461252323</v>
          </cell>
          <cell r="X163">
            <v>14364.746719012868</v>
          </cell>
          <cell r="AC163">
            <v>21674.958719421273</v>
          </cell>
          <cell r="AD163">
            <v>73.079866691892065</v>
          </cell>
          <cell r="AE163">
            <v>0</v>
          </cell>
          <cell r="AF163">
            <v>0</v>
          </cell>
          <cell r="AG163">
            <v>0</v>
          </cell>
          <cell r="AH163">
            <v>21601.87885272938</v>
          </cell>
          <cell r="AK163">
            <v>-6990.246779103989</v>
          </cell>
          <cell r="AL163">
            <v>0</v>
          </cell>
          <cell r="AM163">
            <v>0</v>
          </cell>
          <cell r="AN163">
            <v>0</v>
          </cell>
          <cell r="AO163">
            <v>246.88535461252323</v>
          </cell>
          <cell r="AP163">
            <v>-7237.1321337165118</v>
          </cell>
          <cell r="AR163">
            <v>0</v>
          </cell>
          <cell r="AS163">
            <v>0</v>
          </cell>
          <cell r="AT163">
            <v>0</v>
          </cell>
          <cell r="AU163">
            <v>0</v>
          </cell>
          <cell r="AV163">
            <v>0</v>
          </cell>
          <cell r="AW163">
            <v>0</v>
          </cell>
          <cell r="AY163">
            <v>-6990.246779103989</v>
          </cell>
          <cell r="AZ163">
            <v>0</v>
          </cell>
          <cell r="BA163">
            <v>0</v>
          </cell>
          <cell r="BB163">
            <v>0</v>
          </cell>
          <cell r="BC163">
            <v>246.88535461252323</v>
          </cell>
          <cell r="BD163">
            <v>-7237.1321337165118</v>
          </cell>
          <cell r="BF163">
            <v>0</v>
          </cell>
          <cell r="BG163">
            <v>0</v>
          </cell>
          <cell r="BH163">
            <v>0</v>
          </cell>
          <cell r="BI163">
            <v>0</v>
          </cell>
          <cell r="BJ163">
            <v>0</v>
          </cell>
          <cell r="BK163">
            <v>0</v>
          </cell>
        </row>
        <row r="164">
          <cell r="I164">
            <v>0</v>
          </cell>
          <cell r="J164">
            <v>0</v>
          </cell>
          <cell r="K164">
            <v>0</v>
          </cell>
          <cell r="L164">
            <v>0</v>
          </cell>
          <cell r="M164">
            <v>0</v>
          </cell>
          <cell r="N164">
            <v>0</v>
          </cell>
          <cell r="S164">
            <v>0</v>
          </cell>
          <cell r="T164">
            <v>0</v>
          </cell>
          <cell r="U164">
            <v>0</v>
          </cell>
          <cell r="V164">
            <v>0</v>
          </cell>
          <cell r="W164">
            <v>0</v>
          </cell>
          <cell r="X164">
            <v>0</v>
          </cell>
          <cell r="AC164">
            <v>0</v>
          </cell>
          <cell r="AD164">
            <v>0</v>
          </cell>
          <cell r="AE164">
            <v>0</v>
          </cell>
          <cell r="AF164">
            <v>0</v>
          </cell>
          <cell r="AG164">
            <v>0</v>
          </cell>
          <cell r="AH164">
            <v>0</v>
          </cell>
          <cell r="AK164">
            <v>0</v>
          </cell>
          <cell r="AL164">
            <v>0</v>
          </cell>
          <cell r="AM164">
            <v>0</v>
          </cell>
          <cell r="AN164">
            <v>0</v>
          </cell>
          <cell r="AO164">
            <v>0</v>
          </cell>
          <cell r="AP164">
            <v>0</v>
          </cell>
          <cell r="AR164">
            <v>0</v>
          </cell>
          <cell r="AS164">
            <v>0</v>
          </cell>
          <cell r="AT164">
            <v>0</v>
          </cell>
          <cell r="AU164">
            <v>0</v>
          </cell>
          <cell r="AV164">
            <v>0</v>
          </cell>
          <cell r="AW164">
            <v>0</v>
          </cell>
          <cell r="AY164">
            <v>0</v>
          </cell>
          <cell r="AZ164">
            <v>0</v>
          </cell>
          <cell r="BA164">
            <v>0</v>
          </cell>
          <cell r="BB164">
            <v>0</v>
          </cell>
          <cell r="BC164">
            <v>0</v>
          </cell>
          <cell r="BD164">
            <v>0</v>
          </cell>
          <cell r="BF164">
            <v>0</v>
          </cell>
          <cell r="BG164">
            <v>0</v>
          </cell>
          <cell r="BH164">
            <v>0</v>
          </cell>
          <cell r="BI164">
            <v>0</v>
          </cell>
          <cell r="BJ164">
            <v>0</v>
          </cell>
          <cell r="BK164">
            <v>0</v>
          </cell>
        </row>
        <row r="165">
          <cell r="I165">
            <v>0</v>
          </cell>
          <cell r="J165">
            <v>0</v>
          </cell>
          <cell r="K165">
            <v>0</v>
          </cell>
          <cell r="L165">
            <v>0</v>
          </cell>
          <cell r="M165">
            <v>0</v>
          </cell>
          <cell r="N165">
            <v>0</v>
          </cell>
          <cell r="S165">
            <v>0</v>
          </cell>
          <cell r="T165">
            <v>0</v>
          </cell>
          <cell r="U165">
            <v>0</v>
          </cell>
          <cell r="V165">
            <v>0</v>
          </cell>
          <cell r="W165">
            <v>0</v>
          </cell>
          <cell r="X165">
            <v>0</v>
          </cell>
          <cell r="AC165">
            <v>0</v>
          </cell>
          <cell r="AD165">
            <v>0</v>
          </cell>
          <cell r="AE165">
            <v>0</v>
          </cell>
          <cell r="AF165">
            <v>0</v>
          </cell>
          <cell r="AG165">
            <v>0</v>
          </cell>
          <cell r="AH165">
            <v>0</v>
          </cell>
          <cell r="AK165">
            <v>0</v>
          </cell>
          <cell r="AL165">
            <v>0</v>
          </cell>
          <cell r="AM165">
            <v>0</v>
          </cell>
          <cell r="AN165">
            <v>0</v>
          </cell>
          <cell r="AO165">
            <v>0</v>
          </cell>
          <cell r="AP165">
            <v>0</v>
          </cell>
          <cell r="AR165">
            <v>0</v>
          </cell>
          <cell r="AS165">
            <v>0</v>
          </cell>
          <cell r="AT165">
            <v>0</v>
          </cell>
          <cell r="AU165">
            <v>0</v>
          </cell>
          <cell r="AV165">
            <v>0</v>
          </cell>
          <cell r="AW165">
            <v>0</v>
          </cell>
          <cell r="AY165">
            <v>0</v>
          </cell>
          <cell r="AZ165">
            <v>0</v>
          </cell>
          <cell r="BA165">
            <v>0</v>
          </cell>
          <cell r="BB165">
            <v>0</v>
          </cell>
          <cell r="BC165">
            <v>0</v>
          </cell>
          <cell r="BD165">
            <v>0</v>
          </cell>
          <cell r="BF165">
            <v>0</v>
          </cell>
          <cell r="BG165">
            <v>0</v>
          </cell>
          <cell r="BH165">
            <v>0</v>
          </cell>
          <cell r="BI165">
            <v>0</v>
          </cell>
          <cell r="BJ165">
            <v>0</v>
          </cell>
          <cell r="BK165">
            <v>0</v>
          </cell>
        </row>
        <row r="166">
          <cell r="I166">
            <v>0</v>
          </cell>
          <cell r="J166">
            <v>0</v>
          </cell>
          <cell r="K166">
            <v>0</v>
          </cell>
          <cell r="L166">
            <v>0</v>
          </cell>
          <cell r="M166">
            <v>0</v>
          </cell>
          <cell r="N166">
            <v>0</v>
          </cell>
          <cell r="S166">
            <v>0</v>
          </cell>
          <cell r="T166">
            <v>0</v>
          </cell>
          <cell r="U166">
            <v>0</v>
          </cell>
          <cell r="V166">
            <v>0</v>
          </cell>
          <cell r="W166">
            <v>0</v>
          </cell>
          <cell r="X166">
            <v>0</v>
          </cell>
          <cell r="AC166">
            <v>0</v>
          </cell>
          <cell r="AD166">
            <v>0</v>
          </cell>
          <cell r="AE166">
            <v>0</v>
          </cell>
          <cell r="AF166">
            <v>0</v>
          </cell>
          <cell r="AG166">
            <v>0</v>
          </cell>
          <cell r="AH166">
            <v>0</v>
          </cell>
          <cell r="AK166">
            <v>0</v>
          </cell>
          <cell r="AL166">
            <v>0</v>
          </cell>
          <cell r="AM166">
            <v>0</v>
          </cell>
          <cell r="AN166">
            <v>0</v>
          </cell>
          <cell r="AO166">
            <v>0</v>
          </cell>
          <cell r="AP166">
            <v>0</v>
          </cell>
          <cell r="AR166">
            <v>0</v>
          </cell>
          <cell r="AS166">
            <v>0</v>
          </cell>
          <cell r="AT166">
            <v>0</v>
          </cell>
          <cell r="AU166">
            <v>0</v>
          </cell>
          <cell r="AV166">
            <v>0</v>
          </cell>
          <cell r="AW166">
            <v>0</v>
          </cell>
          <cell r="AY166">
            <v>0</v>
          </cell>
          <cell r="AZ166">
            <v>0</v>
          </cell>
          <cell r="BA166">
            <v>0</v>
          </cell>
          <cell r="BB166">
            <v>0</v>
          </cell>
          <cell r="BC166">
            <v>0</v>
          </cell>
          <cell r="BD166">
            <v>0</v>
          </cell>
          <cell r="BF166">
            <v>0</v>
          </cell>
          <cell r="BG166">
            <v>0</v>
          </cell>
          <cell r="BH166">
            <v>0</v>
          </cell>
          <cell r="BI166">
            <v>0</v>
          </cell>
          <cell r="BJ166">
            <v>0</v>
          </cell>
          <cell r="BK166">
            <v>0</v>
          </cell>
        </row>
        <row r="167">
          <cell r="I167">
            <v>801.81984278311415</v>
          </cell>
          <cell r="J167">
            <v>167.79195592769111</v>
          </cell>
          <cell r="K167">
            <v>0</v>
          </cell>
          <cell r="L167">
            <v>0</v>
          </cell>
          <cell r="M167">
            <v>0</v>
          </cell>
          <cell r="N167">
            <v>634.02788685542305</v>
          </cell>
          <cell r="S167">
            <v>965.67116616747558</v>
          </cell>
          <cell r="T167">
            <v>0</v>
          </cell>
          <cell r="U167">
            <v>316.12281867043799</v>
          </cell>
          <cell r="V167">
            <v>0</v>
          </cell>
          <cell r="W167">
            <v>649.54834749703764</v>
          </cell>
          <cell r="X167">
            <v>0</v>
          </cell>
          <cell r="AC167">
            <v>3021.494301743448</v>
          </cell>
          <cell r="AD167">
            <v>0</v>
          </cell>
          <cell r="AE167">
            <v>316.12281867043799</v>
          </cell>
          <cell r="AF167">
            <v>0</v>
          </cell>
          <cell r="AG167">
            <v>0</v>
          </cell>
          <cell r="AH167">
            <v>2705.37148307301</v>
          </cell>
          <cell r="AK167">
            <v>-2055.8231355759726</v>
          </cell>
          <cell r="AL167">
            <v>0</v>
          </cell>
          <cell r="AM167">
            <v>0</v>
          </cell>
          <cell r="AN167">
            <v>0</v>
          </cell>
          <cell r="AO167">
            <v>649.54834749703764</v>
          </cell>
          <cell r="AP167">
            <v>-2705.37148307301</v>
          </cell>
          <cell r="AR167">
            <v>0</v>
          </cell>
          <cell r="AS167">
            <v>0</v>
          </cell>
          <cell r="AT167">
            <v>0</v>
          </cell>
          <cell r="AU167">
            <v>0</v>
          </cell>
          <cell r="AV167">
            <v>0</v>
          </cell>
          <cell r="AW167">
            <v>0</v>
          </cell>
          <cell r="AY167">
            <v>-2055.8231355759726</v>
          </cell>
          <cell r="AZ167">
            <v>0</v>
          </cell>
          <cell r="BA167">
            <v>0</v>
          </cell>
          <cell r="BB167">
            <v>0</v>
          </cell>
          <cell r="BC167">
            <v>649.54834749703764</v>
          </cell>
          <cell r="BD167">
            <v>-2705.37148307301</v>
          </cell>
          <cell r="BF167">
            <v>0</v>
          </cell>
          <cell r="BG167">
            <v>0</v>
          </cell>
          <cell r="BH167">
            <v>0</v>
          </cell>
          <cell r="BI167">
            <v>0</v>
          </cell>
          <cell r="BJ167">
            <v>0</v>
          </cell>
          <cell r="BK167">
            <v>0</v>
          </cell>
        </row>
        <row r="168">
          <cell r="I168">
            <v>0</v>
          </cell>
          <cell r="J168">
            <v>0</v>
          </cell>
          <cell r="K168">
            <v>0</v>
          </cell>
          <cell r="L168">
            <v>0</v>
          </cell>
          <cell r="M168">
            <v>0</v>
          </cell>
          <cell r="N168">
            <v>0</v>
          </cell>
          <cell r="S168">
            <v>0</v>
          </cell>
          <cell r="T168">
            <v>0</v>
          </cell>
          <cell r="U168">
            <v>0</v>
          </cell>
          <cell r="V168">
            <v>0</v>
          </cell>
          <cell r="W168">
            <v>0</v>
          </cell>
          <cell r="X168">
            <v>0</v>
          </cell>
          <cell r="AC168">
            <v>0</v>
          </cell>
          <cell r="AD168">
            <v>0</v>
          </cell>
          <cell r="AE168">
            <v>0</v>
          </cell>
          <cell r="AF168">
            <v>0</v>
          </cell>
          <cell r="AG168">
            <v>0</v>
          </cell>
          <cell r="AH168">
            <v>0</v>
          </cell>
          <cell r="AK168">
            <v>0</v>
          </cell>
          <cell r="AL168">
            <v>0</v>
          </cell>
          <cell r="AM168">
            <v>0</v>
          </cell>
          <cell r="AN168">
            <v>0</v>
          </cell>
          <cell r="AO168">
            <v>0</v>
          </cell>
          <cell r="AP168">
            <v>0</v>
          </cell>
          <cell r="AR168">
            <v>0</v>
          </cell>
          <cell r="AS168">
            <v>0</v>
          </cell>
          <cell r="AT168">
            <v>0</v>
          </cell>
          <cell r="AU168">
            <v>0</v>
          </cell>
          <cell r="AV168">
            <v>0</v>
          </cell>
          <cell r="AW168">
            <v>0</v>
          </cell>
          <cell r="AY168">
            <v>0</v>
          </cell>
          <cell r="AZ168">
            <v>0</v>
          </cell>
          <cell r="BA168">
            <v>0</v>
          </cell>
          <cell r="BB168">
            <v>0</v>
          </cell>
          <cell r="BC168">
            <v>0</v>
          </cell>
          <cell r="BD168">
            <v>0</v>
          </cell>
          <cell r="BF168">
            <v>0</v>
          </cell>
          <cell r="BG168">
            <v>0</v>
          </cell>
          <cell r="BH168">
            <v>0</v>
          </cell>
          <cell r="BI168">
            <v>0</v>
          </cell>
          <cell r="BJ168">
            <v>0</v>
          </cell>
          <cell r="BK168">
            <v>0</v>
          </cell>
        </row>
        <row r="169">
          <cell r="I169">
            <v>0</v>
          </cell>
          <cell r="J169">
            <v>0</v>
          </cell>
          <cell r="K169">
            <v>0</v>
          </cell>
          <cell r="L169">
            <v>0</v>
          </cell>
          <cell r="M169">
            <v>0</v>
          </cell>
          <cell r="N169">
            <v>0</v>
          </cell>
          <cell r="S169">
            <v>0</v>
          </cell>
          <cell r="T169">
            <v>0</v>
          </cell>
          <cell r="U169">
            <v>0</v>
          </cell>
          <cell r="V169">
            <v>0</v>
          </cell>
          <cell r="W169">
            <v>0</v>
          </cell>
          <cell r="X169">
            <v>0</v>
          </cell>
          <cell r="AC169">
            <v>0</v>
          </cell>
          <cell r="AD169">
            <v>0</v>
          </cell>
          <cell r="AE169">
            <v>0</v>
          </cell>
          <cell r="AF169">
            <v>0</v>
          </cell>
          <cell r="AG169">
            <v>0</v>
          </cell>
          <cell r="AH169">
            <v>0</v>
          </cell>
          <cell r="AK169">
            <v>0</v>
          </cell>
          <cell r="AL169">
            <v>0</v>
          </cell>
          <cell r="AM169">
            <v>0</v>
          </cell>
          <cell r="AN169">
            <v>0</v>
          </cell>
          <cell r="AO169">
            <v>0</v>
          </cell>
          <cell r="AP169">
            <v>0</v>
          </cell>
          <cell r="AR169">
            <v>0</v>
          </cell>
          <cell r="AS169">
            <v>0</v>
          </cell>
          <cell r="AT169">
            <v>0</v>
          </cell>
          <cell r="AU169">
            <v>0</v>
          </cell>
          <cell r="AV169">
            <v>0</v>
          </cell>
          <cell r="AW169">
            <v>0</v>
          </cell>
          <cell r="AY169">
            <v>0</v>
          </cell>
          <cell r="AZ169">
            <v>0</v>
          </cell>
          <cell r="BA169">
            <v>0</v>
          </cell>
          <cell r="BB169">
            <v>0</v>
          </cell>
          <cell r="BC169">
            <v>0</v>
          </cell>
          <cell r="BD169">
            <v>0</v>
          </cell>
          <cell r="BF169">
            <v>0</v>
          </cell>
          <cell r="BG169">
            <v>0</v>
          </cell>
          <cell r="BH169">
            <v>0</v>
          </cell>
          <cell r="BI169">
            <v>0</v>
          </cell>
          <cell r="BJ169">
            <v>0</v>
          </cell>
          <cell r="BK169">
            <v>0</v>
          </cell>
        </row>
        <row r="170">
          <cell r="I170">
            <v>0</v>
          </cell>
          <cell r="J170">
            <v>0</v>
          </cell>
          <cell r="K170">
            <v>0</v>
          </cell>
          <cell r="L170">
            <v>0</v>
          </cell>
          <cell r="M170">
            <v>0</v>
          </cell>
          <cell r="N170">
            <v>0</v>
          </cell>
          <cell r="S170">
            <v>0</v>
          </cell>
          <cell r="T170">
            <v>0</v>
          </cell>
          <cell r="U170">
            <v>0</v>
          </cell>
          <cell r="V170">
            <v>0</v>
          </cell>
          <cell r="W170">
            <v>0</v>
          </cell>
          <cell r="X170">
            <v>0</v>
          </cell>
          <cell r="AC170">
            <v>0</v>
          </cell>
          <cell r="AD170">
            <v>0</v>
          </cell>
          <cell r="AE170">
            <v>0</v>
          </cell>
          <cell r="AF170">
            <v>0</v>
          </cell>
          <cell r="AG170">
            <v>0</v>
          </cell>
          <cell r="AH170">
            <v>0</v>
          </cell>
          <cell r="AK170">
            <v>0</v>
          </cell>
          <cell r="AL170">
            <v>0</v>
          </cell>
          <cell r="AM170">
            <v>0</v>
          </cell>
          <cell r="AN170">
            <v>0</v>
          </cell>
          <cell r="AO170">
            <v>0</v>
          </cell>
          <cell r="AP170">
            <v>0</v>
          </cell>
          <cell r="AR170">
            <v>0</v>
          </cell>
          <cell r="AS170">
            <v>0</v>
          </cell>
          <cell r="AT170">
            <v>0</v>
          </cell>
          <cell r="AU170">
            <v>0</v>
          </cell>
          <cell r="AV170">
            <v>0</v>
          </cell>
          <cell r="AW170">
            <v>0</v>
          </cell>
          <cell r="AY170">
            <v>0</v>
          </cell>
          <cell r="AZ170">
            <v>0</v>
          </cell>
          <cell r="BA170">
            <v>0</v>
          </cell>
          <cell r="BB170">
            <v>0</v>
          </cell>
          <cell r="BC170">
            <v>0</v>
          </cell>
          <cell r="BD170">
            <v>0</v>
          </cell>
          <cell r="BF170">
            <v>0</v>
          </cell>
          <cell r="BG170">
            <v>0</v>
          </cell>
          <cell r="BH170">
            <v>0</v>
          </cell>
          <cell r="BI170">
            <v>0</v>
          </cell>
          <cell r="BJ170">
            <v>0</v>
          </cell>
          <cell r="BK170">
            <v>0</v>
          </cell>
        </row>
        <row r="171">
          <cell r="I171">
            <v>0</v>
          </cell>
          <cell r="J171">
            <v>0</v>
          </cell>
          <cell r="K171">
            <v>0</v>
          </cell>
          <cell r="L171">
            <v>0</v>
          </cell>
          <cell r="M171">
            <v>0</v>
          </cell>
          <cell r="N171">
            <v>0</v>
          </cell>
          <cell r="S171">
            <v>0</v>
          </cell>
          <cell r="T171">
            <v>0</v>
          </cell>
          <cell r="U171">
            <v>0</v>
          </cell>
          <cell r="V171">
            <v>0</v>
          </cell>
          <cell r="W171">
            <v>0</v>
          </cell>
          <cell r="X171">
            <v>0</v>
          </cell>
          <cell r="AC171">
            <v>0</v>
          </cell>
          <cell r="AD171">
            <v>0</v>
          </cell>
          <cell r="AE171">
            <v>0</v>
          </cell>
          <cell r="AF171">
            <v>0</v>
          </cell>
          <cell r="AG171">
            <v>0</v>
          </cell>
          <cell r="AH171">
            <v>0</v>
          </cell>
          <cell r="AK171">
            <v>0</v>
          </cell>
          <cell r="AL171">
            <v>0</v>
          </cell>
          <cell r="AM171">
            <v>0</v>
          </cell>
          <cell r="AN171">
            <v>0</v>
          </cell>
          <cell r="AO171">
            <v>0</v>
          </cell>
          <cell r="AP171">
            <v>0</v>
          </cell>
          <cell r="AR171">
            <v>0</v>
          </cell>
          <cell r="AS171">
            <v>0</v>
          </cell>
          <cell r="AT171">
            <v>0</v>
          </cell>
          <cell r="AU171">
            <v>0</v>
          </cell>
          <cell r="AV171">
            <v>0</v>
          </cell>
          <cell r="AW171">
            <v>0</v>
          </cell>
          <cell r="AY171">
            <v>0</v>
          </cell>
          <cell r="AZ171">
            <v>0</v>
          </cell>
          <cell r="BA171">
            <v>0</v>
          </cell>
          <cell r="BB171">
            <v>0</v>
          </cell>
          <cell r="BC171">
            <v>0</v>
          </cell>
          <cell r="BD171">
            <v>0</v>
          </cell>
          <cell r="BF171">
            <v>0</v>
          </cell>
          <cell r="BG171">
            <v>0</v>
          </cell>
          <cell r="BH171">
            <v>0</v>
          </cell>
          <cell r="BI171">
            <v>0</v>
          </cell>
          <cell r="BJ171">
            <v>0</v>
          </cell>
          <cell r="BK171">
            <v>0</v>
          </cell>
        </row>
        <row r="172">
          <cell r="I172">
            <v>0</v>
          </cell>
          <cell r="J172">
            <v>0</v>
          </cell>
          <cell r="K172">
            <v>0</v>
          </cell>
          <cell r="L172">
            <v>0</v>
          </cell>
          <cell r="M172">
            <v>0</v>
          </cell>
          <cell r="N172">
            <v>0</v>
          </cell>
          <cell r="S172">
            <v>0</v>
          </cell>
          <cell r="T172">
            <v>0</v>
          </cell>
          <cell r="U172">
            <v>0</v>
          </cell>
          <cell r="V172">
            <v>0</v>
          </cell>
          <cell r="W172">
            <v>0</v>
          </cell>
          <cell r="X172">
            <v>0</v>
          </cell>
          <cell r="AC172">
            <v>0</v>
          </cell>
          <cell r="AD172">
            <v>0</v>
          </cell>
          <cell r="AE172">
            <v>0</v>
          </cell>
          <cell r="AF172">
            <v>0</v>
          </cell>
          <cell r="AG172">
            <v>0</v>
          </cell>
          <cell r="AH172">
            <v>0</v>
          </cell>
          <cell r="AK172">
            <v>0</v>
          </cell>
          <cell r="AL172">
            <v>0</v>
          </cell>
          <cell r="AM172">
            <v>0</v>
          </cell>
          <cell r="AN172">
            <v>0</v>
          </cell>
          <cell r="AO172">
            <v>0</v>
          </cell>
          <cell r="AP172">
            <v>0</v>
          </cell>
          <cell r="AR172">
            <v>0</v>
          </cell>
          <cell r="AS172">
            <v>0</v>
          </cell>
          <cell r="AT172">
            <v>0</v>
          </cell>
          <cell r="AU172">
            <v>0</v>
          </cell>
          <cell r="AV172">
            <v>0</v>
          </cell>
          <cell r="AW172">
            <v>0</v>
          </cell>
          <cell r="AY172">
            <v>0</v>
          </cell>
          <cell r="AZ172">
            <v>0</v>
          </cell>
          <cell r="BA172">
            <v>0</v>
          </cell>
          <cell r="BB172">
            <v>0</v>
          </cell>
          <cell r="BC172">
            <v>0</v>
          </cell>
          <cell r="BD172">
            <v>0</v>
          </cell>
          <cell r="BF172">
            <v>0</v>
          </cell>
          <cell r="BG172">
            <v>0</v>
          </cell>
          <cell r="BH172">
            <v>0</v>
          </cell>
          <cell r="BI172">
            <v>0</v>
          </cell>
          <cell r="BJ172">
            <v>0</v>
          </cell>
          <cell r="BK172">
            <v>0</v>
          </cell>
        </row>
        <row r="173">
          <cell r="I173">
            <v>0</v>
          </cell>
          <cell r="J173">
            <v>0</v>
          </cell>
          <cell r="K173">
            <v>0</v>
          </cell>
          <cell r="L173">
            <v>0</v>
          </cell>
          <cell r="M173">
            <v>0</v>
          </cell>
          <cell r="N173">
            <v>0</v>
          </cell>
          <cell r="S173">
            <v>0</v>
          </cell>
          <cell r="T173">
            <v>0</v>
          </cell>
          <cell r="U173">
            <v>0</v>
          </cell>
          <cell r="V173">
            <v>0</v>
          </cell>
          <cell r="W173">
            <v>0</v>
          </cell>
          <cell r="X173">
            <v>0</v>
          </cell>
          <cell r="AC173">
            <v>0</v>
          </cell>
          <cell r="AD173">
            <v>0</v>
          </cell>
          <cell r="AE173">
            <v>0</v>
          </cell>
          <cell r="AF173">
            <v>0</v>
          </cell>
          <cell r="AG173">
            <v>0</v>
          </cell>
          <cell r="AH173">
            <v>0</v>
          </cell>
          <cell r="AK173">
            <v>0</v>
          </cell>
          <cell r="AL173">
            <v>0</v>
          </cell>
          <cell r="AM173">
            <v>0</v>
          </cell>
          <cell r="AN173">
            <v>0</v>
          </cell>
          <cell r="AO173">
            <v>0</v>
          </cell>
          <cell r="AP173">
            <v>0</v>
          </cell>
          <cell r="AR173">
            <v>0</v>
          </cell>
          <cell r="AS173">
            <v>0</v>
          </cell>
          <cell r="AT173">
            <v>0</v>
          </cell>
          <cell r="AU173">
            <v>0</v>
          </cell>
          <cell r="AV173">
            <v>0</v>
          </cell>
          <cell r="AW173">
            <v>0</v>
          </cell>
          <cell r="AY173">
            <v>0</v>
          </cell>
          <cell r="AZ173">
            <v>0</v>
          </cell>
          <cell r="BA173">
            <v>0</v>
          </cell>
          <cell r="BB173">
            <v>0</v>
          </cell>
          <cell r="BC173">
            <v>0</v>
          </cell>
          <cell r="BD173">
            <v>0</v>
          </cell>
          <cell r="BF173">
            <v>0</v>
          </cell>
          <cell r="BG173">
            <v>0</v>
          </cell>
          <cell r="BH173">
            <v>0</v>
          </cell>
          <cell r="BI173">
            <v>0</v>
          </cell>
          <cell r="BJ173">
            <v>0</v>
          </cell>
          <cell r="BK173">
            <v>0</v>
          </cell>
        </row>
        <row r="174">
          <cell r="I174">
            <v>0</v>
          </cell>
          <cell r="J174">
            <v>0</v>
          </cell>
          <cell r="K174">
            <v>0</v>
          </cell>
          <cell r="L174">
            <v>0</v>
          </cell>
          <cell r="M174">
            <v>0</v>
          </cell>
          <cell r="N174">
            <v>0</v>
          </cell>
          <cell r="S174">
            <v>0</v>
          </cell>
          <cell r="T174">
            <v>0</v>
          </cell>
          <cell r="U174">
            <v>0</v>
          </cell>
          <cell r="V174">
            <v>0</v>
          </cell>
          <cell r="W174">
            <v>0</v>
          </cell>
          <cell r="X174">
            <v>0</v>
          </cell>
          <cell r="AC174">
            <v>0</v>
          </cell>
          <cell r="AD174">
            <v>0</v>
          </cell>
          <cell r="AE174">
            <v>0</v>
          </cell>
          <cell r="AF174">
            <v>0</v>
          </cell>
          <cell r="AG174">
            <v>0</v>
          </cell>
          <cell r="AH174">
            <v>0</v>
          </cell>
          <cell r="AK174">
            <v>0</v>
          </cell>
          <cell r="AL174">
            <v>0</v>
          </cell>
          <cell r="AM174">
            <v>0</v>
          </cell>
          <cell r="AN174">
            <v>0</v>
          </cell>
          <cell r="AO174">
            <v>0</v>
          </cell>
          <cell r="AP174">
            <v>0</v>
          </cell>
          <cell r="AR174">
            <v>0</v>
          </cell>
          <cell r="AS174">
            <v>0</v>
          </cell>
          <cell r="AT174">
            <v>0</v>
          </cell>
          <cell r="AU174">
            <v>0</v>
          </cell>
          <cell r="AV174">
            <v>0</v>
          </cell>
          <cell r="AW174">
            <v>0</v>
          </cell>
          <cell r="AY174">
            <v>0</v>
          </cell>
          <cell r="AZ174">
            <v>0</v>
          </cell>
          <cell r="BA174">
            <v>0</v>
          </cell>
          <cell r="BB174">
            <v>0</v>
          </cell>
          <cell r="BC174">
            <v>0</v>
          </cell>
          <cell r="BD174">
            <v>0</v>
          </cell>
          <cell r="BF174">
            <v>0</v>
          </cell>
          <cell r="BG174">
            <v>0</v>
          </cell>
          <cell r="BH174">
            <v>0</v>
          </cell>
          <cell r="BI174">
            <v>0</v>
          </cell>
          <cell r="BJ174">
            <v>0</v>
          </cell>
          <cell r="BK174">
            <v>0</v>
          </cell>
        </row>
        <row r="175">
          <cell r="I175">
            <v>3195.3427976538296</v>
          </cell>
          <cell r="J175">
            <v>0</v>
          </cell>
          <cell r="K175">
            <v>0</v>
          </cell>
          <cell r="L175">
            <v>0</v>
          </cell>
          <cell r="M175">
            <v>0</v>
          </cell>
          <cell r="N175">
            <v>3195.3427976538296</v>
          </cell>
          <cell r="S175">
            <v>4595.2610917543288</v>
          </cell>
          <cell r="T175">
            <v>0</v>
          </cell>
          <cell r="U175">
            <v>0.42690207702500005</v>
          </cell>
          <cell r="V175">
            <v>0</v>
          </cell>
          <cell r="W175">
            <v>0</v>
          </cell>
          <cell r="X175">
            <v>4594.8341896773036</v>
          </cell>
          <cell r="AC175">
            <v>45943.897126414362</v>
          </cell>
          <cell r="AD175">
            <v>0</v>
          </cell>
          <cell r="AE175">
            <v>0.42690207702500005</v>
          </cell>
          <cell r="AF175">
            <v>0</v>
          </cell>
          <cell r="AG175">
            <v>0</v>
          </cell>
          <cell r="AH175">
            <v>45943.470224337339</v>
          </cell>
          <cell r="AK175">
            <v>-41348.636034660034</v>
          </cell>
          <cell r="AL175">
            <v>0</v>
          </cell>
          <cell r="AM175">
            <v>0</v>
          </cell>
          <cell r="AN175">
            <v>0</v>
          </cell>
          <cell r="AO175">
            <v>0</v>
          </cell>
          <cell r="AP175">
            <v>-41348.636034660034</v>
          </cell>
          <cell r="AR175">
            <v>-22996.02991634452</v>
          </cell>
          <cell r="AS175">
            <v>0</v>
          </cell>
          <cell r="AT175">
            <v>0</v>
          </cell>
          <cell r="AU175">
            <v>0</v>
          </cell>
          <cell r="AV175">
            <v>0</v>
          </cell>
          <cell r="AW175">
            <v>-22996.02991634452</v>
          </cell>
          <cell r="AY175">
            <v>0</v>
          </cell>
          <cell r="AZ175">
            <v>0</v>
          </cell>
          <cell r="BA175">
            <v>0</v>
          </cell>
          <cell r="BB175">
            <v>0</v>
          </cell>
          <cell r="BC175">
            <v>0</v>
          </cell>
          <cell r="BD175">
            <v>0</v>
          </cell>
          <cell r="BF175">
            <v>-18352.606118315514</v>
          </cell>
          <cell r="BG175">
            <v>0</v>
          </cell>
          <cell r="BH175">
            <v>0</v>
          </cell>
          <cell r="BI175">
            <v>0</v>
          </cell>
          <cell r="BJ175">
            <v>0</v>
          </cell>
          <cell r="BK175">
            <v>-18352.606118315514</v>
          </cell>
        </row>
        <row r="176">
          <cell r="I176">
            <v>0</v>
          </cell>
          <cell r="J176">
            <v>0</v>
          </cell>
          <cell r="K176">
            <v>0</v>
          </cell>
          <cell r="L176">
            <v>0</v>
          </cell>
          <cell r="M176">
            <v>0</v>
          </cell>
          <cell r="N176">
            <v>0</v>
          </cell>
          <cell r="S176">
            <v>0</v>
          </cell>
          <cell r="T176">
            <v>0</v>
          </cell>
          <cell r="U176">
            <v>0</v>
          </cell>
          <cell r="V176">
            <v>0</v>
          </cell>
          <cell r="W176">
            <v>0</v>
          </cell>
          <cell r="X176">
            <v>0</v>
          </cell>
          <cell r="AC176">
            <v>0</v>
          </cell>
          <cell r="AD176">
            <v>0</v>
          </cell>
          <cell r="AE176">
            <v>0</v>
          </cell>
          <cell r="AF176">
            <v>0</v>
          </cell>
          <cell r="AG176">
            <v>0</v>
          </cell>
          <cell r="AH176">
            <v>0</v>
          </cell>
          <cell r="AK176">
            <v>0</v>
          </cell>
          <cell r="AL176">
            <v>0</v>
          </cell>
          <cell r="AM176">
            <v>0</v>
          </cell>
          <cell r="AN176">
            <v>0</v>
          </cell>
          <cell r="AO176">
            <v>0</v>
          </cell>
          <cell r="AP176">
            <v>0</v>
          </cell>
          <cell r="AR176">
            <v>0</v>
          </cell>
          <cell r="AS176">
            <v>0</v>
          </cell>
          <cell r="AT176">
            <v>0</v>
          </cell>
          <cell r="AU176">
            <v>0</v>
          </cell>
          <cell r="AV176">
            <v>0</v>
          </cell>
          <cell r="AW176">
            <v>0</v>
          </cell>
          <cell r="AY176">
            <v>0</v>
          </cell>
          <cell r="AZ176">
            <v>0</v>
          </cell>
          <cell r="BA176">
            <v>0</v>
          </cell>
          <cell r="BB176">
            <v>0</v>
          </cell>
          <cell r="BC176">
            <v>0</v>
          </cell>
          <cell r="BD176">
            <v>0</v>
          </cell>
          <cell r="BF176">
            <v>0</v>
          </cell>
          <cell r="BG176">
            <v>0</v>
          </cell>
          <cell r="BH176">
            <v>0</v>
          </cell>
          <cell r="BI176">
            <v>0</v>
          </cell>
          <cell r="BJ176">
            <v>0</v>
          </cell>
          <cell r="BK176">
            <v>0</v>
          </cell>
        </row>
        <row r="177">
          <cell r="I177">
            <v>8.1047229845568836E-2</v>
          </cell>
          <cell r="J177">
            <v>0</v>
          </cell>
          <cell r="K177">
            <v>0</v>
          </cell>
          <cell r="L177">
            <v>0</v>
          </cell>
          <cell r="M177">
            <v>0</v>
          </cell>
          <cell r="N177">
            <v>8.1047229845568836E-2</v>
          </cell>
          <cell r="S177">
            <v>0</v>
          </cell>
          <cell r="T177">
            <v>0</v>
          </cell>
          <cell r="U177">
            <v>0</v>
          </cell>
          <cell r="V177">
            <v>0</v>
          </cell>
          <cell r="W177">
            <v>0</v>
          </cell>
          <cell r="X177">
            <v>0</v>
          </cell>
          <cell r="AC177">
            <v>0</v>
          </cell>
          <cell r="AD177">
            <v>0</v>
          </cell>
          <cell r="AE177">
            <v>0</v>
          </cell>
          <cell r="AF177">
            <v>0</v>
          </cell>
          <cell r="AG177">
            <v>0</v>
          </cell>
          <cell r="AH177">
            <v>0</v>
          </cell>
          <cell r="AK177">
            <v>0</v>
          </cell>
          <cell r="AL177">
            <v>0</v>
          </cell>
          <cell r="AM177">
            <v>0</v>
          </cell>
          <cell r="AN177">
            <v>0</v>
          </cell>
          <cell r="AO177">
            <v>0</v>
          </cell>
          <cell r="AP177">
            <v>0</v>
          </cell>
          <cell r="AR177">
            <v>0</v>
          </cell>
          <cell r="AS177">
            <v>0</v>
          </cell>
          <cell r="AT177">
            <v>0</v>
          </cell>
          <cell r="AU177">
            <v>0</v>
          </cell>
          <cell r="AV177">
            <v>0</v>
          </cell>
          <cell r="AW177">
            <v>0</v>
          </cell>
          <cell r="AY177">
            <v>0</v>
          </cell>
          <cell r="AZ177">
            <v>0</v>
          </cell>
          <cell r="BA177">
            <v>0</v>
          </cell>
          <cell r="BB177">
            <v>0</v>
          </cell>
          <cell r="BC177">
            <v>0</v>
          </cell>
          <cell r="BD177">
            <v>0</v>
          </cell>
          <cell r="BF177">
            <v>0</v>
          </cell>
          <cell r="BG177">
            <v>0</v>
          </cell>
          <cell r="BH177">
            <v>0</v>
          </cell>
          <cell r="BI177">
            <v>0</v>
          </cell>
          <cell r="BJ177">
            <v>0</v>
          </cell>
          <cell r="BK177">
            <v>0</v>
          </cell>
        </row>
        <row r="178">
          <cell r="I178">
            <v>2.1323341173715175E-3</v>
          </cell>
          <cell r="J178">
            <v>4.5908887837179448E-4</v>
          </cell>
          <cell r="K178">
            <v>0</v>
          </cell>
          <cell r="L178">
            <v>0</v>
          </cell>
          <cell r="M178">
            <v>1.6732452389997229E-3</v>
          </cell>
          <cell r="N178">
            <v>0</v>
          </cell>
          <cell r="S178">
            <v>0.42767663359217262</v>
          </cell>
          <cell r="T178">
            <v>0.42767663359217262</v>
          </cell>
          <cell r="U178">
            <v>0</v>
          </cell>
          <cell r="V178">
            <v>0</v>
          </cell>
          <cell r="W178">
            <v>0</v>
          </cell>
          <cell r="X178">
            <v>0</v>
          </cell>
          <cell r="AC178">
            <v>0.42767663359217262</v>
          </cell>
          <cell r="AD178">
            <v>0.42767663359217262</v>
          </cell>
          <cell r="AE178">
            <v>0</v>
          </cell>
          <cell r="AF178">
            <v>0</v>
          </cell>
          <cell r="AG178">
            <v>0</v>
          </cell>
          <cell r="AH178">
            <v>0</v>
          </cell>
          <cell r="AK178">
            <v>0</v>
          </cell>
          <cell r="AL178">
            <v>0</v>
          </cell>
          <cell r="AM178">
            <v>0</v>
          </cell>
          <cell r="AN178">
            <v>0</v>
          </cell>
          <cell r="AO178">
            <v>0</v>
          </cell>
          <cell r="AP178">
            <v>0</v>
          </cell>
          <cell r="AR178">
            <v>0</v>
          </cell>
          <cell r="AS178">
            <v>0</v>
          </cell>
          <cell r="AT178">
            <v>0</v>
          </cell>
          <cell r="AU178">
            <v>0</v>
          </cell>
          <cell r="AV178">
            <v>0</v>
          </cell>
          <cell r="AW178">
            <v>0</v>
          </cell>
          <cell r="AY178">
            <v>0</v>
          </cell>
          <cell r="AZ178">
            <v>0</v>
          </cell>
          <cell r="BA178">
            <v>0</v>
          </cell>
          <cell r="BB178">
            <v>0</v>
          </cell>
          <cell r="BC178">
            <v>0</v>
          </cell>
          <cell r="BD178">
            <v>0</v>
          </cell>
          <cell r="BF178">
            <v>0</v>
          </cell>
          <cell r="BG178">
            <v>0</v>
          </cell>
          <cell r="BH178">
            <v>0</v>
          </cell>
          <cell r="BI178">
            <v>0</v>
          </cell>
          <cell r="BJ178">
            <v>0</v>
          </cell>
          <cell r="BK178">
            <v>0</v>
          </cell>
        </row>
        <row r="179">
          <cell r="I179">
            <v>20515.658831158566</v>
          </cell>
          <cell r="J179">
            <v>9270.136626068097</v>
          </cell>
          <cell r="K179">
            <v>685.68548943454698</v>
          </cell>
          <cell r="L179">
            <v>1936.903413937589</v>
          </cell>
          <cell r="M179">
            <v>1084.3897850472999</v>
          </cell>
          <cell r="N179">
            <v>7538.5435166710304</v>
          </cell>
          <cell r="S179">
            <v>3829.0722526298573</v>
          </cell>
          <cell r="T179">
            <v>3829.0722526298573</v>
          </cell>
          <cell r="U179">
            <v>0</v>
          </cell>
          <cell r="V179">
            <v>0</v>
          </cell>
          <cell r="W179">
            <v>0</v>
          </cell>
          <cell r="X179">
            <v>0</v>
          </cell>
          <cell r="AC179">
            <v>39978.972849259953</v>
          </cell>
          <cell r="AD179">
            <v>4451.4339787819645</v>
          </cell>
          <cell r="AE179">
            <v>9843.4961337782297</v>
          </cell>
          <cell r="AF179">
            <v>0</v>
          </cell>
          <cell r="AG179">
            <v>0</v>
          </cell>
          <cell r="AH179">
            <v>25684.042736699761</v>
          </cell>
          <cell r="AK179">
            <v>-36149.900596630097</v>
          </cell>
          <cell r="AL179">
            <v>-622.36172615210717</v>
          </cell>
          <cell r="AM179">
            <v>-9843.4961337782297</v>
          </cell>
          <cell r="AN179">
            <v>0</v>
          </cell>
          <cell r="AO179">
            <v>0</v>
          </cell>
          <cell r="AP179">
            <v>-25684.042736699761</v>
          </cell>
          <cell r="AR179">
            <v>-33013.81757282847</v>
          </cell>
          <cell r="AS179">
            <v>1985.3741812920857</v>
          </cell>
          <cell r="AT179">
            <v>-9315.149017420792</v>
          </cell>
          <cell r="AU179">
            <v>0</v>
          </cell>
          <cell r="AV179">
            <v>0</v>
          </cell>
          <cell r="AW179">
            <v>-25684.042736699761</v>
          </cell>
          <cell r="AY179">
            <v>0</v>
          </cell>
          <cell r="AZ179">
            <v>0</v>
          </cell>
          <cell r="BA179">
            <v>0</v>
          </cell>
          <cell r="BB179">
            <v>0</v>
          </cell>
          <cell r="BC179">
            <v>0</v>
          </cell>
          <cell r="BD179">
            <v>0</v>
          </cell>
          <cell r="BF179">
            <v>-3136.083023801631</v>
          </cell>
          <cell r="BG179">
            <v>-2607.7359074441929</v>
          </cell>
          <cell r="BH179">
            <v>-528.34711635743804</v>
          </cell>
          <cell r="BI179">
            <v>0</v>
          </cell>
          <cell r="BJ179">
            <v>0</v>
          </cell>
          <cell r="BK179">
            <v>0</v>
          </cell>
        </row>
        <row r="180">
          <cell r="I180">
            <v>162.37534063536299</v>
          </cell>
          <cell r="J180">
            <v>162.37534063536299</v>
          </cell>
          <cell r="K180">
            <v>0</v>
          </cell>
          <cell r="L180">
            <v>0</v>
          </cell>
          <cell r="M180">
            <v>0</v>
          </cell>
          <cell r="N180">
            <v>0</v>
          </cell>
          <cell r="S180">
            <v>397.51900143092473</v>
          </cell>
          <cell r="T180">
            <v>397.51900143092473</v>
          </cell>
          <cell r="U180">
            <v>0</v>
          </cell>
          <cell r="V180">
            <v>0</v>
          </cell>
          <cell r="W180">
            <v>0</v>
          </cell>
          <cell r="X180">
            <v>0</v>
          </cell>
          <cell r="AC180">
            <v>1020.542902987646</v>
          </cell>
          <cell r="AD180">
            <v>357.71277880700802</v>
          </cell>
          <cell r="AE180">
            <v>0</v>
          </cell>
          <cell r="AF180">
            <v>662.83012418063799</v>
          </cell>
          <cell r="AG180">
            <v>0</v>
          </cell>
          <cell r="AH180">
            <v>0</v>
          </cell>
          <cell r="AK180">
            <v>-623.02390155672128</v>
          </cell>
          <cell r="AL180">
            <v>39.80622262391671</v>
          </cell>
          <cell r="AM180">
            <v>0</v>
          </cell>
          <cell r="AN180">
            <v>-662.83012418063799</v>
          </cell>
          <cell r="AO180">
            <v>0</v>
          </cell>
          <cell r="AP180">
            <v>0</v>
          </cell>
          <cell r="AR180">
            <v>-623.02390155672128</v>
          </cell>
          <cell r="AS180">
            <v>39.80622262391671</v>
          </cell>
          <cell r="AT180">
            <v>0</v>
          </cell>
          <cell r="AU180">
            <v>-662.83012418063799</v>
          </cell>
          <cell r="AV180">
            <v>0</v>
          </cell>
          <cell r="AW180">
            <v>0</v>
          </cell>
          <cell r="AY180">
            <v>0</v>
          </cell>
          <cell r="AZ180">
            <v>0</v>
          </cell>
          <cell r="BA180">
            <v>0</v>
          </cell>
          <cell r="BB180">
            <v>0</v>
          </cell>
          <cell r="BC180">
            <v>0</v>
          </cell>
          <cell r="BD180">
            <v>0</v>
          </cell>
          <cell r="BF180">
            <v>0</v>
          </cell>
          <cell r="BG180">
            <v>0</v>
          </cell>
          <cell r="BH180">
            <v>0</v>
          </cell>
          <cell r="BI180">
            <v>0</v>
          </cell>
          <cell r="BJ180">
            <v>0</v>
          </cell>
          <cell r="BK180">
            <v>0</v>
          </cell>
        </row>
        <row r="181">
          <cell r="I181">
            <v>102.735499455347</v>
          </cell>
          <cell r="J181">
            <v>102.735499455347</v>
          </cell>
          <cell r="K181">
            <v>0</v>
          </cell>
          <cell r="L181">
            <v>0</v>
          </cell>
          <cell r="M181">
            <v>0</v>
          </cell>
          <cell r="N181">
            <v>0</v>
          </cell>
          <cell r="S181">
            <v>0</v>
          </cell>
          <cell r="T181">
            <v>0</v>
          </cell>
          <cell r="U181">
            <v>0</v>
          </cell>
          <cell r="V181">
            <v>0</v>
          </cell>
          <cell r="W181">
            <v>0</v>
          </cell>
          <cell r="X181">
            <v>0</v>
          </cell>
          <cell r="AC181">
            <v>0</v>
          </cell>
          <cell r="AD181">
            <v>0</v>
          </cell>
          <cell r="AE181">
            <v>0</v>
          </cell>
          <cell r="AF181">
            <v>0</v>
          </cell>
          <cell r="AG181">
            <v>0</v>
          </cell>
          <cell r="AH181">
            <v>0</v>
          </cell>
          <cell r="AK181">
            <v>0</v>
          </cell>
          <cell r="AL181">
            <v>0</v>
          </cell>
          <cell r="AM181">
            <v>0</v>
          </cell>
          <cell r="AN181">
            <v>0</v>
          </cell>
          <cell r="AO181">
            <v>0</v>
          </cell>
          <cell r="AP181">
            <v>0</v>
          </cell>
          <cell r="AR181">
            <v>0</v>
          </cell>
          <cell r="AS181">
            <v>0</v>
          </cell>
          <cell r="AT181">
            <v>0</v>
          </cell>
          <cell r="AU181">
            <v>0</v>
          </cell>
          <cell r="AV181">
            <v>0</v>
          </cell>
          <cell r="AW181">
            <v>0</v>
          </cell>
          <cell r="AY181">
            <v>0</v>
          </cell>
          <cell r="AZ181">
            <v>0</v>
          </cell>
          <cell r="BA181">
            <v>0</v>
          </cell>
          <cell r="BB181">
            <v>0</v>
          </cell>
          <cell r="BC181">
            <v>0</v>
          </cell>
          <cell r="BD181">
            <v>0</v>
          </cell>
          <cell r="BF181">
            <v>0</v>
          </cell>
          <cell r="BG181">
            <v>0</v>
          </cell>
          <cell r="BH181">
            <v>0</v>
          </cell>
          <cell r="BI181">
            <v>0</v>
          </cell>
          <cell r="BJ181">
            <v>0</v>
          </cell>
          <cell r="BK181">
            <v>0</v>
          </cell>
        </row>
        <row r="182">
          <cell r="I182">
            <v>3302.010492133873</v>
          </cell>
          <cell r="J182">
            <v>97.31264684467601</v>
          </cell>
          <cell r="K182">
            <v>177.45463963365799</v>
          </cell>
          <cell r="L182">
            <v>0</v>
          </cell>
          <cell r="M182">
            <v>0</v>
          </cell>
          <cell r="N182">
            <v>3027.243205655539</v>
          </cell>
          <cell r="S182">
            <v>593.39177327332015</v>
          </cell>
          <cell r="T182">
            <v>593.39177327332015</v>
          </cell>
          <cell r="U182">
            <v>0</v>
          </cell>
          <cell r="V182">
            <v>0</v>
          </cell>
          <cell r="W182">
            <v>0</v>
          </cell>
          <cell r="X182">
            <v>0</v>
          </cell>
          <cell r="AC182">
            <v>9816.1389779510373</v>
          </cell>
          <cell r="AD182">
            <v>118.74377649466429</v>
          </cell>
          <cell r="AE182">
            <v>33.856994161158802</v>
          </cell>
          <cell r="AF182">
            <v>207.86806269018399</v>
          </cell>
          <cell r="AG182">
            <v>0</v>
          </cell>
          <cell r="AH182">
            <v>9455.6701446050301</v>
          </cell>
          <cell r="AK182">
            <v>-9222.7472046777166</v>
          </cell>
          <cell r="AL182">
            <v>474.64799677865585</v>
          </cell>
          <cell r="AM182">
            <v>-33.856994161158802</v>
          </cell>
          <cell r="AN182">
            <v>-207.86806269018399</v>
          </cell>
          <cell r="AO182">
            <v>0</v>
          </cell>
          <cell r="AP182">
            <v>-9455.6701446050301</v>
          </cell>
          <cell r="AR182">
            <v>-8981.0221478263738</v>
          </cell>
          <cell r="AS182">
            <v>474.64799677865585</v>
          </cell>
          <cell r="AT182">
            <v>0</v>
          </cell>
          <cell r="AU182">
            <v>0</v>
          </cell>
          <cell r="AV182">
            <v>0</v>
          </cell>
          <cell r="AW182">
            <v>-9455.6701446050301</v>
          </cell>
          <cell r="AY182">
            <v>0</v>
          </cell>
          <cell r="AZ182">
            <v>0</v>
          </cell>
          <cell r="BA182">
            <v>0</v>
          </cell>
          <cell r="BB182">
            <v>0</v>
          </cell>
          <cell r="BC182">
            <v>0</v>
          </cell>
          <cell r="BD182">
            <v>0</v>
          </cell>
          <cell r="BF182">
            <v>-241.7250568513428</v>
          </cell>
          <cell r="BG182">
            <v>0</v>
          </cell>
          <cell r="BH182">
            <v>-33.856994161158802</v>
          </cell>
          <cell r="BI182">
            <v>-207.86806269018399</v>
          </cell>
          <cell r="BJ182">
            <v>0</v>
          </cell>
          <cell r="BK182">
            <v>0</v>
          </cell>
        </row>
        <row r="183">
          <cell r="I183">
            <v>154.02948589726279</v>
          </cell>
          <cell r="J183">
            <v>0</v>
          </cell>
          <cell r="K183">
            <v>0</v>
          </cell>
          <cell r="L183">
            <v>29.621054980242899</v>
          </cell>
          <cell r="M183">
            <v>0</v>
          </cell>
          <cell r="N183">
            <v>124.4084309170199</v>
          </cell>
          <cell r="S183">
            <v>72.911229253179741</v>
          </cell>
          <cell r="T183">
            <v>17.190532690824135</v>
          </cell>
          <cell r="U183">
            <v>2.3710784012811059</v>
          </cell>
          <cell r="V183">
            <v>29.638678077491498</v>
          </cell>
          <cell r="W183">
            <v>0</v>
          </cell>
          <cell r="X183">
            <v>23.710940083583001</v>
          </cell>
          <cell r="AC183">
            <v>249.02370873602737</v>
          </cell>
          <cell r="AD183">
            <v>0</v>
          </cell>
          <cell r="AE183">
            <v>0</v>
          </cell>
          <cell r="AF183">
            <v>29.638678077491498</v>
          </cell>
          <cell r="AG183">
            <v>0</v>
          </cell>
          <cell r="AH183">
            <v>219.38503065853587</v>
          </cell>
          <cell r="AK183">
            <v>-176.11247948284762</v>
          </cell>
          <cell r="AL183">
            <v>17.190532690824135</v>
          </cell>
          <cell r="AM183">
            <v>2.3710784012811059</v>
          </cell>
          <cell r="AN183">
            <v>0</v>
          </cell>
          <cell r="AO183">
            <v>0</v>
          </cell>
          <cell r="AP183">
            <v>-195.67409057495286</v>
          </cell>
          <cell r="AR183">
            <v>-176.11247948284762</v>
          </cell>
          <cell r="AS183">
            <v>17.190532690824135</v>
          </cell>
          <cell r="AT183">
            <v>2.3710784012811059</v>
          </cell>
          <cell r="AU183">
            <v>0</v>
          </cell>
          <cell r="AV183">
            <v>0</v>
          </cell>
          <cell r="AW183">
            <v>-195.67409057495286</v>
          </cell>
          <cell r="AY183">
            <v>0</v>
          </cell>
          <cell r="AZ183">
            <v>0</v>
          </cell>
          <cell r="BA183">
            <v>0</v>
          </cell>
          <cell r="BB183">
            <v>0</v>
          </cell>
          <cell r="BC183">
            <v>0</v>
          </cell>
          <cell r="BD183">
            <v>0</v>
          </cell>
          <cell r="BF183">
            <v>0</v>
          </cell>
          <cell r="BG183">
            <v>0</v>
          </cell>
          <cell r="BH183">
            <v>0</v>
          </cell>
          <cell r="BI183">
            <v>0</v>
          </cell>
          <cell r="BJ183">
            <v>0</v>
          </cell>
          <cell r="BK183">
            <v>0</v>
          </cell>
        </row>
        <row r="184">
          <cell r="I184">
            <v>0</v>
          </cell>
          <cell r="J184">
            <v>0</v>
          </cell>
          <cell r="K184">
            <v>0</v>
          </cell>
          <cell r="L184">
            <v>0</v>
          </cell>
          <cell r="M184">
            <v>0</v>
          </cell>
          <cell r="N184">
            <v>0</v>
          </cell>
          <cell r="S184">
            <v>0</v>
          </cell>
          <cell r="T184">
            <v>0</v>
          </cell>
          <cell r="U184">
            <v>0</v>
          </cell>
          <cell r="V184">
            <v>0</v>
          </cell>
          <cell r="W184">
            <v>0</v>
          </cell>
          <cell r="X184">
            <v>0</v>
          </cell>
          <cell r="AC184">
            <v>0</v>
          </cell>
          <cell r="AD184">
            <v>0</v>
          </cell>
          <cell r="AE184">
            <v>0</v>
          </cell>
          <cell r="AF184">
            <v>0</v>
          </cell>
          <cell r="AG184">
            <v>0</v>
          </cell>
          <cell r="AH184">
            <v>0</v>
          </cell>
          <cell r="AK184">
            <v>0</v>
          </cell>
          <cell r="AL184">
            <v>0</v>
          </cell>
          <cell r="AM184">
            <v>0</v>
          </cell>
          <cell r="AN184">
            <v>0</v>
          </cell>
          <cell r="AO184">
            <v>0</v>
          </cell>
          <cell r="AP184">
            <v>0</v>
          </cell>
          <cell r="AR184">
            <v>0</v>
          </cell>
          <cell r="AS184">
            <v>0</v>
          </cell>
          <cell r="AT184">
            <v>0</v>
          </cell>
          <cell r="AU184">
            <v>0</v>
          </cell>
          <cell r="AV184">
            <v>0</v>
          </cell>
          <cell r="AW184">
            <v>0</v>
          </cell>
          <cell r="AY184">
            <v>0</v>
          </cell>
          <cell r="AZ184">
            <v>0</v>
          </cell>
          <cell r="BA184">
            <v>0</v>
          </cell>
          <cell r="BB184">
            <v>0</v>
          </cell>
          <cell r="BC184">
            <v>0</v>
          </cell>
          <cell r="BD184">
            <v>0</v>
          </cell>
          <cell r="BF184">
            <v>0</v>
          </cell>
          <cell r="BG184">
            <v>0</v>
          </cell>
          <cell r="BH184">
            <v>0</v>
          </cell>
          <cell r="BI184">
            <v>0</v>
          </cell>
          <cell r="BJ184">
            <v>0</v>
          </cell>
          <cell r="BK184">
            <v>0</v>
          </cell>
        </row>
        <row r="185">
          <cell r="I185">
            <v>0</v>
          </cell>
          <cell r="J185">
            <v>0</v>
          </cell>
          <cell r="K185">
            <v>0</v>
          </cell>
          <cell r="L185">
            <v>0</v>
          </cell>
          <cell r="M185">
            <v>0</v>
          </cell>
          <cell r="N185">
            <v>0</v>
          </cell>
          <cell r="S185">
            <v>0</v>
          </cell>
          <cell r="T185">
            <v>0</v>
          </cell>
          <cell r="U185">
            <v>0</v>
          </cell>
          <cell r="V185">
            <v>0</v>
          </cell>
          <cell r="W185">
            <v>0</v>
          </cell>
          <cell r="X185">
            <v>0</v>
          </cell>
          <cell r="AC185">
            <v>0</v>
          </cell>
          <cell r="AD185">
            <v>0</v>
          </cell>
          <cell r="AE185">
            <v>0</v>
          </cell>
          <cell r="AF185">
            <v>0</v>
          </cell>
          <cell r="AG185">
            <v>0</v>
          </cell>
          <cell r="AH185">
            <v>0</v>
          </cell>
          <cell r="AK185">
            <v>0</v>
          </cell>
          <cell r="AL185">
            <v>0</v>
          </cell>
          <cell r="AM185">
            <v>0</v>
          </cell>
          <cell r="AN185">
            <v>0</v>
          </cell>
          <cell r="AO185">
            <v>0</v>
          </cell>
          <cell r="AP185">
            <v>0</v>
          </cell>
          <cell r="AR185">
            <v>0</v>
          </cell>
          <cell r="AS185">
            <v>0</v>
          </cell>
          <cell r="AT185">
            <v>0</v>
          </cell>
          <cell r="AU185">
            <v>0</v>
          </cell>
          <cell r="AV185">
            <v>0</v>
          </cell>
          <cell r="AW185">
            <v>0</v>
          </cell>
          <cell r="AY185">
            <v>0</v>
          </cell>
          <cell r="AZ185">
            <v>0</v>
          </cell>
          <cell r="BA185">
            <v>0</v>
          </cell>
          <cell r="BB185">
            <v>0</v>
          </cell>
          <cell r="BC185">
            <v>0</v>
          </cell>
          <cell r="BD185">
            <v>0</v>
          </cell>
          <cell r="BF185">
            <v>0</v>
          </cell>
          <cell r="BG185">
            <v>0</v>
          </cell>
          <cell r="BH185">
            <v>0</v>
          </cell>
          <cell r="BI185">
            <v>0</v>
          </cell>
          <cell r="BJ185">
            <v>0</v>
          </cell>
          <cell r="BK185">
            <v>0</v>
          </cell>
        </row>
        <row r="186">
          <cell r="I186">
            <v>94.787375936776897</v>
          </cell>
          <cell r="J186">
            <v>0</v>
          </cell>
          <cell r="K186">
            <v>0</v>
          </cell>
          <cell r="L186">
            <v>0</v>
          </cell>
          <cell r="M186">
            <v>0</v>
          </cell>
          <cell r="N186">
            <v>94.787375936776897</v>
          </cell>
          <cell r="S186">
            <v>0</v>
          </cell>
          <cell r="T186">
            <v>0</v>
          </cell>
          <cell r="U186">
            <v>0</v>
          </cell>
          <cell r="V186">
            <v>0</v>
          </cell>
          <cell r="W186">
            <v>0</v>
          </cell>
          <cell r="X186">
            <v>0</v>
          </cell>
          <cell r="AC186">
            <v>0</v>
          </cell>
          <cell r="AD186">
            <v>0</v>
          </cell>
          <cell r="AE186">
            <v>0</v>
          </cell>
          <cell r="AF186">
            <v>0</v>
          </cell>
          <cell r="AG186">
            <v>0</v>
          </cell>
          <cell r="AH186">
            <v>0</v>
          </cell>
          <cell r="AK186">
            <v>0</v>
          </cell>
          <cell r="AL186">
            <v>0</v>
          </cell>
          <cell r="AM186">
            <v>0</v>
          </cell>
          <cell r="AN186">
            <v>0</v>
          </cell>
          <cell r="AO186">
            <v>0</v>
          </cell>
          <cell r="AP186">
            <v>0</v>
          </cell>
          <cell r="AR186">
            <v>0</v>
          </cell>
          <cell r="AS186">
            <v>0</v>
          </cell>
          <cell r="AT186">
            <v>0</v>
          </cell>
          <cell r="AU186">
            <v>0</v>
          </cell>
          <cell r="AV186">
            <v>0</v>
          </cell>
          <cell r="AW186">
            <v>0</v>
          </cell>
          <cell r="AY186">
            <v>0</v>
          </cell>
          <cell r="AZ186">
            <v>0</v>
          </cell>
          <cell r="BA186">
            <v>0</v>
          </cell>
          <cell r="BB186">
            <v>0</v>
          </cell>
          <cell r="BC186">
            <v>0</v>
          </cell>
          <cell r="BD186">
            <v>0</v>
          </cell>
          <cell r="BF186">
            <v>0</v>
          </cell>
          <cell r="BG186">
            <v>0</v>
          </cell>
          <cell r="BH186">
            <v>0</v>
          </cell>
          <cell r="BI186">
            <v>0</v>
          </cell>
          <cell r="BJ186">
            <v>0</v>
          </cell>
          <cell r="BK186">
            <v>0</v>
          </cell>
        </row>
        <row r="187">
          <cell r="I187">
            <v>237.208313958323</v>
          </cell>
          <cell r="J187">
            <v>0</v>
          </cell>
          <cell r="K187">
            <v>0</v>
          </cell>
          <cell r="L187">
            <v>0</v>
          </cell>
          <cell r="M187">
            <v>0</v>
          </cell>
          <cell r="N187">
            <v>237.208313958323</v>
          </cell>
          <cell r="S187">
            <v>0</v>
          </cell>
          <cell r="T187">
            <v>0</v>
          </cell>
          <cell r="U187">
            <v>0</v>
          </cell>
          <cell r="V187">
            <v>0</v>
          </cell>
          <cell r="W187">
            <v>0</v>
          </cell>
          <cell r="X187">
            <v>0</v>
          </cell>
          <cell r="AC187">
            <v>0</v>
          </cell>
          <cell r="AD187">
            <v>0</v>
          </cell>
          <cell r="AE187">
            <v>0</v>
          </cell>
          <cell r="AF187">
            <v>0</v>
          </cell>
          <cell r="AG187">
            <v>0</v>
          </cell>
          <cell r="AH187">
            <v>0</v>
          </cell>
          <cell r="AK187">
            <v>0</v>
          </cell>
          <cell r="AL187">
            <v>0</v>
          </cell>
          <cell r="AM187">
            <v>0</v>
          </cell>
          <cell r="AN187">
            <v>0</v>
          </cell>
          <cell r="AO187">
            <v>0</v>
          </cell>
          <cell r="AP187">
            <v>0</v>
          </cell>
          <cell r="AR187">
            <v>0</v>
          </cell>
          <cell r="AS187">
            <v>0</v>
          </cell>
          <cell r="AT187">
            <v>0</v>
          </cell>
          <cell r="AU187">
            <v>0</v>
          </cell>
          <cell r="AV187">
            <v>0</v>
          </cell>
          <cell r="AW187">
            <v>0</v>
          </cell>
          <cell r="AY187">
            <v>0</v>
          </cell>
          <cell r="AZ187">
            <v>0</v>
          </cell>
          <cell r="BA187">
            <v>0</v>
          </cell>
          <cell r="BB187">
            <v>0</v>
          </cell>
          <cell r="BC187">
            <v>0</v>
          </cell>
          <cell r="BD187">
            <v>0</v>
          </cell>
          <cell r="BF187">
            <v>0</v>
          </cell>
          <cell r="BG187">
            <v>0</v>
          </cell>
          <cell r="BH187">
            <v>0</v>
          </cell>
          <cell r="BI187">
            <v>0</v>
          </cell>
          <cell r="BJ187">
            <v>0</v>
          </cell>
          <cell r="BK187">
            <v>0</v>
          </cell>
        </row>
        <row r="188">
          <cell r="I188">
            <v>0</v>
          </cell>
          <cell r="J188">
            <v>0</v>
          </cell>
          <cell r="K188">
            <v>0</v>
          </cell>
          <cell r="L188">
            <v>0</v>
          </cell>
          <cell r="M188">
            <v>0</v>
          </cell>
          <cell r="N188">
            <v>0</v>
          </cell>
          <cell r="S188">
            <v>0</v>
          </cell>
          <cell r="T188">
            <v>0</v>
          </cell>
          <cell r="U188">
            <v>0</v>
          </cell>
          <cell r="V188">
            <v>0</v>
          </cell>
          <cell r="W188">
            <v>0</v>
          </cell>
          <cell r="X188">
            <v>0</v>
          </cell>
          <cell r="AC188">
            <v>0</v>
          </cell>
          <cell r="AD188">
            <v>0</v>
          </cell>
          <cell r="AE188">
            <v>0</v>
          </cell>
          <cell r="AF188">
            <v>0</v>
          </cell>
          <cell r="AG188">
            <v>0</v>
          </cell>
          <cell r="AH188">
            <v>0</v>
          </cell>
          <cell r="AK188">
            <v>0</v>
          </cell>
          <cell r="AL188">
            <v>0</v>
          </cell>
          <cell r="AM188">
            <v>0</v>
          </cell>
          <cell r="AN188">
            <v>0</v>
          </cell>
          <cell r="AO188">
            <v>0</v>
          </cell>
          <cell r="AP188">
            <v>0</v>
          </cell>
          <cell r="AR188">
            <v>0</v>
          </cell>
          <cell r="AS188">
            <v>0</v>
          </cell>
          <cell r="AT188">
            <v>0</v>
          </cell>
          <cell r="AU188">
            <v>0</v>
          </cell>
          <cell r="AV188">
            <v>0</v>
          </cell>
          <cell r="AW188">
            <v>0</v>
          </cell>
          <cell r="AY188">
            <v>0</v>
          </cell>
          <cell r="AZ188">
            <v>0</v>
          </cell>
          <cell r="BA188">
            <v>0</v>
          </cell>
          <cell r="BB188">
            <v>0</v>
          </cell>
          <cell r="BC188">
            <v>0</v>
          </cell>
          <cell r="BD188">
            <v>0</v>
          </cell>
          <cell r="BF188">
            <v>0</v>
          </cell>
          <cell r="BG188">
            <v>0</v>
          </cell>
          <cell r="BH188">
            <v>0</v>
          </cell>
          <cell r="BI188">
            <v>0</v>
          </cell>
          <cell r="BJ188">
            <v>0</v>
          </cell>
          <cell r="BK188">
            <v>0</v>
          </cell>
        </row>
        <row r="189">
          <cell r="I189">
            <v>0</v>
          </cell>
          <cell r="J189">
            <v>0</v>
          </cell>
          <cell r="K189">
            <v>0</v>
          </cell>
          <cell r="L189">
            <v>0</v>
          </cell>
          <cell r="M189">
            <v>0</v>
          </cell>
          <cell r="N189">
            <v>0</v>
          </cell>
          <cell r="S189">
            <v>0</v>
          </cell>
          <cell r="T189">
            <v>0</v>
          </cell>
          <cell r="U189">
            <v>0</v>
          </cell>
          <cell r="V189">
            <v>0</v>
          </cell>
          <cell r="W189">
            <v>0</v>
          </cell>
          <cell r="X189">
            <v>0</v>
          </cell>
          <cell r="AC189">
            <v>0</v>
          </cell>
          <cell r="AD189">
            <v>0</v>
          </cell>
          <cell r="AE189">
            <v>0</v>
          </cell>
          <cell r="AF189">
            <v>0</v>
          </cell>
          <cell r="AG189">
            <v>0</v>
          </cell>
          <cell r="AH189">
            <v>0</v>
          </cell>
          <cell r="AK189">
            <v>0</v>
          </cell>
          <cell r="AL189">
            <v>0</v>
          </cell>
          <cell r="AM189">
            <v>0</v>
          </cell>
          <cell r="AN189">
            <v>0</v>
          </cell>
          <cell r="AO189">
            <v>0</v>
          </cell>
          <cell r="AP189">
            <v>0</v>
          </cell>
          <cell r="AR189">
            <v>0</v>
          </cell>
          <cell r="AS189">
            <v>0</v>
          </cell>
          <cell r="AT189">
            <v>0</v>
          </cell>
          <cell r="AU189">
            <v>0</v>
          </cell>
          <cell r="AV189">
            <v>0</v>
          </cell>
          <cell r="AW189">
            <v>0</v>
          </cell>
          <cell r="AY189">
            <v>0</v>
          </cell>
          <cell r="AZ189">
            <v>0</v>
          </cell>
          <cell r="BA189">
            <v>0</v>
          </cell>
          <cell r="BB189">
            <v>0</v>
          </cell>
          <cell r="BC189">
            <v>0</v>
          </cell>
          <cell r="BD189">
            <v>0</v>
          </cell>
          <cell r="BF189">
            <v>0</v>
          </cell>
          <cell r="BG189">
            <v>0</v>
          </cell>
          <cell r="BH189">
            <v>0</v>
          </cell>
          <cell r="BI189">
            <v>0</v>
          </cell>
          <cell r="BJ189">
            <v>0</v>
          </cell>
          <cell r="BK189">
            <v>0</v>
          </cell>
        </row>
        <row r="190">
          <cell r="I190">
            <v>237.01993309636401</v>
          </cell>
          <cell r="J190">
            <v>0</v>
          </cell>
          <cell r="K190">
            <v>0</v>
          </cell>
          <cell r="L190">
            <v>0</v>
          </cell>
          <cell r="M190">
            <v>0</v>
          </cell>
          <cell r="N190">
            <v>237.01993309636401</v>
          </cell>
          <cell r="S190">
            <v>1191.240518491081</v>
          </cell>
          <cell r="T190">
            <v>0</v>
          </cell>
          <cell r="U190">
            <v>0</v>
          </cell>
          <cell r="V190">
            <v>132.24651827658121</v>
          </cell>
          <cell r="W190">
            <v>0</v>
          </cell>
          <cell r="X190">
            <v>1058.9940002144999</v>
          </cell>
          <cell r="AC190">
            <v>2118.8425981979899</v>
          </cell>
          <cell r="AD190">
            <v>0</v>
          </cell>
          <cell r="AE190">
            <v>0</v>
          </cell>
          <cell r="AF190">
            <v>0</v>
          </cell>
          <cell r="AG190">
            <v>0</v>
          </cell>
          <cell r="AH190">
            <v>2118.8425981979899</v>
          </cell>
          <cell r="AK190">
            <v>-927.60207970690874</v>
          </cell>
          <cell r="AL190">
            <v>0</v>
          </cell>
          <cell r="AM190">
            <v>0</v>
          </cell>
          <cell r="AN190">
            <v>132.24651827658121</v>
          </cell>
          <cell r="AO190">
            <v>0</v>
          </cell>
          <cell r="AP190">
            <v>-1059.84859798349</v>
          </cell>
          <cell r="AR190">
            <v>0</v>
          </cell>
          <cell r="AS190">
            <v>0</v>
          </cell>
          <cell r="AT190">
            <v>0</v>
          </cell>
          <cell r="AU190">
            <v>0</v>
          </cell>
          <cell r="AV190">
            <v>0</v>
          </cell>
          <cell r="AW190">
            <v>0</v>
          </cell>
          <cell r="AY190">
            <v>-927.60207970690874</v>
          </cell>
          <cell r="AZ190">
            <v>0</v>
          </cell>
          <cell r="BA190">
            <v>0</v>
          </cell>
          <cell r="BB190">
            <v>132.24651827658121</v>
          </cell>
          <cell r="BC190">
            <v>0</v>
          </cell>
          <cell r="BD190">
            <v>-1059.84859798349</v>
          </cell>
          <cell r="BF190">
            <v>0</v>
          </cell>
          <cell r="BG190">
            <v>0</v>
          </cell>
          <cell r="BH190">
            <v>0</v>
          </cell>
          <cell r="BI190">
            <v>0</v>
          </cell>
          <cell r="BJ190">
            <v>0</v>
          </cell>
          <cell r="BK190">
            <v>0</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Network_Eq.Chal_Summary"/>
      <sheetName val="Network_PAC_Summaries&gt;&gt;&gt;"/>
      <sheetName val="Entry_Eq.Chal_Summary"/>
      <sheetName val="Exit_Eq.Chal_Summary"/>
      <sheetName val="Comp_Eq.Chal_Summary"/>
      <sheetName val="MJ_Eq.Chal_Summary"/>
      <sheetName val="Pipe_Eq.Chal_Summary"/>
      <sheetName val="Weighting_Totals"/>
    </sheetNames>
    <sheetDataSet>
      <sheetData sheetId="0"/>
      <sheetData sheetId="1"/>
      <sheetData sheetId="2"/>
      <sheetData sheetId="3"/>
      <sheetData sheetId="4"/>
      <sheetData sheetId="5"/>
      <sheetData sheetId="6"/>
      <sheetData sheetId="7"/>
      <sheetData sheetId="8"/>
      <sheetData sheetId="9">
        <row r="16">
          <cell r="B16">
            <v>-2851833.5529117417</v>
          </cell>
          <cell r="C16">
            <v>4381</v>
          </cell>
          <cell r="D16">
            <v>-161760.85386962004</v>
          </cell>
          <cell r="E16">
            <v>17.681294773851526</v>
          </cell>
        </row>
      </sheetData>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39"/>
  <sheetViews>
    <sheetView showGridLines="0" tabSelected="1" zoomScaleNormal="100" workbookViewId="0">
      <pane ySplit="4" topLeftCell="A14" activePane="bottomLeft" state="frozen"/>
      <selection activeCell="G24" sqref="A1:XFD1048576"/>
      <selection pane="bottomLeft" activeCell="C4" sqref="C4:G4"/>
    </sheetView>
  </sheetViews>
  <sheetFormatPr defaultColWidth="0" defaultRowHeight="0" customHeight="1" zeroHeight="1"/>
  <cols>
    <col min="1" max="4" width="1.41015625" style="411" customWidth="1"/>
    <col min="5" max="5" width="43.234375" style="411" customWidth="1"/>
    <col min="6" max="6" width="3.05859375" style="411" customWidth="1"/>
    <col min="7" max="7" width="79.41015625" style="411" customWidth="1"/>
    <col min="8" max="8" width="1.52734375" style="411" customWidth="1"/>
    <col min="9" max="9" width="0" style="411" hidden="1" customWidth="1"/>
    <col min="10" max="16384" width="0" style="411" hidden="1"/>
  </cols>
  <sheetData>
    <row r="1" spans="1:7" s="612" customFormat="1" ht="56.85" customHeight="1"/>
    <row r="2" spans="1:7" s="408" customFormat="1" ht="12.75">
      <c r="A2" s="407" t="s">
        <v>322</v>
      </c>
      <c r="B2" s="407"/>
      <c r="C2" s="407"/>
      <c r="D2" s="407"/>
      <c r="E2" s="407"/>
    </row>
    <row r="3" spans="1:7" s="408" customFormat="1" ht="15" customHeight="1">
      <c r="A3" s="407"/>
      <c r="B3" s="407"/>
      <c r="C3" s="409" t="str">
        <f ca="1">MID(CELL("filename"),SEARCH("[",CELL("filename"))+1,SEARCH("]",CELL("filename"))-SEARCH("[",CELL("filename"))-1)</f>
        <v>NGGT_EQC_EntryPAC.xlsx</v>
      </c>
      <c r="D3" s="409"/>
      <c r="E3" s="409"/>
      <c r="F3" s="410"/>
      <c r="G3" s="410"/>
    </row>
    <row r="4" spans="1:7" s="408" customFormat="1" ht="44.25" customHeight="1">
      <c r="A4" s="407"/>
      <c r="B4" s="407"/>
      <c r="C4" s="613"/>
      <c r="D4" s="613"/>
      <c r="E4" s="613"/>
      <c r="F4" s="613"/>
      <c r="G4" s="613"/>
    </row>
    <row r="5" spans="1:7" ht="15" customHeight="1">
      <c r="B5" s="412"/>
    </row>
    <row r="6" spans="1:7" s="413" customFormat="1" ht="15" customHeight="1">
      <c r="B6" s="414" t="s">
        <v>284</v>
      </c>
      <c r="C6" s="415"/>
      <c r="D6" s="415"/>
      <c r="E6" s="415"/>
      <c r="F6" s="415"/>
      <c r="G6" s="415"/>
    </row>
    <row r="7" spans="1:7" s="413" customFormat="1" ht="15" customHeight="1">
      <c r="C7" s="416"/>
      <c r="D7" s="416"/>
      <c r="E7" s="417"/>
      <c r="G7" s="418"/>
    </row>
    <row r="8" spans="1:7" s="413" customFormat="1" ht="15" customHeight="1">
      <c r="C8" s="416"/>
      <c r="D8" s="416"/>
      <c r="E8" s="418" t="s">
        <v>285</v>
      </c>
      <c r="G8" s="418" t="s">
        <v>286</v>
      </c>
    </row>
    <row r="9" spans="1:7" s="413" customFormat="1" ht="15" customHeight="1">
      <c r="C9" s="416"/>
      <c r="D9" s="416"/>
      <c r="E9" s="419" t="s">
        <v>285</v>
      </c>
      <c r="G9" s="413" t="s">
        <v>287</v>
      </c>
    </row>
    <row r="10" spans="1:7" s="413" customFormat="1" ht="15" customHeight="1">
      <c r="C10" s="416"/>
      <c r="D10" s="416"/>
      <c r="E10" s="420" t="s">
        <v>285</v>
      </c>
      <c r="G10" s="418" t="s">
        <v>288</v>
      </c>
    </row>
    <row r="11" spans="1:7" s="413" customFormat="1" ht="15" customHeight="1">
      <c r="C11" s="416"/>
      <c r="D11" s="416"/>
      <c r="E11" s="421" t="s">
        <v>285</v>
      </c>
      <c r="G11" s="418" t="s">
        <v>289</v>
      </c>
    </row>
    <row r="12" spans="1:7" s="413" customFormat="1" ht="15" customHeight="1">
      <c r="C12" s="416"/>
      <c r="D12" s="416"/>
      <c r="E12" s="422" t="s">
        <v>285</v>
      </c>
      <c r="G12" s="413" t="s">
        <v>290</v>
      </c>
    </row>
    <row r="13" spans="1:7" s="413" customFormat="1" ht="15" customHeight="1">
      <c r="C13" s="416"/>
      <c r="D13" s="416"/>
      <c r="E13" s="423" t="s">
        <v>285</v>
      </c>
      <c r="G13" s="413" t="s">
        <v>291</v>
      </c>
    </row>
    <row r="14" spans="1:7" s="413" customFormat="1" ht="15" customHeight="1">
      <c r="C14" s="416"/>
      <c r="D14" s="416"/>
    </row>
    <row r="15" spans="1:7" s="413" customFormat="1" ht="15" customHeight="1">
      <c r="B15" s="415" t="s">
        <v>292</v>
      </c>
      <c r="C15" s="415"/>
      <c r="D15" s="415"/>
      <c r="E15" s="415"/>
      <c r="F15" s="415"/>
      <c r="G15" s="415"/>
    </row>
    <row r="16" spans="1:7" s="413" customFormat="1" ht="15" customHeight="1" thickBot="1">
      <c r="C16" s="416"/>
      <c r="D16" s="416"/>
      <c r="E16" s="417"/>
      <c r="G16" s="418"/>
    </row>
    <row r="17" spans="1:8" s="413" customFormat="1" ht="15" customHeight="1" thickBot="1">
      <c r="C17" s="416"/>
      <c r="D17" s="416"/>
      <c r="E17" s="424" t="s">
        <v>293</v>
      </c>
      <c r="F17" s="425"/>
      <c r="G17" s="426" t="s">
        <v>294</v>
      </c>
    </row>
    <row r="18" spans="1:8" s="413" customFormat="1" ht="15" customHeight="1" thickBot="1">
      <c r="C18" s="416"/>
      <c r="D18" s="416"/>
      <c r="E18" s="427" t="s">
        <v>295</v>
      </c>
      <c r="F18" s="428"/>
      <c r="G18" s="426" t="s">
        <v>296</v>
      </c>
    </row>
    <row r="19" spans="1:8" ht="15" customHeight="1" thickBot="1">
      <c r="A19" s="413"/>
      <c r="B19" s="413"/>
      <c r="C19" s="416"/>
      <c r="D19" s="416"/>
      <c r="E19" s="427" t="s">
        <v>323</v>
      </c>
      <c r="F19" s="429"/>
      <c r="G19" s="426" t="s">
        <v>297</v>
      </c>
      <c r="H19" s="413"/>
    </row>
    <row r="20" spans="1:8" s="413" customFormat="1" ht="15" customHeight="1" thickTop="1" thickBot="1">
      <c r="C20" s="416"/>
      <c r="D20" s="416"/>
      <c r="E20" s="427" t="s">
        <v>324</v>
      </c>
      <c r="F20" s="430"/>
      <c r="G20" s="426" t="s">
        <v>325</v>
      </c>
    </row>
    <row r="21" spans="1:8" s="413" customFormat="1" ht="15" customHeight="1" thickTop="1">
      <c r="C21" s="416"/>
      <c r="D21" s="416"/>
      <c r="E21" s="427" t="s">
        <v>326</v>
      </c>
      <c r="F21" s="431"/>
      <c r="G21" s="426" t="s">
        <v>327</v>
      </c>
    </row>
    <row r="22" spans="1:8" s="413" customFormat="1" ht="15" customHeight="1">
      <c r="C22" s="416"/>
      <c r="D22" s="416"/>
      <c r="E22" s="427" t="s">
        <v>328</v>
      </c>
      <c r="F22" s="431"/>
      <c r="G22" s="426" t="s">
        <v>329</v>
      </c>
    </row>
    <row r="23" spans="1:8" s="413" customFormat="1" ht="15" customHeight="1">
      <c r="C23" s="416"/>
      <c r="D23" s="416"/>
      <c r="E23" s="427" t="s">
        <v>330</v>
      </c>
      <c r="F23" s="431"/>
      <c r="G23" s="426" t="s">
        <v>331</v>
      </c>
    </row>
    <row r="24" spans="1:8" s="413" customFormat="1" ht="15" customHeight="1">
      <c r="C24" s="416"/>
      <c r="D24" s="416"/>
      <c r="E24" s="427" t="s">
        <v>332</v>
      </c>
      <c r="F24" s="431"/>
      <c r="G24" s="426" t="s">
        <v>333</v>
      </c>
    </row>
    <row r="25" spans="1:8" s="413" customFormat="1" ht="15" customHeight="1">
      <c r="C25" s="416"/>
      <c r="D25" s="416"/>
      <c r="E25" s="427" t="s">
        <v>334</v>
      </c>
      <c r="F25" s="431"/>
      <c r="G25" s="426" t="s">
        <v>335</v>
      </c>
    </row>
    <row r="26" spans="1:8" s="413" customFormat="1" ht="15" customHeight="1">
      <c r="C26" s="416"/>
      <c r="D26" s="416"/>
      <c r="E26" s="427" t="s">
        <v>336</v>
      </c>
      <c r="F26" s="431"/>
      <c r="G26" s="426" t="s">
        <v>337</v>
      </c>
    </row>
    <row r="27" spans="1:8" s="413" customFormat="1" ht="15" customHeight="1">
      <c r="C27" s="416"/>
      <c r="D27" s="416"/>
      <c r="E27" s="427" t="s">
        <v>338</v>
      </c>
      <c r="F27" s="431"/>
      <c r="G27" s="426" t="s">
        <v>339</v>
      </c>
    </row>
    <row r="28" spans="1:8" s="413" customFormat="1" ht="15" customHeight="1">
      <c r="C28" s="416"/>
      <c r="D28" s="416"/>
      <c r="E28" s="427" t="s">
        <v>340</v>
      </c>
      <c r="F28" s="431"/>
      <c r="G28" s="426" t="s">
        <v>341</v>
      </c>
    </row>
    <row r="29" spans="1:8" s="413" customFormat="1" ht="15" customHeight="1" thickBot="1">
      <c r="C29" s="416"/>
      <c r="D29" s="416"/>
      <c r="E29" s="427" t="s">
        <v>342</v>
      </c>
      <c r="F29" s="431"/>
      <c r="G29" s="426" t="s">
        <v>343</v>
      </c>
    </row>
    <row r="30" spans="1:8" s="413" customFormat="1" ht="15" customHeight="1" thickBot="1">
      <c r="C30" s="416"/>
      <c r="D30" s="416"/>
      <c r="E30" s="427" t="s">
        <v>298</v>
      </c>
      <c r="F30" s="432"/>
      <c r="G30" s="426" t="s">
        <v>299</v>
      </c>
    </row>
    <row r="31" spans="1:8" s="413" customFormat="1" ht="15" customHeight="1" thickBot="1">
      <c r="C31" s="416"/>
      <c r="D31" s="416"/>
      <c r="E31" s="427" t="s">
        <v>300</v>
      </c>
      <c r="F31" s="432"/>
      <c r="G31" s="426" t="s">
        <v>301</v>
      </c>
    </row>
    <row r="32" spans="1:8" s="413" customFormat="1" ht="15" customHeight="1" thickBot="1">
      <c r="C32" s="416"/>
      <c r="D32" s="416"/>
      <c r="E32" s="427" t="s">
        <v>302</v>
      </c>
      <c r="F32" s="432"/>
      <c r="G32" s="426" t="s">
        <v>303</v>
      </c>
    </row>
    <row r="33" spans="1:8" s="413" customFormat="1" ht="15" customHeight="1" thickBot="1">
      <c r="C33" s="416"/>
      <c r="D33" s="416"/>
      <c r="E33" s="427" t="s">
        <v>304</v>
      </c>
      <c r="F33" s="432"/>
      <c r="G33" s="426" t="s">
        <v>305</v>
      </c>
    </row>
    <row r="34" spans="1:8" s="413" customFormat="1" ht="15" customHeight="1" thickBot="1">
      <c r="C34" s="416"/>
      <c r="D34" s="416"/>
      <c r="E34" s="427" t="s">
        <v>306</v>
      </c>
      <c r="F34" s="432"/>
      <c r="G34" s="426" t="s">
        <v>345</v>
      </c>
    </row>
    <row r="35" spans="1:8" s="413" customFormat="1" ht="15" customHeight="1" thickBot="1">
      <c r="C35" s="416"/>
      <c r="D35" s="416"/>
      <c r="E35" s="427" t="s">
        <v>307</v>
      </c>
      <c r="F35" s="432"/>
      <c r="G35" s="426" t="s">
        <v>308</v>
      </c>
    </row>
    <row r="36" spans="1:8" s="413" customFormat="1" ht="15" customHeight="1" thickBot="1">
      <c r="C36" s="416"/>
      <c r="D36" s="416"/>
      <c r="E36" s="427" t="s">
        <v>346</v>
      </c>
      <c r="F36" s="432"/>
      <c r="G36" s="418" t="s">
        <v>344</v>
      </c>
    </row>
    <row r="37" spans="1:8" ht="15" customHeight="1">
      <c r="A37" s="413"/>
      <c r="B37" s="413"/>
      <c r="C37" s="416"/>
      <c r="H37" s="413"/>
    </row>
    <row r="38" spans="1:8" ht="15" customHeight="1">
      <c r="A38" s="413"/>
      <c r="B38" s="415" t="s">
        <v>309</v>
      </c>
      <c r="C38" s="415"/>
      <c r="D38" s="415"/>
      <c r="E38" s="415"/>
      <c r="F38" s="415"/>
      <c r="G38" s="415"/>
      <c r="H38" s="413"/>
    </row>
    <row r="39" spans="1:8" ht="15" customHeight="1"/>
  </sheetData>
  <mergeCells count="2">
    <mergeCell ref="A1:XFD1"/>
    <mergeCell ref="C4:G4"/>
  </mergeCells>
  <hyperlinks>
    <hyperlink ref="E19" location="Pipe_Eq.Chal_Summary!A1" display="Pipeline Equally Challenging Summary"/>
    <hyperlink ref="E17" location="Cover!A1" display="Cover"/>
    <hyperlink ref="E20" location="'1.1_RAW_Data_Orig'!A1" display="1.1 Pipeline Original Targets RAW"/>
    <hyperlink ref="E36" location="'0.2_MR_Weighting'!A1" display="0.2 Montised Risk Weighting"/>
    <hyperlink ref="E18" location="'Version Control'!A1" display="Version Control"/>
    <hyperlink ref="E25" location="'2.1_Input_Data_Orig'!A1" display="2.1 Pipeline Original Targets INPUT"/>
    <hyperlink ref="E21" location="'1.2_RAW_Data_MatChange'!A1" display="1.2 Pipeline Material Change RAW"/>
    <hyperlink ref="E22" location="'1.3_RAW_Data_Orig_MC'!A1" display="1.3 Pipeline Original Targets with Material Change RAW"/>
    <hyperlink ref="E23" location="'1.4_RAW_Data_Rebase'!A1" display="1.4 Pipeline Rebased Targets RAW"/>
    <hyperlink ref="E24" location="'1.5_RAW_Data_MR'!A1" display="1.5 Pipeline Monetised Risk RAW"/>
    <hyperlink ref="E26" location="'2.2_Input_Data_MatChange'!A1" display="2.2 Pipeline Material Change INPUT"/>
    <hyperlink ref="E27" location="'2.3_Input_Data_Orig_MC'!A1" display="2.3 Pipeline Original Targets with Material Change INPUT"/>
    <hyperlink ref="E28" location="'2.4_Input_Data_Rebase'!A1" display="2.4 Pipeline Rebased Targets INPUT"/>
    <hyperlink ref="E29" location="'2.5_Input_Data_MR'!A1" display="2.5 Pipeline Monetised Risk INPUT"/>
    <hyperlink ref="E30" location="'3.1_Check_1_Volume_Summary'!A1" display="3.1 Check 1 Volume Summary"/>
    <hyperlink ref="E31" location="'3.2_Check_1_Volume'!A1" display="3.2 Check 1 Volume"/>
    <hyperlink ref="E32" location="'4.0_Pipe_Check_2_Impact&gt;&gt;&gt;'!A1" display="4.0 Check 2"/>
    <hyperlink ref="E33" location="'5.1_Check_3_PTO_Summary'!A1" display="5.1 Check 3 PTO Summary"/>
    <hyperlink ref="E34" location="'5.2_Check_3.1_Crit_PTO'!A1" display="5.2 Check 3.1 Criticality PTO"/>
    <hyperlink ref="E35" location="'5.3_Check_3.2_AH_PTO'!A1" display="5.3 Check 3.2 Asset Health PTO"/>
  </hyperlinks>
  <pageMargins left="0.23622047244094491" right="0.23622047244094491" top="0.74803149606299213" bottom="0.74803149606299213" header="0.31496062992125984" footer="0.31496062992125984"/>
  <pageSetup paperSize="9" scale="88" fitToHeight="0"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AG13"/>
  <sheetViews>
    <sheetView showGridLines="0" workbookViewId="0">
      <selection activeCell="G24" sqref="A1:XFD1048576"/>
    </sheetView>
  </sheetViews>
  <sheetFormatPr defaultRowHeight="12.75"/>
  <cols>
    <col min="1" max="16384" width="8.9375" style="119"/>
  </cols>
  <sheetData>
    <row r="1" spans="1:33" s="446" customFormat="1">
      <c r="U1" s="447"/>
    </row>
    <row r="2" spans="1:33" s="446" customFormat="1" ht="13.15">
      <c r="E2" s="453" t="s">
        <v>105</v>
      </c>
      <c r="J2" s="453"/>
      <c r="O2" s="453"/>
      <c r="S2" s="453"/>
      <c r="U2" s="447"/>
      <c r="W2" s="453"/>
      <c r="AA2" s="453"/>
      <c r="AE2" s="453"/>
      <c r="AF2" s="453"/>
      <c r="AG2" s="453"/>
    </row>
    <row r="3" spans="1:33" s="446" customFormat="1" ht="13.15">
      <c r="E3" s="454" t="s">
        <v>80</v>
      </c>
      <c r="J3" s="454"/>
      <c r="O3" s="454"/>
      <c r="S3" s="454"/>
      <c r="U3" s="447"/>
      <c r="W3" s="454"/>
      <c r="AA3" s="454"/>
      <c r="AE3" s="454"/>
      <c r="AF3" s="454"/>
      <c r="AG3" s="454"/>
    </row>
    <row r="4" spans="1:33" s="446" customFormat="1">
      <c r="U4" s="447"/>
    </row>
    <row r="7" spans="1:33" ht="13.5" customHeight="1">
      <c r="A7" s="618" t="s">
        <v>64</v>
      </c>
      <c r="B7" s="618"/>
      <c r="C7" s="618"/>
      <c r="D7" s="618"/>
      <c r="E7" s="618"/>
      <c r="F7" s="618"/>
      <c r="G7" s="618"/>
      <c r="H7" s="618"/>
    </row>
    <row r="8" spans="1:33" ht="13.5" customHeight="1">
      <c r="A8" s="618" t="s">
        <v>65</v>
      </c>
      <c r="B8" s="618"/>
      <c r="C8" s="618"/>
      <c r="D8" s="618"/>
      <c r="E8" s="618"/>
      <c r="F8" s="618"/>
      <c r="G8" s="618"/>
      <c r="H8" s="618"/>
    </row>
    <row r="9" spans="1:33" ht="13.5" customHeight="1">
      <c r="A9" s="618" t="s">
        <v>66</v>
      </c>
      <c r="B9" s="618"/>
      <c r="C9" s="618"/>
      <c r="D9" s="618"/>
      <c r="E9" s="618"/>
      <c r="F9" s="618"/>
      <c r="G9" s="618"/>
      <c r="H9" s="618"/>
    </row>
    <row r="11" spans="1:33" ht="13.15">
      <c r="A11" s="617" t="s">
        <v>114</v>
      </c>
      <c r="B11" s="617"/>
      <c r="C11" s="617"/>
      <c r="D11" s="119" t="s">
        <v>115</v>
      </c>
    </row>
    <row r="12" spans="1:33" ht="13.15">
      <c r="A12" s="617" t="s">
        <v>202</v>
      </c>
      <c r="B12" s="617"/>
      <c r="C12" s="617"/>
      <c r="D12" s="119" t="s">
        <v>119</v>
      </c>
    </row>
    <row r="13" spans="1:33" ht="13.15">
      <c r="A13" s="617" t="s">
        <v>118</v>
      </c>
      <c r="B13" s="617"/>
      <c r="C13" s="617"/>
      <c r="D13" s="119" t="s">
        <v>203</v>
      </c>
    </row>
  </sheetData>
  <mergeCells count="6">
    <mergeCell ref="A13:C13"/>
    <mergeCell ref="A7:H7"/>
    <mergeCell ref="A8:H8"/>
    <mergeCell ref="A9:H9"/>
    <mergeCell ref="A11:C11"/>
    <mergeCell ref="A12:C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topLeftCell="A160" workbookViewId="0">
      <selection activeCell="C186" sqref="C18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180</v>
      </c>
      <c r="B6" s="488"/>
      <c r="C6" s="488" t="s">
        <v>76</v>
      </c>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9" thickBot="1">
      <c r="A10" s="500" t="s">
        <v>9</v>
      </c>
      <c r="B10" s="501">
        <v>45</v>
      </c>
      <c r="C10" s="502" t="s">
        <v>10</v>
      </c>
      <c r="D10" s="503" t="s">
        <v>56</v>
      </c>
      <c r="E10" s="504" t="s">
        <v>52</v>
      </c>
      <c r="F10" s="505">
        <f>'1.1_RAW_Data_Orig'!F10</f>
        <v>55</v>
      </c>
      <c r="G10" s="505">
        <f>'1.1_RAW_Data_Orig'!G10</f>
        <v>19</v>
      </c>
      <c r="H10" s="505">
        <f>'1.1_RAW_Data_Orig'!H10</f>
        <v>19</v>
      </c>
      <c r="I10" s="505">
        <f>'1.1_RAW_Data_Orig'!I10</f>
        <v>8</v>
      </c>
      <c r="J10" s="505">
        <f>'1.1_RAW_Data_Orig'!J10</f>
        <v>9</v>
      </c>
      <c r="K10" s="506">
        <f>'1.1_RAW_Data_Orig'!K10</f>
        <v>0</v>
      </c>
      <c r="M10" s="505">
        <f>'1.1_RAW_Data_Orig'!M10</f>
        <v>55</v>
      </c>
      <c r="N10" s="505">
        <f>'1.1_RAW_Data_Orig'!N10</f>
        <v>21</v>
      </c>
      <c r="O10" s="505">
        <f>'1.1_RAW_Data_Orig'!O10</f>
        <v>25</v>
      </c>
      <c r="P10" s="505">
        <f>'1.1_RAW_Data_Orig'!P10</f>
        <v>4</v>
      </c>
      <c r="Q10" s="505">
        <f>'1.1_RAW_Data_Orig'!Q10</f>
        <v>4</v>
      </c>
      <c r="R10" s="506">
        <f>'1.1_RAW_Data_Orig'!R10</f>
        <v>1</v>
      </c>
      <c r="T10" s="505">
        <f>'1.1_RAW_Data_Orig'!T10</f>
        <v>55</v>
      </c>
      <c r="U10" s="505">
        <f>'1.1_RAW_Data_Orig'!U10</f>
        <v>21</v>
      </c>
      <c r="V10" s="505">
        <f>'1.1_RAW_Data_Orig'!V10</f>
        <v>17</v>
      </c>
      <c r="W10" s="505">
        <f>'1.1_RAW_Data_Orig'!W10</f>
        <v>4</v>
      </c>
      <c r="X10" s="505">
        <f>'1.1_RAW_Data_Orig'!X10</f>
        <v>4</v>
      </c>
      <c r="Y10" s="506">
        <f>'1.1_RAW_Data_Orig'!Y10</f>
        <v>9</v>
      </c>
      <c r="AA10" s="505">
        <f>'1.1_RAW_Data_Orig'!AA10</f>
        <v>8</v>
      </c>
      <c r="AB10" s="505">
        <f>'1.1_RAW_Data_Orig'!AB10</f>
        <v>0</v>
      </c>
      <c r="AC10" s="505">
        <f>'1.1_RAW_Data_Orig'!AC10</f>
        <v>8</v>
      </c>
      <c r="AD10" s="505">
        <f>'1.1_RAW_Data_Orig'!AD10</f>
        <v>0</v>
      </c>
      <c r="AE10" s="505">
        <f>'1.1_RAW_Data_Orig'!AE10</f>
        <v>0</v>
      </c>
      <c r="AF10" s="506">
        <f>'1.1_RAW_Data_Orig'!AF10</f>
        <v>-8</v>
      </c>
      <c r="AG10" s="507"/>
      <c r="AH10" s="505">
        <f>'1.1_RAW_Data_Orig'!AH10</f>
        <v>8</v>
      </c>
      <c r="AI10" s="505">
        <f>'1.1_RAW_Data_Orig'!AI10</f>
        <v>0</v>
      </c>
      <c r="AJ10" s="505">
        <f>'1.1_RAW_Data_Orig'!AJ10</f>
        <v>8</v>
      </c>
      <c r="AK10" s="505">
        <f>'1.1_RAW_Data_Orig'!AK10</f>
        <v>0</v>
      </c>
      <c r="AL10" s="505">
        <f>'1.1_RAW_Data_Orig'!AL10</f>
        <v>0</v>
      </c>
      <c r="AM10" s="506">
        <f>'1.1_RAW_Data_Orig'!AM10</f>
        <v>-8</v>
      </c>
      <c r="AN10" s="507"/>
      <c r="AO10" s="505">
        <f>'1.1_RAW_Data_Orig'!AO10</f>
        <v>0</v>
      </c>
      <c r="AP10" s="505">
        <f>'1.1_RAW_Data_Orig'!AP10</f>
        <v>0</v>
      </c>
      <c r="AQ10" s="505">
        <f>'1.1_RAW_Data_Orig'!AQ10</f>
        <v>0</v>
      </c>
      <c r="AR10" s="505">
        <f>'1.1_RAW_Data_Orig'!AR10</f>
        <v>0</v>
      </c>
      <c r="AS10" s="505">
        <f>'1.1_RAW_Data_Orig'!AS10</f>
        <v>0</v>
      </c>
      <c r="AT10" s="506">
        <f>'1.1_RAW_Data_Orig'!AT10</f>
        <v>0</v>
      </c>
      <c r="AV10" s="506">
        <f>'1.1_RAW_Data_Orig'!AV10</f>
        <v>0</v>
      </c>
      <c r="AW10" s="506">
        <f>'1.1_RAW_Data_Orig'!AW10</f>
        <v>0</v>
      </c>
      <c r="AX10" s="506">
        <f>'1.1_RAW_Data_Orig'!AX10</f>
        <v>0</v>
      </c>
      <c r="AY10" s="506">
        <f>'1.1_RAW_Data_Orig'!AY10</f>
        <v>0</v>
      </c>
      <c r="AZ10" s="506">
        <f>'1.1_RAW_Data_Orig'!AZ10</f>
        <v>0</v>
      </c>
      <c r="BA10" s="506">
        <f>'1.1_RAW_Data_Orig'!BA10</f>
        <v>0</v>
      </c>
    </row>
    <row r="11" spans="1:53" ht="13.5" thickBot="1">
      <c r="A11" s="508"/>
      <c r="B11" s="509"/>
      <c r="C11" s="510"/>
      <c r="D11" s="511"/>
      <c r="E11" s="504" t="s">
        <v>53</v>
      </c>
      <c r="F11" s="512">
        <f>'1.1_RAW_Data_Orig'!F11</f>
        <v>0</v>
      </c>
      <c r="G11" s="512">
        <f>'1.1_RAW_Data_Orig'!G11</f>
        <v>0</v>
      </c>
      <c r="H11" s="512">
        <f>'1.1_RAW_Data_Orig'!H11</f>
        <v>0</v>
      </c>
      <c r="I11" s="512">
        <f>'1.1_RAW_Data_Orig'!I11</f>
        <v>0</v>
      </c>
      <c r="J11" s="512">
        <f>'1.1_RAW_Data_Orig'!J11</f>
        <v>0</v>
      </c>
      <c r="K11" s="513">
        <f>'1.1_RAW_Data_Orig'!K11</f>
        <v>0</v>
      </c>
      <c r="M11" s="512">
        <f>'1.1_RAW_Data_Orig'!M11</f>
        <v>0</v>
      </c>
      <c r="N11" s="512">
        <f>'1.1_RAW_Data_Orig'!N11</f>
        <v>0</v>
      </c>
      <c r="O11" s="512">
        <f>'1.1_RAW_Data_Orig'!O11</f>
        <v>0</v>
      </c>
      <c r="P11" s="512">
        <f>'1.1_RAW_Data_Orig'!P11</f>
        <v>0</v>
      </c>
      <c r="Q11" s="512">
        <f>'1.1_RAW_Data_Orig'!Q11</f>
        <v>0</v>
      </c>
      <c r="R11" s="513">
        <f>'1.1_RAW_Data_Orig'!R11</f>
        <v>0</v>
      </c>
      <c r="T11" s="512">
        <f>'1.1_RAW_Data_Orig'!T11</f>
        <v>0</v>
      </c>
      <c r="U11" s="512">
        <f>'1.1_RAW_Data_Orig'!U11</f>
        <v>0</v>
      </c>
      <c r="V11" s="512">
        <f>'1.1_RAW_Data_Orig'!V11</f>
        <v>0</v>
      </c>
      <c r="W11" s="512">
        <f>'1.1_RAW_Data_Orig'!W11</f>
        <v>0</v>
      </c>
      <c r="X11" s="512">
        <f>'1.1_RAW_Data_Orig'!X11</f>
        <v>0</v>
      </c>
      <c r="Y11" s="513">
        <f>'1.1_RAW_Data_Orig'!Y11</f>
        <v>0</v>
      </c>
      <c r="AA11" s="512">
        <f>'1.1_RAW_Data_Orig'!AA11</f>
        <v>0</v>
      </c>
      <c r="AB11" s="512">
        <f>'1.1_RAW_Data_Orig'!AB11</f>
        <v>0</v>
      </c>
      <c r="AC11" s="512">
        <f>'1.1_RAW_Data_Orig'!AC11</f>
        <v>0</v>
      </c>
      <c r="AD11" s="512">
        <f>'1.1_RAW_Data_Orig'!AD11</f>
        <v>0</v>
      </c>
      <c r="AE11" s="512">
        <f>'1.1_RAW_Data_Orig'!AE11</f>
        <v>0</v>
      </c>
      <c r="AF11" s="513">
        <f>'1.1_RAW_Data_Orig'!AF11</f>
        <v>0</v>
      </c>
      <c r="AG11" s="507"/>
      <c r="AH11" s="512">
        <f>'1.1_RAW_Data_Orig'!AH11</f>
        <v>0</v>
      </c>
      <c r="AI11" s="512">
        <f>'1.1_RAW_Data_Orig'!AI11</f>
        <v>0</v>
      </c>
      <c r="AJ11" s="512">
        <f>'1.1_RAW_Data_Orig'!AJ11</f>
        <v>0</v>
      </c>
      <c r="AK11" s="512">
        <f>'1.1_RAW_Data_Orig'!AK11</f>
        <v>0</v>
      </c>
      <c r="AL11" s="512">
        <f>'1.1_RAW_Data_Orig'!AL11</f>
        <v>0</v>
      </c>
      <c r="AM11" s="513">
        <f>'1.1_RAW_Data_Orig'!AM11</f>
        <v>0</v>
      </c>
      <c r="AN11" s="507"/>
      <c r="AO11" s="512">
        <f>'1.1_RAW_Data_Orig'!AO11</f>
        <v>0</v>
      </c>
      <c r="AP11" s="512">
        <f>'1.1_RAW_Data_Orig'!AP11</f>
        <v>0</v>
      </c>
      <c r="AQ11" s="512">
        <f>'1.1_RAW_Data_Orig'!AQ11</f>
        <v>0</v>
      </c>
      <c r="AR11" s="512">
        <f>'1.1_RAW_Data_Orig'!AR11</f>
        <v>0</v>
      </c>
      <c r="AS11" s="512">
        <f>'1.1_RAW_Data_Orig'!AS11</f>
        <v>0</v>
      </c>
      <c r="AT11" s="513">
        <f>'1.1_RAW_Data_Orig'!AT11</f>
        <v>0</v>
      </c>
      <c r="AV11" s="506">
        <f>'1.1_RAW_Data_Orig'!AV11</f>
        <v>0</v>
      </c>
      <c r="AW11" s="506">
        <f>'1.1_RAW_Data_Orig'!AW11</f>
        <v>0</v>
      </c>
      <c r="AX11" s="506">
        <f>'1.1_RAW_Data_Orig'!AX11</f>
        <v>0</v>
      </c>
      <c r="AY11" s="506">
        <f>'1.1_RAW_Data_Orig'!AY11</f>
        <v>0</v>
      </c>
      <c r="AZ11" s="506">
        <f>'1.1_RAW_Data_Orig'!AZ11</f>
        <v>0</v>
      </c>
      <c r="BA11" s="506">
        <f>'1.1_RAW_Data_Orig'!BA11</f>
        <v>0</v>
      </c>
    </row>
    <row r="12" spans="1:53" ht="13.5" thickBot="1">
      <c r="A12" s="508"/>
      <c r="B12" s="509"/>
      <c r="C12" s="510"/>
      <c r="D12" s="511"/>
      <c r="E12" s="504" t="s">
        <v>54</v>
      </c>
      <c r="F12" s="512">
        <f>'1.1_RAW_Data_Orig'!F12</f>
        <v>0</v>
      </c>
      <c r="G12" s="512">
        <f>'1.1_RAW_Data_Orig'!G12</f>
        <v>0</v>
      </c>
      <c r="H12" s="512">
        <f>'1.1_RAW_Data_Orig'!H12</f>
        <v>0</v>
      </c>
      <c r="I12" s="512">
        <f>'1.1_RAW_Data_Orig'!I12</f>
        <v>0</v>
      </c>
      <c r="J12" s="512">
        <f>'1.1_RAW_Data_Orig'!J12</f>
        <v>0</v>
      </c>
      <c r="K12" s="513">
        <f>'1.1_RAW_Data_Orig'!K12</f>
        <v>0</v>
      </c>
      <c r="M12" s="512">
        <f>'1.1_RAW_Data_Orig'!M12</f>
        <v>0</v>
      </c>
      <c r="N12" s="512">
        <f>'1.1_RAW_Data_Orig'!N12</f>
        <v>0</v>
      </c>
      <c r="O12" s="512">
        <f>'1.1_RAW_Data_Orig'!O12</f>
        <v>0</v>
      </c>
      <c r="P12" s="512">
        <f>'1.1_RAW_Data_Orig'!P12</f>
        <v>0</v>
      </c>
      <c r="Q12" s="512">
        <f>'1.1_RAW_Data_Orig'!Q12</f>
        <v>0</v>
      </c>
      <c r="R12" s="513">
        <f>'1.1_RAW_Data_Orig'!R12</f>
        <v>0</v>
      </c>
      <c r="T12" s="512">
        <f>'1.1_RAW_Data_Orig'!T12</f>
        <v>0</v>
      </c>
      <c r="U12" s="512">
        <f>'1.1_RAW_Data_Orig'!U12</f>
        <v>0</v>
      </c>
      <c r="V12" s="512">
        <f>'1.1_RAW_Data_Orig'!V12</f>
        <v>0</v>
      </c>
      <c r="W12" s="512">
        <f>'1.1_RAW_Data_Orig'!W12</f>
        <v>0</v>
      </c>
      <c r="X12" s="512">
        <f>'1.1_RAW_Data_Orig'!X12</f>
        <v>0</v>
      </c>
      <c r="Y12" s="513">
        <f>'1.1_RAW_Data_Orig'!Y12</f>
        <v>0</v>
      </c>
      <c r="AA12" s="512">
        <f>'1.1_RAW_Data_Orig'!AA12</f>
        <v>0</v>
      </c>
      <c r="AB12" s="512">
        <f>'1.1_RAW_Data_Orig'!AB12</f>
        <v>0</v>
      </c>
      <c r="AC12" s="512">
        <f>'1.1_RAW_Data_Orig'!AC12</f>
        <v>0</v>
      </c>
      <c r="AD12" s="512">
        <f>'1.1_RAW_Data_Orig'!AD12</f>
        <v>0</v>
      </c>
      <c r="AE12" s="512">
        <f>'1.1_RAW_Data_Orig'!AE12</f>
        <v>0</v>
      </c>
      <c r="AF12" s="513">
        <f>'1.1_RAW_Data_Orig'!AF12</f>
        <v>0</v>
      </c>
      <c r="AG12" s="507"/>
      <c r="AH12" s="512">
        <f>'1.1_RAW_Data_Orig'!AH12</f>
        <v>0</v>
      </c>
      <c r="AI12" s="512">
        <f>'1.1_RAW_Data_Orig'!AI12</f>
        <v>0</v>
      </c>
      <c r="AJ12" s="512">
        <f>'1.1_RAW_Data_Orig'!AJ12</f>
        <v>0</v>
      </c>
      <c r="AK12" s="512">
        <f>'1.1_RAW_Data_Orig'!AK12</f>
        <v>0</v>
      </c>
      <c r="AL12" s="512">
        <f>'1.1_RAW_Data_Orig'!AL12</f>
        <v>0</v>
      </c>
      <c r="AM12" s="513">
        <f>'1.1_RAW_Data_Orig'!AM12</f>
        <v>0</v>
      </c>
      <c r="AN12" s="507"/>
      <c r="AO12" s="512">
        <f>'1.1_RAW_Data_Orig'!AO12</f>
        <v>0</v>
      </c>
      <c r="AP12" s="512">
        <f>'1.1_RAW_Data_Orig'!AP12</f>
        <v>0</v>
      </c>
      <c r="AQ12" s="512">
        <f>'1.1_RAW_Data_Orig'!AQ12</f>
        <v>0</v>
      </c>
      <c r="AR12" s="512">
        <f>'1.1_RAW_Data_Orig'!AR12</f>
        <v>0</v>
      </c>
      <c r="AS12" s="512">
        <f>'1.1_RAW_Data_Orig'!AS12</f>
        <v>0</v>
      </c>
      <c r="AT12" s="513">
        <f>'1.1_RAW_Data_Orig'!AT12</f>
        <v>0</v>
      </c>
      <c r="AU12" s="507"/>
      <c r="AV12" s="506">
        <f>'1.1_RAW_Data_Orig'!AV12</f>
        <v>0</v>
      </c>
      <c r="AW12" s="506">
        <f>'1.1_RAW_Data_Orig'!AW12</f>
        <v>0</v>
      </c>
      <c r="AX12" s="506">
        <f>'1.1_RAW_Data_Orig'!AX12</f>
        <v>0</v>
      </c>
      <c r="AY12" s="506">
        <f>'1.1_RAW_Data_Orig'!AY12</f>
        <v>0</v>
      </c>
      <c r="AZ12" s="506">
        <f>'1.1_RAW_Data_Orig'!AZ12</f>
        <v>0</v>
      </c>
      <c r="BA12" s="506">
        <f>'1.1_RAW_Data_Orig'!BA12</f>
        <v>0</v>
      </c>
    </row>
    <row r="13" spans="1:53" ht="13.5" thickBot="1">
      <c r="A13" s="508"/>
      <c r="B13" s="514"/>
      <c r="C13" s="515"/>
      <c r="D13" s="516"/>
      <c r="E13" s="517" t="s">
        <v>55</v>
      </c>
      <c r="F13" s="518">
        <f>'1.1_RAW_Data_Orig'!F13</f>
        <v>0</v>
      </c>
      <c r="G13" s="518">
        <f>'1.1_RAW_Data_Orig'!G13</f>
        <v>0</v>
      </c>
      <c r="H13" s="518">
        <f>'1.1_RAW_Data_Orig'!H13</f>
        <v>0</v>
      </c>
      <c r="I13" s="518">
        <f>'1.1_RAW_Data_Orig'!I13</f>
        <v>0</v>
      </c>
      <c r="J13" s="518">
        <f>'1.1_RAW_Data_Orig'!J13</f>
        <v>0</v>
      </c>
      <c r="K13" s="519">
        <f>'1.1_RAW_Data_Orig'!K13</f>
        <v>0</v>
      </c>
      <c r="M13" s="518">
        <f>'1.1_RAW_Data_Orig'!M13</f>
        <v>0</v>
      </c>
      <c r="N13" s="518">
        <f>'1.1_RAW_Data_Orig'!N13</f>
        <v>0</v>
      </c>
      <c r="O13" s="518">
        <f>'1.1_RAW_Data_Orig'!O13</f>
        <v>0</v>
      </c>
      <c r="P13" s="518">
        <f>'1.1_RAW_Data_Orig'!P13</f>
        <v>0</v>
      </c>
      <c r="Q13" s="518">
        <f>'1.1_RAW_Data_Orig'!Q13</f>
        <v>0</v>
      </c>
      <c r="R13" s="519">
        <f>'1.1_RAW_Data_Orig'!R13</f>
        <v>0</v>
      </c>
      <c r="T13" s="518">
        <f>'1.1_RAW_Data_Orig'!T13</f>
        <v>0</v>
      </c>
      <c r="U13" s="518">
        <f>'1.1_RAW_Data_Orig'!U13</f>
        <v>0</v>
      </c>
      <c r="V13" s="518">
        <f>'1.1_RAW_Data_Orig'!V13</f>
        <v>0</v>
      </c>
      <c r="W13" s="518">
        <f>'1.1_RAW_Data_Orig'!W13</f>
        <v>0</v>
      </c>
      <c r="X13" s="518">
        <f>'1.1_RAW_Data_Orig'!X13</f>
        <v>0</v>
      </c>
      <c r="Y13" s="519">
        <f>'1.1_RAW_Data_Orig'!Y13</f>
        <v>0</v>
      </c>
      <c r="AA13" s="518">
        <f>'1.1_RAW_Data_Orig'!AA13</f>
        <v>0</v>
      </c>
      <c r="AB13" s="518">
        <f>'1.1_RAW_Data_Orig'!AB13</f>
        <v>0</v>
      </c>
      <c r="AC13" s="518">
        <f>'1.1_RAW_Data_Orig'!AC13</f>
        <v>0</v>
      </c>
      <c r="AD13" s="518">
        <f>'1.1_RAW_Data_Orig'!AD13</f>
        <v>0</v>
      </c>
      <c r="AE13" s="518">
        <f>'1.1_RAW_Data_Orig'!AE13</f>
        <v>0</v>
      </c>
      <c r="AF13" s="519">
        <f>'1.1_RAW_Data_Orig'!AF13</f>
        <v>0</v>
      </c>
      <c r="AG13" s="507"/>
      <c r="AH13" s="518">
        <f>'1.1_RAW_Data_Orig'!AH13</f>
        <v>0</v>
      </c>
      <c r="AI13" s="518">
        <f>'1.1_RAW_Data_Orig'!AI13</f>
        <v>0</v>
      </c>
      <c r="AJ13" s="518">
        <f>'1.1_RAW_Data_Orig'!AJ13</f>
        <v>0</v>
      </c>
      <c r="AK13" s="518">
        <f>'1.1_RAW_Data_Orig'!AK13</f>
        <v>0</v>
      </c>
      <c r="AL13" s="518">
        <f>'1.1_RAW_Data_Orig'!AL13</f>
        <v>0</v>
      </c>
      <c r="AM13" s="519">
        <f>'1.1_RAW_Data_Orig'!AM13</f>
        <v>0</v>
      </c>
      <c r="AN13" s="507"/>
      <c r="AO13" s="518">
        <f>'1.1_RAW_Data_Orig'!AO13</f>
        <v>0</v>
      </c>
      <c r="AP13" s="518">
        <f>'1.1_RAW_Data_Orig'!AP13</f>
        <v>0</v>
      </c>
      <c r="AQ13" s="518">
        <f>'1.1_RAW_Data_Orig'!AQ13</f>
        <v>0</v>
      </c>
      <c r="AR13" s="518">
        <f>'1.1_RAW_Data_Orig'!AR13</f>
        <v>0</v>
      </c>
      <c r="AS13" s="518">
        <f>'1.1_RAW_Data_Orig'!AS13</f>
        <v>0</v>
      </c>
      <c r="AT13" s="519">
        <f>'1.1_RAW_Data_Orig'!AT13</f>
        <v>0</v>
      </c>
      <c r="AU13" s="507"/>
      <c r="AV13" s="506">
        <f>'1.1_RAW_Data_Orig'!AV13</f>
        <v>0</v>
      </c>
      <c r="AW13" s="506">
        <f>'1.1_RAW_Data_Orig'!AW13</f>
        <v>0</v>
      </c>
      <c r="AX13" s="506">
        <f>'1.1_RAW_Data_Orig'!AX13</f>
        <v>0</v>
      </c>
      <c r="AY13" s="506">
        <f>'1.1_RAW_Data_Orig'!AY13</f>
        <v>0</v>
      </c>
      <c r="AZ13" s="506">
        <f>'1.1_RAW_Data_Orig'!AZ13</f>
        <v>0</v>
      </c>
      <c r="BA13" s="506">
        <f>'1.1_RAW_Data_Orig'!BA13</f>
        <v>0</v>
      </c>
    </row>
    <row r="14" spans="1:53" ht="25.9" thickBot="1">
      <c r="A14" s="520" t="s">
        <v>9</v>
      </c>
      <c r="B14" s="501">
        <v>1</v>
      </c>
      <c r="C14" s="502" t="s">
        <v>11</v>
      </c>
      <c r="D14" s="503" t="s">
        <v>57</v>
      </c>
      <c r="E14" s="521" t="s">
        <v>52</v>
      </c>
      <c r="F14" s="505">
        <f>'1.1_RAW_Data_Orig'!F14</f>
        <v>0</v>
      </c>
      <c r="G14" s="505">
        <f>'1.1_RAW_Data_Orig'!G14</f>
        <v>0</v>
      </c>
      <c r="H14" s="505">
        <f>'1.1_RAW_Data_Orig'!H14</f>
        <v>0</v>
      </c>
      <c r="I14" s="505">
        <f>'1.1_RAW_Data_Orig'!I14</f>
        <v>0</v>
      </c>
      <c r="J14" s="505">
        <f>'1.1_RAW_Data_Orig'!J14</f>
        <v>0</v>
      </c>
      <c r="K14" s="506">
        <f>'1.1_RAW_Data_Orig'!K14</f>
        <v>0</v>
      </c>
      <c r="M14" s="505">
        <f>'1.1_RAW_Data_Orig'!M14</f>
        <v>0</v>
      </c>
      <c r="N14" s="505">
        <f>'1.1_RAW_Data_Orig'!N14</f>
        <v>0</v>
      </c>
      <c r="O14" s="505">
        <f>'1.1_RAW_Data_Orig'!O14</f>
        <v>0</v>
      </c>
      <c r="P14" s="505">
        <f>'1.1_RAW_Data_Orig'!P14</f>
        <v>0</v>
      </c>
      <c r="Q14" s="505">
        <f>'1.1_RAW_Data_Orig'!Q14</f>
        <v>0</v>
      </c>
      <c r="R14" s="506">
        <f>'1.1_RAW_Data_Orig'!R14</f>
        <v>0</v>
      </c>
      <c r="T14" s="505">
        <f>'1.1_RAW_Data_Orig'!T14</f>
        <v>0</v>
      </c>
      <c r="U14" s="505">
        <f>'1.1_RAW_Data_Orig'!U14</f>
        <v>0</v>
      </c>
      <c r="V14" s="505">
        <f>'1.1_RAW_Data_Orig'!V14</f>
        <v>0</v>
      </c>
      <c r="W14" s="505">
        <f>'1.1_RAW_Data_Orig'!W14</f>
        <v>0</v>
      </c>
      <c r="X14" s="505">
        <f>'1.1_RAW_Data_Orig'!X14</f>
        <v>0</v>
      </c>
      <c r="Y14" s="506">
        <f>'1.1_RAW_Data_Orig'!Y14</f>
        <v>0</v>
      </c>
      <c r="AA14" s="505">
        <f>'1.1_RAW_Data_Orig'!AA14</f>
        <v>0</v>
      </c>
      <c r="AB14" s="505">
        <f>'1.1_RAW_Data_Orig'!AB14</f>
        <v>0</v>
      </c>
      <c r="AC14" s="505">
        <f>'1.1_RAW_Data_Orig'!AC14</f>
        <v>0</v>
      </c>
      <c r="AD14" s="505">
        <f>'1.1_RAW_Data_Orig'!AD14</f>
        <v>0</v>
      </c>
      <c r="AE14" s="505">
        <f>'1.1_RAW_Data_Orig'!AE14</f>
        <v>0</v>
      </c>
      <c r="AF14" s="506">
        <f>'1.1_RAW_Data_Orig'!AF14</f>
        <v>0</v>
      </c>
      <c r="AG14" s="507"/>
      <c r="AH14" s="505">
        <f>'1.1_RAW_Data_Orig'!AH14</f>
        <v>0</v>
      </c>
      <c r="AI14" s="505">
        <f>'1.1_RAW_Data_Orig'!AI14</f>
        <v>0</v>
      </c>
      <c r="AJ14" s="505">
        <f>'1.1_RAW_Data_Orig'!AJ14</f>
        <v>0</v>
      </c>
      <c r="AK14" s="505">
        <f>'1.1_RAW_Data_Orig'!AK14</f>
        <v>0</v>
      </c>
      <c r="AL14" s="505">
        <f>'1.1_RAW_Data_Orig'!AL14</f>
        <v>0</v>
      </c>
      <c r="AM14" s="506">
        <f>'1.1_RAW_Data_Orig'!AM14</f>
        <v>0</v>
      </c>
      <c r="AN14" s="507"/>
      <c r="AO14" s="505">
        <f>'1.1_RAW_Data_Orig'!AO14</f>
        <v>0</v>
      </c>
      <c r="AP14" s="505">
        <f>'1.1_RAW_Data_Orig'!AP14</f>
        <v>0</v>
      </c>
      <c r="AQ14" s="505">
        <f>'1.1_RAW_Data_Orig'!AQ14</f>
        <v>0</v>
      </c>
      <c r="AR14" s="505">
        <f>'1.1_RAW_Data_Orig'!AR14</f>
        <v>0</v>
      </c>
      <c r="AS14" s="505">
        <f>'1.1_RAW_Data_Orig'!AS14</f>
        <v>0</v>
      </c>
      <c r="AT14" s="506">
        <f>'1.1_RAW_Data_Orig'!AT14</f>
        <v>0</v>
      </c>
      <c r="AU14" s="507"/>
      <c r="AV14" s="506">
        <f>'1.1_RAW_Data_Orig'!AV14</f>
        <v>0</v>
      </c>
      <c r="AW14" s="506">
        <f>'1.1_RAW_Data_Orig'!AW14</f>
        <v>0</v>
      </c>
      <c r="AX14" s="506">
        <f>'1.1_RAW_Data_Orig'!AX14</f>
        <v>0</v>
      </c>
      <c r="AY14" s="506">
        <f>'1.1_RAW_Data_Orig'!AY14</f>
        <v>0</v>
      </c>
      <c r="AZ14" s="506">
        <f>'1.1_RAW_Data_Orig'!AZ14</f>
        <v>0</v>
      </c>
      <c r="BA14" s="506">
        <f>'1.1_RAW_Data_Orig'!BA14</f>
        <v>0</v>
      </c>
    </row>
    <row r="15" spans="1:53" ht="13.5" thickBot="1">
      <c r="A15" s="508"/>
      <c r="B15" s="509"/>
      <c r="C15" s="510"/>
      <c r="D15" s="511"/>
      <c r="E15" s="504" t="s">
        <v>53</v>
      </c>
      <c r="F15" s="512">
        <f>'1.1_RAW_Data_Orig'!F15</f>
        <v>0</v>
      </c>
      <c r="G15" s="512">
        <f>'1.1_RAW_Data_Orig'!G15</f>
        <v>0</v>
      </c>
      <c r="H15" s="512">
        <f>'1.1_RAW_Data_Orig'!H15</f>
        <v>0</v>
      </c>
      <c r="I15" s="512">
        <f>'1.1_RAW_Data_Orig'!I15</f>
        <v>0</v>
      </c>
      <c r="J15" s="512">
        <f>'1.1_RAW_Data_Orig'!J15</f>
        <v>0</v>
      </c>
      <c r="K15" s="513">
        <f>'1.1_RAW_Data_Orig'!K15</f>
        <v>0</v>
      </c>
      <c r="M15" s="512">
        <f>'1.1_RAW_Data_Orig'!M15</f>
        <v>0</v>
      </c>
      <c r="N15" s="512">
        <f>'1.1_RAW_Data_Orig'!N15</f>
        <v>0</v>
      </c>
      <c r="O15" s="512">
        <f>'1.1_RAW_Data_Orig'!O15</f>
        <v>0</v>
      </c>
      <c r="P15" s="512">
        <f>'1.1_RAW_Data_Orig'!P15</f>
        <v>0</v>
      </c>
      <c r="Q15" s="512">
        <f>'1.1_RAW_Data_Orig'!Q15</f>
        <v>0</v>
      </c>
      <c r="R15" s="513">
        <f>'1.1_RAW_Data_Orig'!R15</f>
        <v>0</v>
      </c>
      <c r="T15" s="512">
        <f>'1.1_RAW_Data_Orig'!T15</f>
        <v>0</v>
      </c>
      <c r="U15" s="512">
        <f>'1.1_RAW_Data_Orig'!U15</f>
        <v>0</v>
      </c>
      <c r="V15" s="512">
        <f>'1.1_RAW_Data_Orig'!V15</f>
        <v>0</v>
      </c>
      <c r="W15" s="512">
        <f>'1.1_RAW_Data_Orig'!W15</f>
        <v>0</v>
      </c>
      <c r="X15" s="512">
        <f>'1.1_RAW_Data_Orig'!X15</f>
        <v>0</v>
      </c>
      <c r="Y15" s="513">
        <f>'1.1_RAW_Data_Orig'!Y15</f>
        <v>0</v>
      </c>
      <c r="AA15" s="512">
        <f>'1.1_RAW_Data_Orig'!AA15</f>
        <v>0</v>
      </c>
      <c r="AB15" s="512">
        <f>'1.1_RAW_Data_Orig'!AB15</f>
        <v>0</v>
      </c>
      <c r="AC15" s="512">
        <f>'1.1_RAW_Data_Orig'!AC15</f>
        <v>0</v>
      </c>
      <c r="AD15" s="512">
        <f>'1.1_RAW_Data_Orig'!AD15</f>
        <v>0</v>
      </c>
      <c r="AE15" s="512">
        <f>'1.1_RAW_Data_Orig'!AE15</f>
        <v>0</v>
      </c>
      <c r="AF15" s="513">
        <f>'1.1_RAW_Data_Orig'!AF15</f>
        <v>0</v>
      </c>
      <c r="AG15" s="507"/>
      <c r="AH15" s="512">
        <f>'1.1_RAW_Data_Orig'!AH15</f>
        <v>0</v>
      </c>
      <c r="AI15" s="512">
        <f>'1.1_RAW_Data_Orig'!AI15</f>
        <v>0</v>
      </c>
      <c r="AJ15" s="512">
        <f>'1.1_RAW_Data_Orig'!AJ15</f>
        <v>0</v>
      </c>
      <c r="AK15" s="512">
        <f>'1.1_RAW_Data_Orig'!AK15</f>
        <v>0</v>
      </c>
      <c r="AL15" s="512">
        <f>'1.1_RAW_Data_Orig'!AL15</f>
        <v>0</v>
      </c>
      <c r="AM15" s="513">
        <f>'1.1_RAW_Data_Orig'!AM15</f>
        <v>0</v>
      </c>
      <c r="AN15" s="507"/>
      <c r="AO15" s="512">
        <f>'1.1_RAW_Data_Orig'!AO15</f>
        <v>0</v>
      </c>
      <c r="AP15" s="512">
        <f>'1.1_RAW_Data_Orig'!AP15</f>
        <v>0</v>
      </c>
      <c r="AQ15" s="512">
        <f>'1.1_RAW_Data_Orig'!AQ15</f>
        <v>0</v>
      </c>
      <c r="AR15" s="512">
        <f>'1.1_RAW_Data_Orig'!AR15</f>
        <v>0</v>
      </c>
      <c r="AS15" s="512">
        <f>'1.1_RAW_Data_Orig'!AS15</f>
        <v>0</v>
      </c>
      <c r="AT15" s="513">
        <f>'1.1_RAW_Data_Orig'!AT15</f>
        <v>0</v>
      </c>
      <c r="AU15" s="507"/>
      <c r="AV15" s="506">
        <f>'1.1_RAW_Data_Orig'!AV15</f>
        <v>0</v>
      </c>
      <c r="AW15" s="506">
        <f>'1.1_RAW_Data_Orig'!AW15</f>
        <v>0</v>
      </c>
      <c r="AX15" s="506">
        <f>'1.1_RAW_Data_Orig'!AX15</f>
        <v>0</v>
      </c>
      <c r="AY15" s="506">
        <f>'1.1_RAW_Data_Orig'!AY15</f>
        <v>0</v>
      </c>
      <c r="AZ15" s="506">
        <f>'1.1_RAW_Data_Orig'!AZ15</f>
        <v>0</v>
      </c>
      <c r="BA15" s="506">
        <f>'1.1_RAW_Data_Orig'!BA15</f>
        <v>0</v>
      </c>
    </row>
    <row r="16" spans="1:53" ht="13.5" thickBot="1">
      <c r="A16" s="508"/>
      <c r="B16" s="509"/>
      <c r="C16" s="510"/>
      <c r="D16" s="511"/>
      <c r="E16" s="504" t="s">
        <v>54</v>
      </c>
      <c r="F16" s="512">
        <f>'1.1_RAW_Data_Orig'!F16</f>
        <v>3</v>
      </c>
      <c r="G16" s="512">
        <f>'1.1_RAW_Data_Orig'!G16</f>
        <v>0</v>
      </c>
      <c r="H16" s="512">
        <f>'1.1_RAW_Data_Orig'!H16</f>
        <v>2</v>
      </c>
      <c r="I16" s="512">
        <f>'1.1_RAW_Data_Orig'!I16</f>
        <v>0</v>
      </c>
      <c r="J16" s="512">
        <f>'1.1_RAW_Data_Orig'!J16</f>
        <v>0</v>
      </c>
      <c r="K16" s="513">
        <f>'1.1_RAW_Data_Orig'!K16</f>
        <v>1</v>
      </c>
      <c r="M16" s="512">
        <f>'1.1_RAW_Data_Orig'!M16</f>
        <v>3</v>
      </c>
      <c r="N16" s="512">
        <f>'1.1_RAW_Data_Orig'!N16</f>
        <v>0</v>
      </c>
      <c r="O16" s="512">
        <f>'1.1_RAW_Data_Orig'!O16</f>
        <v>1</v>
      </c>
      <c r="P16" s="512">
        <f>'1.1_RAW_Data_Orig'!P16</f>
        <v>0</v>
      </c>
      <c r="Q16" s="512">
        <f>'1.1_RAW_Data_Orig'!Q16</f>
        <v>2</v>
      </c>
      <c r="R16" s="513">
        <f>'1.1_RAW_Data_Orig'!R16</f>
        <v>0</v>
      </c>
      <c r="T16" s="512">
        <f>'1.1_RAW_Data_Orig'!T16</f>
        <v>3</v>
      </c>
      <c r="U16" s="512">
        <f>'1.1_RAW_Data_Orig'!U16</f>
        <v>0</v>
      </c>
      <c r="V16" s="512">
        <f>'1.1_RAW_Data_Orig'!V16</f>
        <v>0</v>
      </c>
      <c r="W16" s="512">
        <f>'1.1_RAW_Data_Orig'!W16</f>
        <v>0</v>
      </c>
      <c r="X16" s="512">
        <f>'1.1_RAW_Data_Orig'!X16</f>
        <v>2</v>
      </c>
      <c r="Y16" s="513">
        <f>'1.1_RAW_Data_Orig'!Y16</f>
        <v>1</v>
      </c>
      <c r="AA16" s="512">
        <f>'1.1_RAW_Data_Orig'!AA16</f>
        <v>1</v>
      </c>
      <c r="AB16" s="512">
        <f>'1.1_RAW_Data_Orig'!AB16</f>
        <v>0</v>
      </c>
      <c r="AC16" s="512">
        <f>'1.1_RAW_Data_Orig'!AC16</f>
        <v>1</v>
      </c>
      <c r="AD16" s="512">
        <f>'1.1_RAW_Data_Orig'!AD16</f>
        <v>0</v>
      </c>
      <c r="AE16" s="512">
        <f>'1.1_RAW_Data_Orig'!AE16</f>
        <v>0</v>
      </c>
      <c r="AF16" s="513">
        <f>'1.1_RAW_Data_Orig'!AF16</f>
        <v>-1</v>
      </c>
      <c r="AG16" s="507"/>
      <c r="AH16" s="512">
        <f>'1.1_RAW_Data_Orig'!AH16</f>
        <v>1</v>
      </c>
      <c r="AI16" s="512">
        <f>'1.1_RAW_Data_Orig'!AI16</f>
        <v>0</v>
      </c>
      <c r="AJ16" s="512">
        <f>'1.1_RAW_Data_Orig'!AJ16</f>
        <v>1</v>
      </c>
      <c r="AK16" s="512">
        <f>'1.1_RAW_Data_Orig'!AK16</f>
        <v>0</v>
      </c>
      <c r="AL16" s="512">
        <f>'1.1_RAW_Data_Orig'!AL16</f>
        <v>0</v>
      </c>
      <c r="AM16" s="513">
        <f>'1.1_RAW_Data_Orig'!AM16</f>
        <v>-1</v>
      </c>
      <c r="AN16" s="507"/>
      <c r="AO16" s="512">
        <f>'1.1_RAW_Data_Orig'!AO16</f>
        <v>0</v>
      </c>
      <c r="AP16" s="512">
        <f>'1.1_RAW_Data_Orig'!AP16</f>
        <v>0</v>
      </c>
      <c r="AQ16" s="512">
        <f>'1.1_RAW_Data_Orig'!AQ16</f>
        <v>0</v>
      </c>
      <c r="AR16" s="512">
        <f>'1.1_RAW_Data_Orig'!AR16</f>
        <v>0</v>
      </c>
      <c r="AS16" s="512">
        <f>'1.1_RAW_Data_Orig'!AS16</f>
        <v>0</v>
      </c>
      <c r="AT16" s="513">
        <f>'1.1_RAW_Data_Orig'!AT16</f>
        <v>0</v>
      </c>
      <c r="AU16" s="507"/>
      <c r="AV16" s="506">
        <f>'1.1_RAW_Data_Orig'!AV16</f>
        <v>0</v>
      </c>
      <c r="AW16" s="506">
        <f>'1.1_RAW_Data_Orig'!AW16</f>
        <v>0</v>
      </c>
      <c r="AX16" s="506">
        <f>'1.1_RAW_Data_Orig'!AX16</f>
        <v>0</v>
      </c>
      <c r="AY16" s="506">
        <f>'1.1_RAW_Data_Orig'!AY16</f>
        <v>0</v>
      </c>
      <c r="AZ16" s="506">
        <f>'1.1_RAW_Data_Orig'!AZ16</f>
        <v>0</v>
      </c>
      <c r="BA16" s="506">
        <f>'1.1_RAW_Data_Orig'!BA16</f>
        <v>0</v>
      </c>
    </row>
    <row r="17" spans="1:53" ht="13.5" thickBot="1">
      <c r="A17" s="508"/>
      <c r="B17" s="514"/>
      <c r="C17" s="515"/>
      <c r="D17" s="516"/>
      <c r="E17" s="517" t="s">
        <v>55</v>
      </c>
      <c r="F17" s="518">
        <f>'1.1_RAW_Data_Orig'!F17</f>
        <v>0</v>
      </c>
      <c r="G17" s="518">
        <f>'1.1_RAW_Data_Orig'!G17</f>
        <v>0</v>
      </c>
      <c r="H17" s="518">
        <f>'1.1_RAW_Data_Orig'!H17</f>
        <v>0</v>
      </c>
      <c r="I17" s="518">
        <f>'1.1_RAW_Data_Orig'!I17</f>
        <v>0</v>
      </c>
      <c r="J17" s="518">
        <f>'1.1_RAW_Data_Orig'!J17</f>
        <v>0</v>
      </c>
      <c r="K17" s="519">
        <f>'1.1_RAW_Data_Orig'!K17</f>
        <v>0</v>
      </c>
      <c r="M17" s="518">
        <f>'1.1_RAW_Data_Orig'!M17</f>
        <v>0</v>
      </c>
      <c r="N17" s="518">
        <f>'1.1_RAW_Data_Orig'!N17</f>
        <v>0</v>
      </c>
      <c r="O17" s="518">
        <f>'1.1_RAW_Data_Orig'!O17</f>
        <v>0</v>
      </c>
      <c r="P17" s="518">
        <f>'1.1_RAW_Data_Orig'!P17</f>
        <v>0</v>
      </c>
      <c r="Q17" s="518">
        <f>'1.1_RAW_Data_Orig'!Q17</f>
        <v>0</v>
      </c>
      <c r="R17" s="519">
        <f>'1.1_RAW_Data_Orig'!R17</f>
        <v>0</v>
      </c>
      <c r="T17" s="518">
        <f>'1.1_RAW_Data_Orig'!T17</f>
        <v>0</v>
      </c>
      <c r="U17" s="518">
        <f>'1.1_RAW_Data_Orig'!U17</f>
        <v>0</v>
      </c>
      <c r="V17" s="518">
        <f>'1.1_RAW_Data_Orig'!V17</f>
        <v>0</v>
      </c>
      <c r="W17" s="518">
        <f>'1.1_RAW_Data_Orig'!W17</f>
        <v>0</v>
      </c>
      <c r="X17" s="518">
        <f>'1.1_RAW_Data_Orig'!X17</f>
        <v>0</v>
      </c>
      <c r="Y17" s="519">
        <f>'1.1_RAW_Data_Orig'!Y17</f>
        <v>0</v>
      </c>
      <c r="AA17" s="518">
        <f>'1.1_RAW_Data_Orig'!AA17</f>
        <v>0</v>
      </c>
      <c r="AB17" s="518">
        <f>'1.1_RAW_Data_Orig'!AB17</f>
        <v>0</v>
      </c>
      <c r="AC17" s="518">
        <f>'1.1_RAW_Data_Orig'!AC17</f>
        <v>0</v>
      </c>
      <c r="AD17" s="518">
        <f>'1.1_RAW_Data_Orig'!AD17</f>
        <v>0</v>
      </c>
      <c r="AE17" s="518">
        <f>'1.1_RAW_Data_Orig'!AE17</f>
        <v>0</v>
      </c>
      <c r="AF17" s="519">
        <f>'1.1_RAW_Data_Orig'!AF17</f>
        <v>0</v>
      </c>
      <c r="AG17" s="507"/>
      <c r="AH17" s="518">
        <f>'1.1_RAW_Data_Orig'!AH17</f>
        <v>0</v>
      </c>
      <c r="AI17" s="518">
        <f>'1.1_RAW_Data_Orig'!AI17</f>
        <v>0</v>
      </c>
      <c r="AJ17" s="518">
        <f>'1.1_RAW_Data_Orig'!AJ17</f>
        <v>0</v>
      </c>
      <c r="AK17" s="518">
        <f>'1.1_RAW_Data_Orig'!AK17</f>
        <v>0</v>
      </c>
      <c r="AL17" s="518">
        <f>'1.1_RAW_Data_Orig'!AL17</f>
        <v>0</v>
      </c>
      <c r="AM17" s="519">
        <f>'1.1_RAW_Data_Orig'!AM17</f>
        <v>0</v>
      </c>
      <c r="AN17" s="507"/>
      <c r="AO17" s="518">
        <f>'1.1_RAW_Data_Orig'!AO17</f>
        <v>0</v>
      </c>
      <c r="AP17" s="518">
        <f>'1.1_RAW_Data_Orig'!AP17</f>
        <v>0</v>
      </c>
      <c r="AQ17" s="518">
        <f>'1.1_RAW_Data_Orig'!AQ17</f>
        <v>0</v>
      </c>
      <c r="AR17" s="518">
        <f>'1.1_RAW_Data_Orig'!AR17</f>
        <v>0</v>
      </c>
      <c r="AS17" s="518">
        <f>'1.1_RAW_Data_Orig'!AS17</f>
        <v>0</v>
      </c>
      <c r="AT17" s="519">
        <f>'1.1_RAW_Data_Orig'!AT17</f>
        <v>0</v>
      </c>
      <c r="AU17" s="507"/>
      <c r="AV17" s="506">
        <f>'1.1_RAW_Data_Orig'!AV17</f>
        <v>0</v>
      </c>
      <c r="AW17" s="506">
        <f>'1.1_RAW_Data_Orig'!AW17</f>
        <v>0</v>
      </c>
      <c r="AX17" s="506">
        <f>'1.1_RAW_Data_Orig'!AX17</f>
        <v>0</v>
      </c>
      <c r="AY17" s="506">
        <f>'1.1_RAW_Data_Orig'!AY17</f>
        <v>0</v>
      </c>
      <c r="AZ17" s="506">
        <f>'1.1_RAW_Data_Orig'!AZ17</f>
        <v>0</v>
      </c>
      <c r="BA17" s="506">
        <f>'1.1_RAW_Data_Orig'!BA17</f>
        <v>0</v>
      </c>
    </row>
    <row r="18" spans="1:53" ht="25.9" thickBot="1">
      <c r="A18" s="520" t="s">
        <v>9</v>
      </c>
      <c r="B18" s="501">
        <v>7</v>
      </c>
      <c r="C18" s="502" t="s">
        <v>12</v>
      </c>
      <c r="D18" s="503" t="s">
        <v>57</v>
      </c>
      <c r="E18" s="521" t="s">
        <v>52</v>
      </c>
      <c r="F18" s="505">
        <f>'1.1_RAW_Data_Orig'!F18</f>
        <v>0</v>
      </c>
      <c r="G18" s="505">
        <f>'1.1_RAW_Data_Orig'!G18</f>
        <v>0</v>
      </c>
      <c r="H18" s="505">
        <f>'1.1_RAW_Data_Orig'!H18</f>
        <v>0</v>
      </c>
      <c r="I18" s="505">
        <f>'1.1_RAW_Data_Orig'!I18</f>
        <v>0</v>
      </c>
      <c r="J18" s="505">
        <f>'1.1_RAW_Data_Orig'!J18</f>
        <v>0</v>
      </c>
      <c r="K18" s="506">
        <f>'1.1_RAW_Data_Orig'!K18</f>
        <v>0</v>
      </c>
      <c r="M18" s="505">
        <f>'1.1_RAW_Data_Orig'!M18</f>
        <v>0</v>
      </c>
      <c r="N18" s="505">
        <f>'1.1_RAW_Data_Orig'!N18</f>
        <v>0</v>
      </c>
      <c r="O18" s="505">
        <f>'1.1_RAW_Data_Orig'!O18</f>
        <v>0</v>
      </c>
      <c r="P18" s="505">
        <f>'1.1_RAW_Data_Orig'!P18</f>
        <v>0</v>
      </c>
      <c r="Q18" s="505">
        <f>'1.1_RAW_Data_Orig'!Q18</f>
        <v>0</v>
      </c>
      <c r="R18" s="506">
        <f>'1.1_RAW_Data_Orig'!R18</f>
        <v>0</v>
      </c>
      <c r="T18" s="505">
        <f>'1.1_RAW_Data_Orig'!T18</f>
        <v>0</v>
      </c>
      <c r="U18" s="505">
        <f>'1.1_RAW_Data_Orig'!U18</f>
        <v>0</v>
      </c>
      <c r="V18" s="505">
        <f>'1.1_RAW_Data_Orig'!V18</f>
        <v>0</v>
      </c>
      <c r="W18" s="505">
        <f>'1.1_RAW_Data_Orig'!W18</f>
        <v>0</v>
      </c>
      <c r="X18" s="505">
        <f>'1.1_RAW_Data_Orig'!X18</f>
        <v>0</v>
      </c>
      <c r="Y18" s="506">
        <f>'1.1_RAW_Data_Orig'!Y18</f>
        <v>0</v>
      </c>
      <c r="AA18" s="505">
        <f>'1.1_RAW_Data_Orig'!AA18</f>
        <v>0</v>
      </c>
      <c r="AB18" s="505">
        <f>'1.1_RAW_Data_Orig'!AB18</f>
        <v>0</v>
      </c>
      <c r="AC18" s="505">
        <f>'1.1_RAW_Data_Orig'!AC18</f>
        <v>0</v>
      </c>
      <c r="AD18" s="505">
        <f>'1.1_RAW_Data_Orig'!AD18</f>
        <v>0</v>
      </c>
      <c r="AE18" s="505">
        <f>'1.1_RAW_Data_Orig'!AE18</f>
        <v>0</v>
      </c>
      <c r="AF18" s="506">
        <f>'1.1_RAW_Data_Orig'!AF18</f>
        <v>0</v>
      </c>
      <c r="AG18" s="507"/>
      <c r="AH18" s="505">
        <f>'1.1_RAW_Data_Orig'!AH18</f>
        <v>0</v>
      </c>
      <c r="AI18" s="505">
        <f>'1.1_RAW_Data_Orig'!AI18</f>
        <v>0</v>
      </c>
      <c r="AJ18" s="505">
        <f>'1.1_RAW_Data_Orig'!AJ18</f>
        <v>0</v>
      </c>
      <c r="AK18" s="505">
        <f>'1.1_RAW_Data_Orig'!AK18</f>
        <v>0</v>
      </c>
      <c r="AL18" s="505">
        <f>'1.1_RAW_Data_Orig'!AL18</f>
        <v>0</v>
      </c>
      <c r="AM18" s="506">
        <f>'1.1_RAW_Data_Orig'!AM18</f>
        <v>0</v>
      </c>
      <c r="AN18" s="507"/>
      <c r="AO18" s="505">
        <f>'1.1_RAW_Data_Orig'!AO18</f>
        <v>0</v>
      </c>
      <c r="AP18" s="505">
        <f>'1.1_RAW_Data_Orig'!AP18</f>
        <v>0</v>
      </c>
      <c r="AQ18" s="505">
        <f>'1.1_RAW_Data_Orig'!AQ18</f>
        <v>0</v>
      </c>
      <c r="AR18" s="505">
        <f>'1.1_RAW_Data_Orig'!AR18</f>
        <v>0</v>
      </c>
      <c r="AS18" s="505">
        <f>'1.1_RAW_Data_Orig'!AS18</f>
        <v>0</v>
      </c>
      <c r="AT18" s="506">
        <f>'1.1_RAW_Data_Orig'!AT18</f>
        <v>0</v>
      </c>
      <c r="AU18" s="507"/>
      <c r="AV18" s="506">
        <f>'1.1_RAW_Data_Orig'!AV18</f>
        <v>0</v>
      </c>
      <c r="AW18" s="506">
        <f>'1.1_RAW_Data_Orig'!AW18</f>
        <v>0</v>
      </c>
      <c r="AX18" s="506">
        <f>'1.1_RAW_Data_Orig'!AX18</f>
        <v>0</v>
      </c>
      <c r="AY18" s="506">
        <f>'1.1_RAW_Data_Orig'!AY18</f>
        <v>0</v>
      </c>
      <c r="AZ18" s="506">
        <f>'1.1_RAW_Data_Orig'!AZ18</f>
        <v>0</v>
      </c>
      <c r="BA18" s="506">
        <f>'1.1_RAW_Data_Orig'!BA18</f>
        <v>0</v>
      </c>
    </row>
    <row r="19" spans="1:53" ht="13.5" thickBot="1">
      <c r="A19" s="508"/>
      <c r="B19" s="509"/>
      <c r="C19" s="510"/>
      <c r="D19" s="511"/>
      <c r="E19" s="504" t="s">
        <v>53</v>
      </c>
      <c r="F19" s="512">
        <f>'1.1_RAW_Data_Orig'!F19</f>
        <v>0</v>
      </c>
      <c r="G19" s="512">
        <f>'1.1_RAW_Data_Orig'!G19</f>
        <v>0</v>
      </c>
      <c r="H19" s="512">
        <f>'1.1_RAW_Data_Orig'!H19</f>
        <v>0</v>
      </c>
      <c r="I19" s="512">
        <f>'1.1_RAW_Data_Orig'!I19</f>
        <v>0</v>
      </c>
      <c r="J19" s="512">
        <f>'1.1_RAW_Data_Orig'!J19</f>
        <v>0</v>
      </c>
      <c r="K19" s="513">
        <f>'1.1_RAW_Data_Orig'!K19</f>
        <v>0</v>
      </c>
      <c r="M19" s="512">
        <f>'1.1_RAW_Data_Orig'!M19</f>
        <v>0</v>
      </c>
      <c r="N19" s="512">
        <f>'1.1_RAW_Data_Orig'!N19</f>
        <v>0</v>
      </c>
      <c r="O19" s="512">
        <f>'1.1_RAW_Data_Orig'!O19</f>
        <v>0</v>
      </c>
      <c r="P19" s="512">
        <f>'1.1_RAW_Data_Orig'!P19</f>
        <v>0</v>
      </c>
      <c r="Q19" s="512">
        <f>'1.1_RAW_Data_Orig'!Q19</f>
        <v>0</v>
      </c>
      <c r="R19" s="513">
        <f>'1.1_RAW_Data_Orig'!R19</f>
        <v>0</v>
      </c>
      <c r="T19" s="512">
        <f>'1.1_RAW_Data_Orig'!T19</f>
        <v>0</v>
      </c>
      <c r="U19" s="512">
        <f>'1.1_RAW_Data_Orig'!U19</f>
        <v>0</v>
      </c>
      <c r="V19" s="512">
        <f>'1.1_RAW_Data_Orig'!V19</f>
        <v>0</v>
      </c>
      <c r="W19" s="512">
        <f>'1.1_RAW_Data_Orig'!W19</f>
        <v>0</v>
      </c>
      <c r="X19" s="512">
        <f>'1.1_RAW_Data_Orig'!X19</f>
        <v>0</v>
      </c>
      <c r="Y19" s="513">
        <f>'1.1_RAW_Data_Orig'!Y19</f>
        <v>0</v>
      </c>
      <c r="AA19" s="512">
        <f>'1.1_RAW_Data_Orig'!AA19</f>
        <v>0</v>
      </c>
      <c r="AB19" s="512">
        <f>'1.1_RAW_Data_Orig'!AB19</f>
        <v>0</v>
      </c>
      <c r="AC19" s="512">
        <f>'1.1_RAW_Data_Orig'!AC19</f>
        <v>0</v>
      </c>
      <c r="AD19" s="512">
        <f>'1.1_RAW_Data_Orig'!AD19</f>
        <v>0</v>
      </c>
      <c r="AE19" s="512">
        <f>'1.1_RAW_Data_Orig'!AE19</f>
        <v>0</v>
      </c>
      <c r="AF19" s="513">
        <f>'1.1_RAW_Data_Orig'!AF19</f>
        <v>0</v>
      </c>
      <c r="AG19" s="507"/>
      <c r="AH19" s="512">
        <f>'1.1_RAW_Data_Orig'!AH19</f>
        <v>0</v>
      </c>
      <c r="AI19" s="512">
        <f>'1.1_RAW_Data_Orig'!AI19</f>
        <v>0</v>
      </c>
      <c r="AJ19" s="512">
        <f>'1.1_RAW_Data_Orig'!AJ19</f>
        <v>0</v>
      </c>
      <c r="AK19" s="512">
        <f>'1.1_RAW_Data_Orig'!AK19</f>
        <v>0</v>
      </c>
      <c r="AL19" s="512">
        <f>'1.1_RAW_Data_Orig'!AL19</f>
        <v>0</v>
      </c>
      <c r="AM19" s="513">
        <f>'1.1_RAW_Data_Orig'!AM19</f>
        <v>0</v>
      </c>
      <c r="AN19" s="507"/>
      <c r="AO19" s="512">
        <f>'1.1_RAW_Data_Orig'!AO19</f>
        <v>0</v>
      </c>
      <c r="AP19" s="512">
        <f>'1.1_RAW_Data_Orig'!AP19</f>
        <v>0</v>
      </c>
      <c r="AQ19" s="512">
        <f>'1.1_RAW_Data_Orig'!AQ19</f>
        <v>0</v>
      </c>
      <c r="AR19" s="512">
        <f>'1.1_RAW_Data_Orig'!AR19</f>
        <v>0</v>
      </c>
      <c r="AS19" s="512">
        <f>'1.1_RAW_Data_Orig'!AS19</f>
        <v>0</v>
      </c>
      <c r="AT19" s="513">
        <f>'1.1_RAW_Data_Orig'!AT19</f>
        <v>0</v>
      </c>
      <c r="AU19" s="507"/>
      <c r="AV19" s="506">
        <f>'1.1_RAW_Data_Orig'!AV19</f>
        <v>0</v>
      </c>
      <c r="AW19" s="506">
        <f>'1.1_RAW_Data_Orig'!AW19</f>
        <v>0</v>
      </c>
      <c r="AX19" s="506">
        <f>'1.1_RAW_Data_Orig'!AX19</f>
        <v>0</v>
      </c>
      <c r="AY19" s="506">
        <f>'1.1_RAW_Data_Orig'!AY19</f>
        <v>0</v>
      </c>
      <c r="AZ19" s="506">
        <f>'1.1_RAW_Data_Orig'!AZ19</f>
        <v>0</v>
      </c>
      <c r="BA19" s="506">
        <f>'1.1_RAW_Data_Orig'!BA19</f>
        <v>0</v>
      </c>
    </row>
    <row r="20" spans="1:53" ht="13.5" thickBot="1">
      <c r="A20" s="508"/>
      <c r="B20" s="509"/>
      <c r="C20" s="510"/>
      <c r="D20" s="511"/>
      <c r="E20" s="504" t="s">
        <v>54</v>
      </c>
      <c r="F20" s="512">
        <f>'1.1_RAW_Data_Orig'!F20</f>
        <v>18</v>
      </c>
      <c r="G20" s="512">
        <f>'1.1_RAW_Data_Orig'!G20</f>
        <v>9</v>
      </c>
      <c r="H20" s="512">
        <f>'1.1_RAW_Data_Orig'!H20</f>
        <v>3</v>
      </c>
      <c r="I20" s="512">
        <f>'1.1_RAW_Data_Orig'!I20</f>
        <v>4</v>
      </c>
      <c r="J20" s="512">
        <f>'1.1_RAW_Data_Orig'!J20</f>
        <v>2</v>
      </c>
      <c r="K20" s="513">
        <f>'1.1_RAW_Data_Orig'!K20</f>
        <v>0</v>
      </c>
      <c r="M20" s="512">
        <f>'1.1_RAW_Data_Orig'!M20</f>
        <v>18</v>
      </c>
      <c r="N20" s="512">
        <f>'1.1_RAW_Data_Orig'!N20</f>
        <v>4</v>
      </c>
      <c r="O20" s="512">
        <f>'1.1_RAW_Data_Orig'!O20</f>
        <v>10</v>
      </c>
      <c r="P20" s="512">
        <f>'1.1_RAW_Data_Orig'!P20</f>
        <v>4</v>
      </c>
      <c r="Q20" s="512">
        <f>'1.1_RAW_Data_Orig'!Q20</f>
        <v>0</v>
      </c>
      <c r="R20" s="513">
        <f>'1.1_RAW_Data_Orig'!R20</f>
        <v>0</v>
      </c>
      <c r="T20" s="512">
        <f>'1.1_RAW_Data_Orig'!T20</f>
        <v>18</v>
      </c>
      <c r="U20" s="512">
        <f>'1.1_RAW_Data_Orig'!U20</f>
        <v>4</v>
      </c>
      <c r="V20" s="512">
        <f>'1.1_RAW_Data_Orig'!V20</f>
        <v>6</v>
      </c>
      <c r="W20" s="512">
        <f>'1.1_RAW_Data_Orig'!W20</f>
        <v>4</v>
      </c>
      <c r="X20" s="512">
        <f>'1.1_RAW_Data_Orig'!X20</f>
        <v>1</v>
      </c>
      <c r="Y20" s="513">
        <f>'1.1_RAW_Data_Orig'!Y20</f>
        <v>3</v>
      </c>
      <c r="AA20" s="512">
        <f>'1.1_RAW_Data_Orig'!AA20</f>
        <v>0</v>
      </c>
      <c r="AB20" s="512">
        <f>'1.1_RAW_Data_Orig'!AB20</f>
        <v>0</v>
      </c>
      <c r="AC20" s="512">
        <f>'1.1_RAW_Data_Orig'!AC20</f>
        <v>4</v>
      </c>
      <c r="AD20" s="512">
        <f>'1.1_RAW_Data_Orig'!AD20</f>
        <v>0</v>
      </c>
      <c r="AE20" s="512">
        <f>'1.1_RAW_Data_Orig'!AE20</f>
        <v>-1</v>
      </c>
      <c r="AF20" s="513">
        <f>'1.1_RAW_Data_Orig'!AF20</f>
        <v>-3</v>
      </c>
      <c r="AG20" s="507"/>
      <c r="AH20" s="512">
        <f>'1.1_RAW_Data_Orig'!AH20</f>
        <v>0</v>
      </c>
      <c r="AI20" s="512">
        <f>'1.1_RAW_Data_Orig'!AI20</f>
        <v>0</v>
      </c>
      <c r="AJ20" s="512">
        <f>'1.1_RAW_Data_Orig'!AJ20</f>
        <v>0</v>
      </c>
      <c r="AK20" s="512">
        <f>'1.1_RAW_Data_Orig'!AK20</f>
        <v>0</v>
      </c>
      <c r="AL20" s="512">
        <f>'1.1_RAW_Data_Orig'!AL20</f>
        <v>0</v>
      </c>
      <c r="AM20" s="513">
        <f>'1.1_RAW_Data_Orig'!AM20</f>
        <v>0</v>
      </c>
      <c r="AN20" s="507"/>
      <c r="AO20" s="512">
        <f>'1.1_RAW_Data_Orig'!AO20</f>
        <v>0</v>
      </c>
      <c r="AP20" s="512">
        <f>'1.1_RAW_Data_Orig'!AP20</f>
        <v>0</v>
      </c>
      <c r="AQ20" s="512">
        <f>'1.1_RAW_Data_Orig'!AQ20</f>
        <v>0</v>
      </c>
      <c r="AR20" s="512">
        <f>'1.1_RAW_Data_Orig'!AR20</f>
        <v>0</v>
      </c>
      <c r="AS20" s="512">
        <f>'1.1_RAW_Data_Orig'!AS20</f>
        <v>0</v>
      </c>
      <c r="AT20" s="513">
        <f>'1.1_RAW_Data_Orig'!AT20</f>
        <v>0</v>
      </c>
      <c r="AU20" s="507"/>
      <c r="AV20" s="506">
        <f>'1.1_RAW_Data_Orig'!AV20</f>
        <v>0</v>
      </c>
      <c r="AW20" s="506">
        <f>'1.1_RAW_Data_Orig'!AW20</f>
        <v>0</v>
      </c>
      <c r="AX20" s="506">
        <f>'1.1_RAW_Data_Orig'!AX20</f>
        <v>0</v>
      </c>
      <c r="AY20" s="506">
        <f>'1.1_RAW_Data_Orig'!AY20</f>
        <v>0</v>
      </c>
      <c r="AZ20" s="506">
        <f>'1.1_RAW_Data_Orig'!AZ20</f>
        <v>0</v>
      </c>
      <c r="BA20" s="506">
        <f>'1.1_RAW_Data_Orig'!BA20</f>
        <v>0</v>
      </c>
    </row>
    <row r="21" spans="1:53" ht="13.5" thickBot="1">
      <c r="A21" s="508"/>
      <c r="B21" s="514"/>
      <c r="C21" s="515"/>
      <c r="D21" s="516"/>
      <c r="E21" s="517" t="s">
        <v>55</v>
      </c>
      <c r="F21" s="518">
        <f>'1.1_RAW_Data_Orig'!F21</f>
        <v>0</v>
      </c>
      <c r="G21" s="518">
        <f>'1.1_RAW_Data_Orig'!G21</f>
        <v>0</v>
      </c>
      <c r="H21" s="518">
        <f>'1.1_RAW_Data_Orig'!H21</f>
        <v>0</v>
      </c>
      <c r="I21" s="518">
        <f>'1.1_RAW_Data_Orig'!I21</f>
        <v>0</v>
      </c>
      <c r="J21" s="518">
        <f>'1.1_RAW_Data_Orig'!J21</f>
        <v>0</v>
      </c>
      <c r="K21" s="519">
        <f>'1.1_RAW_Data_Orig'!K21</f>
        <v>0</v>
      </c>
      <c r="M21" s="518">
        <f>'1.1_RAW_Data_Orig'!M21</f>
        <v>0</v>
      </c>
      <c r="N21" s="518">
        <f>'1.1_RAW_Data_Orig'!N21</f>
        <v>0</v>
      </c>
      <c r="O21" s="518">
        <f>'1.1_RAW_Data_Orig'!O21</f>
        <v>0</v>
      </c>
      <c r="P21" s="518">
        <f>'1.1_RAW_Data_Orig'!P21</f>
        <v>0</v>
      </c>
      <c r="Q21" s="518">
        <f>'1.1_RAW_Data_Orig'!Q21</f>
        <v>0</v>
      </c>
      <c r="R21" s="519">
        <f>'1.1_RAW_Data_Orig'!R21</f>
        <v>0</v>
      </c>
      <c r="T21" s="518">
        <f>'1.1_RAW_Data_Orig'!T21</f>
        <v>0</v>
      </c>
      <c r="U21" s="518">
        <f>'1.1_RAW_Data_Orig'!U21</f>
        <v>0</v>
      </c>
      <c r="V21" s="518">
        <f>'1.1_RAW_Data_Orig'!V21</f>
        <v>0</v>
      </c>
      <c r="W21" s="518">
        <f>'1.1_RAW_Data_Orig'!W21</f>
        <v>0</v>
      </c>
      <c r="X21" s="518">
        <f>'1.1_RAW_Data_Orig'!X21</f>
        <v>0</v>
      </c>
      <c r="Y21" s="519">
        <f>'1.1_RAW_Data_Orig'!Y21</f>
        <v>0</v>
      </c>
      <c r="AA21" s="518">
        <f>'1.1_RAW_Data_Orig'!AA21</f>
        <v>0</v>
      </c>
      <c r="AB21" s="518">
        <f>'1.1_RAW_Data_Orig'!AB21</f>
        <v>0</v>
      </c>
      <c r="AC21" s="518">
        <f>'1.1_RAW_Data_Orig'!AC21</f>
        <v>0</v>
      </c>
      <c r="AD21" s="518">
        <f>'1.1_RAW_Data_Orig'!AD21</f>
        <v>0</v>
      </c>
      <c r="AE21" s="518">
        <f>'1.1_RAW_Data_Orig'!AE21</f>
        <v>0</v>
      </c>
      <c r="AF21" s="519">
        <f>'1.1_RAW_Data_Orig'!AF21</f>
        <v>0</v>
      </c>
      <c r="AG21" s="507"/>
      <c r="AH21" s="518">
        <f>'1.1_RAW_Data_Orig'!AH21</f>
        <v>0</v>
      </c>
      <c r="AI21" s="518">
        <f>'1.1_RAW_Data_Orig'!AI21</f>
        <v>0</v>
      </c>
      <c r="AJ21" s="518">
        <f>'1.1_RAW_Data_Orig'!AJ21</f>
        <v>0</v>
      </c>
      <c r="AK21" s="518">
        <f>'1.1_RAW_Data_Orig'!AK21</f>
        <v>0</v>
      </c>
      <c r="AL21" s="518">
        <f>'1.1_RAW_Data_Orig'!AL21</f>
        <v>0</v>
      </c>
      <c r="AM21" s="519">
        <f>'1.1_RAW_Data_Orig'!AM21</f>
        <v>0</v>
      </c>
      <c r="AN21" s="507"/>
      <c r="AO21" s="518">
        <f>'1.1_RAW_Data_Orig'!AO21</f>
        <v>0</v>
      </c>
      <c r="AP21" s="518">
        <f>'1.1_RAW_Data_Orig'!AP21</f>
        <v>0</v>
      </c>
      <c r="AQ21" s="518">
        <f>'1.1_RAW_Data_Orig'!AQ21</f>
        <v>0</v>
      </c>
      <c r="AR21" s="518">
        <f>'1.1_RAW_Data_Orig'!AR21</f>
        <v>0</v>
      </c>
      <c r="AS21" s="518">
        <f>'1.1_RAW_Data_Orig'!AS21</f>
        <v>0</v>
      </c>
      <c r="AT21" s="519">
        <f>'1.1_RAW_Data_Orig'!AT21</f>
        <v>0</v>
      </c>
      <c r="AU21" s="507"/>
      <c r="AV21" s="506">
        <f>'1.1_RAW_Data_Orig'!AV21</f>
        <v>0</v>
      </c>
      <c r="AW21" s="506">
        <f>'1.1_RAW_Data_Orig'!AW21</f>
        <v>0</v>
      </c>
      <c r="AX21" s="506">
        <f>'1.1_RAW_Data_Orig'!AX21</f>
        <v>0</v>
      </c>
      <c r="AY21" s="506">
        <f>'1.1_RAW_Data_Orig'!AY21</f>
        <v>0</v>
      </c>
      <c r="AZ21" s="506">
        <f>'1.1_RAW_Data_Orig'!AZ21</f>
        <v>0</v>
      </c>
      <c r="BA21" s="506">
        <f>'1.1_RAW_Data_Orig'!BA21</f>
        <v>0</v>
      </c>
    </row>
    <row r="22" spans="1:53" ht="25.9" thickBot="1">
      <c r="A22" s="520" t="s">
        <v>9</v>
      </c>
      <c r="B22" s="501">
        <v>8</v>
      </c>
      <c r="C22" s="502" t="s">
        <v>13</v>
      </c>
      <c r="D22" s="503" t="s">
        <v>57</v>
      </c>
      <c r="E22" s="521" t="s">
        <v>52</v>
      </c>
      <c r="F22" s="505">
        <f>'1.1_RAW_Data_Orig'!F22</f>
        <v>0</v>
      </c>
      <c r="G22" s="505">
        <f>'1.1_RAW_Data_Orig'!G22</f>
        <v>0</v>
      </c>
      <c r="H22" s="505">
        <f>'1.1_RAW_Data_Orig'!H22</f>
        <v>0</v>
      </c>
      <c r="I22" s="505">
        <f>'1.1_RAW_Data_Orig'!I22</f>
        <v>0</v>
      </c>
      <c r="J22" s="505">
        <f>'1.1_RAW_Data_Orig'!J22</f>
        <v>0</v>
      </c>
      <c r="K22" s="506">
        <f>'1.1_RAW_Data_Orig'!K22</f>
        <v>0</v>
      </c>
      <c r="M22" s="505">
        <f>'1.1_RAW_Data_Orig'!M22</f>
        <v>0</v>
      </c>
      <c r="N22" s="505">
        <f>'1.1_RAW_Data_Orig'!N22</f>
        <v>0</v>
      </c>
      <c r="O22" s="505">
        <f>'1.1_RAW_Data_Orig'!O22</f>
        <v>0</v>
      </c>
      <c r="P22" s="505">
        <f>'1.1_RAW_Data_Orig'!P22</f>
        <v>0</v>
      </c>
      <c r="Q22" s="505">
        <f>'1.1_RAW_Data_Orig'!Q22</f>
        <v>0</v>
      </c>
      <c r="R22" s="506">
        <f>'1.1_RAW_Data_Orig'!R22</f>
        <v>0</v>
      </c>
      <c r="T22" s="505">
        <f>'1.1_RAW_Data_Orig'!T22</f>
        <v>0</v>
      </c>
      <c r="U22" s="505">
        <f>'1.1_RAW_Data_Orig'!U22</f>
        <v>0</v>
      </c>
      <c r="V22" s="505">
        <f>'1.1_RAW_Data_Orig'!V22</f>
        <v>0</v>
      </c>
      <c r="W22" s="505">
        <f>'1.1_RAW_Data_Orig'!W22</f>
        <v>0</v>
      </c>
      <c r="X22" s="505">
        <f>'1.1_RAW_Data_Orig'!X22</f>
        <v>0</v>
      </c>
      <c r="Y22" s="506">
        <f>'1.1_RAW_Data_Orig'!Y22</f>
        <v>0</v>
      </c>
      <c r="AA22" s="505">
        <f>'1.1_RAW_Data_Orig'!AA22</f>
        <v>0</v>
      </c>
      <c r="AB22" s="505">
        <f>'1.1_RAW_Data_Orig'!AB22</f>
        <v>0</v>
      </c>
      <c r="AC22" s="505">
        <f>'1.1_RAW_Data_Orig'!AC22</f>
        <v>0</v>
      </c>
      <c r="AD22" s="505">
        <f>'1.1_RAW_Data_Orig'!AD22</f>
        <v>0</v>
      </c>
      <c r="AE22" s="505">
        <f>'1.1_RAW_Data_Orig'!AE22</f>
        <v>0</v>
      </c>
      <c r="AF22" s="506">
        <f>'1.1_RAW_Data_Orig'!AF22</f>
        <v>0</v>
      </c>
      <c r="AG22" s="507"/>
      <c r="AH22" s="505">
        <f>'1.1_RAW_Data_Orig'!AH22</f>
        <v>0</v>
      </c>
      <c r="AI22" s="505">
        <f>'1.1_RAW_Data_Orig'!AI22</f>
        <v>0</v>
      </c>
      <c r="AJ22" s="505">
        <f>'1.1_RAW_Data_Orig'!AJ22</f>
        <v>0</v>
      </c>
      <c r="AK22" s="505">
        <f>'1.1_RAW_Data_Orig'!AK22</f>
        <v>0</v>
      </c>
      <c r="AL22" s="505">
        <f>'1.1_RAW_Data_Orig'!AL22</f>
        <v>0</v>
      </c>
      <c r="AM22" s="506">
        <f>'1.1_RAW_Data_Orig'!AM22</f>
        <v>0</v>
      </c>
      <c r="AN22" s="507"/>
      <c r="AO22" s="505">
        <f>'1.1_RAW_Data_Orig'!AO22</f>
        <v>0</v>
      </c>
      <c r="AP22" s="505">
        <f>'1.1_RAW_Data_Orig'!AP22</f>
        <v>0</v>
      </c>
      <c r="AQ22" s="505">
        <f>'1.1_RAW_Data_Orig'!AQ22</f>
        <v>0</v>
      </c>
      <c r="AR22" s="505">
        <f>'1.1_RAW_Data_Orig'!AR22</f>
        <v>0</v>
      </c>
      <c r="AS22" s="505">
        <f>'1.1_RAW_Data_Orig'!AS22</f>
        <v>0</v>
      </c>
      <c r="AT22" s="506">
        <f>'1.1_RAW_Data_Orig'!AT22</f>
        <v>0</v>
      </c>
      <c r="AU22" s="507"/>
      <c r="AV22" s="506">
        <f>'1.1_RAW_Data_Orig'!AV22</f>
        <v>0</v>
      </c>
      <c r="AW22" s="506">
        <f>'1.1_RAW_Data_Orig'!AW22</f>
        <v>0</v>
      </c>
      <c r="AX22" s="506">
        <f>'1.1_RAW_Data_Orig'!AX22</f>
        <v>0</v>
      </c>
      <c r="AY22" s="506">
        <f>'1.1_RAW_Data_Orig'!AY22</f>
        <v>0</v>
      </c>
      <c r="AZ22" s="506">
        <f>'1.1_RAW_Data_Orig'!AZ22</f>
        <v>0</v>
      </c>
      <c r="BA22" s="506">
        <f>'1.1_RAW_Data_Orig'!BA22</f>
        <v>0</v>
      </c>
    </row>
    <row r="23" spans="1:53" ht="13.5" thickBot="1">
      <c r="A23" s="508"/>
      <c r="B23" s="509"/>
      <c r="C23" s="510"/>
      <c r="D23" s="511"/>
      <c r="E23" s="504" t="s">
        <v>53</v>
      </c>
      <c r="F23" s="512">
        <f>'1.1_RAW_Data_Orig'!F23</f>
        <v>0</v>
      </c>
      <c r="G23" s="512">
        <f>'1.1_RAW_Data_Orig'!G23</f>
        <v>0</v>
      </c>
      <c r="H23" s="512">
        <f>'1.1_RAW_Data_Orig'!H23</f>
        <v>0</v>
      </c>
      <c r="I23" s="512">
        <f>'1.1_RAW_Data_Orig'!I23</f>
        <v>0</v>
      </c>
      <c r="J23" s="512">
        <f>'1.1_RAW_Data_Orig'!J23</f>
        <v>0</v>
      </c>
      <c r="K23" s="513">
        <f>'1.1_RAW_Data_Orig'!K23</f>
        <v>0</v>
      </c>
      <c r="M23" s="512">
        <f>'1.1_RAW_Data_Orig'!M23</f>
        <v>0</v>
      </c>
      <c r="N23" s="512">
        <f>'1.1_RAW_Data_Orig'!N23</f>
        <v>0</v>
      </c>
      <c r="O23" s="512">
        <f>'1.1_RAW_Data_Orig'!O23</f>
        <v>0</v>
      </c>
      <c r="P23" s="512">
        <f>'1.1_RAW_Data_Orig'!P23</f>
        <v>0</v>
      </c>
      <c r="Q23" s="512">
        <f>'1.1_RAW_Data_Orig'!Q23</f>
        <v>0</v>
      </c>
      <c r="R23" s="513">
        <f>'1.1_RAW_Data_Orig'!R23</f>
        <v>0</v>
      </c>
      <c r="T23" s="512">
        <f>'1.1_RAW_Data_Orig'!T23</f>
        <v>0</v>
      </c>
      <c r="U23" s="512">
        <f>'1.1_RAW_Data_Orig'!U23</f>
        <v>0</v>
      </c>
      <c r="V23" s="512">
        <f>'1.1_RAW_Data_Orig'!V23</f>
        <v>0</v>
      </c>
      <c r="W23" s="512">
        <f>'1.1_RAW_Data_Orig'!W23</f>
        <v>0</v>
      </c>
      <c r="X23" s="512">
        <f>'1.1_RAW_Data_Orig'!X23</f>
        <v>0</v>
      </c>
      <c r="Y23" s="513">
        <f>'1.1_RAW_Data_Orig'!Y23</f>
        <v>0</v>
      </c>
      <c r="AA23" s="512">
        <f>'1.1_RAW_Data_Orig'!AA23</f>
        <v>0</v>
      </c>
      <c r="AB23" s="512">
        <f>'1.1_RAW_Data_Orig'!AB23</f>
        <v>0</v>
      </c>
      <c r="AC23" s="512">
        <f>'1.1_RAW_Data_Orig'!AC23</f>
        <v>0</v>
      </c>
      <c r="AD23" s="512">
        <f>'1.1_RAW_Data_Orig'!AD23</f>
        <v>0</v>
      </c>
      <c r="AE23" s="512">
        <f>'1.1_RAW_Data_Orig'!AE23</f>
        <v>0</v>
      </c>
      <c r="AF23" s="513">
        <f>'1.1_RAW_Data_Orig'!AF23</f>
        <v>0</v>
      </c>
      <c r="AG23" s="507"/>
      <c r="AH23" s="512">
        <f>'1.1_RAW_Data_Orig'!AH23</f>
        <v>0</v>
      </c>
      <c r="AI23" s="512">
        <f>'1.1_RAW_Data_Orig'!AI23</f>
        <v>0</v>
      </c>
      <c r="AJ23" s="512">
        <f>'1.1_RAW_Data_Orig'!AJ23</f>
        <v>0</v>
      </c>
      <c r="AK23" s="512">
        <f>'1.1_RAW_Data_Orig'!AK23</f>
        <v>0</v>
      </c>
      <c r="AL23" s="512">
        <f>'1.1_RAW_Data_Orig'!AL23</f>
        <v>0</v>
      </c>
      <c r="AM23" s="513">
        <f>'1.1_RAW_Data_Orig'!AM23</f>
        <v>0</v>
      </c>
      <c r="AN23" s="507"/>
      <c r="AO23" s="512">
        <f>'1.1_RAW_Data_Orig'!AO23</f>
        <v>0</v>
      </c>
      <c r="AP23" s="512">
        <f>'1.1_RAW_Data_Orig'!AP23</f>
        <v>0</v>
      </c>
      <c r="AQ23" s="512">
        <f>'1.1_RAW_Data_Orig'!AQ23</f>
        <v>0</v>
      </c>
      <c r="AR23" s="512">
        <f>'1.1_RAW_Data_Orig'!AR23</f>
        <v>0</v>
      </c>
      <c r="AS23" s="512">
        <f>'1.1_RAW_Data_Orig'!AS23</f>
        <v>0</v>
      </c>
      <c r="AT23" s="513">
        <f>'1.1_RAW_Data_Orig'!AT23</f>
        <v>0</v>
      </c>
      <c r="AU23" s="507"/>
      <c r="AV23" s="506">
        <f>'1.1_RAW_Data_Orig'!AV23</f>
        <v>0</v>
      </c>
      <c r="AW23" s="506">
        <f>'1.1_RAW_Data_Orig'!AW23</f>
        <v>0</v>
      </c>
      <c r="AX23" s="506">
        <f>'1.1_RAW_Data_Orig'!AX23</f>
        <v>0</v>
      </c>
      <c r="AY23" s="506">
        <f>'1.1_RAW_Data_Orig'!AY23</f>
        <v>0</v>
      </c>
      <c r="AZ23" s="506">
        <f>'1.1_RAW_Data_Orig'!AZ23</f>
        <v>0</v>
      </c>
      <c r="BA23" s="506">
        <f>'1.1_RAW_Data_Orig'!BA23</f>
        <v>0</v>
      </c>
    </row>
    <row r="24" spans="1:53" ht="13.5" thickBot="1">
      <c r="A24" s="508"/>
      <c r="B24" s="509"/>
      <c r="C24" s="510"/>
      <c r="D24" s="511"/>
      <c r="E24" s="504" t="s">
        <v>54</v>
      </c>
      <c r="F24" s="512">
        <f>'1.1_RAW_Data_Orig'!F24</f>
        <v>18</v>
      </c>
      <c r="G24" s="512">
        <f>'1.1_RAW_Data_Orig'!G24</f>
        <v>9</v>
      </c>
      <c r="H24" s="512">
        <f>'1.1_RAW_Data_Orig'!H24</f>
        <v>4</v>
      </c>
      <c r="I24" s="512">
        <f>'1.1_RAW_Data_Orig'!I24</f>
        <v>4</v>
      </c>
      <c r="J24" s="512">
        <f>'1.1_RAW_Data_Orig'!J24</f>
        <v>1</v>
      </c>
      <c r="K24" s="513">
        <f>'1.1_RAW_Data_Orig'!K24</f>
        <v>0</v>
      </c>
      <c r="M24" s="512">
        <f>'1.1_RAW_Data_Orig'!M24</f>
        <v>18</v>
      </c>
      <c r="N24" s="512">
        <f>'1.1_RAW_Data_Orig'!N24</f>
        <v>9</v>
      </c>
      <c r="O24" s="512">
        <f>'1.1_RAW_Data_Orig'!O24</f>
        <v>6</v>
      </c>
      <c r="P24" s="512">
        <f>'1.1_RAW_Data_Orig'!P24</f>
        <v>2</v>
      </c>
      <c r="Q24" s="512">
        <f>'1.1_RAW_Data_Orig'!Q24</f>
        <v>0</v>
      </c>
      <c r="R24" s="513">
        <f>'1.1_RAW_Data_Orig'!R24</f>
        <v>1</v>
      </c>
      <c r="T24" s="512">
        <f>'1.1_RAW_Data_Orig'!T24</f>
        <v>18</v>
      </c>
      <c r="U24" s="512">
        <f>'1.1_RAW_Data_Orig'!U24</f>
        <v>9</v>
      </c>
      <c r="V24" s="512">
        <f>'1.1_RAW_Data_Orig'!V24</f>
        <v>4</v>
      </c>
      <c r="W24" s="512">
        <f>'1.1_RAW_Data_Orig'!W24</f>
        <v>2</v>
      </c>
      <c r="X24" s="512">
        <f>'1.1_RAW_Data_Orig'!X24</f>
        <v>0</v>
      </c>
      <c r="Y24" s="513">
        <f>'1.1_RAW_Data_Orig'!Y24</f>
        <v>3</v>
      </c>
      <c r="AA24" s="512">
        <f>'1.1_RAW_Data_Orig'!AA24</f>
        <v>0</v>
      </c>
      <c r="AB24" s="512">
        <f>'1.1_RAW_Data_Orig'!AB24</f>
        <v>0</v>
      </c>
      <c r="AC24" s="512">
        <f>'1.1_RAW_Data_Orig'!AC24</f>
        <v>2</v>
      </c>
      <c r="AD24" s="512">
        <f>'1.1_RAW_Data_Orig'!AD24</f>
        <v>0</v>
      </c>
      <c r="AE24" s="512">
        <f>'1.1_RAW_Data_Orig'!AE24</f>
        <v>0</v>
      </c>
      <c r="AF24" s="513">
        <f>'1.1_RAW_Data_Orig'!AF24</f>
        <v>-2</v>
      </c>
      <c r="AG24" s="507"/>
      <c r="AH24" s="512">
        <f>'1.1_RAW_Data_Orig'!AH24</f>
        <v>0</v>
      </c>
      <c r="AI24" s="512">
        <f>'1.1_RAW_Data_Orig'!AI24</f>
        <v>0</v>
      </c>
      <c r="AJ24" s="512">
        <f>'1.1_RAW_Data_Orig'!AJ24</f>
        <v>0</v>
      </c>
      <c r="AK24" s="512">
        <f>'1.1_RAW_Data_Orig'!AK24</f>
        <v>0</v>
      </c>
      <c r="AL24" s="512">
        <f>'1.1_RAW_Data_Orig'!AL24</f>
        <v>0</v>
      </c>
      <c r="AM24" s="513">
        <f>'1.1_RAW_Data_Orig'!AM24</f>
        <v>0</v>
      </c>
      <c r="AN24" s="507"/>
      <c r="AO24" s="512">
        <f>'1.1_RAW_Data_Orig'!AO24</f>
        <v>0</v>
      </c>
      <c r="AP24" s="512">
        <f>'1.1_RAW_Data_Orig'!AP24</f>
        <v>0</v>
      </c>
      <c r="AQ24" s="512">
        <f>'1.1_RAW_Data_Orig'!AQ24</f>
        <v>0</v>
      </c>
      <c r="AR24" s="512">
        <f>'1.1_RAW_Data_Orig'!AR24</f>
        <v>0</v>
      </c>
      <c r="AS24" s="512">
        <f>'1.1_RAW_Data_Orig'!AS24</f>
        <v>0</v>
      </c>
      <c r="AT24" s="513">
        <f>'1.1_RAW_Data_Orig'!AT24</f>
        <v>0</v>
      </c>
      <c r="AU24" s="507"/>
      <c r="AV24" s="506">
        <f>'1.1_RAW_Data_Orig'!AV24</f>
        <v>0</v>
      </c>
      <c r="AW24" s="506">
        <f>'1.1_RAW_Data_Orig'!AW24</f>
        <v>0</v>
      </c>
      <c r="AX24" s="506">
        <f>'1.1_RAW_Data_Orig'!AX24</f>
        <v>0</v>
      </c>
      <c r="AY24" s="506">
        <f>'1.1_RAW_Data_Orig'!AY24</f>
        <v>0</v>
      </c>
      <c r="AZ24" s="506">
        <f>'1.1_RAW_Data_Orig'!AZ24</f>
        <v>0</v>
      </c>
      <c r="BA24" s="506">
        <f>'1.1_RAW_Data_Orig'!BA24</f>
        <v>0</v>
      </c>
    </row>
    <row r="25" spans="1:53" ht="13.5" thickBot="1">
      <c r="A25" s="508"/>
      <c r="B25" s="514"/>
      <c r="C25" s="515"/>
      <c r="D25" s="516"/>
      <c r="E25" s="517" t="s">
        <v>55</v>
      </c>
      <c r="F25" s="518">
        <f>'1.1_RAW_Data_Orig'!F25</f>
        <v>0</v>
      </c>
      <c r="G25" s="518">
        <f>'1.1_RAW_Data_Orig'!G25</f>
        <v>0</v>
      </c>
      <c r="H25" s="518">
        <f>'1.1_RAW_Data_Orig'!H25</f>
        <v>0</v>
      </c>
      <c r="I25" s="518">
        <f>'1.1_RAW_Data_Orig'!I25</f>
        <v>0</v>
      </c>
      <c r="J25" s="518">
        <f>'1.1_RAW_Data_Orig'!J25</f>
        <v>0</v>
      </c>
      <c r="K25" s="519">
        <f>'1.1_RAW_Data_Orig'!K25</f>
        <v>0</v>
      </c>
      <c r="M25" s="518">
        <f>'1.1_RAW_Data_Orig'!M25</f>
        <v>0</v>
      </c>
      <c r="N25" s="518">
        <f>'1.1_RAW_Data_Orig'!N25</f>
        <v>0</v>
      </c>
      <c r="O25" s="518">
        <f>'1.1_RAW_Data_Orig'!O25</f>
        <v>0</v>
      </c>
      <c r="P25" s="518">
        <f>'1.1_RAW_Data_Orig'!P25</f>
        <v>0</v>
      </c>
      <c r="Q25" s="518">
        <f>'1.1_RAW_Data_Orig'!Q25</f>
        <v>0</v>
      </c>
      <c r="R25" s="519">
        <f>'1.1_RAW_Data_Orig'!R25</f>
        <v>0</v>
      </c>
      <c r="T25" s="518">
        <f>'1.1_RAW_Data_Orig'!T25</f>
        <v>0</v>
      </c>
      <c r="U25" s="518">
        <f>'1.1_RAW_Data_Orig'!U25</f>
        <v>0</v>
      </c>
      <c r="V25" s="518">
        <f>'1.1_RAW_Data_Orig'!V25</f>
        <v>0</v>
      </c>
      <c r="W25" s="518">
        <f>'1.1_RAW_Data_Orig'!W25</f>
        <v>0</v>
      </c>
      <c r="X25" s="518">
        <f>'1.1_RAW_Data_Orig'!X25</f>
        <v>0</v>
      </c>
      <c r="Y25" s="519">
        <f>'1.1_RAW_Data_Orig'!Y25</f>
        <v>0</v>
      </c>
      <c r="AA25" s="518">
        <f>'1.1_RAW_Data_Orig'!AA25</f>
        <v>0</v>
      </c>
      <c r="AB25" s="518">
        <f>'1.1_RAW_Data_Orig'!AB25</f>
        <v>0</v>
      </c>
      <c r="AC25" s="518">
        <f>'1.1_RAW_Data_Orig'!AC25</f>
        <v>0</v>
      </c>
      <c r="AD25" s="518">
        <f>'1.1_RAW_Data_Orig'!AD25</f>
        <v>0</v>
      </c>
      <c r="AE25" s="518">
        <f>'1.1_RAW_Data_Orig'!AE25</f>
        <v>0</v>
      </c>
      <c r="AF25" s="519">
        <f>'1.1_RAW_Data_Orig'!AF25</f>
        <v>0</v>
      </c>
      <c r="AG25" s="507"/>
      <c r="AH25" s="518">
        <f>'1.1_RAW_Data_Orig'!AH25</f>
        <v>0</v>
      </c>
      <c r="AI25" s="518">
        <f>'1.1_RAW_Data_Orig'!AI25</f>
        <v>0</v>
      </c>
      <c r="AJ25" s="518">
        <f>'1.1_RAW_Data_Orig'!AJ25</f>
        <v>0</v>
      </c>
      <c r="AK25" s="518">
        <f>'1.1_RAW_Data_Orig'!AK25</f>
        <v>0</v>
      </c>
      <c r="AL25" s="518">
        <f>'1.1_RAW_Data_Orig'!AL25</f>
        <v>0</v>
      </c>
      <c r="AM25" s="519">
        <f>'1.1_RAW_Data_Orig'!AM25</f>
        <v>0</v>
      </c>
      <c r="AN25" s="507"/>
      <c r="AO25" s="518">
        <f>'1.1_RAW_Data_Orig'!AO25</f>
        <v>0</v>
      </c>
      <c r="AP25" s="518">
        <f>'1.1_RAW_Data_Orig'!AP25</f>
        <v>0</v>
      </c>
      <c r="AQ25" s="518">
        <f>'1.1_RAW_Data_Orig'!AQ25</f>
        <v>0</v>
      </c>
      <c r="AR25" s="518">
        <f>'1.1_RAW_Data_Orig'!AR25</f>
        <v>0</v>
      </c>
      <c r="AS25" s="518">
        <f>'1.1_RAW_Data_Orig'!AS25</f>
        <v>0</v>
      </c>
      <c r="AT25" s="519">
        <f>'1.1_RAW_Data_Orig'!AT25</f>
        <v>0</v>
      </c>
      <c r="AU25" s="507"/>
      <c r="AV25" s="506">
        <f>'1.1_RAW_Data_Orig'!AV25</f>
        <v>0</v>
      </c>
      <c r="AW25" s="506">
        <f>'1.1_RAW_Data_Orig'!AW25</f>
        <v>0</v>
      </c>
      <c r="AX25" s="506">
        <f>'1.1_RAW_Data_Orig'!AX25</f>
        <v>0</v>
      </c>
      <c r="AY25" s="506">
        <f>'1.1_RAW_Data_Orig'!AY25</f>
        <v>0</v>
      </c>
      <c r="AZ25" s="506">
        <f>'1.1_RAW_Data_Orig'!AZ25</f>
        <v>0</v>
      </c>
      <c r="BA25" s="506">
        <f>'1.1_RAW_Data_Orig'!BA25</f>
        <v>0</v>
      </c>
    </row>
    <row r="26" spans="1:53" ht="25.9" thickBot="1">
      <c r="A26" s="520" t="s">
        <v>9</v>
      </c>
      <c r="B26" s="501">
        <v>13</v>
      </c>
      <c r="C26" s="502" t="s">
        <v>14</v>
      </c>
      <c r="D26" s="503" t="s">
        <v>58</v>
      </c>
      <c r="E26" s="521" t="s">
        <v>52</v>
      </c>
      <c r="F26" s="505">
        <f>'1.1_RAW_Data_Orig'!F26</f>
        <v>0</v>
      </c>
      <c r="G26" s="505">
        <f>'1.1_RAW_Data_Orig'!G26</f>
        <v>0</v>
      </c>
      <c r="H26" s="505">
        <f>'1.1_RAW_Data_Orig'!H26</f>
        <v>0</v>
      </c>
      <c r="I26" s="505">
        <f>'1.1_RAW_Data_Orig'!I26</f>
        <v>0</v>
      </c>
      <c r="J26" s="505">
        <f>'1.1_RAW_Data_Orig'!J26</f>
        <v>0</v>
      </c>
      <c r="K26" s="506">
        <f>'1.1_RAW_Data_Orig'!K26</f>
        <v>0</v>
      </c>
      <c r="M26" s="505">
        <f>'1.1_RAW_Data_Orig'!M26</f>
        <v>0</v>
      </c>
      <c r="N26" s="505">
        <f>'1.1_RAW_Data_Orig'!N26</f>
        <v>0</v>
      </c>
      <c r="O26" s="505">
        <f>'1.1_RAW_Data_Orig'!O26</f>
        <v>0</v>
      </c>
      <c r="P26" s="505">
        <f>'1.1_RAW_Data_Orig'!P26</f>
        <v>0</v>
      </c>
      <c r="Q26" s="505">
        <f>'1.1_RAW_Data_Orig'!Q26</f>
        <v>0</v>
      </c>
      <c r="R26" s="506">
        <f>'1.1_RAW_Data_Orig'!R26</f>
        <v>0</v>
      </c>
      <c r="T26" s="505">
        <f>'1.1_RAW_Data_Orig'!T26</f>
        <v>0</v>
      </c>
      <c r="U26" s="505">
        <f>'1.1_RAW_Data_Orig'!U26</f>
        <v>0</v>
      </c>
      <c r="V26" s="505">
        <f>'1.1_RAW_Data_Orig'!V26</f>
        <v>0</v>
      </c>
      <c r="W26" s="505">
        <f>'1.1_RAW_Data_Orig'!W26</f>
        <v>0</v>
      </c>
      <c r="X26" s="505">
        <f>'1.1_RAW_Data_Orig'!X26</f>
        <v>0</v>
      </c>
      <c r="Y26" s="506">
        <f>'1.1_RAW_Data_Orig'!Y26</f>
        <v>0</v>
      </c>
      <c r="AA26" s="505">
        <f>'1.1_RAW_Data_Orig'!AA26</f>
        <v>0</v>
      </c>
      <c r="AB26" s="505">
        <f>'1.1_RAW_Data_Orig'!AB26</f>
        <v>0</v>
      </c>
      <c r="AC26" s="505">
        <f>'1.1_RAW_Data_Orig'!AC26</f>
        <v>0</v>
      </c>
      <c r="AD26" s="505">
        <f>'1.1_RAW_Data_Orig'!AD26</f>
        <v>0</v>
      </c>
      <c r="AE26" s="505">
        <f>'1.1_RAW_Data_Orig'!AE26</f>
        <v>0</v>
      </c>
      <c r="AF26" s="506">
        <f>'1.1_RAW_Data_Orig'!AF26</f>
        <v>0</v>
      </c>
      <c r="AG26" s="507"/>
      <c r="AH26" s="505">
        <f>'1.1_RAW_Data_Orig'!AH26</f>
        <v>0</v>
      </c>
      <c r="AI26" s="505">
        <f>'1.1_RAW_Data_Orig'!AI26</f>
        <v>0</v>
      </c>
      <c r="AJ26" s="505">
        <f>'1.1_RAW_Data_Orig'!AJ26</f>
        <v>0</v>
      </c>
      <c r="AK26" s="505">
        <f>'1.1_RAW_Data_Orig'!AK26</f>
        <v>0</v>
      </c>
      <c r="AL26" s="505">
        <f>'1.1_RAW_Data_Orig'!AL26</f>
        <v>0</v>
      </c>
      <c r="AM26" s="506">
        <f>'1.1_RAW_Data_Orig'!AM26</f>
        <v>0</v>
      </c>
      <c r="AN26" s="507"/>
      <c r="AO26" s="505">
        <f>'1.1_RAW_Data_Orig'!AO26</f>
        <v>0</v>
      </c>
      <c r="AP26" s="505">
        <f>'1.1_RAW_Data_Orig'!AP26</f>
        <v>0</v>
      </c>
      <c r="AQ26" s="505">
        <f>'1.1_RAW_Data_Orig'!AQ26</f>
        <v>0</v>
      </c>
      <c r="AR26" s="505">
        <f>'1.1_RAW_Data_Orig'!AR26</f>
        <v>0</v>
      </c>
      <c r="AS26" s="505">
        <f>'1.1_RAW_Data_Orig'!AS26</f>
        <v>0</v>
      </c>
      <c r="AT26" s="506">
        <f>'1.1_RAW_Data_Orig'!AT26</f>
        <v>0</v>
      </c>
      <c r="AU26" s="507"/>
      <c r="AV26" s="506">
        <f>'1.1_RAW_Data_Orig'!AV26</f>
        <v>0</v>
      </c>
      <c r="AW26" s="506">
        <f>'1.1_RAW_Data_Orig'!AW26</f>
        <v>0</v>
      </c>
      <c r="AX26" s="506">
        <f>'1.1_RAW_Data_Orig'!AX26</f>
        <v>0</v>
      </c>
      <c r="AY26" s="506">
        <f>'1.1_RAW_Data_Orig'!AY26</f>
        <v>0</v>
      </c>
      <c r="AZ26" s="506">
        <f>'1.1_RAW_Data_Orig'!AZ26</f>
        <v>0</v>
      </c>
      <c r="BA26" s="506">
        <f>'1.1_RAW_Data_Orig'!BA26</f>
        <v>0</v>
      </c>
    </row>
    <row r="27" spans="1:53" ht="13.5" thickBot="1">
      <c r="A27" s="508"/>
      <c r="B27" s="509"/>
      <c r="C27" s="510"/>
      <c r="D27" s="511"/>
      <c r="E27" s="504" t="s">
        <v>53</v>
      </c>
      <c r="F27" s="512">
        <f>'1.1_RAW_Data_Orig'!F27</f>
        <v>0</v>
      </c>
      <c r="G27" s="512">
        <f>'1.1_RAW_Data_Orig'!G27</f>
        <v>0</v>
      </c>
      <c r="H27" s="512">
        <f>'1.1_RAW_Data_Orig'!H27</f>
        <v>0</v>
      </c>
      <c r="I27" s="512">
        <f>'1.1_RAW_Data_Orig'!I27</f>
        <v>0</v>
      </c>
      <c r="J27" s="512">
        <f>'1.1_RAW_Data_Orig'!J27</f>
        <v>0</v>
      </c>
      <c r="K27" s="513">
        <f>'1.1_RAW_Data_Orig'!K27</f>
        <v>0</v>
      </c>
      <c r="M27" s="512">
        <f>'1.1_RAW_Data_Orig'!M27</f>
        <v>0</v>
      </c>
      <c r="N27" s="512">
        <f>'1.1_RAW_Data_Orig'!N27</f>
        <v>0</v>
      </c>
      <c r="O27" s="512">
        <f>'1.1_RAW_Data_Orig'!O27</f>
        <v>0</v>
      </c>
      <c r="P27" s="512">
        <f>'1.1_RAW_Data_Orig'!P27</f>
        <v>0</v>
      </c>
      <c r="Q27" s="512">
        <f>'1.1_RAW_Data_Orig'!Q27</f>
        <v>0</v>
      </c>
      <c r="R27" s="513">
        <f>'1.1_RAW_Data_Orig'!R27</f>
        <v>0</v>
      </c>
      <c r="T27" s="512">
        <f>'1.1_RAW_Data_Orig'!T27</f>
        <v>0</v>
      </c>
      <c r="U27" s="512">
        <f>'1.1_RAW_Data_Orig'!U27</f>
        <v>0</v>
      </c>
      <c r="V27" s="512">
        <f>'1.1_RAW_Data_Orig'!V27</f>
        <v>0</v>
      </c>
      <c r="W27" s="512">
        <f>'1.1_RAW_Data_Orig'!W27</f>
        <v>0</v>
      </c>
      <c r="X27" s="512">
        <f>'1.1_RAW_Data_Orig'!X27</f>
        <v>0</v>
      </c>
      <c r="Y27" s="513">
        <f>'1.1_RAW_Data_Orig'!Y27</f>
        <v>0</v>
      </c>
      <c r="AA27" s="512">
        <f>'1.1_RAW_Data_Orig'!AA27</f>
        <v>0</v>
      </c>
      <c r="AB27" s="512">
        <f>'1.1_RAW_Data_Orig'!AB27</f>
        <v>0</v>
      </c>
      <c r="AC27" s="512">
        <f>'1.1_RAW_Data_Orig'!AC27</f>
        <v>0</v>
      </c>
      <c r="AD27" s="512">
        <f>'1.1_RAW_Data_Orig'!AD27</f>
        <v>0</v>
      </c>
      <c r="AE27" s="512">
        <f>'1.1_RAW_Data_Orig'!AE27</f>
        <v>0</v>
      </c>
      <c r="AF27" s="513">
        <f>'1.1_RAW_Data_Orig'!AF27</f>
        <v>0</v>
      </c>
      <c r="AG27" s="507"/>
      <c r="AH27" s="512">
        <f>'1.1_RAW_Data_Orig'!AH27</f>
        <v>0</v>
      </c>
      <c r="AI27" s="512">
        <f>'1.1_RAW_Data_Orig'!AI27</f>
        <v>0</v>
      </c>
      <c r="AJ27" s="512">
        <f>'1.1_RAW_Data_Orig'!AJ27</f>
        <v>0</v>
      </c>
      <c r="AK27" s="512">
        <f>'1.1_RAW_Data_Orig'!AK27</f>
        <v>0</v>
      </c>
      <c r="AL27" s="512">
        <f>'1.1_RAW_Data_Orig'!AL27</f>
        <v>0</v>
      </c>
      <c r="AM27" s="513">
        <f>'1.1_RAW_Data_Orig'!AM27</f>
        <v>0</v>
      </c>
      <c r="AN27" s="507"/>
      <c r="AO27" s="512">
        <f>'1.1_RAW_Data_Orig'!AO27</f>
        <v>0</v>
      </c>
      <c r="AP27" s="512">
        <f>'1.1_RAW_Data_Orig'!AP27</f>
        <v>0</v>
      </c>
      <c r="AQ27" s="512">
        <f>'1.1_RAW_Data_Orig'!AQ27</f>
        <v>0</v>
      </c>
      <c r="AR27" s="512">
        <f>'1.1_RAW_Data_Orig'!AR27</f>
        <v>0</v>
      </c>
      <c r="AS27" s="512">
        <f>'1.1_RAW_Data_Orig'!AS27</f>
        <v>0</v>
      </c>
      <c r="AT27" s="513">
        <f>'1.1_RAW_Data_Orig'!AT27</f>
        <v>0</v>
      </c>
      <c r="AU27" s="507"/>
      <c r="AV27" s="506">
        <f>'1.1_RAW_Data_Orig'!AV27</f>
        <v>0</v>
      </c>
      <c r="AW27" s="506">
        <f>'1.1_RAW_Data_Orig'!AW27</f>
        <v>0</v>
      </c>
      <c r="AX27" s="506">
        <f>'1.1_RAW_Data_Orig'!AX27</f>
        <v>0</v>
      </c>
      <c r="AY27" s="506">
        <f>'1.1_RAW_Data_Orig'!AY27</f>
        <v>0</v>
      </c>
      <c r="AZ27" s="506">
        <f>'1.1_RAW_Data_Orig'!AZ27</f>
        <v>0</v>
      </c>
      <c r="BA27" s="506">
        <f>'1.1_RAW_Data_Orig'!BA27</f>
        <v>0</v>
      </c>
    </row>
    <row r="28" spans="1:53" ht="13.5" thickBot="1">
      <c r="A28" s="508"/>
      <c r="B28" s="509"/>
      <c r="C28" s="510"/>
      <c r="D28" s="511"/>
      <c r="E28" s="504" t="s">
        <v>54</v>
      </c>
      <c r="F28" s="512">
        <f>'1.1_RAW_Data_Orig'!F28</f>
        <v>3</v>
      </c>
      <c r="G28" s="512">
        <f>'1.1_RAW_Data_Orig'!G28</f>
        <v>0</v>
      </c>
      <c r="H28" s="512">
        <f>'1.1_RAW_Data_Orig'!H28</f>
        <v>1</v>
      </c>
      <c r="I28" s="512">
        <f>'1.1_RAW_Data_Orig'!I28</f>
        <v>1</v>
      </c>
      <c r="J28" s="512">
        <f>'1.1_RAW_Data_Orig'!J28</f>
        <v>1</v>
      </c>
      <c r="K28" s="513">
        <f>'1.1_RAW_Data_Orig'!K28</f>
        <v>0</v>
      </c>
      <c r="M28" s="512">
        <f>'1.1_RAW_Data_Orig'!M28</f>
        <v>3</v>
      </c>
      <c r="N28" s="512">
        <f>'1.1_RAW_Data_Orig'!N28</f>
        <v>0</v>
      </c>
      <c r="O28" s="512">
        <f>'1.1_RAW_Data_Orig'!O28</f>
        <v>3</v>
      </c>
      <c r="P28" s="512">
        <f>'1.1_RAW_Data_Orig'!P28</f>
        <v>0</v>
      </c>
      <c r="Q28" s="512">
        <f>'1.1_RAW_Data_Orig'!Q28</f>
        <v>0</v>
      </c>
      <c r="R28" s="513">
        <f>'1.1_RAW_Data_Orig'!R28</f>
        <v>0</v>
      </c>
      <c r="T28" s="512">
        <f>'1.1_RAW_Data_Orig'!T28</f>
        <v>3</v>
      </c>
      <c r="U28" s="512">
        <f>'1.1_RAW_Data_Orig'!U28</f>
        <v>0</v>
      </c>
      <c r="V28" s="512">
        <f>'1.1_RAW_Data_Orig'!V28</f>
        <v>1</v>
      </c>
      <c r="W28" s="512">
        <f>'1.1_RAW_Data_Orig'!W28</f>
        <v>0</v>
      </c>
      <c r="X28" s="512">
        <f>'1.1_RAW_Data_Orig'!X28</f>
        <v>0</v>
      </c>
      <c r="Y28" s="513">
        <f>'1.1_RAW_Data_Orig'!Y28</f>
        <v>2</v>
      </c>
      <c r="AA28" s="512">
        <f>'1.1_RAW_Data_Orig'!AA28</f>
        <v>2</v>
      </c>
      <c r="AB28" s="512">
        <f>'1.1_RAW_Data_Orig'!AB28</f>
        <v>0</v>
      </c>
      <c r="AC28" s="512">
        <f>'1.1_RAW_Data_Orig'!AC28</f>
        <v>2</v>
      </c>
      <c r="AD28" s="512">
        <f>'1.1_RAW_Data_Orig'!AD28</f>
        <v>0</v>
      </c>
      <c r="AE28" s="512">
        <f>'1.1_RAW_Data_Orig'!AE28</f>
        <v>0</v>
      </c>
      <c r="AF28" s="513">
        <f>'1.1_RAW_Data_Orig'!AF28</f>
        <v>-2</v>
      </c>
      <c r="AG28" s="507"/>
      <c r="AH28" s="512">
        <f>'1.1_RAW_Data_Orig'!AH28</f>
        <v>0</v>
      </c>
      <c r="AI28" s="512">
        <f>'1.1_RAW_Data_Orig'!AI28</f>
        <v>0</v>
      </c>
      <c r="AJ28" s="512">
        <f>'1.1_RAW_Data_Orig'!AJ28</f>
        <v>0</v>
      </c>
      <c r="AK28" s="512">
        <f>'1.1_RAW_Data_Orig'!AK28</f>
        <v>0</v>
      </c>
      <c r="AL28" s="512">
        <f>'1.1_RAW_Data_Orig'!AL28</f>
        <v>0</v>
      </c>
      <c r="AM28" s="513">
        <f>'1.1_RAW_Data_Orig'!AM28</f>
        <v>0</v>
      </c>
      <c r="AN28" s="507"/>
      <c r="AO28" s="512">
        <f>'1.1_RAW_Data_Orig'!AO28</f>
        <v>2</v>
      </c>
      <c r="AP28" s="512">
        <f>'1.1_RAW_Data_Orig'!AP28</f>
        <v>0</v>
      </c>
      <c r="AQ28" s="512">
        <f>'1.1_RAW_Data_Orig'!AQ28</f>
        <v>2</v>
      </c>
      <c r="AR28" s="512">
        <f>'1.1_RAW_Data_Orig'!AR28</f>
        <v>0</v>
      </c>
      <c r="AS28" s="512">
        <f>'1.1_RAW_Data_Orig'!AS28</f>
        <v>0</v>
      </c>
      <c r="AT28" s="513">
        <f>'1.1_RAW_Data_Orig'!AT28</f>
        <v>-2</v>
      </c>
      <c r="AU28" s="507"/>
      <c r="AV28" s="506">
        <f>'1.1_RAW_Data_Orig'!AV28</f>
        <v>0</v>
      </c>
      <c r="AW28" s="506">
        <f>'1.1_RAW_Data_Orig'!AW28</f>
        <v>0</v>
      </c>
      <c r="AX28" s="506">
        <f>'1.1_RAW_Data_Orig'!AX28</f>
        <v>0</v>
      </c>
      <c r="AY28" s="506">
        <f>'1.1_RAW_Data_Orig'!AY28</f>
        <v>0</v>
      </c>
      <c r="AZ28" s="506">
        <f>'1.1_RAW_Data_Orig'!AZ28</f>
        <v>0</v>
      </c>
      <c r="BA28" s="506">
        <f>'1.1_RAW_Data_Orig'!BA28</f>
        <v>0</v>
      </c>
    </row>
    <row r="29" spans="1:53" ht="13.5" thickBot="1">
      <c r="A29" s="508"/>
      <c r="B29" s="514"/>
      <c r="C29" s="515"/>
      <c r="D29" s="516"/>
      <c r="E29" s="517" t="s">
        <v>55</v>
      </c>
      <c r="F29" s="518">
        <f>'1.1_RAW_Data_Orig'!F29</f>
        <v>0</v>
      </c>
      <c r="G29" s="518">
        <f>'1.1_RAW_Data_Orig'!G29</f>
        <v>0</v>
      </c>
      <c r="H29" s="518">
        <f>'1.1_RAW_Data_Orig'!H29</f>
        <v>0</v>
      </c>
      <c r="I29" s="518">
        <f>'1.1_RAW_Data_Orig'!I29</f>
        <v>0</v>
      </c>
      <c r="J29" s="518">
        <f>'1.1_RAW_Data_Orig'!J29</f>
        <v>0</v>
      </c>
      <c r="K29" s="519">
        <f>'1.1_RAW_Data_Orig'!K29</f>
        <v>0</v>
      </c>
      <c r="M29" s="518">
        <f>'1.1_RAW_Data_Orig'!M29</f>
        <v>0</v>
      </c>
      <c r="N29" s="518">
        <f>'1.1_RAW_Data_Orig'!N29</f>
        <v>0</v>
      </c>
      <c r="O29" s="518">
        <f>'1.1_RAW_Data_Orig'!O29</f>
        <v>0</v>
      </c>
      <c r="P29" s="518">
        <f>'1.1_RAW_Data_Orig'!P29</f>
        <v>0</v>
      </c>
      <c r="Q29" s="518">
        <f>'1.1_RAW_Data_Orig'!Q29</f>
        <v>0</v>
      </c>
      <c r="R29" s="519">
        <f>'1.1_RAW_Data_Orig'!R29</f>
        <v>0</v>
      </c>
      <c r="T29" s="518">
        <f>'1.1_RAW_Data_Orig'!T29</f>
        <v>0</v>
      </c>
      <c r="U29" s="518">
        <f>'1.1_RAW_Data_Orig'!U29</f>
        <v>0</v>
      </c>
      <c r="V29" s="518">
        <f>'1.1_RAW_Data_Orig'!V29</f>
        <v>0</v>
      </c>
      <c r="W29" s="518">
        <f>'1.1_RAW_Data_Orig'!W29</f>
        <v>0</v>
      </c>
      <c r="X29" s="518">
        <f>'1.1_RAW_Data_Orig'!X29</f>
        <v>0</v>
      </c>
      <c r="Y29" s="519">
        <f>'1.1_RAW_Data_Orig'!Y29</f>
        <v>0</v>
      </c>
      <c r="AA29" s="518">
        <f>'1.1_RAW_Data_Orig'!AA29</f>
        <v>0</v>
      </c>
      <c r="AB29" s="518">
        <f>'1.1_RAW_Data_Orig'!AB29</f>
        <v>0</v>
      </c>
      <c r="AC29" s="518">
        <f>'1.1_RAW_Data_Orig'!AC29</f>
        <v>0</v>
      </c>
      <c r="AD29" s="518">
        <f>'1.1_RAW_Data_Orig'!AD29</f>
        <v>0</v>
      </c>
      <c r="AE29" s="518">
        <f>'1.1_RAW_Data_Orig'!AE29</f>
        <v>0</v>
      </c>
      <c r="AF29" s="519">
        <f>'1.1_RAW_Data_Orig'!AF29</f>
        <v>0</v>
      </c>
      <c r="AG29" s="507"/>
      <c r="AH29" s="518">
        <f>'1.1_RAW_Data_Orig'!AH29</f>
        <v>0</v>
      </c>
      <c r="AI29" s="518">
        <f>'1.1_RAW_Data_Orig'!AI29</f>
        <v>0</v>
      </c>
      <c r="AJ29" s="518">
        <f>'1.1_RAW_Data_Orig'!AJ29</f>
        <v>0</v>
      </c>
      <c r="AK29" s="518">
        <f>'1.1_RAW_Data_Orig'!AK29</f>
        <v>0</v>
      </c>
      <c r="AL29" s="518">
        <f>'1.1_RAW_Data_Orig'!AL29</f>
        <v>0</v>
      </c>
      <c r="AM29" s="519">
        <f>'1.1_RAW_Data_Orig'!AM29</f>
        <v>0</v>
      </c>
      <c r="AN29" s="507"/>
      <c r="AO29" s="518">
        <f>'1.1_RAW_Data_Orig'!AO29</f>
        <v>0</v>
      </c>
      <c r="AP29" s="518">
        <f>'1.1_RAW_Data_Orig'!AP29</f>
        <v>0</v>
      </c>
      <c r="AQ29" s="518">
        <f>'1.1_RAW_Data_Orig'!AQ29</f>
        <v>0</v>
      </c>
      <c r="AR29" s="518">
        <f>'1.1_RAW_Data_Orig'!AR29</f>
        <v>0</v>
      </c>
      <c r="AS29" s="518">
        <f>'1.1_RAW_Data_Orig'!AS29</f>
        <v>0</v>
      </c>
      <c r="AT29" s="519">
        <f>'1.1_RAW_Data_Orig'!AT29</f>
        <v>0</v>
      </c>
      <c r="AU29" s="507"/>
      <c r="AV29" s="506">
        <f>'1.1_RAW_Data_Orig'!AV29</f>
        <v>0</v>
      </c>
      <c r="AW29" s="506">
        <f>'1.1_RAW_Data_Orig'!AW29</f>
        <v>0</v>
      </c>
      <c r="AX29" s="506">
        <f>'1.1_RAW_Data_Orig'!AX29</f>
        <v>0</v>
      </c>
      <c r="AY29" s="506">
        <f>'1.1_RAW_Data_Orig'!AY29</f>
        <v>0</v>
      </c>
      <c r="AZ29" s="506">
        <f>'1.1_RAW_Data_Orig'!AZ29</f>
        <v>0</v>
      </c>
      <c r="BA29" s="506">
        <f>'1.1_RAW_Data_Orig'!BA29</f>
        <v>0</v>
      </c>
    </row>
    <row r="30" spans="1:53" ht="26.65" thickBot="1">
      <c r="A30" s="520" t="s">
        <v>9</v>
      </c>
      <c r="B30" s="501">
        <v>16</v>
      </c>
      <c r="C30" s="502" t="s">
        <v>15</v>
      </c>
      <c r="D30" s="503" t="s">
        <v>57</v>
      </c>
      <c r="E30" s="521" t="s">
        <v>52</v>
      </c>
      <c r="F30" s="505">
        <f>'1.1_RAW_Data_Orig'!F30</f>
        <v>4</v>
      </c>
      <c r="G30" s="505">
        <f>'1.1_RAW_Data_Orig'!G30</f>
        <v>0</v>
      </c>
      <c r="H30" s="505">
        <f>'1.1_RAW_Data_Orig'!H30</f>
        <v>2</v>
      </c>
      <c r="I30" s="505">
        <f>'1.1_RAW_Data_Orig'!I30</f>
        <v>1</v>
      </c>
      <c r="J30" s="505">
        <f>'1.1_RAW_Data_Orig'!J30</f>
        <v>1</v>
      </c>
      <c r="K30" s="506">
        <f>'1.1_RAW_Data_Orig'!K30</f>
        <v>0</v>
      </c>
      <c r="M30" s="505">
        <f>'1.1_RAW_Data_Orig'!M30</f>
        <v>5</v>
      </c>
      <c r="N30" s="505">
        <f>'1.1_RAW_Data_Orig'!N30</f>
        <v>2</v>
      </c>
      <c r="O30" s="505">
        <f>'1.1_RAW_Data_Orig'!O30</f>
        <v>2</v>
      </c>
      <c r="P30" s="505">
        <f>'1.1_RAW_Data_Orig'!P30</f>
        <v>1</v>
      </c>
      <c r="Q30" s="505">
        <f>'1.1_RAW_Data_Orig'!Q30</f>
        <v>0</v>
      </c>
      <c r="R30" s="506">
        <f>'1.1_RAW_Data_Orig'!R30</f>
        <v>0</v>
      </c>
      <c r="T30" s="505">
        <f>'1.1_RAW_Data_Orig'!T30</f>
        <v>5</v>
      </c>
      <c r="U30" s="505">
        <f>'1.1_RAW_Data_Orig'!U30</f>
        <v>1</v>
      </c>
      <c r="V30" s="505">
        <f>'1.1_RAW_Data_Orig'!V30</f>
        <v>0</v>
      </c>
      <c r="W30" s="505">
        <f>'1.1_RAW_Data_Orig'!W30</f>
        <v>2</v>
      </c>
      <c r="X30" s="505">
        <f>'1.1_RAW_Data_Orig'!X30</f>
        <v>0</v>
      </c>
      <c r="Y30" s="506">
        <f>'1.1_RAW_Data_Orig'!Y30</f>
        <v>2</v>
      </c>
      <c r="AA30" s="505">
        <f>'1.1_RAW_Data_Orig'!AA30</f>
        <v>3</v>
      </c>
      <c r="AB30" s="505">
        <f>'1.1_RAW_Data_Orig'!AB30</f>
        <v>1</v>
      </c>
      <c r="AC30" s="505">
        <f>'1.1_RAW_Data_Orig'!AC30</f>
        <v>2</v>
      </c>
      <c r="AD30" s="505">
        <f>'1.1_RAW_Data_Orig'!AD30</f>
        <v>-1</v>
      </c>
      <c r="AE30" s="505">
        <f>'1.1_RAW_Data_Orig'!AE30</f>
        <v>0</v>
      </c>
      <c r="AF30" s="506">
        <f>'1.1_RAW_Data_Orig'!AF30</f>
        <v>-2</v>
      </c>
      <c r="AG30" s="507"/>
      <c r="AH30" s="505">
        <f>'1.1_RAW_Data_Orig'!AH30</f>
        <v>0</v>
      </c>
      <c r="AI30" s="505">
        <f>'1.1_RAW_Data_Orig'!AI30</f>
        <v>0</v>
      </c>
      <c r="AJ30" s="505">
        <f>'1.1_RAW_Data_Orig'!AJ30</f>
        <v>0</v>
      </c>
      <c r="AK30" s="505">
        <f>'1.1_RAW_Data_Orig'!AK30</f>
        <v>0</v>
      </c>
      <c r="AL30" s="505">
        <f>'1.1_RAW_Data_Orig'!AL30</f>
        <v>0</v>
      </c>
      <c r="AM30" s="506">
        <f>'1.1_RAW_Data_Orig'!AM30</f>
        <v>0</v>
      </c>
      <c r="AN30" s="507"/>
      <c r="AO30" s="505">
        <f>'1.1_RAW_Data_Orig'!AO30</f>
        <v>3</v>
      </c>
      <c r="AP30" s="505">
        <f>'1.1_RAW_Data_Orig'!AP30</f>
        <v>1</v>
      </c>
      <c r="AQ30" s="505">
        <f>'1.1_RAW_Data_Orig'!AQ30</f>
        <v>2</v>
      </c>
      <c r="AR30" s="505">
        <f>'1.1_RAW_Data_Orig'!AR30</f>
        <v>-1</v>
      </c>
      <c r="AS30" s="505">
        <f>'1.1_RAW_Data_Orig'!AS30</f>
        <v>0</v>
      </c>
      <c r="AT30" s="506">
        <f>'1.1_RAW_Data_Orig'!AT30</f>
        <v>-2</v>
      </c>
      <c r="AU30" s="507"/>
      <c r="AV30" s="506">
        <f>'1.1_RAW_Data_Orig'!AV30</f>
        <v>0</v>
      </c>
      <c r="AW30" s="506">
        <f>'1.1_RAW_Data_Orig'!AW30</f>
        <v>0</v>
      </c>
      <c r="AX30" s="506">
        <f>'1.1_RAW_Data_Orig'!AX30</f>
        <v>0</v>
      </c>
      <c r="AY30" s="506">
        <f>'1.1_RAW_Data_Orig'!AY30</f>
        <v>0</v>
      </c>
      <c r="AZ30" s="506">
        <f>'1.1_RAW_Data_Orig'!AZ30</f>
        <v>0</v>
      </c>
      <c r="BA30" s="506">
        <f>'1.1_RAW_Data_Orig'!BA30</f>
        <v>0</v>
      </c>
    </row>
    <row r="31" spans="1:53" ht="13.5" thickBot="1">
      <c r="A31" s="508"/>
      <c r="B31" s="509"/>
      <c r="C31" s="510"/>
      <c r="D31" s="511"/>
      <c r="E31" s="504" t="s">
        <v>53</v>
      </c>
      <c r="F31" s="512">
        <f>'1.1_RAW_Data_Orig'!F31</f>
        <v>3</v>
      </c>
      <c r="G31" s="512">
        <f>'1.1_RAW_Data_Orig'!G31</f>
        <v>2</v>
      </c>
      <c r="H31" s="512">
        <f>'1.1_RAW_Data_Orig'!H31</f>
        <v>1</v>
      </c>
      <c r="I31" s="512">
        <f>'1.1_RAW_Data_Orig'!I31</f>
        <v>0</v>
      </c>
      <c r="J31" s="512">
        <f>'1.1_RAW_Data_Orig'!J31</f>
        <v>0</v>
      </c>
      <c r="K31" s="513">
        <f>'1.1_RAW_Data_Orig'!K31</f>
        <v>0</v>
      </c>
      <c r="M31" s="512">
        <f>'1.1_RAW_Data_Orig'!M31</f>
        <v>3</v>
      </c>
      <c r="N31" s="512">
        <f>'1.1_RAW_Data_Orig'!N31</f>
        <v>2</v>
      </c>
      <c r="O31" s="512">
        <f>'1.1_RAW_Data_Orig'!O31</f>
        <v>0</v>
      </c>
      <c r="P31" s="512">
        <f>'1.1_RAW_Data_Orig'!P31</f>
        <v>1</v>
      </c>
      <c r="Q31" s="512">
        <f>'1.1_RAW_Data_Orig'!Q31</f>
        <v>0</v>
      </c>
      <c r="R31" s="513">
        <f>'1.1_RAW_Data_Orig'!R31</f>
        <v>0</v>
      </c>
      <c r="T31" s="512">
        <f>'1.1_RAW_Data_Orig'!T31</f>
        <v>3</v>
      </c>
      <c r="U31" s="512">
        <f>'1.1_RAW_Data_Orig'!U31</f>
        <v>2</v>
      </c>
      <c r="V31" s="512">
        <f>'1.1_RAW_Data_Orig'!V31</f>
        <v>0</v>
      </c>
      <c r="W31" s="512">
        <f>'1.1_RAW_Data_Orig'!W31</f>
        <v>1</v>
      </c>
      <c r="X31" s="512">
        <f>'1.1_RAW_Data_Orig'!X31</f>
        <v>0</v>
      </c>
      <c r="Y31" s="513">
        <f>'1.1_RAW_Data_Orig'!Y31</f>
        <v>0</v>
      </c>
      <c r="AA31" s="512">
        <f>'1.1_RAW_Data_Orig'!AA31</f>
        <v>0</v>
      </c>
      <c r="AB31" s="512">
        <f>'1.1_RAW_Data_Orig'!AB31</f>
        <v>0</v>
      </c>
      <c r="AC31" s="512">
        <f>'1.1_RAW_Data_Orig'!AC31</f>
        <v>0</v>
      </c>
      <c r="AD31" s="512">
        <f>'1.1_RAW_Data_Orig'!AD31</f>
        <v>0</v>
      </c>
      <c r="AE31" s="512">
        <f>'1.1_RAW_Data_Orig'!AE31</f>
        <v>0</v>
      </c>
      <c r="AF31" s="513">
        <f>'1.1_RAW_Data_Orig'!AF31</f>
        <v>0</v>
      </c>
      <c r="AG31" s="507"/>
      <c r="AH31" s="512">
        <f>'1.1_RAW_Data_Orig'!AH31</f>
        <v>0</v>
      </c>
      <c r="AI31" s="512">
        <f>'1.1_RAW_Data_Orig'!AI31</f>
        <v>0</v>
      </c>
      <c r="AJ31" s="512">
        <f>'1.1_RAW_Data_Orig'!AJ31</f>
        <v>0</v>
      </c>
      <c r="AK31" s="512">
        <f>'1.1_RAW_Data_Orig'!AK31</f>
        <v>0</v>
      </c>
      <c r="AL31" s="512">
        <f>'1.1_RAW_Data_Orig'!AL31</f>
        <v>0</v>
      </c>
      <c r="AM31" s="513">
        <f>'1.1_RAW_Data_Orig'!AM31</f>
        <v>0</v>
      </c>
      <c r="AN31" s="507"/>
      <c r="AO31" s="512">
        <f>'1.1_RAW_Data_Orig'!AO31</f>
        <v>0</v>
      </c>
      <c r="AP31" s="512">
        <f>'1.1_RAW_Data_Orig'!AP31</f>
        <v>0</v>
      </c>
      <c r="AQ31" s="512">
        <f>'1.1_RAW_Data_Orig'!AQ31</f>
        <v>0</v>
      </c>
      <c r="AR31" s="512">
        <f>'1.1_RAW_Data_Orig'!AR31</f>
        <v>0</v>
      </c>
      <c r="AS31" s="512">
        <f>'1.1_RAW_Data_Orig'!AS31</f>
        <v>0</v>
      </c>
      <c r="AT31" s="513">
        <f>'1.1_RAW_Data_Orig'!AT31</f>
        <v>0</v>
      </c>
      <c r="AU31" s="507"/>
      <c r="AV31" s="506">
        <f>'1.1_RAW_Data_Orig'!AV31</f>
        <v>0</v>
      </c>
      <c r="AW31" s="506">
        <f>'1.1_RAW_Data_Orig'!AW31</f>
        <v>0</v>
      </c>
      <c r="AX31" s="506">
        <f>'1.1_RAW_Data_Orig'!AX31</f>
        <v>0</v>
      </c>
      <c r="AY31" s="506">
        <f>'1.1_RAW_Data_Orig'!AY31</f>
        <v>0</v>
      </c>
      <c r="AZ31" s="506">
        <f>'1.1_RAW_Data_Orig'!AZ31</f>
        <v>0</v>
      </c>
      <c r="BA31" s="506">
        <f>'1.1_RAW_Data_Orig'!BA31</f>
        <v>0</v>
      </c>
    </row>
    <row r="32" spans="1:53" ht="13.5" thickBot="1">
      <c r="A32" s="508"/>
      <c r="B32" s="509"/>
      <c r="C32" s="510"/>
      <c r="D32" s="511"/>
      <c r="E32" s="504" t="s">
        <v>54</v>
      </c>
      <c r="F32" s="512">
        <f>'1.1_RAW_Data_Orig'!F32</f>
        <v>3</v>
      </c>
      <c r="G32" s="512">
        <f>'1.1_RAW_Data_Orig'!G32</f>
        <v>0</v>
      </c>
      <c r="H32" s="512">
        <f>'1.1_RAW_Data_Orig'!H32</f>
        <v>2</v>
      </c>
      <c r="I32" s="512">
        <f>'1.1_RAW_Data_Orig'!I32</f>
        <v>1</v>
      </c>
      <c r="J32" s="512">
        <f>'1.1_RAW_Data_Orig'!J32</f>
        <v>0</v>
      </c>
      <c r="K32" s="513">
        <f>'1.1_RAW_Data_Orig'!K32</f>
        <v>0</v>
      </c>
      <c r="M32" s="512">
        <f>'1.1_RAW_Data_Orig'!M32</f>
        <v>3</v>
      </c>
      <c r="N32" s="512">
        <f>'1.1_RAW_Data_Orig'!N32</f>
        <v>0</v>
      </c>
      <c r="O32" s="512">
        <f>'1.1_RAW_Data_Orig'!O32</f>
        <v>1</v>
      </c>
      <c r="P32" s="512">
        <f>'1.1_RAW_Data_Orig'!P32</f>
        <v>2</v>
      </c>
      <c r="Q32" s="512">
        <f>'1.1_RAW_Data_Orig'!Q32</f>
        <v>0</v>
      </c>
      <c r="R32" s="513">
        <f>'1.1_RAW_Data_Orig'!R32</f>
        <v>0</v>
      </c>
      <c r="T32" s="512">
        <f>'1.1_RAW_Data_Orig'!T32</f>
        <v>3</v>
      </c>
      <c r="U32" s="512">
        <f>'1.1_RAW_Data_Orig'!U32</f>
        <v>0</v>
      </c>
      <c r="V32" s="512">
        <f>'1.1_RAW_Data_Orig'!V32</f>
        <v>0</v>
      </c>
      <c r="W32" s="512">
        <f>'1.1_RAW_Data_Orig'!W32</f>
        <v>2</v>
      </c>
      <c r="X32" s="512">
        <f>'1.1_RAW_Data_Orig'!X32</f>
        <v>0</v>
      </c>
      <c r="Y32" s="513">
        <f>'1.1_RAW_Data_Orig'!Y32</f>
        <v>1</v>
      </c>
      <c r="AA32" s="512">
        <f>'1.1_RAW_Data_Orig'!AA32</f>
        <v>1</v>
      </c>
      <c r="AB32" s="512">
        <f>'1.1_RAW_Data_Orig'!AB32</f>
        <v>0</v>
      </c>
      <c r="AC32" s="512">
        <f>'1.1_RAW_Data_Orig'!AC32</f>
        <v>1</v>
      </c>
      <c r="AD32" s="512">
        <f>'1.1_RAW_Data_Orig'!AD32</f>
        <v>0</v>
      </c>
      <c r="AE32" s="512">
        <f>'1.1_RAW_Data_Orig'!AE32</f>
        <v>0</v>
      </c>
      <c r="AF32" s="513">
        <f>'1.1_RAW_Data_Orig'!AF32</f>
        <v>-1</v>
      </c>
      <c r="AG32" s="507"/>
      <c r="AH32" s="512">
        <f>'1.1_RAW_Data_Orig'!AH32</f>
        <v>0</v>
      </c>
      <c r="AI32" s="512">
        <f>'1.1_RAW_Data_Orig'!AI32</f>
        <v>0</v>
      </c>
      <c r="AJ32" s="512">
        <f>'1.1_RAW_Data_Orig'!AJ32</f>
        <v>0</v>
      </c>
      <c r="AK32" s="512">
        <f>'1.1_RAW_Data_Orig'!AK32</f>
        <v>0</v>
      </c>
      <c r="AL32" s="512">
        <f>'1.1_RAW_Data_Orig'!AL32</f>
        <v>0</v>
      </c>
      <c r="AM32" s="513">
        <f>'1.1_RAW_Data_Orig'!AM32</f>
        <v>0</v>
      </c>
      <c r="AN32" s="507"/>
      <c r="AO32" s="512">
        <f>'1.1_RAW_Data_Orig'!AO32</f>
        <v>1</v>
      </c>
      <c r="AP32" s="512">
        <f>'1.1_RAW_Data_Orig'!AP32</f>
        <v>0</v>
      </c>
      <c r="AQ32" s="512">
        <f>'1.1_RAW_Data_Orig'!AQ32</f>
        <v>1</v>
      </c>
      <c r="AR32" s="512">
        <f>'1.1_RAW_Data_Orig'!AR32</f>
        <v>0</v>
      </c>
      <c r="AS32" s="512">
        <f>'1.1_RAW_Data_Orig'!AS32</f>
        <v>0</v>
      </c>
      <c r="AT32" s="513">
        <f>'1.1_RAW_Data_Orig'!AT32</f>
        <v>-1</v>
      </c>
      <c r="AU32" s="507"/>
      <c r="AV32" s="506">
        <f>'1.1_RAW_Data_Orig'!AV32</f>
        <v>0</v>
      </c>
      <c r="AW32" s="506">
        <f>'1.1_RAW_Data_Orig'!AW32</f>
        <v>0</v>
      </c>
      <c r="AX32" s="506">
        <f>'1.1_RAW_Data_Orig'!AX32</f>
        <v>0</v>
      </c>
      <c r="AY32" s="506">
        <f>'1.1_RAW_Data_Orig'!AY32</f>
        <v>0</v>
      </c>
      <c r="AZ32" s="506">
        <f>'1.1_RAW_Data_Orig'!AZ32</f>
        <v>0</v>
      </c>
      <c r="BA32" s="506">
        <f>'1.1_RAW_Data_Orig'!BA32</f>
        <v>0</v>
      </c>
    </row>
    <row r="33" spans="1:53" ht="13.5" thickBot="1">
      <c r="A33" s="508"/>
      <c r="B33" s="514"/>
      <c r="C33" s="515"/>
      <c r="D33" s="516"/>
      <c r="E33" s="517" t="s">
        <v>55</v>
      </c>
      <c r="F33" s="518">
        <f>'1.1_RAW_Data_Orig'!F33</f>
        <v>10</v>
      </c>
      <c r="G33" s="518">
        <f>'1.1_RAW_Data_Orig'!G33</f>
        <v>4</v>
      </c>
      <c r="H33" s="518">
        <f>'1.1_RAW_Data_Orig'!H33</f>
        <v>3</v>
      </c>
      <c r="I33" s="518">
        <f>'1.1_RAW_Data_Orig'!I33</f>
        <v>3</v>
      </c>
      <c r="J33" s="518">
        <f>'1.1_RAW_Data_Orig'!J33</f>
        <v>0</v>
      </c>
      <c r="K33" s="519">
        <f>'1.1_RAW_Data_Orig'!K33</f>
        <v>0</v>
      </c>
      <c r="M33" s="518">
        <f>'1.1_RAW_Data_Orig'!M33</f>
        <v>12</v>
      </c>
      <c r="N33" s="518">
        <f>'1.1_RAW_Data_Orig'!N33</f>
        <v>4</v>
      </c>
      <c r="O33" s="518">
        <f>'1.1_RAW_Data_Orig'!O33</f>
        <v>4</v>
      </c>
      <c r="P33" s="518">
        <f>'1.1_RAW_Data_Orig'!P33</f>
        <v>3</v>
      </c>
      <c r="Q33" s="518">
        <f>'1.1_RAW_Data_Orig'!Q33</f>
        <v>0</v>
      </c>
      <c r="R33" s="519">
        <f>'1.1_RAW_Data_Orig'!R33</f>
        <v>1</v>
      </c>
      <c r="T33" s="518">
        <f>'1.1_RAW_Data_Orig'!T33</f>
        <v>12</v>
      </c>
      <c r="U33" s="518">
        <f>'1.1_RAW_Data_Orig'!U33</f>
        <v>4</v>
      </c>
      <c r="V33" s="518">
        <f>'1.1_RAW_Data_Orig'!V33</f>
        <v>2</v>
      </c>
      <c r="W33" s="518">
        <f>'1.1_RAW_Data_Orig'!W33</f>
        <v>3</v>
      </c>
      <c r="X33" s="518">
        <f>'1.1_RAW_Data_Orig'!X33</f>
        <v>0</v>
      </c>
      <c r="Y33" s="519">
        <f>'1.1_RAW_Data_Orig'!Y33</f>
        <v>3</v>
      </c>
      <c r="AA33" s="518">
        <f>'1.1_RAW_Data_Orig'!AA33</f>
        <v>2</v>
      </c>
      <c r="AB33" s="518">
        <f>'1.1_RAW_Data_Orig'!AB33</f>
        <v>0</v>
      </c>
      <c r="AC33" s="518">
        <f>'1.1_RAW_Data_Orig'!AC33</f>
        <v>2</v>
      </c>
      <c r="AD33" s="518">
        <f>'1.1_RAW_Data_Orig'!AD33</f>
        <v>0</v>
      </c>
      <c r="AE33" s="518">
        <f>'1.1_RAW_Data_Orig'!AE33</f>
        <v>0</v>
      </c>
      <c r="AF33" s="519">
        <f>'1.1_RAW_Data_Orig'!AF33</f>
        <v>-2</v>
      </c>
      <c r="AG33" s="507"/>
      <c r="AH33" s="518">
        <f>'1.1_RAW_Data_Orig'!AH33</f>
        <v>0</v>
      </c>
      <c r="AI33" s="518">
        <f>'1.1_RAW_Data_Orig'!AI33</f>
        <v>0</v>
      </c>
      <c r="AJ33" s="518">
        <f>'1.1_RAW_Data_Orig'!AJ33</f>
        <v>0</v>
      </c>
      <c r="AK33" s="518">
        <f>'1.1_RAW_Data_Orig'!AK33</f>
        <v>0</v>
      </c>
      <c r="AL33" s="518">
        <f>'1.1_RAW_Data_Orig'!AL33</f>
        <v>0</v>
      </c>
      <c r="AM33" s="519">
        <f>'1.1_RAW_Data_Orig'!AM33</f>
        <v>0</v>
      </c>
      <c r="AN33" s="507"/>
      <c r="AO33" s="518">
        <f>'1.1_RAW_Data_Orig'!AO33</f>
        <v>2</v>
      </c>
      <c r="AP33" s="518">
        <f>'1.1_RAW_Data_Orig'!AP33</f>
        <v>0</v>
      </c>
      <c r="AQ33" s="518">
        <f>'1.1_RAW_Data_Orig'!AQ33</f>
        <v>2</v>
      </c>
      <c r="AR33" s="518">
        <f>'1.1_RAW_Data_Orig'!AR33</f>
        <v>0</v>
      </c>
      <c r="AS33" s="518">
        <f>'1.1_RAW_Data_Orig'!AS33</f>
        <v>0</v>
      </c>
      <c r="AT33" s="519">
        <f>'1.1_RAW_Data_Orig'!AT33</f>
        <v>-2</v>
      </c>
      <c r="AU33" s="507"/>
      <c r="AV33" s="506">
        <f>'1.1_RAW_Data_Orig'!AV33</f>
        <v>0</v>
      </c>
      <c r="AW33" s="506">
        <f>'1.1_RAW_Data_Orig'!AW33</f>
        <v>0</v>
      </c>
      <c r="AX33" s="506">
        <f>'1.1_RAW_Data_Orig'!AX33</f>
        <v>0</v>
      </c>
      <c r="AY33" s="506">
        <f>'1.1_RAW_Data_Orig'!AY33</f>
        <v>0</v>
      </c>
      <c r="AZ33" s="506">
        <f>'1.1_RAW_Data_Orig'!AZ33</f>
        <v>0</v>
      </c>
      <c r="BA33" s="506">
        <f>'1.1_RAW_Data_Orig'!BA33</f>
        <v>0</v>
      </c>
    </row>
    <row r="34" spans="1:53" ht="25.9" thickBot="1">
      <c r="A34" s="520" t="s">
        <v>9</v>
      </c>
      <c r="B34" s="501">
        <v>17</v>
      </c>
      <c r="C34" s="502" t="s">
        <v>16</v>
      </c>
      <c r="D34" s="503" t="s">
        <v>57</v>
      </c>
      <c r="E34" s="521" t="s">
        <v>52</v>
      </c>
      <c r="F34" s="505">
        <f>'1.1_RAW_Data_Orig'!F34</f>
        <v>19</v>
      </c>
      <c r="G34" s="505">
        <f>'1.1_RAW_Data_Orig'!G34</f>
        <v>8</v>
      </c>
      <c r="H34" s="505">
        <f>'1.1_RAW_Data_Orig'!H34</f>
        <v>5</v>
      </c>
      <c r="I34" s="505">
        <f>'1.1_RAW_Data_Orig'!I34</f>
        <v>4</v>
      </c>
      <c r="J34" s="505">
        <f>'1.1_RAW_Data_Orig'!J34</f>
        <v>2</v>
      </c>
      <c r="K34" s="506">
        <f>'1.1_RAW_Data_Orig'!K34</f>
        <v>0</v>
      </c>
      <c r="M34" s="505">
        <f>'1.1_RAW_Data_Orig'!M34</f>
        <v>21</v>
      </c>
      <c r="N34" s="505">
        <f>'1.1_RAW_Data_Orig'!N34</f>
        <v>11</v>
      </c>
      <c r="O34" s="505">
        <f>'1.1_RAW_Data_Orig'!O34</f>
        <v>4</v>
      </c>
      <c r="P34" s="505">
        <f>'1.1_RAW_Data_Orig'!P34</f>
        <v>4</v>
      </c>
      <c r="Q34" s="505">
        <f>'1.1_RAW_Data_Orig'!Q34</f>
        <v>0</v>
      </c>
      <c r="R34" s="506">
        <f>'1.1_RAW_Data_Orig'!R34</f>
        <v>2</v>
      </c>
      <c r="T34" s="505">
        <f>'1.1_RAW_Data_Orig'!T34</f>
        <v>21</v>
      </c>
      <c r="U34" s="505">
        <f>'1.1_RAW_Data_Orig'!U34</f>
        <v>8</v>
      </c>
      <c r="V34" s="505">
        <f>'1.1_RAW_Data_Orig'!V34</f>
        <v>2</v>
      </c>
      <c r="W34" s="505">
        <f>'1.1_RAW_Data_Orig'!W34</f>
        <v>5</v>
      </c>
      <c r="X34" s="505">
        <f>'1.1_RAW_Data_Orig'!X34</f>
        <v>0</v>
      </c>
      <c r="Y34" s="506">
        <f>'1.1_RAW_Data_Orig'!Y34</f>
        <v>6</v>
      </c>
      <c r="AA34" s="505">
        <f>'1.1_RAW_Data_Orig'!AA34</f>
        <v>5</v>
      </c>
      <c r="AB34" s="505">
        <f>'1.1_RAW_Data_Orig'!AB34</f>
        <v>3</v>
      </c>
      <c r="AC34" s="505">
        <f>'1.1_RAW_Data_Orig'!AC34</f>
        <v>2</v>
      </c>
      <c r="AD34" s="505">
        <f>'1.1_RAW_Data_Orig'!AD34</f>
        <v>-1</v>
      </c>
      <c r="AE34" s="505">
        <f>'1.1_RAW_Data_Orig'!AE34</f>
        <v>0</v>
      </c>
      <c r="AF34" s="506">
        <f>'1.1_RAW_Data_Orig'!AF34</f>
        <v>-4</v>
      </c>
      <c r="AG34" s="507"/>
      <c r="AH34" s="505">
        <f>'1.1_RAW_Data_Orig'!AH34</f>
        <v>0</v>
      </c>
      <c r="AI34" s="505">
        <f>'1.1_RAW_Data_Orig'!AI34</f>
        <v>0</v>
      </c>
      <c r="AJ34" s="505">
        <f>'1.1_RAW_Data_Orig'!AJ34</f>
        <v>0</v>
      </c>
      <c r="AK34" s="505">
        <f>'1.1_RAW_Data_Orig'!AK34</f>
        <v>0</v>
      </c>
      <c r="AL34" s="505">
        <f>'1.1_RAW_Data_Orig'!AL34</f>
        <v>0</v>
      </c>
      <c r="AM34" s="506">
        <f>'1.1_RAW_Data_Orig'!AM34</f>
        <v>0</v>
      </c>
      <c r="AN34" s="507"/>
      <c r="AO34" s="505">
        <f>'1.1_RAW_Data_Orig'!AO34</f>
        <v>5</v>
      </c>
      <c r="AP34" s="505">
        <f>'1.1_RAW_Data_Orig'!AP34</f>
        <v>3</v>
      </c>
      <c r="AQ34" s="505">
        <f>'1.1_RAW_Data_Orig'!AQ34</f>
        <v>2</v>
      </c>
      <c r="AR34" s="505">
        <f>'1.1_RAW_Data_Orig'!AR34</f>
        <v>-1</v>
      </c>
      <c r="AS34" s="505">
        <f>'1.1_RAW_Data_Orig'!AS34</f>
        <v>0</v>
      </c>
      <c r="AT34" s="506">
        <f>'1.1_RAW_Data_Orig'!AT34</f>
        <v>-4</v>
      </c>
      <c r="AU34" s="507"/>
      <c r="AV34" s="506">
        <f>'1.1_RAW_Data_Orig'!AV34</f>
        <v>0</v>
      </c>
      <c r="AW34" s="506">
        <f>'1.1_RAW_Data_Orig'!AW34</f>
        <v>0</v>
      </c>
      <c r="AX34" s="506">
        <f>'1.1_RAW_Data_Orig'!AX34</f>
        <v>0</v>
      </c>
      <c r="AY34" s="506">
        <f>'1.1_RAW_Data_Orig'!AY34</f>
        <v>0</v>
      </c>
      <c r="AZ34" s="506">
        <f>'1.1_RAW_Data_Orig'!AZ34</f>
        <v>0</v>
      </c>
      <c r="BA34" s="506">
        <f>'1.1_RAW_Data_Orig'!BA34</f>
        <v>0</v>
      </c>
    </row>
    <row r="35" spans="1:53" ht="13.5" thickBot="1">
      <c r="A35" s="508"/>
      <c r="B35" s="509"/>
      <c r="C35" s="510"/>
      <c r="D35" s="511"/>
      <c r="E35" s="504" t="s">
        <v>53</v>
      </c>
      <c r="F35" s="512">
        <f>'1.1_RAW_Data_Orig'!F35</f>
        <v>0</v>
      </c>
      <c r="G35" s="512">
        <f>'1.1_RAW_Data_Orig'!G35</f>
        <v>0</v>
      </c>
      <c r="H35" s="512">
        <f>'1.1_RAW_Data_Orig'!H35</f>
        <v>0</v>
      </c>
      <c r="I35" s="512">
        <f>'1.1_RAW_Data_Orig'!I35</f>
        <v>0</v>
      </c>
      <c r="J35" s="512">
        <f>'1.1_RAW_Data_Orig'!J35</f>
        <v>0</v>
      </c>
      <c r="K35" s="513">
        <f>'1.1_RAW_Data_Orig'!K35</f>
        <v>0</v>
      </c>
      <c r="M35" s="512">
        <f>'1.1_RAW_Data_Orig'!M35</f>
        <v>0</v>
      </c>
      <c r="N35" s="512">
        <f>'1.1_RAW_Data_Orig'!N35</f>
        <v>0</v>
      </c>
      <c r="O35" s="512">
        <f>'1.1_RAW_Data_Orig'!O35</f>
        <v>0</v>
      </c>
      <c r="P35" s="512">
        <f>'1.1_RAW_Data_Orig'!P35</f>
        <v>0</v>
      </c>
      <c r="Q35" s="512">
        <f>'1.1_RAW_Data_Orig'!Q35</f>
        <v>0</v>
      </c>
      <c r="R35" s="513">
        <f>'1.1_RAW_Data_Orig'!R35</f>
        <v>0</v>
      </c>
      <c r="T35" s="512">
        <f>'1.1_RAW_Data_Orig'!T35</f>
        <v>0</v>
      </c>
      <c r="U35" s="512">
        <f>'1.1_RAW_Data_Orig'!U35</f>
        <v>0</v>
      </c>
      <c r="V35" s="512">
        <f>'1.1_RAW_Data_Orig'!V35</f>
        <v>0</v>
      </c>
      <c r="W35" s="512">
        <f>'1.1_RAW_Data_Orig'!W35</f>
        <v>0</v>
      </c>
      <c r="X35" s="512">
        <f>'1.1_RAW_Data_Orig'!X35</f>
        <v>0</v>
      </c>
      <c r="Y35" s="513">
        <f>'1.1_RAW_Data_Orig'!Y35</f>
        <v>0</v>
      </c>
      <c r="AA35" s="512">
        <f>'1.1_RAW_Data_Orig'!AA35</f>
        <v>0</v>
      </c>
      <c r="AB35" s="512">
        <f>'1.1_RAW_Data_Orig'!AB35</f>
        <v>0</v>
      </c>
      <c r="AC35" s="512">
        <f>'1.1_RAW_Data_Orig'!AC35</f>
        <v>0</v>
      </c>
      <c r="AD35" s="512">
        <f>'1.1_RAW_Data_Orig'!AD35</f>
        <v>0</v>
      </c>
      <c r="AE35" s="512">
        <f>'1.1_RAW_Data_Orig'!AE35</f>
        <v>0</v>
      </c>
      <c r="AF35" s="513">
        <f>'1.1_RAW_Data_Orig'!AF35</f>
        <v>0</v>
      </c>
      <c r="AG35" s="507"/>
      <c r="AH35" s="512">
        <f>'1.1_RAW_Data_Orig'!AH35</f>
        <v>0</v>
      </c>
      <c r="AI35" s="512">
        <f>'1.1_RAW_Data_Orig'!AI35</f>
        <v>0</v>
      </c>
      <c r="AJ35" s="512">
        <f>'1.1_RAW_Data_Orig'!AJ35</f>
        <v>0</v>
      </c>
      <c r="AK35" s="512">
        <f>'1.1_RAW_Data_Orig'!AK35</f>
        <v>0</v>
      </c>
      <c r="AL35" s="512">
        <f>'1.1_RAW_Data_Orig'!AL35</f>
        <v>0</v>
      </c>
      <c r="AM35" s="513">
        <f>'1.1_RAW_Data_Orig'!AM35</f>
        <v>0</v>
      </c>
      <c r="AN35" s="507"/>
      <c r="AO35" s="512">
        <f>'1.1_RAW_Data_Orig'!AO35</f>
        <v>0</v>
      </c>
      <c r="AP35" s="512">
        <f>'1.1_RAW_Data_Orig'!AP35</f>
        <v>0</v>
      </c>
      <c r="AQ35" s="512">
        <f>'1.1_RAW_Data_Orig'!AQ35</f>
        <v>0</v>
      </c>
      <c r="AR35" s="512">
        <f>'1.1_RAW_Data_Orig'!AR35</f>
        <v>0</v>
      </c>
      <c r="AS35" s="512">
        <f>'1.1_RAW_Data_Orig'!AS35</f>
        <v>0</v>
      </c>
      <c r="AT35" s="513">
        <f>'1.1_RAW_Data_Orig'!AT35</f>
        <v>0</v>
      </c>
      <c r="AU35" s="507"/>
      <c r="AV35" s="506">
        <f>'1.1_RAW_Data_Orig'!AV35</f>
        <v>0</v>
      </c>
      <c r="AW35" s="506">
        <f>'1.1_RAW_Data_Orig'!AW35</f>
        <v>0</v>
      </c>
      <c r="AX35" s="506">
        <f>'1.1_RAW_Data_Orig'!AX35</f>
        <v>0</v>
      </c>
      <c r="AY35" s="506">
        <f>'1.1_RAW_Data_Orig'!AY35</f>
        <v>0</v>
      </c>
      <c r="AZ35" s="506">
        <f>'1.1_RAW_Data_Orig'!AZ35</f>
        <v>0</v>
      </c>
      <c r="BA35" s="506">
        <f>'1.1_RAW_Data_Orig'!BA35</f>
        <v>0</v>
      </c>
    </row>
    <row r="36" spans="1:53" ht="13.5" thickBot="1">
      <c r="A36" s="508"/>
      <c r="B36" s="509"/>
      <c r="C36" s="510"/>
      <c r="D36" s="511"/>
      <c r="E36" s="504" t="s">
        <v>54</v>
      </c>
      <c r="F36" s="512">
        <f>'1.1_RAW_Data_Orig'!F36</f>
        <v>0</v>
      </c>
      <c r="G36" s="512">
        <f>'1.1_RAW_Data_Orig'!G36</f>
        <v>0</v>
      </c>
      <c r="H36" s="512">
        <f>'1.1_RAW_Data_Orig'!H36</f>
        <v>0</v>
      </c>
      <c r="I36" s="512">
        <f>'1.1_RAW_Data_Orig'!I36</f>
        <v>0</v>
      </c>
      <c r="J36" s="512">
        <f>'1.1_RAW_Data_Orig'!J36</f>
        <v>0</v>
      </c>
      <c r="K36" s="513">
        <f>'1.1_RAW_Data_Orig'!K36</f>
        <v>0</v>
      </c>
      <c r="M36" s="512">
        <f>'1.1_RAW_Data_Orig'!M36</f>
        <v>0</v>
      </c>
      <c r="N36" s="512">
        <f>'1.1_RAW_Data_Orig'!N36</f>
        <v>0</v>
      </c>
      <c r="O36" s="512">
        <f>'1.1_RAW_Data_Orig'!O36</f>
        <v>0</v>
      </c>
      <c r="P36" s="512">
        <f>'1.1_RAW_Data_Orig'!P36</f>
        <v>0</v>
      </c>
      <c r="Q36" s="512">
        <f>'1.1_RAW_Data_Orig'!Q36</f>
        <v>0</v>
      </c>
      <c r="R36" s="513">
        <f>'1.1_RAW_Data_Orig'!R36</f>
        <v>0</v>
      </c>
      <c r="T36" s="512">
        <f>'1.1_RAW_Data_Orig'!T36</f>
        <v>0</v>
      </c>
      <c r="U36" s="512">
        <f>'1.1_RAW_Data_Orig'!U36</f>
        <v>0</v>
      </c>
      <c r="V36" s="512">
        <f>'1.1_RAW_Data_Orig'!V36</f>
        <v>0</v>
      </c>
      <c r="W36" s="512">
        <f>'1.1_RAW_Data_Orig'!W36</f>
        <v>0</v>
      </c>
      <c r="X36" s="512">
        <f>'1.1_RAW_Data_Orig'!X36</f>
        <v>0</v>
      </c>
      <c r="Y36" s="513">
        <f>'1.1_RAW_Data_Orig'!Y36</f>
        <v>0</v>
      </c>
      <c r="AA36" s="512">
        <f>'1.1_RAW_Data_Orig'!AA36</f>
        <v>0</v>
      </c>
      <c r="AB36" s="512">
        <f>'1.1_RAW_Data_Orig'!AB36</f>
        <v>0</v>
      </c>
      <c r="AC36" s="512">
        <f>'1.1_RAW_Data_Orig'!AC36</f>
        <v>0</v>
      </c>
      <c r="AD36" s="512">
        <f>'1.1_RAW_Data_Orig'!AD36</f>
        <v>0</v>
      </c>
      <c r="AE36" s="512">
        <f>'1.1_RAW_Data_Orig'!AE36</f>
        <v>0</v>
      </c>
      <c r="AF36" s="513">
        <f>'1.1_RAW_Data_Orig'!AF36</f>
        <v>0</v>
      </c>
      <c r="AG36" s="507"/>
      <c r="AH36" s="512">
        <f>'1.1_RAW_Data_Orig'!AH36</f>
        <v>0</v>
      </c>
      <c r="AI36" s="512">
        <f>'1.1_RAW_Data_Orig'!AI36</f>
        <v>0</v>
      </c>
      <c r="AJ36" s="512">
        <f>'1.1_RAW_Data_Orig'!AJ36</f>
        <v>0</v>
      </c>
      <c r="AK36" s="512">
        <f>'1.1_RAW_Data_Orig'!AK36</f>
        <v>0</v>
      </c>
      <c r="AL36" s="512">
        <f>'1.1_RAW_Data_Orig'!AL36</f>
        <v>0</v>
      </c>
      <c r="AM36" s="513">
        <f>'1.1_RAW_Data_Orig'!AM36</f>
        <v>0</v>
      </c>
      <c r="AN36" s="507"/>
      <c r="AO36" s="512">
        <f>'1.1_RAW_Data_Orig'!AO36</f>
        <v>0</v>
      </c>
      <c r="AP36" s="512">
        <f>'1.1_RAW_Data_Orig'!AP36</f>
        <v>0</v>
      </c>
      <c r="AQ36" s="512">
        <f>'1.1_RAW_Data_Orig'!AQ36</f>
        <v>0</v>
      </c>
      <c r="AR36" s="512">
        <f>'1.1_RAW_Data_Orig'!AR36</f>
        <v>0</v>
      </c>
      <c r="AS36" s="512">
        <f>'1.1_RAW_Data_Orig'!AS36</f>
        <v>0</v>
      </c>
      <c r="AT36" s="513">
        <f>'1.1_RAW_Data_Orig'!AT36</f>
        <v>0</v>
      </c>
      <c r="AU36" s="507"/>
      <c r="AV36" s="506">
        <f>'1.1_RAW_Data_Orig'!AV36</f>
        <v>0</v>
      </c>
      <c r="AW36" s="506">
        <f>'1.1_RAW_Data_Orig'!AW36</f>
        <v>0</v>
      </c>
      <c r="AX36" s="506">
        <f>'1.1_RAW_Data_Orig'!AX36</f>
        <v>0</v>
      </c>
      <c r="AY36" s="506">
        <f>'1.1_RAW_Data_Orig'!AY36</f>
        <v>0</v>
      </c>
      <c r="AZ36" s="506">
        <f>'1.1_RAW_Data_Orig'!AZ36</f>
        <v>0</v>
      </c>
      <c r="BA36" s="506">
        <f>'1.1_RAW_Data_Orig'!BA36</f>
        <v>0</v>
      </c>
    </row>
    <row r="37" spans="1:53" ht="13.5" thickBot="1">
      <c r="A37" s="508"/>
      <c r="B37" s="514"/>
      <c r="C37" s="515"/>
      <c r="D37" s="516"/>
      <c r="E37" s="517" t="s">
        <v>55</v>
      </c>
      <c r="F37" s="518">
        <f>'1.1_RAW_Data_Orig'!F37</f>
        <v>0</v>
      </c>
      <c r="G37" s="518">
        <f>'1.1_RAW_Data_Orig'!G37</f>
        <v>0</v>
      </c>
      <c r="H37" s="518">
        <f>'1.1_RAW_Data_Orig'!H37</f>
        <v>0</v>
      </c>
      <c r="I37" s="518">
        <f>'1.1_RAW_Data_Orig'!I37</f>
        <v>0</v>
      </c>
      <c r="J37" s="518">
        <f>'1.1_RAW_Data_Orig'!J37</f>
        <v>0</v>
      </c>
      <c r="K37" s="519">
        <f>'1.1_RAW_Data_Orig'!K37</f>
        <v>0</v>
      </c>
      <c r="M37" s="518">
        <f>'1.1_RAW_Data_Orig'!M37</f>
        <v>0</v>
      </c>
      <c r="N37" s="518">
        <f>'1.1_RAW_Data_Orig'!N37</f>
        <v>0</v>
      </c>
      <c r="O37" s="518">
        <f>'1.1_RAW_Data_Orig'!O37</f>
        <v>0</v>
      </c>
      <c r="P37" s="518">
        <f>'1.1_RAW_Data_Orig'!P37</f>
        <v>0</v>
      </c>
      <c r="Q37" s="518">
        <f>'1.1_RAW_Data_Orig'!Q37</f>
        <v>0</v>
      </c>
      <c r="R37" s="519">
        <f>'1.1_RAW_Data_Orig'!R37</f>
        <v>0</v>
      </c>
      <c r="T37" s="518">
        <f>'1.1_RAW_Data_Orig'!T37</f>
        <v>0</v>
      </c>
      <c r="U37" s="518">
        <f>'1.1_RAW_Data_Orig'!U37</f>
        <v>0</v>
      </c>
      <c r="V37" s="518">
        <f>'1.1_RAW_Data_Orig'!V37</f>
        <v>0</v>
      </c>
      <c r="W37" s="518">
        <f>'1.1_RAW_Data_Orig'!W37</f>
        <v>0</v>
      </c>
      <c r="X37" s="518">
        <f>'1.1_RAW_Data_Orig'!X37</f>
        <v>0</v>
      </c>
      <c r="Y37" s="519">
        <f>'1.1_RAW_Data_Orig'!Y37</f>
        <v>0</v>
      </c>
      <c r="AA37" s="518">
        <f>'1.1_RAW_Data_Orig'!AA37</f>
        <v>0</v>
      </c>
      <c r="AB37" s="518">
        <f>'1.1_RAW_Data_Orig'!AB37</f>
        <v>0</v>
      </c>
      <c r="AC37" s="518">
        <f>'1.1_RAW_Data_Orig'!AC37</f>
        <v>0</v>
      </c>
      <c r="AD37" s="518">
        <f>'1.1_RAW_Data_Orig'!AD37</f>
        <v>0</v>
      </c>
      <c r="AE37" s="518">
        <f>'1.1_RAW_Data_Orig'!AE37</f>
        <v>0</v>
      </c>
      <c r="AF37" s="519">
        <f>'1.1_RAW_Data_Orig'!AF37</f>
        <v>0</v>
      </c>
      <c r="AG37" s="507"/>
      <c r="AH37" s="518">
        <f>'1.1_RAW_Data_Orig'!AH37</f>
        <v>0</v>
      </c>
      <c r="AI37" s="518">
        <f>'1.1_RAW_Data_Orig'!AI37</f>
        <v>0</v>
      </c>
      <c r="AJ37" s="518">
        <f>'1.1_RAW_Data_Orig'!AJ37</f>
        <v>0</v>
      </c>
      <c r="AK37" s="518">
        <f>'1.1_RAW_Data_Orig'!AK37</f>
        <v>0</v>
      </c>
      <c r="AL37" s="518">
        <f>'1.1_RAW_Data_Orig'!AL37</f>
        <v>0</v>
      </c>
      <c r="AM37" s="519">
        <f>'1.1_RAW_Data_Orig'!AM37</f>
        <v>0</v>
      </c>
      <c r="AN37" s="507"/>
      <c r="AO37" s="518">
        <f>'1.1_RAW_Data_Orig'!AO37</f>
        <v>0</v>
      </c>
      <c r="AP37" s="518">
        <f>'1.1_RAW_Data_Orig'!AP37</f>
        <v>0</v>
      </c>
      <c r="AQ37" s="518">
        <f>'1.1_RAW_Data_Orig'!AQ37</f>
        <v>0</v>
      </c>
      <c r="AR37" s="518">
        <f>'1.1_RAW_Data_Orig'!AR37</f>
        <v>0</v>
      </c>
      <c r="AS37" s="518">
        <f>'1.1_RAW_Data_Orig'!AS37</f>
        <v>0</v>
      </c>
      <c r="AT37" s="519">
        <f>'1.1_RAW_Data_Orig'!AT37</f>
        <v>0</v>
      </c>
      <c r="AU37" s="507"/>
      <c r="AV37" s="506">
        <f>'1.1_RAW_Data_Orig'!AV37</f>
        <v>0</v>
      </c>
      <c r="AW37" s="506">
        <f>'1.1_RAW_Data_Orig'!AW37</f>
        <v>0</v>
      </c>
      <c r="AX37" s="506">
        <f>'1.1_RAW_Data_Orig'!AX37</f>
        <v>0</v>
      </c>
      <c r="AY37" s="506">
        <f>'1.1_RAW_Data_Orig'!AY37</f>
        <v>0</v>
      </c>
      <c r="AZ37" s="506">
        <f>'1.1_RAW_Data_Orig'!AZ37</f>
        <v>0</v>
      </c>
      <c r="BA37" s="506">
        <f>'1.1_RAW_Data_Orig'!BA37</f>
        <v>0</v>
      </c>
    </row>
    <row r="38" spans="1:53" ht="25.9" thickBot="1">
      <c r="A38" s="520" t="s">
        <v>9</v>
      </c>
      <c r="B38" s="501">
        <v>20</v>
      </c>
      <c r="C38" s="502" t="s">
        <v>17</v>
      </c>
      <c r="D38" s="503" t="s">
        <v>57</v>
      </c>
      <c r="E38" s="521" t="s">
        <v>52</v>
      </c>
      <c r="F38" s="505">
        <f>'1.1_RAW_Data_Orig'!F38</f>
        <v>10</v>
      </c>
      <c r="G38" s="505">
        <f>'1.1_RAW_Data_Orig'!G38</f>
        <v>7</v>
      </c>
      <c r="H38" s="505">
        <f>'1.1_RAW_Data_Orig'!H38</f>
        <v>1</v>
      </c>
      <c r="I38" s="505">
        <f>'1.1_RAW_Data_Orig'!I38</f>
        <v>2</v>
      </c>
      <c r="J38" s="505">
        <f>'1.1_RAW_Data_Orig'!J38</f>
        <v>0</v>
      </c>
      <c r="K38" s="506">
        <f>'1.1_RAW_Data_Orig'!K38</f>
        <v>0</v>
      </c>
      <c r="M38" s="505">
        <f>'1.1_RAW_Data_Orig'!M38</f>
        <v>14</v>
      </c>
      <c r="N38" s="505">
        <f>'1.1_RAW_Data_Orig'!N38</f>
        <v>5</v>
      </c>
      <c r="O38" s="505">
        <f>'1.1_RAW_Data_Orig'!O38</f>
        <v>2</v>
      </c>
      <c r="P38" s="505">
        <f>'1.1_RAW_Data_Orig'!P38</f>
        <v>7</v>
      </c>
      <c r="Q38" s="505">
        <f>'1.1_RAW_Data_Orig'!Q38</f>
        <v>0</v>
      </c>
      <c r="R38" s="506">
        <f>'1.1_RAW_Data_Orig'!R38</f>
        <v>0</v>
      </c>
      <c r="T38" s="505">
        <f>'1.1_RAW_Data_Orig'!T38</f>
        <v>14</v>
      </c>
      <c r="U38" s="505">
        <f>'1.1_RAW_Data_Orig'!U38</f>
        <v>4</v>
      </c>
      <c r="V38" s="505">
        <f>'1.1_RAW_Data_Orig'!V38</f>
        <v>0</v>
      </c>
      <c r="W38" s="505">
        <f>'1.1_RAW_Data_Orig'!W38</f>
        <v>7</v>
      </c>
      <c r="X38" s="505">
        <f>'1.1_RAW_Data_Orig'!X38</f>
        <v>1</v>
      </c>
      <c r="Y38" s="506">
        <f>'1.1_RAW_Data_Orig'!Y38</f>
        <v>2</v>
      </c>
      <c r="AA38" s="505">
        <f>'1.1_RAW_Data_Orig'!AA38</f>
        <v>3</v>
      </c>
      <c r="AB38" s="505">
        <f>'1.1_RAW_Data_Orig'!AB38</f>
        <v>1</v>
      </c>
      <c r="AC38" s="505">
        <f>'1.1_RAW_Data_Orig'!AC38</f>
        <v>2</v>
      </c>
      <c r="AD38" s="505">
        <f>'1.1_RAW_Data_Orig'!AD38</f>
        <v>0</v>
      </c>
      <c r="AE38" s="505">
        <f>'1.1_RAW_Data_Orig'!AE38</f>
        <v>-1</v>
      </c>
      <c r="AF38" s="506">
        <f>'1.1_RAW_Data_Orig'!AF38</f>
        <v>-2</v>
      </c>
      <c r="AG38" s="507"/>
      <c r="AH38" s="505">
        <f>'1.1_RAW_Data_Orig'!AH38</f>
        <v>3</v>
      </c>
      <c r="AI38" s="505">
        <f>'1.1_RAW_Data_Orig'!AI38</f>
        <v>1</v>
      </c>
      <c r="AJ38" s="505">
        <f>'1.1_RAW_Data_Orig'!AJ38</f>
        <v>2</v>
      </c>
      <c r="AK38" s="505">
        <f>'1.1_RAW_Data_Orig'!AK38</f>
        <v>0</v>
      </c>
      <c r="AL38" s="505">
        <f>'1.1_RAW_Data_Orig'!AL38</f>
        <v>-1</v>
      </c>
      <c r="AM38" s="506">
        <f>'1.1_RAW_Data_Orig'!AM38</f>
        <v>-2</v>
      </c>
      <c r="AN38" s="507"/>
      <c r="AO38" s="505">
        <f>'1.1_RAW_Data_Orig'!AO38</f>
        <v>0</v>
      </c>
      <c r="AP38" s="505">
        <f>'1.1_RAW_Data_Orig'!AP38</f>
        <v>0</v>
      </c>
      <c r="AQ38" s="505">
        <f>'1.1_RAW_Data_Orig'!AQ38</f>
        <v>0</v>
      </c>
      <c r="AR38" s="505">
        <f>'1.1_RAW_Data_Orig'!AR38</f>
        <v>0</v>
      </c>
      <c r="AS38" s="505">
        <f>'1.1_RAW_Data_Orig'!AS38</f>
        <v>0</v>
      </c>
      <c r="AT38" s="506">
        <f>'1.1_RAW_Data_Orig'!AT38</f>
        <v>0</v>
      </c>
      <c r="AU38" s="507"/>
      <c r="AV38" s="506">
        <f>'1.1_RAW_Data_Orig'!AV38</f>
        <v>0</v>
      </c>
      <c r="AW38" s="506">
        <f>'1.1_RAW_Data_Orig'!AW38</f>
        <v>0</v>
      </c>
      <c r="AX38" s="506">
        <f>'1.1_RAW_Data_Orig'!AX38</f>
        <v>0</v>
      </c>
      <c r="AY38" s="506">
        <f>'1.1_RAW_Data_Orig'!AY38</f>
        <v>0</v>
      </c>
      <c r="AZ38" s="506">
        <f>'1.1_RAW_Data_Orig'!AZ38</f>
        <v>0</v>
      </c>
      <c r="BA38" s="506">
        <f>'1.1_RAW_Data_Orig'!BA38</f>
        <v>0</v>
      </c>
    </row>
    <row r="39" spans="1:53" ht="13.5" thickBot="1">
      <c r="A39" s="508"/>
      <c r="B39" s="509"/>
      <c r="C39" s="510"/>
      <c r="D39" s="511"/>
      <c r="E39" s="504" t="s">
        <v>53</v>
      </c>
      <c r="F39" s="512">
        <f>'1.1_RAW_Data_Orig'!F39</f>
        <v>0</v>
      </c>
      <c r="G39" s="512">
        <f>'1.1_RAW_Data_Orig'!G39</f>
        <v>0</v>
      </c>
      <c r="H39" s="512">
        <f>'1.1_RAW_Data_Orig'!H39</f>
        <v>0</v>
      </c>
      <c r="I39" s="512">
        <f>'1.1_RAW_Data_Orig'!I39</f>
        <v>0</v>
      </c>
      <c r="J39" s="512">
        <f>'1.1_RAW_Data_Orig'!J39</f>
        <v>0</v>
      </c>
      <c r="K39" s="513">
        <f>'1.1_RAW_Data_Orig'!K39</f>
        <v>0</v>
      </c>
      <c r="M39" s="512">
        <f>'1.1_RAW_Data_Orig'!M39</f>
        <v>0</v>
      </c>
      <c r="N39" s="512">
        <f>'1.1_RAW_Data_Orig'!N39</f>
        <v>0</v>
      </c>
      <c r="O39" s="512">
        <f>'1.1_RAW_Data_Orig'!O39</f>
        <v>0</v>
      </c>
      <c r="P39" s="512">
        <f>'1.1_RAW_Data_Orig'!P39</f>
        <v>0</v>
      </c>
      <c r="Q39" s="512">
        <f>'1.1_RAW_Data_Orig'!Q39</f>
        <v>0</v>
      </c>
      <c r="R39" s="513">
        <f>'1.1_RAW_Data_Orig'!R39</f>
        <v>0</v>
      </c>
      <c r="T39" s="512">
        <f>'1.1_RAW_Data_Orig'!T39</f>
        <v>0</v>
      </c>
      <c r="U39" s="512">
        <f>'1.1_RAW_Data_Orig'!U39</f>
        <v>0</v>
      </c>
      <c r="V39" s="512">
        <f>'1.1_RAW_Data_Orig'!V39</f>
        <v>0</v>
      </c>
      <c r="W39" s="512">
        <f>'1.1_RAW_Data_Orig'!W39</f>
        <v>0</v>
      </c>
      <c r="X39" s="512">
        <f>'1.1_RAW_Data_Orig'!X39</f>
        <v>0</v>
      </c>
      <c r="Y39" s="513">
        <f>'1.1_RAW_Data_Orig'!Y39</f>
        <v>0</v>
      </c>
      <c r="AA39" s="512">
        <f>'1.1_RAW_Data_Orig'!AA39</f>
        <v>0</v>
      </c>
      <c r="AB39" s="512">
        <f>'1.1_RAW_Data_Orig'!AB39</f>
        <v>0</v>
      </c>
      <c r="AC39" s="512">
        <f>'1.1_RAW_Data_Orig'!AC39</f>
        <v>0</v>
      </c>
      <c r="AD39" s="512">
        <f>'1.1_RAW_Data_Orig'!AD39</f>
        <v>0</v>
      </c>
      <c r="AE39" s="512">
        <f>'1.1_RAW_Data_Orig'!AE39</f>
        <v>0</v>
      </c>
      <c r="AF39" s="513">
        <f>'1.1_RAW_Data_Orig'!AF39</f>
        <v>0</v>
      </c>
      <c r="AG39" s="507"/>
      <c r="AH39" s="512">
        <f>'1.1_RAW_Data_Orig'!AH39</f>
        <v>0</v>
      </c>
      <c r="AI39" s="512">
        <f>'1.1_RAW_Data_Orig'!AI39</f>
        <v>0</v>
      </c>
      <c r="AJ39" s="512">
        <f>'1.1_RAW_Data_Orig'!AJ39</f>
        <v>0</v>
      </c>
      <c r="AK39" s="512">
        <f>'1.1_RAW_Data_Orig'!AK39</f>
        <v>0</v>
      </c>
      <c r="AL39" s="512">
        <f>'1.1_RAW_Data_Orig'!AL39</f>
        <v>0</v>
      </c>
      <c r="AM39" s="513">
        <f>'1.1_RAW_Data_Orig'!AM39</f>
        <v>0</v>
      </c>
      <c r="AN39" s="507"/>
      <c r="AO39" s="512">
        <f>'1.1_RAW_Data_Orig'!AO39</f>
        <v>0</v>
      </c>
      <c r="AP39" s="512">
        <f>'1.1_RAW_Data_Orig'!AP39</f>
        <v>0</v>
      </c>
      <c r="AQ39" s="512">
        <f>'1.1_RAW_Data_Orig'!AQ39</f>
        <v>0</v>
      </c>
      <c r="AR39" s="512">
        <f>'1.1_RAW_Data_Orig'!AR39</f>
        <v>0</v>
      </c>
      <c r="AS39" s="512">
        <f>'1.1_RAW_Data_Orig'!AS39</f>
        <v>0</v>
      </c>
      <c r="AT39" s="513">
        <f>'1.1_RAW_Data_Orig'!AT39</f>
        <v>0</v>
      </c>
      <c r="AU39" s="507"/>
      <c r="AV39" s="506">
        <f>'1.1_RAW_Data_Orig'!AV39</f>
        <v>0</v>
      </c>
      <c r="AW39" s="506">
        <f>'1.1_RAW_Data_Orig'!AW39</f>
        <v>0</v>
      </c>
      <c r="AX39" s="506">
        <f>'1.1_RAW_Data_Orig'!AX39</f>
        <v>0</v>
      </c>
      <c r="AY39" s="506">
        <f>'1.1_RAW_Data_Orig'!AY39</f>
        <v>0</v>
      </c>
      <c r="AZ39" s="506">
        <f>'1.1_RAW_Data_Orig'!AZ39</f>
        <v>0</v>
      </c>
      <c r="BA39" s="506">
        <f>'1.1_RAW_Data_Orig'!BA39</f>
        <v>0</v>
      </c>
    </row>
    <row r="40" spans="1:53" ht="13.5" thickBot="1">
      <c r="A40" s="508"/>
      <c r="B40" s="509"/>
      <c r="C40" s="510"/>
      <c r="D40" s="511"/>
      <c r="E40" s="504" t="s">
        <v>54</v>
      </c>
      <c r="F40" s="512">
        <f>'1.1_RAW_Data_Orig'!F40</f>
        <v>0</v>
      </c>
      <c r="G40" s="512">
        <f>'1.1_RAW_Data_Orig'!G40</f>
        <v>0</v>
      </c>
      <c r="H40" s="512">
        <f>'1.1_RAW_Data_Orig'!H40</f>
        <v>0</v>
      </c>
      <c r="I40" s="512">
        <f>'1.1_RAW_Data_Orig'!I40</f>
        <v>0</v>
      </c>
      <c r="J40" s="512">
        <f>'1.1_RAW_Data_Orig'!J40</f>
        <v>0</v>
      </c>
      <c r="K40" s="513">
        <f>'1.1_RAW_Data_Orig'!K40</f>
        <v>0</v>
      </c>
      <c r="M40" s="512">
        <f>'1.1_RAW_Data_Orig'!M40</f>
        <v>0</v>
      </c>
      <c r="N40" s="512">
        <f>'1.1_RAW_Data_Orig'!N40</f>
        <v>0</v>
      </c>
      <c r="O40" s="512">
        <f>'1.1_RAW_Data_Orig'!O40</f>
        <v>0</v>
      </c>
      <c r="P40" s="512">
        <f>'1.1_RAW_Data_Orig'!P40</f>
        <v>0</v>
      </c>
      <c r="Q40" s="512">
        <f>'1.1_RAW_Data_Orig'!Q40</f>
        <v>0</v>
      </c>
      <c r="R40" s="513">
        <f>'1.1_RAW_Data_Orig'!R40</f>
        <v>0</v>
      </c>
      <c r="T40" s="512">
        <f>'1.1_RAW_Data_Orig'!T40</f>
        <v>0</v>
      </c>
      <c r="U40" s="512">
        <f>'1.1_RAW_Data_Orig'!U40</f>
        <v>0</v>
      </c>
      <c r="V40" s="512">
        <f>'1.1_RAW_Data_Orig'!V40</f>
        <v>0</v>
      </c>
      <c r="W40" s="512">
        <f>'1.1_RAW_Data_Orig'!W40</f>
        <v>0</v>
      </c>
      <c r="X40" s="512">
        <f>'1.1_RAW_Data_Orig'!X40</f>
        <v>0</v>
      </c>
      <c r="Y40" s="513">
        <f>'1.1_RAW_Data_Orig'!Y40</f>
        <v>0</v>
      </c>
      <c r="AA40" s="512">
        <f>'1.1_RAW_Data_Orig'!AA40</f>
        <v>0</v>
      </c>
      <c r="AB40" s="512">
        <f>'1.1_RAW_Data_Orig'!AB40</f>
        <v>0</v>
      </c>
      <c r="AC40" s="512">
        <f>'1.1_RAW_Data_Orig'!AC40</f>
        <v>0</v>
      </c>
      <c r="AD40" s="512">
        <f>'1.1_RAW_Data_Orig'!AD40</f>
        <v>0</v>
      </c>
      <c r="AE40" s="512">
        <f>'1.1_RAW_Data_Orig'!AE40</f>
        <v>0</v>
      </c>
      <c r="AF40" s="513">
        <f>'1.1_RAW_Data_Orig'!AF40</f>
        <v>0</v>
      </c>
      <c r="AG40" s="507"/>
      <c r="AH40" s="512">
        <f>'1.1_RAW_Data_Orig'!AH40</f>
        <v>0</v>
      </c>
      <c r="AI40" s="512">
        <f>'1.1_RAW_Data_Orig'!AI40</f>
        <v>0</v>
      </c>
      <c r="AJ40" s="512">
        <f>'1.1_RAW_Data_Orig'!AJ40</f>
        <v>0</v>
      </c>
      <c r="AK40" s="512">
        <f>'1.1_RAW_Data_Orig'!AK40</f>
        <v>0</v>
      </c>
      <c r="AL40" s="512">
        <f>'1.1_RAW_Data_Orig'!AL40</f>
        <v>0</v>
      </c>
      <c r="AM40" s="513">
        <f>'1.1_RAW_Data_Orig'!AM40</f>
        <v>0</v>
      </c>
      <c r="AN40" s="507"/>
      <c r="AO40" s="512">
        <f>'1.1_RAW_Data_Orig'!AO40</f>
        <v>0</v>
      </c>
      <c r="AP40" s="512">
        <f>'1.1_RAW_Data_Orig'!AP40</f>
        <v>0</v>
      </c>
      <c r="AQ40" s="512">
        <f>'1.1_RAW_Data_Orig'!AQ40</f>
        <v>0</v>
      </c>
      <c r="AR40" s="512">
        <f>'1.1_RAW_Data_Orig'!AR40</f>
        <v>0</v>
      </c>
      <c r="AS40" s="512">
        <f>'1.1_RAW_Data_Orig'!AS40</f>
        <v>0</v>
      </c>
      <c r="AT40" s="513">
        <f>'1.1_RAW_Data_Orig'!AT40</f>
        <v>0</v>
      </c>
      <c r="AU40" s="507"/>
      <c r="AV40" s="506">
        <f>'1.1_RAW_Data_Orig'!AV40</f>
        <v>0</v>
      </c>
      <c r="AW40" s="506">
        <f>'1.1_RAW_Data_Orig'!AW40</f>
        <v>0</v>
      </c>
      <c r="AX40" s="506">
        <f>'1.1_RAW_Data_Orig'!AX40</f>
        <v>0</v>
      </c>
      <c r="AY40" s="506">
        <f>'1.1_RAW_Data_Orig'!AY40</f>
        <v>0</v>
      </c>
      <c r="AZ40" s="506">
        <f>'1.1_RAW_Data_Orig'!AZ40</f>
        <v>0</v>
      </c>
      <c r="BA40" s="506">
        <f>'1.1_RAW_Data_Orig'!BA40</f>
        <v>0</v>
      </c>
    </row>
    <row r="41" spans="1:53" ht="13.5" thickBot="1">
      <c r="A41" s="508"/>
      <c r="B41" s="514"/>
      <c r="C41" s="515"/>
      <c r="D41" s="516"/>
      <c r="E41" s="517" t="s">
        <v>55</v>
      </c>
      <c r="F41" s="518">
        <f>'1.1_RAW_Data_Orig'!F41</f>
        <v>0</v>
      </c>
      <c r="G41" s="518">
        <f>'1.1_RAW_Data_Orig'!G41</f>
        <v>0</v>
      </c>
      <c r="H41" s="518">
        <f>'1.1_RAW_Data_Orig'!H41</f>
        <v>0</v>
      </c>
      <c r="I41" s="518">
        <f>'1.1_RAW_Data_Orig'!I41</f>
        <v>0</v>
      </c>
      <c r="J41" s="518">
        <f>'1.1_RAW_Data_Orig'!J41</f>
        <v>0</v>
      </c>
      <c r="K41" s="519">
        <f>'1.1_RAW_Data_Orig'!K41</f>
        <v>0</v>
      </c>
      <c r="M41" s="518">
        <f>'1.1_RAW_Data_Orig'!M41</f>
        <v>0</v>
      </c>
      <c r="N41" s="518">
        <f>'1.1_RAW_Data_Orig'!N41</f>
        <v>0</v>
      </c>
      <c r="O41" s="518">
        <f>'1.1_RAW_Data_Orig'!O41</f>
        <v>0</v>
      </c>
      <c r="P41" s="518">
        <f>'1.1_RAW_Data_Orig'!P41</f>
        <v>0</v>
      </c>
      <c r="Q41" s="518">
        <f>'1.1_RAW_Data_Orig'!Q41</f>
        <v>0</v>
      </c>
      <c r="R41" s="519">
        <f>'1.1_RAW_Data_Orig'!R41</f>
        <v>0</v>
      </c>
      <c r="T41" s="518">
        <f>'1.1_RAW_Data_Orig'!T41</f>
        <v>0</v>
      </c>
      <c r="U41" s="518">
        <f>'1.1_RAW_Data_Orig'!U41</f>
        <v>0</v>
      </c>
      <c r="V41" s="518">
        <f>'1.1_RAW_Data_Orig'!V41</f>
        <v>0</v>
      </c>
      <c r="W41" s="518">
        <f>'1.1_RAW_Data_Orig'!W41</f>
        <v>0</v>
      </c>
      <c r="X41" s="518">
        <f>'1.1_RAW_Data_Orig'!X41</f>
        <v>0</v>
      </c>
      <c r="Y41" s="519">
        <f>'1.1_RAW_Data_Orig'!Y41</f>
        <v>0</v>
      </c>
      <c r="AA41" s="518">
        <f>'1.1_RAW_Data_Orig'!AA41</f>
        <v>0</v>
      </c>
      <c r="AB41" s="518">
        <f>'1.1_RAW_Data_Orig'!AB41</f>
        <v>0</v>
      </c>
      <c r="AC41" s="518">
        <f>'1.1_RAW_Data_Orig'!AC41</f>
        <v>0</v>
      </c>
      <c r="AD41" s="518">
        <f>'1.1_RAW_Data_Orig'!AD41</f>
        <v>0</v>
      </c>
      <c r="AE41" s="518">
        <f>'1.1_RAW_Data_Orig'!AE41</f>
        <v>0</v>
      </c>
      <c r="AF41" s="519">
        <f>'1.1_RAW_Data_Orig'!AF41</f>
        <v>0</v>
      </c>
      <c r="AG41" s="507"/>
      <c r="AH41" s="518">
        <f>'1.1_RAW_Data_Orig'!AH41</f>
        <v>0</v>
      </c>
      <c r="AI41" s="518">
        <f>'1.1_RAW_Data_Orig'!AI41</f>
        <v>0</v>
      </c>
      <c r="AJ41" s="518">
        <f>'1.1_RAW_Data_Orig'!AJ41</f>
        <v>0</v>
      </c>
      <c r="AK41" s="518">
        <f>'1.1_RAW_Data_Orig'!AK41</f>
        <v>0</v>
      </c>
      <c r="AL41" s="518">
        <f>'1.1_RAW_Data_Orig'!AL41</f>
        <v>0</v>
      </c>
      <c r="AM41" s="519">
        <f>'1.1_RAW_Data_Orig'!AM41</f>
        <v>0</v>
      </c>
      <c r="AN41" s="507"/>
      <c r="AO41" s="518">
        <f>'1.1_RAW_Data_Orig'!AO41</f>
        <v>0</v>
      </c>
      <c r="AP41" s="518">
        <f>'1.1_RAW_Data_Orig'!AP41</f>
        <v>0</v>
      </c>
      <c r="AQ41" s="518">
        <f>'1.1_RAW_Data_Orig'!AQ41</f>
        <v>0</v>
      </c>
      <c r="AR41" s="518">
        <f>'1.1_RAW_Data_Orig'!AR41</f>
        <v>0</v>
      </c>
      <c r="AS41" s="518">
        <f>'1.1_RAW_Data_Orig'!AS41</f>
        <v>0</v>
      </c>
      <c r="AT41" s="519">
        <f>'1.1_RAW_Data_Orig'!AT41</f>
        <v>0</v>
      </c>
      <c r="AU41" s="507"/>
      <c r="AV41" s="506">
        <f>'1.1_RAW_Data_Orig'!AV41</f>
        <v>0</v>
      </c>
      <c r="AW41" s="506">
        <f>'1.1_RAW_Data_Orig'!AW41</f>
        <v>0</v>
      </c>
      <c r="AX41" s="506">
        <f>'1.1_RAW_Data_Orig'!AX41</f>
        <v>0</v>
      </c>
      <c r="AY41" s="506">
        <f>'1.1_RAW_Data_Orig'!AY41</f>
        <v>0</v>
      </c>
      <c r="AZ41" s="506">
        <f>'1.1_RAW_Data_Orig'!AZ41</f>
        <v>0</v>
      </c>
      <c r="BA41" s="506">
        <f>'1.1_RAW_Data_Orig'!BA41</f>
        <v>0</v>
      </c>
    </row>
    <row r="42" spans="1:53" ht="25.9" thickBot="1">
      <c r="A42" s="520" t="s">
        <v>9</v>
      </c>
      <c r="B42" s="501">
        <v>22</v>
      </c>
      <c r="C42" s="502" t="s">
        <v>18</v>
      </c>
      <c r="D42" s="503" t="s">
        <v>59</v>
      </c>
      <c r="E42" s="521" t="s">
        <v>52</v>
      </c>
      <c r="F42" s="505">
        <f>'1.1_RAW_Data_Orig'!F42</f>
        <v>47</v>
      </c>
      <c r="G42" s="505">
        <f>'1.1_RAW_Data_Orig'!G42</f>
        <v>27</v>
      </c>
      <c r="H42" s="505">
        <f>'1.1_RAW_Data_Orig'!H42</f>
        <v>6</v>
      </c>
      <c r="I42" s="505">
        <f>'1.1_RAW_Data_Orig'!I42</f>
        <v>2</v>
      </c>
      <c r="J42" s="505">
        <f>'1.1_RAW_Data_Orig'!J42</f>
        <v>12</v>
      </c>
      <c r="K42" s="506">
        <f>'1.1_RAW_Data_Orig'!K42</f>
        <v>0</v>
      </c>
      <c r="M42" s="505">
        <f>'1.1_RAW_Data_Orig'!M42</f>
        <v>47</v>
      </c>
      <c r="N42" s="505">
        <f>'1.1_RAW_Data_Orig'!N42</f>
        <v>11</v>
      </c>
      <c r="O42" s="505">
        <f>'1.1_RAW_Data_Orig'!O42</f>
        <v>0</v>
      </c>
      <c r="P42" s="505">
        <f>'1.1_RAW_Data_Orig'!P42</f>
        <v>27</v>
      </c>
      <c r="Q42" s="505">
        <f>'1.1_RAW_Data_Orig'!Q42</f>
        <v>2</v>
      </c>
      <c r="R42" s="506">
        <f>'1.1_RAW_Data_Orig'!R42</f>
        <v>7</v>
      </c>
      <c r="T42" s="505">
        <f>'1.1_RAW_Data_Orig'!T42</f>
        <v>47</v>
      </c>
      <c r="U42" s="505">
        <f>'1.1_RAW_Data_Orig'!U42</f>
        <v>0</v>
      </c>
      <c r="V42" s="505">
        <f>'1.1_RAW_Data_Orig'!V42</f>
        <v>0</v>
      </c>
      <c r="W42" s="505">
        <f>'1.1_RAW_Data_Orig'!W42</f>
        <v>27</v>
      </c>
      <c r="X42" s="505">
        <f>'1.1_RAW_Data_Orig'!X42</f>
        <v>6</v>
      </c>
      <c r="Y42" s="506">
        <f>'1.1_RAW_Data_Orig'!Y42</f>
        <v>14</v>
      </c>
      <c r="AA42" s="505">
        <f>'1.1_RAW_Data_Orig'!AA42</f>
        <v>11</v>
      </c>
      <c r="AB42" s="505">
        <f>'1.1_RAW_Data_Orig'!AB42</f>
        <v>11</v>
      </c>
      <c r="AC42" s="505">
        <f>'1.1_RAW_Data_Orig'!AC42</f>
        <v>0</v>
      </c>
      <c r="AD42" s="505">
        <f>'1.1_RAW_Data_Orig'!AD42</f>
        <v>0</v>
      </c>
      <c r="AE42" s="505">
        <f>'1.1_RAW_Data_Orig'!AE42</f>
        <v>-4</v>
      </c>
      <c r="AF42" s="506">
        <f>'1.1_RAW_Data_Orig'!AF42</f>
        <v>-7</v>
      </c>
      <c r="AG42" s="507"/>
      <c r="AH42" s="505">
        <f>'1.1_RAW_Data_Orig'!AH42</f>
        <v>11</v>
      </c>
      <c r="AI42" s="505">
        <f>'1.1_RAW_Data_Orig'!AI42</f>
        <v>11</v>
      </c>
      <c r="AJ42" s="505">
        <f>'1.1_RAW_Data_Orig'!AJ42</f>
        <v>0</v>
      </c>
      <c r="AK42" s="505">
        <f>'1.1_RAW_Data_Orig'!AK42</f>
        <v>0</v>
      </c>
      <c r="AL42" s="505">
        <f>'1.1_RAW_Data_Orig'!AL42</f>
        <v>-4</v>
      </c>
      <c r="AM42" s="506">
        <f>'1.1_RAW_Data_Orig'!AM42</f>
        <v>-7</v>
      </c>
      <c r="AN42" s="507"/>
      <c r="AO42" s="505">
        <f>'1.1_RAW_Data_Orig'!AO42</f>
        <v>0</v>
      </c>
      <c r="AP42" s="505">
        <f>'1.1_RAW_Data_Orig'!AP42</f>
        <v>0</v>
      </c>
      <c r="AQ42" s="505">
        <f>'1.1_RAW_Data_Orig'!AQ42</f>
        <v>0</v>
      </c>
      <c r="AR42" s="505">
        <f>'1.1_RAW_Data_Orig'!AR42</f>
        <v>0</v>
      </c>
      <c r="AS42" s="505">
        <f>'1.1_RAW_Data_Orig'!AS42</f>
        <v>0</v>
      </c>
      <c r="AT42" s="506">
        <f>'1.1_RAW_Data_Orig'!AT42</f>
        <v>0</v>
      </c>
      <c r="AU42" s="507"/>
      <c r="AV42" s="506">
        <f>'1.1_RAW_Data_Orig'!AV42</f>
        <v>0</v>
      </c>
      <c r="AW42" s="506">
        <f>'1.1_RAW_Data_Orig'!AW42</f>
        <v>0</v>
      </c>
      <c r="AX42" s="506">
        <f>'1.1_RAW_Data_Orig'!AX42</f>
        <v>0</v>
      </c>
      <c r="AY42" s="506">
        <f>'1.1_RAW_Data_Orig'!AY42</f>
        <v>0</v>
      </c>
      <c r="AZ42" s="506">
        <f>'1.1_RAW_Data_Orig'!AZ42</f>
        <v>0</v>
      </c>
      <c r="BA42" s="506">
        <f>'1.1_RAW_Data_Orig'!BA42</f>
        <v>0</v>
      </c>
    </row>
    <row r="43" spans="1:53" ht="13.5" thickBot="1">
      <c r="A43" s="508"/>
      <c r="B43" s="509"/>
      <c r="C43" s="510"/>
      <c r="D43" s="511"/>
      <c r="E43" s="504" t="s">
        <v>53</v>
      </c>
      <c r="F43" s="512">
        <f>'1.1_RAW_Data_Orig'!F43</f>
        <v>0</v>
      </c>
      <c r="G43" s="512">
        <f>'1.1_RAW_Data_Orig'!G43</f>
        <v>0</v>
      </c>
      <c r="H43" s="512">
        <f>'1.1_RAW_Data_Orig'!H43</f>
        <v>0</v>
      </c>
      <c r="I43" s="512">
        <f>'1.1_RAW_Data_Orig'!I43</f>
        <v>0</v>
      </c>
      <c r="J43" s="512">
        <f>'1.1_RAW_Data_Orig'!J43</f>
        <v>0</v>
      </c>
      <c r="K43" s="513">
        <f>'1.1_RAW_Data_Orig'!K43</f>
        <v>0</v>
      </c>
      <c r="M43" s="512">
        <f>'1.1_RAW_Data_Orig'!M43</f>
        <v>0</v>
      </c>
      <c r="N43" s="512">
        <f>'1.1_RAW_Data_Orig'!N43</f>
        <v>0</v>
      </c>
      <c r="O43" s="512">
        <f>'1.1_RAW_Data_Orig'!O43</f>
        <v>0</v>
      </c>
      <c r="P43" s="512">
        <f>'1.1_RAW_Data_Orig'!P43</f>
        <v>0</v>
      </c>
      <c r="Q43" s="512">
        <f>'1.1_RAW_Data_Orig'!Q43</f>
        <v>0</v>
      </c>
      <c r="R43" s="513">
        <f>'1.1_RAW_Data_Orig'!R43</f>
        <v>0</v>
      </c>
      <c r="T43" s="512">
        <f>'1.1_RAW_Data_Orig'!T43</f>
        <v>0</v>
      </c>
      <c r="U43" s="512">
        <f>'1.1_RAW_Data_Orig'!U43</f>
        <v>0</v>
      </c>
      <c r="V43" s="512">
        <f>'1.1_RAW_Data_Orig'!V43</f>
        <v>0</v>
      </c>
      <c r="W43" s="512">
        <f>'1.1_RAW_Data_Orig'!W43</f>
        <v>0</v>
      </c>
      <c r="X43" s="512">
        <f>'1.1_RAW_Data_Orig'!X43</f>
        <v>0</v>
      </c>
      <c r="Y43" s="513">
        <f>'1.1_RAW_Data_Orig'!Y43</f>
        <v>0</v>
      </c>
      <c r="AA43" s="512">
        <f>'1.1_RAW_Data_Orig'!AA43</f>
        <v>0</v>
      </c>
      <c r="AB43" s="512">
        <f>'1.1_RAW_Data_Orig'!AB43</f>
        <v>0</v>
      </c>
      <c r="AC43" s="512">
        <f>'1.1_RAW_Data_Orig'!AC43</f>
        <v>0</v>
      </c>
      <c r="AD43" s="512">
        <f>'1.1_RAW_Data_Orig'!AD43</f>
        <v>0</v>
      </c>
      <c r="AE43" s="512">
        <f>'1.1_RAW_Data_Orig'!AE43</f>
        <v>0</v>
      </c>
      <c r="AF43" s="513">
        <f>'1.1_RAW_Data_Orig'!AF43</f>
        <v>0</v>
      </c>
      <c r="AG43" s="507"/>
      <c r="AH43" s="512">
        <f>'1.1_RAW_Data_Orig'!AH43</f>
        <v>0</v>
      </c>
      <c r="AI43" s="512">
        <f>'1.1_RAW_Data_Orig'!AI43</f>
        <v>0</v>
      </c>
      <c r="AJ43" s="512">
        <f>'1.1_RAW_Data_Orig'!AJ43</f>
        <v>0</v>
      </c>
      <c r="AK43" s="512">
        <f>'1.1_RAW_Data_Orig'!AK43</f>
        <v>0</v>
      </c>
      <c r="AL43" s="512">
        <f>'1.1_RAW_Data_Orig'!AL43</f>
        <v>0</v>
      </c>
      <c r="AM43" s="513">
        <f>'1.1_RAW_Data_Orig'!AM43</f>
        <v>0</v>
      </c>
      <c r="AN43" s="507"/>
      <c r="AO43" s="512">
        <f>'1.1_RAW_Data_Orig'!AO43</f>
        <v>0</v>
      </c>
      <c r="AP43" s="512">
        <f>'1.1_RAW_Data_Orig'!AP43</f>
        <v>0</v>
      </c>
      <c r="AQ43" s="512">
        <f>'1.1_RAW_Data_Orig'!AQ43</f>
        <v>0</v>
      </c>
      <c r="AR43" s="512">
        <f>'1.1_RAW_Data_Orig'!AR43</f>
        <v>0</v>
      </c>
      <c r="AS43" s="512">
        <f>'1.1_RAW_Data_Orig'!AS43</f>
        <v>0</v>
      </c>
      <c r="AT43" s="513">
        <f>'1.1_RAW_Data_Orig'!AT43</f>
        <v>0</v>
      </c>
      <c r="AU43" s="507"/>
      <c r="AV43" s="506">
        <f>'1.1_RAW_Data_Orig'!AV43</f>
        <v>0</v>
      </c>
      <c r="AW43" s="506">
        <f>'1.1_RAW_Data_Orig'!AW43</f>
        <v>0</v>
      </c>
      <c r="AX43" s="506">
        <f>'1.1_RAW_Data_Orig'!AX43</f>
        <v>0</v>
      </c>
      <c r="AY43" s="506">
        <f>'1.1_RAW_Data_Orig'!AY43</f>
        <v>0</v>
      </c>
      <c r="AZ43" s="506">
        <f>'1.1_RAW_Data_Orig'!AZ43</f>
        <v>0</v>
      </c>
      <c r="BA43" s="506">
        <f>'1.1_RAW_Data_Orig'!BA43</f>
        <v>0</v>
      </c>
    </row>
    <row r="44" spans="1:53" ht="13.5" thickBot="1">
      <c r="A44" s="508"/>
      <c r="B44" s="509"/>
      <c r="C44" s="510"/>
      <c r="D44" s="511"/>
      <c r="E44" s="504" t="s">
        <v>54</v>
      </c>
      <c r="F44" s="512">
        <f>'1.1_RAW_Data_Orig'!F44</f>
        <v>0</v>
      </c>
      <c r="G44" s="512">
        <f>'1.1_RAW_Data_Orig'!G44</f>
        <v>0</v>
      </c>
      <c r="H44" s="512">
        <f>'1.1_RAW_Data_Orig'!H44</f>
        <v>0</v>
      </c>
      <c r="I44" s="512">
        <f>'1.1_RAW_Data_Orig'!I44</f>
        <v>0</v>
      </c>
      <c r="J44" s="512">
        <f>'1.1_RAW_Data_Orig'!J44</f>
        <v>0</v>
      </c>
      <c r="K44" s="513">
        <f>'1.1_RAW_Data_Orig'!K44</f>
        <v>0</v>
      </c>
      <c r="M44" s="512">
        <f>'1.1_RAW_Data_Orig'!M44</f>
        <v>0</v>
      </c>
      <c r="N44" s="512">
        <f>'1.1_RAW_Data_Orig'!N44</f>
        <v>0</v>
      </c>
      <c r="O44" s="512">
        <f>'1.1_RAW_Data_Orig'!O44</f>
        <v>0</v>
      </c>
      <c r="P44" s="512">
        <f>'1.1_RAW_Data_Orig'!P44</f>
        <v>0</v>
      </c>
      <c r="Q44" s="512">
        <f>'1.1_RAW_Data_Orig'!Q44</f>
        <v>0</v>
      </c>
      <c r="R44" s="513">
        <f>'1.1_RAW_Data_Orig'!R44</f>
        <v>0</v>
      </c>
      <c r="T44" s="512">
        <f>'1.1_RAW_Data_Orig'!T44</f>
        <v>0</v>
      </c>
      <c r="U44" s="512">
        <f>'1.1_RAW_Data_Orig'!U44</f>
        <v>0</v>
      </c>
      <c r="V44" s="512">
        <f>'1.1_RAW_Data_Orig'!V44</f>
        <v>0</v>
      </c>
      <c r="W44" s="512">
        <f>'1.1_RAW_Data_Orig'!W44</f>
        <v>0</v>
      </c>
      <c r="X44" s="512">
        <f>'1.1_RAW_Data_Orig'!X44</f>
        <v>0</v>
      </c>
      <c r="Y44" s="513">
        <f>'1.1_RAW_Data_Orig'!Y44</f>
        <v>0</v>
      </c>
      <c r="AA44" s="512">
        <f>'1.1_RAW_Data_Orig'!AA44</f>
        <v>0</v>
      </c>
      <c r="AB44" s="512">
        <f>'1.1_RAW_Data_Orig'!AB44</f>
        <v>0</v>
      </c>
      <c r="AC44" s="512">
        <f>'1.1_RAW_Data_Orig'!AC44</f>
        <v>0</v>
      </c>
      <c r="AD44" s="512">
        <f>'1.1_RAW_Data_Orig'!AD44</f>
        <v>0</v>
      </c>
      <c r="AE44" s="512">
        <f>'1.1_RAW_Data_Orig'!AE44</f>
        <v>0</v>
      </c>
      <c r="AF44" s="513">
        <f>'1.1_RAW_Data_Orig'!AF44</f>
        <v>0</v>
      </c>
      <c r="AG44" s="507"/>
      <c r="AH44" s="512">
        <f>'1.1_RAW_Data_Orig'!AH44</f>
        <v>0</v>
      </c>
      <c r="AI44" s="512">
        <f>'1.1_RAW_Data_Orig'!AI44</f>
        <v>0</v>
      </c>
      <c r="AJ44" s="512">
        <f>'1.1_RAW_Data_Orig'!AJ44</f>
        <v>0</v>
      </c>
      <c r="AK44" s="512">
        <f>'1.1_RAW_Data_Orig'!AK44</f>
        <v>0</v>
      </c>
      <c r="AL44" s="512">
        <f>'1.1_RAW_Data_Orig'!AL44</f>
        <v>0</v>
      </c>
      <c r="AM44" s="513">
        <f>'1.1_RAW_Data_Orig'!AM44</f>
        <v>0</v>
      </c>
      <c r="AN44" s="507"/>
      <c r="AO44" s="512">
        <f>'1.1_RAW_Data_Orig'!AO44</f>
        <v>0</v>
      </c>
      <c r="AP44" s="512">
        <f>'1.1_RAW_Data_Orig'!AP44</f>
        <v>0</v>
      </c>
      <c r="AQ44" s="512">
        <f>'1.1_RAW_Data_Orig'!AQ44</f>
        <v>0</v>
      </c>
      <c r="AR44" s="512">
        <f>'1.1_RAW_Data_Orig'!AR44</f>
        <v>0</v>
      </c>
      <c r="AS44" s="512">
        <f>'1.1_RAW_Data_Orig'!AS44</f>
        <v>0</v>
      </c>
      <c r="AT44" s="513">
        <f>'1.1_RAW_Data_Orig'!AT44</f>
        <v>0</v>
      </c>
      <c r="AU44" s="507"/>
      <c r="AV44" s="506">
        <f>'1.1_RAW_Data_Orig'!AV44</f>
        <v>0</v>
      </c>
      <c r="AW44" s="506">
        <f>'1.1_RAW_Data_Orig'!AW44</f>
        <v>0</v>
      </c>
      <c r="AX44" s="506">
        <f>'1.1_RAW_Data_Orig'!AX44</f>
        <v>0</v>
      </c>
      <c r="AY44" s="506">
        <f>'1.1_RAW_Data_Orig'!AY44</f>
        <v>0</v>
      </c>
      <c r="AZ44" s="506">
        <f>'1.1_RAW_Data_Orig'!AZ44</f>
        <v>0</v>
      </c>
      <c r="BA44" s="506">
        <f>'1.1_RAW_Data_Orig'!BA44</f>
        <v>0</v>
      </c>
    </row>
    <row r="45" spans="1:53" ht="13.5" thickBot="1">
      <c r="A45" s="508"/>
      <c r="B45" s="514"/>
      <c r="C45" s="515"/>
      <c r="D45" s="516"/>
      <c r="E45" s="517" t="s">
        <v>55</v>
      </c>
      <c r="F45" s="518">
        <f>'1.1_RAW_Data_Orig'!F45</f>
        <v>0</v>
      </c>
      <c r="G45" s="518">
        <f>'1.1_RAW_Data_Orig'!G45</f>
        <v>0</v>
      </c>
      <c r="H45" s="518">
        <f>'1.1_RAW_Data_Orig'!H45</f>
        <v>0</v>
      </c>
      <c r="I45" s="518">
        <f>'1.1_RAW_Data_Orig'!I45</f>
        <v>0</v>
      </c>
      <c r="J45" s="518">
        <f>'1.1_RAW_Data_Orig'!J45</f>
        <v>0</v>
      </c>
      <c r="K45" s="519">
        <f>'1.1_RAW_Data_Orig'!K45</f>
        <v>0</v>
      </c>
      <c r="M45" s="518">
        <f>'1.1_RAW_Data_Orig'!M45</f>
        <v>0</v>
      </c>
      <c r="N45" s="518">
        <f>'1.1_RAW_Data_Orig'!N45</f>
        <v>0</v>
      </c>
      <c r="O45" s="518">
        <f>'1.1_RAW_Data_Orig'!O45</f>
        <v>0</v>
      </c>
      <c r="P45" s="518">
        <f>'1.1_RAW_Data_Orig'!P45</f>
        <v>0</v>
      </c>
      <c r="Q45" s="518">
        <f>'1.1_RAW_Data_Orig'!Q45</f>
        <v>0</v>
      </c>
      <c r="R45" s="519">
        <f>'1.1_RAW_Data_Orig'!R45</f>
        <v>0</v>
      </c>
      <c r="T45" s="518">
        <f>'1.1_RAW_Data_Orig'!T45</f>
        <v>0</v>
      </c>
      <c r="U45" s="518">
        <f>'1.1_RAW_Data_Orig'!U45</f>
        <v>0</v>
      </c>
      <c r="V45" s="518">
        <f>'1.1_RAW_Data_Orig'!V45</f>
        <v>0</v>
      </c>
      <c r="W45" s="518">
        <f>'1.1_RAW_Data_Orig'!W45</f>
        <v>0</v>
      </c>
      <c r="X45" s="518">
        <f>'1.1_RAW_Data_Orig'!X45</f>
        <v>0</v>
      </c>
      <c r="Y45" s="519">
        <f>'1.1_RAW_Data_Orig'!Y45</f>
        <v>0</v>
      </c>
      <c r="AA45" s="518">
        <f>'1.1_RAW_Data_Orig'!AA45</f>
        <v>0</v>
      </c>
      <c r="AB45" s="518">
        <f>'1.1_RAW_Data_Orig'!AB45</f>
        <v>0</v>
      </c>
      <c r="AC45" s="518">
        <f>'1.1_RAW_Data_Orig'!AC45</f>
        <v>0</v>
      </c>
      <c r="AD45" s="518">
        <f>'1.1_RAW_Data_Orig'!AD45</f>
        <v>0</v>
      </c>
      <c r="AE45" s="518">
        <f>'1.1_RAW_Data_Orig'!AE45</f>
        <v>0</v>
      </c>
      <c r="AF45" s="519">
        <f>'1.1_RAW_Data_Orig'!AF45</f>
        <v>0</v>
      </c>
      <c r="AG45" s="507"/>
      <c r="AH45" s="518">
        <f>'1.1_RAW_Data_Orig'!AH45</f>
        <v>0</v>
      </c>
      <c r="AI45" s="518">
        <f>'1.1_RAW_Data_Orig'!AI45</f>
        <v>0</v>
      </c>
      <c r="AJ45" s="518">
        <f>'1.1_RAW_Data_Orig'!AJ45</f>
        <v>0</v>
      </c>
      <c r="AK45" s="518">
        <f>'1.1_RAW_Data_Orig'!AK45</f>
        <v>0</v>
      </c>
      <c r="AL45" s="518">
        <f>'1.1_RAW_Data_Orig'!AL45</f>
        <v>0</v>
      </c>
      <c r="AM45" s="519">
        <f>'1.1_RAW_Data_Orig'!AM45</f>
        <v>0</v>
      </c>
      <c r="AN45" s="507"/>
      <c r="AO45" s="518">
        <f>'1.1_RAW_Data_Orig'!AO45</f>
        <v>0</v>
      </c>
      <c r="AP45" s="518">
        <f>'1.1_RAW_Data_Orig'!AP45</f>
        <v>0</v>
      </c>
      <c r="AQ45" s="518">
        <f>'1.1_RAW_Data_Orig'!AQ45</f>
        <v>0</v>
      </c>
      <c r="AR45" s="518">
        <f>'1.1_RAW_Data_Orig'!AR45</f>
        <v>0</v>
      </c>
      <c r="AS45" s="518">
        <f>'1.1_RAW_Data_Orig'!AS45</f>
        <v>0</v>
      </c>
      <c r="AT45" s="519">
        <f>'1.1_RAW_Data_Orig'!AT45</f>
        <v>0</v>
      </c>
      <c r="AU45" s="507"/>
      <c r="AV45" s="506">
        <f>'1.1_RAW_Data_Orig'!AV45</f>
        <v>0</v>
      </c>
      <c r="AW45" s="506">
        <f>'1.1_RAW_Data_Orig'!AW45</f>
        <v>0</v>
      </c>
      <c r="AX45" s="506">
        <f>'1.1_RAW_Data_Orig'!AX45</f>
        <v>0</v>
      </c>
      <c r="AY45" s="506">
        <f>'1.1_RAW_Data_Orig'!AY45</f>
        <v>0</v>
      </c>
      <c r="AZ45" s="506">
        <f>'1.1_RAW_Data_Orig'!AZ45</f>
        <v>0</v>
      </c>
      <c r="BA45" s="506">
        <f>'1.1_RAW_Data_Orig'!BA45</f>
        <v>0</v>
      </c>
    </row>
    <row r="46" spans="1:53" ht="25.9" thickBot="1">
      <c r="A46" s="520" t="s">
        <v>9</v>
      </c>
      <c r="B46" s="501">
        <v>36</v>
      </c>
      <c r="C46" s="502" t="s">
        <v>19</v>
      </c>
      <c r="D46" s="503" t="s">
        <v>59</v>
      </c>
      <c r="E46" s="521" t="s">
        <v>52</v>
      </c>
      <c r="F46" s="505">
        <f>'1.1_RAW_Data_Orig'!F46</f>
        <v>3</v>
      </c>
      <c r="G46" s="505">
        <f>'1.1_RAW_Data_Orig'!G46</f>
        <v>0</v>
      </c>
      <c r="H46" s="505">
        <f>'1.1_RAW_Data_Orig'!H46</f>
        <v>1</v>
      </c>
      <c r="I46" s="505">
        <f>'1.1_RAW_Data_Orig'!I46</f>
        <v>2</v>
      </c>
      <c r="J46" s="505">
        <f>'1.1_RAW_Data_Orig'!J46</f>
        <v>0</v>
      </c>
      <c r="K46" s="506">
        <f>'1.1_RAW_Data_Orig'!K46</f>
        <v>0</v>
      </c>
      <c r="M46" s="505">
        <f>'1.1_RAW_Data_Orig'!M46</f>
        <v>3</v>
      </c>
      <c r="N46" s="505">
        <f>'1.1_RAW_Data_Orig'!N46</f>
        <v>1</v>
      </c>
      <c r="O46" s="505">
        <f>'1.1_RAW_Data_Orig'!O46</f>
        <v>2</v>
      </c>
      <c r="P46" s="505">
        <f>'1.1_RAW_Data_Orig'!P46</f>
        <v>0</v>
      </c>
      <c r="Q46" s="505">
        <f>'1.1_RAW_Data_Orig'!Q46</f>
        <v>0</v>
      </c>
      <c r="R46" s="506">
        <f>'1.1_RAW_Data_Orig'!R46</f>
        <v>0</v>
      </c>
      <c r="T46" s="505">
        <f>'1.1_RAW_Data_Orig'!T46</f>
        <v>3</v>
      </c>
      <c r="U46" s="505">
        <f>'1.1_RAW_Data_Orig'!U46</f>
        <v>0</v>
      </c>
      <c r="V46" s="505">
        <f>'1.1_RAW_Data_Orig'!V46</f>
        <v>0</v>
      </c>
      <c r="W46" s="505">
        <f>'1.1_RAW_Data_Orig'!W46</f>
        <v>0</v>
      </c>
      <c r="X46" s="505">
        <f>'1.1_RAW_Data_Orig'!X46</f>
        <v>1</v>
      </c>
      <c r="Y46" s="506">
        <f>'1.1_RAW_Data_Orig'!Y46</f>
        <v>2</v>
      </c>
      <c r="AA46" s="505">
        <f>'1.1_RAW_Data_Orig'!AA46</f>
        <v>3</v>
      </c>
      <c r="AB46" s="505">
        <f>'1.1_RAW_Data_Orig'!AB46</f>
        <v>1</v>
      </c>
      <c r="AC46" s="505">
        <f>'1.1_RAW_Data_Orig'!AC46</f>
        <v>2</v>
      </c>
      <c r="AD46" s="505">
        <f>'1.1_RAW_Data_Orig'!AD46</f>
        <v>0</v>
      </c>
      <c r="AE46" s="505">
        <f>'1.1_RAW_Data_Orig'!AE46</f>
        <v>-1</v>
      </c>
      <c r="AF46" s="506">
        <f>'1.1_RAW_Data_Orig'!AF46</f>
        <v>-2</v>
      </c>
      <c r="AG46" s="507"/>
      <c r="AH46" s="505">
        <f>'1.1_RAW_Data_Orig'!AH46</f>
        <v>3</v>
      </c>
      <c r="AI46" s="505">
        <f>'1.1_RAW_Data_Orig'!AI46</f>
        <v>1</v>
      </c>
      <c r="AJ46" s="505">
        <f>'1.1_RAW_Data_Orig'!AJ46</f>
        <v>2</v>
      </c>
      <c r="AK46" s="505">
        <f>'1.1_RAW_Data_Orig'!AK46</f>
        <v>0</v>
      </c>
      <c r="AL46" s="505">
        <f>'1.1_RAW_Data_Orig'!AL46</f>
        <v>-1</v>
      </c>
      <c r="AM46" s="506">
        <f>'1.1_RAW_Data_Orig'!AM46</f>
        <v>-2</v>
      </c>
      <c r="AN46" s="507"/>
      <c r="AO46" s="505">
        <f>'1.1_RAW_Data_Orig'!AO46</f>
        <v>0</v>
      </c>
      <c r="AP46" s="505">
        <f>'1.1_RAW_Data_Orig'!AP46</f>
        <v>0</v>
      </c>
      <c r="AQ46" s="505">
        <f>'1.1_RAW_Data_Orig'!AQ46</f>
        <v>0</v>
      </c>
      <c r="AR46" s="505">
        <f>'1.1_RAW_Data_Orig'!AR46</f>
        <v>0</v>
      </c>
      <c r="AS46" s="505">
        <f>'1.1_RAW_Data_Orig'!AS46</f>
        <v>0</v>
      </c>
      <c r="AT46" s="506">
        <f>'1.1_RAW_Data_Orig'!AT46</f>
        <v>0</v>
      </c>
      <c r="AU46" s="507"/>
      <c r="AV46" s="506">
        <f>'1.1_RAW_Data_Orig'!AV46</f>
        <v>0</v>
      </c>
      <c r="AW46" s="506">
        <f>'1.1_RAW_Data_Orig'!AW46</f>
        <v>0</v>
      </c>
      <c r="AX46" s="506">
        <f>'1.1_RAW_Data_Orig'!AX46</f>
        <v>0</v>
      </c>
      <c r="AY46" s="506">
        <f>'1.1_RAW_Data_Orig'!AY46</f>
        <v>0</v>
      </c>
      <c r="AZ46" s="506">
        <f>'1.1_RAW_Data_Orig'!AZ46</f>
        <v>0</v>
      </c>
      <c r="BA46" s="506">
        <f>'1.1_RAW_Data_Orig'!BA46</f>
        <v>0</v>
      </c>
    </row>
    <row r="47" spans="1:53" ht="13.5" thickBot="1">
      <c r="A47" s="508"/>
      <c r="B47" s="509"/>
      <c r="C47" s="510"/>
      <c r="D47" s="511"/>
      <c r="E47" s="504" t="s">
        <v>53</v>
      </c>
      <c r="F47" s="512">
        <f>'1.1_RAW_Data_Orig'!F47</f>
        <v>0</v>
      </c>
      <c r="G47" s="512">
        <f>'1.1_RAW_Data_Orig'!G47</f>
        <v>0</v>
      </c>
      <c r="H47" s="512">
        <f>'1.1_RAW_Data_Orig'!H47</f>
        <v>0</v>
      </c>
      <c r="I47" s="512">
        <f>'1.1_RAW_Data_Orig'!I47</f>
        <v>0</v>
      </c>
      <c r="J47" s="512">
        <f>'1.1_RAW_Data_Orig'!J47</f>
        <v>0</v>
      </c>
      <c r="K47" s="513">
        <f>'1.1_RAW_Data_Orig'!K47</f>
        <v>0</v>
      </c>
      <c r="M47" s="512">
        <f>'1.1_RAW_Data_Orig'!M47</f>
        <v>0</v>
      </c>
      <c r="N47" s="512">
        <f>'1.1_RAW_Data_Orig'!N47</f>
        <v>0</v>
      </c>
      <c r="O47" s="512">
        <f>'1.1_RAW_Data_Orig'!O47</f>
        <v>0</v>
      </c>
      <c r="P47" s="512">
        <f>'1.1_RAW_Data_Orig'!P47</f>
        <v>0</v>
      </c>
      <c r="Q47" s="512">
        <f>'1.1_RAW_Data_Orig'!Q47</f>
        <v>0</v>
      </c>
      <c r="R47" s="513">
        <f>'1.1_RAW_Data_Orig'!R47</f>
        <v>0</v>
      </c>
      <c r="T47" s="512">
        <f>'1.1_RAW_Data_Orig'!T47</f>
        <v>0</v>
      </c>
      <c r="U47" s="512">
        <f>'1.1_RAW_Data_Orig'!U47</f>
        <v>0</v>
      </c>
      <c r="V47" s="512">
        <f>'1.1_RAW_Data_Orig'!V47</f>
        <v>0</v>
      </c>
      <c r="W47" s="512">
        <f>'1.1_RAW_Data_Orig'!W47</f>
        <v>0</v>
      </c>
      <c r="X47" s="512">
        <f>'1.1_RAW_Data_Orig'!X47</f>
        <v>0</v>
      </c>
      <c r="Y47" s="513">
        <f>'1.1_RAW_Data_Orig'!Y47</f>
        <v>0</v>
      </c>
      <c r="AA47" s="512">
        <f>'1.1_RAW_Data_Orig'!AA47</f>
        <v>0</v>
      </c>
      <c r="AB47" s="512">
        <f>'1.1_RAW_Data_Orig'!AB47</f>
        <v>0</v>
      </c>
      <c r="AC47" s="512">
        <f>'1.1_RAW_Data_Orig'!AC47</f>
        <v>0</v>
      </c>
      <c r="AD47" s="512">
        <f>'1.1_RAW_Data_Orig'!AD47</f>
        <v>0</v>
      </c>
      <c r="AE47" s="512">
        <f>'1.1_RAW_Data_Orig'!AE47</f>
        <v>0</v>
      </c>
      <c r="AF47" s="513">
        <f>'1.1_RAW_Data_Orig'!AF47</f>
        <v>0</v>
      </c>
      <c r="AG47" s="507"/>
      <c r="AH47" s="512">
        <f>'1.1_RAW_Data_Orig'!AH47</f>
        <v>0</v>
      </c>
      <c r="AI47" s="512">
        <f>'1.1_RAW_Data_Orig'!AI47</f>
        <v>0</v>
      </c>
      <c r="AJ47" s="512">
        <f>'1.1_RAW_Data_Orig'!AJ47</f>
        <v>0</v>
      </c>
      <c r="AK47" s="512">
        <f>'1.1_RAW_Data_Orig'!AK47</f>
        <v>0</v>
      </c>
      <c r="AL47" s="512">
        <f>'1.1_RAW_Data_Orig'!AL47</f>
        <v>0</v>
      </c>
      <c r="AM47" s="513">
        <f>'1.1_RAW_Data_Orig'!AM47</f>
        <v>0</v>
      </c>
      <c r="AN47" s="507"/>
      <c r="AO47" s="512">
        <f>'1.1_RAW_Data_Orig'!AO47</f>
        <v>0</v>
      </c>
      <c r="AP47" s="512">
        <f>'1.1_RAW_Data_Orig'!AP47</f>
        <v>0</v>
      </c>
      <c r="AQ47" s="512">
        <f>'1.1_RAW_Data_Orig'!AQ47</f>
        <v>0</v>
      </c>
      <c r="AR47" s="512">
        <f>'1.1_RAW_Data_Orig'!AR47</f>
        <v>0</v>
      </c>
      <c r="AS47" s="512">
        <f>'1.1_RAW_Data_Orig'!AS47</f>
        <v>0</v>
      </c>
      <c r="AT47" s="513">
        <f>'1.1_RAW_Data_Orig'!AT47</f>
        <v>0</v>
      </c>
      <c r="AU47" s="507"/>
      <c r="AV47" s="506">
        <f>'1.1_RAW_Data_Orig'!AV47</f>
        <v>0</v>
      </c>
      <c r="AW47" s="506">
        <f>'1.1_RAW_Data_Orig'!AW47</f>
        <v>0</v>
      </c>
      <c r="AX47" s="506">
        <f>'1.1_RAW_Data_Orig'!AX47</f>
        <v>0</v>
      </c>
      <c r="AY47" s="506">
        <f>'1.1_RAW_Data_Orig'!AY47</f>
        <v>0</v>
      </c>
      <c r="AZ47" s="506">
        <f>'1.1_RAW_Data_Orig'!AZ47</f>
        <v>0</v>
      </c>
      <c r="BA47" s="506">
        <f>'1.1_RAW_Data_Orig'!BA47</f>
        <v>0</v>
      </c>
    </row>
    <row r="48" spans="1:53" ht="13.5" thickBot="1">
      <c r="A48" s="508"/>
      <c r="B48" s="509"/>
      <c r="C48" s="510"/>
      <c r="D48" s="511"/>
      <c r="E48" s="504" t="s">
        <v>54</v>
      </c>
      <c r="F48" s="512">
        <f>'1.1_RAW_Data_Orig'!F48</f>
        <v>1</v>
      </c>
      <c r="G48" s="512">
        <f>'1.1_RAW_Data_Orig'!G48</f>
        <v>0</v>
      </c>
      <c r="H48" s="512">
        <f>'1.1_RAW_Data_Orig'!H48</f>
        <v>1</v>
      </c>
      <c r="I48" s="512">
        <f>'1.1_RAW_Data_Orig'!I48</f>
        <v>0</v>
      </c>
      <c r="J48" s="512">
        <f>'1.1_RAW_Data_Orig'!J48</f>
        <v>0</v>
      </c>
      <c r="K48" s="513">
        <f>'1.1_RAW_Data_Orig'!K48</f>
        <v>0</v>
      </c>
      <c r="M48" s="512">
        <f>'1.1_RAW_Data_Orig'!M48</f>
        <v>1</v>
      </c>
      <c r="N48" s="512">
        <f>'1.1_RAW_Data_Orig'!N48</f>
        <v>0</v>
      </c>
      <c r="O48" s="512">
        <f>'1.1_RAW_Data_Orig'!O48</f>
        <v>0</v>
      </c>
      <c r="P48" s="512">
        <f>'1.1_RAW_Data_Orig'!P48</f>
        <v>0</v>
      </c>
      <c r="Q48" s="512">
        <f>'1.1_RAW_Data_Orig'!Q48</f>
        <v>1</v>
      </c>
      <c r="R48" s="513">
        <f>'1.1_RAW_Data_Orig'!R48</f>
        <v>0</v>
      </c>
      <c r="T48" s="512">
        <f>'1.1_RAW_Data_Orig'!T48</f>
        <v>1</v>
      </c>
      <c r="U48" s="512">
        <f>'1.1_RAW_Data_Orig'!U48</f>
        <v>0</v>
      </c>
      <c r="V48" s="512">
        <f>'1.1_RAW_Data_Orig'!V48</f>
        <v>0</v>
      </c>
      <c r="W48" s="512">
        <f>'1.1_RAW_Data_Orig'!W48</f>
        <v>0</v>
      </c>
      <c r="X48" s="512">
        <f>'1.1_RAW_Data_Orig'!X48</f>
        <v>1</v>
      </c>
      <c r="Y48" s="513">
        <f>'1.1_RAW_Data_Orig'!Y48</f>
        <v>0</v>
      </c>
      <c r="AA48" s="512">
        <f>'1.1_RAW_Data_Orig'!AA48</f>
        <v>0</v>
      </c>
      <c r="AB48" s="512">
        <f>'1.1_RAW_Data_Orig'!AB48</f>
        <v>0</v>
      </c>
      <c r="AC48" s="512">
        <f>'1.1_RAW_Data_Orig'!AC48</f>
        <v>0</v>
      </c>
      <c r="AD48" s="512">
        <f>'1.1_RAW_Data_Orig'!AD48</f>
        <v>0</v>
      </c>
      <c r="AE48" s="512">
        <f>'1.1_RAW_Data_Orig'!AE48</f>
        <v>0</v>
      </c>
      <c r="AF48" s="513">
        <f>'1.1_RAW_Data_Orig'!AF48</f>
        <v>0</v>
      </c>
      <c r="AG48" s="507"/>
      <c r="AH48" s="512">
        <f>'1.1_RAW_Data_Orig'!AH48</f>
        <v>0</v>
      </c>
      <c r="AI48" s="512">
        <f>'1.1_RAW_Data_Orig'!AI48</f>
        <v>0</v>
      </c>
      <c r="AJ48" s="512">
        <f>'1.1_RAW_Data_Orig'!AJ48</f>
        <v>0</v>
      </c>
      <c r="AK48" s="512">
        <f>'1.1_RAW_Data_Orig'!AK48</f>
        <v>0</v>
      </c>
      <c r="AL48" s="512">
        <f>'1.1_RAW_Data_Orig'!AL48</f>
        <v>0</v>
      </c>
      <c r="AM48" s="513">
        <f>'1.1_RAW_Data_Orig'!AM48</f>
        <v>0</v>
      </c>
      <c r="AN48" s="507"/>
      <c r="AO48" s="512">
        <f>'1.1_RAW_Data_Orig'!AO48</f>
        <v>0</v>
      </c>
      <c r="AP48" s="512">
        <f>'1.1_RAW_Data_Orig'!AP48</f>
        <v>0</v>
      </c>
      <c r="AQ48" s="512">
        <f>'1.1_RAW_Data_Orig'!AQ48</f>
        <v>0</v>
      </c>
      <c r="AR48" s="512">
        <f>'1.1_RAW_Data_Orig'!AR48</f>
        <v>0</v>
      </c>
      <c r="AS48" s="512">
        <f>'1.1_RAW_Data_Orig'!AS48</f>
        <v>0</v>
      </c>
      <c r="AT48" s="513">
        <f>'1.1_RAW_Data_Orig'!AT48</f>
        <v>0</v>
      </c>
      <c r="AU48" s="507"/>
      <c r="AV48" s="506">
        <f>'1.1_RAW_Data_Orig'!AV48</f>
        <v>0</v>
      </c>
      <c r="AW48" s="506">
        <f>'1.1_RAW_Data_Orig'!AW48</f>
        <v>0</v>
      </c>
      <c r="AX48" s="506">
        <f>'1.1_RAW_Data_Orig'!AX48</f>
        <v>0</v>
      </c>
      <c r="AY48" s="506">
        <f>'1.1_RAW_Data_Orig'!AY48</f>
        <v>0</v>
      </c>
      <c r="AZ48" s="506">
        <f>'1.1_RAW_Data_Orig'!AZ48</f>
        <v>0</v>
      </c>
      <c r="BA48" s="506">
        <f>'1.1_RAW_Data_Orig'!BA48</f>
        <v>0</v>
      </c>
    </row>
    <row r="49" spans="1:53" ht="13.5" thickBot="1">
      <c r="A49" s="508"/>
      <c r="B49" s="514"/>
      <c r="C49" s="515"/>
      <c r="D49" s="516"/>
      <c r="E49" s="517" t="s">
        <v>55</v>
      </c>
      <c r="F49" s="518">
        <f>'1.1_RAW_Data_Orig'!F49</f>
        <v>0</v>
      </c>
      <c r="G49" s="518">
        <f>'1.1_RAW_Data_Orig'!G49</f>
        <v>0</v>
      </c>
      <c r="H49" s="518">
        <f>'1.1_RAW_Data_Orig'!H49</f>
        <v>0</v>
      </c>
      <c r="I49" s="518">
        <f>'1.1_RAW_Data_Orig'!I49</f>
        <v>0</v>
      </c>
      <c r="J49" s="518">
        <f>'1.1_RAW_Data_Orig'!J49</f>
        <v>0</v>
      </c>
      <c r="K49" s="519">
        <f>'1.1_RAW_Data_Orig'!K49</f>
        <v>0</v>
      </c>
      <c r="M49" s="518">
        <f>'1.1_RAW_Data_Orig'!M49</f>
        <v>0</v>
      </c>
      <c r="N49" s="518">
        <f>'1.1_RAW_Data_Orig'!N49</f>
        <v>0</v>
      </c>
      <c r="O49" s="518">
        <f>'1.1_RAW_Data_Orig'!O49</f>
        <v>0</v>
      </c>
      <c r="P49" s="518">
        <f>'1.1_RAW_Data_Orig'!P49</f>
        <v>0</v>
      </c>
      <c r="Q49" s="518">
        <f>'1.1_RAW_Data_Orig'!Q49</f>
        <v>0</v>
      </c>
      <c r="R49" s="519">
        <f>'1.1_RAW_Data_Orig'!R49</f>
        <v>0</v>
      </c>
      <c r="T49" s="518">
        <f>'1.1_RAW_Data_Orig'!T49</f>
        <v>0</v>
      </c>
      <c r="U49" s="518">
        <f>'1.1_RAW_Data_Orig'!U49</f>
        <v>0</v>
      </c>
      <c r="V49" s="518">
        <f>'1.1_RAW_Data_Orig'!V49</f>
        <v>0</v>
      </c>
      <c r="W49" s="518">
        <f>'1.1_RAW_Data_Orig'!W49</f>
        <v>0</v>
      </c>
      <c r="X49" s="518">
        <f>'1.1_RAW_Data_Orig'!X49</f>
        <v>0</v>
      </c>
      <c r="Y49" s="519">
        <f>'1.1_RAW_Data_Orig'!Y49</f>
        <v>0</v>
      </c>
      <c r="AA49" s="518">
        <f>'1.1_RAW_Data_Orig'!AA49</f>
        <v>0</v>
      </c>
      <c r="AB49" s="518">
        <f>'1.1_RAW_Data_Orig'!AB49</f>
        <v>0</v>
      </c>
      <c r="AC49" s="518">
        <f>'1.1_RAW_Data_Orig'!AC49</f>
        <v>0</v>
      </c>
      <c r="AD49" s="518">
        <f>'1.1_RAW_Data_Orig'!AD49</f>
        <v>0</v>
      </c>
      <c r="AE49" s="518">
        <f>'1.1_RAW_Data_Orig'!AE49</f>
        <v>0</v>
      </c>
      <c r="AF49" s="519">
        <f>'1.1_RAW_Data_Orig'!AF49</f>
        <v>0</v>
      </c>
      <c r="AG49" s="507"/>
      <c r="AH49" s="518">
        <f>'1.1_RAW_Data_Orig'!AH49</f>
        <v>0</v>
      </c>
      <c r="AI49" s="518">
        <f>'1.1_RAW_Data_Orig'!AI49</f>
        <v>0</v>
      </c>
      <c r="AJ49" s="518">
        <f>'1.1_RAW_Data_Orig'!AJ49</f>
        <v>0</v>
      </c>
      <c r="AK49" s="518">
        <f>'1.1_RAW_Data_Orig'!AK49</f>
        <v>0</v>
      </c>
      <c r="AL49" s="518">
        <f>'1.1_RAW_Data_Orig'!AL49</f>
        <v>0</v>
      </c>
      <c r="AM49" s="519">
        <f>'1.1_RAW_Data_Orig'!AM49</f>
        <v>0</v>
      </c>
      <c r="AN49" s="507"/>
      <c r="AO49" s="518">
        <f>'1.1_RAW_Data_Orig'!AO49</f>
        <v>0</v>
      </c>
      <c r="AP49" s="518">
        <f>'1.1_RAW_Data_Orig'!AP49</f>
        <v>0</v>
      </c>
      <c r="AQ49" s="518">
        <f>'1.1_RAW_Data_Orig'!AQ49</f>
        <v>0</v>
      </c>
      <c r="AR49" s="518">
        <f>'1.1_RAW_Data_Orig'!AR49</f>
        <v>0</v>
      </c>
      <c r="AS49" s="518">
        <f>'1.1_RAW_Data_Orig'!AS49</f>
        <v>0</v>
      </c>
      <c r="AT49" s="519">
        <f>'1.1_RAW_Data_Orig'!AT49</f>
        <v>0</v>
      </c>
      <c r="AU49" s="507"/>
      <c r="AV49" s="506">
        <f>'1.1_RAW_Data_Orig'!AV49</f>
        <v>0</v>
      </c>
      <c r="AW49" s="506">
        <f>'1.1_RAW_Data_Orig'!AW49</f>
        <v>0</v>
      </c>
      <c r="AX49" s="506">
        <f>'1.1_RAW_Data_Orig'!AX49</f>
        <v>0</v>
      </c>
      <c r="AY49" s="506">
        <f>'1.1_RAW_Data_Orig'!AY49</f>
        <v>0</v>
      </c>
      <c r="AZ49" s="506">
        <f>'1.1_RAW_Data_Orig'!AZ49</f>
        <v>0</v>
      </c>
      <c r="BA49" s="506">
        <f>'1.1_RAW_Data_Orig'!BA49</f>
        <v>0</v>
      </c>
    </row>
    <row r="50" spans="1:53" ht="25.9" thickBot="1">
      <c r="A50" s="520" t="s">
        <v>9</v>
      </c>
      <c r="B50" s="501">
        <v>2</v>
      </c>
      <c r="C50" s="502" t="s">
        <v>20</v>
      </c>
      <c r="D50" s="503" t="s">
        <v>59</v>
      </c>
      <c r="E50" s="521" t="s">
        <v>52</v>
      </c>
      <c r="F50" s="505">
        <f>'1.1_RAW_Data_Orig'!F50</f>
        <v>2</v>
      </c>
      <c r="G50" s="505">
        <f>'1.1_RAW_Data_Orig'!G50</f>
        <v>0</v>
      </c>
      <c r="H50" s="505">
        <f>'1.1_RAW_Data_Orig'!H50</f>
        <v>1</v>
      </c>
      <c r="I50" s="505">
        <f>'1.1_RAW_Data_Orig'!I50</f>
        <v>0</v>
      </c>
      <c r="J50" s="505">
        <f>'1.1_RAW_Data_Orig'!J50</f>
        <v>1</v>
      </c>
      <c r="K50" s="506">
        <f>'1.1_RAW_Data_Orig'!K50</f>
        <v>0</v>
      </c>
      <c r="M50" s="505">
        <f>'1.1_RAW_Data_Orig'!M50</f>
        <v>2</v>
      </c>
      <c r="N50" s="505">
        <f>'1.1_RAW_Data_Orig'!N50</f>
        <v>0</v>
      </c>
      <c r="O50" s="505">
        <f>'1.1_RAW_Data_Orig'!O50</f>
        <v>1</v>
      </c>
      <c r="P50" s="505">
        <f>'1.1_RAW_Data_Orig'!P50</f>
        <v>0</v>
      </c>
      <c r="Q50" s="505">
        <f>'1.1_RAW_Data_Orig'!Q50</f>
        <v>1</v>
      </c>
      <c r="R50" s="506">
        <f>'1.1_RAW_Data_Orig'!R50</f>
        <v>0</v>
      </c>
      <c r="T50" s="505">
        <f>'1.1_RAW_Data_Orig'!T50</f>
        <v>2</v>
      </c>
      <c r="U50" s="505">
        <f>'1.1_RAW_Data_Orig'!U50</f>
        <v>0</v>
      </c>
      <c r="V50" s="505">
        <f>'1.1_RAW_Data_Orig'!V50</f>
        <v>0</v>
      </c>
      <c r="W50" s="505">
        <f>'1.1_RAW_Data_Orig'!W50</f>
        <v>0</v>
      </c>
      <c r="X50" s="505">
        <f>'1.1_RAW_Data_Orig'!X50</f>
        <v>1</v>
      </c>
      <c r="Y50" s="506">
        <f>'1.1_RAW_Data_Orig'!Y50</f>
        <v>1</v>
      </c>
      <c r="AA50" s="505">
        <f>'1.1_RAW_Data_Orig'!AA50</f>
        <v>1</v>
      </c>
      <c r="AB50" s="505">
        <f>'1.1_RAW_Data_Orig'!AB50</f>
        <v>0</v>
      </c>
      <c r="AC50" s="505">
        <f>'1.1_RAW_Data_Orig'!AC50</f>
        <v>1</v>
      </c>
      <c r="AD50" s="505">
        <f>'1.1_RAW_Data_Orig'!AD50</f>
        <v>0</v>
      </c>
      <c r="AE50" s="505">
        <f>'1.1_RAW_Data_Orig'!AE50</f>
        <v>0</v>
      </c>
      <c r="AF50" s="506">
        <f>'1.1_RAW_Data_Orig'!AF50</f>
        <v>-1</v>
      </c>
      <c r="AG50" s="507"/>
      <c r="AH50" s="505">
        <f>'1.1_RAW_Data_Orig'!AH50</f>
        <v>0</v>
      </c>
      <c r="AI50" s="505">
        <f>'1.1_RAW_Data_Orig'!AI50</f>
        <v>0</v>
      </c>
      <c r="AJ50" s="505">
        <f>'1.1_RAW_Data_Orig'!AJ50</f>
        <v>0</v>
      </c>
      <c r="AK50" s="505">
        <f>'1.1_RAW_Data_Orig'!AK50</f>
        <v>0</v>
      </c>
      <c r="AL50" s="505">
        <f>'1.1_RAW_Data_Orig'!AL50</f>
        <v>0</v>
      </c>
      <c r="AM50" s="506">
        <f>'1.1_RAW_Data_Orig'!AM50</f>
        <v>0</v>
      </c>
      <c r="AN50" s="507"/>
      <c r="AO50" s="505">
        <f>'1.1_RAW_Data_Orig'!AO50</f>
        <v>1</v>
      </c>
      <c r="AP50" s="505">
        <f>'1.1_RAW_Data_Orig'!AP50</f>
        <v>0</v>
      </c>
      <c r="AQ50" s="505">
        <f>'1.1_RAW_Data_Orig'!AQ50</f>
        <v>1</v>
      </c>
      <c r="AR50" s="505">
        <f>'1.1_RAW_Data_Orig'!AR50</f>
        <v>0</v>
      </c>
      <c r="AS50" s="505">
        <f>'1.1_RAW_Data_Orig'!AS50</f>
        <v>0</v>
      </c>
      <c r="AT50" s="506">
        <f>'1.1_RAW_Data_Orig'!AT50</f>
        <v>-1</v>
      </c>
      <c r="AU50" s="507"/>
      <c r="AV50" s="506">
        <f>'1.1_RAW_Data_Orig'!AV50</f>
        <v>0</v>
      </c>
      <c r="AW50" s="506">
        <f>'1.1_RAW_Data_Orig'!AW50</f>
        <v>0</v>
      </c>
      <c r="AX50" s="506">
        <f>'1.1_RAW_Data_Orig'!AX50</f>
        <v>0</v>
      </c>
      <c r="AY50" s="506">
        <f>'1.1_RAW_Data_Orig'!AY50</f>
        <v>0</v>
      </c>
      <c r="AZ50" s="506">
        <f>'1.1_RAW_Data_Orig'!AZ50</f>
        <v>0</v>
      </c>
      <c r="BA50" s="506">
        <f>'1.1_RAW_Data_Orig'!BA50</f>
        <v>0</v>
      </c>
    </row>
    <row r="51" spans="1:53" ht="13.5" thickBot="1">
      <c r="A51" s="508"/>
      <c r="B51" s="509"/>
      <c r="C51" s="510"/>
      <c r="D51" s="511"/>
      <c r="E51" s="504" t="s">
        <v>53</v>
      </c>
      <c r="F51" s="512">
        <f>'1.1_RAW_Data_Orig'!F51</f>
        <v>0</v>
      </c>
      <c r="G51" s="512">
        <f>'1.1_RAW_Data_Orig'!G51</f>
        <v>0</v>
      </c>
      <c r="H51" s="512">
        <f>'1.1_RAW_Data_Orig'!H51</f>
        <v>0</v>
      </c>
      <c r="I51" s="512">
        <f>'1.1_RAW_Data_Orig'!I51</f>
        <v>0</v>
      </c>
      <c r="J51" s="512">
        <f>'1.1_RAW_Data_Orig'!J51</f>
        <v>0</v>
      </c>
      <c r="K51" s="513">
        <f>'1.1_RAW_Data_Orig'!K51</f>
        <v>0</v>
      </c>
      <c r="M51" s="512">
        <f>'1.1_RAW_Data_Orig'!M51</f>
        <v>0</v>
      </c>
      <c r="N51" s="512">
        <f>'1.1_RAW_Data_Orig'!N51</f>
        <v>0</v>
      </c>
      <c r="O51" s="512">
        <f>'1.1_RAW_Data_Orig'!O51</f>
        <v>0</v>
      </c>
      <c r="P51" s="512">
        <f>'1.1_RAW_Data_Orig'!P51</f>
        <v>0</v>
      </c>
      <c r="Q51" s="512">
        <f>'1.1_RAW_Data_Orig'!Q51</f>
        <v>0</v>
      </c>
      <c r="R51" s="513">
        <f>'1.1_RAW_Data_Orig'!R51</f>
        <v>0</v>
      </c>
      <c r="T51" s="512">
        <f>'1.1_RAW_Data_Orig'!T51</f>
        <v>0</v>
      </c>
      <c r="U51" s="512">
        <f>'1.1_RAW_Data_Orig'!U51</f>
        <v>0</v>
      </c>
      <c r="V51" s="512">
        <f>'1.1_RAW_Data_Orig'!V51</f>
        <v>0</v>
      </c>
      <c r="W51" s="512">
        <f>'1.1_RAW_Data_Orig'!W51</f>
        <v>0</v>
      </c>
      <c r="X51" s="512">
        <f>'1.1_RAW_Data_Orig'!X51</f>
        <v>0</v>
      </c>
      <c r="Y51" s="513">
        <f>'1.1_RAW_Data_Orig'!Y51</f>
        <v>0</v>
      </c>
      <c r="AA51" s="512">
        <f>'1.1_RAW_Data_Orig'!AA51</f>
        <v>0</v>
      </c>
      <c r="AB51" s="512">
        <f>'1.1_RAW_Data_Orig'!AB51</f>
        <v>0</v>
      </c>
      <c r="AC51" s="512">
        <f>'1.1_RAW_Data_Orig'!AC51</f>
        <v>0</v>
      </c>
      <c r="AD51" s="512">
        <f>'1.1_RAW_Data_Orig'!AD51</f>
        <v>0</v>
      </c>
      <c r="AE51" s="512">
        <f>'1.1_RAW_Data_Orig'!AE51</f>
        <v>0</v>
      </c>
      <c r="AF51" s="513">
        <f>'1.1_RAW_Data_Orig'!AF51</f>
        <v>0</v>
      </c>
      <c r="AG51" s="507"/>
      <c r="AH51" s="512">
        <f>'1.1_RAW_Data_Orig'!AH51</f>
        <v>0</v>
      </c>
      <c r="AI51" s="512">
        <f>'1.1_RAW_Data_Orig'!AI51</f>
        <v>0</v>
      </c>
      <c r="AJ51" s="512">
        <f>'1.1_RAW_Data_Orig'!AJ51</f>
        <v>0</v>
      </c>
      <c r="AK51" s="512">
        <f>'1.1_RAW_Data_Orig'!AK51</f>
        <v>0</v>
      </c>
      <c r="AL51" s="512">
        <f>'1.1_RAW_Data_Orig'!AL51</f>
        <v>0</v>
      </c>
      <c r="AM51" s="513">
        <f>'1.1_RAW_Data_Orig'!AM51</f>
        <v>0</v>
      </c>
      <c r="AN51" s="507"/>
      <c r="AO51" s="512">
        <f>'1.1_RAW_Data_Orig'!AO51</f>
        <v>0</v>
      </c>
      <c r="AP51" s="512">
        <f>'1.1_RAW_Data_Orig'!AP51</f>
        <v>0</v>
      </c>
      <c r="AQ51" s="512">
        <f>'1.1_RAW_Data_Orig'!AQ51</f>
        <v>0</v>
      </c>
      <c r="AR51" s="512">
        <f>'1.1_RAW_Data_Orig'!AR51</f>
        <v>0</v>
      </c>
      <c r="AS51" s="512">
        <f>'1.1_RAW_Data_Orig'!AS51</f>
        <v>0</v>
      </c>
      <c r="AT51" s="513">
        <f>'1.1_RAW_Data_Orig'!AT51</f>
        <v>0</v>
      </c>
      <c r="AU51" s="507"/>
      <c r="AV51" s="506">
        <f>'1.1_RAW_Data_Orig'!AV51</f>
        <v>0</v>
      </c>
      <c r="AW51" s="506">
        <f>'1.1_RAW_Data_Orig'!AW51</f>
        <v>0</v>
      </c>
      <c r="AX51" s="506">
        <f>'1.1_RAW_Data_Orig'!AX51</f>
        <v>0</v>
      </c>
      <c r="AY51" s="506">
        <f>'1.1_RAW_Data_Orig'!AY51</f>
        <v>0</v>
      </c>
      <c r="AZ51" s="506">
        <f>'1.1_RAW_Data_Orig'!AZ51</f>
        <v>0</v>
      </c>
      <c r="BA51" s="506">
        <f>'1.1_RAW_Data_Orig'!BA51</f>
        <v>0</v>
      </c>
    </row>
    <row r="52" spans="1:53" ht="13.5" thickBot="1">
      <c r="A52" s="508"/>
      <c r="B52" s="509"/>
      <c r="C52" s="510"/>
      <c r="D52" s="511"/>
      <c r="E52" s="504" t="s">
        <v>54</v>
      </c>
      <c r="F52" s="512">
        <f>'1.1_RAW_Data_Orig'!F52</f>
        <v>0</v>
      </c>
      <c r="G52" s="512">
        <f>'1.1_RAW_Data_Orig'!G52</f>
        <v>0</v>
      </c>
      <c r="H52" s="512">
        <f>'1.1_RAW_Data_Orig'!H52</f>
        <v>0</v>
      </c>
      <c r="I52" s="512">
        <f>'1.1_RAW_Data_Orig'!I52</f>
        <v>0</v>
      </c>
      <c r="J52" s="512">
        <f>'1.1_RAW_Data_Orig'!J52</f>
        <v>0</v>
      </c>
      <c r="K52" s="513">
        <f>'1.1_RAW_Data_Orig'!K52</f>
        <v>0</v>
      </c>
      <c r="M52" s="512">
        <f>'1.1_RAW_Data_Orig'!M52</f>
        <v>0</v>
      </c>
      <c r="N52" s="512">
        <f>'1.1_RAW_Data_Orig'!N52</f>
        <v>0</v>
      </c>
      <c r="O52" s="512">
        <f>'1.1_RAW_Data_Orig'!O52</f>
        <v>0</v>
      </c>
      <c r="P52" s="512">
        <f>'1.1_RAW_Data_Orig'!P52</f>
        <v>0</v>
      </c>
      <c r="Q52" s="512">
        <f>'1.1_RAW_Data_Orig'!Q52</f>
        <v>0</v>
      </c>
      <c r="R52" s="513">
        <f>'1.1_RAW_Data_Orig'!R52</f>
        <v>0</v>
      </c>
      <c r="T52" s="512">
        <f>'1.1_RAW_Data_Orig'!T52</f>
        <v>0</v>
      </c>
      <c r="U52" s="512">
        <f>'1.1_RAW_Data_Orig'!U52</f>
        <v>0</v>
      </c>
      <c r="V52" s="512">
        <f>'1.1_RAW_Data_Orig'!V52</f>
        <v>0</v>
      </c>
      <c r="W52" s="512">
        <f>'1.1_RAW_Data_Orig'!W52</f>
        <v>0</v>
      </c>
      <c r="X52" s="512">
        <f>'1.1_RAW_Data_Orig'!X52</f>
        <v>0</v>
      </c>
      <c r="Y52" s="513">
        <f>'1.1_RAW_Data_Orig'!Y52</f>
        <v>0</v>
      </c>
      <c r="AA52" s="512">
        <f>'1.1_RAW_Data_Orig'!AA52</f>
        <v>0</v>
      </c>
      <c r="AB52" s="512">
        <f>'1.1_RAW_Data_Orig'!AB52</f>
        <v>0</v>
      </c>
      <c r="AC52" s="512">
        <f>'1.1_RAW_Data_Orig'!AC52</f>
        <v>0</v>
      </c>
      <c r="AD52" s="512">
        <f>'1.1_RAW_Data_Orig'!AD52</f>
        <v>0</v>
      </c>
      <c r="AE52" s="512">
        <f>'1.1_RAW_Data_Orig'!AE52</f>
        <v>0</v>
      </c>
      <c r="AF52" s="513">
        <f>'1.1_RAW_Data_Orig'!AF52</f>
        <v>0</v>
      </c>
      <c r="AG52" s="507"/>
      <c r="AH52" s="512">
        <f>'1.1_RAW_Data_Orig'!AH52</f>
        <v>0</v>
      </c>
      <c r="AI52" s="512">
        <f>'1.1_RAW_Data_Orig'!AI52</f>
        <v>0</v>
      </c>
      <c r="AJ52" s="512">
        <f>'1.1_RAW_Data_Orig'!AJ52</f>
        <v>0</v>
      </c>
      <c r="AK52" s="512">
        <f>'1.1_RAW_Data_Orig'!AK52</f>
        <v>0</v>
      </c>
      <c r="AL52" s="512">
        <f>'1.1_RAW_Data_Orig'!AL52</f>
        <v>0</v>
      </c>
      <c r="AM52" s="513">
        <f>'1.1_RAW_Data_Orig'!AM52</f>
        <v>0</v>
      </c>
      <c r="AN52" s="507"/>
      <c r="AO52" s="512">
        <f>'1.1_RAW_Data_Orig'!AO52</f>
        <v>0</v>
      </c>
      <c r="AP52" s="512">
        <f>'1.1_RAW_Data_Orig'!AP52</f>
        <v>0</v>
      </c>
      <c r="AQ52" s="512">
        <f>'1.1_RAW_Data_Orig'!AQ52</f>
        <v>0</v>
      </c>
      <c r="AR52" s="512">
        <f>'1.1_RAW_Data_Orig'!AR52</f>
        <v>0</v>
      </c>
      <c r="AS52" s="512">
        <f>'1.1_RAW_Data_Orig'!AS52</f>
        <v>0</v>
      </c>
      <c r="AT52" s="513">
        <f>'1.1_RAW_Data_Orig'!AT52</f>
        <v>0</v>
      </c>
      <c r="AU52" s="507"/>
      <c r="AV52" s="506">
        <f>'1.1_RAW_Data_Orig'!AV52</f>
        <v>0</v>
      </c>
      <c r="AW52" s="506">
        <f>'1.1_RAW_Data_Orig'!AW52</f>
        <v>0</v>
      </c>
      <c r="AX52" s="506">
        <f>'1.1_RAW_Data_Orig'!AX52</f>
        <v>0</v>
      </c>
      <c r="AY52" s="506">
        <f>'1.1_RAW_Data_Orig'!AY52</f>
        <v>0</v>
      </c>
      <c r="AZ52" s="506">
        <f>'1.1_RAW_Data_Orig'!AZ52</f>
        <v>0</v>
      </c>
      <c r="BA52" s="506">
        <f>'1.1_RAW_Data_Orig'!BA52</f>
        <v>0</v>
      </c>
    </row>
    <row r="53" spans="1:53" ht="13.5" thickBot="1">
      <c r="A53" s="508"/>
      <c r="B53" s="514"/>
      <c r="C53" s="515"/>
      <c r="D53" s="516"/>
      <c r="E53" s="517" t="s">
        <v>55</v>
      </c>
      <c r="F53" s="518">
        <f>'1.1_RAW_Data_Orig'!F53</f>
        <v>0</v>
      </c>
      <c r="G53" s="518">
        <f>'1.1_RAW_Data_Orig'!G53</f>
        <v>0</v>
      </c>
      <c r="H53" s="518">
        <f>'1.1_RAW_Data_Orig'!H53</f>
        <v>0</v>
      </c>
      <c r="I53" s="518">
        <f>'1.1_RAW_Data_Orig'!I53</f>
        <v>0</v>
      </c>
      <c r="J53" s="518">
        <f>'1.1_RAW_Data_Orig'!J53</f>
        <v>0</v>
      </c>
      <c r="K53" s="519">
        <f>'1.1_RAW_Data_Orig'!K53</f>
        <v>0</v>
      </c>
      <c r="M53" s="518">
        <f>'1.1_RAW_Data_Orig'!M53</f>
        <v>0</v>
      </c>
      <c r="N53" s="518">
        <f>'1.1_RAW_Data_Orig'!N53</f>
        <v>0</v>
      </c>
      <c r="O53" s="518">
        <f>'1.1_RAW_Data_Orig'!O53</f>
        <v>0</v>
      </c>
      <c r="P53" s="518">
        <f>'1.1_RAW_Data_Orig'!P53</f>
        <v>0</v>
      </c>
      <c r="Q53" s="518">
        <f>'1.1_RAW_Data_Orig'!Q53</f>
        <v>0</v>
      </c>
      <c r="R53" s="519">
        <f>'1.1_RAW_Data_Orig'!R53</f>
        <v>0</v>
      </c>
      <c r="T53" s="518">
        <f>'1.1_RAW_Data_Orig'!T53</f>
        <v>0</v>
      </c>
      <c r="U53" s="518">
        <f>'1.1_RAW_Data_Orig'!U53</f>
        <v>0</v>
      </c>
      <c r="V53" s="518">
        <f>'1.1_RAW_Data_Orig'!V53</f>
        <v>0</v>
      </c>
      <c r="W53" s="518">
        <f>'1.1_RAW_Data_Orig'!W53</f>
        <v>0</v>
      </c>
      <c r="X53" s="518">
        <f>'1.1_RAW_Data_Orig'!X53</f>
        <v>0</v>
      </c>
      <c r="Y53" s="519">
        <f>'1.1_RAW_Data_Orig'!Y53</f>
        <v>0</v>
      </c>
      <c r="AA53" s="518">
        <f>'1.1_RAW_Data_Orig'!AA53</f>
        <v>0</v>
      </c>
      <c r="AB53" s="518">
        <f>'1.1_RAW_Data_Orig'!AB53</f>
        <v>0</v>
      </c>
      <c r="AC53" s="518">
        <f>'1.1_RAW_Data_Orig'!AC53</f>
        <v>0</v>
      </c>
      <c r="AD53" s="518">
        <f>'1.1_RAW_Data_Orig'!AD53</f>
        <v>0</v>
      </c>
      <c r="AE53" s="518">
        <f>'1.1_RAW_Data_Orig'!AE53</f>
        <v>0</v>
      </c>
      <c r="AF53" s="519">
        <f>'1.1_RAW_Data_Orig'!AF53</f>
        <v>0</v>
      </c>
      <c r="AG53" s="507"/>
      <c r="AH53" s="518">
        <f>'1.1_RAW_Data_Orig'!AH53</f>
        <v>0</v>
      </c>
      <c r="AI53" s="518">
        <f>'1.1_RAW_Data_Orig'!AI53</f>
        <v>0</v>
      </c>
      <c r="AJ53" s="518">
        <f>'1.1_RAW_Data_Orig'!AJ53</f>
        <v>0</v>
      </c>
      <c r="AK53" s="518">
        <f>'1.1_RAW_Data_Orig'!AK53</f>
        <v>0</v>
      </c>
      <c r="AL53" s="518">
        <f>'1.1_RAW_Data_Orig'!AL53</f>
        <v>0</v>
      </c>
      <c r="AM53" s="519">
        <f>'1.1_RAW_Data_Orig'!AM53</f>
        <v>0</v>
      </c>
      <c r="AN53" s="507"/>
      <c r="AO53" s="518">
        <f>'1.1_RAW_Data_Orig'!AO53</f>
        <v>0</v>
      </c>
      <c r="AP53" s="518">
        <f>'1.1_RAW_Data_Orig'!AP53</f>
        <v>0</v>
      </c>
      <c r="AQ53" s="518">
        <f>'1.1_RAW_Data_Orig'!AQ53</f>
        <v>0</v>
      </c>
      <c r="AR53" s="518">
        <f>'1.1_RAW_Data_Orig'!AR53</f>
        <v>0</v>
      </c>
      <c r="AS53" s="518">
        <f>'1.1_RAW_Data_Orig'!AS53</f>
        <v>0</v>
      </c>
      <c r="AT53" s="519">
        <f>'1.1_RAW_Data_Orig'!AT53</f>
        <v>0</v>
      </c>
      <c r="AU53" s="507"/>
      <c r="AV53" s="506">
        <f>'1.1_RAW_Data_Orig'!AV53</f>
        <v>0</v>
      </c>
      <c r="AW53" s="506">
        <f>'1.1_RAW_Data_Orig'!AW53</f>
        <v>0</v>
      </c>
      <c r="AX53" s="506">
        <f>'1.1_RAW_Data_Orig'!AX53</f>
        <v>0</v>
      </c>
      <c r="AY53" s="506">
        <f>'1.1_RAW_Data_Orig'!AY53</f>
        <v>0</v>
      </c>
      <c r="AZ53" s="506">
        <f>'1.1_RAW_Data_Orig'!AZ53</f>
        <v>0</v>
      </c>
      <c r="BA53" s="506">
        <f>'1.1_RAW_Data_Orig'!BA53</f>
        <v>0</v>
      </c>
    </row>
    <row r="54" spans="1:53" ht="25.9" thickBot="1">
      <c r="A54" s="520" t="s">
        <v>9</v>
      </c>
      <c r="B54" s="501">
        <v>27</v>
      </c>
      <c r="C54" s="502" t="s">
        <v>21</v>
      </c>
      <c r="D54" s="503" t="s">
        <v>59</v>
      </c>
      <c r="E54" s="521" t="s">
        <v>52</v>
      </c>
      <c r="F54" s="505">
        <f>'1.1_RAW_Data_Orig'!F54</f>
        <v>0</v>
      </c>
      <c r="G54" s="505">
        <f>'1.1_RAW_Data_Orig'!G54</f>
        <v>0</v>
      </c>
      <c r="H54" s="505">
        <f>'1.1_RAW_Data_Orig'!H54</f>
        <v>0</v>
      </c>
      <c r="I54" s="505">
        <f>'1.1_RAW_Data_Orig'!I54</f>
        <v>0</v>
      </c>
      <c r="J54" s="505">
        <f>'1.1_RAW_Data_Orig'!J54</f>
        <v>0</v>
      </c>
      <c r="K54" s="506">
        <f>'1.1_RAW_Data_Orig'!K54</f>
        <v>0</v>
      </c>
      <c r="M54" s="505">
        <f>'1.1_RAW_Data_Orig'!M54</f>
        <v>0</v>
      </c>
      <c r="N54" s="505">
        <f>'1.1_RAW_Data_Orig'!N54</f>
        <v>0</v>
      </c>
      <c r="O54" s="505">
        <f>'1.1_RAW_Data_Orig'!O54</f>
        <v>0</v>
      </c>
      <c r="P54" s="505">
        <f>'1.1_RAW_Data_Orig'!P54</f>
        <v>0</v>
      </c>
      <c r="Q54" s="505">
        <f>'1.1_RAW_Data_Orig'!Q54</f>
        <v>0</v>
      </c>
      <c r="R54" s="506">
        <f>'1.1_RAW_Data_Orig'!R54</f>
        <v>0</v>
      </c>
      <c r="T54" s="505">
        <f>'1.1_RAW_Data_Orig'!T54</f>
        <v>0</v>
      </c>
      <c r="U54" s="505">
        <f>'1.1_RAW_Data_Orig'!U54</f>
        <v>0</v>
      </c>
      <c r="V54" s="505">
        <f>'1.1_RAW_Data_Orig'!V54</f>
        <v>0</v>
      </c>
      <c r="W54" s="505">
        <f>'1.1_RAW_Data_Orig'!W54</f>
        <v>0</v>
      </c>
      <c r="X54" s="505">
        <f>'1.1_RAW_Data_Orig'!X54</f>
        <v>0</v>
      </c>
      <c r="Y54" s="506">
        <f>'1.1_RAW_Data_Orig'!Y54</f>
        <v>0</v>
      </c>
      <c r="AA54" s="505">
        <f>'1.1_RAW_Data_Orig'!AA54</f>
        <v>0</v>
      </c>
      <c r="AB54" s="505">
        <f>'1.1_RAW_Data_Orig'!AB54</f>
        <v>0</v>
      </c>
      <c r="AC54" s="505">
        <f>'1.1_RAW_Data_Orig'!AC54</f>
        <v>0</v>
      </c>
      <c r="AD54" s="505">
        <f>'1.1_RAW_Data_Orig'!AD54</f>
        <v>0</v>
      </c>
      <c r="AE54" s="505">
        <f>'1.1_RAW_Data_Orig'!AE54</f>
        <v>0</v>
      </c>
      <c r="AF54" s="506">
        <f>'1.1_RAW_Data_Orig'!AF54</f>
        <v>0</v>
      </c>
      <c r="AG54" s="507"/>
      <c r="AH54" s="505">
        <f>'1.1_RAW_Data_Orig'!AH54</f>
        <v>0</v>
      </c>
      <c r="AI54" s="505">
        <f>'1.1_RAW_Data_Orig'!AI54</f>
        <v>0</v>
      </c>
      <c r="AJ54" s="505">
        <f>'1.1_RAW_Data_Orig'!AJ54</f>
        <v>0</v>
      </c>
      <c r="AK54" s="505">
        <f>'1.1_RAW_Data_Orig'!AK54</f>
        <v>0</v>
      </c>
      <c r="AL54" s="505">
        <f>'1.1_RAW_Data_Orig'!AL54</f>
        <v>0</v>
      </c>
      <c r="AM54" s="506">
        <f>'1.1_RAW_Data_Orig'!AM54</f>
        <v>0</v>
      </c>
      <c r="AN54" s="507"/>
      <c r="AO54" s="505">
        <f>'1.1_RAW_Data_Orig'!AO54</f>
        <v>0</v>
      </c>
      <c r="AP54" s="505">
        <f>'1.1_RAW_Data_Orig'!AP54</f>
        <v>0</v>
      </c>
      <c r="AQ54" s="505">
        <f>'1.1_RAW_Data_Orig'!AQ54</f>
        <v>0</v>
      </c>
      <c r="AR54" s="505">
        <f>'1.1_RAW_Data_Orig'!AR54</f>
        <v>0</v>
      </c>
      <c r="AS54" s="505">
        <f>'1.1_RAW_Data_Orig'!AS54</f>
        <v>0</v>
      </c>
      <c r="AT54" s="506">
        <f>'1.1_RAW_Data_Orig'!AT54</f>
        <v>0</v>
      </c>
      <c r="AU54" s="507"/>
      <c r="AV54" s="506">
        <f>'1.1_RAW_Data_Orig'!AV54</f>
        <v>0</v>
      </c>
      <c r="AW54" s="506">
        <f>'1.1_RAW_Data_Orig'!AW54</f>
        <v>0</v>
      </c>
      <c r="AX54" s="506">
        <f>'1.1_RAW_Data_Orig'!AX54</f>
        <v>0</v>
      </c>
      <c r="AY54" s="506">
        <f>'1.1_RAW_Data_Orig'!AY54</f>
        <v>0</v>
      </c>
      <c r="AZ54" s="506">
        <f>'1.1_RAW_Data_Orig'!AZ54</f>
        <v>0</v>
      </c>
      <c r="BA54" s="506">
        <f>'1.1_RAW_Data_Orig'!BA54</f>
        <v>0</v>
      </c>
    </row>
    <row r="55" spans="1:53" ht="13.5" thickBot="1">
      <c r="A55" s="508"/>
      <c r="B55" s="509"/>
      <c r="C55" s="510"/>
      <c r="D55" s="511"/>
      <c r="E55" s="504" t="s">
        <v>53</v>
      </c>
      <c r="F55" s="512">
        <f>'1.1_RAW_Data_Orig'!F55</f>
        <v>0</v>
      </c>
      <c r="G55" s="512">
        <f>'1.1_RAW_Data_Orig'!G55</f>
        <v>0</v>
      </c>
      <c r="H55" s="512">
        <f>'1.1_RAW_Data_Orig'!H55</f>
        <v>0</v>
      </c>
      <c r="I55" s="512">
        <f>'1.1_RAW_Data_Orig'!I55</f>
        <v>0</v>
      </c>
      <c r="J55" s="512">
        <f>'1.1_RAW_Data_Orig'!J55</f>
        <v>0</v>
      </c>
      <c r="K55" s="513">
        <f>'1.1_RAW_Data_Orig'!K55</f>
        <v>0</v>
      </c>
      <c r="M55" s="512">
        <f>'1.1_RAW_Data_Orig'!M55</f>
        <v>0</v>
      </c>
      <c r="N55" s="512">
        <f>'1.1_RAW_Data_Orig'!N55</f>
        <v>0</v>
      </c>
      <c r="O55" s="512">
        <f>'1.1_RAW_Data_Orig'!O55</f>
        <v>0</v>
      </c>
      <c r="P55" s="512">
        <f>'1.1_RAW_Data_Orig'!P55</f>
        <v>0</v>
      </c>
      <c r="Q55" s="512">
        <f>'1.1_RAW_Data_Orig'!Q55</f>
        <v>0</v>
      </c>
      <c r="R55" s="513">
        <f>'1.1_RAW_Data_Orig'!R55</f>
        <v>0</v>
      </c>
      <c r="T55" s="512">
        <f>'1.1_RAW_Data_Orig'!T55</f>
        <v>0</v>
      </c>
      <c r="U55" s="512">
        <f>'1.1_RAW_Data_Orig'!U55</f>
        <v>0</v>
      </c>
      <c r="V55" s="512">
        <f>'1.1_RAW_Data_Orig'!V55</f>
        <v>0</v>
      </c>
      <c r="W55" s="512">
        <f>'1.1_RAW_Data_Orig'!W55</f>
        <v>0</v>
      </c>
      <c r="X55" s="512">
        <f>'1.1_RAW_Data_Orig'!X55</f>
        <v>0</v>
      </c>
      <c r="Y55" s="513">
        <f>'1.1_RAW_Data_Orig'!Y55</f>
        <v>0</v>
      </c>
      <c r="AA55" s="512">
        <f>'1.1_RAW_Data_Orig'!AA55</f>
        <v>0</v>
      </c>
      <c r="AB55" s="512">
        <f>'1.1_RAW_Data_Orig'!AB55</f>
        <v>0</v>
      </c>
      <c r="AC55" s="512">
        <f>'1.1_RAW_Data_Orig'!AC55</f>
        <v>0</v>
      </c>
      <c r="AD55" s="512">
        <f>'1.1_RAW_Data_Orig'!AD55</f>
        <v>0</v>
      </c>
      <c r="AE55" s="512">
        <f>'1.1_RAW_Data_Orig'!AE55</f>
        <v>0</v>
      </c>
      <c r="AF55" s="513">
        <f>'1.1_RAW_Data_Orig'!AF55</f>
        <v>0</v>
      </c>
      <c r="AG55" s="507"/>
      <c r="AH55" s="512">
        <f>'1.1_RAW_Data_Orig'!AH55</f>
        <v>0</v>
      </c>
      <c r="AI55" s="512">
        <f>'1.1_RAW_Data_Orig'!AI55</f>
        <v>0</v>
      </c>
      <c r="AJ55" s="512">
        <f>'1.1_RAW_Data_Orig'!AJ55</f>
        <v>0</v>
      </c>
      <c r="AK55" s="512">
        <f>'1.1_RAW_Data_Orig'!AK55</f>
        <v>0</v>
      </c>
      <c r="AL55" s="512">
        <f>'1.1_RAW_Data_Orig'!AL55</f>
        <v>0</v>
      </c>
      <c r="AM55" s="513">
        <f>'1.1_RAW_Data_Orig'!AM55</f>
        <v>0</v>
      </c>
      <c r="AN55" s="507"/>
      <c r="AO55" s="512">
        <f>'1.1_RAW_Data_Orig'!AO55</f>
        <v>0</v>
      </c>
      <c r="AP55" s="512">
        <f>'1.1_RAW_Data_Orig'!AP55</f>
        <v>0</v>
      </c>
      <c r="AQ55" s="512">
        <f>'1.1_RAW_Data_Orig'!AQ55</f>
        <v>0</v>
      </c>
      <c r="AR55" s="512">
        <f>'1.1_RAW_Data_Orig'!AR55</f>
        <v>0</v>
      </c>
      <c r="AS55" s="512">
        <f>'1.1_RAW_Data_Orig'!AS55</f>
        <v>0</v>
      </c>
      <c r="AT55" s="513">
        <f>'1.1_RAW_Data_Orig'!AT55</f>
        <v>0</v>
      </c>
      <c r="AU55" s="507"/>
      <c r="AV55" s="506">
        <f>'1.1_RAW_Data_Orig'!AV55</f>
        <v>0</v>
      </c>
      <c r="AW55" s="506">
        <f>'1.1_RAW_Data_Orig'!AW55</f>
        <v>0</v>
      </c>
      <c r="AX55" s="506">
        <f>'1.1_RAW_Data_Orig'!AX55</f>
        <v>0</v>
      </c>
      <c r="AY55" s="506">
        <f>'1.1_RAW_Data_Orig'!AY55</f>
        <v>0</v>
      </c>
      <c r="AZ55" s="506">
        <f>'1.1_RAW_Data_Orig'!AZ55</f>
        <v>0</v>
      </c>
      <c r="BA55" s="506">
        <f>'1.1_RAW_Data_Orig'!BA55</f>
        <v>0</v>
      </c>
    </row>
    <row r="56" spans="1:53" ht="13.5" thickBot="1">
      <c r="A56" s="508"/>
      <c r="B56" s="509"/>
      <c r="C56" s="510"/>
      <c r="D56" s="511"/>
      <c r="E56" s="504" t="s">
        <v>54</v>
      </c>
      <c r="F56" s="512">
        <f>'1.1_RAW_Data_Orig'!F56</f>
        <v>0</v>
      </c>
      <c r="G56" s="512">
        <f>'1.1_RAW_Data_Orig'!G56</f>
        <v>0</v>
      </c>
      <c r="H56" s="512">
        <f>'1.1_RAW_Data_Orig'!H56</f>
        <v>0</v>
      </c>
      <c r="I56" s="512">
        <f>'1.1_RAW_Data_Orig'!I56</f>
        <v>0</v>
      </c>
      <c r="J56" s="512">
        <f>'1.1_RAW_Data_Orig'!J56</f>
        <v>0</v>
      </c>
      <c r="K56" s="513">
        <f>'1.1_RAW_Data_Orig'!K56</f>
        <v>0</v>
      </c>
      <c r="M56" s="512">
        <f>'1.1_RAW_Data_Orig'!M56</f>
        <v>0</v>
      </c>
      <c r="N56" s="512">
        <f>'1.1_RAW_Data_Orig'!N56</f>
        <v>0</v>
      </c>
      <c r="O56" s="512">
        <f>'1.1_RAW_Data_Orig'!O56</f>
        <v>0</v>
      </c>
      <c r="P56" s="512">
        <f>'1.1_RAW_Data_Orig'!P56</f>
        <v>0</v>
      </c>
      <c r="Q56" s="512">
        <f>'1.1_RAW_Data_Orig'!Q56</f>
        <v>0</v>
      </c>
      <c r="R56" s="513">
        <f>'1.1_RAW_Data_Orig'!R56</f>
        <v>0</v>
      </c>
      <c r="T56" s="512">
        <f>'1.1_RAW_Data_Orig'!T56</f>
        <v>0</v>
      </c>
      <c r="U56" s="512">
        <f>'1.1_RAW_Data_Orig'!U56</f>
        <v>0</v>
      </c>
      <c r="V56" s="512">
        <f>'1.1_RAW_Data_Orig'!V56</f>
        <v>0</v>
      </c>
      <c r="W56" s="512">
        <f>'1.1_RAW_Data_Orig'!W56</f>
        <v>0</v>
      </c>
      <c r="X56" s="512">
        <f>'1.1_RAW_Data_Orig'!X56</f>
        <v>0</v>
      </c>
      <c r="Y56" s="513">
        <f>'1.1_RAW_Data_Orig'!Y56</f>
        <v>0</v>
      </c>
      <c r="AA56" s="512">
        <f>'1.1_RAW_Data_Orig'!AA56</f>
        <v>0</v>
      </c>
      <c r="AB56" s="512">
        <f>'1.1_RAW_Data_Orig'!AB56</f>
        <v>0</v>
      </c>
      <c r="AC56" s="512">
        <f>'1.1_RAW_Data_Orig'!AC56</f>
        <v>0</v>
      </c>
      <c r="AD56" s="512">
        <f>'1.1_RAW_Data_Orig'!AD56</f>
        <v>0</v>
      </c>
      <c r="AE56" s="512">
        <f>'1.1_RAW_Data_Orig'!AE56</f>
        <v>0</v>
      </c>
      <c r="AF56" s="513">
        <f>'1.1_RAW_Data_Orig'!AF56</f>
        <v>0</v>
      </c>
      <c r="AG56" s="507"/>
      <c r="AH56" s="512">
        <f>'1.1_RAW_Data_Orig'!AH56</f>
        <v>0</v>
      </c>
      <c r="AI56" s="512">
        <f>'1.1_RAW_Data_Orig'!AI56</f>
        <v>0</v>
      </c>
      <c r="AJ56" s="512">
        <f>'1.1_RAW_Data_Orig'!AJ56</f>
        <v>0</v>
      </c>
      <c r="AK56" s="512">
        <f>'1.1_RAW_Data_Orig'!AK56</f>
        <v>0</v>
      </c>
      <c r="AL56" s="512">
        <f>'1.1_RAW_Data_Orig'!AL56</f>
        <v>0</v>
      </c>
      <c r="AM56" s="513">
        <f>'1.1_RAW_Data_Orig'!AM56</f>
        <v>0</v>
      </c>
      <c r="AN56" s="507"/>
      <c r="AO56" s="512">
        <f>'1.1_RAW_Data_Orig'!AO56</f>
        <v>0</v>
      </c>
      <c r="AP56" s="512">
        <f>'1.1_RAW_Data_Orig'!AP56</f>
        <v>0</v>
      </c>
      <c r="AQ56" s="512">
        <f>'1.1_RAW_Data_Orig'!AQ56</f>
        <v>0</v>
      </c>
      <c r="AR56" s="512">
        <f>'1.1_RAW_Data_Orig'!AR56</f>
        <v>0</v>
      </c>
      <c r="AS56" s="512">
        <f>'1.1_RAW_Data_Orig'!AS56</f>
        <v>0</v>
      </c>
      <c r="AT56" s="513">
        <f>'1.1_RAW_Data_Orig'!AT56</f>
        <v>0</v>
      </c>
      <c r="AU56" s="507"/>
      <c r="AV56" s="506">
        <f>'1.1_RAW_Data_Orig'!AV56</f>
        <v>0</v>
      </c>
      <c r="AW56" s="506">
        <f>'1.1_RAW_Data_Orig'!AW56</f>
        <v>0</v>
      </c>
      <c r="AX56" s="506">
        <f>'1.1_RAW_Data_Orig'!AX56</f>
        <v>0</v>
      </c>
      <c r="AY56" s="506">
        <f>'1.1_RAW_Data_Orig'!AY56</f>
        <v>0</v>
      </c>
      <c r="AZ56" s="506">
        <f>'1.1_RAW_Data_Orig'!AZ56</f>
        <v>0</v>
      </c>
      <c r="BA56" s="506">
        <f>'1.1_RAW_Data_Orig'!BA56</f>
        <v>0</v>
      </c>
    </row>
    <row r="57" spans="1:53" ht="13.5" thickBot="1">
      <c r="A57" s="508"/>
      <c r="B57" s="514"/>
      <c r="C57" s="515"/>
      <c r="D57" s="516"/>
      <c r="E57" s="517" t="s">
        <v>55</v>
      </c>
      <c r="F57" s="518">
        <f>'1.1_RAW_Data_Orig'!F57</f>
        <v>16</v>
      </c>
      <c r="G57" s="518">
        <f>'1.1_RAW_Data_Orig'!G57</f>
        <v>0</v>
      </c>
      <c r="H57" s="518">
        <f>'1.1_RAW_Data_Orig'!H57</f>
        <v>4</v>
      </c>
      <c r="I57" s="518">
        <f>'1.1_RAW_Data_Orig'!I57</f>
        <v>0</v>
      </c>
      <c r="J57" s="518">
        <f>'1.1_RAW_Data_Orig'!J57</f>
        <v>12</v>
      </c>
      <c r="K57" s="519">
        <f>'1.1_RAW_Data_Orig'!K57</f>
        <v>0</v>
      </c>
      <c r="M57" s="518">
        <f>'1.1_RAW_Data_Orig'!M57</f>
        <v>16</v>
      </c>
      <c r="N57" s="518">
        <f>'1.1_RAW_Data_Orig'!N57</f>
        <v>5</v>
      </c>
      <c r="O57" s="518">
        <f>'1.1_RAW_Data_Orig'!O57</f>
        <v>9</v>
      </c>
      <c r="P57" s="518">
        <f>'1.1_RAW_Data_Orig'!P57</f>
        <v>0</v>
      </c>
      <c r="Q57" s="518">
        <f>'1.1_RAW_Data_Orig'!Q57</f>
        <v>2</v>
      </c>
      <c r="R57" s="519">
        <f>'1.1_RAW_Data_Orig'!R57</f>
        <v>0</v>
      </c>
      <c r="T57" s="518">
        <f>'1.1_RAW_Data_Orig'!T57</f>
        <v>16</v>
      </c>
      <c r="U57" s="518">
        <f>'1.1_RAW_Data_Orig'!U57</f>
        <v>0</v>
      </c>
      <c r="V57" s="518">
        <f>'1.1_RAW_Data_Orig'!V57</f>
        <v>0</v>
      </c>
      <c r="W57" s="518">
        <f>'1.1_RAW_Data_Orig'!W57</f>
        <v>0</v>
      </c>
      <c r="X57" s="518">
        <f>'1.1_RAW_Data_Orig'!X57</f>
        <v>4</v>
      </c>
      <c r="Y57" s="519">
        <f>'1.1_RAW_Data_Orig'!Y57</f>
        <v>12</v>
      </c>
      <c r="AA57" s="518">
        <f>'1.1_RAW_Data_Orig'!AA57</f>
        <v>14</v>
      </c>
      <c r="AB57" s="518">
        <f>'1.1_RAW_Data_Orig'!AB57</f>
        <v>5</v>
      </c>
      <c r="AC57" s="518">
        <f>'1.1_RAW_Data_Orig'!AC57</f>
        <v>9</v>
      </c>
      <c r="AD57" s="518">
        <f>'1.1_RAW_Data_Orig'!AD57</f>
        <v>0</v>
      </c>
      <c r="AE57" s="518">
        <f>'1.1_RAW_Data_Orig'!AE57</f>
        <v>-2</v>
      </c>
      <c r="AF57" s="519">
        <f>'1.1_RAW_Data_Orig'!AF57</f>
        <v>-12</v>
      </c>
      <c r="AG57" s="507"/>
      <c r="AH57" s="518">
        <f>'1.1_RAW_Data_Orig'!AH57</f>
        <v>14</v>
      </c>
      <c r="AI57" s="518">
        <f>'1.1_RAW_Data_Orig'!AI57</f>
        <v>5</v>
      </c>
      <c r="AJ57" s="518">
        <f>'1.1_RAW_Data_Orig'!AJ57</f>
        <v>9</v>
      </c>
      <c r="AK57" s="518">
        <f>'1.1_RAW_Data_Orig'!AK57</f>
        <v>0</v>
      </c>
      <c r="AL57" s="518">
        <f>'1.1_RAW_Data_Orig'!AL57</f>
        <v>-2</v>
      </c>
      <c r="AM57" s="519">
        <f>'1.1_RAW_Data_Orig'!AM57</f>
        <v>-12</v>
      </c>
      <c r="AN57" s="507"/>
      <c r="AO57" s="518">
        <f>'1.1_RAW_Data_Orig'!AO57</f>
        <v>0</v>
      </c>
      <c r="AP57" s="518">
        <f>'1.1_RAW_Data_Orig'!AP57</f>
        <v>0</v>
      </c>
      <c r="AQ57" s="518">
        <f>'1.1_RAW_Data_Orig'!AQ57</f>
        <v>0</v>
      </c>
      <c r="AR57" s="518">
        <f>'1.1_RAW_Data_Orig'!AR57</f>
        <v>0</v>
      </c>
      <c r="AS57" s="518">
        <f>'1.1_RAW_Data_Orig'!AS57</f>
        <v>0</v>
      </c>
      <c r="AT57" s="519">
        <f>'1.1_RAW_Data_Orig'!AT57</f>
        <v>0</v>
      </c>
      <c r="AU57" s="507"/>
      <c r="AV57" s="506">
        <f>'1.1_RAW_Data_Orig'!AV57</f>
        <v>0</v>
      </c>
      <c r="AW57" s="506">
        <f>'1.1_RAW_Data_Orig'!AW57</f>
        <v>0</v>
      </c>
      <c r="AX57" s="506">
        <f>'1.1_RAW_Data_Orig'!AX57</f>
        <v>0</v>
      </c>
      <c r="AY57" s="506">
        <f>'1.1_RAW_Data_Orig'!AY57</f>
        <v>0</v>
      </c>
      <c r="AZ57" s="506">
        <f>'1.1_RAW_Data_Orig'!AZ57</f>
        <v>0</v>
      </c>
      <c r="BA57" s="506">
        <f>'1.1_RAW_Data_Orig'!BA57</f>
        <v>0</v>
      </c>
    </row>
    <row r="58" spans="1:53" ht="25.9" thickBot="1">
      <c r="A58" s="520" t="s">
        <v>9</v>
      </c>
      <c r="B58" s="501">
        <v>46</v>
      </c>
      <c r="C58" s="502" t="s">
        <v>22</v>
      </c>
      <c r="D58" s="503" t="s">
        <v>56</v>
      </c>
      <c r="E58" s="521" t="s">
        <v>52</v>
      </c>
      <c r="F58" s="505">
        <f>'1.1_RAW_Data_Orig'!F58</f>
        <v>315</v>
      </c>
      <c r="G58" s="505">
        <f>'1.1_RAW_Data_Orig'!G58</f>
        <v>8</v>
      </c>
      <c r="H58" s="505">
        <f>'1.1_RAW_Data_Orig'!H58</f>
        <v>225</v>
      </c>
      <c r="I58" s="505">
        <f>'1.1_RAW_Data_Orig'!I58</f>
        <v>40</v>
      </c>
      <c r="J58" s="505">
        <f>'1.1_RAW_Data_Orig'!J58</f>
        <v>28</v>
      </c>
      <c r="K58" s="506">
        <f>'1.1_RAW_Data_Orig'!K58</f>
        <v>14</v>
      </c>
      <c r="M58" s="505">
        <f>'1.1_RAW_Data_Orig'!M58</f>
        <v>361</v>
      </c>
      <c r="N58" s="505">
        <f>'1.1_RAW_Data_Orig'!N58</f>
        <v>61</v>
      </c>
      <c r="O58" s="505">
        <f>'1.1_RAW_Data_Orig'!O58</f>
        <v>158</v>
      </c>
      <c r="P58" s="505">
        <f>'1.1_RAW_Data_Orig'!P58</f>
        <v>133</v>
      </c>
      <c r="Q58" s="505">
        <f>'1.1_RAW_Data_Orig'!Q58</f>
        <v>0</v>
      </c>
      <c r="R58" s="506">
        <f>'1.1_RAW_Data_Orig'!R58</f>
        <v>9</v>
      </c>
      <c r="T58" s="505">
        <f>'1.1_RAW_Data_Orig'!T58</f>
        <v>361</v>
      </c>
      <c r="U58" s="505">
        <f>'1.1_RAW_Data_Orig'!U58</f>
        <v>50</v>
      </c>
      <c r="V58" s="505">
        <f>'1.1_RAW_Data_Orig'!V58</f>
        <v>116</v>
      </c>
      <c r="W58" s="505">
        <f>'1.1_RAW_Data_Orig'!W58</f>
        <v>133</v>
      </c>
      <c r="X58" s="505">
        <f>'1.1_RAW_Data_Orig'!X58</f>
        <v>14</v>
      </c>
      <c r="Y58" s="506">
        <f>'1.1_RAW_Data_Orig'!Y58</f>
        <v>48</v>
      </c>
      <c r="AA58" s="505">
        <f>'1.1_RAW_Data_Orig'!AA58</f>
        <v>53</v>
      </c>
      <c r="AB58" s="505">
        <f>'1.1_RAW_Data_Orig'!AB58</f>
        <v>11</v>
      </c>
      <c r="AC58" s="505">
        <f>'1.1_RAW_Data_Orig'!AC58</f>
        <v>42</v>
      </c>
      <c r="AD58" s="505">
        <f>'1.1_RAW_Data_Orig'!AD58</f>
        <v>0</v>
      </c>
      <c r="AE58" s="505">
        <f>'1.1_RAW_Data_Orig'!AE58</f>
        <v>-14</v>
      </c>
      <c r="AF58" s="506">
        <f>'1.1_RAW_Data_Orig'!AF58</f>
        <v>-39</v>
      </c>
      <c r="AG58" s="507"/>
      <c r="AH58" s="505">
        <f>'1.1_RAW_Data_Orig'!AH58</f>
        <v>53</v>
      </c>
      <c r="AI58" s="505">
        <f>'1.1_RAW_Data_Orig'!AI58</f>
        <v>11</v>
      </c>
      <c r="AJ58" s="505">
        <f>'1.1_RAW_Data_Orig'!AJ58</f>
        <v>42</v>
      </c>
      <c r="AK58" s="505">
        <f>'1.1_RAW_Data_Orig'!AK58</f>
        <v>0</v>
      </c>
      <c r="AL58" s="505">
        <f>'1.1_RAW_Data_Orig'!AL58</f>
        <v>-14</v>
      </c>
      <c r="AM58" s="506">
        <f>'1.1_RAW_Data_Orig'!AM58</f>
        <v>-39</v>
      </c>
      <c r="AN58" s="507"/>
      <c r="AO58" s="505">
        <f>'1.1_RAW_Data_Orig'!AO58</f>
        <v>0</v>
      </c>
      <c r="AP58" s="505">
        <f>'1.1_RAW_Data_Orig'!AP58</f>
        <v>0</v>
      </c>
      <c r="AQ58" s="505">
        <f>'1.1_RAW_Data_Orig'!AQ58</f>
        <v>0</v>
      </c>
      <c r="AR58" s="505">
        <f>'1.1_RAW_Data_Orig'!AR58</f>
        <v>0</v>
      </c>
      <c r="AS58" s="505">
        <f>'1.1_RAW_Data_Orig'!AS58</f>
        <v>0</v>
      </c>
      <c r="AT58" s="506">
        <f>'1.1_RAW_Data_Orig'!AT58</f>
        <v>0</v>
      </c>
      <c r="AU58" s="507"/>
      <c r="AV58" s="506">
        <f>'1.1_RAW_Data_Orig'!AV58</f>
        <v>0</v>
      </c>
      <c r="AW58" s="506">
        <f>'1.1_RAW_Data_Orig'!AW58</f>
        <v>0</v>
      </c>
      <c r="AX58" s="506">
        <f>'1.1_RAW_Data_Orig'!AX58</f>
        <v>0</v>
      </c>
      <c r="AY58" s="506">
        <f>'1.1_RAW_Data_Orig'!AY58</f>
        <v>0</v>
      </c>
      <c r="AZ58" s="506">
        <f>'1.1_RAW_Data_Orig'!AZ58</f>
        <v>0</v>
      </c>
      <c r="BA58" s="506">
        <f>'1.1_RAW_Data_Orig'!BA58</f>
        <v>0</v>
      </c>
    </row>
    <row r="59" spans="1:53" ht="13.5" thickBot="1">
      <c r="A59" s="508"/>
      <c r="B59" s="509"/>
      <c r="C59" s="510"/>
      <c r="D59" s="511"/>
      <c r="E59" s="504" t="s">
        <v>53</v>
      </c>
      <c r="F59" s="512">
        <f>'1.1_RAW_Data_Orig'!F59</f>
        <v>0</v>
      </c>
      <c r="G59" s="512">
        <f>'1.1_RAW_Data_Orig'!G59</f>
        <v>0</v>
      </c>
      <c r="H59" s="512">
        <f>'1.1_RAW_Data_Orig'!H59</f>
        <v>0</v>
      </c>
      <c r="I59" s="512">
        <f>'1.1_RAW_Data_Orig'!I59</f>
        <v>0</v>
      </c>
      <c r="J59" s="512">
        <f>'1.1_RAW_Data_Orig'!J59</f>
        <v>0</v>
      </c>
      <c r="K59" s="513">
        <f>'1.1_RAW_Data_Orig'!K59</f>
        <v>0</v>
      </c>
      <c r="M59" s="512">
        <f>'1.1_RAW_Data_Orig'!M59</f>
        <v>0</v>
      </c>
      <c r="N59" s="512">
        <f>'1.1_RAW_Data_Orig'!N59</f>
        <v>0</v>
      </c>
      <c r="O59" s="512">
        <f>'1.1_RAW_Data_Orig'!O59</f>
        <v>0</v>
      </c>
      <c r="P59" s="512">
        <f>'1.1_RAW_Data_Orig'!P59</f>
        <v>0</v>
      </c>
      <c r="Q59" s="512">
        <f>'1.1_RAW_Data_Orig'!Q59</f>
        <v>0</v>
      </c>
      <c r="R59" s="513">
        <f>'1.1_RAW_Data_Orig'!R59</f>
        <v>0</v>
      </c>
      <c r="T59" s="512">
        <f>'1.1_RAW_Data_Orig'!T59</f>
        <v>0</v>
      </c>
      <c r="U59" s="512">
        <f>'1.1_RAW_Data_Orig'!U59</f>
        <v>0</v>
      </c>
      <c r="V59" s="512">
        <f>'1.1_RAW_Data_Orig'!V59</f>
        <v>0</v>
      </c>
      <c r="W59" s="512">
        <f>'1.1_RAW_Data_Orig'!W59</f>
        <v>0</v>
      </c>
      <c r="X59" s="512">
        <f>'1.1_RAW_Data_Orig'!X59</f>
        <v>0</v>
      </c>
      <c r="Y59" s="513">
        <f>'1.1_RAW_Data_Orig'!Y59</f>
        <v>0</v>
      </c>
      <c r="AA59" s="512">
        <f>'1.1_RAW_Data_Orig'!AA59</f>
        <v>0</v>
      </c>
      <c r="AB59" s="512">
        <f>'1.1_RAW_Data_Orig'!AB59</f>
        <v>0</v>
      </c>
      <c r="AC59" s="512">
        <f>'1.1_RAW_Data_Orig'!AC59</f>
        <v>0</v>
      </c>
      <c r="AD59" s="512">
        <f>'1.1_RAW_Data_Orig'!AD59</f>
        <v>0</v>
      </c>
      <c r="AE59" s="512">
        <f>'1.1_RAW_Data_Orig'!AE59</f>
        <v>0</v>
      </c>
      <c r="AF59" s="513">
        <f>'1.1_RAW_Data_Orig'!AF59</f>
        <v>0</v>
      </c>
      <c r="AG59" s="507"/>
      <c r="AH59" s="512">
        <f>'1.1_RAW_Data_Orig'!AH59</f>
        <v>0</v>
      </c>
      <c r="AI59" s="512">
        <f>'1.1_RAW_Data_Orig'!AI59</f>
        <v>0</v>
      </c>
      <c r="AJ59" s="512">
        <f>'1.1_RAW_Data_Orig'!AJ59</f>
        <v>0</v>
      </c>
      <c r="AK59" s="512">
        <f>'1.1_RAW_Data_Orig'!AK59</f>
        <v>0</v>
      </c>
      <c r="AL59" s="512">
        <f>'1.1_RAW_Data_Orig'!AL59</f>
        <v>0</v>
      </c>
      <c r="AM59" s="513">
        <f>'1.1_RAW_Data_Orig'!AM59</f>
        <v>0</v>
      </c>
      <c r="AN59" s="507"/>
      <c r="AO59" s="512">
        <f>'1.1_RAW_Data_Orig'!AO59</f>
        <v>0</v>
      </c>
      <c r="AP59" s="512">
        <f>'1.1_RAW_Data_Orig'!AP59</f>
        <v>0</v>
      </c>
      <c r="AQ59" s="512">
        <f>'1.1_RAW_Data_Orig'!AQ59</f>
        <v>0</v>
      </c>
      <c r="AR59" s="512">
        <f>'1.1_RAW_Data_Orig'!AR59</f>
        <v>0</v>
      </c>
      <c r="AS59" s="512">
        <f>'1.1_RAW_Data_Orig'!AS59</f>
        <v>0</v>
      </c>
      <c r="AT59" s="513">
        <f>'1.1_RAW_Data_Orig'!AT59</f>
        <v>0</v>
      </c>
      <c r="AU59" s="507"/>
      <c r="AV59" s="506">
        <f>'1.1_RAW_Data_Orig'!AV59</f>
        <v>0</v>
      </c>
      <c r="AW59" s="506">
        <f>'1.1_RAW_Data_Orig'!AW59</f>
        <v>0</v>
      </c>
      <c r="AX59" s="506">
        <f>'1.1_RAW_Data_Orig'!AX59</f>
        <v>0</v>
      </c>
      <c r="AY59" s="506">
        <f>'1.1_RAW_Data_Orig'!AY59</f>
        <v>0</v>
      </c>
      <c r="AZ59" s="506">
        <f>'1.1_RAW_Data_Orig'!AZ59</f>
        <v>0</v>
      </c>
      <c r="BA59" s="506">
        <f>'1.1_RAW_Data_Orig'!BA59</f>
        <v>0</v>
      </c>
    </row>
    <row r="60" spans="1:53" ht="13.5" thickBot="1">
      <c r="A60" s="508"/>
      <c r="B60" s="509"/>
      <c r="C60" s="510"/>
      <c r="D60" s="511"/>
      <c r="E60" s="504" t="s">
        <v>54</v>
      </c>
      <c r="F60" s="512">
        <f>'1.1_RAW_Data_Orig'!F60</f>
        <v>13</v>
      </c>
      <c r="G60" s="512">
        <f>'1.1_RAW_Data_Orig'!G60</f>
        <v>0</v>
      </c>
      <c r="H60" s="512">
        <f>'1.1_RAW_Data_Orig'!H60</f>
        <v>0</v>
      </c>
      <c r="I60" s="512">
        <f>'1.1_RAW_Data_Orig'!I60</f>
        <v>13</v>
      </c>
      <c r="J60" s="512">
        <f>'1.1_RAW_Data_Orig'!J60</f>
        <v>0</v>
      </c>
      <c r="K60" s="513">
        <f>'1.1_RAW_Data_Orig'!K60</f>
        <v>0</v>
      </c>
      <c r="M60" s="512">
        <f>'1.1_RAW_Data_Orig'!M60</f>
        <v>13</v>
      </c>
      <c r="N60" s="512">
        <f>'1.1_RAW_Data_Orig'!N60</f>
        <v>0</v>
      </c>
      <c r="O60" s="512">
        <f>'1.1_RAW_Data_Orig'!O60</f>
        <v>0</v>
      </c>
      <c r="P60" s="512">
        <f>'1.1_RAW_Data_Orig'!P60</f>
        <v>6</v>
      </c>
      <c r="Q60" s="512">
        <f>'1.1_RAW_Data_Orig'!Q60</f>
        <v>0</v>
      </c>
      <c r="R60" s="513">
        <f>'1.1_RAW_Data_Orig'!R60</f>
        <v>7</v>
      </c>
      <c r="T60" s="512">
        <f>'1.1_RAW_Data_Orig'!T60</f>
        <v>13</v>
      </c>
      <c r="U60" s="512">
        <f>'1.1_RAW_Data_Orig'!U60</f>
        <v>0</v>
      </c>
      <c r="V60" s="512">
        <f>'1.1_RAW_Data_Orig'!V60</f>
        <v>0</v>
      </c>
      <c r="W60" s="512">
        <f>'1.1_RAW_Data_Orig'!W60</f>
        <v>6</v>
      </c>
      <c r="X60" s="512">
        <f>'1.1_RAW_Data_Orig'!X60</f>
        <v>0</v>
      </c>
      <c r="Y60" s="513">
        <f>'1.1_RAW_Data_Orig'!Y60</f>
        <v>7</v>
      </c>
      <c r="AA60" s="512">
        <f>'1.1_RAW_Data_Orig'!AA60</f>
        <v>0</v>
      </c>
      <c r="AB60" s="512">
        <f>'1.1_RAW_Data_Orig'!AB60</f>
        <v>0</v>
      </c>
      <c r="AC60" s="512">
        <f>'1.1_RAW_Data_Orig'!AC60</f>
        <v>0</v>
      </c>
      <c r="AD60" s="512">
        <f>'1.1_RAW_Data_Orig'!AD60</f>
        <v>0</v>
      </c>
      <c r="AE60" s="512">
        <f>'1.1_RAW_Data_Orig'!AE60</f>
        <v>0</v>
      </c>
      <c r="AF60" s="513">
        <f>'1.1_RAW_Data_Orig'!AF60</f>
        <v>0</v>
      </c>
      <c r="AG60" s="507"/>
      <c r="AH60" s="512">
        <f>'1.1_RAW_Data_Orig'!AH60</f>
        <v>0</v>
      </c>
      <c r="AI60" s="512">
        <f>'1.1_RAW_Data_Orig'!AI60</f>
        <v>0</v>
      </c>
      <c r="AJ60" s="512">
        <f>'1.1_RAW_Data_Orig'!AJ60</f>
        <v>0</v>
      </c>
      <c r="AK60" s="512">
        <f>'1.1_RAW_Data_Orig'!AK60</f>
        <v>0</v>
      </c>
      <c r="AL60" s="512">
        <f>'1.1_RAW_Data_Orig'!AL60</f>
        <v>0</v>
      </c>
      <c r="AM60" s="513">
        <f>'1.1_RAW_Data_Orig'!AM60</f>
        <v>0</v>
      </c>
      <c r="AN60" s="507"/>
      <c r="AO60" s="512">
        <f>'1.1_RAW_Data_Orig'!AO60</f>
        <v>0</v>
      </c>
      <c r="AP60" s="512">
        <f>'1.1_RAW_Data_Orig'!AP60</f>
        <v>0</v>
      </c>
      <c r="AQ60" s="512">
        <f>'1.1_RAW_Data_Orig'!AQ60</f>
        <v>0</v>
      </c>
      <c r="AR60" s="512">
        <f>'1.1_RAW_Data_Orig'!AR60</f>
        <v>0</v>
      </c>
      <c r="AS60" s="512">
        <f>'1.1_RAW_Data_Orig'!AS60</f>
        <v>0</v>
      </c>
      <c r="AT60" s="513">
        <f>'1.1_RAW_Data_Orig'!AT60</f>
        <v>0</v>
      </c>
      <c r="AU60" s="507"/>
      <c r="AV60" s="506">
        <f>'1.1_RAW_Data_Orig'!AV60</f>
        <v>0</v>
      </c>
      <c r="AW60" s="506">
        <f>'1.1_RAW_Data_Orig'!AW60</f>
        <v>0</v>
      </c>
      <c r="AX60" s="506">
        <f>'1.1_RAW_Data_Orig'!AX60</f>
        <v>0</v>
      </c>
      <c r="AY60" s="506">
        <f>'1.1_RAW_Data_Orig'!AY60</f>
        <v>0</v>
      </c>
      <c r="AZ60" s="506">
        <f>'1.1_RAW_Data_Orig'!AZ60</f>
        <v>0</v>
      </c>
      <c r="BA60" s="506">
        <f>'1.1_RAW_Data_Orig'!BA60</f>
        <v>0</v>
      </c>
    </row>
    <row r="61" spans="1:53" ht="13.5" thickBot="1">
      <c r="A61" s="508"/>
      <c r="B61" s="514"/>
      <c r="C61" s="515"/>
      <c r="D61" s="516"/>
      <c r="E61" s="517" t="s">
        <v>55</v>
      </c>
      <c r="F61" s="518">
        <f>'1.1_RAW_Data_Orig'!F61</f>
        <v>0</v>
      </c>
      <c r="G61" s="518">
        <f>'1.1_RAW_Data_Orig'!G61</f>
        <v>0</v>
      </c>
      <c r="H61" s="518">
        <f>'1.1_RAW_Data_Orig'!H61</f>
        <v>0</v>
      </c>
      <c r="I61" s="518">
        <f>'1.1_RAW_Data_Orig'!I61</f>
        <v>0</v>
      </c>
      <c r="J61" s="518">
        <f>'1.1_RAW_Data_Orig'!J61</f>
        <v>0</v>
      </c>
      <c r="K61" s="519">
        <f>'1.1_RAW_Data_Orig'!K61</f>
        <v>0</v>
      </c>
      <c r="M61" s="518">
        <f>'1.1_RAW_Data_Orig'!M61</f>
        <v>0</v>
      </c>
      <c r="N61" s="518">
        <f>'1.1_RAW_Data_Orig'!N61</f>
        <v>0</v>
      </c>
      <c r="O61" s="518">
        <f>'1.1_RAW_Data_Orig'!O61</f>
        <v>0</v>
      </c>
      <c r="P61" s="518">
        <f>'1.1_RAW_Data_Orig'!P61</f>
        <v>0</v>
      </c>
      <c r="Q61" s="518">
        <f>'1.1_RAW_Data_Orig'!Q61</f>
        <v>0</v>
      </c>
      <c r="R61" s="519">
        <f>'1.1_RAW_Data_Orig'!R61</f>
        <v>0</v>
      </c>
      <c r="T61" s="518">
        <f>'1.1_RAW_Data_Orig'!T61</f>
        <v>0</v>
      </c>
      <c r="U61" s="518">
        <f>'1.1_RAW_Data_Orig'!U61</f>
        <v>0</v>
      </c>
      <c r="V61" s="518">
        <f>'1.1_RAW_Data_Orig'!V61</f>
        <v>0</v>
      </c>
      <c r="W61" s="518">
        <f>'1.1_RAW_Data_Orig'!W61</f>
        <v>0</v>
      </c>
      <c r="X61" s="518">
        <f>'1.1_RAW_Data_Orig'!X61</f>
        <v>0</v>
      </c>
      <c r="Y61" s="519">
        <f>'1.1_RAW_Data_Orig'!Y61</f>
        <v>0</v>
      </c>
      <c r="AA61" s="518">
        <f>'1.1_RAW_Data_Orig'!AA61</f>
        <v>0</v>
      </c>
      <c r="AB61" s="518">
        <f>'1.1_RAW_Data_Orig'!AB61</f>
        <v>0</v>
      </c>
      <c r="AC61" s="518">
        <f>'1.1_RAW_Data_Orig'!AC61</f>
        <v>0</v>
      </c>
      <c r="AD61" s="518">
        <f>'1.1_RAW_Data_Orig'!AD61</f>
        <v>0</v>
      </c>
      <c r="AE61" s="518">
        <f>'1.1_RAW_Data_Orig'!AE61</f>
        <v>0</v>
      </c>
      <c r="AF61" s="519">
        <f>'1.1_RAW_Data_Orig'!AF61</f>
        <v>0</v>
      </c>
      <c r="AG61" s="507"/>
      <c r="AH61" s="518">
        <f>'1.1_RAW_Data_Orig'!AH61</f>
        <v>0</v>
      </c>
      <c r="AI61" s="518">
        <f>'1.1_RAW_Data_Orig'!AI61</f>
        <v>0</v>
      </c>
      <c r="AJ61" s="518">
        <f>'1.1_RAW_Data_Orig'!AJ61</f>
        <v>0</v>
      </c>
      <c r="AK61" s="518">
        <f>'1.1_RAW_Data_Orig'!AK61</f>
        <v>0</v>
      </c>
      <c r="AL61" s="518">
        <f>'1.1_RAW_Data_Orig'!AL61</f>
        <v>0</v>
      </c>
      <c r="AM61" s="519">
        <f>'1.1_RAW_Data_Orig'!AM61</f>
        <v>0</v>
      </c>
      <c r="AN61" s="507"/>
      <c r="AO61" s="518">
        <f>'1.1_RAW_Data_Orig'!AO61</f>
        <v>0</v>
      </c>
      <c r="AP61" s="518">
        <f>'1.1_RAW_Data_Orig'!AP61</f>
        <v>0</v>
      </c>
      <c r="AQ61" s="518">
        <f>'1.1_RAW_Data_Orig'!AQ61</f>
        <v>0</v>
      </c>
      <c r="AR61" s="518">
        <f>'1.1_RAW_Data_Orig'!AR61</f>
        <v>0</v>
      </c>
      <c r="AS61" s="518">
        <f>'1.1_RAW_Data_Orig'!AS61</f>
        <v>0</v>
      </c>
      <c r="AT61" s="519">
        <f>'1.1_RAW_Data_Orig'!AT61</f>
        <v>0</v>
      </c>
      <c r="AU61" s="507"/>
      <c r="AV61" s="506">
        <f>'1.1_RAW_Data_Orig'!AV61</f>
        <v>0</v>
      </c>
      <c r="AW61" s="506">
        <f>'1.1_RAW_Data_Orig'!AW61</f>
        <v>0</v>
      </c>
      <c r="AX61" s="506">
        <f>'1.1_RAW_Data_Orig'!AX61</f>
        <v>0</v>
      </c>
      <c r="AY61" s="506">
        <f>'1.1_RAW_Data_Orig'!AY61</f>
        <v>0</v>
      </c>
      <c r="AZ61" s="506">
        <f>'1.1_RAW_Data_Orig'!AZ61</f>
        <v>0</v>
      </c>
      <c r="BA61" s="506">
        <f>'1.1_RAW_Data_Orig'!BA61</f>
        <v>0</v>
      </c>
    </row>
    <row r="62" spans="1:53" ht="25.9" thickBot="1">
      <c r="A62" s="520" t="s">
        <v>9</v>
      </c>
      <c r="B62" s="501">
        <v>47</v>
      </c>
      <c r="C62" s="502" t="s">
        <v>23</v>
      </c>
      <c r="D62" s="503" t="s">
        <v>56</v>
      </c>
      <c r="E62" s="521" t="s">
        <v>52</v>
      </c>
      <c r="F62" s="505">
        <f>'1.1_RAW_Data_Orig'!F62</f>
        <v>14</v>
      </c>
      <c r="G62" s="505">
        <f>'1.1_RAW_Data_Orig'!G62</f>
        <v>0</v>
      </c>
      <c r="H62" s="505">
        <f>'1.1_RAW_Data_Orig'!H62</f>
        <v>7</v>
      </c>
      <c r="I62" s="505">
        <f>'1.1_RAW_Data_Orig'!I62</f>
        <v>5</v>
      </c>
      <c r="J62" s="505">
        <f>'1.1_RAW_Data_Orig'!J62</f>
        <v>2</v>
      </c>
      <c r="K62" s="506">
        <f>'1.1_RAW_Data_Orig'!K62</f>
        <v>0</v>
      </c>
      <c r="M62" s="505">
        <f>'1.1_RAW_Data_Orig'!M62</f>
        <v>14</v>
      </c>
      <c r="N62" s="505">
        <f>'1.1_RAW_Data_Orig'!N62</f>
        <v>0</v>
      </c>
      <c r="O62" s="505">
        <f>'1.1_RAW_Data_Orig'!O62</f>
        <v>9</v>
      </c>
      <c r="P62" s="505">
        <f>'1.1_RAW_Data_Orig'!P62</f>
        <v>0</v>
      </c>
      <c r="Q62" s="505">
        <f>'1.1_RAW_Data_Orig'!Q62</f>
        <v>0</v>
      </c>
      <c r="R62" s="506">
        <f>'1.1_RAW_Data_Orig'!R62</f>
        <v>5</v>
      </c>
      <c r="T62" s="505">
        <f>'1.1_RAW_Data_Orig'!T62</f>
        <v>14</v>
      </c>
      <c r="U62" s="505">
        <f>'1.1_RAW_Data_Orig'!U62</f>
        <v>0</v>
      </c>
      <c r="V62" s="505">
        <f>'1.1_RAW_Data_Orig'!V62</f>
        <v>7</v>
      </c>
      <c r="W62" s="505">
        <f>'1.1_RAW_Data_Orig'!W62</f>
        <v>0</v>
      </c>
      <c r="X62" s="505">
        <f>'1.1_RAW_Data_Orig'!X62</f>
        <v>0</v>
      </c>
      <c r="Y62" s="506">
        <f>'1.1_RAW_Data_Orig'!Y62</f>
        <v>7</v>
      </c>
      <c r="AA62" s="505">
        <f>'1.1_RAW_Data_Orig'!AA62</f>
        <v>0</v>
      </c>
      <c r="AB62" s="505">
        <f>'1.1_RAW_Data_Orig'!AB62</f>
        <v>0</v>
      </c>
      <c r="AC62" s="505">
        <f>'1.1_RAW_Data_Orig'!AC62</f>
        <v>2</v>
      </c>
      <c r="AD62" s="505">
        <f>'1.1_RAW_Data_Orig'!AD62</f>
        <v>0</v>
      </c>
      <c r="AE62" s="505">
        <f>'1.1_RAW_Data_Orig'!AE62</f>
        <v>0</v>
      </c>
      <c r="AF62" s="506">
        <f>'1.1_RAW_Data_Orig'!AF62</f>
        <v>-2</v>
      </c>
      <c r="AG62" s="507"/>
      <c r="AH62" s="505">
        <f>'1.1_RAW_Data_Orig'!AH62</f>
        <v>0</v>
      </c>
      <c r="AI62" s="505">
        <f>'1.1_RAW_Data_Orig'!AI62</f>
        <v>0</v>
      </c>
      <c r="AJ62" s="505">
        <f>'1.1_RAW_Data_Orig'!AJ62</f>
        <v>0</v>
      </c>
      <c r="AK62" s="505">
        <f>'1.1_RAW_Data_Orig'!AK62</f>
        <v>0</v>
      </c>
      <c r="AL62" s="505">
        <f>'1.1_RAW_Data_Orig'!AL62</f>
        <v>0</v>
      </c>
      <c r="AM62" s="506">
        <f>'1.1_RAW_Data_Orig'!AM62</f>
        <v>0</v>
      </c>
      <c r="AN62" s="507"/>
      <c r="AO62" s="505">
        <f>'1.1_RAW_Data_Orig'!AO62</f>
        <v>0</v>
      </c>
      <c r="AP62" s="505">
        <f>'1.1_RAW_Data_Orig'!AP62</f>
        <v>0</v>
      </c>
      <c r="AQ62" s="505">
        <f>'1.1_RAW_Data_Orig'!AQ62</f>
        <v>0</v>
      </c>
      <c r="AR62" s="505">
        <f>'1.1_RAW_Data_Orig'!AR62</f>
        <v>0</v>
      </c>
      <c r="AS62" s="505">
        <f>'1.1_RAW_Data_Orig'!AS62</f>
        <v>0</v>
      </c>
      <c r="AT62" s="506">
        <f>'1.1_RAW_Data_Orig'!AT62</f>
        <v>0</v>
      </c>
      <c r="AU62" s="507"/>
      <c r="AV62" s="506">
        <f>'1.1_RAW_Data_Orig'!AV62</f>
        <v>0</v>
      </c>
      <c r="AW62" s="506">
        <f>'1.1_RAW_Data_Orig'!AW62</f>
        <v>0</v>
      </c>
      <c r="AX62" s="506">
        <f>'1.1_RAW_Data_Orig'!AX62</f>
        <v>0</v>
      </c>
      <c r="AY62" s="506">
        <f>'1.1_RAW_Data_Orig'!AY62</f>
        <v>0</v>
      </c>
      <c r="AZ62" s="506">
        <f>'1.1_RAW_Data_Orig'!AZ62</f>
        <v>0</v>
      </c>
      <c r="BA62" s="506">
        <f>'1.1_RAW_Data_Orig'!BA62</f>
        <v>0</v>
      </c>
    </row>
    <row r="63" spans="1:53" ht="13.5" thickBot="1">
      <c r="A63" s="508"/>
      <c r="B63" s="509"/>
      <c r="C63" s="510"/>
      <c r="D63" s="511"/>
      <c r="E63" s="504" t="s">
        <v>53</v>
      </c>
      <c r="F63" s="512">
        <f>'1.1_RAW_Data_Orig'!F63</f>
        <v>4</v>
      </c>
      <c r="G63" s="512">
        <f>'1.1_RAW_Data_Orig'!G63</f>
        <v>0</v>
      </c>
      <c r="H63" s="512">
        <f>'1.1_RAW_Data_Orig'!H63</f>
        <v>0</v>
      </c>
      <c r="I63" s="512">
        <f>'1.1_RAW_Data_Orig'!I63</f>
        <v>4</v>
      </c>
      <c r="J63" s="512">
        <f>'1.1_RAW_Data_Orig'!J63</f>
        <v>0</v>
      </c>
      <c r="K63" s="513">
        <f>'1.1_RAW_Data_Orig'!K63</f>
        <v>0</v>
      </c>
      <c r="M63" s="512">
        <f>'1.1_RAW_Data_Orig'!M63</f>
        <v>4</v>
      </c>
      <c r="N63" s="512">
        <f>'1.1_RAW_Data_Orig'!N63</f>
        <v>0</v>
      </c>
      <c r="O63" s="512">
        <f>'1.1_RAW_Data_Orig'!O63</f>
        <v>0</v>
      </c>
      <c r="P63" s="512">
        <f>'1.1_RAW_Data_Orig'!P63</f>
        <v>0</v>
      </c>
      <c r="Q63" s="512">
        <f>'1.1_RAW_Data_Orig'!Q63</f>
        <v>0</v>
      </c>
      <c r="R63" s="513">
        <f>'1.1_RAW_Data_Orig'!R63</f>
        <v>4</v>
      </c>
      <c r="T63" s="512">
        <f>'1.1_RAW_Data_Orig'!T63</f>
        <v>4</v>
      </c>
      <c r="U63" s="512">
        <f>'1.1_RAW_Data_Orig'!U63</f>
        <v>0</v>
      </c>
      <c r="V63" s="512">
        <f>'1.1_RAW_Data_Orig'!V63</f>
        <v>0</v>
      </c>
      <c r="W63" s="512">
        <f>'1.1_RAW_Data_Orig'!W63</f>
        <v>0</v>
      </c>
      <c r="X63" s="512">
        <f>'1.1_RAW_Data_Orig'!X63</f>
        <v>0</v>
      </c>
      <c r="Y63" s="513">
        <f>'1.1_RAW_Data_Orig'!Y63</f>
        <v>4</v>
      </c>
      <c r="AA63" s="512">
        <f>'1.1_RAW_Data_Orig'!AA63</f>
        <v>0</v>
      </c>
      <c r="AB63" s="512">
        <f>'1.1_RAW_Data_Orig'!AB63</f>
        <v>0</v>
      </c>
      <c r="AC63" s="512">
        <f>'1.1_RAW_Data_Orig'!AC63</f>
        <v>0</v>
      </c>
      <c r="AD63" s="512">
        <f>'1.1_RAW_Data_Orig'!AD63</f>
        <v>0</v>
      </c>
      <c r="AE63" s="512">
        <f>'1.1_RAW_Data_Orig'!AE63</f>
        <v>0</v>
      </c>
      <c r="AF63" s="513">
        <f>'1.1_RAW_Data_Orig'!AF63</f>
        <v>0</v>
      </c>
      <c r="AG63" s="507"/>
      <c r="AH63" s="512">
        <f>'1.1_RAW_Data_Orig'!AH63</f>
        <v>0</v>
      </c>
      <c r="AI63" s="512">
        <f>'1.1_RAW_Data_Orig'!AI63</f>
        <v>0</v>
      </c>
      <c r="AJ63" s="512">
        <f>'1.1_RAW_Data_Orig'!AJ63</f>
        <v>0</v>
      </c>
      <c r="AK63" s="512">
        <f>'1.1_RAW_Data_Orig'!AK63</f>
        <v>0</v>
      </c>
      <c r="AL63" s="512">
        <f>'1.1_RAW_Data_Orig'!AL63</f>
        <v>0</v>
      </c>
      <c r="AM63" s="513">
        <f>'1.1_RAW_Data_Orig'!AM63</f>
        <v>0</v>
      </c>
      <c r="AN63" s="507"/>
      <c r="AO63" s="512">
        <f>'1.1_RAW_Data_Orig'!AO63</f>
        <v>0</v>
      </c>
      <c r="AP63" s="512">
        <f>'1.1_RAW_Data_Orig'!AP63</f>
        <v>0</v>
      </c>
      <c r="AQ63" s="512">
        <f>'1.1_RAW_Data_Orig'!AQ63</f>
        <v>0</v>
      </c>
      <c r="AR63" s="512">
        <f>'1.1_RAW_Data_Orig'!AR63</f>
        <v>0</v>
      </c>
      <c r="AS63" s="512">
        <f>'1.1_RAW_Data_Orig'!AS63</f>
        <v>0</v>
      </c>
      <c r="AT63" s="513">
        <f>'1.1_RAW_Data_Orig'!AT63</f>
        <v>0</v>
      </c>
      <c r="AU63" s="507"/>
      <c r="AV63" s="506">
        <f>'1.1_RAW_Data_Orig'!AV63</f>
        <v>0</v>
      </c>
      <c r="AW63" s="506">
        <f>'1.1_RAW_Data_Orig'!AW63</f>
        <v>0</v>
      </c>
      <c r="AX63" s="506">
        <f>'1.1_RAW_Data_Orig'!AX63</f>
        <v>0</v>
      </c>
      <c r="AY63" s="506">
        <f>'1.1_RAW_Data_Orig'!AY63</f>
        <v>0</v>
      </c>
      <c r="AZ63" s="506">
        <f>'1.1_RAW_Data_Orig'!AZ63</f>
        <v>0</v>
      </c>
      <c r="BA63" s="506">
        <f>'1.1_RAW_Data_Orig'!BA63</f>
        <v>0</v>
      </c>
    </row>
    <row r="64" spans="1:53" ht="13.5" thickBot="1">
      <c r="A64" s="508"/>
      <c r="B64" s="509"/>
      <c r="C64" s="510"/>
      <c r="D64" s="511"/>
      <c r="E64" s="504" t="s">
        <v>54</v>
      </c>
      <c r="F64" s="512">
        <f>'1.1_RAW_Data_Orig'!F64</f>
        <v>0</v>
      </c>
      <c r="G64" s="512">
        <f>'1.1_RAW_Data_Orig'!G64</f>
        <v>0</v>
      </c>
      <c r="H64" s="512">
        <f>'1.1_RAW_Data_Orig'!H64</f>
        <v>0</v>
      </c>
      <c r="I64" s="512">
        <f>'1.1_RAW_Data_Orig'!I64</f>
        <v>0</v>
      </c>
      <c r="J64" s="512">
        <f>'1.1_RAW_Data_Orig'!J64</f>
        <v>0</v>
      </c>
      <c r="K64" s="513">
        <f>'1.1_RAW_Data_Orig'!K64</f>
        <v>0</v>
      </c>
      <c r="M64" s="512">
        <f>'1.1_RAW_Data_Orig'!M64</f>
        <v>0</v>
      </c>
      <c r="N64" s="512">
        <f>'1.1_RAW_Data_Orig'!N64</f>
        <v>0</v>
      </c>
      <c r="O64" s="512">
        <f>'1.1_RAW_Data_Orig'!O64</f>
        <v>0</v>
      </c>
      <c r="P64" s="512">
        <f>'1.1_RAW_Data_Orig'!P64</f>
        <v>0</v>
      </c>
      <c r="Q64" s="512">
        <f>'1.1_RAW_Data_Orig'!Q64</f>
        <v>0</v>
      </c>
      <c r="R64" s="513">
        <f>'1.1_RAW_Data_Orig'!R64</f>
        <v>0</v>
      </c>
      <c r="T64" s="512">
        <f>'1.1_RAW_Data_Orig'!T64</f>
        <v>0</v>
      </c>
      <c r="U64" s="512">
        <f>'1.1_RAW_Data_Orig'!U64</f>
        <v>0</v>
      </c>
      <c r="V64" s="512">
        <f>'1.1_RAW_Data_Orig'!V64</f>
        <v>0</v>
      </c>
      <c r="W64" s="512">
        <f>'1.1_RAW_Data_Orig'!W64</f>
        <v>0</v>
      </c>
      <c r="X64" s="512">
        <f>'1.1_RAW_Data_Orig'!X64</f>
        <v>0</v>
      </c>
      <c r="Y64" s="513">
        <f>'1.1_RAW_Data_Orig'!Y64</f>
        <v>0</v>
      </c>
      <c r="AA64" s="512">
        <f>'1.1_RAW_Data_Orig'!AA64</f>
        <v>0</v>
      </c>
      <c r="AB64" s="512">
        <f>'1.1_RAW_Data_Orig'!AB64</f>
        <v>0</v>
      </c>
      <c r="AC64" s="512">
        <f>'1.1_RAW_Data_Orig'!AC64</f>
        <v>0</v>
      </c>
      <c r="AD64" s="512">
        <f>'1.1_RAW_Data_Orig'!AD64</f>
        <v>0</v>
      </c>
      <c r="AE64" s="512">
        <f>'1.1_RAW_Data_Orig'!AE64</f>
        <v>0</v>
      </c>
      <c r="AF64" s="513">
        <f>'1.1_RAW_Data_Orig'!AF64</f>
        <v>0</v>
      </c>
      <c r="AG64" s="507"/>
      <c r="AH64" s="512">
        <f>'1.1_RAW_Data_Orig'!AH64</f>
        <v>0</v>
      </c>
      <c r="AI64" s="512">
        <f>'1.1_RAW_Data_Orig'!AI64</f>
        <v>0</v>
      </c>
      <c r="AJ64" s="512">
        <f>'1.1_RAW_Data_Orig'!AJ64</f>
        <v>0</v>
      </c>
      <c r="AK64" s="512">
        <f>'1.1_RAW_Data_Orig'!AK64</f>
        <v>0</v>
      </c>
      <c r="AL64" s="512">
        <f>'1.1_RAW_Data_Orig'!AL64</f>
        <v>0</v>
      </c>
      <c r="AM64" s="513">
        <f>'1.1_RAW_Data_Orig'!AM64</f>
        <v>0</v>
      </c>
      <c r="AN64" s="507"/>
      <c r="AO64" s="512">
        <f>'1.1_RAW_Data_Orig'!AO64</f>
        <v>0</v>
      </c>
      <c r="AP64" s="512">
        <f>'1.1_RAW_Data_Orig'!AP64</f>
        <v>0</v>
      </c>
      <c r="AQ64" s="512">
        <f>'1.1_RAW_Data_Orig'!AQ64</f>
        <v>0</v>
      </c>
      <c r="AR64" s="512">
        <f>'1.1_RAW_Data_Orig'!AR64</f>
        <v>0</v>
      </c>
      <c r="AS64" s="512">
        <f>'1.1_RAW_Data_Orig'!AS64</f>
        <v>0</v>
      </c>
      <c r="AT64" s="513">
        <f>'1.1_RAW_Data_Orig'!AT64</f>
        <v>0</v>
      </c>
      <c r="AU64" s="507"/>
      <c r="AV64" s="506">
        <f>'1.1_RAW_Data_Orig'!AV64</f>
        <v>0</v>
      </c>
      <c r="AW64" s="506">
        <f>'1.1_RAW_Data_Orig'!AW64</f>
        <v>0</v>
      </c>
      <c r="AX64" s="506">
        <f>'1.1_RAW_Data_Orig'!AX64</f>
        <v>0</v>
      </c>
      <c r="AY64" s="506">
        <f>'1.1_RAW_Data_Orig'!AY64</f>
        <v>0</v>
      </c>
      <c r="AZ64" s="506">
        <f>'1.1_RAW_Data_Orig'!AZ64</f>
        <v>0</v>
      </c>
      <c r="BA64" s="506">
        <f>'1.1_RAW_Data_Orig'!BA64</f>
        <v>0</v>
      </c>
    </row>
    <row r="65" spans="1:53" ht="13.5" thickBot="1">
      <c r="A65" s="508"/>
      <c r="B65" s="514"/>
      <c r="C65" s="515"/>
      <c r="D65" s="516"/>
      <c r="E65" s="517" t="s">
        <v>55</v>
      </c>
      <c r="F65" s="518">
        <f>'1.1_RAW_Data_Orig'!F65</f>
        <v>0</v>
      </c>
      <c r="G65" s="518">
        <f>'1.1_RAW_Data_Orig'!G65</f>
        <v>0</v>
      </c>
      <c r="H65" s="518">
        <f>'1.1_RAW_Data_Orig'!H65</f>
        <v>0</v>
      </c>
      <c r="I65" s="518">
        <f>'1.1_RAW_Data_Orig'!I65</f>
        <v>0</v>
      </c>
      <c r="J65" s="518">
        <f>'1.1_RAW_Data_Orig'!J65</f>
        <v>0</v>
      </c>
      <c r="K65" s="519">
        <f>'1.1_RAW_Data_Orig'!K65</f>
        <v>0</v>
      </c>
      <c r="M65" s="518">
        <f>'1.1_RAW_Data_Orig'!M65</f>
        <v>0</v>
      </c>
      <c r="N65" s="518">
        <f>'1.1_RAW_Data_Orig'!N65</f>
        <v>0</v>
      </c>
      <c r="O65" s="518">
        <f>'1.1_RAW_Data_Orig'!O65</f>
        <v>0</v>
      </c>
      <c r="P65" s="518">
        <f>'1.1_RAW_Data_Orig'!P65</f>
        <v>0</v>
      </c>
      <c r="Q65" s="518">
        <f>'1.1_RAW_Data_Orig'!Q65</f>
        <v>0</v>
      </c>
      <c r="R65" s="519">
        <f>'1.1_RAW_Data_Orig'!R65</f>
        <v>0</v>
      </c>
      <c r="T65" s="518">
        <f>'1.1_RAW_Data_Orig'!T65</f>
        <v>0</v>
      </c>
      <c r="U65" s="518">
        <f>'1.1_RAW_Data_Orig'!U65</f>
        <v>0</v>
      </c>
      <c r="V65" s="518">
        <f>'1.1_RAW_Data_Orig'!V65</f>
        <v>0</v>
      </c>
      <c r="W65" s="518">
        <f>'1.1_RAW_Data_Orig'!W65</f>
        <v>0</v>
      </c>
      <c r="X65" s="518">
        <f>'1.1_RAW_Data_Orig'!X65</f>
        <v>0</v>
      </c>
      <c r="Y65" s="519">
        <f>'1.1_RAW_Data_Orig'!Y65</f>
        <v>0</v>
      </c>
      <c r="AA65" s="518">
        <f>'1.1_RAW_Data_Orig'!AA65</f>
        <v>0</v>
      </c>
      <c r="AB65" s="518">
        <f>'1.1_RAW_Data_Orig'!AB65</f>
        <v>0</v>
      </c>
      <c r="AC65" s="518">
        <f>'1.1_RAW_Data_Orig'!AC65</f>
        <v>0</v>
      </c>
      <c r="AD65" s="518">
        <f>'1.1_RAW_Data_Orig'!AD65</f>
        <v>0</v>
      </c>
      <c r="AE65" s="518">
        <f>'1.1_RAW_Data_Orig'!AE65</f>
        <v>0</v>
      </c>
      <c r="AF65" s="519">
        <f>'1.1_RAW_Data_Orig'!AF65</f>
        <v>0</v>
      </c>
      <c r="AG65" s="507"/>
      <c r="AH65" s="518">
        <f>'1.1_RAW_Data_Orig'!AH65</f>
        <v>0</v>
      </c>
      <c r="AI65" s="518">
        <f>'1.1_RAW_Data_Orig'!AI65</f>
        <v>0</v>
      </c>
      <c r="AJ65" s="518">
        <f>'1.1_RAW_Data_Orig'!AJ65</f>
        <v>0</v>
      </c>
      <c r="AK65" s="518">
        <f>'1.1_RAW_Data_Orig'!AK65</f>
        <v>0</v>
      </c>
      <c r="AL65" s="518">
        <f>'1.1_RAW_Data_Orig'!AL65</f>
        <v>0</v>
      </c>
      <c r="AM65" s="519">
        <f>'1.1_RAW_Data_Orig'!AM65</f>
        <v>0</v>
      </c>
      <c r="AN65" s="507"/>
      <c r="AO65" s="518">
        <f>'1.1_RAW_Data_Orig'!AO65</f>
        <v>0</v>
      </c>
      <c r="AP65" s="518">
        <f>'1.1_RAW_Data_Orig'!AP65</f>
        <v>0</v>
      </c>
      <c r="AQ65" s="518">
        <f>'1.1_RAW_Data_Orig'!AQ65</f>
        <v>0</v>
      </c>
      <c r="AR65" s="518">
        <f>'1.1_RAW_Data_Orig'!AR65</f>
        <v>0</v>
      </c>
      <c r="AS65" s="518">
        <f>'1.1_RAW_Data_Orig'!AS65</f>
        <v>0</v>
      </c>
      <c r="AT65" s="519">
        <f>'1.1_RAW_Data_Orig'!AT65</f>
        <v>0</v>
      </c>
      <c r="AU65" s="507"/>
      <c r="AV65" s="506">
        <f>'1.1_RAW_Data_Orig'!AV65</f>
        <v>0</v>
      </c>
      <c r="AW65" s="506">
        <f>'1.1_RAW_Data_Orig'!AW65</f>
        <v>0</v>
      </c>
      <c r="AX65" s="506">
        <f>'1.1_RAW_Data_Orig'!AX65</f>
        <v>0</v>
      </c>
      <c r="AY65" s="506">
        <f>'1.1_RAW_Data_Orig'!AY65</f>
        <v>0</v>
      </c>
      <c r="AZ65" s="506">
        <f>'1.1_RAW_Data_Orig'!AZ65</f>
        <v>0</v>
      </c>
      <c r="BA65" s="506">
        <f>'1.1_RAW_Data_Orig'!BA65</f>
        <v>0</v>
      </c>
    </row>
    <row r="66" spans="1:53" ht="25.9" thickBot="1">
      <c r="A66" s="520" t="s">
        <v>9</v>
      </c>
      <c r="B66" s="501">
        <v>44</v>
      </c>
      <c r="C66" s="502" t="s">
        <v>24</v>
      </c>
      <c r="D66" s="503" t="s">
        <v>56</v>
      </c>
      <c r="E66" s="521" t="s">
        <v>52</v>
      </c>
      <c r="F66" s="505">
        <f>'1.1_RAW_Data_Orig'!F66</f>
        <v>0</v>
      </c>
      <c r="G66" s="505">
        <f>'1.1_RAW_Data_Orig'!G66</f>
        <v>0</v>
      </c>
      <c r="H66" s="505">
        <f>'1.1_RAW_Data_Orig'!H66</f>
        <v>0</v>
      </c>
      <c r="I66" s="505">
        <f>'1.1_RAW_Data_Orig'!I66</f>
        <v>0</v>
      </c>
      <c r="J66" s="505">
        <f>'1.1_RAW_Data_Orig'!J66</f>
        <v>0</v>
      </c>
      <c r="K66" s="506">
        <f>'1.1_RAW_Data_Orig'!K66</f>
        <v>0</v>
      </c>
      <c r="M66" s="505">
        <f>'1.1_RAW_Data_Orig'!M66</f>
        <v>0</v>
      </c>
      <c r="N66" s="505">
        <f>'1.1_RAW_Data_Orig'!N66</f>
        <v>0</v>
      </c>
      <c r="O66" s="505">
        <f>'1.1_RAW_Data_Orig'!O66</f>
        <v>0</v>
      </c>
      <c r="P66" s="505">
        <f>'1.1_RAW_Data_Orig'!P66</f>
        <v>0</v>
      </c>
      <c r="Q66" s="505">
        <f>'1.1_RAW_Data_Orig'!Q66</f>
        <v>0</v>
      </c>
      <c r="R66" s="506">
        <f>'1.1_RAW_Data_Orig'!R66</f>
        <v>0</v>
      </c>
      <c r="T66" s="505">
        <f>'1.1_RAW_Data_Orig'!T66</f>
        <v>0</v>
      </c>
      <c r="U66" s="505">
        <f>'1.1_RAW_Data_Orig'!U66</f>
        <v>0</v>
      </c>
      <c r="V66" s="505">
        <f>'1.1_RAW_Data_Orig'!V66</f>
        <v>0</v>
      </c>
      <c r="W66" s="505">
        <f>'1.1_RAW_Data_Orig'!W66</f>
        <v>0</v>
      </c>
      <c r="X66" s="505">
        <f>'1.1_RAW_Data_Orig'!X66</f>
        <v>0</v>
      </c>
      <c r="Y66" s="506">
        <f>'1.1_RAW_Data_Orig'!Y66</f>
        <v>0</v>
      </c>
      <c r="AA66" s="505">
        <f>'1.1_RAW_Data_Orig'!AA66</f>
        <v>0</v>
      </c>
      <c r="AB66" s="505">
        <f>'1.1_RAW_Data_Orig'!AB66</f>
        <v>0</v>
      </c>
      <c r="AC66" s="505">
        <f>'1.1_RAW_Data_Orig'!AC66</f>
        <v>0</v>
      </c>
      <c r="AD66" s="505">
        <f>'1.1_RAW_Data_Orig'!AD66</f>
        <v>0</v>
      </c>
      <c r="AE66" s="505">
        <f>'1.1_RAW_Data_Orig'!AE66</f>
        <v>0</v>
      </c>
      <c r="AF66" s="506">
        <f>'1.1_RAW_Data_Orig'!AF66</f>
        <v>0</v>
      </c>
      <c r="AG66" s="507"/>
      <c r="AH66" s="505">
        <f>'1.1_RAW_Data_Orig'!AH66</f>
        <v>0</v>
      </c>
      <c r="AI66" s="505">
        <f>'1.1_RAW_Data_Orig'!AI66</f>
        <v>0</v>
      </c>
      <c r="AJ66" s="505">
        <f>'1.1_RAW_Data_Orig'!AJ66</f>
        <v>0</v>
      </c>
      <c r="AK66" s="505">
        <f>'1.1_RAW_Data_Orig'!AK66</f>
        <v>0</v>
      </c>
      <c r="AL66" s="505">
        <f>'1.1_RAW_Data_Orig'!AL66</f>
        <v>0</v>
      </c>
      <c r="AM66" s="506">
        <f>'1.1_RAW_Data_Orig'!AM66</f>
        <v>0</v>
      </c>
      <c r="AN66" s="507"/>
      <c r="AO66" s="505">
        <f>'1.1_RAW_Data_Orig'!AO66</f>
        <v>0</v>
      </c>
      <c r="AP66" s="505">
        <f>'1.1_RAW_Data_Orig'!AP66</f>
        <v>0</v>
      </c>
      <c r="AQ66" s="505">
        <f>'1.1_RAW_Data_Orig'!AQ66</f>
        <v>0</v>
      </c>
      <c r="AR66" s="505">
        <f>'1.1_RAW_Data_Orig'!AR66</f>
        <v>0</v>
      </c>
      <c r="AS66" s="505">
        <f>'1.1_RAW_Data_Orig'!AS66</f>
        <v>0</v>
      </c>
      <c r="AT66" s="506">
        <f>'1.1_RAW_Data_Orig'!AT66</f>
        <v>0</v>
      </c>
      <c r="AU66" s="507"/>
      <c r="AV66" s="506">
        <f>'1.1_RAW_Data_Orig'!AV66</f>
        <v>0</v>
      </c>
      <c r="AW66" s="506">
        <f>'1.1_RAW_Data_Orig'!AW66</f>
        <v>0</v>
      </c>
      <c r="AX66" s="506">
        <f>'1.1_RAW_Data_Orig'!AX66</f>
        <v>0</v>
      </c>
      <c r="AY66" s="506">
        <f>'1.1_RAW_Data_Orig'!AY66</f>
        <v>0</v>
      </c>
      <c r="AZ66" s="506">
        <f>'1.1_RAW_Data_Orig'!AZ66</f>
        <v>0</v>
      </c>
      <c r="BA66" s="506">
        <f>'1.1_RAW_Data_Orig'!BA66</f>
        <v>0</v>
      </c>
    </row>
    <row r="67" spans="1:53" ht="13.5" thickBot="1">
      <c r="A67" s="508"/>
      <c r="B67" s="509"/>
      <c r="C67" s="510"/>
      <c r="D67" s="511"/>
      <c r="E67" s="504" t="s">
        <v>53</v>
      </c>
      <c r="F67" s="512">
        <f>'1.1_RAW_Data_Orig'!F67</f>
        <v>26</v>
      </c>
      <c r="G67" s="512">
        <f>'1.1_RAW_Data_Orig'!G67</f>
        <v>8</v>
      </c>
      <c r="H67" s="512">
        <f>'1.1_RAW_Data_Orig'!H67</f>
        <v>4</v>
      </c>
      <c r="I67" s="512">
        <f>'1.1_RAW_Data_Orig'!I67</f>
        <v>9</v>
      </c>
      <c r="J67" s="512">
        <f>'1.1_RAW_Data_Orig'!J67</f>
        <v>5</v>
      </c>
      <c r="K67" s="513">
        <f>'1.1_RAW_Data_Orig'!K67</f>
        <v>0</v>
      </c>
      <c r="M67" s="512">
        <f>'1.1_RAW_Data_Orig'!M67</f>
        <v>37</v>
      </c>
      <c r="N67" s="512">
        <f>'1.1_RAW_Data_Orig'!N67</f>
        <v>6</v>
      </c>
      <c r="O67" s="512">
        <f>'1.1_RAW_Data_Orig'!O67</f>
        <v>25</v>
      </c>
      <c r="P67" s="512">
        <f>'1.1_RAW_Data_Orig'!P67</f>
        <v>4</v>
      </c>
      <c r="Q67" s="512">
        <f>'1.1_RAW_Data_Orig'!Q67</f>
        <v>0</v>
      </c>
      <c r="R67" s="513">
        <f>'1.1_RAW_Data_Orig'!R67</f>
        <v>2</v>
      </c>
      <c r="T67" s="512">
        <f>'1.1_RAW_Data_Orig'!T67</f>
        <v>37</v>
      </c>
      <c r="U67" s="512">
        <f>'1.1_RAW_Data_Orig'!U67</f>
        <v>4</v>
      </c>
      <c r="V67" s="512">
        <f>'1.1_RAW_Data_Orig'!V67</f>
        <v>15</v>
      </c>
      <c r="W67" s="512">
        <f>'1.1_RAW_Data_Orig'!W67</f>
        <v>4</v>
      </c>
      <c r="X67" s="512">
        <f>'1.1_RAW_Data_Orig'!X67</f>
        <v>0</v>
      </c>
      <c r="Y67" s="513">
        <f>'1.1_RAW_Data_Orig'!Y67</f>
        <v>14</v>
      </c>
      <c r="AA67" s="512">
        <f>'1.1_RAW_Data_Orig'!AA67</f>
        <v>12</v>
      </c>
      <c r="AB67" s="512">
        <f>'1.1_RAW_Data_Orig'!AB67</f>
        <v>2</v>
      </c>
      <c r="AC67" s="512">
        <f>'1.1_RAW_Data_Orig'!AC67</f>
        <v>10</v>
      </c>
      <c r="AD67" s="512">
        <f>'1.1_RAW_Data_Orig'!AD67</f>
        <v>0</v>
      </c>
      <c r="AE67" s="512">
        <f>'1.1_RAW_Data_Orig'!AE67</f>
        <v>0</v>
      </c>
      <c r="AF67" s="513">
        <f>'1.1_RAW_Data_Orig'!AF67</f>
        <v>-12</v>
      </c>
      <c r="AG67" s="507"/>
      <c r="AH67" s="512">
        <f>'1.1_RAW_Data_Orig'!AH67</f>
        <v>12</v>
      </c>
      <c r="AI67" s="512">
        <f>'1.1_RAW_Data_Orig'!AI67</f>
        <v>2</v>
      </c>
      <c r="AJ67" s="512">
        <f>'1.1_RAW_Data_Orig'!AJ67</f>
        <v>10</v>
      </c>
      <c r="AK67" s="512">
        <f>'1.1_RAW_Data_Orig'!AK67</f>
        <v>0</v>
      </c>
      <c r="AL67" s="512">
        <f>'1.1_RAW_Data_Orig'!AL67</f>
        <v>0</v>
      </c>
      <c r="AM67" s="513">
        <f>'1.1_RAW_Data_Orig'!AM67</f>
        <v>-12</v>
      </c>
      <c r="AN67" s="507"/>
      <c r="AO67" s="512">
        <f>'1.1_RAW_Data_Orig'!AO67</f>
        <v>0</v>
      </c>
      <c r="AP67" s="512">
        <f>'1.1_RAW_Data_Orig'!AP67</f>
        <v>0</v>
      </c>
      <c r="AQ67" s="512">
        <f>'1.1_RAW_Data_Orig'!AQ67</f>
        <v>0</v>
      </c>
      <c r="AR67" s="512">
        <f>'1.1_RAW_Data_Orig'!AR67</f>
        <v>0</v>
      </c>
      <c r="AS67" s="512">
        <f>'1.1_RAW_Data_Orig'!AS67</f>
        <v>0</v>
      </c>
      <c r="AT67" s="513">
        <f>'1.1_RAW_Data_Orig'!AT67</f>
        <v>0</v>
      </c>
      <c r="AU67" s="507"/>
      <c r="AV67" s="506">
        <f>'1.1_RAW_Data_Orig'!AV67</f>
        <v>0</v>
      </c>
      <c r="AW67" s="506">
        <f>'1.1_RAW_Data_Orig'!AW67</f>
        <v>0</v>
      </c>
      <c r="AX67" s="506">
        <f>'1.1_RAW_Data_Orig'!AX67</f>
        <v>0</v>
      </c>
      <c r="AY67" s="506">
        <f>'1.1_RAW_Data_Orig'!AY67</f>
        <v>0</v>
      </c>
      <c r="AZ67" s="506">
        <f>'1.1_RAW_Data_Orig'!AZ67</f>
        <v>0</v>
      </c>
      <c r="BA67" s="506">
        <f>'1.1_RAW_Data_Orig'!BA67</f>
        <v>0</v>
      </c>
    </row>
    <row r="68" spans="1:53" ht="13.5" thickBot="1">
      <c r="A68" s="508"/>
      <c r="B68" s="509"/>
      <c r="C68" s="510"/>
      <c r="D68" s="511"/>
      <c r="E68" s="504" t="s">
        <v>54</v>
      </c>
      <c r="F68" s="512">
        <f>'1.1_RAW_Data_Orig'!F68</f>
        <v>0</v>
      </c>
      <c r="G68" s="512">
        <f>'1.1_RAW_Data_Orig'!G68</f>
        <v>0</v>
      </c>
      <c r="H68" s="512">
        <f>'1.1_RAW_Data_Orig'!H68</f>
        <v>0</v>
      </c>
      <c r="I68" s="512">
        <f>'1.1_RAW_Data_Orig'!I68</f>
        <v>0</v>
      </c>
      <c r="J68" s="512">
        <f>'1.1_RAW_Data_Orig'!J68</f>
        <v>0</v>
      </c>
      <c r="K68" s="513">
        <f>'1.1_RAW_Data_Orig'!K68</f>
        <v>0</v>
      </c>
      <c r="M68" s="512">
        <f>'1.1_RAW_Data_Orig'!M68</f>
        <v>0</v>
      </c>
      <c r="N68" s="512">
        <f>'1.1_RAW_Data_Orig'!N68</f>
        <v>0</v>
      </c>
      <c r="O68" s="512">
        <f>'1.1_RAW_Data_Orig'!O68</f>
        <v>0</v>
      </c>
      <c r="P68" s="512">
        <f>'1.1_RAW_Data_Orig'!P68</f>
        <v>0</v>
      </c>
      <c r="Q68" s="512">
        <f>'1.1_RAW_Data_Orig'!Q68</f>
        <v>0</v>
      </c>
      <c r="R68" s="513">
        <f>'1.1_RAW_Data_Orig'!R68</f>
        <v>0</v>
      </c>
      <c r="T68" s="512">
        <f>'1.1_RAW_Data_Orig'!T68</f>
        <v>0</v>
      </c>
      <c r="U68" s="512">
        <f>'1.1_RAW_Data_Orig'!U68</f>
        <v>0</v>
      </c>
      <c r="V68" s="512">
        <f>'1.1_RAW_Data_Orig'!V68</f>
        <v>0</v>
      </c>
      <c r="W68" s="512">
        <f>'1.1_RAW_Data_Orig'!W68</f>
        <v>0</v>
      </c>
      <c r="X68" s="512">
        <f>'1.1_RAW_Data_Orig'!X68</f>
        <v>0</v>
      </c>
      <c r="Y68" s="513">
        <f>'1.1_RAW_Data_Orig'!Y68</f>
        <v>0</v>
      </c>
      <c r="AA68" s="512">
        <f>'1.1_RAW_Data_Orig'!AA68</f>
        <v>0</v>
      </c>
      <c r="AB68" s="512">
        <f>'1.1_RAW_Data_Orig'!AB68</f>
        <v>0</v>
      </c>
      <c r="AC68" s="512">
        <f>'1.1_RAW_Data_Orig'!AC68</f>
        <v>0</v>
      </c>
      <c r="AD68" s="512">
        <f>'1.1_RAW_Data_Orig'!AD68</f>
        <v>0</v>
      </c>
      <c r="AE68" s="512">
        <f>'1.1_RAW_Data_Orig'!AE68</f>
        <v>0</v>
      </c>
      <c r="AF68" s="513">
        <f>'1.1_RAW_Data_Orig'!AF68</f>
        <v>0</v>
      </c>
      <c r="AG68" s="507"/>
      <c r="AH68" s="512">
        <f>'1.1_RAW_Data_Orig'!AH68</f>
        <v>0</v>
      </c>
      <c r="AI68" s="512">
        <f>'1.1_RAW_Data_Orig'!AI68</f>
        <v>0</v>
      </c>
      <c r="AJ68" s="512">
        <f>'1.1_RAW_Data_Orig'!AJ68</f>
        <v>0</v>
      </c>
      <c r="AK68" s="512">
        <f>'1.1_RAW_Data_Orig'!AK68</f>
        <v>0</v>
      </c>
      <c r="AL68" s="512">
        <f>'1.1_RAW_Data_Orig'!AL68</f>
        <v>0</v>
      </c>
      <c r="AM68" s="513">
        <f>'1.1_RAW_Data_Orig'!AM68</f>
        <v>0</v>
      </c>
      <c r="AN68" s="507"/>
      <c r="AO68" s="512">
        <f>'1.1_RAW_Data_Orig'!AO68</f>
        <v>0</v>
      </c>
      <c r="AP68" s="512">
        <f>'1.1_RAW_Data_Orig'!AP68</f>
        <v>0</v>
      </c>
      <c r="AQ68" s="512">
        <f>'1.1_RAW_Data_Orig'!AQ68</f>
        <v>0</v>
      </c>
      <c r="AR68" s="512">
        <f>'1.1_RAW_Data_Orig'!AR68</f>
        <v>0</v>
      </c>
      <c r="AS68" s="512">
        <f>'1.1_RAW_Data_Orig'!AS68</f>
        <v>0</v>
      </c>
      <c r="AT68" s="513">
        <f>'1.1_RAW_Data_Orig'!AT68</f>
        <v>0</v>
      </c>
      <c r="AU68" s="507"/>
      <c r="AV68" s="506">
        <f>'1.1_RAW_Data_Orig'!AV68</f>
        <v>0</v>
      </c>
      <c r="AW68" s="506">
        <f>'1.1_RAW_Data_Orig'!AW68</f>
        <v>0</v>
      </c>
      <c r="AX68" s="506">
        <f>'1.1_RAW_Data_Orig'!AX68</f>
        <v>0</v>
      </c>
      <c r="AY68" s="506">
        <f>'1.1_RAW_Data_Orig'!AY68</f>
        <v>0</v>
      </c>
      <c r="AZ68" s="506">
        <f>'1.1_RAW_Data_Orig'!AZ68</f>
        <v>0</v>
      </c>
      <c r="BA68" s="506">
        <f>'1.1_RAW_Data_Orig'!BA68</f>
        <v>0</v>
      </c>
    </row>
    <row r="69" spans="1:53" ht="13.5" thickBot="1">
      <c r="A69" s="508"/>
      <c r="B69" s="514"/>
      <c r="C69" s="515"/>
      <c r="D69" s="516"/>
      <c r="E69" s="517" t="s">
        <v>55</v>
      </c>
      <c r="F69" s="518">
        <f>'1.1_RAW_Data_Orig'!F69</f>
        <v>0</v>
      </c>
      <c r="G69" s="518">
        <f>'1.1_RAW_Data_Orig'!G69</f>
        <v>0</v>
      </c>
      <c r="H69" s="518">
        <f>'1.1_RAW_Data_Orig'!H69</f>
        <v>0</v>
      </c>
      <c r="I69" s="518">
        <f>'1.1_RAW_Data_Orig'!I69</f>
        <v>0</v>
      </c>
      <c r="J69" s="518">
        <f>'1.1_RAW_Data_Orig'!J69</f>
        <v>0</v>
      </c>
      <c r="K69" s="519">
        <f>'1.1_RAW_Data_Orig'!K69</f>
        <v>0</v>
      </c>
      <c r="M69" s="518">
        <f>'1.1_RAW_Data_Orig'!M69</f>
        <v>0</v>
      </c>
      <c r="N69" s="518">
        <f>'1.1_RAW_Data_Orig'!N69</f>
        <v>0</v>
      </c>
      <c r="O69" s="518">
        <f>'1.1_RAW_Data_Orig'!O69</f>
        <v>0</v>
      </c>
      <c r="P69" s="518">
        <f>'1.1_RAW_Data_Orig'!P69</f>
        <v>0</v>
      </c>
      <c r="Q69" s="518">
        <f>'1.1_RAW_Data_Orig'!Q69</f>
        <v>0</v>
      </c>
      <c r="R69" s="519">
        <f>'1.1_RAW_Data_Orig'!R69</f>
        <v>0</v>
      </c>
      <c r="T69" s="518">
        <f>'1.1_RAW_Data_Orig'!T69</f>
        <v>0</v>
      </c>
      <c r="U69" s="518">
        <f>'1.1_RAW_Data_Orig'!U69</f>
        <v>0</v>
      </c>
      <c r="V69" s="518">
        <f>'1.1_RAW_Data_Orig'!V69</f>
        <v>0</v>
      </c>
      <c r="W69" s="518">
        <f>'1.1_RAW_Data_Orig'!W69</f>
        <v>0</v>
      </c>
      <c r="X69" s="518">
        <f>'1.1_RAW_Data_Orig'!X69</f>
        <v>0</v>
      </c>
      <c r="Y69" s="519">
        <f>'1.1_RAW_Data_Orig'!Y69</f>
        <v>0</v>
      </c>
      <c r="AA69" s="518">
        <f>'1.1_RAW_Data_Orig'!AA69</f>
        <v>0</v>
      </c>
      <c r="AB69" s="518">
        <f>'1.1_RAW_Data_Orig'!AB69</f>
        <v>0</v>
      </c>
      <c r="AC69" s="518">
        <f>'1.1_RAW_Data_Orig'!AC69</f>
        <v>0</v>
      </c>
      <c r="AD69" s="518">
        <f>'1.1_RAW_Data_Orig'!AD69</f>
        <v>0</v>
      </c>
      <c r="AE69" s="518">
        <f>'1.1_RAW_Data_Orig'!AE69</f>
        <v>0</v>
      </c>
      <c r="AF69" s="519">
        <f>'1.1_RAW_Data_Orig'!AF69</f>
        <v>0</v>
      </c>
      <c r="AG69" s="507"/>
      <c r="AH69" s="518">
        <f>'1.1_RAW_Data_Orig'!AH69</f>
        <v>0</v>
      </c>
      <c r="AI69" s="518">
        <f>'1.1_RAW_Data_Orig'!AI69</f>
        <v>0</v>
      </c>
      <c r="AJ69" s="518">
        <f>'1.1_RAW_Data_Orig'!AJ69</f>
        <v>0</v>
      </c>
      <c r="AK69" s="518">
        <f>'1.1_RAW_Data_Orig'!AK69</f>
        <v>0</v>
      </c>
      <c r="AL69" s="518">
        <f>'1.1_RAW_Data_Orig'!AL69</f>
        <v>0</v>
      </c>
      <c r="AM69" s="519">
        <f>'1.1_RAW_Data_Orig'!AM69</f>
        <v>0</v>
      </c>
      <c r="AN69" s="507"/>
      <c r="AO69" s="518">
        <f>'1.1_RAW_Data_Orig'!AO69</f>
        <v>0</v>
      </c>
      <c r="AP69" s="518">
        <f>'1.1_RAW_Data_Orig'!AP69</f>
        <v>0</v>
      </c>
      <c r="AQ69" s="518">
        <f>'1.1_RAW_Data_Orig'!AQ69</f>
        <v>0</v>
      </c>
      <c r="AR69" s="518">
        <f>'1.1_RAW_Data_Orig'!AR69</f>
        <v>0</v>
      </c>
      <c r="AS69" s="518">
        <f>'1.1_RAW_Data_Orig'!AS69</f>
        <v>0</v>
      </c>
      <c r="AT69" s="519">
        <f>'1.1_RAW_Data_Orig'!AT69</f>
        <v>0</v>
      </c>
      <c r="AU69" s="507"/>
      <c r="AV69" s="506">
        <f>'1.1_RAW_Data_Orig'!AV69</f>
        <v>0</v>
      </c>
      <c r="AW69" s="506">
        <f>'1.1_RAW_Data_Orig'!AW69</f>
        <v>0</v>
      </c>
      <c r="AX69" s="506">
        <f>'1.1_RAW_Data_Orig'!AX69</f>
        <v>0</v>
      </c>
      <c r="AY69" s="506">
        <f>'1.1_RAW_Data_Orig'!AY69</f>
        <v>0</v>
      </c>
      <c r="AZ69" s="506">
        <f>'1.1_RAW_Data_Orig'!AZ69</f>
        <v>0</v>
      </c>
      <c r="BA69" s="506">
        <f>'1.1_RAW_Data_Orig'!BA69</f>
        <v>0</v>
      </c>
    </row>
    <row r="70" spans="1:53" ht="25.9" thickBot="1">
      <c r="A70" s="520" t="s">
        <v>9</v>
      </c>
      <c r="B70" s="501">
        <v>34</v>
      </c>
      <c r="C70" s="502" t="s">
        <v>25</v>
      </c>
      <c r="D70" s="503" t="s">
        <v>58</v>
      </c>
      <c r="E70" s="521" t="s">
        <v>52</v>
      </c>
      <c r="F70" s="505">
        <f>'1.1_RAW_Data_Orig'!F70</f>
        <v>7</v>
      </c>
      <c r="G70" s="505">
        <f>'1.1_RAW_Data_Orig'!G70</f>
        <v>0</v>
      </c>
      <c r="H70" s="505">
        <f>'1.1_RAW_Data_Orig'!H70</f>
        <v>5</v>
      </c>
      <c r="I70" s="505">
        <f>'1.1_RAW_Data_Orig'!I70</f>
        <v>0</v>
      </c>
      <c r="J70" s="505">
        <f>'1.1_RAW_Data_Orig'!J70</f>
        <v>2</v>
      </c>
      <c r="K70" s="506">
        <f>'1.1_RAW_Data_Orig'!K70</f>
        <v>0</v>
      </c>
      <c r="M70" s="505">
        <f>'1.1_RAW_Data_Orig'!M70</f>
        <v>10</v>
      </c>
      <c r="N70" s="505">
        <f>'1.1_RAW_Data_Orig'!N70</f>
        <v>4</v>
      </c>
      <c r="O70" s="505">
        <f>'1.1_RAW_Data_Orig'!O70</f>
        <v>2</v>
      </c>
      <c r="P70" s="505">
        <f>'1.1_RAW_Data_Orig'!P70</f>
        <v>0</v>
      </c>
      <c r="Q70" s="505">
        <f>'1.1_RAW_Data_Orig'!Q70</f>
        <v>3</v>
      </c>
      <c r="R70" s="506">
        <f>'1.1_RAW_Data_Orig'!R70</f>
        <v>1</v>
      </c>
      <c r="T70" s="505">
        <f>'1.1_RAW_Data_Orig'!T70</f>
        <v>10</v>
      </c>
      <c r="U70" s="505">
        <f>'1.1_RAW_Data_Orig'!U70</f>
        <v>3</v>
      </c>
      <c r="V70" s="505">
        <f>'1.1_RAW_Data_Orig'!V70</f>
        <v>0</v>
      </c>
      <c r="W70" s="505">
        <f>'1.1_RAW_Data_Orig'!W70</f>
        <v>0</v>
      </c>
      <c r="X70" s="505">
        <f>'1.1_RAW_Data_Orig'!X70</f>
        <v>5</v>
      </c>
      <c r="Y70" s="506">
        <f>'1.1_RAW_Data_Orig'!Y70</f>
        <v>2</v>
      </c>
      <c r="AA70" s="505">
        <f>'1.1_RAW_Data_Orig'!AA70</f>
        <v>3</v>
      </c>
      <c r="AB70" s="505">
        <f>'1.1_RAW_Data_Orig'!AB70</f>
        <v>1</v>
      </c>
      <c r="AC70" s="505">
        <f>'1.1_RAW_Data_Orig'!AC70</f>
        <v>2</v>
      </c>
      <c r="AD70" s="505">
        <f>'1.1_RAW_Data_Orig'!AD70</f>
        <v>0</v>
      </c>
      <c r="AE70" s="505">
        <f>'1.1_RAW_Data_Orig'!AE70</f>
        <v>-2</v>
      </c>
      <c r="AF70" s="506">
        <f>'1.1_RAW_Data_Orig'!AF70</f>
        <v>-1</v>
      </c>
      <c r="AG70" s="507"/>
      <c r="AH70" s="505">
        <f>'1.1_RAW_Data_Orig'!AH70</f>
        <v>0</v>
      </c>
      <c r="AI70" s="505">
        <f>'1.1_RAW_Data_Orig'!AI70</f>
        <v>0</v>
      </c>
      <c r="AJ70" s="505">
        <f>'1.1_RAW_Data_Orig'!AJ70</f>
        <v>0</v>
      </c>
      <c r="AK70" s="505">
        <f>'1.1_RAW_Data_Orig'!AK70</f>
        <v>0</v>
      </c>
      <c r="AL70" s="505">
        <f>'1.1_RAW_Data_Orig'!AL70</f>
        <v>0</v>
      </c>
      <c r="AM70" s="506">
        <f>'1.1_RAW_Data_Orig'!AM70</f>
        <v>0</v>
      </c>
      <c r="AN70" s="507"/>
      <c r="AO70" s="505">
        <f>'1.1_RAW_Data_Orig'!AO70</f>
        <v>3</v>
      </c>
      <c r="AP70" s="505">
        <f>'1.1_RAW_Data_Orig'!AP70</f>
        <v>1</v>
      </c>
      <c r="AQ70" s="505">
        <f>'1.1_RAW_Data_Orig'!AQ70</f>
        <v>2</v>
      </c>
      <c r="AR70" s="505">
        <f>'1.1_RAW_Data_Orig'!AR70</f>
        <v>0</v>
      </c>
      <c r="AS70" s="505">
        <f>'1.1_RAW_Data_Orig'!AS70</f>
        <v>-2</v>
      </c>
      <c r="AT70" s="506">
        <f>'1.1_RAW_Data_Orig'!AT70</f>
        <v>-1</v>
      </c>
      <c r="AU70" s="507"/>
      <c r="AV70" s="506">
        <f>'1.1_RAW_Data_Orig'!AV70</f>
        <v>0</v>
      </c>
      <c r="AW70" s="506">
        <f>'1.1_RAW_Data_Orig'!AW70</f>
        <v>0</v>
      </c>
      <c r="AX70" s="506">
        <f>'1.1_RAW_Data_Orig'!AX70</f>
        <v>0</v>
      </c>
      <c r="AY70" s="506">
        <f>'1.1_RAW_Data_Orig'!AY70</f>
        <v>0</v>
      </c>
      <c r="AZ70" s="506">
        <f>'1.1_RAW_Data_Orig'!AZ70</f>
        <v>0</v>
      </c>
      <c r="BA70" s="506">
        <f>'1.1_RAW_Data_Orig'!BA70</f>
        <v>0</v>
      </c>
    </row>
    <row r="71" spans="1:53" ht="13.5" thickBot="1">
      <c r="A71" s="508"/>
      <c r="B71" s="509"/>
      <c r="C71" s="510"/>
      <c r="D71" s="511"/>
      <c r="E71" s="504" t="s">
        <v>53</v>
      </c>
      <c r="F71" s="512">
        <f>'1.1_RAW_Data_Orig'!F71</f>
        <v>0</v>
      </c>
      <c r="G71" s="512">
        <f>'1.1_RAW_Data_Orig'!G71</f>
        <v>0</v>
      </c>
      <c r="H71" s="512">
        <f>'1.1_RAW_Data_Orig'!H71</f>
        <v>0</v>
      </c>
      <c r="I71" s="512">
        <f>'1.1_RAW_Data_Orig'!I71</f>
        <v>0</v>
      </c>
      <c r="J71" s="512">
        <f>'1.1_RAW_Data_Orig'!J71</f>
        <v>0</v>
      </c>
      <c r="K71" s="513">
        <f>'1.1_RAW_Data_Orig'!K71</f>
        <v>0</v>
      </c>
      <c r="M71" s="512">
        <f>'1.1_RAW_Data_Orig'!M71</f>
        <v>0</v>
      </c>
      <c r="N71" s="512">
        <f>'1.1_RAW_Data_Orig'!N71</f>
        <v>0</v>
      </c>
      <c r="O71" s="512">
        <f>'1.1_RAW_Data_Orig'!O71</f>
        <v>0</v>
      </c>
      <c r="P71" s="512">
        <f>'1.1_RAW_Data_Orig'!P71</f>
        <v>0</v>
      </c>
      <c r="Q71" s="512">
        <f>'1.1_RAW_Data_Orig'!Q71</f>
        <v>0</v>
      </c>
      <c r="R71" s="513">
        <f>'1.1_RAW_Data_Orig'!R71</f>
        <v>0</v>
      </c>
      <c r="T71" s="512">
        <f>'1.1_RAW_Data_Orig'!T71</f>
        <v>0</v>
      </c>
      <c r="U71" s="512">
        <f>'1.1_RAW_Data_Orig'!U71</f>
        <v>0</v>
      </c>
      <c r="V71" s="512">
        <f>'1.1_RAW_Data_Orig'!V71</f>
        <v>0</v>
      </c>
      <c r="W71" s="512">
        <f>'1.1_RAW_Data_Orig'!W71</f>
        <v>0</v>
      </c>
      <c r="X71" s="512">
        <f>'1.1_RAW_Data_Orig'!X71</f>
        <v>0</v>
      </c>
      <c r="Y71" s="513">
        <f>'1.1_RAW_Data_Orig'!Y71</f>
        <v>0</v>
      </c>
      <c r="AA71" s="512">
        <f>'1.1_RAW_Data_Orig'!AA71</f>
        <v>0</v>
      </c>
      <c r="AB71" s="512">
        <f>'1.1_RAW_Data_Orig'!AB71</f>
        <v>0</v>
      </c>
      <c r="AC71" s="512">
        <f>'1.1_RAW_Data_Orig'!AC71</f>
        <v>0</v>
      </c>
      <c r="AD71" s="512">
        <f>'1.1_RAW_Data_Orig'!AD71</f>
        <v>0</v>
      </c>
      <c r="AE71" s="512">
        <f>'1.1_RAW_Data_Orig'!AE71</f>
        <v>0</v>
      </c>
      <c r="AF71" s="513">
        <f>'1.1_RAW_Data_Orig'!AF71</f>
        <v>0</v>
      </c>
      <c r="AG71" s="507"/>
      <c r="AH71" s="512">
        <f>'1.1_RAW_Data_Orig'!AH71</f>
        <v>0</v>
      </c>
      <c r="AI71" s="512">
        <f>'1.1_RAW_Data_Orig'!AI71</f>
        <v>0</v>
      </c>
      <c r="AJ71" s="512">
        <f>'1.1_RAW_Data_Orig'!AJ71</f>
        <v>0</v>
      </c>
      <c r="AK71" s="512">
        <f>'1.1_RAW_Data_Orig'!AK71</f>
        <v>0</v>
      </c>
      <c r="AL71" s="512">
        <f>'1.1_RAW_Data_Orig'!AL71</f>
        <v>0</v>
      </c>
      <c r="AM71" s="513">
        <f>'1.1_RAW_Data_Orig'!AM71</f>
        <v>0</v>
      </c>
      <c r="AN71" s="507"/>
      <c r="AO71" s="512">
        <f>'1.1_RAW_Data_Orig'!AO71</f>
        <v>0</v>
      </c>
      <c r="AP71" s="512">
        <f>'1.1_RAW_Data_Orig'!AP71</f>
        <v>0</v>
      </c>
      <c r="AQ71" s="512">
        <f>'1.1_RAW_Data_Orig'!AQ71</f>
        <v>0</v>
      </c>
      <c r="AR71" s="512">
        <f>'1.1_RAW_Data_Orig'!AR71</f>
        <v>0</v>
      </c>
      <c r="AS71" s="512">
        <f>'1.1_RAW_Data_Orig'!AS71</f>
        <v>0</v>
      </c>
      <c r="AT71" s="513">
        <f>'1.1_RAW_Data_Orig'!AT71</f>
        <v>0</v>
      </c>
      <c r="AU71" s="507"/>
      <c r="AV71" s="506">
        <f>'1.1_RAW_Data_Orig'!AV71</f>
        <v>0</v>
      </c>
      <c r="AW71" s="506">
        <f>'1.1_RAW_Data_Orig'!AW71</f>
        <v>0</v>
      </c>
      <c r="AX71" s="506">
        <f>'1.1_RAW_Data_Orig'!AX71</f>
        <v>0</v>
      </c>
      <c r="AY71" s="506">
        <f>'1.1_RAW_Data_Orig'!AY71</f>
        <v>0</v>
      </c>
      <c r="AZ71" s="506">
        <f>'1.1_RAW_Data_Orig'!AZ71</f>
        <v>0</v>
      </c>
      <c r="BA71" s="506">
        <f>'1.1_RAW_Data_Orig'!BA71</f>
        <v>0</v>
      </c>
    </row>
    <row r="72" spans="1:53" ht="13.5" thickBot="1">
      <c r="A72" s="508"/>
      <c r="B72" s="509"/>
      <c r="C72" s="510"/>
      <c r="D72" s="511"/>
      <c r="E72" s="504" t="s">
        <v>54</v>
      </c>
      <c r="F72" s="512">
        <f>'1.1_RAW_Data_Orig'!F72</f>
        <v>0</v>
      </c>
      <c r="G72" s="512">
        <f>'1.1_RAW_Data_Orig'!G72</f>
        <v>0</v>
      </c>
      <c r="H72" s="512">
        <f>'1.1_RAW_Data_Orig'!H72</f>
        <v>0</v>
      </c>
      <c r="I72" s="512">
        <f>'1.1_RAW_Data_Orig'!I72</f>
        <v>0</v>
      </c>
      <c r="J72" s="512">
        <f>'1.1_RAW_Data_Orig'!J72</f>
        <v>0</v>
      </c>
      <c r="K72" s="513">
        <f>'1.1_RAW_Data_Orig'!K72</f>
        <v>0</v>
      </c>
      <c r="M72" s="512">
        <f>'1.1_RAW_Data_Orig'!M72</f>
        <v>0</v>
      </c>
      <c r="N72" s="512">
        <f>'1.1_RAW_Data_Orig'!N72</f>
        <v>0</v>
      </c>
      <c r="O72" s="512">
        <f>'1.1_RAW_Data_Orig'!O72</f>
        <v>0</v>
      </c>
      <c r="P72" s="512">
        <f>'1.1_RAW_Data_Orig'!P72</f>
        <v>0</v>
      </c>
      <c r="Q72" s="512">
        <f>'1.1_RAW_Data_Orig'!Q72</f>
        <v>0</v>
      </c>
      <c r="R72" s="513">
        <f>'1.1_RAW_Data_Orig'!R72</f>
        <v>0</v>
      </c>
      <c r="T72" s="512">
        <f>'1.1_RAW_Data_Orig'!T72</f>
        <v>0</v>
      </c>
      <c r="U72" s="512">
        <f>'1.1_RAW_Data_Orig'!U72</f>
        <v>0</v>
      </c>
      <c r="V72" s="512">
        <f>'1.1_RAW_Data_Orig'!V72</f>
        <v>0</v>
      </c>
      <c r="W72" s="512">
        <f>'1.1_RAW_Data_Orig'!W72</f>
        <v>0</v>
      </c>
      <c r="X72" s="512">
        <f>'1.1_RAW_Data_Orig'!X72</f>
        <v>0</v>
      </c>
      <c r="Y72" s="513">
        <f>'1.1_RAW_Data_Orig'!Y72</f>
        <v>0</v>
      </c>
      <c r="AA72" s="512">
        <f>'1.1_RAW_Data_Orig'!AA72</f>
        <v>0</v>
      </c>
      <c r="AB72" s="512">
        <f>'1.1_RAW_Data_Orig'!AB72</f>
        <v>0</v>
      </c>
      <c r="AC72" s="512">
        <f>'1.1_RAW_Data_Orig'!AC72</f>
        <v>0</v>
      </c>
      <c r="AD72" s="512">
        <f>'1.1_RAW_Data_Orig'!AD72</f>
        <v>0</v>
      </c>
      <c r="AE72" s="512">
        <f>'1.1_RAW_Data_Orig'!AE72</f>
        <v>0</v>
      </c>
      <c r="AF72" s="513">
        <f>'1.1_RAW_Data_Orig'!AF72</f>
        <v>0</v>
      </c>
      <c r="AG72" s="507"/>
      <c r="AH72" s="512">
        <f>'1.1_RAW_Data_Orig'!AH72</f>
        <v>0</v>
      </c>
      <c r="AI72" s="512">
        <f>'1.1_RAW_Data_Orig'!AI72</f>
        <v>0</v>
      </c>
      <c r="AJ72" s="512">
        <f>'1.1_RAW_Data_Orig'!AJ72</f>
        <v>0</v>
      </c>
      <c r="AK72" s="512">
        <f>'1.1_RAW_Data_Orig'!AK72</f>
        <v>0</v>
      </c>
      <c r="AL72" s="512">
        <f>'1.1_RAW_Data_Orig'!AL72</f>
        <v>0</v>
      </c>
      <c r="AM72" s="513">
        <f>'1.1_RAW_Data_Orig'!AM72</f>
        <v>0</v>
      </c>
      <c r="AN72" s="507"/>
      <c r="AO72" s="512">
        <f>'1.1_RAW_Data_Orig'!AO72</f>
        <v>0</v>
      </c>
      <c r="AP72" s="512">
        <f>'1.1_RAW_Data_Orig'!AP72</f>
        <v>0</v>
      </c>
      <c r="AQ72" s="512">
        <f>'1.1_RAW_Data_Orig'!AQ72</f>
        <v>0</v>
      </c>
      <c r="AR72" s="512">
        <f>'1.1_RAW_Data_Orig'!AR72</f>
        <v>0</v>
      </c>
      <c r="AS72" s="512">
        <f>'1.1_RAW_Data_Orig'!AS72</f>
        <v>0</v>
      </c>
      <c r="AT72" s="513">
        <f>'1.1_RAW_Data_Orig'!AT72</f>
        <v>0</v>
      </c>
      <c r="AU72" s="507"/>
      <c r="AV72" s="506">
        <f>'1.1_RAW_Data_Orig'!AV72</f>
        <v>0</v>
      </c>
      <c r="AW72" s="506">
        <f>'1.1_RAW_Data_Orig'!AW72</f>
        <v>0</v>
      </c>
      <c r="AX72" s="506">
        <f>'1.1_RAW_Data_Orig'!AX72</f>
        <v>0</v>
      </c>
      <c r="AY72" s="506">
        <f>'1.1_RAW_Data_Orig'!AY72</f>
        <v>0</v>
      </c>
      <c r="AZ72" s="506">
        <f>'1.1_RAW_Data_Orig'!AZ72</f>
        <v>0</v>
      </c>
      <c r="BA72" s="506">
        <f>'1.1_RAW_Data_Orig'!BA72</f>
        <v>0</v>
      </c>
    </row>
    <row r="73" spans="1:53" ht="13.5" thickBot="1">
      <c r="A73" s="508"/>
      <c r="B73" s="514"/>
      <c r="C73" s="515"/>
      <c r="D73" s="516"/>
      <c r="E73" s="517" t="s">
        <v>55</v>
      </c>
      <c r="F73" s="518">
        <f>'1.1_RAW_Data_Orig'!F73</f>
        <v>0</v>
      </c>
      <c r="G73" s="518">
        <f>'1.1_RAW_Data_Orig'!G73</f>
        <v>0</v>
      </c>
      <c r="H73" s="518">
        <f>'1.1_RAW_Data_Orig'!H73</f>
        <v>0</v>
      </c>
      <c r="I73" s="518">
        <f>'1.1_RAW_Data_Orig'!I73</f>
        <v>0</v>
      </c>
      <c r="J73" s="518">
        <f>'1.1_RAW_Data_Orig'!J73</f>
        <v>0</v>
      </c>
      <c r="K73" s="519">
        <f>'1.1_RAW_Data_Orig'!K73</f>
        <v>0</v>
      </c>
      <c r="M73" s="518">
        <f>'1.1_RAW_Data_Orig'!M73</f>
        <v>0</v>
      </c>
      <c r="N73" s="518">
        <f>'1.1_RAW_Data_Orig'!N73</f>
        <v>0</v>
      </c>
      <c r="O73" s="518">
        <f>'1.1_RAW_Data_Orig'!O73</f>
        <v>0</v>
      </c>
      <c r="P73" s="518">
        <f>'1.1_RAW_Data_Orig'!P73</f>
        <v>0</v>
      </c>
      <c r="Q73" s="518">
        <f>'1.1_RAW_Data_Orig'!Q73</f>
        <v>0</v>
      </c>
      <c r="R73" s="519">
        <f>'1.1_RAW_Data_Orig'!R73</f>
        <v>0</v>
      </c>
      <c r="T73" s="518">
        <f>'1.1_RAW_Data_Orig'!T73</f>
        <v>0</v>
      </c>
      <c r="U73" s="518">
        <f>'1.1_RAW_Data_Orig'!U73</f>
        <v>0</v>
      </c>
      <c r="V73" s="518">
        <f>'1.1_RAW_Data_Orig'!V73</f>
        <v>0</v>
      </c>
      <c r="W73" s="518">
        <f>'1.1_RAW_Data_Orig'!W73</f>
        <v>0</v>
      </c>
      <c r="X73" s="518">
        <f>'1.1_RAW_Data_Orig'!X73</f>
        <v>0</v>
      </c>
      <c r="Y73" s="519">
        <f>'1.1_RAW_Data_Orig'!Y73</f>
        <v>0</v>
      </c>
      <c r="AA73" s="518">
        <f>'1.1_RAW_Data_Orig'!AA73</f>
        <v>0</v>
      </c>
      <c r="AB73" s="518">
        <f>'1.1_RAW_Data_Orig'!AB73</f>
        <v>0</v>
      </c>
      <c r="AC73" s="518">
        <f>'1.1_RAW_Data_Orig'!AC73</f>
        <v>0</v>
      </c>
      <c r="AD73" s="518">
        <f>'1.1_RAW_Data_Orig'!AD73</f>
        <v>0</v>
      </c>
      <c r="AE73" s="518">
        <f>'1.1_RAW_Data_Orig'!AE73</f>
        <v>0</v>
      </c>
      <c r="AF73" s="519">
        <f>'1.1_RAW_Data_Orig'!AF73</f>
        <v>0</v>
      </c>
      <c r="AG73" s="507"/>
      <c r="AH73" s="518">
        <f>'1.1_RAW_Data_Orig'!AH73</f>
        <v>0</v>
      </c>
      <c r="AI73" s="518">
        <f>'1.1_RAW_Data_Orig'!AI73</f>
        <v>0</v>
      </c>
      <c r="AJ73" s="518">
        <f>'1.1_RAW_Data_Orig'!AJ73</f>
        <v>0</v>
      </c>
      <c r="AK73" s="518">
        <f>'1.1_RAW_Data_Orig'!AK73</f>
        <v>0</v>
      </c>
      <c r="AL73" s="518">
        <f>'1.1_RAW_Data_Orig'!AL73</f>
        <v>0</v>
      </c>
      <c r="AM73" s="519">
        <f>'1.1_RAW_Data_Orig'!AM73</f>
        <v>0</v>
      </c>
      <c r="AN73" s="507"/>
      <c r="AO73" s="518">
        <f>'1.1_RAW_Data_Orig'!AO73</f>
        <v>0</v>
      </c>
      <c r="AP73" s="518">
        <f>'1.1_RAW_Data_Orig'!AP73</f>
        <v>0</v>
      </c>
      <c r="AQ73" s="518">
        <f>'1.1_RAW_Data_Orig'!AQ73</f>
        <v>0</v>
      </c>
      <c r="AR73" s="518">
        <f>'1.1_RAW_Data_Orig'!AR73</f>
        <v>0</v>
      </c>
      <c r="AS73" s="518">
        <f>'1.1_RAW_Data_Orig'!AS73</f>
        <v>0</v>
      </c>
      <c r="AT73" s="519">
        <f>'1.1_RAW_Data_Orig'!AT73</f>
        <v>0</v>
      </c>
      <c r="AU73" s="507"/>
      <c r="AV73" s="506">
        <f>'1.1_RAW_Data_Orig'!AV73</f>
        <v>0</v>
      </c>
      <c r="AW73" s="506">
        <f>'1.1_RAW_Data_Orig'!AW73</f>
        <v>0</v>
      </c>
      <c r="AX73" s="506">
        <f>'1.1_RAW_Data_Orig'!AX73</f>
        <v>0</v>
      </c>
      <c r="AY73" s="506">
        <f>'1.1_RAW_Data_Orig'!AY73</f>
        <v>0</v>
      </c>
      <c r="AZ73" s="506">
        <f>'1.1_RAW_Data_Orig'!AZ73</f>
        <v>0</v>
      </c>
      <c r="BA73" s="506">
        <f>'1.1_RAW_Data_Orig'!BA73</f>
        <v>0</v>
      </c>
    </row>
    <row r="74" spans="1:53" ht="25.9" thickBot="1">
      <c r="A74" s="520" t="s">
        <v>9</v>
      </c>
      <c r="B74" s="501">
        <v>38</v>
      </c>
      <c r="C74" s="502" t="s">
        <v>26</v>
      </c>
      <c r="D74" s="503" t="s">
        <v>59</v>
      </c>
      <c r="E74" s="521" t="s">
        <v>52</v>
      </c>
      <c r="F74" s="505">
        <f>'1.1_RAW_Data_Orig'!F74</f>
        <v>9</v>
      </c>
      <c r="G74" s="505">
        <f>'1.1_RAW_Data_Orig'!G74</f>
        <v>2</v>
      </c>
      <c r="H74" s="505">
        <f>'1.1_RAW_Data_Orig'!H74</f>
        <v>0</v>
      </c>
      <c r="I74" s="505">
        <f>'1.1_RAW_Data_Orig'!I74</f>
        <v>7</v>
      </c>
      <c r="J74" s="505">
        <f>'1.1_RAW_Data_Orig'!J74</f>
        <v>0</v>
      </c>
      <c r="K74" s="506">
        <f>'1.1_RAW_Data_Orig'!K74</f>
        <v>0</v>
      </c>
      <c r="M74" s="505">
        <f>'1.1_RAW_Data_Orig'!M74</f>
        <v>13</v>
      </c>
      <c r="N74" s="505">
        <f>'1.1_RAW_Data_Orig'!N74</f>
        <v>2</v>
      </c>
      <c r="O74" s="505">
        <f>'1.1_RAW_Data_Orig'!O74</f>
        <v>7</v>
      </c>
      <c r="P74" s="505">
        <f>'1.1_RAW_Data_Orig'!P74</f>
        <v>2</v>
      </c>
      <c r="Q74" s="505">
        <f>'1.1_RAW_Data_Orig'!Q74</f>
        <v>0</v>
      </c>
      <c r="R74" s="506">
        <f>'1.1_RAW_Data_Orig'!R74</f>
        <v>2</v>
      </c>
      <c r="T74" s="505">
        <f>'1.1_RAW_Data_Orig'!T74</f>
        <v>13</v>
      </c>
      <c r="U74" s="505">
        <f>'1.1_RAW_Data_Orig'!U74</f>
        <v>2</v>
      </c>
      <c r="V74" s="505">
        <f>'1.1_RAW_Data_Orig'!V74</f>
        <v>2</v>
      </c>
      <c r="W74" s="505">
        <f>'1.1_RAW_Data_Orig'!W74</f>
        <v>2</v>
      </c>
      <c r="X74" s="505">
        <f>'1.1_RAW_Data_Orig'!X74</f>
        <v>0</v>
      </c>
      <c r="Y74" s="506">
        <f>'1.1_RAW_Data_Orig'!Y74</f>
        <v>7</v>
      </c>
      <c r="AA74" s="505">
        <f>'1.1_RAW_Data_Orig'!AA74</f>
        <v>5</v>
      </c>
      <c r="AB74" s="505">
        <f>'1.1_RAW_Data_Orig'!AB74</f>
        <v>0</v>
      </c>
      <c r="AC74" s="505">
        <f>'1.1_RAW_Data_Orig'!AC74</f>
        <v>5</v>
      </c>
      <c r="AD74" s="505">
        <f>'1.1_RAW_Data_Orig'!AD74</f>
        <v>0</v>
      </c>
      <c r="AE74" s="505">
        <f>'1.1_RAW_Data_Orig'!AE74</f>
        <v>0</v>
      </c>
      <c r="AF74" s="506">
        <f>'1.1_RAW_Data_Orig'!AF74</f>
        <v>-5</v>
      </c>
      <c r="AG74" s="507"/>
      <c r="AH74" s="505">
        <f>'1.1_RAW_Data_Orig'!AH74</f>
        <v>5</v>
      </c>
      <c r="AI74" s="505">
        <f>'1.1_RAW_Data_Orig'!AI74</f>
        <v>0</v>
      </c>
      <c r="AJ74" s="505">
        <f>'1.1_RAW_Data_Orig'!AJ74</f>
        <v>5</v>
      </c>
      <c r="AK74" s="505">
        <f>'1.1_RAW_Data_Orig'!AK74</f>
        <v>0</v>
      </c>
      <c r="AL74" s="505">
        <f>'1.1_RAW_Data_Orig'!AL74</f>
        <v>0</v>
      </c>
      <c r="AM74" s="506">
        <f>'1.1_RAW_Data_Orig'!AM74</f>
        <v>-5</v>
      </c>
      <c r="AN74" s="507"/>
      <c r="AO74" s="505">
        <f>'1.1_RAW_Data_Orig'!AO74</f>
        <v>0</v>
      </c>
      <c r="AP74" s="505">
        <f>'1.1_RAW_Data_Orig'!AP74</f>
        <v>0</v>
      </c>
      <c r="AQ74" s="505">
        <f>'1.1_RAW_Data_Orig'!AQ74</f>
        <v>0</v>
      </c>
      <c r="AR74" s="505">
        <f>'1.1_RAW_Data_Orig'!AR74</f>
        <v>0</v>
      </c>
      <c r="AS74" s="505">
        <f>'1.1_RAW_Data_Orig'!AS74</f>
        <v>0</v>
      </c>
      <c r="AT74" s="506">
        <f>'1.1_RAW_Data_Orig'!AT74</f>
        <v>0</v>
      </c>
      <c r="AU74" s="507"/>
      <c r="AV74" s="506">
        <f>'1.1_RAW_Data_Orig'!AV74</f>
        <v>0</v>
      </c>
      <c r="AW74" s="506">
        <f>'1.1_RAW_Data_Orig'!AW74</f>
        <v>0</v>
      </c>
      <c r="AX74" s="506">
        <f>'1.1_RAW_Data_Orig'!AX74</f>
        <v>0</v>
      </c>
      <c r="AY74" s="506">
        <f>'1.1_RAW_Data_Orig'!AY74</f>
        <v>0</v>
      </c>
      <c r="AZ74" s="506">
        <f>'1.1_RAW_Data_Orig'!AZ74</f>
        <v>0</v>
      </c>
      <c r="BA74" s="506">
        <f>'1.1_RAW_Data_Orig'!BA74</f>
        <v>0</v>
      </c>
    </row>
    <row r="75" spans="1:53" ht="13.5" thickBot="1">
      <c r="A75" s="508"/>
      <c r="B75" s="509"/>
      <c r="C75" s="510"/>
      <c r="D75" s="511"/>
      <c r="E75" s="504" t="s">
        <v>53</v>
      </c>
      <c r="F75" s="512">
        <f>'1.1_RAW_Data_Orig'!F75</f>
        <v>0</v>
      </c>
      <c r="G75" s="512">
        <f>'1.1_RAW_Data_Orig'!G75</f>
        <v>0</v>
      </c>
      <c r="H75" s="512">
        <f>'1.1_RAW_Data_Orig'!H75</f>
        <v>0</v>
      </c>
      <c r="I75" s="512">
        <f>'1.1_RAW_Data_Orig'!I75</f>
        <v>0</v>
      </c>
      <c r="J75" s="512">
        <f>'1.1_RAW_Data_Orig'!J75</f>
        <v>0</v>
      </c>
      <c r="K75" s="513">
        <f>'1.1_RAW_Data_Orig'!K75</f>
        <v>0</v>
      </c>
      <c r="M75" s="512">
        <f>'1.1_RAW_Data_Orig'!M75</f>
        <v>0</v>
      </c>
      <c r="N75" s="512">
        <f>'1.1_RAW_Data_Orig'!N75</f>
        <v>0</v>
      </c>
      <c r="O75" s="512">
        <f>'1.1_RAW_Data_Orig'!O75</f>
        <v>0</v>
      </c>
      <c r="P75" s="512">
        <f>'1.1_RAW_Data_Orig'!P75</f>
        <v>0</v>
      </c>
      <c r="Q75" s="512">
        <f>'1.1_RAW_Data_Orig'!Q75</f>
        <v>0</v>
      </c>
      <c r="R75" s="513">
        <f>'1.1_RAW_Data_Orig'!R75</f>
        <v>0</v>
      </c>
      <c r="T75" s="512">
        <f>'1.1_RAW_Data_Orig'!T75</f>
        <v>0</v>
      </c>
      <c r="U75" s="512">
        <f>'1.1_RAW_Data_Orig'!U75</f>
        <v>0</v>
      </c>
      <c r="V75" s="512">
        <f>'1.1_RAW_Data_Orig'!V75</f>
        <v>0</v>
      </c>
      <c r="W75" s="512">
        <f>'1.1_RAW_Data_Orig'!W75</f>
        <v>0</v>
      </c>
      <c r="X75" s="512">
        <f>'1.1_RAW_Data_Orig'!X75</f>
        <v>0</v>
      </c>
      <c r="Y75" s="513">
        <f>'1.1_RAW_Data_Orig'!Y75</f>
        <v>0</v>
      </c>
      <c r="AA75" s="512">
        <f>'1.1_RAW_Data_Orig'!AA75</f>
        <v>0</v>
      </c>
      <c r="AB75" s="512">
        <f>'1.1_RAW_Data_Orig'!AB75</f>
        <v>0</v>
      </c>
      <c r="AC75" s="512">
        <f>'1.1_RAW_Data_Orig'!AC75</f>
        <v>0</v>
      </c>
      <c r="AD75" s="512">
        <f>'1.1_RAW_Data_Orig'!AD75</f>
        <v>0</v>
      </c>
      <c r="AE75" s="512">
        <f>'1.1_RAW_Data_Orig'!AE75</f>
        <v>0</v>
      </c>
      <c r="AF75" s="513">
        <f>'1.1_RAW_Data_Orig'!AF75</f>
        <v>0</v>
      </c>
      <c r="AG75" s="507"/>
      <c r="AH75" s="512">
        <f>'1.1_RAW_Data_Orig'!AH75</f>
        <v>0</v>
      </c>
      <c r="AI75" s="512">
        <f>'1.1_RAW_Data_Orig'!AI75</f>
        <v>0</v>
      </c>
      <c r="AJ75" s="512">
        <f>'1.1_RAW_Data_Orig'!AJ75</f>
        <v>0</v>
      </c>
      <c r="AK75" s="512">
        <f>'1.1_RAW_Data_Orig'!AK75</f>
        <v>0</v>
      </c>
      <c r="AL75" s="512">
        <f>'1.1_RAW_Data_Orig'!AL75</f>
        <v>0</v>
      </c>
      <c r="AM75" s="513">
        <f>'1.1_RAW_Data_Orig'!AM75</f>
        <v>0</v>
      </c>
      <c r="AN75" s="507"/>
      <c r="AO75" s="512">
        <f>'1.1_RAW_Data_Orig'!AO75</f>
        <v>0</v>
      </c>
      <c r="AP75" s="512">
        <f>'1.1_RAW_Data_Orig'!AP75</f>
        <v>0</v>
      </c>
      <c r="AQ75" s="512">
        <f>'1.1_RAW_Data_Orig'!AQ75</f>
        <v>0</v>
      </c>
      <c r="AR75" s="512">
        <f>'1.1_RAW_Data_Orig'!AR75</f>
        <v>0</v>
      </c>
      <c r="AS75" s="512">
        <f>'1.1_RAW_Data_Orig'!AS75</f>
        <v>0</v>
      </c>
      <c r="AT75" s="513">
        <f>'1.1_RAW_Data_Orig'!AT75</f>
        <v>0</v>
      </c>
      <c r="AU75" s="507"/>
      <c r="AV75" s="506">
        <f>'1.1_RAW_Data_Orig'!AV75</f>
        <v>0</v>
      </c>
      <c r="AW75" s="506">
        <f>'1.1_RAW_Data_Orig'!AW75</f>
        <v>0</v>
      </c>
      <c r="AX75" s="506">
        <f>'1.1_RAW_Data_Orig'!AX75</f>
        <v>0</v>
      </c>
      <c r="AY75" s="506">
        <f>'1.1_RAW_Data_Orig'!AY75</f>
        <v>0</v>
      </c>
      <c r="AZ75" s="506">
        <f>'1.1_RAW_Data_Orig'!AZ75</f>
        <v>0</v>
      </c>
      <c r="BA75" s="506">
        <f>'1.1_RAW_Data_Orig'!BA75</f>
        <v>0</v>
      </c>
    </row>
    <row r="76" spans="1:53" ht="13.5" thickBot="1">
      <c r="A76" s="508"/>
      <c r="B76" s="509"/>
      <c r="C76" s="510"/>
      <c r="D76" s="511"/>
      <c r="E76" s="504" t="s">
        <v>54</v>
      </c>
      <c r="F76" s="512">
        <f>'1.1_RAW_Data_Orig'!F76</f>
        <v>0</v>
      </c>
      <c r="G76" s="512">
        <f>'1.1_RAW_Data_Orig'!G76</f>
        <v>0</v>
      </c>
      <c r="H76" s="512">
        <f>'1.1_RAW_Data_Orig'!H76</f>
        <v>0</v>
      </c>
      <c r="I76" s="512">
        <f>'1.1_RAW_Data_Orig'!I76</f>
        <v>0</v>
      </c>
      <c r="J76" s="512">
        <f>'1.1_RAW_Data_Orig'!J76</f>
        <v>0</v>
      </c>
      <c r="K76" s="513">
        <f>'1.1_RAW_Data_Orig'!K76</f>
        <v>0</v>
      </c>
      <c r="M76" s="512">
        <f>'1.1_RAW_Data_Orig'!M76</f>
        <v>0</v>
      </c>
      <c r="N76" s="512">
        <f>'1.1_RAW_Data_Orig'!N76</f>
        <v>0</v>
      </c>
      <c r="O76" s="512">
        <f>'1.1_RAW_Data_Orig'!O76</f>
        <v>0</v>
      </c>
      <c r="P76" s="512">
        <f>'1.1_RAW_Data_Orig'!P76</f>
        <v>0</v>
      </c>
      <c r="Q76" s="512">
        <f>'1.1_RAW_Data_Orig'!Q76</f>
        <v>0</v>
      </c>
      <c r="R76" s="513">
        <f>'1.1_RAW_Data_Orig'!R76</f>
        <v>0</v>
      </c>
      <c r="T76" s="512">
        <f>'1.1_RAW_Data_Orig'!T76</f>
        <v>0</v>
      </c>
      <c r="U76" s="512">
        <f>'1.1_RAW_Data_Orig'!U76</f>
        <v>0</v>
      </c>
      <c r="V76" s="512">
        <f>'1.1_RAW_Data_Orig'!V76</f>
        <v>0</v>
      </c>
      <c r="W76" s="512">
        <f>'1.1_RAW_Data_Orig'!W76</f>
        <v>0</v>
      </c>
      <c r="X76" s="512">
        <f>'1.1_RAW_Data_Orig'!X76</f>
        <v>0</v>
      </c>
      <c r="Y76" s="513">
        <f>'1.1_RAW_Data_Orig'!Y76</f>
        <v>0</v>
      </c>
      <c r="AA76" s="512">
        <f>'1.1_RAW_Data_Orig'!AA76</f>
        <v>0</v>
      </c>
      <c r="AB76" s="512">
        <f>'1.1_RAW_Data_Orig'!AB76</f>
        <v>0</v>
      </c>
      <c r="AC76" s="512">
        <f>'1.1_RAW_Data_Orig'!AC76</f>
        <v>0</v>
      </c>
      <c r="AD76" s="512">
        <f>'1.1_RAW_Data_Orig'!AD76</f>
        <v>0</v>
      </c>
      <c r="AE76" s="512">
        <f>'1.1_RAW_Data_Orig'!AE76</f>
        <v>0</v>
      </c>
      <c r="AF76" s="513">
        <f>'1.1_RAW_Data_Orig'!AF76</f>
        <v>0</v>
      </c>
      <c r="AG76" s="507"/>
      <c r="AH76" s="512">
        <f>'1.1_RAW_Data_Orig'!AH76</f>
        <v>0</v>
      </c>
      <c r="AI76" s="512">
        <f>'1.1_RAW_Data_Orig'!AI76</f>
        <v>0</v>
      </c>
      <c r="AJ76" s="512">
        <f>'1.1_RAW_Data_Orig'!AJ76</f>
        <v>0</v>
      </c>
      <c r="AK76" s="512">
        <f>'1.1_RAW_Data_Orig'!AK76</f>
        <v>0</v>
      </c>
      <c r="AL76" s="512">
        <f>'1.1_RAW_Data_Orig'!AL76</f>
        <v>0</v>
      </c>
      <c r="AM76" s="513">
        <f>'1.1_RAW_Data_Orig'!AM76</f>
        <v>0</v>
      </c>
      <c r="AN76" s="507"/>
      <c r="AO76" s="512">
        <f>'1.1_RAW_Data_Orig'!AO76</f>
        <v>0</v>
      </c>
      <c r="AP76" s="512">
        <f>'1.1_RAW_Data_Orig'!AP76</f>
        <v>0</v>
      </c>
      <c r="AQ76" s="512">
        <f>'1.1_RAW_Data_Orig'!AQ76</f>
        <v>0</v>
      </c>
      <c r="AR76" s="512">
        <f>'1.1_RAW_Data_Orig'!AR76</f>
        <v>0</v>
      </c>
      <c r="AS76" s="512">
        <f>'1.1_RAW_Data_Orig'!AS76</f>
        <v>0</v>
      </c>
      <c r="AT76" s="513">
        <f>'1.1_RAW_Data_Orig'!AT76</f>
        <v>0</v>
      </c>
      <c r="AU76" s="507"/>
      <c r="AV76" s="506">
        <f>'1.1_RAW_Data_Orig'!AV76</f>
        <v>0</v>
      </c>
      <c r="AW76" s="506">
        <f>'1.1_RAW_Data_Orig'!AW76</f>
        <v>0</v>
      </c>
      <c r="AX76" s="506">
        <f>'1.1_RAW_Data_Orig'!AX76</f>
        <v>0</v>
      </c>
      <c r="AY76" s="506">
        <f>'1.1_RAW_Data_Orig'!AY76</f>
        <v>0</v>
      </c>
      <c r="AZ76" s="506">
        <f>'1.1_RAW_Data_Orig'!AZ76</f>
        <v>0</v>
      </c>
      <c r="BA76" s="506">
        <f>'1.1_RAW_Data_Orig'!BA76</f>
        <v>0</v>
      </c>
    </row>
    <row r="77" spans="1:53" ht="13.5" thickBot="1">
      <c r="A77" s="508"/>
      <c r="B77" s="514"/>
      <c r="C77" s="515"/>
      <c r="D77" s="516"/>
      <c r="E77" s="517" t="s">
        <v>55</v>
      </c>
      <c r="F77" s="518">
        <f>'1.1_RAW_Data_Orig'!F77</f>
        <v>0</v>
      </c>
      <c r="G77" s="518">
        <f>'1.1_RAW_Data_Orig'!G77</f>
        <v>0</v>
      </c>
      <c r="H77" s="518">
        <f>'1.1_RAW_Data_Orig'!H77</f>
        <v>0</v>
      </c>
      <c r="I77" s="518">
        <f>'1.1_RAW_Data_Orig'!I77</f>
        <v>0</v>
      </c>
      <c r="J77" s="518">
        <f>'1.1_RAW_Data_Orig'!J77</f>
        <v>0</v>
      </c>
      <c r="K77" s="519">
        <f>'1.1_RAW_Data_Orig'!K77</f>
        <v>0</v>
      </c>
      <c r="M77" s="518">
        <f>'1.1_RAW_Data_Orig'!M77</f>
        <v>0</v>
      </c>
      <c r="N77" s="518">
        <f>'1.1_RAW_Data_Orig'!N77</f>
        <v>0</v>
      </c>
      <c r="O77" s="518">
        <f>'1.1_RAW_Data_Orig'!O77</f>
        <v>0</v>
      </c>
      <c r="P77" s="518">
        <f>'1.1_RAW_Data_Orig'!P77</f>
        <v>0</v>
      </c>
      <c r="Q77" s="518">
        <f>'1.1_RAW_Data_Orig'!Q77</f>
        <v>0</v>
      </c>
      <c r="R77" s="519">
        <f>'1.1_RAW_Data_Orig'!R77</f>
        <v>0</v>
      </c>
      <c r="T77" s="518">
        <f>'1.1_RAW_Data_Orig'!T77</f>
        <v>0</v>
      </c>
      <c r="U77" s="518">
        <f>'1.1_RAW_Data_Orig'!U77</f>
        <v>0</v>
      </c>
      <c r="V77" s="518">
        <f>'1.1_RAW_Data_Orig'!V77</f>
        <v>0</v>
      </c>
      <c r="W77" s="518">
        <f>'1.1_RAW_Data_Orig'!W77</f>
        <v>0</v>
      </c>
      <c r="X77" s="518">
        <f>'1.1_RAW_Data_Orig'!X77</f>
        <v>0</v>
      </c>
      <c r="Y77" s="519">
        <f>'1.1_RAW_Data_Orig'!Y77</f>
        <v>0</v>
      </c>
      <c r="AA77" s="518">
        <f>'1.1_RAW_Data_Orig'!AA77</f>
        <v>0</v>
      </c>
      <c r="AB77" s="518">
        <f>'1.1_RAW_Data_Orig'!AB77</f>
        <v>0</v>
      </c>
      <c r="AC77" s="518">
        <f>'1.1_RAW_Data_Orig'!AC77</f>
        <v>0</v>
      </c>
      <c r="AD77" s="518">
        <f>'1.1_RAW_Data_Orig'!AD77</f>
        <v>0</v>
      </c>
      <c r="AE77" s="518">
        <f>'1.1_RAW_Data_Orig'!AE77</f>
        <v>0</v>
      </c>
      <c r="AF77" s="519">
        <f>'1.1_RAW_Data_Orig'!AF77</f>
        <v>0</v>
      </c>
      <c r="AG77" s="507"/>
      <c r="AH77" s="518">
        <f>'1.1_RAW_Data_Orig'!AH77</f>
        <v>0</v>
      </c>
      <c r="AI77" s="518">
        <f>'1.1_RAW_Data_Orig'!AI77</f>
        <v>0</v>
      </c>
      <c r="AJ77" s="518">
        <f>'1.1_RAW_Data_Orig'!AJ77</f>
        <v>0</v>
      </c>
      <c r="AK77" s="518">
        <f>'1.1_RAW_Data_Orig'!AK77</f>
        <v>0</v>
      </c>
      <c r="AL77" s="518">
        <f>'1.1_RAW_Data_Orig'!AL77</f>
        <v>0</v>
      </c>
      <c r="AM77" s="519">
        <f>'1.1_RAW_Data_Orig'!AM77</f>
        <v>0</v>
      </c>
      <c r="AN77" s="507"/>
      <c r="AO77" s="518">
        <f>'1.1_RAW_Data_Orig'!AO77</f>
        <v>0</v>
      </c>
      <c r="AP77" s="518">
        <f>'1.1_RAW_Data_Orig'!AP77</f>
        <v>0</v>
      </c>
      <c r="AQ77" s="518">
        <f>'1.1_RAW_Data_Orig'!AQ77</f>
        <v>0</v>
      </c>
      <c r="AR77" s="518">
        <f>'1.1_RAW_Data_Orig'!AR77</f>
        <v>0</v>
      </c>
      <c r="AS77" s="518">
        <f>'1.1_RAW_Data_Orig'!AS77</f>
        <v>0</v>
      </c>
      <c r="AT77" s="519">
        <f>'1.1_RAW_Data_Orig'!AT77</f>
        <v>0</v>
      </c>
      <c r="AU77" s="507"/>
      <c r="AV77" s="506">
        <f>'1.1_RAW_Data_Orig'!AV77</f>
        <v>0</v>
      </c>
      <c r="AW77" s="506">
        <f>'1.1_RAW_Data_Orig'!AW77</f>
        <v>0</v>
      </c>
      <c r="AX77" s="506">
        <f>'1.1_RAW_Data_Orig'!AX77</f>
        <v>0</v>
      </c>
      <c r="AY77" s="506">
        <f>'1.1_RAW_Data_Orig'!AY77</f>
        <v>0</v>
      </c>
      <c r="AZ77" s="506">
        <f>'1.1_RAW_Data_Orig'!AZ77</f>
        <v>0</v>
      </c>
      <c r="BA77" s="506">
        <f>'1.1_RAW_Data_Orig'!BA77</f>
        <v>0</v>
      </c>
    </row>
    <row r="78" spans="1:53" ht="25.9" thickBot="1">
      <c r="A78" s="520" t="s">
        <v>9</v>
      </c>
      <c r="B78" s="501">
        <v>40</v>
      </c>
      <c r="C78" s="502" t="s">
        <v>27</v>
      </c>
      <c r="D78" s="503" t="s">
        <v>58</v>
      </c>
      <c r="E78" s="521" t="s">
        <v>52</v>
      </c>
      <c r="F78" s="505">
        <f>'1.1_RAW_Data_Orig'!F78</f>
        <v>7</v>
      </c>
      <c r="G78" s="505">
        <f>'1.1_RAW_Data_Orig'!G78</f>
        <v>0</v>
      </c>
      <c r="H78" s="505">
        <f>'1.1_RAW_Data_Orig'!H78</f>
        <v>2</v>
      </c>
      <c r="I78" s="505">
        <f>'1.1_RAW_Data_Orig'!I78</f>
        <v>5</v>
      </c>
      <c r="J78" s="505">
        <f>'1.1_RAW_Data_Orig'!J78</f>
        <v>0</v>
      </c>
      <c r="K78" s="506">
        <f>'1.1_RAW_Data_Orig'!K78</f>
        <v>0</v>
      </c>
      <c r="M78" s="505">
        <f>'1.1_RAW_Data_Orig'!M78</f>
        <v>10</v>
      </c>
      <c r="N78" s="505">
        <f>'1.1_RAW_Data_Orig'!N78</f>
        <v>3</v>
      </c>
      <c r="O78" s="505">
        <f>'1.1_RAW_Data_Orig'!O78</f>
        <v>6</v>
      </c>
      <c r="P78" s="505">
        <f>'1.1_RAW_Data_Orig'!P78</f>
        <v>0</v>
      </c>
      <c r="Q78" s="505">
        <f>'1.1_RAW_Data_Orig'!Q78</f>
        <v>0</v>
      </c>
      <c r="R78" s="506">
        <f>'1.1_RAW_Data_Orig'!R78</f>
        <v>1</v>
      </c>
      <c r="T78" s="505">
        <f>'1.1_RAW_Data_Orig'!T78</f>
        <v>10</v>
      </c>
      <c r="U78" s="505">
        <f>'1.1_RAW_Data_Orig'!U78</f>
        <v>1</v>
      </c>
      <c r="V78" s="505">
        <f>'1.1_RAW_Data_Orig'!V78</f>
        <v>2</v>
      </c>
      <c r="W78" s="505">
        <f>'1.1_RAW_Data_Orig'!W78</f>
        <v>0</v>
      </c>
      <c r="X78" s="505">
        <f>'1.1_RAW_Data_Orig'!X78</f>
        <v>2</v>
      </c>
      <c r="Y78" s="506">
        <f>'1.1_RAW_Data_Orig'!Y78</f>
        <v>5</v>
      </c>
      <c r="AA78" s="505">
        <f>'1.1_RAW_Data_Orig'!AA78</f>
        <v>6</v>
      </c>
      <c r="AB78" s="505">
        <f>'1.1_RAW_Data_Orig'!AB78</f>
        <v>2</v>
      </c>
      <c r="AC78" s="505">
        <f>'1.1_RAW_Data_Orig'!AC78</f>
        <v>4</v>
      </c>
      <c r="AD78" s="505">
        <f>'1.1_RAW_Data_Orig'!AD78</f>
        <v>0</v>
      </c>
      <c r="AE78" s="505">
        <f>'1.1_RAW_Data_Orig'!AE78</f>
        <v>-2</v>
      </c>
      <c r="AF78" s="506">
        <f>'1.1_RAW_Data_Orig'!AF78</f>
        <v>-4</v>
      </c>
      <c r="AG78" s="507"/>
      <c r="AH78" s="505">
        <f>'1.1_RAW_Data_Orig'!AH78</f>
        <v>6</v>
      </c>
      <c r="AI78" s="505">
        <f>'1.1_RAW_Data_Orig'!AI78</f>
        <v>2</v>
      </c>
      <c r="AJ78" s="505">
        <f>'1.1_RAW_Data_Orig'!AJ78</f>
        <v>4</v>
      </c>
      <c r="AK78" s="505">
        <f>'1.1_RAW_Data_Orig'!AK78</f>
        <v>0</v>
      </c>
      <c r="AL78" s="505">
        <f>'1.1_RAW_Data_Orig'!AL78</f>
        <v>-2</v>
      </c>
      <c r="AM78" s="506">
        <f>'1.1_RAW_Data_Orig'!AM78</f>
        <v>-4</v>
      </c>
      <c r="AN78" s="507"/>
      <c r="AO78" s="505">
        <f>'1.1_RAW_Data_Orig'!AO78</f>
        <v>0</v>
      </c>
      <c r="AP78" s="505">
        <f>'1.1_RAW_Data_Orig'!AP78</f>
        <v>0</v>
      </c>
      <c r="AQ78" s="505">
        <f>'1.1_RAW_Data_Orig'!AQ78</f>
        <v>0</v>
      </c>
      <c r="AR78" s="505">
        <f>'1.1_RAW_Data_Orig'!AR78</f>
        <v>0</v>
      </c>
      <c r="AS78" s="505">
        <f>'1.1_RAW_Data_Orig'!AS78</f>
        <v>0</v>
      </c>
      <c r="AT78" s="506">
        <f>'1.1_RAW_Data_Orig'!AT78</f>
        <v>0</v>
      </c>
      <c r="AU78" s="507"/>
      <c r="AV78" s="506">
        <f>'1.1_RAW_Data_Orig'!AV78</f>
        <v>0</v>
      </c>
      <c r="AW78" s="506">
        <f>'1.1_RAW_Data_Orig'!AW78</f>
        <v>0</v>
      </c>
      <c r="AX78" s="506">
        <f>'1.1_RAW_Data_Orig'!AX78</f>
        <v>0</v>
      </c>
      <c r="AY78" s="506">
        <f>'1.1_RAW_Data_Orig'!AY78</f>
        <v>0</v>
      </c>
      <c r="AZ78" s="506">
        <f>'1.1_RAW_Data_Orig'!AZ78</f>
        <v>0</v>
      </c>
      <c r="BA78" s="506">
        <f>'1.1_RAW_Data_Orig'!BA78</f>
        <v>0</v>
      </c>
    </row>
    <row r="79" spans="1:53" ht="13.5" thickBot="1">
      <c r="A79" s="508"/>
      <c r="B79" s="509"/>
      <c r="C79" s="510"/>
      <c r="D79" s="511"/>
      <c r="E79" s="504" t="s">
        <v>53</v>
      </c>
      <c r="F79" s="512">
        <f>'1.1_RAW_Data_Orig'!F79</f>
        <v>0</v>
      </c>
      <c r="G79" s="512">
        <f>'1.1_RAW_Data_Orig'!G79</f>
        <v>0</v>
      </c>
      <c r="H79" s="512">
        <f>'1.1_RAW_Data_Orig'!H79</f>
        <v>0</v>
      </c>
      <c r="I79" s="512">
        <f>'1.1_RAW_Data_Orig'!I79</f>
        <v>0</v>
      </c>
      <c r="J79" s="512">
        <f>'1.1_RAW_Data_Orig'!J79</f>
        <v>0</v>
      </c>
      <c r="K79" s="513">
        <f>'1.1_RAW_Data_Orig'!K79</f>
        <v>0</v>
      </c>
      <c r="M79" s="512">
        <f>'1.1_RAW_Data_Orig'!M79</f>
        <v>0</v>
      </c>
      <c r="N79" s="512">
        <f>'1.1_RAW_Data_Orig'!N79</f>
        <v>0</v>
      </c>
      <c r="O79" s="512">
        <f>'1.1_RAW_Data_Orig'!O79</f>
        <v>0</v>
      </c>
      <c r="P79" s="512">
        <f>'1.1_RAW_Data_Orig'!P79</f>
        <v>0</v>
      </c>
      <c r="Q79" s="512">
        <f>'1.1_RAW_Data_Orig'!Q79</f>
        <v>0</v>
      </c>
      <c r="R79" s="513">
        <f>'1.1_RAW_Data_Orig'!R79</f>
        <v>0</v>
      </c>
      <c r="T79" s="512">
        <f>'1.1_RAW_Data_Orig'!T79</f>
        <v>0</v>
      </c>
      <c r="U79" s="512">
        <f>'1.1_RAW_Data_Orig'!U79</f>
        <v>0</v>
      </c>
      <c r="V79" s="512">
        <f>'1.1_RAW_Data_Orig'!V79</f>
        <v>0</v>
      </c>
      <c r="W79" s="512">
        <f>'1.1_RAW_Data_Orig'!W79</f>
        <v>0</v>
      </c>
      <c r="X79" s="512">
        <f>'1.1_RAW_Data_Orig'!X79</f>
        <v>0</v>
      </c>
      <c r="Y79" s="513">
        <f>'1.1_RAW_Data_Orig'!Y79</f>
        <v>0</v>
      </c>
      <c r="AA79" s="512">
        <f>'1.1_RAW_Data_Orig'!AA79</f>
        <v>0</v>
      </c>
      <c r="AB79" s="512">
        <f>'1.1_RAW_Data_Orig'!AB79</f>
        <v>0</v>
      </c>
      <c r="AC79" s="512">
        <f>'1.1_RAW_Data_Orig'!AC79</f>
        <v>0</v>
      </c>
      <c r="AD79" s="512">
        <f>'1.1_RAW_Data_Orig'!AD79</f>
        <v>0</v>
      </c>
      <c r="AE79" s="512">
        <f>'1.1_RAW_Data_Orig'!AE79</f>
        <v>0</v>
      </c>
      <c r="AF79" s="513">
        <f>'1.1_RAW_Data_Orig'!AF79</f>
        <v>0</v>
      </c>
      <c r="AG79" s="507"/>
      <c r="AH79" s="512">
        <f>'1.1_RAW_Data_Orig'!AH79</f>
        <v>0</v>
      </c>
      <c r="AI79" s="512">
        <f>'1.1_RAW_Data_Orig'!AI79</f>
        <v>0</v>
      </c>
      <c r="AJ79" s="512">
        <f>'1.1_RAW_Data_Orig'!AJ79</f>
        <v>0</v>
      </c>
      <c r="AK79" s="512">
        <f>'1.1_RAW_Data_Orig'!AK79</f>
        <v>0</v>
      </c>
      <c r="AL79" s="512">
        <f>'1.1_RAW_Data_Orig'!AL79</f>
        <v>0</v>
      </c>
      <c r="AM79" s="513">
        <f>'1.1_RAW_Data_Orig'!AM79</f>
        <v>0</v>
      </c>
      <c r="AN79" s="507"/>
      <c r="AO79" s="512">
        <f>'1.1_RAW_Data_Orig'!AO79</f>
        <v>0</v>
      </c>
      <c r="AP79" s="512">
        <f>'1.1_RAW_Data_Orig'!AP79</f>
        <v>0</v>
      </c>
      <c r="AQ79" s="512">
        <f>'1.1_RAW_Data_Orig'!AQ79</f>
        <v>0</v>
      </c>
      <c r="AR79" s="512">
        <f>'1.1_RAW_Data_Orig'!AR79</f>
        <v>0</v>
      </c>
      <c r="AS79" s="512">
        <f>'1.1_RAW_Data_Orig'!AS79</f>
        <v>0</v>
      </c>
      <c r="AT79" s="513">
        <f>'1.1_RAW_Data_Orig'!AT79</f>
        <v>0</v>
      </c>
      <c r="AU79" s="507"/>
      <c r="AV79" s="506">
        <f>'1.1_RAW_Data_Orig'!AV79</f>
        <v>0</v>
      </c>
      <c r="AW79" s="506">
        <f>'1.1_RAW_Data_Orig'!AW79</f>
        <v>0</v>
      </c>
      <c r="AX79" s="506">
        <f>'1.1_RAW_Data_Orig'!AX79</f>
        <v>0</v>
      </c>
      <c r="AY79" s="506">
        <f>'1.1_RAW_Data_Orig'!AY79</f>
        <v>0</v>
      </c>
      <c r="AZ79" s="506">
        <f>'1.1_RAW_Data_Orig'!AZ79</f>
        <v>0</v>
      </c>
      <c r="BA79" s="506">
        <f>'1.1_RAW_Data_Orig'!BA79</f>
        <v>0</v>
      </c>
    </row>
    <row r="80" spans="1:53" ht="13.5" thickBot="1">
      <c r="A80" s="508"/>
      <c r="B80" s="509"/>
      <c r="C80" s="510"/>
      <c r="D80" s="511"/>
      <c r="E80" s="504" t="s">
        <v>54</v>
      </c>
      <c r="F80" s="512">
        <f>'1.1_RAW_Data_Orig'!F80</f>
        <v>0</v>
      </c>
      <c r="G80" s="512">
        <f>'1.1_RAW_Data_Orig'!G80</f>
        <v>0</v>
      </c>
      <c r="H80" s="512">
        <f>'1.1_RAW_Data_Orig'!H80</f>
        <v>0</v>
      </c>
      <c r="I80" s="512">
        <f>'1.1_RAW_Data_Orig'!I80</f>
        <v>0</v>
      </c>
      <c r="J80" s="512">
        <f>'1.1_RAW_Data_Orig'!J80</f>
        <v>0</v>
      </c>
      <c r="K80" s="513">
        <f>'1.1_RAW_Data_Orig'!K80</f>
        <v>0</v>
      </c>
      <c r="M80" s="512">
        <f>'1.1_RAW_Data_Orig'!M80</f>
        <v>0</v>
      </c>
      <c r="N80" s="512">
        <f>'1.1_RAW_Data_Orig'!N80</f>
        <v>0</v>
      </c>
      <c r="O80" s="512">
        <f>'1.1_RAW_Data_Orig'!O80</f>
        <v>0</v>
      </c>
      <c r="P80" s="512">
        <f>'1.1_RAW_Data_Orig'!P80</f>
        <v>0</v>
      </c>
      <c r="Q80" s="512">
        <f>'1.1_RAW_Data_Orig'!Q80</f>
        <v>0</v>
      </c>
      <c r="R80" s="513">
        <f>'1.1_RAW_Data_Orig'!R80</f>
        <v>0</v>
      </c>
      <c r="T80" s="512">
        <f>'1.1_RAW_Data_Orig'!T80</f>
        <v>0</v>
      </c>
      <c r="U80" s="512">
        <f>'1.1_RAW_Data_Orig'!U80</f>
        <v>0</v>
      </c>
      <c r="V80" s="512">
        <f>'1.1_RAW_Data_Orig'!V80</f>
        <v>0</v>
      </c>
      <c r="W80" s="512">
        <f>'1.1_RAW_Data_Orig'!W80</f>
        <v>0</v>
      </c>
      <c r="X80" s="512">
        <f>'1.1_RAW_Data_Orig'!X80</f>
        <v>0</v>
      </c>
      <c r="Y80" s="513">
        <f>'1.1_RAW_Data_Orig'!Y80</f>
        <v>0</v>
      </c>
      <c r="AA80" s="512">
        <f>'1.1_RAW_Data_Orig'!AA80</f>
        <v>0</v>
      </c>
      <c r="AB80" s="512">
        <f>'1.1_RAW_Data_Orig'!AB80</f>
        <v>0</v>
      </c>
      <c r="AC80" s="512">
        <f>'1.1_RAW_Data_Orig'!AC80</f>
        <v>0</v>
      </c>
      <c r="AD80" s="512">
        <f>'1.1_RAW_Data_Orig'!AD80</f>
        <v>0</v>
      </c>
      <c r="AE80" s="512">
        <f>'1.1_RAW_Data_Orig'!AE80</f>
        <v>0</v>
      </c>
      <c r="AF80" s="513">
        <f>'1.1_RAW_Data_Orig'!AF80</f>
        <v>0</v>
      </c>
      <c r="AG80" s="507"/>
      <c r="AH80" s="512">
        <f>'1.1_RAW_Data_Orig'!AH80</f>
        <v>0</v>
      </c>
      <c r="AI80" s="512">
        <f>'1.1_RAW_Data_Orig'!AI80</f>
        <v>0</v>
      </c>
      <c r="AJ80" s="512">
        <f>'1.1_RAW_Data_Orig'!AJ80</f>
        <v>0</v>
      </c>
      <c r="AK80" s="512">
        <f>'1.1_RAW_Data_Orig'!AK80</f>
        <v>0</v>
      </c>
      <c r="AL80" s="512">
        <f>'1.1_RAW_Data_Orig'!AL80</f>
        <v>0</v>
      </c>
      <c r="AM80" s="513">
        <f>'1.1_RAW_Data_Orig'!AM80</f>
        <v>0</v>
      </c>
      <c r="AN80" s="507"/>
      <c r="AO80" s="512">
        <f>'1.1_RAW_Data_Orig'!AO80</f>
        <v>0</v>
      </c>
      <c r="AP80" s="512">
        <f>'1.1_RAW_Data_Orig'!AP80</f>
        <v>0</v>
      </c>
      <c r="AQ80" s="512">
        <f>'1.1_RAW_Data_Orig'!AQ80</f>
        <v>0</v>
      </c>
      <c r="AR80" s="512">
        <f>'1.1_RAW_Data_Orig'!AR80</f>
        <v>0</v>
      </c>
      <c r="AS80" s="512">
        <f>'1.1_RAW_Data_Orig'!AS80</f>
        <v>0</v>
      </c>
      <c r="AT80" s="513">
        <f>'1.1_RAW_Data_Orig'!AT80</f>
        <v>0</v>
      </c>
      <c r="AU80" s="507"/>
      <c r="AV80" s="506">
        <f>'1.1_RAW_Data_Orig'!AV80</f>
        <v>0</v>
      </c>
      <c r="AW80" s="506">
        <f>'1.1_RAW_Data_Orig'!AW80</f>
        <v>0</v>
      </c>
      <c r="AX80" s="506">
        <f>'1.1_RAW_Data_Orig'!AX80</f>
        <v>0</v>
      </c>
      <c r="AY80" s="506">
        <f>'1.1_RAW_Data_Orig'!AY80</f>
        <v>0</v>
      </c>
      <c r="AZ80" s="506">
        <f>'1.1_RAW_Data_Orig'!AZ80</f>
        <v>0</v>
      </c>
      <c r="BA80" s="506">
        <f>'1.1_RAW_Data_Orig'!BA80</f>
        <v>0</v>
      </c>
    </row>
    <row r="81" spans="1:53" ht="13.5" thickBot="1">
      <c r="A81" s="508"/>
      <c r="B81" s="514"/>
      <c r="C81" s="515"/>
      <c r="D81" s="516"/>
      <c r="E81" s="517" t="s">
        <v>55</v>
      </c>
      <c r="F81" s="518">
        <f>'1.1_RAW_Data_Orig'!F81</f>
        <v>0</v>
      </c>
      <c r="G81" s="518">
        <f>'1.1_RAW_Data_Orig'!G81</f>
        <v>0</v>
      </c>
      <c r="H81" s="518">
        <f>'1.1_RAW_Data_Orig'!H81</f>
        <v>0</v>
      </c>
      <c r="I81" s="518">
        <f>'1.1_RAW_Data_Orig'!I81</f>
        <v>0</v>
      </c>
      <c r="J81" s="518">
        <f>'1.1_RAW_Data_Orig'!J81</f>
        <v>0</v>
      </c>
      <c r="K81" s="519">
        <f>'1.1_RAW_Data_Orig'!K81</f>
        <v>0</v>
      </c>
      <c r="M81" s="518">
        <f>'1.1_RAW_Data_Orig'!M81</f>
        <v>0</v>
      </c>
      <c r="N81" s="518">
        <f>'1.1_RAW_Data_Orig'!N81</f>
        <v>0</v>
      </c>
      <c r="O81" s="518">
        <f>'1.1_RAW_Data_Orig'!O81</f>
        <v>0</v>
      </c>
      <c r="P81" s="518">
        <f>'1.1_RAW_Data_Orig'!P81</f>
        <v>0</v>
      </c>
      <c r="Q81" s="518">
        <f>'1.1_RAW_Data_Orig'!Q81</f>
        <v>0</v>
      </c>
      <c r="R81" s="519">
        <f>'1.1_RAW_Data_Orig'!R81</f>
        <v>0</v>
      </c>
      <c r="T81" s="518">
        <f>'1.1_RAW_Data_Orig'!T81</f>
        <v>0</v>
      </c>
      <c r="U81" s="518">
        <f>'1.1_RAW_Data_Orig'!U81</f>
        <v>0</v>
      </c>
      <c r="V81" s="518">
        <f>'1.1_RAW_Data_Orig'!V81</f>
        <v>0</v>
      </c>
      <c r="W81" s="518">
        <f>'1.1_RAW_Data_Orig'!W81</f>
        <v>0</v>
      </c>
      <c r="X81" s="518">
        <f>'1.1_RAW_Data_Orig'!X81</f>
        <v>0</v>
      </c>
      <c r="Y81" s="519">
        <f>'1.1_RAW_Data_Orig'!Y81</f>
        <v>0</v>
      </c>
      <c r="AA81" s="518">
        <f>'1.1_RAW_Data_Orig'!AA81</f>
        <v>0</v>
      </c>
      <c r="AB81" s="518">
        <f>'1.1_RAW_Data_Orig'!AB81</f>
        <v>0</v>
      </c>
      <c r="AC81" s="518">
        <f>'1.1_RAW_Data_Orig'!AC81</f>
        <v>0</v>
      </c>
      <c r="AD81" s="518">
        <f>'1.1_RAW_Data_Orig'!AD81</f>
        <v>0</v>
      </c>
      <c r="AE81" s="518">
        <f>'1.1_RAW_Data_Orig'!AE81</f>
        <v>0</v>
      </c>
      <c r="AF81" s="519">
        <f>'1.1_RAW_Data_Orig'!AF81</f>
        <v>0</v>
      </c>
      <c r="AG81" s="507"/>
      <c r="AH81" s="518">
        <f>'1.1_RAW_Data_Orig'!AH81</f>
        <v>0</v>
      </c>
      <c r="AI81" s="518">
        <f>'1.1_RAW_Data_Orig'!AI81</f>
        <v>0</v>
      </c>
      <c r="AJ81" s="518">
        <f>'1.1_RAW_Data_Orig'!AJ81</f>
        <v>0</v>
      </c>
      <c r="AK81" s="518">
        <f>'1.1_RAW_Data_Orig'!AK81</f>
        <v>0</v>
      </c>
      <c r="AL81" s="518">
        <f>'1.1_RAW_Data_Orig'!AL81</f>
        <v>0</v>
      </c>
      <c r="AM81" s="519">
        <f>'1.1_RAW_Data_Orig'!AM81</f>
        <v>0</v>
      </c>
      <c r="AN81" s="507"/>
      <c r="AO81" s="518">
        <f>'1.1_RAW_Data_Orig'!AO81</f>
        <v>0</v>
      </c>
      <c r="AP81" s="518">
        <f>'1.1_RAW_Data_Orig'!AP81</f>
        <v>0</v>
      </c>
      <c r="AQ81" s="518">
        <f>'1.1_RAW_Data_Orig'!AQ81</f>
        <v>0</v>
      </c>
      <c r="AR81" s="518">
        <f>'1.1_RAW_Data_Orig'!AR81</f>
        <v>0</v>
      </c>
      <c r="AS81" s="518">
        <f>'1.1_RAW_Data_Orig'!AS81</f>
        <v>0</v>
      </c>
      <c r="AT81" s="519">
        <f>'1.1_RAW_Data_Orig'!AT81</f>
        <v>0</v>
      </c>
      <c r="AU81" s="507"/>
      <c r="AV81" s="506">
        <f>'1.1_RAW_Data_Orig'!AV81</f>
        <v>0</v>
      </c>
      <c r="AW81" s="506">
        <f>'1.1_RAW_Data_Orig'!AW81</f>
        <v>0</v>
      </c>
      <c r="AX81" s="506">
        <f>'1.1_RAW_Data_Orig'!AX81</f>
        <v>0</v>
      </c>
      <c r="AY81" s="506">
        <f>'1.1_RAW_Data_Orig'!AY81</f>
        <v>0</v>
      </c>
      <c r="AZ81" s="506">
        <f>'1.1_RAW_Data_Orig'!AZ81</f>
        <v>0</v>
      </c>
      <c r="BA81" s="506">
        <f>'1.1_RAW_Data_Orig'!BA81</f>
        <v>0</v>
      </c>
    </row>
    <row r="82" spans="1:53" ht="25.9" thickBot="1">
      <c r="A82" s="520" t="s">
        <v>9</v>
      </c>
      <c r="B82" s="501">
        <v>42</v>
      </c>
      <c r="C82" s="502" t="s">
        <v>28</v>
      </c>
      <c r="D82" s="503" t="s">
        <v>58</v>
      </c>
      <c r="E82" s="521" t="s">
        <v>52</v>
      </c>
      <c r="F82" s="505">
        <f>'1.1_RAW_Data_Orig'!F82</f>
        <v>2</v>
      </c>
      <c r="G82" s="505">
        <f>'1.1_RAW_Data_Orig'!G82</f>
        <v>2</v>
      </c>
      <c r="H82" s="505">
        <f>'1.1_RAW_Data_Orig'!H82</f>
        <v>0</v>
      </c>
      <c r="I82" s="505">
        <f>'1.1_RAW_Data_Orig'!I82</f>
        <v>0</v>
      </c>
      <c r="J82" s="505">
        <f>'1.1_RAW_Data_Orig'!J82</f>
        <v>0</v>
      </c>
      <c r="K82" s="506">
        <f>'1.1_RAW_Data_Orig'!K82</f>
        <v>0</v>
      </c>
      <c r="M82" s="505">
        <f>'1.1_RAW_Data_Orig'!M82</f>
        <v>3</v>
      </c>
      <c r="N82" s="505">
        <f>'1.1_RAW_Data_Orig'!N82</f>
        <v>1</v>
      </c>
      <c r="O82" s="505">
        <f>'1.1_RAW_Data_Orig'!O82</f>
        <v>0</v>
      </c>
      <c r="P82" s="505">
        <f>'1.1_RAW_Data_Orig'!P82</f>
        <v>2</v>
      </c>
      <c r="Q82" s="505">
        <f>'1.1_RAW_Data_Orig'!Q82</f>
        <v>0</v>
      </c>
      <c r="R82" s="506">
        <f>'1.1_RAW_Data_Orig'!R82</f>
        <v>0</v>
      </c>
      <c r="T82" s="505">
        <f>'1.1_RAW_Data_Orig'!T82</f>
        <v>3</v>
      </c>
      <c r="U82" s="505">
        <f>'1.1_RAW_Data_Orig'!U82</f>
        <v>1</v>
      </c>
      <c r="V82" s="505">
        <f>'1.1_RAW_Data_Orig'!V82</f>
        <v>0</v>
      </c>
      <c r="W82" s="505">
        <f>'1.1_RAW_Data_Orig'!W82</f>
        <v>2</v>
      </c>
      <c r="X82" s="505">
        <f>'1.1_RAW_Data_Orig'!X82</f>
        <v>0</v>
      </c>
      <c r="Y82" s="506">
        <f>'1.1_RAW_Data_Orig'!Y82</f>
        <v>0</v>
      </c>
      <c r="AA82" s="505">
        <f>'1.1_RAW_Data_Orig'!AA82</f>
        <v>0</v>
      </c>
      <c r="AB82" s="505">
        <f>'1.1_RAW_Data_Orig'!AB82</f>
        <v>0</v>
      </c>
      <c r="AC82" s="505">
        <f>'1.1_RAW_Data_Orig'!AC82</f>
        <v>0</v>
      </c>
      <c r="AD82" s="505">
        <f>'1.1_RAW_Data_Orig'!AD82</f>
        <v>0</v>
      </c>
      <c r="AE82" s="505">
        <f>'1.1_RAW_Data_Orig'!AE82</f>
        <v>0</v>
      </c>
      <c r="AF82" s="506">
        <f>'1.1_RAW_Data_Orig'!AF82</f>
        <v>0</v>
      </c>
      <c r="AG82" s="507"/>
      <c r="AH82" s="505">
        <f>'1.1_RAW_Data_Orig'!AH82</f>
        <v>0</v>
      </c>
      <c r="AI82" s="505">
        <f>'1.1_RAW_Data_Orig'!AI82</f>
        <v>0</v>
      </c>
      <c r="AJ82" s="505">
        <f>'1.1_RAW_Data_Orig'!AJ82</f>
        <v>0</v>
      </c>
      <c r="AK82" s="505">
        <f>'1.1_RAW_Data_Orig'!AK82</f>
        <v>0</v>
      </c>
      <c r="AL82" s="505">
        <f>'1.1_RAW_Data_Orig'!AL82</f>
        <v>0</v>
      </c>
      <c r="AM82" s="506">
        <f>'1.1_RAW_Data_Orig'!AM82</f>
        <v>0</v>
      </c>
      <c r="AN82" s="507"/>
      <c r="AO82" s="505">
        <f>'1.1_RAW_Data_Orig'!AO82</f>
        <v>0</v>
      </c>
      <c r="AP82" s="505">
        <f>'1.1_RAW_Data_Orig'!AP82</f>
        <v>0</v>
      </c>
      <c r="AQ82" s="505">
        <f>'1.1_RAW_Data_Orig'!AQ82</f>
        <v>0</v>
      </c>
      <c r="AR82" s="505">
        <f>'1.1_RAW_Data_Orig'!AR82</f>
        <v>0</v>
      </c>
      <c r="AS82" s="505">
        <f>'1.1_RAW_Data_Orig'!AS82</f>
        <v>0</v>
      </c>
      <c r="AT82" s="506">
        <f>'1.1_RAW_Data_Orig'!AT82</f>
        <v>0</v>
      </c>
      <c r="AU82" s="507"/>
      <c r="AV82" s="506">
        <f>'1.1_RAW_Data_Orig'!AV82</f>
        <v>0</v>
      </c>
      <c r="AW82" s="506">
        <f>'1.1_RAW_Data_Orig'!AW82</f>
        <v>0</v>
      </c>
      <c r="AX82" s="506">
        <f>'1.1_RAW_Data_Orig'!AX82</f>
        <v>0</v>
      </c>
      <c r="AY82" s="506">
        <f>'1.1_RAW_Data_Orig'!AY82</f>
        <v>0</v>
      </c>
      <c r="AZ82" s="506">
        <f>'1.1_RAW_Data_Orig'!AZ82</f>
        <v>0</v>
      </c>
      <c r="BA82" s="506">
        <f>'1.1_RAW_Data_Orig'!BA82</f>
        <v>0</v>
      </c>
    </row>
    <row r="83" spans="1:53" ht="13.5" thickBot="1">
      <c r="A83" s="508"/>
      <c r="B83" s="509"/>
      <c r="C83" s="510"/>
      <c r="D83" s="511"/>
      <c r="E83" s="504" t="s">
        <v>53</v>
      </c>
      <c r="F83" s="512">
        <f>'1.1_RAW_Data_Orig'!F83</f>
        <v>0</v>
      </c>
      <c r="G83" s="512">
        <f>'1.1_RAW_Data_Orig'!G83</f>
        <v>0</v>
      </c>
      <c r="H83" s="512">
        <f>'1.1_RAW_Data_Orig'!H83</f>
        <v>0</v>
      </c>
      <c r="I83" s="512">
        <f>'1.1_RAW_Data_Orig'!I83</f>
        <v>0</v>
      </c>
      <c r="J83" s="512">
        <f>'1.1_RAW_Data_Orig'!J83</f>
        <v>0</v>
      </c>
      <c r="K83" s="513">
        <f>'1.1_RAW_Data_Orig'!K83</f>
        <v>0</v>
      </c>
      <c r="M83" s="512">
        <f>'1.1_RAW_Data_Orig'!M83</f>
        <v>0</v>
      </c>
      <c r="N83" s="512">
        <f>'1.1_RAW_Data_Orig'!N83</f>
        <v>0</v>
      </c>
      <c r="O83" s="512">
        <f>'1.1_RAW_Data_Orig'!O83</f>
        <v>0</v>
      </c>
      <c r="P83" s="512">
        <f>'1.1_RAW_Data_Orig'!P83</f>
        <v>0</v>
      </c>
      <c r="Q83" s="512">
        <f>'1.1_RAW_Data_Orig'!Q83</f>
        <v>0</v>
      </c>
      <c r="R83" s="513">
        <f>'1.1_RAW_Data_Orig'!R83</f>
        <v>0</v>
      </c>
      <c r="T83" s="512">
        <f>'1.1_RAW_Data_Orig'!T83</f>
        <v>0</v>
      </c>
      <c r="U83" s="512">
        <f>'1.1_RAW_Data_Orig'!U83</f>
        <v>0</v>
      </c>
      <c r="V83" s="512">
        <f>'1.1_RAW_Data_Orig'!V83</f>
        <v>0</v>
      </c>
      <c r="W83" s="512">
        <f>'1.1_RAW_Data_Orig'!W83</f>
        <v>0</v>
      </c>
      <c r="X83" s="512">
        <f>'1.1_RAW_Data_Orig'!X83</f>
        <v>0</v>
      </c>
      <c r="Y83" s="513">
        <f>'1.1_RAW_Data_Orig'!Y83</f>
        <v>0</v>
      </c>
      <c r="AA83" s="512">
        <f>'1.1_RAW_Data_Orig'!AA83</f>
        <v>0</v>
      </c>
      <c r="AB83" s="512">
        <f>'1.1_RAW_Data_Orig'!AB83</f>
        <v>0</v>
      </c>
      <c r="AC83" s="512">
        <f>'1.1_RAW_Data_Orig'!AC83</f>
        <v>0</v>
      </c>
      <c r="AD83" s="512">
        <f>'1.1_RAW_Data_Orig'!AD83</f>
        <v>0</v>
      </c>
      <c r="AE83" s="512">
        <f>'1.1_RAW_Data_Orig'!AE83</f>
        <v>0</v>
      </c>
      <c r="AF83" s="513">
        <f>'1.1_RAW_Data_Orig'!AF83</f>
        <v>0</v>
      </c>
      <c r="AG83" s="507"/>
      <c r="AH83" s="512">
        <f>'1.1_RAW_Data_Orig'!AH83</f>
        <v>0</v>
      </c>
      <c r="AI83" s="512">
        <f>'1.1_RAW_Data_Orig'!AI83</f>
        <v>0</v>
      </c>
      <c r="AJ83" s="512">
        <f>'1.1_RAW_Data_Orig'!AJ83</f>
        <v>0</v>
      </c>
      <c r="AK83" s="512">
        <f>'1.1_RAW_Data_Orig'!AK83</f>
        <v>0</v>
      </c>
      <c r="AL83" s="512">
        <f>'1.1_RAW_Data_Orig'!AL83</f>
        <v>0</v>
      </c>
      <c r="AM83" s="513">
        <f>'1.1_RAW_Data_Orig'!AM83</f>
        <v>0</v>
      </c>
      <c r="AN83" s="507"/>
      <c r="AO83" s="512">
        <f>'1.1_RAW_Data_Orig'!AO83</f>
        <v>0</v>
      </c>
      <c r="AP83" s="512">
        <f>'1.1_RAW_Data_Orig'!AP83</f>
        <v>0</v>
      </c>
      <c r="AQ83" s="512">
        <f>'1.1_RAW_Data_Orig'!AQ83</f>
        <v>0</v>
      </c>
      <c r="AR83" s="512">
        <f>'1.1_RAW_Data_Orig'!AR83</f>
        <v>0</v>
      </c>
      <c r="AS83" s="512">
        <f>'1.1_RAW_Data_Orig'!AS83</f>
        <v>0</v>
      </c>
      <c r="AT83" s="513">
        <f>'1.1_RAW_Data_Orig'!AT83</f>
        <v>0</v>
      </c>
      <c r="AU83" s="507"/>
      <c r="AV83" s="506">
        <f>'1.1_RAW_Data_Orig'!AV83</f>
        <v>0</v>
      </c>
      <c r="AW83" s="506">
        <f>'1.1_RAW_Data_Orig'!AW83</f>
        <v>0</v>
      </c>
      <c r="AX83" s="506">
        <f>'1.1_RAW_Data_Orig'!AX83</f>
        <v>0</v>
      </c>
      <c r="AY83" s="506">
        <f>'1.1_RAW_Data_Orig'!AY83</f>
        <v>0</v>
      </c>
      <c r="AZ83" s="506">
        <f>'1.1_RAW_Data_Orig'!AZ83</f>
        <v>0</v>
      </c>
      <c r="BA83" s="506">
        <f>'1.1_RAW_Data_Orig'!BA83</f>
        <v>0</v>
      </c>
    </row>
    <row r="84" spans="1:53" ht="13.5" thickBot="1">
      <c r="A84" s="508"/>
      <c r="B84" s="509"/>
      <c r="C84" s="510"/>
      <c r="D84" s="511"/>
      <c r="E84" s="504" t="s">
        <v>54</v>
      </c>
      <c r="F84" s="512">
        <f>'1.1_RAW_Data_Orig'!F84</f>
        <v>0</v>
      </c>
      <c r="G84" s="512">
        <f>'1.1_RAW_Data_Orig'!G84</f>
        <v>0</v>
      </c>
      <c r="H84" s="512">
        <f>'1.1_RAW_Data_Orig'!H84</f>
        <v>0</v>
      </c>
      <c r="I84" s="512">
        <f>'1.1_RAW_Data_Orig'!I84</f>
        <v>0</v>
      </c>
      <c r="J84" s="512">
        <f>'1.1_RAW_Data_Orig'!J84</f>
        <v>0</v>
      </c>
      <c r="K84" s="513">
        <f>'1.1_RAW_Data_Orig'!K84</f>
        <v>0</v>
      </c>
      <c r="M84" s="512">
        <f>'1.1_RAW_Data_Orig'!M84</f>
        <v>0</v>
      </c>
      <c r="N84" s="512">
        <f>'1.1_RAW_Data_Orig'!N84</f>
        <v>0</v>
      </c>
      <c r="O84" s="512">
        <f>'1.1_RAW_Data_Orig'!O84</f>
        <v>0</v>
      </c>
      <c r="P84" s="512">
        <f>'1.1_RAW_Data_Orig'!P84</f>
        <v>0</v>
      </c>
      <c r="Q84" s="512">
        <f>'1.1_RAW_Data_Orig'!Q84</f>
        <v>0</v>
      </c>
      <c r="R84" s="513">
        <f>'1.1_RAW_Data_Orig'!R84</f>
        <v>0</v>
      </c>
      <c r="T84" s="512">
        <f>'1.1_RAW_Data_Orig'!T84</f>
        <v>0</v>
      </c>
      <c r="U84" s="512">
        <f>'1.1_RAW_Data_Orig'!U84</f>
        <v>0</v>
      </c>
      <c r="V84" s="512">
        <f>'1.1_RAW_Data_Orig'!V84</f>
        <v>0</v>
      </c>
      <c r="W84" s="512">
        <f>'1.1_RAW_Data_Orig'!W84</f>
        <v>0</v>
      </c>
      <c r="X84" s="512">
        <f>'1.1_RAW_Data_Orig'!X84</f>
        <v>0</v>
      </c>
      <c r="Y84" s="513">
        <f>'1.1_RAW_Data_Orig'!Y84</f>
        <v>0</v>
      </c>
      <c r="AA84" s="512">
        <f>'1.1_RAW_Data_Orig'!AA84</f>
        <v>0</v>
      </c>
      <c r="AB84" s="512">
        <f>'1.1_RAW_Data_Orig'!AB84</f>
        <v>0</v>
      </c>
      <c r="AC84" s="512">
        <f>'1.1_RAW_Data_Orig'!AC84</f>
        <v>0</v>
      </c>
      <c r="AD84" s="512">
        <f>'1.1_RAW_Data_Orig'!AD84</f>
        <v>0</v>
      </c>
      <c r="AE84" s="512">
        <f>'1.1_RAW_Data_Orig'!AE84</f>
        <v>0</v>
      </c>
      <c r="AF84" s="513">
        <f>'1.1_RAW_Data_Orig'!AF84</f>
        <v>0</v>
      </c>
      <c r="AG84" s="507"/>
      <c r="AH84" s="512">
        <f>'1.1_RAW_Data_Orig'!AH84</f>
        <v>0</v>
      </c>
      <c r="AI84" s="512">
        <f>'1.1_RAW_Data_Orig'!AI84</f>
        <v>0</v>
      </c>
      <c r="AJ84" s="512">
        <f>'1.1_RAW_Data_Orig'!AJ84</f>
        <v>0</v>
      </c>
      <c r="AK84" s="512">
        <f>'1.1_RAW_Data_Orig'!AK84</f>
        <v>0</v>
      </c>
      <c r="AL84" s="512">
        <f>'1.1_RAW_Data_Orig'!AL84</f>
        <v>0</v>
      </c>
      <c r="AM84" s="513">
        <f>'1.1_RAW_Data_Orig'!AM84</f>
        <v>0</v>
      </c>
      <c r="AN84" s="507"/>
      <c r="AO84" s="512">
        <f>'1.1_RAW_Data_Orig'!AO84</f>
        <v>0</v>
      </c>
      <c r="AP84" s="512">
        <f>'1.1_RAW_Data_Orig'!AP84</f>
        <v>0</v>
      </c>
      <c r="AQ84" s="512">
        <f>'1.1_RAW_Data_Orig'!AQ84</f>
        <v>0</v>
      </c>
      <c r="AR84" s="512">
        <f>'1.1_RAW_Data_Orig'!AR84</f>
        <v>0</v>
      </c>
      <c r="AS84" s="512">
        <f>'1.1_RAW_Data_Orig'!AS84</f>
        <v>0</v>
      </c>
      <c r="AT84" s="513">
        <f>'1.1_RAW_Data_Orig'!AT84</f>
        <v>0</v>
      </c>
      <c r="AU84" s="507"/>
      <c r="AV84" s="506">
        <f>'1.1_RAW_Data_Orig'!AV84</f>
        <v>0</v>
      </c>
      <c r="AW84" s="506">
        <f>'1.1_RAW_Data_Orig'!AW84</f>
        <v>0</v>
      </c>
      <c r="AX84" s="506">
        <f>'1.1_RAW_Data_Orig'!AX84</f>
        <v>0</v>
      </c>
      <c r="AY84" s="506">
        <f>'1.1_RAW_Data_Orig'!AY84</f>
        <v>0</v>
      </c>
      <c r="AZ84" s="506">
        <f>'1.1_RAW_Data_Orig'!AZ84</f>
        <v>0</v>
      </c>
      <c r="BA84" s="506">
        <f>'1.1_RAW_Data_Orig'!BA84</f>
        <v>0</v>
      </c>
    </row>
    <row r="85" spans="1:53" ht="13.5" thickBot="1">
      <c r="A85" s="508"/>
      <c r="B85" s="514"/>
      <c r="C85" s="515"/>
      <c r="D85" s="516"/>
      <c r="E85" s="517" t="s">
        <v>55</v>
      </c>
      <c r="F85" s="518">
        <f>'1.1_RAW_Data_Orig'!F85</f>
        <v>0</v>
      </c>
      <c r="G85" s="518">
        <f>'1.1_RAW_Data_Orig'!G85</f>
        <v>0</v>
      </c>
      <c r="H85" s="518">
        <f>'1.1_RAW_Data_Orig'!H85</f>
        <v>0</v>
      </c>
      <c r="I85" s="518">
        <f>'1.1_RAW_Data_Orig'!I85</f>
        <v>0</v>
      </c>
      <c r="J85" s="518">
        <f>'1.1_RAW_Data_Orig'!J85</f>
        <v>0</v>
      </c>
      <c r="K85" s="519">
        <f>'1.1_RAW_Data_Orig'!K85</f>
        <v>0</v>
      </c>
      <c r="M85" s="518">
        <f>'1.1_RAW_Data_Orig'!M85</f>
        <v>0</v>
      </c>
      <c r="N85" s="518">
        <f>'1.1_RAW_Data_Orig'!N85</f>
        <v>0</v>
      </c>
      <c r="O85" s="518">
        <f>'1.1_RAW_Data_Orig'!O85</f>
        <v>0</v>
      </c>
      <c r="P85" s="518">
        <f>'1.1_RAW_Data_Orig'!P85</f>
        <v>0</v>
      </c>
      <c r="Q85" s="518">
        <f>'1.1_RAW_Data_Orig'!Q85</f>
        <v>0</v>
      </c>
      <c r="R85" s="519">
        <f>'1.1_RAW_Data_Orig'!R85</f>
        <v>0</v>
      </c>
      <c r="T85" s="518">
        <f>'1.1_RAW_Data_Orig'!T85</f>
        <v>0</v>
      </c>
      <c r="U85" s="518">
        <f>'1.1_RAW_Data_Orig'!U85</f>
        <v>0</v>
      </c>
      <c r="V85" s="518">
        <f>'1.1_RAW_Data_Orig'!V85</f>
        <v>0</v>
      </c>
      <c r="W85" s="518">
        <f>'1.1_RAW_Data_Orig'!W85</f>
        <v>0</v>
      </c>
      <c r="X85" s="518">
        <f>'1.1_RAW_Data_Orig'!X85</f>
        <v>0</v>
      </c>
      <c r="Y85" s="519">
        <f>'1.1_RAW_Data_Orig'!Y85</f>
        <v>0</v>
      </c>
      <c r="AA85" s="518">
        <f>'1.1_RAW_Data_Orig'!AA85</f>
        <v>0</v>
      </c>
      <c r="AB85" s="518">
        <f>'1.1_RAW_Data_Orig'!AB85</f>
        <v>0</v>
      </c>
      <c r="AC85" s="518">
        <f>'1.1_RAW_Data_Orig'!AC85</f>
        <v>0</v>
      </c>
      <c r="AD85" s="518">
        <f>'1.1_RAW_Data_Orig'!AD85</f>
        <v>0</v>
      </c>
      <c r="AE85" s="518">
        <f>'1.1_RAW_Data_Orig'!AE85</f>
        <v>0</v>
      </c>
      <c r="AF85" s="519">
        <f>'1.1_RAW_Data_Orig'!AF85</f>
        <v>0</v>
      </c>
      <c r="AG85" s="507"/>
      <c r="AH85" s="518">
        <f>'1.1_RAW_Data_Orig'!AH85</f>
        <v>0</v>
      </c>
      <c r="AI85" s="518">
        <f>'1.1_RAW_Data_Orig'!AI85</f>
        <v>0</v>
      </c>
      <c r="AJ85" s="518">
        <f>'1.1_RAW_Data_Orig'!AJ85</f>
        <v>0</v>
      </c>
      <c r="AK85" s="518">
        <f>'1.1_RAW_Data_Orig'!AK85</f>
        <v>0</v>
      </c>
      <c r="AL85" s="518">
        <f>'1.1_RAW_Data_Orig'!AL85</f>
        <v>0</v>
      </c>
      <c r="AM85" s="519">
        <f>'1.1_RAW_Data_Orig'!AM85</f>
        <v>0</v>
      </c>
      <c r="AN85" s="507"/>
      <c r="AO85" s="518">
        <f>'1.1_RAW_Data_Orig'!AO85</f>
        <v>0</v>
      </c>
      <c r="AP85" s="518">
        <f>'1.1_RAW_Data_Orig'!AP85</f>
        <v>0</v>
      </c>
      <c r="AQ85" s="518">
        <f>'1.1_RAW_Data_Orig'!AQ85</f>
        <v>0</v>
      </c>
      <c r="AR85" s="518">
        <f>'1.1_RAW_Data_Orig'!AR85</f>
        <v>0</v>
      </c>
      <c r="AS85" s="518">
        <f>'1.1_RAW_Data_Orig'!AS85</f>
        <v>0</v>
      </c>
      <c r="AT85" s="519">
        <f>'1.1_RAW_Data_Orig'!AT85</f>
        <v>0</v>
      </c>
      <c r="AU85" s="507"/>
      <c r="AV85" s="506">
        <f>'1.1_RAW_Data_Orig'!AV85</f>
        <v>0</v>
      </c>
      <c r="AW85" s="506">
        <f>'1.1_RAW_Data_Orig'!AW85</f>
        <v>0</v>
      </c>
      <c r="AX85" s="506">
        <f>'1.1_RAW_Data_Orig'!AX85</f>
        <v>0</v>
      </c>
      <c r="AY85" s="506">
        <f>'1.1_RAW_Data_Orig'!AY85</f>
        <v>0</v>
      </c>
      <c r="AZ85" s="506">
        <f>'1.1_RAW_Data_Orig'!AZ85</f>
        <v>0</v>
      </c>
      <c r="BA85" s="506">
        <f>'1.1_RAW_Data_Orig'!BA85</f>
        <v>0</v>
      </c>
    </row>
    <row r="86" spans="1:53" ht="25.9" thickBot="1">
      <c r="A86" s="520" t="s">
        <v>9</v>
      </c>
      <c r="B86" s="501">
        <v>37</v>
      </c>
      <c r="C86" s="502" t="s">
        <v>29</v>
      </c>
      <c r="D86" s="503" t="s">
        <v>59</v>
      </c>
      <c r="E86" s="521" t="s">
        <v>52</v>
      </c>
      <c r="F86" s="505">
        <f>'1.1_RAW_Data_Orig'!F86</f>
        <v>9</v>
      </c>
      <c r="G86" s="505">
        <f>'1.1_RAW_Data_Orig'!G86</f>
        <v>2</v>
      </c>
      <c r="H86" s="505">
        <f>'1.1_RAW_Data_Orig'!H86</f>
        <v>0</v>
      </c>
      <c r="I86" s="505">
        <f>'1.1_RAW_Data_Orig'!I86</f>
        <v>7</v>
      </c>
      <c r="J86" s="505">
        <f>'1.1_RAW_Data_Orig'!J86</f>
        <v>0</v>
      </c>
      <c r="K86" s="506">
        <f>'1.1_RAW_Data_Orig'!K86</f>
        <v>0</v>
      </c>
      <c r="M86" s="505">
        <f>'1.1_RAW_Data_Orig'!M86</f>
        <v>13</v>
      </c>
      <c r="N86" s="505">
        <f>'1.1_RAW_Data_Orig'!N86</f>
        <v>5</v>
      </c>
      <c r="O86" s="505">
        <f>'1.1_RAW_Data_Orig'!O86</f>
        <v>4</v>
      </c>
      <c r="P86" s="505">
        <f>'1.1_RAW_Data_Orig'!P86</f>
        <v>2</v>
      </c>
      <c r="Q86" s="505">
        <f>'1.1_RAW_Data_Orig'!Q86</f>
        <v>0</v>
      </c>
      <c r="R86" s="506">
        <f>'1.1_RAW_Data_Orig'!R86</f>
        <v>2</v>
      </c>
      <c r="T86" s="505">
        <f>'1.1_RAW_Data_Orig'!T86</f>
        <v>13</v>
      </c>
      <c r="U86" s="505">
        <f>'1.1_RAW_Data_Orig'!U86</f>
        <v>2</v>
      </c>
      <c r="V86" s="505">
        <f>'1.1_RAW_Data_Orig'!V86</f>
        <v>2</v>
      </c>
      <c r="W86" s="505">
        <f>'1.1_RAW_Data_Orig'!W86</f>
        <v>2</v>
      </c>
      <c r="X86" s="505">
        <f>'1.1_RAW_Data_Orig'!X86</f>
        <v>0</v>
      </c>
      <c r="Y86" s="506">
        <f>'1.1_RAW_Data_Orig'!Y86</f>
        <v>7</v>
      </c>
      <c r="AA86" s="505">
        <f>'1.1_RAW_Data_Orig'!AA86</f>
        <v>5</v>
      </c>
      <c r="AB86" s="505">
        <f>'1.1_RAW_Data_Orig'!AB86</f>
        <v>3</v>
      </c>
      <c r="AC86" s="505">
        <f>'1.1_RAW_Data_Orig'!AC86</f>
        <v>2</v>
      </c>
      <c r="AD86" s="505">
        <f>'1.1_RAW_Data_Orig'!AD86</f>
        <v>0</v>
      </c>
      <c r="AE86" s="505">
        <f>'1.1_RAW_Data_Orig'!AE86</f>
        <v>0</v>
      </c>
      <c r="AF86" s="506">
        <f>'1.1_RAW_Data_Orig'!AF86</f>
        <v>-5</v>
      </c>
      <c r="AG86" s="507"/>
      <c r="AH86" s="505">
        <f>'1.1_RAW_Data_Orig'!AH86</f>
        <v>5</v>
      </c>
      <c r="AI86" s="505">
        <f>'1.1_RAW_Data_Orig'!AI86</f>
        <v>3</v>
      </c>
      <c r="AJ86" s="505">
        <f>'1.1_RAW_Data_Orig'!AJ86</f>
        <v>2</v>
      </c>
      <c r="AK86" s="505">
        <f>'1.1_RAW_Data_Orig'!AK86</f>
        <v>0</v>
      </c>
      <c r="AL86" s="505">
        <f>'1.1_RAW_Data_Orig'!AL86</f>
        <v>0</v>
      </c>
      <c r="AM86" s="506">
        <f>'1.1_RAW_Data_Orig'!AM86</f>
        <v>-5</v>
      </c>
      <c r="AN86" s="507"/>
      <c r="AO86" s="505">
        <f>'1.1_RAW_Data_Orig'!AO86</f>
        <v>0</v>
      </c>
      <c r="AP86" s="505">
        <f>'1.1_RAW_Data_Orig'!AP86</f>
        <v>0</v>
      </c>
      <c r="AQ86" s="505">
        <f>'1.1_RAW_Data_Orig'!AQ86</f>
        <v>0</v>
      </c>
      <c r="AR86" s="505">
        <f>'1.1_RAW_Data_Orig'!AR86</f>
        <v>0</v>
      </c>
      <c r="AS86" s="505">
        <f>'1.1_RAW_Data_Orig'!AS86</f>
        <v>0</v>
      </c>
      <c r="AT86" s="506">
        <f>'1.1_RAW_Data_Orig'!AT86</f>
        <v>0</v>
      </c>
      <c r="AU86" s="507"/>
      <c r="AV86" s="506">
        <f>'1.1_RAW_Data_Orig'!AV86</f>
        <v>0</v>
      </c>
      <c r="AW86" s="506">
        <f>'1.1_RAW_Data_Orig'!AW86</f>
        <v>0</v>
      </c>
      <c r="AX86" s="506">
        <f>'1.1_RAW_Data_Orig'!AX86</f>
        <v>0</v>
      </c>
      <c r="AY86" s="506">
        <f>'1.1_RAW_Data_Orig'!AY86</f>
        <v>0</v>
      </c>
      <c r="AZ86" s="506">
        <f>'1.1_RAW_Data_Orig'!AZ86</f>
        <v>0</v>
      </c>
      <c r="BA86" s="506">
        <f>'1.1_RAW_Data_Orig'!BA86</f>
        <v>0</v>
      </c>
    </row>
    <row r="87" spans="1:53" ht="13.5" thickBot="1">
      <c r="A87" s="508"/>
      <c r="B87" s="509"/>
      <c r="C87" s="510"/>
      <c r="D87" s="511"/>
      <c r="E87" s="504" t="s">
        <v>53</v>
      </c>
      <c r="F87" s="512">
        <f>'1.1_RAW_Data_Orig'!F87</f>
        <v>0</v>
      </c>
      <c r="G87" s="512">
        <f>'1.1_RAW_Data_Orig'!G87</f>
        <v>0</v>
      </c>
      <c r="H87" s="512">
        <f>'1.1_RAW_Data_Orig'!H87</f>
        <v>0</v>
      </c>
      <c r="I87" s="512">
        <f>'1.1_RAW_Data_Orig'!I87</f>
        <v>0</v>
      </c>
      <c r="J87" s="512">
        <f>'1.1_RAW_Data_Orig'!J87</f>
        <v>0</v>
      </c>
      <c r="K87" s="513">
        <f>'1.1_RAW_Data_Orig'!K87</f>
        <v>0</v>
      </c>
      <c r="M87" s="512">
        <f>'1.1_RAW_Data_Orig'!M87</f>
        <v>0</v>
      </c>
      <c r="N87" s="512">
        <f>'1.1_RAW_Data_Orig'!N87</f>
        <v>0</v>
      </c>
      <c r="O87" s="512">
        <f>'1.1_RAW_Data_Orig'!O87</f>
        <v>0</v>
      </c>
      <c r="P87" s="512">
        <f>'1.1_RAW_Data_Orig'!P87</f>
        <v>0</v>
      </c>
      <c r="Q87" s="512">
        <f>'1.1_RAW_Data_Orig'!Q87</f>
        <v>0</v>
      </c>
      <c r="R87" s="513">
        <f>'1.1_RAW_Data_Orig'!R87</f>
        <v>0</v>
      </c>
      <c r="T87" s="512">
        <f>'1.1_RAW_Data_Orig'!T87</f>
        <v>0</v>
      </c>
      <c r="U87" s="512">
        <f>'1.1_RAW_Data_Orig'!U87</f>
        <v>0</v>
      </c>
      <c r="V87" s="512">
        <f>'1.1_RAW_Data_Orig'!V87</f>
        <v>0</v>
      </c>
      <c r="W87" s="512">
        <f>'1.1_RAW_Data_Orig'!W87</f>
        <v>0</v>
      </c>
      <c r="X87" s="512">
        <f>'1.1_RAW_Data_Orig'!X87</f>
        <v>0</v>
      </c>
      <c r="Y87" s="513">
        <f>'1.1_RAW_Data_Orig'!Y87</f>
        <v>0</v>
      </c>
      <c r="AA87" s="512">
        <f>'1.1_RAW_Data_Orig'!AA87</f>
        <v>0</v>
      </c>
      <c r="AB87" s="512">
        <f>'1.1_RAW_Data_Orig'!AB87</f>
        <v>0</v>
      </c>
      <c r="AC87" s="512">
        <f>'1.1_RAW_Data_Orig'!AC87</f>
        <v>0</v>
      </c>
      <c r="AD87" s="512">
        <f>'1.1_RAW_Data_Orig'!AD87</f>
        <v>0</v>
      </c>
      <c r="AE87" s="512">
        <f>'1.1_RAW_Data_Orig'!AE87</f>
        <v>0</v>
      </c>
      <c r="AF87" s="513">
        <f>'1.1_RAW_Data_Orig'!AF87</f>
        <v>0</v>
      </c>
      <c r="AG87" s="507"/>
      <c r="AH87" s="512">
        <f>'1.1_RAW_Data_Orig'!AH87</f>
        <v>0</v>
      </c>
      <c r="AI87" s="512">
        <f>'1.1_RAW_Data_Orig'!AI87</f>
        <v>0</v>
      </c>
      <c r="AJ87" s="512">
        <f>'1.1_RAW_Data_Orig'!AJ87</f>
        <v>0</v>
      </c>
      <c r="AK87" s="512">
        <f>'1.1_RAW_Data_Orig'!AK87</f>
        <v>0</v>
      </c>
      <c r="AL87" s="512">
        <f>'1.1_RAW_Data_Orig'!AL87</f>
        <v>0</v>
      </c>
      <c r="AM87" s="513">
        <f>'1.1_RAW_Data_Orig'!AM87</f>
        <v>0</v>
      </c>
      <c r="AN87" s="507"/>
      <c r="AO87" s="512">
        <f>'1.1_RAW_Data_Orig'!AO87</f>
        <v>0</v>
      </c>
      <c r="AP87" s="512">
        <f>'1.1_RAW_Data_Orig'!AP87</f>
        <v>0</v>
      </c>
      <c r="AQ87" s="512">
        <f>'1.1_RAW_Data_Orig'!AQ87</f>
        <v>0</v>
      </c>
      <c r="AR87" s="512">
        <f>'1.1_RAW_Data_Orig'!AR87</f>
        <v>0</v>
      </c>
      <c r="AS87" s="512">
        <f>'1.1_RAW_Data_Orig'!AS87</f>
        <v>0</v>
      </c>
      <c r="AT87" s="513">
        <f>'1.1_RAW_Data_Orig'!AT87</f>
        <v>0</v>
      </c>
      <c r="AU87" s="507"/>
      <c r="AV87" s="506">
        <f>'1.1_RAW_Data_Orig'!AV87</f>
        <v>0</v>
      </c>
      <c r="AW87" s="506">
        <f>'1.1_RAW_Data_Orig'!AW87</f>
        <v>0</v>
      </c>
      <c r="AX87" s="506">
        <f>'1.1_RAW_Data_Orig'!AX87</f>
        <v>0</v>
      </c>
      <c r="AY87" s="506">
        <f>'1.1_RAW_Data_Orig'!AY87</f>
        <v>0</v>
      </c>
      <c r="AZ87" s="506">
        <f>'1.1_RAW_Data_Orig'!AZ87</f>
        <v>0</v>
      </c>
      <c r="BA87" s="506">
        <f>'1.1_RAW_Data_Orig'!BA87</f>
        <v>0</v>
      </c>
    </row>
    <row r="88" spans="1:53" ht="13.5" thickBot="1">
      <c r="A88" s="508"/>
      <c r="B88" s="509"/>
      <c r="C88" s="510"/>
      <c r="D88" s="511"/>
      <c r="E88" s="504" t="s">
        <v>54</v>
      </c>
      <c r="F88" s="512">
        <f>'1.1_RAW_Data_Orig'!F88</f>
        <v>0</v>
      </c>
      <c r="G88" s="512">
        <f>'1.1_RAW_Data_Orig'!G88</f>
        <v>0</v>
      </c>
      <c r="H88" s="512">
        <f>'1.1_RAW_Data_Orig'!H88</f>
        <v>0</v>
      </c>
      <c r="I88" s="512">
        <f>'1.1_RAW_Data_Orig'!I88</f>
        <v>0</v>
      </c>
      <c r="J88" s="512">
        <f>'1.1_RAW_Data_Orig'!J88</f>
        <v>0</v>
      </c>
      <c r="K88" s="513">
        <f>'1.1_RAW_Data_Orig'!K88</f>
        <v>0</v>
      </c>
      <c r="M88" s="512">
        <f>'1.1_RAW_Data_Orig'!M88</f>
        <v>0</v>
      </c>
      <c r="N88" s="512">
        <f>'1.1_RAW_Data_Orig'!N88</f>
        <v>0</v>
      </c>
      <c r="O88" s="512">
        <f>'1.1_RAW_Data_Orig'!O88</f>
        <v>0</v>
      </c>
      <c r="P88" s="512">
        <f>'1.1_RAW_Data_Orig'!P88</f>
        <v>0</v>
      </c>
      <c r="Q88" s="512">
        <f>'1.1_RAW_Data_Orig'!Q88</f>
        <v>0</v>
      </c>
      <c r="R88" s="513">
        <f>'1.1_RAW_Data_Orig'!R88</f>
        <v>0</v>
      </c>
      <c r="T88" s="512">
        <f>'1.1_RAW_Data_Orig'!T88</f>
        <v>0</v>
      </c>
      <c r="U88" s="512">
        <f>'1.1_RAW_Data_Orig'!U88</f>
        <v>0</v>
      </c>
      <c r="V88" s="512">
        <f>'1.1_RAW_Data_Orig'!V88</f>
        <v>0</v>
      </c>
      <c r="W88" s="512">
        <f>'1.1_RAW_Data_Orig'!W88</f>
        <v>0</v>
      </c>
      <c r="X88" s="512">
        <f>'1.1_RAW_Data_Orig'!X88</f>
        <v>0</v>
      </c>
      <c r="Y88" s="513">
        <f>'1.1_RAW_Data_Orig'!Y88</f>
        <v>0</v>
      </c>
      <c r="AA88" s="512">
        <f>'1.1_RAW_Data_Orig'!AA88</f>
        <v>0</v>
      </c>
      <c r="AB88" s="512">
        <f>'1.1_RAW_Data_Orig'!AB88</f>
        <v>0</v>
      </c>
      <c r="AC88" s="512">
        <f>'1.1_RAW_Data_Orig'!AC88</f>
        <v>0</v>
      </c>
      <c r="AD88" s="512">
        <f>'1.1_RAW_Data_Orig'!AD88</f>
        <v>0</v>
      </c>
      <c r="AE88" s="512">
        <f>'1.1_RAW_Data_Orig'!AE88</f>
        <v>0</v>
      </c>
      <c r="AF88" s="513">
        <f>'1.1_RAW_Data_Orig'!AF88</f>
        <v>0</v>
      </c>
      <c r="AG88" s="507"/>
      <c r="AH88" s="512">
        <f>'1.1_RAW_Data_Orig'!AH88</f>
        <v>0</v>
      </c>
      <c r="AI88" s="512">
        <f>'1.1_RAW_Data_Orig'!AI88</f>
        <v>0</v>
      </c>
      <c r="AJ88" s="512">
        <f>'1.1_RAW_Data_Orig'!AJ88</f>
        <v>0</v>
      </c>
      <c r="AK88" s="512">
        <f>'1.1_RAW_Data_Orig'!AK88</f>
        <v>0</v>
      </c>
      <c r="AL88" s="512">
        <f>'1.1_RAW_Data_Orig'!AL88</f>
        <v>0</v>
      </c>
      <c r="AM88" s="513">
        <f>'1.1_RAW_Data_Orig'!AM88</f>
        <v>0</v>
      </c>
      <c r="AN88" s="507"/>
      <c r="AO88" s="512">
        <f>'1.1_RAW_Data_Orig'!AO88</f>
        <v>0</v>
      </c>
      <c r="AP88" s="512">
        <f>'1.1_RAW_Data_Orig'!AP88</f>
        <v>0</v>
      </c>
      <c r="AQ88" s="512">
        <f>'1.1_RAW_Data_Orig'!AQ88</f>
        <v>0</v>
      </c>
      <c r="AR88" s="512">
        <f>'1.1_RAW_Data_Orig'!AR88</f>
        <v>0</v>
      </c>
      <c r="AS88" s="512">
        <f>'1.1_RAW_Data_Orig'!AS88</f>
        <v>0</v>
      </c>
      <c r="AT88" s="513">
        <f>'1.1_RAW_Data_Orig'!AT88</f>
        <v>0</v>
      </c>
      <c r="AU88" s="507"/>
      <c r="AV88" s="506">
        <f>'1.1_RAW_Data_Orig'!AV88</f>
        <v>0</v>
      </c>
      <c r="AW88" s="506">
        <f>'1.1_RAW_Data_Orig'!AW88</f>
        <v>0</v>
      </c>
      <c r="AX88" s="506">
        <f>'1.1_RAW_Data_Orig'!AX88</f>
        <v>0</v>
      </c>
      <c r="AY88" s="506">
        <f>'1.1_RAW_Data_Orig'!AY88</f>
        <v>0</v>
      </c>
      <c r="AZ88" s="506">
        <f>'1.1_RAW_Data_Orig'!AZ88</f>
        <v>0</v>
      </c>
      <c r="BA88" s="506">
        <f>'1.1_RAW_Data_Orig'!BA88</f>
        <v>0</v>
      </c>
    </row>
    <row r="89" spans="1:53" ht="13.5" thickBot="1">
      <c r="A89" s="508"/>
      <c r="B89" s="514"/>
      <c r="C89" s="515"/>
      <c r="D89" s="516"/>
      <c r="E89" s="517" t="s">
        <v>55</v>
      </c>
      <c r="F89" s="518">
        <f>'1.1_RAW_Data_Orig'!F89</f>
        <v>0</v>
      </c>
      <c r="G89" s="518">
        <f>'1.1_RAW_Data_Orig'!G89</f>
        <v>0</v>
      </c>
      <c r="H89" s="518">
        <f>'1.1_RAW_Data_Orig'!H89</f>
        <v>0</v>
      </c>
      <c r="I89" s="518">
        <f>'1.1_RAW_Data_Orig'!I89</f>
        <v>0</v>
      </c>
      <c r="J89" s="518">
        <f>'1.1_RAW_Data_Orig'!J89</f>
        <v>0</v>
      </c>
      <c r="K89" s="519">
        <f>'1.1_RAW_Data_Orig'!K89</f>
        <v>0</v>
      </c>
      <c r="M89" s="518">
        <f>'1.1_RAW_Data_Orig'!M89</f>
        <v>0</v>
      </c>
      <c r="N89" s="518">
        <f>'1.1_RAW_Data_Orig'!N89</f>
        <v>0</v>
      </c>
      <c r="O89" s="518">
        <f>'1.1_RAW_Data_Orig'!O89</f>
        <v>0</v>
      </c>
      <c r="P89" s="518">
        <f>'1.1_RAW_Data_Orig'!P89</f>
        <v>0</v>
      </c>
      <c r="Q89" s="518">
        <f>'1.1_RAW_Data_Orig'!Q89</f>
        <v>0</v>
      </c>
      <c r="R89" s="519">
        <f>'1.1_RAW_Data_Orig'!R89</f>
        <v>0</v>
      </c>
      <c r="T89" s="518">
        <f>'1.1_RAW_Data_Orig'!T89</f>
        <v>0</v>
      </c>
      <c r="U89" s="518">
        <f>'1.1_RAW_Data_Orig'!U89</f>
        <v>0</v>
      </c>
      <c r="V89" s="518">
        <f>'1.1_RAW_Data_Orig'!V89</f>
        <v>0</v>
      </c>
      <c r="W89" s="518">
        <f>'1.1_RAW_Data_Orig'!W89</f>
        <v>0</v>
      </c>
      <c r="X89" s="518">
        <f>'1.1_RAW_Data_Orig'!X89</f>
        <v>0</v>
      </c>
      <c r="Y89" s="519">
        <f>'1.1_RAW_Data_Orig'!Y89</f>
        <v>0</v>
      </c>
      <c r="AA89" s="518">
        <f>'1.1_RAW_Data_Orig'!AA89</f>
        <v>0</v>
      </c>
      <c r="AB89" s="518">
        <f>'1.1_RAW_Data_Orig'!AB89</f>
        <v>0</v>
      </c>
      <c r="AC89" s="518">
        <f>'1.1_RAW_Data_Orig'!AC89</f>
        <v>0</v>
      </c>
      <c r="AD89" s="518">
        <f>'1.1_RAW_Data_Orig'!AD89</f>
        <v>0</v>
      </c>
      <c r="AE89" s="518">
        <f>'1.1_RAW_Data_Orig'!AE89</f>
        <v>0</v>
      </c>
      <c r="AF89" s="519">
        <f>'1.1_RAW_Data_Orig'!AF89</f>
        <v>0</v>
      </c>
      <c r="AG89" s="507"/>
      <c r="AH89" s="518">
        <f>'1.1_RAW_Data_Orig'!AH89</f>
        <v>0</v>
      </c>
      <c r="AI89" s="518">
        <f>'1.1_RAW_Data_Orig'!AI89</f>
        <v>0</v>
      </c>
      <c r="AJ89" s="518">
        <f>'1.1_RAW_Data_Orig'!AJ89</f>
        <v>0</v>
      </c>
      <c r="AK89" s="518">
        <f>'1.1_RAW_Data_Orig'!AK89</f>
        <v>0</v>
      </c>
      <c r="AL89" s="518">
        <f>'1.1_RAW_Data_Orig'!AL89</f>
        <v>0</v>
      </c>
      <c r="AM89" s="519">
        <f>'1.1_RAW_Data_Orig'!AM89</f>
        <v>0</v>
      </c>
      <c r="AN89" s="507"/>
      <c r="AO89" s="518">
        <f>'1.1_RAW_Data_Orig'!AO89</f>
        <v>0</v>
      </c>
      <c r="AP89" s="518">
        <f>'1.1_RAW_Data_Orig'!AP89</f>
        <v>0</v>
      </c>
      <c r="AQ89" s="518">
        <f>'1.1_RAW_Data_Orig'!AQ89</f>
        <v>0</v>
      </c>
      <c r="AR89" s="518">
        <f>'1.1_RAW_Data_Orig'!AR89</f>
        <v>0</v>
      </c>
      <c r="AS89" s="518">
        <f>'1.1_RAW_Data_Orig'!AS89</f>
        <v>0</v>
      </c>
      <c r="AT89" s="519">
        <f>'1.1_RAW_Data_Orig'!AT89</f>
        <v>0</v>
      </c>
      <c r="AU89" s="507"/>
      <c r="AV89" s="506">
        <f>'1.1_RAW_Data_Orig'!AV89</f>
        <v>0</v>
      </c>
      <c r="AW89" s="506">
        <f>'1.1_RAW_Data_Orig'!AW89</f>
        <v>0</v>
      </c>
      <c r="AX89" s="506">
        <f>'1.1_RAW_Data_Orig'!AX89</f>
        <v>0</v>
      </c>
      <c r="AY89" s="506">
        <f>'1.1_RAW_Data_Orig'!AY89</f>
        <v>0</v>
      </c>
      <c r="AZ89" s="506">
        <f>'1.1_RAW_Data_Orig'!AZ89</f>
        <v>0</v>
      </c>
      <c r="BA89" s="506">
        <f>'1.1_RAW_Data_Orig'!BA89</f>
        <v>0</v>
      </c>
    </row>
    <row r="90" spans="1:53" ht="25.9" thickBot="1">
      <c r="A90" s="520" t="s">
        <v>9</v>
      </c>
      <c r="B90" s="501">
        <v>3</v>
      </c>
      <c r="C90" s="502" t="s">
        <v>30</v>
      </c>
      <c r="D90" s="503" t="s">
        <v>58</v>
      </c>
      <c r="E90" s="521" t="s">
        <v>52</v>
      </c>
      <c r="F90" s="505">
        <f>'1.1_RAW_Data_Orig'!F90</f>
        <v>7</v>
      </c>
      <c r="G90" s="505">
        <f>'1.1_RAW_Data_Orig'!G90</f>
        <v>0</v>
      </c>
      <c r="H90" s="505">
        <f>'1.1_RAW_Data_Orig'!H90</f>
        <v>2</v>
      </c>
      <c r="I90" s="505">
        <f>'1.1_RAW_Data_Orig'!I90</f>
        <v>5</v>
      </c>
      <c r="J90" s="505">
        <f>'1.1_RAW_Data_Orig'!J90</f>
        <v>0</v>
      </c>
      <c r="K90" s="506">
        <f>'1.1_RAW_Data_Orig'!K90</f>
        <v>0</v>
      </c>
      <c r="M90" s="505">
        <f>'1.1_RAW_Data_Orig'!M90</f>
        <v>10</v>
      </c>
      <c r="N90" s="505">
        <f>'1.1_RAW_Data_Orig'!N90</f>
        <v>3</v>
      </c>
      <c r="O90" s="505">
        <f>'1.1_RAW_Data_Orig'!O90</f>
        <v>5</v>
      </c>
      <c r="P90" s="505">
        <f>'1.1_RAW_Data_Orig'!P90</f>
        <v>0</v>
      </c>
      <c r="Q90" s="505">
        <f>'1.1_RAW_Data_Orig'!Q90</f>
        <v>0</v>
      </c>
      <c r="R90" s="506">
        <f>'1.1_RAW_Data_Orig'!R90</f>
        <v>2</v>
      </c>
      <c r="T90" s="505">
        <f>'1.1_RAW_Data_Orig'!T90</f>
        <v>10</v>
      </c>
      <c r="U90" s="505">
        <f>'1.1_RAW_Data_Orig'!U90</f>
        <v>3</v>
      </c>
      <c r="V90" s="505">
        <f>'1.1_RAW_Data_Orig'!V90</f>
        <v>0</v>
      </c>
      <c r="W90" s="505">
        <f>'1.1_RAW_Data_Orig'!W90</f>
        <v>0</v>
      </c>
      <c r="X90" s="505">
        <f>'1.1_RAW_Data_Orig'!X90</f>
        <v>2</v>
      </c>
      <c r="Y90" s="506">
        <f>'1.1_RAW_Data_Orig'!Y90</f>
        <v>5</v>
      </c>
      <c r="AA90" s="505">
        <f>'1.1_RAW_Data_Orig'!AA90</f>
        <v>5</v>
      </c>
      <c r="AB90" s="505">
        <f>'1.1_RAW_Data_Orig'!AB90</f>
        <v>0</v>
      </c>
      <c r="AC90" s="505">
        <f>'1.1_RAW_Data_Orig'!AC90</f>
        <v>5</v>
      </c>
      <c r="AD90" s="505">
        <f>'1.1_RAW_Data_Orig'!AD90</f>
        <v>0</v>
      </c>
      <c r="AE90" s="505">
        <f>'1.1_RAW_Data_Orig'!AE90</f>
        <v>-2</v>
      </c>
      <c r="AF90" s="506">
        <f>'1.1_RAW_Data_Orig'!AF90</f>
        <v>-3</v>
      </c>
      <c r="AG90" s="507"/>
      <c r="AH90" s="505">
        <f>'1.1_RAW_Data_Orig'!AH90</f>
        <v>5</v>
      </c>
      <c r="AI90" s="505">
        <f>'1.1_RAW_Data_Orig'!AI90</f>
        <v>0</v>
      </c>
      <c r="AJ90" s="505">
        <f>'1.1_RAW_Data_Orig'!AJ90</f>
        <v>5</v>
      </c>
      <c r="AK90" s="505">
        <f>'1.1_RAW_Data_Orig'!AK90</f>
        <v>0</v>
      </c>
      <c r="AL90" s="505">
        <f>'1.1_RAW_Data_Orig'!AL90</f>
        <v>-2</v>
      </c>
      <c r="AM90" s="506">
        <f>'1.1_RAW_Data_Orig'!AM90</f>
        <v>-3</v>
      </c>
      <c r="AN90" s="507"/>
      <c r="AO90" s="505">
        <f>'1.1_RAW_Data_Orig'!AO90</f>
        <v>0</v>
      </c>
      <c r="AP90" s="505">
        <f>'1.1_RAW_Data_Orig'!AP90</f>
        <v>0</v>
      </c>
      <c r="AQ90" s="505">
        <f>'1.1_RAW_Data_Orig'!AQ90</f>
        <v>0</v>
      </c>
      <c r="AR90" s="505">
        <f>'1.1_RAW_Data_Orig'!AR90</f>
        <v>0</v>
      </c>
      <c r="AS90" s="505">
        <f>'1.1_RAW_Data_Orig'!AS90</f>
        <v>0</v>
      </c>
      <c r="AT90" s="506">
        <f>'1.1_RAW_Data_Orig'!AT90</f>
        <v>0</v>
      </c>
      <c r="AU90" s="507"/>
      <c r="AV90" s="506">
        <f>'1.1_RAW_Data_Orig'!AV90</f>
        <v>0</v>
      </c>
      <c r="AW90" s="506">
        <f>'1.1_RAW_Data_Orig'!AW90</f>
        <v>0</v>
      </c>
      <c r="AX90" s="506">
        <f>'1.1_RAW_Data_Orig'!AX90</f>
        <v>0</v>
      </c>
      <c r="AY90" s="506">
        <f>'1.1_RAW_Data_Orig'!AY90</f>
        <v>0</v>
      </c>
      <c r="AZ90" s="506">
        <f>'1.1_RAW_Data_Orig'!AZ90</f>
        <v>0</v>
      </c>
      <c r="BA90" s="506">
        <f>'1.1_RAW_Data_Orig'!BA90</f>
        <v>0</v>
      </c>
    </row>
    <row r="91" spans="1:53" ht="13.5" thickBot="1">
      <c r="A91" s="508"/>
      <c r="B91" s="509"/>
      <c r="C91" s="510"/>
      <c r="D91" s="511"/>
      <c r="E91" s="504" t="s">
        <v>53</v>
      </c>
      <c r="F91" s="512">
        <f>'1.1_RAW_Data_Orig'!F91</f>
        <v>0</v>
      </c>
      <c r="G91" s="512">
        <f>'1.1_RAW_Data_Orig'!G91</f>
        <v>0</v>
      </c>
      <c r="H91" s="512">
        <f>'1.1_RAW_Data_Orig'!H91</f>
        <v>0</v>
      </c>
      <c r="I91" s="512">
        <f>'1.1_RAW_Data_Orig'!I91</f>
        <v>0</v>
      </c>
      <c r="J91" s="512">
        <f>'1.1_RAW_Data_Orig'!J91</f>
        <v>0</v>
      </c>
      <c r="K91" s="513">
        <f>'1.1_RAW_Data_Orig'!K91</f>
        <v>0</v>
      </c>
      <c r="M91" s="512">
        <f>'1.1_RAW_Data_Orig'!M91</f>
        <v>0</v>
      </c>
      <c r="N91" s="512">
        <f>'1.1_RAW_Data_Orig'!N91</f>
        <v>0</v>
      </c>
      <c r="O91" s="512">
        <f>'1.1_RAW_Data_Orig'!O91</f>
        <v>0</v>
      </c>
      <c r="P91" s="512">
        <f>'1.1_RAW_Data_Orig'!P91</f>
        <v>0</v>
      </c>
      <c r="Q91" s="512">
        <f>'1.1_RAW_Data_Orig'!Q91</f>
        <v>0</v>
      </c>
      <c r="R91" s="513">
        <f>'1.1_RAW_Data_Orig'!R91</f>
        <v>0</v>
      </c>
      <c r="T91" s="512">
        <f>'1.1_RAW_Data_Orig'!T91</f>
        <v>0</v>
      </c>
      <c r="U91" s="512">
        <f>'1.1_RAW_Data_Orig'!U91</f>
        <v>0</v>
      </c>
      <c r="V91" s="512">
        <f>'1.1_RAW_Data_Orig'!V91</f>
        <v>0</v>
      </c>
      <c r="W91" s="512">
        <f>'1.1_RAW_Data_Orig'!W91</f>
        <v>0</v>
      </c>
      <c r="X91" s="512">
        <f>'1.1_RAW_Data_Orig'!X91</f>
        <v>0</v>
      </c>
      <c r="Y91" s="513">
        <f>'1.1_RAW_Data_Orig'!Y91</f>
        <v>0</v>
      </c>
      <c r="AA91" s="512">
        <f>'1.1_RAW_Data_Orig'!AA91</f>
        <v>0</v>
      </c>
      <c r="AB91" s="512">
        <f>'1.1_RAW_Data_Orig'!AB91</f>
        <v>0</v>
      </c>
      <c r="AC91" s="512">
        <f>'1.1_RAW_Data_Orig'!AC91</f>
        <v>0</v>
      </c>
      <c r="AD91" s="512">
        <f>'1.1_RAW_Data_Orig'!AD91</f>
        <v>0</v>
      </c>
      <c r="AE91" s="512">
        <f>'1.1_RAW_Data_Orig'!AE91</f>
        <v>0</v>
      </c>
      <c r="AF91" s="513">
        <f>'1.1_RAW_Data_Orig'!AF91</f>
        <v>0</v>
      </c>
      <c r="AG91" s="507"/>
      <c r="AH91" s="512">
        <f>'1.1_RAW_Data_Orig'!AH91</f>
        <v>0</v>
      </c>
      <c r="AI91" s="512">
        <f>'1.1_RAW_Data_Orig'!AI91</f>
        <v>0</v>
      </c>
      <c r="AJ91" s="512">
        <f>'1.1_RAW_Data_Orig'!AJ91</f>
        <v>0</v>
      </c>
      <c r="AK91" s="512">
        <f>'1.1_RAW_Data_Orig'!AK91</f>
        <v>0</v>
      </c>
      <c r="AL91" s="512">
        <f>'1.1_RAW_Data_Orig'!AL91</f>
        <v>0</v>
      </c>
      <c r="AM91" s="513">
        <f>'1.1_RAW_Data_Orig'!AM91</f>
        <v>0</v>
      </c>
      <c r="AN91" s="507"/>
      <c r="AO91" s="512">
        <f>'1.1_RAW_Data_Orig'!AO91</f>
        <v>0</v>
      </c>
      <c r="AP91" s="512">
        <f>'1.1_RAW_Data_Orig'!AP91</f>
        <v>0</v>
      </c>
      <c r="AQ91" s="512">
        <f>'1.1_RAW_Data_Orig'!AQ91</f>
        <v>0</v>
      </c>
      <c r="AR91" s="512">
        <f>'1.1_RAW_Data_Orig'!AR91</f>
        <v>0</v>
      </c>
      <c r="AS91" s="512">
        <f>'1.1_RAW_Data_Orig'!AS91</f>
        <v>0</v>
      </c>
      <c r="AT91" s="513">
        <f>'1.1_RAW_Data_Orig'!AT91</f>
        <v>0</v>
      </c>
      <c r="AU91" s="507"/>
      <c r="AV91" s="506">
        <f>'1.1_RAW_Data_Orig'!AV91</f>
        <v>0</v>
      </c>
      <c r="AW91" s="506">
        <f>'1.1_RAW_Data_Orig'!AW91</f>
        <v>0</v>
      </c>
      <c r="AX91" s="506">
        <f>'1.1_RAW_Data_Orig'!AX91</f>
        <v>0</v>
      </c>
      <c r="AY91" s="506">
        <f>'1.1_RAW_Data_Orig'!AY91</f>
        <v>0</v>
      </c>
      <c r="AZ91" s="506">
        <f>'1.1_RAW_Data_Orig'!AZ91</f>
        <v>0</v>
      </c>
      <c r="BA91" s="506">
        <f>'1.1_RAW_Data_Orig'!BA91</f>
        <v>0</v>
      </c>
    </row>
    <row r="92" spans="1:53" ht="13.5" thickBot="1">
      <c r="A92" s="508"/>
      <c r="B92" s="509"/>
      <c r="C92" s="510"/>
      <c r="D92" s="511"/>
      <c r="E92" s="504" t="s">
        <v>54</v>
      </c>
      <c r="F92" s="512">
        <f>'1.1_RAW_Data_Orig'!F92</f>
        <v>0</v>
      </c>
      <c r="G92" s="512">
        <f>'1.1_RAW_Data_Orig'!G92</f>
        <v>0</v>
      </c>
      <c r="H92" s="512">
        <f>'1.1_RAW_Data_Orig'!H92</f>
        <v>0</v>
      </c>
      <c r="I92" s="512">
        <f>'1.1_RAW_Data_Orig'!I92</f>
        <v>0</v>
      </c>
      <c r="J92" s="512">
        <f>'1.1_RAW_Data_Orig'!J92</f>
        <v>0</v>
      </c>
      <c r="K92" s="513">
        <f>'1.1_RAW_Data_Orig'!K92</f>
        <v>0</v>
      </c>
      <c r="M92" s="512">
        <f>'1.1_RAW_Data_Orig'!M92</f>
        <v>0</v>
      </c>
      <c r="N92" s="512">
        <f>'1.1_RAW_Data_Orig'!N92</f>
        <v>0</v>
      </c>
      <c r="O92" s="512">
        <f>'1.1_RAW_Data_Orig'!O92</f>
        <v>0</v>
      </c>
      <c r="P92" s="512">
        <f>'1.1_RAW_Data_Orig'!P92</f>
        <v>0</v>
      </c>
      <c r="Q92" s="512">
        <f>'1.1_RAW_Data_Orig'!Q92</f>
        <v>0</v>
      </c>
      <c r="R92" s="513">
        <f>'1.1_RAW_Data_Orig'!R92</f>
        <v>0</v>
      </c>
      <c r="T92" s="512">
        <f>'1.1_RAW_Data_Orig'!T92</f>
        <v>0</v>
      </c>
      <c r="U92" s="512">
        <f>'1.1_RAW_Data_Orig'!U92</f>
        <v>0</v>
      </c>
      <c r="V92" s="512">
        <f>'1.1_RAW_Data_Orig'!V92</f>
        <v>0</v>
      </c>
      <c r="W92" s="512">
        <f>'1.1_RAW_Data_Orig'!W92</f>
        <v>0</v>
      </c>
      <c r="X92" s="512">
        <f>'1.1_RAW_Data_Orig'!X92</f>
        <v>0</v>
      </c>
      <c r="Y92" s="513">
        <f>'1.1_RAW_Data_Orig'!Y92</f>
        <v>0</v>
      </c>
      <c r="AA92" s="512">
        <f>'1.1_RAW_Data_Orig'!AA92</f>
        <v>0</v>
      </c>
      <c r="AB92" s="512">
        <f>'1.1_RAW_Data_Orig'!AB92</f>
        <v>0</v>
      </c>
      <c r="AC92" s="512">
        <f>'1.1_RAW_Data_Orig'!AC92</f>
        <v>0</v>
      </c>
      <c r="AD92" s="512">
        <f>'1.1_RAW_Data_Orig'!AD92</f>
        <v>0</v>
      </c>
      <c r="AE92" s="512">
        <f>'1.1_RAW_Data_Orig'!AE92</f>
        <v>0</v>
      </c>
      <c r="AF92" s="513">
        <f>'1.1_RAW_Data_Orig'!AF92</f>
        <v>0</v>
      </c>
      <c r="AG92" s="507"/>
      <c r="AH92" s="512">
        <f>'1.1_RAW_Data_Orig'!AH92</f>
        <v>0</v>
      </c>
      <c r="AI92" s="512">
        <f>'1.1_RAW_Data_Orig'!AI92</f>
        <v>0</v>
      </c>
      <c r="AJ92" s="512">
        <f>'1.1_RAW_Data_Orig'!AJ92</f>
        <v>0</v>
      </c>
      <c r="AK92" s="512">
        <f>'1.1_RAW_Data_Orig'!AK92</f>
        <v>0</v>
      </c>
      <c r="AL92" s="512">
        <f>'1.1_RAW_Data_Orig'!AL92</f>
        <v>0</v>
      </c>
      <c r="AM92" s="513">
        <f>'1.1_RAW_Data_Orig'!AM92</f>
        <v>0</v>
      </c>
      <c r="AN92" s="507"/>
      <c r="AO92" s="512">
        <f>'1.1_RAW_Data_Orig'!AO92</f>
        <v>0</v>
      </c>
      <c r="AP92" s="512">
        <f>'1.1_RAW_Data_Orig'!AP92</f>
        <v>0</v>
      </c>
      <c r="AQ92" s="512">
        <f>'1.1_RAW_Data_Orig'!AQ92</f>
        <v>0</v>
      </c>
      <c r="AR92" s="512">
        <f>'1.1_RAW_Data_Orig'!AR92</f>
        <v>0</v>
      </c>
      <c r="AS92" s="512">
        <f>'1.1_RAW_Data_Orig'!AS92</f>
        <v>0</v>
      </c>
      <c r="AT92" s="513">
        <f>'1.1_RAW_Data_Orig'!AT92</f>
        <v>0</v>
      </c>
      <c r="AU92" s="507"/>
      <c r="AV92" s="506">
        <f>'1.1_RAW_Data_Orig'!AV92</f>
        <v>0</v>
      </c>
      <c r="AW92" s="506">
        <f>'1.1_RAW_Data_Orig'!AW92</f>
        <v>0</v>
      </c>
      <c r="AX92" s="506">
        <f>'1.1_RAW_Data_Orig'!AX92</f>
        <v>0</v>
      </c>
      <c r="AY92" s="506">
        <f>'1.1_RAW_Data_Orig'!AY92</f>
        <v>0</v>
      </c>
      <c r="AZ92" s="506">
        <f>'1.1_RAW_Data_Orig'!AZ92</f>
        <v>0</v>
      </c>
      <c r="BA92" s="506">
        <f>'1.1_RAW_Data_Orig'!BA92</f>
        <v>0</v>
      </c>
    </row>
    <row r="93" spans="1:53" ht="13.5" thickBot="1">
      <c r="A93" s="508"/>
      <c r="B93" s="514"/>
      <c r="C93" s="515"/>
      <c r="D93" s="516"/>
      <c r="E93" s="517" t="s">
        <v>55</v>
      </c>
      <c r="F93" s="518">
        <f>'1.1_RAW_Data_Orig'!F93</f>
        <v>0</v>
      </c>
      <c r="G93" s="518">
        <f>'1.1_RAW_Data_Orig'!G93</f>
        <v>0</v>
      </c>
      <c r="H93" s="518">
        <f>'1.1_RAW_Data_Orig'!H93</f>
        <v>0</v>
      </c>
      <c r="I93" s="518">
        <f>'1.1_RAW_Data_Orig'!I93</f>
        <v>0</v>
      </c>
      <c r="J93" s="518">
        <f>'1.1_RAW_Data_Orig'!J93</f>
        <v>0</v>
      </c>
      <c r="K93" s="519">
        <f>'1.1_RAW_Data_Orig'!K93</f>
        <v>0</v>
      </c>
      <c r="M93" s="518">
        <f>'1.1_RAW_Data_Orig'!M93</f>
        <v>0</v>
      </c>
      <c r="N93" s="518">
        <f>'1.1_RAW_Data_Orig'!N93</f>
        <v>0</v>
      </c>
      <c r="O93" s="518">
        <f>'1.1_RAW_Data_Orig'!O93</f>
        <v>0</v>
      </c>
      <c r="P93" s="518">
        <f>'1.1_RAW_Data_Orig'!P93</f>
        <v>0</v>
      </c>
      <c r="Q93" s="518">
        <f>'1.1_RAW_Data_Orig'!Q93</f>
        <v>0</v>
      </c>
      <c r="R93" s="519">
        <f>'1.1_RAW_Data_Orig'!R93</f>
        <v>0</v>
      </c>
      <c r="T93" s="518">
        <f>'1.1_RAW_Data_Orig'!T93</f>
        <v>0</v>
      </c>
      <c r="U93" s="518">
        <f>'1.1_RAW_Data_Orig'!U93</f>
        <v>0</v>
      </c>
      <c r="V93" s="518">
        <f>'1.1_RAW_Data_Orig'!V93</f>
        <v>0</v>
      </c>
      <c r="W93" s="518">
        <f>'1.1_RAW_Data_Orig'!W93</f>
        <v>0</v>
      </c>
      <c r="X93" s="518">
        <f>'1.1_RAW_Data_Orig'!X93</f>
        <v>0</v>
      </c>
      <c r="Y93" s="519">
        <f>'1.1_RAW_Data_Orig'!Y93</f>
        <v>0</v>
      </c>
      <c r="AA93" s="518">
        <f>'1.1_RAW_Data_Orig'!AA93</f>
        <v>0</v>
      </c>
      <c r="AB93" s="518">
        <f>'1.1_RAW_Data_Orig'!AB93</f>
        <v>0</v>
      </c>
      <c r="AC93" s="518">
        <f>'1.1_RAW_Data_Orig'!AC93</f>
        <v>0</v>
      </c>
      <c r="AD93" s="518">
        <f>'1.1_RAW_Data_Orig'!AD93</f>
        <v>0</v>
      </c>
      <c r="AE93" s="518">
        <f>'1.1_RAW_Data_Orig'!AE93</f>
        <v>0</v>
      </c>
      <c r="AF93" s="519">
        <f>'1.1_RAW_Data_Orig'!AF93</f>
        <v>0</v>
      </c>
      <c r="AG93" s="507"/>
      <c r="AH93" s="518">
        <f>'1.1_RAW_Data_Orig'!AH93</f>
        <v>0</v>
      </c>
      <c r="AI93" s="518">
        <f>'1.1_RAW_Data_Orig'!AI93</f>
        <v>0</v>
      </c>
      <c r="AJ93" s="518">
        <f>'1.1_RAW_Data_Orig'!AJ93</f>
        <v>0</v>
      </c>
      <c r="AK93" s="518">
        <f>'1.1_RAW_Data_Orig'!AK93</f>
        <v>0</v>
      </c>
      <c r="AL93" s="518">
        <f>'1.1_RAW_Data_Orig'!AL93</f>
        <v>0</v>
      </c>
      <c r="AM93" s="519">
        <f>'1.1_RAW_Data_Orig'!AM93</f>
        <v>0</v>
      </c>
      <c r="AN93" s="507"/>
      <c r="AO93" s="518">
        <f>'1.1_RAW_Data_Orig'!AO93</f>
        <v>0</v>
      </c>
      <c r="AP93" s="518">
        <f>'1.1_RAW_Data_Orig'!AP93</f>
        <v>0</v>
      </c>
      <c r="AQ93" s="518">
        <f>'1.1_RAW_Data_Orig'!AQ93</f>
        <v>0</v>
      </c>
      <c r="AR93" s="518">
        <f>'1.1_RAW_Data_Orig'!AR93</f>
        <v>0</v>
      </c>
      <c r="AS93" s="518">
        <f>'1.1_RAW_Data_Orig'!AS93</f>
        <v>0</v>
      </c>
      <c r="AT93" s="519">
        <f>'1.1_RAW_Data_Orig'!AT93</f>
        <v>0</v>
      </c>
      <c r="AU93" s="507"/>
      <c r="AV93" s="506">
        <f>'1.1_RAW_Data_Orig'!AV93</f>
        <v>0</v>
      </c>
      <c r="AW93" s="506">
        <f>'1.1_RAW_Data_Orig'!AW93</f>
        <v>0</v>
      </c>
      <c r="AX93" s="506">
        <f>'1.1_RAW_Data_Orig'!AX93</f>
        <v>0</v>
      </c>
      <c r="AY93" s="506">
        <f>'1.1_RAW_Data_Orig'!AY93</f>
        <v>0</v>
      </c>
      <c r="AZ93" s="506">
        <f>'1.1_RAW_Data_Orig'!AZ93</f>
        <v>0</v>
      </c>
      <c r="BA93" s="506">
        <f>'1.1_RAW_Data_Orig'!BA93</f>
        <v>0</v>
      </c>
    </row>
    <row r="94" spans="1:53" ht="25.9" thickBot="1">
      <c r="A94" s="520" t="s">
        <v>9</v>
      </c>
      <c r="B94" s="501">
        <v>6</v>
      </c>
      <c r="C94" s="502" t="s">
        <v>31</v>
      </c>
      <c r="D94" s="503" t="s">
        <v>58</v>
      </c>
      <c r="E94" s="521" t="s">
        <v>52</v>
      </c>
      <c r="F94" s="505">
        <f>'1.1_RAW_Data_Orig'!F94</f>
        <v>7</v>
      </c>
      <c r="G94" s="505">
        <f>'1.1_RAW_Data_Orig'!G94</f>
        <v>0</v>
      </c>
      <c r="H94" s="505">
        <f>'1.1_RAW_Data_Orig'!H94</f>
        <v>1</v>
      </c>
      <c r="I94" s="505">
        <f>'1.1_RAW_Data_Orig'!I94</f>
        <v>0</v>
      </c>
      <c r="J94" s="505">
        <f>'1.1_RAW_Data_Orig'!J94</f>
        <v>6</v>
      </c>
      <c r="K94" s="506">
        <f>'1.1_RAW_Data_Orig'!K94</f>
        <v>0</v>
      </c>
      <c r="M94" s="505">
        <f>'1.1_RAW_Data_Orig'!M94</f>
        <v>10</v>
      </c>
      <c r="N94" s="505">
        <f>'1.1_RAW_Data_Orig'!N94</f>
        <v>1</v>
      </c>
      <c r="O94" s="505">
        <f>'1.1_RAW_Data_Orig'!O94</f>
        <v>5</v>
      </c>
      <c r="P94" s="505">
        <f>'1.1_RAW_Data_Orig'!P94</f>
        <v>0</v>
      </c>
      <c r="Q94" s="505">
        <f>'1.1_RAW_Data_Orig'!Q94</f>
        <v>1</v>
      </c>
      <c r="R94" s="506">
        <f>'1.1_RAW_Data_Orig'!R94</f>
        <v>3</v>
      </c>
      <c r="T94" s="505">
        <f>'1.1_RAW_Data_Orig'!T94</f>
        <v>10</v>
      </c>
      <c r="U94" s="505">
        <f>'1.1_RAW_Data_Orig'!U94</f>
        <v>1</v>
      </c>
      <c r="V94" s="505">
        <f>'1.1_RAW_Data_Orig'!V94</f>
        <v>2</v>
      </c>
      <c r="W94" s="505">
        <f>'1.1_RAW_Data_Orig'!W94</f>
        <v>0</v>
      </c>
      <c r="X94" s="505">
        <f>'1.1_RAW_Data_Orig'!X94</f>
        <v>1</v>
      </c>
      <c r="Y94" s="506">
        <f>'1.1_RAW_Data_Orig'!Y94</f>
        <v>6</v>
      </c>
      <c r="AA94" s="505">
        <f>'1.1_RAW_Data_Orig'!AA94</f>
        <v>3</v>
      </c>
      <c r="AB94" s="505">
        <f>'1.1_RAW_Data_Orig'!AB94</f>
        <v>0</v>
      </c>
      <c r="AC94" s="505">
        <f>'1.1_RAW_Data_Orig'!AC94</f>
        <v>3</v>
      </c>
      <c r="AD94" s="505">
        <f>'1.1_RAW_Data_Orig'!AD94</f>
        <v>0</v>
      </c>
      <c r="AE94" s="505">
        <f>'1.1_RAW_Data_Orig'!AE94</f>
        <v>0</v>
      </c>
      <c r="AF94" s="506">
        <f>'1.1_RAW_Data_Orig'!AF94</f>
        <v>-3</v>
      </c>
      <c r="AG94" s="507"/>
      <c r="AH94" s="505">
        <f>'1.1_RAW_Data_Orig'!AH94</f>
        <v>3</v>
      </c>
      <c r="AI94" s="505">
        <f>'1.1_RAW_Data_Orig'!AI94</f>
        <v>0</v>
      </c>
      <c r="AJ94" s="505">
        <f>'1.1_RAW_Data_Orig'!AJ94</f>
        <v>3</v>
      </c>
      <c r="AK94" s="505">
        <f>'1.1_RAW_Data_Orig'!AK94</f>
        <v>0</v>
      </c>
      <c r="AL94" s="505">
        <f>'1.1_RAW_Data_Orig'!AL94</f>
        <v>0</v>
      </c>
      <c r="AM94" s="506">
        <f>'1.1_RAW_Data_Orig'!AM94</f>
        <v>-3</v>
      </c>
      <c r="AN94" s="507"/>
      <c r="AO94" s="505">
        <f>'1.1_RAW_Data_Orig'!AO94</f>
        <v>0</v>
      </c>
      <c r="AP94" s="505">
        <f>'1.1_RAW_Data_Orig'!AP94</f>
        <v>0</v>
      </c>
      <c r="AQ94" s="505">
        <f>'1.1_RAW_Data_Orig'!AQ94</f>
        <v>0</v>
      </c>
      <c r="AR94" s="505">
        <f>'1.1_RAW_Data_Orig'!AR94</f>
        <v>0</v>
      </c>
      <c r="AS94" s="505">
        <f>'1.1_RAW_Data_Orig'!AS94</f>
        <v>0</v>
      </c>
      <c r="AT94" s="506">
        <f>'1.1_RAW_Data_Orig'!AT94</f>
        <v>0</v>
      </c>
      <c r="AU94" s="507"/>
      <c r="AV94" s="506">
        <f>'1.1_RAW_Data_Orig'!AV94</f>
        <v>0</v>
      </c>
      <c r="AW94" s="506">
        <f>'1.1_RAW_Data_Orig'!AW94</f>
        <v>0</v>
      </c>
      <c r="AX94" s="506">
        <f>'1.1_RAW_Data_Orig'!AX94</f>
        <v>0</v>
      </c>
      <c r="AY94" s="506">
        <f>'1.1_RAW_Data_Orig'!AY94</f>
        <v>0</v>
      </c>
      <c r="AZ94" s="506">
        <f>'1.1_RAW_Data_Orig'!AZ94</f>
        <v>0</v>
      </c>
      <c r="BA94" s="506">
        <f>'1.1_RAW_Data_Orig'!BA94</f>
        <v>0</v>
      </c>
    </row>
    <row r="95" spans="1:53" ht="13.5" thickBot="1">
      <c r="A95" s="508"/>
      <c r="B95" s="509"/>
      <c r="C95" s="510"/>
      <c r="D95" s="511"/>
      <c r="E95" s="504" t="s">
        <v>53</v>
      </c>
      <c r="F95" s="512">
        <f>'1.1_RAW_Data_Orig'!F95</f>
        <v>0</v>
      </c>
      <c r="G95" s="512">
        <f>'1.1_RAW_Data_Orig'!G95</f>
        <v>0</v>
      </c>
      <c r="H95" s="512">
        <f>'1.1_RAW_Data_Orig'!H95</f>
        <v>0</v>
      </c>
      <c r="I95" s="512">
        <f>'1.1_RAW_Data_Orig'!I95</f>
        <v>0</v>
      </c>
      <c r="J95" s="512">
        <f>'1.1_RAW_Data_Orig'!J95</f>
        <v>0</v>
      </c>
      <c r="K95" s="513">
        <f>'1.1_RAW_Data_Orig'!K95</f>
        <v>0</v>
      </c>
      <c r="M95" s="512">
        <f>'1.1_RAW_Data_Orig'!M95</f>
        <v>0</v>
      </c>
      <c r="N95" s="512">
        <f>'1.1_RAW_Data_Orig'!N95</f>
        <v>0</v>
      </c>
      <c r="O95" s="512">
        <f>'1.1_RAW_Data_Orig'!O95</f>
        <v>0</v>
      </c>
      <c r="P95" s="512">
        <f>'1.1_RAW_Data_Orig'!P95</f>
        <v>0</v>
      </c>
      <c r="Q95" s="512">
        <f>'1.1_RAW_Data_Orig'!Q95</f>
        <v>0</v>
      </c>
      <c r="R95" s="513">
        <f>'1.1_RAW_Data_Orig'!R95</f>
        <v>0</v>
      </c>
      <c r="T95" s="512">
        <f>'1.1_RAW_Data_Orig'!T95</f>
        <v>0</v>
      </c>
      <c r="U95" s="512">
        <f>'1.1_RAW_Data_Orig'!U95</f>
        <v>0</v>
      </c>
      <c r="V95" s="512">
        <f>'1.1_RAW_Data_Orig'!V95</f>
        <v>0</v>
      </c>
      <c r="W95" s="512">
        <f>'1.1_RAW_Data_Orig'!W95</f>
        <v>0</v>
      </c>
      <c r="X95" s="512">
        <f>'1.1_RAW_Data_Orig'!X95</f>
        <v>0</v>
      </c>
      <c r="Y95" s="513">
        <f>'1.1_RAW_Data_Orig'!Y95</f>
        <v>0</v>
      </c>
      <c r="AA95" s="512">
        <f>'1.1_RAW_Data_Orig'!AA95</f>
        <v>0</v>
      </c>
      <c r="AB95" s="512">
        <f>'1.1_RAW_Data_Orig'!AB95</f>
        <v>0</v>
      </c>
      <c r="AC95" s="512">
        <f>'1.1_RAW_Data_Orig'!AC95</f>
        <v>0</v>
      </c>
      <c r="AD95" s="512">
        <f>'1.1_RAW_Data_Orig'!AD95</f>
        <v>0</v>
      </c>
      <c r="AE95" s="512">
        <f>'1.1_RAW_Data_Orig'!AE95</f>
        <v>0</v>
      </c>
      <c r="AF95" s="513">
        <f>'1.1_RAW_Data_Orig'!AF95</f>
        <v>0</v>
      </c>
      <c r="AG95" s="507"/>
      <c r="AH95" s="512">
        <f>'1.1_RAW_Data_Orig'!AH95</f>
        <v>0</v>
      </c>
      <c r="AI95" s="512">
        <f>'1.1_RAW_Data_Orig'!AI95</f>
        <v>0</v>
      </c>
      <c r="AJ95" s="512">
        <f>'1.1_RAW_Data_Orig'!AJ95</f>
        <v>0</v>
      </c>
      <c r="AK95" s="512">
        <f>'1.1_RAW_Data_Orig'!AK95</f>
        <v>0</v>
      </c>
      <c r="AL95" s="512">
        <f>'1.1_RAW_Data_Orig'!AL95</f>
        <v>0</v>
      </c>
      <c r="AM95" s="513">
        <f>'1.1_RAW_Data_Orig'!AM95</f>
        <v>0</v>
      </c>
      <c r="AN95" s="507"/>
      <c r="AO95" s="512">
        <f>'1.1_RAW_Data_Orig'!AO95</f>
        <v>0</v>
      </c>
      <c r="AP95" s="512">
        <f>'1.1_RAW_Data_Orig'!AP95</f>
        <v>0</v>
      </c>
      <c r="AQ95" s="512">
        <f>'1.1_RAW_Data_Orig'!AQ95</f>
        <v>0</v>
      </c>
      <c r="AR95" s="512">
        <f>'1.1_RAW_Data_Orig'!AR95</f>
        <v>0</v>
      </c>
      <c r="AS95" s="512">
        <f>'1.1_RAW_Data_Orig'!AS95</f>
        <v>0</v>
      </c>
      <c r="AT95" s="513">
        <f>'1.1_RAW_Data_Orig'!AT95</f>
        <v>0</v>
      </c>
      <c r="AU95" s="507"/>
      <c r="AV95" s="506">
        <f>'1.1_RAW_Data_Orig'!AV95</f>
        <v>0</v>
      </c>
      <c r="AW95" s="506">
        <f>'1.1_RAW_Data_Orig'!AW95</f>
        <v>0</v>
      </c>
      <c r="AX95" s="506">
        <f>'1.1_RAW_Data_Orig'!AX95</f>
        <v>0</v>
      </c>
      <c r="AY95" s="506">
        <f>'1.1_RAW_Data_Orig'!AY95</f>
        <v>0</v>
      </c>
      <c r="AZ95" s="506">
        <f>'1.1_RAW_Data_Orig'!AZ95</f>
        <v>0</v>
      </c>
      <c r="BA95" s="506">
        <f>'1.1_RAW_Data_Orig'!BA95</f>
        <v>0</v>
      </c>
    </row>
    <row r="96" spans="1:53" ht="13.5" thickBot="1">
      <c r="A96" s="508"/>
      <c r="B96" s="509"/>
      <c r="C96" s="510"/>
      <c r="D96" s="511"/>
      <c r="E96" s="504" t="s">
        <v>54</v>
      </c>
      <c r="F96" s="512">
        <f>'1.1_RAW_Data_Orig'!F96</f>
        <v>0</v>
      </c>
      <c r="G96" s="512">
        <f>'1.1_RAW_Data_Orig'!G96</f>
        <v>0</v>
      </c>
      <c r="H96" s="512">
        <f>'1.1_RAW_Data_Orig'!H96</f>
        <v>0</v>
      </c>
      <c r="I96" s="512">
        <f>'1.1_RAW_Data_Orig'!I96</f>
        <v>0</v>
      </c>
      <c r="J96" s="512">
        <f>'1.1_RAW_Data_Orig'!J96</f>
        <v>0</v>
      </c>
      <c r="K96" s="513">
        <f>'1.1_RAW_Data_Orig'!K96</f>
        <v>0</v>
      </c>
      <c r="M96" s="512">
        <f>'1.1_RAW_Data_Orig'!M96</f>
        <v>0</v>
      </c>
      <c r="N96" s="512">
        <f>'1.1_RAW_Data_Orig'!N96</f>
        <v>0</v>
      </c>
      <c r="O96" s="512">
        <f>'1.1_RAW_Data_Orig'!O96</f>
        <v>0</v>
      </c>
      <c r="P96" s="512">
        <f>'1.1_RAW_Data_Orig'!P96</f>
        <v>0</v>
      </c>
      <c r="Q96" s="512">
        <f>'1.1_RAW_Data_Orig'!Q96</f>
        <v>0</v>
      </c>
      <c r="R96" s="513">
        <f>'1.1_RAW_Data_Orig'!R96</f>
        <v>0</v>
      </c>
      <c r="T96" s="512">
        <f>'1.1_RAW_Data_Orig'!T96</f>
        <v>0</v>
      </c>
      <c r="U96" s="512">
        <f>'1.1_RAW_Data_Orig'!U96</f>
        <v>0</v>
      </c>
      <c r="V96" s="512">
        <f>'1.1_RAW_Data_Orig'!V96</f>
        <v>0</v>
      </c>
      <c r="W96" s="512">
        <f>'1.1_RAW_Data_Orig'!W96</f>
        <v>0</v>
      </c>
      <c r="X96" s="512">
        <f>'1.1_RAW_Data_Orig'!X96</f>
        <v>0</v>
      </c>
      <c r="Y96" s="513">
        <f>'1.1_RAW_Data_Orig'!Y96</f>
        <v>0</v>
      </c>
      <c r="AA96" s="512">
        <f>'1.1_RAW_Data_Orig'!AA96</f>
        <v>0</v>
      </c>
      <c r="AB96" s="512">
        <f>'1.1_RAW_Data_Orig'!AB96</f>
        <v>0</v>
      </c>
      <c r="AC96" s="512">
        <f>'1.1_RAW_Data_Orig'!AC96</f>
        <v>0</v>
      </c>
      <c r="AD96" s="512">
        <f>'1.1_RAW_Data_Orig'!AD96</f>
        <v>0</v>
      </c>
      <c r="AE96" s="512">
        <f>'1.1_RAW_Data_Orig'!AE96</f>
        <v>0</v>
      </c>
      <c r="AF96" s="513">
        <f>'1.1_RAW_Data_Orig'!AF96</f>
        <v>0</v>
      </c>
      <c r="AG96" s="507"/>
      <c r="AH96" s="512">
        <f>'1.1_RAW_Data_Orig'!AH96</f>
        <v>0</v>
      </c>
      <c r="AI96" s="512">
        <f>'1.1_RAW_Data_Orig'!AI96</f>
        <v>0</v>
      </c>
      <c r="AJ96" s="512">
        <f>'1.1_RAW_Data_Orig'!AJ96</f>
        <v>0</v>
      </c>
      <c r="AK96" s="512">
        <f>'1.1_RAW_Data_Orig'!AK96</f>
        <v>0</v>
      </c>
      <c r="AL96" s="512">
        <f>'1.1_RAW_Data_Orig'!AL96</f>
        <v>0</v>
      </c>
      <c r="AM96" s="513">
        <f>'1.1_RAW_Data_Orig'!AM96</f>
        <v>0</v>
      </c>
      <c r="AN96" s="507"/>
      <c r="AO96" s="512">
        <f>'1.1_RAW_Data_Orig'!AO96</f>
        <v>0</v>
      </c>
      <c r="AP96" s="512">
        <f>'1.1_RAW_Data_Orig'!AP96</f>
        <v>0</v>
      </c>
      <c r="AQ96" s="512">
        <f>'1.1_RAW_Data_Orig'!AQ96</f>
        <v>0</v>
      </c>
      <c r="AR96" s="512">
        <f>'1.1_RAW_Data_Orig'!AR96</f>
        <v>0</v>
      </c>
      <c r="AS96" s="512">
        <f>'1.1_RAW_Data_Orig'!AS96</f>
        <v>0</v>
      </c>
      <c r="AT96" s="513">
        <f>'1.1_RAW_Data_Orig'!AT96</f>
        <v>0</v>
      </c>
      <c r="AU96" s="507"/>
      <c r="AV96" s="506">
        <f>'1.1_RAW_Data_Orig'!AV96</f>
        <v>0</v>
      </c>
      <c r="AW96" s="506">
        <f>'1.1_RAW_Data_Orig'!AW96</f>
        <v>0</v>
      </c>
      <c r="AX96" s="506">
        <f>'1.1_RAW_Data_Orig'!AX96</f>
        <v>0</v>
      </c>
      <c r="AY96" s="506">
        <f>'1.1_RAW_Data_Orig'!AY96</f>
        <v>0</v>
      </c>
      <c r="AZ96" s="506">
        <f>'1.1_RAW_Data_Orig'!AZ96</f>
        <v>0</v>
      </c>
      <c r="BA96" s="506">
        <f>'1.1_RAW_Data_Orig'!BA96</f>
        <v>0</v>
      </c>
    </row>
    <row r="97" spans="1:53" ht="13.5" thickBot="1">
      <c r="A97" s="508"/>
      <c r="B97" s="514"/>
      <c r="C97" s="515"/>
      <c r="D97" s="516"/>
      <c r="E97" s="517" t="s">
        <v>55</v>
      </c>
      <c r="F97" s="518">
        <f>'1.1_RAW_Data_Orig'!F97</f>
        <v>0</v>
      </c>
      <c r="G97" s="518">
        <f>'1.1_RAW_Data_Orig'!G97</f>
        <v>0</v>
      </c>
      <c r="H97" s="518">
        <f>'1.1_RAW_Data_Orig'!H97</f>
        <v>0</v>
      </c>
      <c r="I97" s="518">
        <f>'1.1_RAW_Data_Orig'!I97</f>
        <v>0</v>
      </c>
      <c r="J97" s="518">
        <f>'1.1_RAW_Data_Orig'!J97</f>
        <v>0</v>
      </c>
      <c r="K97" s="519">
        <f>'1.1_RAW_Data_Orig'!K97</f>
        <v>0</v>
      </c>
      <c r="M97" s="518">
        <f>'1.1_RAW_Data_Orig'!M97</f>
        <v>0</v>
      </c>
      <c r="N97" s="518">
        <f>'1.1_RAW_Data_Orig'!N97</f>
        <v>0</v>
      </c>
      <c r="O97" s="518">
        <f>'1.1_RAW_Data_Orig'!O97</f>
        <v>0</v>
      </c>
      <c r="P97" s="518">
        <f>'1.1_RAW_Data_Orig'!P97</f>
        <v>0</v>
      </c>
      <c r="Q97" s="518">
        <f>'1.1_RAW_Data_Orig'!Q97</f>
        <v>0</v>
      </c>
      <c r="R97" s="519">
        <f>'1.1_RAW_Data_Orig'!R97</f>
        <v>0</v>
      </c>
      <c r="T97" s="518">
        <f>'1.1_RAW_Data_Orig'!T97</f>
        <v>0</v>
      </c>
      <c r="U97" s="518">
        <f>'1.1_RAW_Data_Orig'!U97</f>
        <v>0</v>
      </c>
      <c r="V97" s="518">
        <f>'1.1_RAW_Data_Orig'!V97</f>
        <v>0</v>
      </c>
      <c r="W97" s="518">
        <f>'1.1_RAW_Data_Orig'!W97</f>
        <v>0</v>
      </c>
      <c r="X97" s="518">
        <f>'1.1_RAW_Data_Orig'!X97</f>
        <v>0</v>
      </c>
      <c r="Y97" s="519">
        <f>'1.1_RAW_Data_Orig'!Y97</f>
        <v>0</v>
      </c>
      <c r="AA97" s="518">
        <f>'1.1_RAW_Data_Orig'!AA97</f>
        <v>0</v>
      </c>
      <c r="AB97" s="518">
        <f>'1.1_RAW_Data_Orig'!AB97</f>
        <v>0</v>
      </c>
      <c r="AC97" s="518">
        <f>'1.1_RAW_Data_Orig'!AC97</f>
        <v>0</v>
      </c>
      <c r="AD97" s="518">
        <f>'1.1_RAW_Data_Orig'!AD97</f>
        <v>0</v>
      </c>
      <c r="AE97" s="518">
        <f>'1.1_RAW_Data_Orig'!AE97</f>
        <v>0</v>
      </c>
      <c r="AF97" s="519">
        <f>'1.1_RAW_Data_Orig'!AF97</f>
        <v>0</v>
      </c>
      <c r="AG97" s="507"/>
      <c r="AH97" s="518">
        <f>'1.1_RAW_Data_Orig'!AH97</f>
        <v>0</v>
      </c>
      <c r="AI97" s="518">
        <f>'1.1_RAW_Data_Orig'!AI97</f>
        <v>0</v>
      </c>
      <c r="AJ97" s="518">
        <f>'1.1_RAW_Data_Orig'!AJ97</f>
        <v>0</v>
      </c>
      <c r="AK97" s="518">
        <f>'1.1_RAW_Data_Orig'!AK97</f>
        <v>0</v>
      </c>
      <c r="AL97" s="518">
        <f>'1.1_RAW_Data_Orig'!AL97</f>
        <v>0</v>
      </c>
      <c r="AM97" s="519">
        <f>'1.1_RAW_Data_Orig'!AM97</f>
        <v>0</v>
      </c>
      <c r="AN97" s="507"/>
      <c r="AO97" s="518">
        <f>'1.1_RAW_Data_Orig'!AO97</f>
        <v>0</v>
      </c>
      <c r="AP97" s="518">
        <f>'1.1_RAW_Data_Orig'!AP97</f>
        <v>0</v>
      </c>
      <c r="AQ97" s="518">
        <f>'1.1_RAW_Data_Orig'!AQ97</f>
        <v>0</v>
      </c>
      <c r="AR97" s="518">
        <f>'1.1_RAW_Data_Orig'!AR97</f>
        <v>0</v>
      </c>
      <c r="AS97" s="518">
        <f>'1.1_RAW_Data_Orig'!AS97</f>
        <v>0</v>
      </c>
      <c r="AT97" s="519">
        <f>'1.1_RAW_Data_Orig'!AT97</f>
        <v>0</v>
      </c>
      <c r="AU97" s="507"/>
      <c r="AV97" s="506">
        <f>'1.1_RAW_Data_Orig'!AV97</f>
        <v>0</v>
      </c>
      <c r="AW97" s="506">
        <f>'1.1_RAW_Data_Orig'!AW97</f>
        <v>0</v>
      </c>
      <c r="AX97" s="506">
        <f>'1.1_RAW_Data_Orig'!AX97</f>
        <v>0</v>
      </c>
      <c r="AY97" s="506">
        <f>'1.1_RAW_Data_Orig'!AY97</f>
        <v>0</v>
      </c>
      <c r="AZ97" s="506">
        <f>'1.1_RAW_Data_Orig'!AZ97</f>
        <v>0</v>
      </c>
      <c r="BA97" s="506">
        <f>'1.1_RAW_Data_Orig'!BA97</f>
        <v>0</v>
      </c>
    </row>
    <row r="98" spans="1:53" ht="25.9" thickBot="1">
      <c r="A98" s="520" t="s">
        <v>9</v>
      </c>
      <c r="B98" s="501">
        <v>14</v>
      </c>
      <c r="C98" s="502" t="s">
        <v>32</v>
      </c>
      <c r="D98" s="503" t="s">
        <v>58</v>
      </c>
      <c r="E98" s="521" t="s">
        <v>52</v>
      </c>
      <c r="F98" s="505">
        <f>'1.1_RAW_Data_Orig'!F98</f>
        <v>10</v>
      </c>
      <c r="G98" s="505">
        <f>'1.1_RAW_Data_Orig'!G98</f>
        <v>2</v>
      </c>
      <c r="H98" s="505">
        <f>'1.1_RAW_Data_Orig'!H98</f>
        <v>8</v>
      </c>
      <c r="I98" s="505">
        <f>'1.1_RAW_Data_Orig'!I98</f>
        <v>0</v>
      </c>
      <c r="J98" s="505">
        <f>'1.1_RAW_Data_Orig'!J98</f>
        <v>0</v>
      </c>
      <c r="K98" s="506">
        <f>'1.1_RAW_Data_Orig'!K98</f>
        <v>0</v>
      </c>
      <c r="M98" s="505">
        <f>'1.1_RAW_Data_Orig'!M98</f>
        <v>14</v>
      </c>
      <c r="N98" s="505">
        <f>'1.1_RAW_Data_Orig'!N98</f>
        <v>4</v>
      </c>
      <c r="O98" s="505">
        <f>'1.1_RAW_Data_Orig'!O98</f>
        <v>3</v>
      </c>
      <c r="P98" s="505">
        <f>'1.1_RAW_Data_Orig'!P98</f>
        <v>7</v>
      </c>
      <c r="Q98" s="505">
        <f>'1.1_RAW_Data_Orig'!Q98</f>
        <v>0</v>
      </c>
      <c r="R98" s="506">
        <f>'1.1_RAW_Data_Orig'!R98</f>
        <v>0</v>
      </c>
      <c r="T98" s="505">
        <f>'1.1_RAW_Data_Orig'!T98</f>
        <v>14</v>
      </c>
      <c r="U98" s="505">
        <f>'1.1_RAW_Data_Orig'!U98</f>
        <v>4</v>
      </c>
      <c r="V98" s="505">
        <f>'1.1_RAW_Data_Orig'!V98</f>
        <v>2</v>
      </c>
      <c r="W98" s="505">
        <f>'1.1_RAW_Data_Orig'!W98</f>
        <v>8</v>
      </c>
      <c r="X98" s="505">
        <f>'1.1_RAW_Data_Orig'!X98</f>
        <v>0</v>
      </c>
      <c r="Y98" s="506">
        <f>'1.1_RAW_Data_Orig'!Y98</f>
        <v>0</v>
      </c>
      <c r="AA98" s="505">
        <f>'1.1_RAW_Data_Orig'!AA98</f>
        <v>1</v>
      </c>
      <c r="AB98" s="505">
        <f>'1.1_RAW_Data_Orig'!AB98</f>
        <v>0</v>
      </c>
      <c r="AC98" s="505">
        <f>'1.1_RAW_Data_Orig'!AC98</f>
        <v>1</v>
      </c>
      <c r="AD98" s="505">
        <f>'1.1_RAW_Data_Orig'!AD98</f>
        <v>-1</v>
      </c>
      <c r="AE98" s="505">
        <f>'1.1_RAW_Data_Orig'!AE98</f>
        <v>0</v>
      </c>
      <c r="AF98" s="506">
        <f>'1.1_RAW_Data_Orig'!AF98</f>
        <v>0</v>
      </c>
      <c r="AG98" s="507"/>
      <c r="AH98" s="505">
        <f>'1.1_RAW_Data_Orig'!AH98</f>
        <v>0</v>
      </c>
      <c r="AI98" s="505">
        <f>'1.1_RAW_Data_Orig'!AI98</f>
        <v>0</v>
      </c>
      <c r="AJ98" s="505">
        <f>'1.1_RAW_Data_Orig'!AJ98</f>
        <v>0</v>
      </c>
      <c r="AK98" s="505">
        <f>'1.1_RAW_Data_Orig'!AK98</f>
        <v>0</v>
      </c>
      <c r="AL98" s="505">
        <f>'1.1_RAW_Data_Orig'!AL98</f>
        <v>0</v>
      </c>
      <c r="AM98" s="506">
        <f>'1.1_RAW_Data_Orig'!AM98</f>
        <v>0</v>
      </c>
      <c r="AN98" s="507"/>
      <c r="AO98" s="505">
        <f>'1.1_RAW_Data_Orig'!AO98</f>
        <v>1</v>
      </c>
      <c r="AP98" s="505">
        <f>'1.1_RAW_Data_Orig'!AP98</f>
        <v>0</v>
      </c>
      <c r="AQ98" s="505">
        <f>'1.1_RAW_Data_Orig'!AQ98</f>
        <v>1</v>
      </c>
      <c r="AR98" s="505">
        <f>'1.1_RAW_Data_Orig'!AR98</f>
        <v>-1</v>
      </c>
      <c r="AS98" s="505">
        <f>'1.1_RAW_Data_Orig'!AS98</f>
        <v>0</v>
      </c>
      <c r="AT98" s="506">
        <f>'1.1_RAW_Data_Orig'!AT98</f>
        <v>0</v>
      </c>
      <c r="AU98" s="507"/>
      <c r="AV98" s="506">
        <f>'1.1_RAW_Data_Orig'!AV98</f>
        <v>0</v>
      </c>
      <c r="AW98" s="506">
        <f>'1.1_RAW_Data_Orig'!AW98</f>
        <v>0</v>
      </c>
      <c r="AX98" s="506">
        <f>'1.1_RAW_Data_Orig'!AX98</f>
        <v>0</v>
      </c>
      <c r="AY98" s="506">
        <f>'1.1_RAW_Data_Orig'!AY98</f>
        <v>0</v>
      </c>
      <c r="AZ98" s="506">
        <f>'1.1_RAW_Data_Orig'!AZ98</f>
        <v>0</v>
      </c>
      <c r="BA98" s="506">
        <f>'1.1_RAW_Data_Orig'!BA98</f>
        <v>0</v>
      </c>
    </row>
    <row r="99" spans="1:53" ht="13.5" thickBot="1">
      <c r="A99" s="508"/>
      <c r="B99" s="509"/>
      <c r="C99" s="510"/>
      <c r="D99" s="511"/>
      <c r="E99" s="504" t="s">
        <v>53</v>
      </c>
      <c r="F99" s="512">
        <f>'1.1_RAW_Data_Orig'!F99</f>
        <v>0</v>
      </c>
      <c r="G99" s="512">
        <f>'1.1_RAW_Data_Orig'!G99</f>
        <v>0</v>
      </c>
      <c r="H99" s="512">
        <f>'1.1_RAW_Data_Orig'!H99</f>
        <v>0</v>
      </c>
      <c r="I99" s="512">
        <f>'1.1_RAW_Data_Orig'!I99</f>
        <v>0</v>
      </c>
      <c r="J99" s="512">
        <f>'1.1_RAW_Data_Orig'!J99</f>
        <v>0</v>
      </c>
      <c r="K99" s="513">
        <f>'1.1_RAW_Data_Orig'!K99</f>
        <v>0</v>
      </c>
      <c r="M99" s="512">
        <f>'1.1_RAW_Data_Orig'!M99</f>
        <v>0</v>
      </c>
      <c r="N99" s="512">
        <f>'1.1_RAW_Data_Orig'!N99</f>
        <v>0</v>
      </c>
      <c r="O99" s="512">
        <f>'1.1_RAW_Data_Orig'!O99</f>
        <v>0</v>
      </c>
      <c r="P99" s="512">
        <f>'1.1_RAW_Data_Orig'!P99</f>
        <v>0</v>
      </c>
      <c r="Q99" s="512">
        <f>'1.1_RAW_Data_Orig'!Q99</f>
        <v>0</v>
      </c>
      <c r="R99" s="513">
        <f>'1.1_RAW_Data_Orig'!R99</f>
        <v>0</v>
      </c>
      <c r="T99" s="512">
        <f>'1.1_RAW_Data_Orig'!T99</f>
        <v>0</v>
      </c>
      <c r="U99" s="512">
        <f>'1.1_RAW_Data_Orig'!U99</f>
        <v>0</v>
      </c>
      <c r="V99" s="512">
        <f>'1.1_RAW_Data_Orig'!V99</f>
        <v>0</v>
      </c>
      <c r="W99" s="512">
        <f>'1.1_RAW_Data_Orig'!W99</f>
        <v>0</v>
      </c>
      <c r="X99" s="512">
        <f>'1.1_RAW_Data_Orig'!X99</f>
        <v>0</v>
      </c>
      <c r="Y99" s="513">
        <f>'1.1_RAW_Data_Orig'!Y99</f>
        <v>0</v>
      </c>
      <c r="AA99" s="512">
        <f>'1.1_RAW_Data_Orig'!AA99</f>
        <v>0</v>
      </c>
      <c r="AB99" s="512">
        <f>'1.1_RAW_Data_Orig'!AB99</f>
        <v>0</v>
      </c>
      <c r="AC99" s="512">
        <f>'1.1_RAW_Data_Orig'!AC99</f>
        <v>0</v>
      </c>
      <c r="AD99" s="512">
        <f>'1.1_RAW_Data_Orig'!AD99</f>
        <v>0</v>
      </c>
      <c r="AE99" s="512">
        <f>'1.1_RAW_Data_Orig'!AE99</f>
        <v>0</v>
      </c>
      <c r="AF99" s="513">
        <f>'1.1_RAW_Data_Orig'!AF99</f>
        <v>0</v>
      </c>
      <c r="AG99" s="507"/>
      <c r="AH99" s="512">
        <f>'1.1_RAW_Data_Orig'!AH99</f>
        <v>0</v>
      </c>
      <c r="AI99" s="512">
        <f>'1.1_RAW_Data_Orig'!AI99</f>
        <v>0</v>
      </c>
      <c r="AJ99" s="512">
        <f>'1.1_RAW_Data_Orig'!AJ99</f>
        <v>0</v>
      </c>
      <c r="AK99" s="512">
        <f>'1.1_RAW_Data_Orig'!AK99</f>
        <v>0</v>
      </c>
      <c r="AL99" s="512">
        <f>'1.1_RAW_Data_Orig'!AL99</f>
        <v>0</v>
      </c>
      <c r="AM99" s="513">
        <f>'1.1_RAW_Data_Orig'!AM99</f>
        <v>0</v>
      </c>
      <c r="AN99" s="507"/>
      <c r="AO99" s="512">
        <f>'1.1_RAW_Data_Orig'!AO99</f>
        <v>0</v>
      </c>
      <c r="AP99" s="512">
        <f>'1.1_RAW_Data_Orig'!AP99</f>
        <v>0</v>
      </c>
      <c r="AQ99" s="512">
        <f>'1.1_RAW_Data_Orig'!AQ99</f>
        <v>0</v>
      </c>
      <c r="AR99" s="512">
        <f>'1.1_RAW_Data_Orig'!AR99</f>
        <v>0</v>
      </c>
      <c r="AS99" s="512">
        <f>'1.1_RAW_Data_Orig'!AS99</f>
        <v>0</v>
      </c>
      <c r="AT99" s="513">
        <f>'1.1_RAW_Data_Orig'!AT99</f>
        <v>0</v>
      </c>
      <c r="AU99" s="507"/>
      <c r="AV99" s="506">
        <f>'1.1_RAW_Data_Orig'!AV99</f>
        <v>0</v>
      </c>
      <c r="AW99" s="506">
        <f>'1.1_RAW_Data_Orig'!AW99</f>
        <v>0</v>
      </c>
      <c r="AX99" s="506">
        <f>'1.1_RAW_Data_Orig'!AX99</f>
        <v>0</v>
      </c>
      <c r="AY99" s="506">
        <f>'1.1_RAW_Data_Orig'!AY99</f>
        <v>0</v>
      </c>
      <c r="AZ99" s="506">
        <f>'1.1_RAW_Data_Orig'!AZ99</f>
        <v>0</v>
      </c>
      <c r="BA99" s="506">
        <f>'1.1_RAW_Data_Orig'!BA99</f>
        <v>0</v>
      </c>
    </row>
    <row r="100" spans="1:53" ht="13.5" thickBot="1">
      <c r="A100" s="508"/>
      <c r="B100" s="509"/>
      <c r="C100" s="510"/>
      <c r="D100" s="511"/>
      <c r="E100" s="504" t="s">
        <v>54</v>
      </c>
      <c r="F100" s="512">
        <f>'1.1_RAW_Data_Orig'!F100</f>
        <v>0</v>
      </c>
      <c r="G100" s="512">
        <f>'1.1_RAW_Data_Orig'!G100</f>
        <v>0</v>
      </c>
      <c r="H100" s="512">
        <f>'1.1_RAW_Data_Orig'!H100</f>
        <v>0</v>
      </c>
      <c r="I100" s="512">
        <f>'1.1_RAW_Data_Orig'!I100</f>
        <v>0</v>
      </c>
      <c r="J100" s="512">
        <f>'1.1_RAW_Data_Orig'!J100</f>
        <v>0</v>
      </c>
      <c r="K100" s="513">
        <f>'1.1_RAW_Data_Orig'!K100</f>
        <v>0</v>
      </c>
      <c r="M100" s="512">
        <f>'1.1_RAW_Data_Orig'!M100</f>
        <v>0</v>
      </c>
      <c r="N100" s="512">
        <f>'1.1_RAW_Data_Orig'!N100</f>
        <v>0</v>
      </c>
      <c r="O100" s="512">
        <f>'1.1_RAW_Data_Orig'!O100</f>
        <v>0</v>
      </c>
      <c r="P100" s="512">
        <f>'1.1_RAW_Data_Orig'!P100</f>
        <v>0</v>
      </c>
      <c r="Q100" s="512">
        <f>'1.1_RAW_Data_Orig'!Q100</f>
        <v>0</v>
      </c>
      <c r="R100" s="513">
        <f>'1.1_RAW_Data_Orig'!R100</f>
        <v>0</v>
      </c>
      <c r="T100" s="512">
        <f>'1.1_RAW_Data_Orig'!T100</f>
        <v>0</v>
      </c>
      <c r="U100" s="512">
        <f>'1.1_RAW_Data_Orig'!U100</f>
        <v>0</v>
      </c>
      <c r="V100" s="512">
        <f>'1.1_RAW_Data_Orig'!V100</f>
        <v>0</v>
      </c>
      <c r="W100" s="512">
        <f>'1.1_RAW_Data_Orig'!W100</f>
        <v>0</v>
      </c>
      <c r="X100" s="512">
        <f>'1.1_RAW_Data_Orig'!X100</f>
        <v>0</v>
      </c>
      <c r="Y100" s="513">
        <f>'1.1_RAW_Data_Orig'!Y100</f>
        <v>0</v>
      </c>
      <c r="AA100" s="512">
        <f>'1.1_RAW_Data_Orig'!AA100</f>
        <v>0</v>
      </c>
      <c r="AB100" s="512">
        <f>'1.1_RAW_Data_Orig'!AB100</f>
        <v>0</v>
      </c>
      <c r="AC100" s="512">
        <f>'1.1_RAW_Data_Orig'!AC100</f>
        <v>0</v>
      </c>
      <c r="AD100" s="512">
        <f>'1.1_RAW_Data_Orig'!AD100</f>
        <v>0</v>
      </c>
      <c r="AE100" s="512">
        <f>'1.1_RAW_Data_Orig'!AE100</f>
        <v>0</v>
      </c>
      <c r="AF100" s="513">
        <f>'1.1_RAW_Data_Orig'!AF100</f>
        <v>0</v>
      </c>
      <c r="AG100" s="507"/>
      <c r="AH100" s="512">
        <f>'1.1_RAW_Data_Orig'!AH100</f>
        <v>0</v>
      </c>
      <c r="AI100" s="512">
        <f>'1.1_RAW_Data_Orig'!AI100</f>
        <v>0</v>
      </c>
      <c r="AJ100" s="512">
        <f>'1.1_RAW_Data_Orig'!AJ100</f>
        <v>0</v>
      </c>
      <c r="AK100" s="512">
        <f>'1.1_RAW_Data_Orig'!AK100</f>
        <v>0</v>
      </c>
      <c r="AL100" s="512">
        <f>'1.1_RAW_Data_Orig'!AL100</f>
        <v>0</v>
      </c>
      <c r="AM100" s="513">
        <f>'1.1_RAW_Data_Orig'!AM100</f>
        <v>0</v>
      </c>
      <c r="AN100" s="507"/>
      <c r="AO100" s="512">
        <f>'1.1_RAW_Data_Orig'!AO100</f>
        <v>0</v>
      </c>
      <c r="AP100" s="512">
        <f>'1.1_RAW_Data_Orig'!AP100</f>
        <v>0</v>
      </c>
      <c r="AQ100" s="512">
        <f>'1.1_RAW_Data_Orig'!AQ100</f>
        <v>0</v>
      </c>
      <c r="AR100" s="512">
        <f>'1.1_RAW_Data_Orig'!AR100</f>
        <v>0</v>
      </c>
      <c r="AS100" s="512">
        <f>'1.1_RAW_Data_Orig'!AS100</f>
        <v>0</v>
      </c>
      <c r="AT100" s="513">
        <f>'1.1_RAW_Data_Orig'!AT100</f>
        <v>0</v>
      </c>
      <c r="AU100" s="507"/>
      <c r="AV100" s="506">
        <f>'1.1_RAW_Data_Orig'!AV100</f>
        <v>0</v>
      </c>
      <c r="AW100" s="506">
        <f>'1.1_RAW_Data_Orig'!AW100</f>
        <v>0</v>
      </c>
      <c r="AX100" s="506">
        <f>'1.1_RAW_Data_Orig'!AX100</f>
        <v>0</v>
      </c>
      <c r="AY100" s="506">
        <f>'1.1_RAW_Data_Orig'!AY100</f>
        <v>0</v>
      </c>
      <c r="AZ100" s="506">
        <f>'1.1_RAW_Data_Orig'!AZ100</f>
        <v>0</v>
      </c>
      <c r="BA100" s="506">
        <f>'1.1_RAW_Data_Orig'!BA100</f>
        <v>0</v>
      </c>
    </row>
    <row r="101" spans="1:53" ht="13.5" thickBot="1">
      <c r="A101" s="508"/>
      <c r="B101" s="514"/>
      <c r="C101" s="515"/>
      <c r="D101" s="516"/>
      <c r="E101" s="517" t="s">
        <v>55</v>
      </c>
      <c r="F101" s="518">
        <f>'1.1_RAW_Data_Orig'!F101</f>
        <v>0</v>
      </c>
      <c r="G101" s="518">
        <f>'1.1_RAW_Data_Orig'!G101</f>
        <v>0</v>
      </c>
      <c r="H101" s="518">
        <f>'1.1_RAW_Data_Orig'!H101</f>
        <v>0</v>
      </c>
      <c r="I101" s="518">
        <f>'1.1_RAW_Data_Orig'!I101</f>
        <v>0</v>
      </c>
      <c r="J101" s="518">
        <f>'1.1_RAW_Data_Orig'!J101</f>
        <v>0</v>
      </c>
      <c r="K101" s="519">
        <f>'1.1_RAW_Data_Orig'!K101</f>
        <v>0</v>
      </c>
      <c r="M101" s="518">
        <f>'1.1_RAW_Data_Orig'!M101</f>
        <v>0</v>
      </c>
      <c r="N101" s="518">
        <f>'1.1_RAW_Data_Orig'!N101</f>
        <v>0</v>
      </c>
      <c r="O101" s="518">
        <f>'1.1_RAW_Data_Orig'!O101</f>
        <v>0</v>
      </c>
      <c r="P101" s="518">
        <f>'1.1_RAW_Data_Orig'!P101</f>
        <v>0</v>
      </c>
      <c r="Q101" s="518">
        <f>'1.1_RAW_Data_Orig'!Q101</f>
        <v>0</v>
      </c>
      <c r="R101" s="519">
        <f>'1.1_RAW_Data_Orig'!R101</f>
        <v>0</v>
      </c>
      <c r="T101" s="518">
        <f>'1.1_RAW_Data_Orig'!T101</f>
        <v>0</v>
      </c>
      <c r="U101" s="518">
        <f>'1.1_RAW_Data_Orig'!U101</f>
        <v>0</v>
      </c>
      <c r="V101" s="518">
        <f>'1.1_RAW_Data_Orig'!V101</f>
        <v>0</v>
      </c>
      <c r="W101" s="518">
        <f>'1.1_RAW_Data_Orig'!W101</f>
        <v>0</v>
      </c>
      <c r="X101" s="518">
        <f>'1.1_RAW_Data_Orig'!X101</f>
        <v>0</v>
      </c>
      <c r="Y101" s="519">
        <f>'1.1_RAW_Data_Orig'!Y101</f>
        <v>0</v>
      </c>
      <c r="AA101" s="518">
        <f>'1.1_RAW_Data_Orig'!AA101</f>
        <v>0</v>
      </c>
      <c r="AB101" s="518">
        <f>'1.1_RAW_Data_Orig'!AB101</f>
        <v>0</v>
      </c>
      <c r="AC101" s="518">
        <f>'1.1_RAW_Data_Orig'!AC101</f>
        <v>0</v>
      </c>
      <c r="AD101" s="518">
        <f>'1.1_RAW_Data_Orig'!AD101</f>
        <v>0</v>
      </c>
      <c r="AE101" s="518">
        <f>'1.1_RAW_Data_Orig'!AE101</f>
        <v>0</v>
      </c>
      <c r="AF101" s="519">
        <f>'1.1_RAW_Data_Orig'!AF101</f>
        <v>0</v>
      </c>
      <c r="AG101" s="507"/>
      <c r="AH101" s="518">
        <f>'1.1_RAW_Data_Orig'!AH101</f>
        <v>0</v>
      </c>
      <c r="AI101" s="518">
        <f>'1.1_RAW_Data_Orig'!AI101</f>
        <v>0</v>
      </c>
      <c r="AJ101" s="518">
        <f>'1.1_RAW_Data_Orig'!AJ101</f>
        <v>0</v>
      </c>
      <c r="AK101" s="518">
        <f>'1.1_RAW_Data_Orig'!AK101</f>
        <v>0</v>
      </c>
      <c r="AL101" s="518">
        <f>'1.1_RAW_Data_Orig'!AL101</f>
        <v>0</v>
      </c>
      <c r="AM101" s="519">
        <f>'1.1_RAW_Data_Orig'!AM101</f>
        <v>0</v>
      </c>
      <c r="AN101" s="507"/>
      <c r="AO101" s="518">
        <f>'1.1_RAW_Data_Orig'!AO101</f>
        <v>0</v>
      </c>
      <c r="AP101" s="518">
        <f>'1.1_RAW_Data_Orig'!AP101</f>
        <v>0</v>
      </c>
      <c r="AQ101" s="518">
        <f>'1.1_RAW_Data_Orig'!AQ101</f>
        <v>0</v>
      </c>
      <c r="AR101" s="518">
        <f>'1.1_RAW_Data_Orig'!AR101</f>
        <v>0</v>
      </c>
      <c r="AS101" s="518">
        <f>'1.1_RAW_Data_Orig'!AS101</f>
        <v>0</v>
      </c>
      <c r="AT101" s="519">
        <f>'1.1_RAW_Data_Orig'!AT101</f>
        <v>0</v>
      </c>
      <c r="AU101" s="507"/>
      <c r="AV101" s="506">
        <f>'1.1_RAW_Data_Orig'!AV101</f>
        <v>0</v>
      </c>
      <c r="AW101" s="506">
        <f>'1.1_RAW_Data_Orig'!AW101</f>
        <v>0</v>
      </c>
      <c r="AX101" s="506">
        <f>'1.1_RAW_Data_Orig'!AX101</f>
        <v>0</v>
      </c>
      <c r="AY101" s="506">
        <f>'1.1_RAW_Data_Orig'!AY101</f>
        <v>0</v>
      </c>
      <c r="AZ101" s="506">
        <f>'1.1_RAW_Data_Orig'!AZ101</f>
        <v>0</v>
      </c>
      <c r="BA101" s="506">
        <f>'1.1_RAW_Data_Orig'!BA101</f>
        <v>0</v>
      </c>
    </row>
    <row r="102" spans="1:53" ht="25.9" thickBot="1">
      <c r="A102" s="520" t="s">
        <v>9</v>
      </c>
      <c r="B102" s="501">
        <v>4</v>
      </c>
      <c r="C102" s="502" t="s">
        <v>33</v>
      </c>
      <c r="D102" s="503" t="s">
        <v>58</v>
      </c>
      <c r="E102" s="521" t="s">
        <v>52</v>
      </c>
      <c r="F102" s="505">
        <f>'1.1_RAW_Data_Orig'!F102</f>
        <v>7</v>
      </c>
      <c r="G102" s="505">
        <f>'1.1_RAW_Data_Orig'!G102</f>
        <v>0</v>
      </c>
      <c r="H102" s="505">
        <f>'1.1_RAW_Data_Orig'!H102</f>
        <v>2</v>
      </c>
      <c r="I102" s="505">
        <f>'1.1_RAW_Data_Orig'!I102</f>
        <v>0</v>
      </c>
      <c r="J102" s="505">
        <f>'1.1_RAW_Data_Orig'!J102</f>
        <v>5</v>
      </c>
      <c r="K102" s="506">
        <f>'1.1_RAW_Data_Orig'!K102</f>
        <v>0</v>
      </c>
      <c r="M102" s="505">
        <f>'1.1_RAW_Data_Orig'!M102</f>
        <v>10</v>
      </c>
      <c r="N102" s="505">
        <f>'1.1_RAW_Data_Orig'!N102</f>
        <v>3</v>
      </c>
      <c r="O102" s="505">
        <f>'1.1_RAW_Data_Orig'!O102</f>
        <v>5</v>
      </c>
      <c r="P102" s="505">
        <f>'1.1_RAW_Data_Orig'!P102</f>
        <v>0</v>
      </c>
      <c r="Q102" s="505">
        <f>'1.1_RAW_Data_Orig'!Q102</f>
        <v>1</v>
      </c>
      <c r="R102" s="506">
        <f>'1.1_RAW_Data_Orig'!R102</f>
        <v>1</v>
      </c>
      <c r="T102" s="505">
        <f>'1.1_RAW_Data_Orig'!T102</f>
        <v>10</v>
      </c>
      <c r="U102" s="505">
        <f>'1.1_RAW_Data_Orig'!U102</f>
        <v>3</v>
      </c>
      <c r="V102" s="505">
        <f>'1.1_RAW_Data_Orig'!V102</f>
        <v>0</v>
      </c>
      <c r="W102" s="505">
        <f>'1.1_RAW_Data_Orig'!W102</f>
        <v>0</v>
      </c>
      <c r="X102" s="505">
        <f>'1.1_RAW_Data_Orig'!X102</f>
        <v>2</v>
      </c>
      <c r="Y102" s="506">
        <f>'1.1_RAW_Data_Orig'!Y102</f>
        <v>5</v>
      </c>
      <c r="AA102" s="505">
        <f>'1.1_RAW_Data_Orig'!AA102</f>
        <v>5</v>
      </c>
      <c r="AB102" s="505">
        <f>'1.1_RAW_Data_Orig'!AB102</f>
        <v>0</v>
      </c>
      <c r="AC102" s="505">
        <f>'1.1_RAW_Data_Orig'!AC102</f>
        <v>5</v>
      </c>
      <c r="AD102" s="505">
        <f>'1.1_RAW_Data_Orig'!AD102</f>
        <v>0</v>
      </c>
      <c r="AE102" s="505">
        <f>'1.1_RAW_Data_Orig'!AE102</f>
        <v>-1</v>
      </c>
      <c r="AF102" s="506">
        <f>'1.1_RAW_Data_Orig'!AF102</f>
        <v>-4</v>
      </c>
      <c r="AG102" s="507"/>
      <c r="AH102" s="505">
        <f>'1.1_RAW_Data_Orig'!AH102</f>
        <v>5</v>
      </c>
      <c r="AI102" s="505">
        <f>'1.1_RAW_Data_Orig'!AI102</f>
        <v>0</v>
      </c>
      <c r="AJ102" s="505">
        <f>'1.1_RAW_Data_Orig'!AJ102</f>
        <v>5</v>
      </c>
      <c r="AK102" s="505">
        <f>'1.1_RAW_Data_Orig'!AK102</f>
        <v>0</v>
      </c>
      <c r="AL102" s="505">
        <f>'1.1_RAW_Data_Orig'!AL102</f>
        <v>-1</v>
      </c>
      <c r="AM102" s="506">
        <f>'1.1_RAW_Data_Orig'!AM102</f>
        <v>-4</v>
      </c>
      <c r="AN102" s="507"/>
      <c r="AO102" s="505">
        <f>'1.1_RAW_Data_Orig'!AO102</f>
        <v>0</v>
      </c>
      <c r="AP102" s="505">
        <f>'1.1_RAW_Data_Orig'!AP102</f>
        <v>0</v>
      </c>
      <c r="AQ102" s="505">
        <f>'1.1_RAW_Data_Orig'!AQ102</f>
        <v>0</v>
      </c>
      <c r="AR102" s="505">
        <f>'1.1_RAW_Data_Orig'!AR102</f>
        <v>0</v>
      </c>
      <c r="AS102" s="505">
        <f>'1.1_RAW_Data_Orig'!AS102</f>
        <v>0</v>
      </c>
      <c r="AT102" s="506">
        <f>'1.1_RAW_Data_Orig'!AT102</f>
        <v>0</v>
      </c>
      <c r="AU102" s="507"/>
      <c r="AV102" s="506">
        <f>'1.1_RAW_Data_Orig'!AV102</f>
        <v>0</v>
      </c>
      <c r="AW102" s="506">
        <f>'1.1_RAW_Data_Orig'!AW102</f>
        <v>0</v>
      </c>
      <c r="AX102" s="506">
        <f>'1.1_RAW_Data_Orig'!AX102</f>
        <v>0</v>
      </c>
      <c r="AY102" s="506">
        <f>'1.1_RAW_Data_Orig'!AY102</f>
        <v>0</v>
      </c>
      <c r="AZ102" s="506">
        <f>'1.1_RAW_Data_Orig'!AZ102</f>
        <v>0</v>
      </c>
      <c r="BA102" s="506">
        <f>'1.1_RAW_Data_Orig'!BA102</f>
        <v>0</v>
      </c>
    </row>
    <row r="103" spans="1:53" ht="13.5" thickBot="1">
      <c r="A103" s="508"/>
      <c r="B103" s="509"/>
      <c r="C103" s="510"/>
      <c r="D103" s="511"/>
      <c r="E103" s="504" t="s">
        <v>53</v>
      </c>
      <c r="F103" s="512">
        <f>'1.1_RAW_Data_Orig'!F103</f>
        <v>0</v>
      </c>
      <c r="G103" s="512">
        <f>'1.1_RAW_Data_Orig'!G103</f>
        <v>0</v>
      </c>
      <c r="H103" s="512">
        <f>'1.1_RAW_Data_Orig'!H103</f>
        <v>0</v>
      </c>
      <c r="I103" s="512">
        <f>'1.1_RAW_Data_Orig'!I103</f>
        <v>0</v>
      </c>
      <c r="J103" s="512">
        <f>'1.1_RAW_Data_Orig'!J103</f>
        <v>0</v>
      </c>
      <c r="K103" s="513">
        <f>'1.1_RAW_Data_Orig'!K103</f>
        <v>0</v>
      </c>
      <c r="M103" s="512">
        <f>'1.1_RAW_Data_Orig'!M103</f>
        <v>0</v>
      </c>
      <c r="N103" s="512">
        <f>'1.1_RAW_Data_Orig'!N103</f>
        <v>0</v>
      </c>
      <c r="O103" s="512">
        <f>'1.1_RAW_Data_Orig'!O103</f>
        <v>0</v>
      </c>
      <c r="P103" s="512">
        <f>'1.1_RAW_Data_Orig'!P103</f>
        <v>0</v>
      </c>
      <c r="Q103" s="512">
        <f>'1.1_RAW_Data_Orig'!Q103</f>
        <v>0</v>
      </c>
      <c r="R103" s="513">
        <f>'1.1_RAW_Data_Orig'!R103</f>
        <v>0</v>
      </c>
      <c r="T103" s="512">
        <f>'1.1_RAW_Data_Orig'!T103</f>
        <v>0</v>
      </c>
      <c r="U103" s="512">
        <f>'1.1_RAW_Data_Orig'!U103</f>
        <v>0</v>
      </c>
      <c r="V103" s="512">
        <f>'1.1_RAW_Data_Orig'!V103</f>
        <v>0</v>
      </c>
      <c r="W103" s="512">
        <f>'1.1_RAW_Data_Orig'!W103</f>
        <v>0</v>
      </c>
      <c r="X103" s="512">
        <f>'1.1_RAW_Data_Orig'!X103</f>
        <v>0</v>
      </c>
      <c r="Y103" s="513">
        <f>'1.1_RAW_Data_Orig'!Y103</f>
        <v>0</v>
      </c>
      <c r="AA103" s="512">
        <f>'1.1_RAW_Data_Orig'!AA103</f>
        <v>0</v>
      </c>
      <c r="AB103" s="512">
        <f>'1.1_RAW_Data_Orig'!AB103</f>
        <v>0</v>
      </c>
      <c r="AC103" s="512">
        <f>'1.1_RAW_Data_Orig'!AC103</f>
        <v>0</v>
      </c>
      <c r="AD103" s="512">
        <f>'1.1_RAW_Data_Orig'!AD103</f>
        <v>0</v>
      </c>
      <c r="AE103" s="512">
        <f>'1.1_RAW_Data_Orig'!AE103</f>
        <v>0</v>
      </c>
      <c r="AF103" s="513">
        <f>'1.1_RAW_Data_Orig'!AF103</f>
        <v>0</v>
      </c>
      <c r="AG103" s="507"/>
      <c r="AH103" s="512">
        <f>'1.1_RAW_Data_Orig'!AH103</f>
        <v>0</v>
      </c>
      <c r="AI103" s="512">
        <f>'1.1_RAW_Data_Orig'!AI103</f>
        <v>0</v>
      </c>
      <c r="AJ103" s="512">
        <f>'1.1_RAW_Data_Orig'!AJ103</f>
        <v>0</v>
      </c>
      <c r="AK103" s="512">
        <f>'1.1_RAW_Data_Orig'!AK103</f>
        <v>0</v>
      </c>
      <c r="AL103" s="512">
        <f>'1.1_RAW_Data_Orig'!AL103</f>
        <v>0</v>
      </c>
      <c r="AM103" s="513">
        <f>'1.1_RAW_Data_Orig'!AM103</f>
        <v>0</v>
      </c>
      <c r="AN103" s="507"/>
      <c r="AO103" s="512">
        <f>'1.1_RAW_Data_Orig'!AO103</f>
        <v>0</v>
      </c>
      <c r="AP103" s="512">
        <f>'1.1_RAW_Data_Orig'!AP103</f>
        <v>0</v>
      </c>
      <c r="AQ103" s="512">
        <f>'1.1_RAW_Data_Orig'!AQ103</f>
        <v>0</v>
      </c>
      <c r="AR103" s="512">
        <f>'1.1_RAW_Data_Orig'!AR103</f>
        <v>0</v>
      </c>
      <c r="AS103" s="512">
        <f>'1.1_RAW_Data_Orig'!AS103</f>
        <v>0</v>
      </c>
      <c r="AT103" s="513">
        <f>'1.1_RAW_Data_Orig'!AT103</f>
        <v>0</v>
      </c>
      <c r="AU103" s="507"/>
      <c r="AV103" s="506">
        <f>'1.1_RAW_Data_Orig'!AV103</f>
        <v>0</v>
      </c>
      <c r="AW103" s="506">
        <f>'1.1_RAW_Data_Orig'!AW103</f>
        <v>0</v>
      </c>
      <c r="AX103" s="506">
        <f>'1.1_RAW_Data_Orig'!AX103</f>
        <v>0</v>
      </c>
      <c r="AY103" s="506">
        <f>'1.1_RAW_Data_Orig'!AY103</f>
        <v>0</v>
      </c>
      <c r="AZ103" s="506">
        <f>'1.1_RAW_Data_Orig'!AZ103</f>
        <v>0</v>
      </c>
      <c r="BA103" s="506">
        <f>'1.1_RAW_Data_Orig'!BA103</f>
        <v>0</v>
      </c>
    </row>
    <row r="104" spans="1:53" ht="13.5" thickBot="1">
      <c r="A104" s="508"/>
      <c r="B104" s="509"/>
      <c r="C104" s="510"/>
      <c r="D104" s="511"/>
      <c r="E104" s="504" t="s">
        <v>54</v>
      </c>
      <c r="F104" s="512">
        <f>'1.1_RAW_Data_Orig'!F104</f>
        <v>0</v>
      </c>
      <c r="G104" s="512">
        <f>'1.1_RAW_Data_Orig'!G104</f>
        <v>0</v>
      </c>
      <c r="H104" s="512">
        <f>'1.1_RAW_Data_Orig'!H104</f>
        <v>0</v>
      </c>
      <c r="I104" s="512">
        <f>'1.1_RAW_Data_Orig'!I104</f>
        <v>0</v>
      </c>
      <c r="J104" s="512">
        <f>'1.1_RAW_Data_Orig'!J104</f>
        <v>0</v>
      </c>
      <c r="K104" s="513">
        <f>'1.1_RAW_Data_Orig'!K104</f>
        <v>0</v>
      </c>
      <c r="M104" s="512">
        <f>'1.1_RAW_Data_Orig'!M104</f>
        <v>0</v>
      </c>
      <c r="N104" s="512">
        <f>'1.1_RAW_Data_Orig'!N104</f>
        <v>0</v>
      </c>
      <c r="O104" s="512">
        <f>'1.1_RAW_Data_Orig'!O104</f>
        <v>0</v>
      </c>
      <c r="P104" s="512">
        <f>'1.1_RAW_Data_Orig'!P104</f>
        <v>0</v>
      </c>
      <c r="Q104" s="512">
        <f>'1.1_RAW_Data_Orig'!Q104</f>
        <v>0</v>
      </c>
      <c r="R104" s="513">
        <f>'1.1_RAW_Data_Orig'!R104</f>
        <v>0</v>
      </c>
      <c r="T104" s="512">
        <f>'1.1_RAW_Data_Orig'!T104</f>
        <v>0</v>
      </c>
      <c r="U104" s="512">
        <f>'1.1_RAW_Data_Orig'!U104</f>
        <v>0</v>
      </c>
      <c r="V104" s="512">
        <f>'1.1_RAW_Data_Orig'!V104</f>
        <v>0</v>
      </c>
      <c r="W104" s="512">
        <f>'1.1_RAW_Data_Orig'!W104</f>
        <v>0</v>
      </c>
      <c r="X104" s="512">
        <f>'1.1_RAW_Data_Orig'!X104</f>
        <v>0</v>
      </c>
      <c r="Y104" s="513">
        <f>'1.1_RAW_Data_Orig'!Y104</f>
        <v>0</v>
      </c>
      <c r="AA104" s="512">
        <f>'1.1_RAW_Data_Orig'!AA104</f>
        <v>0</v>
      </c>
      <c r="AB104" s="512">
        <f>'1.1_RAW_Data_Orig'!AB104</f>
        <v>0</v>
      </c>
      <c r="AC104" s="512">
        <f>'1.1_RAW_Data_Orig'!AC104</f>
        <v>0</v>
      </c>
      <c r="AD104" s="512">
        <f>'1.1_RAW_Data_Orig'!AD104</f>
        <v>0</v>
      </c>
      <c r="AE104" s="512">
        <f>'1.1_RAW_Data_Orig'!AE104</f>
        <v>0</v>
      </c>
      <c r="AF104" s="513">
        <f>'1.1_RAW_Data_Orig'!AF104</f>
        <v>0</v>
      </c>
      <c r="AG104" s="507"/>
      <c r="AH104" s="512">
        <f>'1.1_RAW_Data_Orig'!AH104</f>
        <v>0</v>
      </c>
      <c r="AI104" s="512">
        <f>'1.1_RAW_Data_Orig'!AI104</f>
        <v>0</v>
      </c>
      <c r="AJ104" s="512">
        <f>'1.1_RAW_Data_Orig'!AJ104</f>
        <v>0</v>
      </c>
      <c r="AK104" s="512">
        <f>'1.1_RAW_Data_Orig'!AK104</f>
        <v>0</v>
      </c>
      <c r="AL104" s="512">
        <f>'1.1_RAW_Data_Orig'!AL104</f>
        <v>0</v>
      </c>
      <c r="AM104" s="513">
        <f>'1.1_RAW_Data_Orig'!AM104</f>
        <v>0</v>
      </c>
      <c r="AN104" s="507"/>
      <c r="AO104" s="512">
        <f>'1.1_RAW_Data_Orig'!AO104</f>
        <v>0</v>
      </c>
      <c r="AP104" s="512">
        <f>'1.1_RAW_Data_Orig'!AP104</f>
        <v>0</v>
      </c>
      <c r="AQ104" s="512">
        <f>'1.1_RAW_Data_Orig'!AQ104</f>
        <v>0</v>
      </c>
      <c r="AR104" s="512">
        <f>'1.1_RAW_Data_Orig'!AR104</f>
        <v>0</v>
      </c>
      <c r="AS104" s="512">
        <f>'1.1_RAW_Data_Orig'!AS104</f>
        <v>0</v>
      </c>
      <c r="AT104" s="513">
        <f>'1.1_RAW_Data_Orig'!AT104</f>
        <v>0</v>
      </c>
      <c r="AU104" s="507"/>
      <c r="AV104" s="506">
        <f>'1.1_RAW_Data_Orig'!AV104</f>
        <v>0</v>
      </c>
      <c r="AW104" s="506">
        <f>'1.1_RAW_Data_Orig'!AW104</f>
        <v>0</v>
      </c>
      <c r="AX104" s="506">
        <f>'1.1_RAW_Data_Orig'!AX104</f>
        <v>0</v>
      </c>
      <c r="AY104" s="506">
        <f>'1.1_RAW_Data_Orig'!AY104</f>
        <v>0</v>
      </c>
      <c r="AZ104" s="506">
        <f>'1.1_RAW_Data_Orig'!AZ104</f>
        <v>0</v>
      </c>
      <c r="BA104" s="506">
        <f>'1.1_RAW_Data_Orig'!BA104</f>
        <v>0</v>
      </c>
    </row>
    <row r="105" spans="1:53" ht="13.5" thickBot="1">
      <c r="A105" s="508"/>
      <c r="B105" s="514"/>
      <c r="C105" s="515"/>
      <c r="D105" s="516"/>
      <c r="E105" s="517" t="s">
        <v>55</v>
      </c>
      <c r="F105" s="518">
        <f>'1.1_RAW_Data_Orig'!F105</f>
        <v>0</v>
      </c>
      <c r="G105" s="518">
        <f>'1.1_RAW_Data_Orig'!G105</f>
        <v>0</v>
      </c>
      <c r="H105" s="518">
        <f>'1.1_RAW_Data_Orig'!H105</f>
        <v>0</v>
      </c>
      <c r="I105" s="518">
        <f>'1.1_RAW_Data_Orig'!I105</f>
        <v>0</v>
      </c>
      <c r="J105" s="518">
        <f>'1.1_RAW_Data_Orig'!J105</f>
        <v>0</v>
      </c>
      <c r="K105" s="519">
        <f>'1.1_RAW_Data_Orig'!K105</f>
        <v>0</v>
      </c>
      <c r="M105" s="518">
        <f>'1.1_RAW_Data_Orig'!M105</f>
        <v>0</v>
      </c>
      <c r="N105" s="518">
        <f>'1.1_RAW_Data_Orig'!N105</f>
        <v>0</v>
      </c>
      <c r="O105" s="518">
        <f>'1.1_RAW_Data_Orig'!O105</f>
        <v>0</v>
      </c>
      <c r="P105" s="518">
        <f>'1.1_RAW_Data_Orig'!P105</f>
        <v>0</v>
      </c>
      <c r="Q105" s="518">
        <f>'1.1_RAW_Data_Orig'!Q105</f>
        <v>0</v>
      </c>
      <c r="R105" s="519">
        <f>'1.1_RAW_Data_Orig'!R105</f>
        <v>0</v>
      </c>
      <c r="T105" s="518">
        <f>'1.1_RAW_Data_Orig'!T105</f>
        <v>0</v>
      </c>
      <c r="U105" s="518">
        <f>'1.1_RAW_Data_Orig'!U105</f>
        <v>0</v>
      </c>
      <c r="V105" s="518">
        <f>'1.1_RAW_Data_Orig'!V105</f>
        <v>0</v>
      </c>
      <c r="W105" s="518">
        <f>'1.1_RAW_Data_Orig'!W105</f>
        <v>0</v>
      </c>
      <c r="X105" s="518">
        <f>'1.1_RAW_Data_Orig'!X105</f>
        <v>0</v>
      </c>
      <c r="Y105" s="519">
        <f>'1.1_RAW_Data_Orig'!Y105</f>
        <v>0</v>
      </c>
      <c r="AA105" s="518">
        <f>'1.1_RAW_Data_Orig'!AA105</f>
        <v>0</v>
      </c>
      <c r="AB105" s="518">
        <f>'1.1_RAW_Data_Orig'!AB105</f>
        <v>0</v>
      </c>
      <c r="AC105" s="518">
        <f>'1.1_RAW_Data_Orig'!AC105</f>
        <v>0</v>
      </c>
      <c r="AD105" s="518">
        <f>'1.1_RAW_Data_Orig'!AD105</f>
        <v>0</v>
      </c>
      <c r="AE105" s="518">
        <f>'1.1_RAW_Data_Orig'!AE105</f>
        <v>0</v>
      </c>
      <c r="AF105" s="519">
        <f>'1.1_RAW_Data_Orig'!AF105</f>
        <v>0</v>
      </c>
      <c r="AG105" s="507"/>
      <c r="AH105" s="518">
        <f>'1.1_RAW_Data_Orig'!AH105</f>
        <v>0</v>
      </c>
      <c r="AI105" s="518">
        <f>'1.1_RAW_Data_Orig'!AI105</f>
        <v>0</v>
      </c>
      <c r="AJ105" s="518">
        <f>'1.1_RAW_Data_Orig'!AJ105</f>
        <v>0</v>
      </c>
      <c r="AK105" s="518">
        <f>'1.1_RAW_Data_Orig'!AK105</f>
        <v>0</v>
      </c>
      <c r="AL105" s="518">
        <f>'1.1_RAW_Data_Orig'!AL105</f>
        <v>0</v>
      </c>
      <c r="AM105" s="519">
        <f>'1.1_RAW_Data_Orig'!AM105</f>
        <v>0</v>
      </c>
      <c r="AN105" s="507"/>
      <c r="AO105" s="518">
        <f>'1.1_RAW_Data_Orig'!AO105</f>
        <v>0</v>
      </c>
      <c r="AP105" s="518">
        <f>'1.1_RAW_Data_Orig'!AP105</f>
        <v>0</v>
      </c>
      <c r="AQ105" s="518">
        <f>'1.1_RAW_Data_Orig'!AQ105</f>
        <v>0</v>
      </c>
      <c r="AR105" s="518">
        <f>'1.1_RAW_Data_Orig'!AR105</f>
        <v>0</v>
      </c>
      <c r="AS105" s="518">
        <f>'1.1_RAW_Data_Orig'!AS105</f>
        <v>0</v>
      </c>
      <c r="AT105" s="519">
        <f>'1.1_RAW_Data_Orig'!AT105</f>
        <v>0</v>
      </c>
      <c r="AU105" s="507"/>
      <c r="AV105" s="506">
        <f>'1.1_RAW_Data_Orig'!AV105</f>
        <v>0</v>
      </c>
      <c r="AW105" s="506">
        <f>'1.1_RAW_Data_Orig'!AW105</f>
        <v>0</v>
      </c>
      <c r="AX105" s="506">
        <f>'1.1_RAW_Data_Orig'!AX105</f>
        <v>0</v>
      </c>
      <c r="AY105" s="506">
        <f>'1.1_RAW_Data_Orig'!AY105</f>
        <v>0</v>
      </c>
      <c r="AZ105" s="506">
        <f>'1.1_RAW_Data_Orig'!AZ105</f>
        <v>0</v>
      </c>
      <c r="BA105" s="506">
        <f>'1.1_RAW_Data_Orig'!BA105</f>
        <v>0</v>
      </c>
    </row>
    <row r="106" spans="1:53" ht="25.9" thickBot="1">
      <c r="A106" s="520" t="s">
        <v>9</v>
      </c>
      <c r="B106" s="501">
        <v>23</v>
      </c>
      <c r="C106" s="502" t="s">
        <v>34</v>
      </c>
      <c r="D106" s="503" t="s">
        <v>58</v>
      </c>
      <c r="E106" s="521" t="s">
        <v>52</v>
      </c>
      <c r="F106" s="505">
        <f>'1.1_RAW_Data_Orig'!F106</f>
        <v>7</v>
      </c>
      <c r="G106" s="505">
        <f>'1.1_RAW_Data_Orig'!G106</f>
        <v>0</v>
      </c>
      <c r="H106" s="505">
        <f>'1.1_RAW_Data_Orig'!H106</f>
        <v>1</v>
      </c>
      <c r="I106" s="505">
        <f>'1.1_RAW_Data_Orig'!I106</f>
        <v>6</v>
      </c>
      <c r="J106" s="505">
        <f>'1.1_RAW_Data_Orig'!J106</f>
        <v>0</v>
      </c>
      <c r="K106" s="506">
        <f>'1.1_RAW_Data_Orig'!K106</f>
        <v>0</v>
      </c>
      <c r="M106" s="505">
        <f>'1.1_RAW_Data_Orig'!M106</f>
        <v>10</v>
      </c>
      <c r="N106" s="505">
        <f>'1.1_RAW_Data_Orig'!N106</f>
        <v>3</v>
      </c>
      <c r="O106" s="505">
        <f>'1.1_RAW_Data_Orig'!O106</f>
        <v>5</v>
      </c>
      <c r="P106" s="505">
        <f>'1.1_RAW_Data_Orig'!P106</f>
        <v>0</v>
      </c>
      <c r="Q106" s="505">
        <f>'1.1_RAW_Data_Orig'!Q106</f>
        <v>0</v>
      </c>
      <c r="R106" s="506">
        <f>'1.1_RAW_Data_Orig'!R106</f>
        <v>2</v>
      </c>
      <c r="T106" s="505">
        <f>'1.1_RAW_Data_Orig'!T106</f>
        <v>10</v>
      </c>
      <c r="U106" s="505">
        <f>'1.1_RAW_Data_Orig'!U106</f>
        <v>3</v>
      </c>
      <c r="V106" s="505">
        <f>'1.1_RAW_Data_Orig'!V106</f>
        <v>0</v>
      </c>
      <c r="W106" s="505">
        <f>'1.1_RAW_Data_Orig'!W106</f>
        <v>0</v>
      </c>
      <c r="X106" s="505">
        <f>'1.1_RAW_Data_Orig'!X106</f>
        <v>1</v>
      </c>
      <c r="Y106" s="506">
        <f>'1.1_RAW_Data_Orig'!Y106</f>
        <v>6</v>
      </c>
      <c r="AA106" s="505">
        <f>'1.1_RAW_Data_Orig'!AA106</f>
        <v>5</v>
      </c>
      <c r="AB106" s="505">
        <f>'1.1_RAW_Data_Orig'!AB106</f>
        <v>0</v>
      </c>
      <c r="AC106" s="505">
        <f>'1.1_RAW_Data_Orig'!AC106</f>
        <v>5</v>
      </c>
      <c r="AD106" s="505">
        <f>'1.1_RAW_Data_Orig'!AD106</f>
        <v>0</v>
      </c>
      <c r="AE106" s="505">
        <f>'1.1_RAW_Data_Orig'!AE106</f>
        <v>-1</v>
      </c>
      <c r="AF106" s="506">
        <f>'1.1_RAW_Data_Orig'!AF106</f>
        <v>-4</v>
      </c>
      <c r="AG106" s="507"/>
      <c r="AH106" s="505">
        <f>'1.1_RAW_Data_Orig'!AH106</f>
        <v>0</v>
      </c>
      <c r="AI106" s="505">
        <f>'1.1_RAW_Data_Orig'!AI106</f>
        <v>0</v>
      </c>
      <c r="AJ106" s="505">
        <f>'1.1_RAW_Data_Orig'!AJ106</f>
        <v>0</v>
      </c>
      <c r="AK106" s="505">
        <f>'1.1_RAW_Data_Orig'!AK106</f>
        <v>0</v>
      </c>
      <c r="AL106" s="505">
        <f>'1.1_RAW_Data_Orig'!AL106</f>
        <v>0</v>
      </c>
      <c r="AM106" s="506">
        <f>'1.1_RAW_Data_Orig'!AM106</f>
        <v>0</v>
      </c>
      <c r="AN106" s="507"/>
      <c r="AO106" s="505">
        <f>'1.1_RAW_Data_Orig'!AO106</f>
        <v>5</v>
      </c>
      <c r="AP106" s="505">
        <f>'1.1_RAW_Data_Orig'!AP106</f>
        <v>0</v>
      </c>
      <c r="AQ106" s="505">
        <f>'1.1_RAW_Data_Orig'!AQ106</f>
        <v>5</v>
      </c>
      <c r="AR106" s="505">
        <f>'1.1_RAW_Data_Orig'!AR106</f>
        <v>0</v>
      </c>
      <c r="AS106" s="505">
        <f>'1.1_RAW_Data_Orig'!AS106</f>
        <v>-1</v>
      </c>
      <c r="AT106" s="506">
        <f>'1.1_RAW_Data_Orig'!AT106</f>
        <v>-4</v>
      </c>
      <c r="AU106" s="507"/>
      <c r="AV106" s="506">
        <f>'1.1_RAW_Data_Orig'!AV106</f>
        <v>0</v>
      </c>
      <c r="AW106" s="506">
        <f>'1.1_RAW_Data_Orig'!AW106</f>
        <v>0</v>
      </c>
      <c r="AX106" s="506">
        <f>'1.1_RAW_Data_Orig'!AX106</f>
        <v>0</v>
      </c>
      <c r="AY106" s="506">
        <f>'1.1_RAW_Data_Orig'!AY106</f>
        <v>0</v>
      </c>
      <c r="AZ106" s="506">
        <f>'1.1_RAW_Data_Orig'!AZ106</f>
        <v>0</v>
      </c>
      <c r="BA106" s="506">
        <f>'1.1_RAW_Data_Orig'!BA106</f>
        <v>0</v>
      </c>
    </row>
    <row r="107" spans="1:53" ht="13.5" thickBot="1">
      <c r="A107" s="508"/>
      <c r="B107" s="509"/>
      <c r="C107" s="510"/>
      <c r="D107" s="511"/>
      <c r="E107" s="504" t="s">
        <v>53</v>
      </c>
      <c r="F107" s="512">
        <f>'1.1_RAW_Data_Orig'!F107</f>
        <v>0</v>
      </c>
      <c r="G107" s="512">
        <f>'1.1_RAW_Data_Orig'!G107</f>
        <v>0</v>
      </c>
      <c r="H107" s="512">
        <f>'1.1_RAW_Data_Orig'!H107</f>
        <v>0</v>
      </c>
      <c r="I107" s="512">
        <f>'1.1_RAW_Data_Orig'!I107</f>
        <v>0</v>
      </c>
      <c r="J107" s="512">
        <f>'1.1_RAW_Data_Orig'!J107</f>
        <v>0</v>
      </c>
      <c r="K107" s="513">
        <f>'1.1_RAW_Data_Orig'!K107</f>
        <v>0</v>
      </c>
      <c r="M107" s="512">
        <f>'1.1_RAW_Data_Orig'!M107</f>
        <v>0</v>
      </c>
      <c r="N107" s="512">
        <f>'1.1_RAW_Data_Orig'!N107</f>
        <v>0</v>
      </c>
      <c r="O107" s="512">
        <f>'1.1_RAW_Data_Orig'!O107</f>
        <v>0</v>
      </c>
      <c r="P107" s="512">
        <f>'1.1_RAW_Data_Orig'!P107</f>
        <v>0</v>
      </c>
      <c r="Q107" s="512">
        <f>'1.1_RAW_Data_Orig'!Q107</f>
        <v>0</v>
      </c>
      <c r="R107" s="513">
        <f>'1.1_RAW_Data_Orig'!R107</f>
        <v>0</v>
      </c>
      <c r="T107" s="512">
        <f>'1.1_RAW_Data_Orig'!T107</f>
        <v>0</v>
      </c>
      <c r="U107" s="512">
        <f>'1.1_RAW_Data_Orig'!U107</f>
        <v>0</v>
      </c>
      <c r="V107" s="512">
        <f>'1.1_RAW_Data_Orig'!V107</f>
        <v>0</v>
      </c>
      <c r="W107" s="512">
        <f>'1.1_RAW_Data_Orig'!W107</f>
        <v>0</v>
      </c>
      <c r="X107" s="512">
        <f>'1.1_RAW_Data_Orig'!X107</f>
        <v>0</v>
      </c>
      <c r="Y107" s="513">
        <f>'1.1_RAW_Data_Orig'!Y107</f>
        <v>0</v>
      </c>
      <c r="AA107" s="512">
        <f>'1.1_RAW_Data_Orig'!AA107</f>
        <v>0</v>
      </c>
      <c r="AB107" s="512">
        <f>'1.1_RAW_Data_Orig'!AB107</f>
        <v>0</v>
      </c>
      <c r="AC107" s="512">
        <f>'1.1_RAW_Data_Orig'!AC107</f>
        <v>0</v>
      </c>
      <c r="AD107" s="512">
        <f>'1.1_RAW_Data_Orig'!AD107</f>
        <v>0</v>
      </c>
      <c r="AE107" s="512">
        <f>'1.1_RAW_Data_Orig'!AE107</f>
        <v>0</v>
      </c>
      <c r="AF107" s="513">
        <f>'1.1_RAW_Data_Orig'!AF107</f>
        <v>0</v>
      </c>
      <c r="AG107" s="507"/>
      <c r="AH107" s="512">
        <f>'1.1_RAW_Data_Orig'!AH107</f>
        <v>0</v>
      </c>
      <c r="AI107" s="512">
        <f>'1.1_RAW_Data_Orig'!AI107</f>
        <v>0</v>
      </c>
      <c r="AJ107" s="512">
        <f>'1.1_RAW_Data_Orig'!AJ107</f>
        <v>0</v>
      </c>
      <c r="AK107" s="512">
        <f>'1.1_RAW_Data_Orig'!AK107</f>
        <v>0</v>
      </c>
      <c r="AL107" s="512">
        <f>'1.1_RAW_Data_Orig'!AL107</f>
        <v>0</v>
      </c>
      <c r="AM107" s="513">
        <f>'1.1_RAW_Data_Orig'!AM107</f>
        <v>0</v>
      </c>
      <c r="AN107" s="507"/>
      <c r="AO107" s="512">
        <f>'1.1_RAW_Data_Orig'!AO107</f>
        <v>0</v>
      </c>
      <c r="AP107" s="512">
        <f>'1.1_RAW_Data_Orig'!AP107</f>
        <v>0</v>
      </c>
      <c r="AQ107" s="512">
        <f>'1.1_RAW_Data_Orig'!AQ107</f>
        <v>0</v>
      </c>
      <c r="AR107" s="512">
        <f>'1.1_RAW_Data_Orig'!AR107</f>
        <v>0</v>
      </c>
      <c r="AS107" s="512">
        <f>'1.1_RAW_Data_Orig'!AS107</f>
        <v>0</v>
      </c>
      <c r="AT107" s="513">
        <f>'1.1_RAW_Data_Orig'!AT107</f>
        <v>0</v>
      </c>
      <c r="AU107" s="507"/>
      <c r="AV107" s="506">
        <f>'1.1_RAW_Data_Orig'!AV107</f>
        <v>0</v>
      </c>
      <c r="AW107" s="506">
        <f>'1.1_RAW_Data_Orig'!AW107</f>
        <v>0</v>
      </c>
      <c r="AX107" s="506">
        <f>'1.1_RAW_Data_Orig'!AX107</f>
        <v>0</v>
      </c>
      <c r="AY107" s="506">
        <f>'1.1_RAW_Data_Orig'!AY107</f>
        <v>0</v>
      </c>
      <c r="AZ107" s="506">
        <f>'1.1_RAW_Data_Orig'!AZ107</f>
        <v>0</v>
      </c>
      <c r="BA107" s="506">
        <f>'1.1_RAW_Data_Orig'!BA107</f>
        <v>0</v>
      </c>
    </row>
    <row r="108" spans="1:53" ht="13.5" thickBot="1">
      <c r="A108" s="508"/>
      <c r="B108" s="509"/>
      <c r="C108" s="510"/>
      <c r="D108" s="511"/>
      <c r="E108" s="504" t="s">
        <v>54</v>
      </c>
      <c r="F108" s="512">
        <f>'1.1_RAW_Data_Orig'!F108</f>
        <v>0</v>
      </c>
      <c r="G108" s="512">
        <f>'1.1_RAW_Data_Orig'!G108</f>
        <v>0</v>
      </c>
      <c r="H108" s="512">
        <f>'1.1_RAW_Data_Orig'!H108</f>
        <v>0</v>
      </c>
      <c r="I108" s="512">
        <f>'1.1_RAW_Data_Orig'!I108</f>
        <v>0</v>
      </c>
      <c r="J108" s="512">
        <f>'1.1_RAW_Data_Orig'!J108</f>
        <v>0</v>
      </c>
      <c r="K108" s="513">
        <f>'1.1_RAW_Data_Orig'!K108</f>
        <v>0</v>
      </c>
      <c r="M108" s="512">
        <f>'1.1_RAW_Data_Orig'!M108</f>
        <v>0</v>
      </c>
      <c r="N108" s="512">
        <f>'1.1_RAW_Data_Orig'!N108</f>
        <v>0</v>
      </c>
      <c r="O108" s="512">
        <f>'1.1_RAW_Data_Orig'!O108</f>
        <v>0</v>
      </c>
      <c r="P108" s="512">
        <f>'1.1_RAW_Data_Orig'!P108</f>
        <v>0</v>
      </c>
      <c r="Q108" s="512">
        <f>'1.1_RAW_Data_Orig'!Q108</f>
        <v>0</v>
      </c>
      <c r="R108" s="513">
        <f>'1.1_RAW_Data_Orig'!R108</f>
        <v>0</v>
      </c>
      <c r="T108" s="512">
        <f>'1.1_RAW_Data_Orig'!T108</f>
        <v>0</v>
      </c>
      <c r="U108" s="512">
        <f>'1.1_RAW_Data_Orig'!U108</f>
        <v>0</v>
      </c>
      <c r="V108" s="512">
        <f>'1.1_RAW_Data_Orig'!V108</f>
        <v>0</v>
      </c>
      <c r="W108" s="512">
        <f>'1.1_RAW_Data_Orig'!W108</f>
        <v>0</v>
      </c>
      <c r="X108" s="512">
        <f>'1.1_RAW_Data_Orig'!X108</f>
        <v>0</v>
      </c>
      <c r="Y108" s="513">
        <f>'1.1_RAW_Data_Orig'!Y108</f>
        <v>0</v>
      </c>
      <c r="AA108" s="512">
        <f>'1.1_RAW_Data_Orig'!AA108</f>
        <v>0</v>
      </c>
      <c r="AB108" s="512">
        <f>'1.1_RAW_Data_Orig'!AB108</f>
        <v>0</v>
      </c>
      <c r="AC108" s="512">
        <f>'1.1_RAW_Data_Orig'!AC108</f>
        <v>0</v>
      </c>
      <c r="AD108" s="512">
        <f>'1.1_RAW_Data_Orig'!AD108</f>
        <v>0</v>
      </c>
      <c r="AE108" s="512">
        <f>'1.1_RAW_Data_Orig'!AE108</f>
        <v>0</v>
      </c>
      <c r="AF108" s="513">
        <f>'1.1_RAW_Data_Orig'!AF108</f>
        <v>0</v>
      </c>
      <c r="AG108" s="507"/>
      <c r="AH108" s="512">
        <f>'1.1_RAW_Data_Orig'!AH108</f>
        <v>0</v>
      </c>
      <c r="AI108" s="512">
        <f>'1.1_RAW_Data_Orig'!AI108</f>
        <v>0</v>
      </c>
      <c r="AJ108" s="512">
        <f>'1.1_RAW_Data_Orig'!AJ108</f>
        <v>0</v>
      </c>
      <c r="AK108" s="512">
        <f>'1.1_RAW_Data_Orig'!AK108</f>
        <v>0</v>
      </c>
      <c r="AL108" s="512">
        <f>'1.1_RAW_Data_Orig'!AL108</f>
        <v>0</v>
      </c>
      <c r="AM108" s="513">
        <f>'1.1_RAW_Data_Orig'!AM108</f>
        <v>0</v>
      </c>
      <c r="AN108" s="507"/>
      <c r="AO108" s="512">
        <f>'1.1_RAW_Data_Orig'!AO108</f>
        <v>0</v>
      </c>
      <c r="AP108" s="512">
        <f>'1.1_RAW_Data_Orig'!AP108</f>
        <v>0</v>
      </c>
      <c r="AQ108" s="512">
        <f>'1.1_RAW_Data_Orig'!AQ108</f>
        <v>0</v>
      </c>
      <c r="AR108" s="512">
        <f>'1.1_RAW_Data_Orig'!AR108</f>
        <v>0</v>
      </c>
      <c r="AS108" s="512">
        <f>'1.1_RAW_Data_Orig'!AS108</f>
        <v>0</v>
      </c>
      <c r="AT108" s="513">
        <f>'1.1_RAW_Data_Orig'!AT108</f>
        <v>0</v>
      </c>
      <c r="AU108" s="507"/>
      <c r="AV108" s="506">
        <f>'1.1_RAW_Data_Orig'!AV108</f>
        <v>0</v>
      </c>
      <c r="AW108" s="506">
        <f>'1.1_RAW_Data_Orig'!AW108</f>
        <v>0</v>
      </c>
      <c r="AX108" s="506">
        <f>'1.1_RAW_Data_Orig'!AX108</f>
        <v>0</v>
      </c>
      <c r="AY108" s="506">
        <f>'1.1_RAW_Data_Orig'!AY108</f>
        <v>0</v>
      </c>
      <c r="AZ108" s="506">
        <f>'1.1_RAW_Data_Orig'!AZ108</f>
        <v>0</v>
      </c>
      <c r="BA108" s="506">
        <f>'1.1_RAW_Data_Orig'!BA108</f>
        <v>0</v>
      </c>
    </row>
    <row r="109" spans="1:53" ht="13.5" thickBot="1">
      <c r="A109" s="508"/>
      <c r="B109" s="514"/>
      <c r="C109" s="515"/>
      <c r="D109" s="516"/>
      <c r="E109" s="517" t="s">
        <v>55</v>
      </c>
      <c r="F109" s="518">
        <f>'1.1_RAW_Data_Orig'!F109</f>
        <v>0</v>
      </c>
      <c r="G109" s="518">
        <f>'1.1_RAW_Data_Orig'!G109</f>
        <v>0</v>
      </c>
      <c r="H109" s="518">
        <f>'1.1_RAW_Data_Orig'!H109</f>
        <v>0</v>
      </c>
      <c r="I109" s="518">
        <f>'1.1_RAW_Data_Orig'!I109</f>
        <v>0</v>
      </c>
      <c r="J109" s="518">
        <f>'1.1_RAW_Data_Orig'!J109</f>
        <v>0</v>
      </c>
      <c r="K109" s="519">
        <f>'1.1_RAW_Data_Orig'!K109</f>
        <v>0</v>
      </c>
      <c r="M109" s="518">
        <f>'1.1_RAW_Data_Orig'!M109</f>
        <v>0</v>
      </c>
      <c r="N109" s="518">
        <f>'1.1_RAW_Data_Orig'!N109</f>
        <v>0</v>
      </c>
      <c r="O109" s="518">
        <f>'1.1_RAW_Data_Orig'!O109</f>
        <v>0</v>
      </c>
      <c r="P109" s="518">
        <f>'1.1_RAW_Data_Orig'!P109</f>
        <v>0</v>
      </c>
      <c r="Q109" s="518">
        <f>'1.1_RAW_Data_Orig'!Q109</f>
        <v>0</v>
      </c>
      <c r="R109" s="519">
        <f>'1.1_RAW_Data_Orig'!R109</f>
        <v>0</v>
      </c>
      <c r="T109" s="518">
        <f>'1.1_RAW_Data_Orig'!T109</f>
        <v>0</v>
      </c>
      <c r="U109" s="518">
        <f>'1.1_RAW_Data_Orig'!U109</f>
        <v>0</v>
      </c>
      <c r="V109" s="518">
        <f>'1.1_RAW_Data_Orig'!V109</f>
        <v>0</v>
      </c>
      <c r="W109" s="518">
        <f>'1.1_RAW_Data_Orig'!W109</f>
        <v>0</v>
      </c>
      <c r="X109" s="518">
        <f>'1.1_RAW_Data_Orig'!X109</f>
        <v>0</v>
      </c>
      <c r="Y109" s="519">
        <f>'1.1_RAW_Data_Orig'!Y109</f>
        <v>0</v>
      </c>
      <c r="AA109" s="518">
        <f>'1.1_RAW_Data_Orig'!AA109</f>
        <v>0</v>
      </c>
      <c r="AB109" s="518">
        <f>'1.1_RAW_Data_Orig'!AB109</f>
        <v>0</v>
      </c>
      <c r="AC109" s="518">
        <f>'1.1_RAW_Data_Orig'!AC109</f>
        <v>0</v>
      </c>
      <c r="AD109" s="518">
        <f>'1.1_RAW_Data_Orig'!AD109</f>
        <v>0</v>
      </c>
      <c r="AE109" s="518">
        <f>'1.1_RAW_Data_Orig'!AE109</f>
        <v>0</v>
      </c>
      <c r="AF109" s="519">
        <f>'1.1_RAW_Data_Orig'!AF109</f>
        <v>0</v>
      </c>
      <c r="AG109" s="507"/>
      <c r="AH109" s="518">
        <f>'1.1_RAW_Data_Orig'!AH109</f>
        <v>0</v>
      </c>
      <c r="AI109" s="518">
        <f>'1.1_RAW_Data_Orig'!AI109</f>
        <v>0</v>
      </c>
      <c r="AJ109" s="518">
        <f>'1.1_RAW_Data_Orig'!AJ109</f>
        <v>0</v>
      </c>
      <c r="AK109" s="518">
        <f>'1.1_RAW_Data_Orig'!AK109</f>
        <v>0</v>
      </c>
      <c r="AL109" s="518">
        <f>'1.1_RAW_Data_Orig'!AL109</f>
        <v>0</v>
      </c>
      <c r="AM109" s="519">
        <f>'1.1_RAW_Data_Orig'!AM109</f>
        <v>0</v>
      </c>
      <c r="AN109" s="507"/>
      <c r="AO109" s="518">
        <f>'1.1_RAW_Data_Orig'!AO109</f>
        <v>0</v>
      </c>
      <c r="AP109" s="518">
        <f>'1.1_RAW_Data_Orig'!AP109</f>
        <v>0</v>
      </c>
      <c r="AQ109" s="518">
        <f>'1.1_RAW_Data_Orig'!AQ109</f>
        <v>0</v>
      </c>
      <c r="AR109" s="518">
        <f>'1.1_RAW_Data_Orig'!AR109</f>
        <v>0</v>
      </c>
      <c r="AS109" s="518">
        <f>'1.1_RAW_Data_Orig'!AS109</f>
        <v>0</v>
      </c>
      <c r="AT109" s="519">
        <f>'1.1_RAW_Data_Orig'!AT109</f>
        <v>0</v>
      </c>
      <c r="AU109" s="507"/>
      <c r="AV109" s="506">
        <f>'1.1_RAW_Data_Orig'!AV109</f>
        <v>0</v>
      </c>
      <c r="AW109" s="506">
        <f>'1.1_RAW_Data_Orig'!AW109</f>
        <v>0</v>
      </c>
      <c r="AX109" s="506">
        <f>'1.1_RAW_Data_Orig'!AX109</f>
        <v>0</v>
      </c>
      <c r="AY109" s="506">
        <f>'1.1_RAW_Data_Orig'!AY109</f>
        <v>0</v>
      </c>
      <c r="AZ109" s="506">
        <f>'1.1_RAW_Data_Orig'!AZ109</f>
        <v>0</v>
      </c>
      <c r="BA109" s="506">
        <f>'1.1_RAW_Data_Orig'!BA109</f>
        <v>0</v>
      </c>
    </row>
    <row r="110" spans="1:53" ht="25.9" thickBot="1">
      <c r="A110" s="520" t="s">
        <v>9</v>
      </c>
      <c r="B110" s="501">
        <v>26</v>
      </c>
      <c r="C110" s="502" t="s">
        <v>35</v>
      </c>
      <c r="D110" s="503" t="s">
        <v>57</v>
      </c>
      <c r="E110" s="521" t="s">
        <v>52</v>
      </c>
      <c r="F110" s="505">
        <f>'1.1_RAW_Data_Orig'!F110</f>
        <v>0</v>
      </c>
      <c r="G110" s="505">
        <f>'1.1_RAW_Data_Orig'!G110</f>
        <v>0</v>
      </c>
      <c r="H110" s="505">
        <f>'1.1_RAW_Data_Orig'!H110</f>
        <v>0</v>
      </c>
      <c r="I110" s="505">
        <f>'1.1_RAW_Data_Orig'!I110</f>
        <v>0</v>
      </c>
      <c r="J110" s="505">
        <f>'1.1_RAW_Data_Orig'!J110</f>
        <v>0</v>
      </c>
      <c r="K110" s="506">
        <f>'1.1_RAW_Data_Orig'!K110</f>
        <v>0</v>
      </c>
      <c r="M110" s="505">
        <f>'1.1_RAW_Data_Orig'!M110</f>
        <v>0</v>
      </c>
      <c r="N110" s="505">
        <f>'1.1_RAW_Data_Orig'!N110</f>
        <v>0</v>
      </c>
      <c r="O110" s="505">
        <f>'1.1_RAW_Data_Orig'!O110</f>
        <v>0</v>
      </c>
      <c r="P110" s="505">
        <f>'1.1_RAW_Data_Orig'!P110</f>
        <v>0</v>
      </c>
      <c r="Q110" s="505">
        <f>'1.1_RAW_Data_Orig'!Q110</f>
        <v>0</v>
      </c>
      <c r="R110" s="506">
        <f>'1.1_RAW_Data_Orig'!R110</f>
        <v>0</v>
      </c>
      <c r="T110" s="505">
        <f>'1.1_RAW_Data_Orig'!T110</f>
        <v>0</v>
      </c>
      <c r="U110" s="505">
        <f>'1.1_RAW_Data_Orig'!U110</f>
        <v>0</v>
      </c>
      <c r="V110" s="505">
        <f>'1.1_RAW_Data_Orig'!V110</f>
        <v>0</v>
      </c>
      <c r="W110" s="505">
        <f>'1.1_RAW_Data_Orig'!W110</f>
        <v>0</v>
      </c>
      <c r="X110" s="505">
        <f>'1.1_RAW_Data_Orig'!X110</f>
        <v>0</v>
      </c>
      <c r="Y110" s="506">
        <f>'1.1_RAW_Data_Orig'!Y110</f>
        <v>0</v>
      </c>
      <c r="AA110" s="505">
        <f>'1.1_RAW_Data_Orig'!AA110</f>
        <v>0</v>
      </c>
      <c r="AB110" s="505">
        <f>'1.1_RAW_Data_Orig'!AB110</f>
        <v>0</v>
      </c>
      <c r="AC110" s="505">
        <f>'1.1_RAW_Data_Orig'!AC110</f>
        <v>0</v>
      </c>
      <c r="AD110" s="505">
        <f>'1.1_RAW_Data_Orig'!AD110</f>
        <v>0</v>
      </c>
      <c r="AE110" s="505">
        <f>'1.1_RAW_Data_Orig'!AE110</f>
        <v>0</v>
      </c>
      <c r="AF110" s="506">
        <f>'1.1_RAW_Data_Orig'!AF110</f>
        <v>0</v>
      </c>
      <c r="AG110" s="507"/>
      <c r="AH110" s="505">
        <f>'1.1_RAW_Data_Orig'!AH110</f>
        <v>0</v>
      </c>
      <c r="AI110" s="505">
        <f>'1.1_RAW_Data_Orig'!AI110</f>
        <v>0</v>
      </c>
      <c r="AJ110" s="505">
        <f>'1.1_RAW_Data_Orig'!AJ110</f>
        <v>0</v>
      </c>
      <c r="AK110" s="505">
        <f>'1.1_RAW_Data_Orig'!AK110</f>
        <v>0</v>
      </c>
      <c r="AL110" s="505">
        <f>'1.1_RAW_Data_Orig'!AL110</f>
        <v>0</v>
      </c>
      <c r="AM110" s="506">
        <f>'1.1_RAW_Data_Orig'!AM110</f>
        <v>0</v>
      </c>
      <c r="AN110" s="507"/>
      <c r="AO110" s="505">
        <f>'1.1_RAW_Data_Orig'!AO110</f>
        <v>0</v>
      </c>
      <c r="AP110" s="505">
        <f>'1.1_RAW_Data_Orig'!AP110</f>
        <v>0</v>
      </c>
      <c r="AQ110" s="505">
        <f>'1.1_RAW_Data_Orig'!AQ110</f>
        <v>0</v>
      </c>
      <c r="AR110" s="505">
        <f>'1.1_RAW_Data_Orig'!AR110</f>
        <v>0</v>
      </c>
      <c r="AS110" s="505">
        <f>'1.1_RAW_Data_Orig'!AS110</f>
        <v>0</v>
      </c>
      <c r="AT110" s="506">
        <f>'1.1_RAW_Data_Orig'!AT110</f>
        <v>0</v>
      </c>
      <c r="AU110" s="507"/>
      <c r="AV110" s="506">
        <f>'1.1_RAW_Data_Orig'!AV110</f>
        <v>0</v>
      </c>
      <c r="AW110" s="506">
        <f>'1.1_RAW_Data_Orig'!AW110</f>
        <v>0</v>
      </c>
      <c r="AX110" s="506">
        <f>'1.1_RAW_Data_Orig'!AX110</f>
        <v>0</v>
      </c>
      <c r="AY110" s="506">
        <f>'1.1_RAW_Data_Orig'!AY110</f>
        <v>0</v>
      </c>
      <c r="AZ110" s="506">
        <f>'1.1_RAW_Data_Orig'!AZ110</f>
        <v>0</v>
      </c>
      <c r="BA110" s="506">
        <f>'1.1_RAW_Data_Orig'!BA110</f>
        <v>0</v>
      </c>
    </row>
    <row r="111" spans="1:53" ht="13.5" thickBot="1">
      <c r="A111" s="508"/>
      <c r="B111" s="509"/>
      <c r="C111" s="510"/>
      <c r="D111" s="511"/>
      <c r="E111" s="504" t="s">
        <v>53</v>
      </c>
      <c r="F111" s="512">
        <f>'1.1_RAW_Data_Orig'!F111</f>
        <v>0</v>
      </c>
      <c r="G111" s="512">
        <f>'1.1_RAW_Data_Orig'!G111</f>
        <v>0</v>
      </c>
      <c r="H111" s="512">
        <f>'1.1_RAW_Data_Orig'!H111</f>
        <v>0</v>
      </c>
      <c r="I111" s="512">
        <f>'1.1_RAW_Data_Orig'!I111</f>
        <v>0</v>
      </c>
      <c r="J111" s="512">
        <f>'1.1_RAW_Data_Orig'!J111</f>
        <v>0</v>
      </c>
      <c r="K111" s="513">
        <f>'1.1_RAW_Data_Orig'!K111</f>
        <v>0</v>
      </c>
      <c r="M111" s="512">
        <f>'1.1_RAW_Data_Orig'!M111</f>
        <v>0</v>
      </c>
      <c r="N111" s="512">
        <f>'1.1_RAW_Data_Orig'!N111</f>
        <v>0</v>
      </c>
      <c r="O111" s="512">
        <f>'1.1_RAW_Data_Orig'!O111</f>
        <v>0</v>
      </c>
      <c r="P111" s="512">
        <f>'1.1_RAW_Data_Orig'!P111</f>
        <v>0</v>
      </c>
      <c r="Q111" s="512">
        <f>'1.1_RAW_Data_Orig'!Q111</f>
        <v>0</v>
      </c>
      <c r="R111" s="513">
        <f>'1.1_RAW_Data_Orig'!R111</f>
        <v>0</v>
      </c>
      <c r="T111" s="512">
        <f>'1.1_RAW_Data_Orig'!T111</f>
        <v>0</v>
      </c>
      <c r="U111" s="512">
        <f>'1.1_RAW_Data_Orig'!U111</f>
        <v>0</v>
      </c>
      <c r="V111" s="512">
        <f>'1.1_RAW_Data_Orig'!V111</f>
        <v>0</v>
      </c>
      <c r="W111" s="512">
        <f>'1.1_RAW_Data_Orig'!W111</f>
        <v>0</v>
      </c>
      <c r="X111" s="512">
        <f>'1.1_RAW_Data_Orig'!X111</f>
        <v>0</v>
      </c>
      <c r="Y111" s="513">
        <f>'1.1_RAW_Data_Orig'!Y111</f>
        <v>0</v>
      </c>
      <c r="AA111" s="512">
        <f>'1.1_RAW_Data_Orig'!AA111</f>
        <v>0</v>
      </c>
      <c r="AB111" s="512">
        <f>'1.1_RAW_Data_Orig'!AB111</f>
        <v>0</v>
      </c>
      <c r="AC111" s="512">
        <f>'1.1_RAW_Data_Orig'!AC111</f>
        <v>0</v>
      </c>
      <c r="AD111" s="512">
        <f>'1.1_RAW_Data_Orig'!AD111</f>
        <v>0</v>
      </c>
      <c r="AE111" s="512">
        <f>'1.1_RAW_Data_Orig'!AE111</f>
        <v>0</v>
      </c>
      <c r="AF111" s="513">
        <f>'1.1_RAW_Data_Orig'!AF111</f>
        <v>0</v>
      </c>
      <c r="AG111" s="507"/>
      <c r="AH111" s="512">
        <f>'1.1_RAW_Data_Orig'!AH111</f>
        <v>0</v>
      </c>
      <c r="AI111" s="512">
        <f>'1.1_RAW_Data_Orig'!AI111</f>
        <v>0</v>
      </c>
      <c r="AJ111" s="512">
        <f>'1.1_RAW_Data_Orig'!AJ111</f>
        <v>0</v>
      </c>
      <c r="AK111" s="512">
        <f>'1.1_RAW_Data_Orig'!AK111</f>
        <v>0</v>
      </c>
      <c r="AL111" s="512">
        <f>'1.1_RAW_Data_Orig'!AL111</f>
        <v>0</v>
      </c>
      <c r="AM111" s="513">
        <f>'1.1_RAW_Data_Orig'!AM111</f>
        <v>0</v>
      </c>
      <c r="AN111" s="507"/>
      <c r="AO111" s="512">
        <f>'1.1_RAW_Data_Orig'!AO111</f>
        <v>0</v>
      </c>
      <c r="AP111" s="512">
        <f>'1.1_RAW_Data_Orig'!AP111</f>
        <v>0</v>
      </c>
      <c r="AQ111" s="512">
        <f>'1.1_RAW_Data_Orig'!AQ111</f>
        <v>0</v>
      </c>
      <c r="AR111" s="512">
        <f>'1.1_RAW_Data_Orig'!AR111</f>
        <v>0</v>
      </c>
      <c r="AS111" s="512">
        <f>'1.1_RAW_Data_Orig'!AS111</f>
        <v>0</v>
      </c>
      <c r="AT111" s="513">
        <f>'1.1_RAW_Data_Orig'!AT111</f>
        <v>0</v>
      </c>
      <c r="AU111" s="507"/>
      <c r="AV111" s="506">
        <f>'1.1_RAW_Data_Orig'!AV111</f>
        <v>0</v>
      </c>
      <c r="AW111" s="506">
        <f>'1.1_RAW_Data_Orig'!AW111</f>
        <v>0</v>
      </c>
      <c r="AX111" s="506">
        <f>'1.1_RAW_Data_Orig'!AX111</f>
        <v>0</v>
      </c>
      <c r="AY111" s="506">
        <f>'1.1_RAW_Data_Orig'!AY111</f>
        <v>0</v>
      </c>
      <c r="AZ111" s="506">
        <f>'1.1_RAW_Data_Orig'!AZ111</f>
        <v>0</v>
      </c>
      <c r="BA111" s="506">
        <f>'1.1_RAW_Data_Orig'!BA111</f>
        <v>0</v>
      </c>
    </row>
    <row r="112" spans="1:53" ht="13.5" thickBot="1">
      <c r="A112" s="508"/>
      <c r="B112" s="509"/>
      <c r="C112" s="510"/>
      <c r="D112" s="511"/>
      <c r="E112" s="504" t="s">
        <v>54</v>
      </c>
      <c r="F112" s="512">
        <f>'1.1_RAW_Data_Orig'!F112</f>
        <v>19</v>
      </c>
      <c r="G112" s="512">
        <f>'1.1_RAW_Data_Orig'!G112</f>
        <v>7</v>
      </c>
      <c r="H112" s="512">
        <f>'1.1_RAW_Data_Orig'!H112</f>
        <v>3</v>
      </c>
      <c r="I112" s="512">
        <f>'1.1_RAW_Data_Orig'!I112</f>
        <v>3</v>
      </c>
      <c r="J112" s="512">
        <f>'1.1_RAW_Data_Orig'!J112</f>
        <v>6</v>
      </c>
      <c r="K112" s="513">
        <f>'1.1_RAW_Data_Orig'!K112</f>
        <v>0</v>
      </c>
      <c r="M112" s="512">
        <f>'1.1_RAW_Data_Orig'!M112</f>
        <v>19</v>
      </c>
      <c r="N112" s="512">
        <f>'1.1_RAW_Data_Orig'!N112</f>
        <v>8</v>
      </c>
      <c r="O112" s="512">
        <f>'1.1_RAW_Data_Orig'!O112</f>
        <v>4</v>
      </c>
      <c r="P112" s="512">
        <f>'1.1_RAW_Data_Orig'!P112</f>
        <v>7</v>
      </c>
      <c r="Q112" s="512">
        <f>'1.1_RAW_Data_Orig'!Q112</f>
        <v>0</v>
      </c>
      <c r="R112" s="513">
        <f>'1.1_RAW_Data_Orig'!R112</f>
        <v>0</v>
      </c>
      <c r="T112" s="512">
        <f>'1.1_RAW_Data_Orig'!T112</f>
        <v>19</v>
      </c>
      <c r="U112" s="512">
        <f>'1.1_RAW_Data_Orig'!U112</f>
        <v>0</v>
      </c>
      <c r="V112" s="512">
        <f>'1.1_RAW_Data_Orig'!V112</f>
        <v>0</v>
      </c>
      <c r="W112" s="512">
        <f>'1.1_RAW_Data_Orig'!W112</f>
        <v>7</v>
      </c>
      <c r="X112" s="512">
        <f>'1.1_RAW_Data_Orig'!X112</f>
        <v>3</v>
      </c>
      <c r="Y112" s="513">
        <f>'1.1_RAW_Data_Orig'!Y112</f>
        <v>9</v>
      </c>
      <c r="AA112" s="512">
        <f>'1.1_RAW_Data_Orig'!AA112</f>
        <v>0</v>
      </c>
      <c r="AB112" s="512">
        <f>'1.1_RAW_Data_Orig'!AB112</f>
        <v>8</v>
      </c>
      <c r="AC112" s="512">
        <f>'1.1_RAW_Data_Orig'!AC112</f>
        <v>4</v>
      </c>
      <c r="AD112" s="512">
        <f>'1.1_RAW_Data_Orig'!AD112</f>
        <v>0</v>
      </c>
      <c r="AE112" s="512">
        <f>'1.1_RAW_Data_Orig'!AE112</f>
        <v>-3</v>
      </c>
      <c r="AF112" s="513">
        <f>'1.1_RAW_Data_Orig'!AF112</f>
        <v>-9</v>
      </c>
      <c r="AG112" s="507"/>
      <c r="AH112" s="512">
        <f>'1.1_RAW_Data_Orig'!AH112</f>
        <v>0</v>
      </c>
      <c r="AI112" s="512">
        <f>'1.1_RAW_Data_Orig'!AI112</f>
        <v>0</v>
      </c>
      <c r="AJ112" s="512">
        <f>'1.1_RAW_Data_Orig'!AJ112</f>
        <v>0</v>
      </c>
      <c r="AK112" s="512">
        <f>'1.1_RAW_Data_Orig'!AK112</f>
        <v>0</v>
      </c>
      <c r="AL112" s="512">
        <f>'1.1_RAW_Data_Orig'!AL112</f>
        <v>0</v>
      </c>
      <c r="AM112" s="513">
        <f>'1.1_RAW_Data_Orig'!AM112</f>
        <v>0</v>
      </c>
      <c r="AN112" s="507"/>
      <c r="AO112" s="512">
        <f>'1.1_RAW_Data_Orig'!AO112</f>
        <v>0</v>
      </c>
      <c r="AP112" s="512">
        <f>'1.1_RAW_Data_Orig'!AP112</f>
        <v>0</v>
      </c>
      <c r="AQ112" s="512">
        <f>'1.1_RAW_Data_Orig'!AQ112</f>
        <v>0</v>
      </c>
      <c r="AR112" s="512">
        <f>'1.1_RAW_Data_Orig'!AR112</f>
        <v>0</v>
      </c>
      <c r="AS112" s="512">
        <f>'1.1_RAW_Data_Orig'!AS112</f>
        <v>0</v>
      </c>
      <c r="AT112" s="513">
        <f>'1.1_RAW_Data_Orig'!AT112</f>
        <v>0</v>
      </c>
      <c r="AU112" s="507"/>
      <c r="AV112" s="506">
        <f>'1.1_RAW_Data_Orig'!AV112</f>
        <v>0</v>
      </c>
      <c r="AW112" s="506">
        <f>'1.1_RAW_Data_Orig'!AW112</f>
        <v>0</v>
      </c>
      <c r="AX112" s="506">
        <f>'1.1_RAW_Data_Orig'!AX112</f>
        <v>0</v>
      </c>
      <c r="AY112" s="506">
        <f>'1.1_RAW_Data_Orig'!AY112</f>
        <v>0</v>
      </c>
      <c r="AZ112" s="506">
        <f>'1.1_RAW_Data_Orig'!AZ112</f>
        <v>0</v>
      </c>
      <c r="BA112" s="506">
        <f>'1.1_RAW_Data_Orig'!BA112</f>
        <v>0</v>
      </c>
    </row>
    <row r="113" spans="1:53" ht="13.5" thickBot="1">
      <c r="A113" s="508"/>
      <c r="B113" s="514"/>
      <c r="C113" s="515"/>
      <c r="D113" s="516"/>
      <c r="E113" s="517" t="s">
        <v>55</v>
      </c>
      <c r="F113" s="518">
        <f>'1.1_RAW_Data_Orig'!F113</f>
        <v>0</v>
      </c>
      <c r="G113" s="518">
        <f>'1.1_RAW_Data_Orig'!G113</f>
        <v>0</v>
      </c>
      <c r="H113" s="518">
        <f>'1.1_RAW_Data_Orig'!H113</f>
        <v>0</v>
      </c>
      <c r="I113" s="518">
        <f>'1.1_RAW_Data_Orig'!I113</f>
        <v>0</v>
      </c>
      <c r="J113" s="518">
        <f>'1.1_RAW_Data_Orig'!J113</f>
        <v>0</v>
      </c>
      <c r="K113" s="519">
        <f>'1.1_RAW_Data_Orig'!K113</f>
        <v>0</v>
      </c>
      <c r="M113" s="518">
        <f>'1.1_RAW_Data_Orig'!M113</f>
        <v>0</v>
      </c>
      <c r="N113" s="518">
        <f>'1.1_RAW_Data_Orig'!N113</f>
        <v>0</v>
      </c>
      <c r="O113" s="518">
        <f>'1.1_RAW_Data_Orig'!O113</f>
        <v>0</v>
      </c>
      <c r="P113" s="518">
        <f>'1.1_RAW_Data_Orig'!P113</f>
        <v>0</v>
      </c>
      <c r="Q113" s="518">
        <f>'1.1_RAW_Data_Orig'!Q113</f>
        <v>0</v>
      </c>
      <c r="R113" s="519">
        <f>'1.1_RAW_Data_Orig'!R113</f>
        <v>0</v>
      </c>
      <c r="T113" s="518">
        <f>'1.1_RAW_Data_Orig'!T113</f>
        <v>0</v>
      </c>
      <c r="U113" s="518">
        <f>'1.1_RAW_Data_Orig'!U113</f>
        <v>0</v>
      </c>
      <c r="V113" s="518">
        <f>'1.1_RAW_Data_Orig'!V113</f>
        <v>0</v>
      </c>
      <c r="W113" s="518">
        <f>'1.1_RAW_Data_Orig'!W113</f>
        <v>0</v>
      </c>
      <c r="X113" s="518">
        <f>'1.1_RAW_Data_Orig'!X113</f>
        <v>0</v>
      </c>
      <c r="Y113" s="519">
        <f>'1.1_RAW_Data_Orig'!Y113</f>
        <v>0</v>
      </c>
      <c r="AA113" s="518">
        <f>'1.1_RAW_Data_Orig'!AA113</f>
        <v>0</v>
      </c>
      <c r="AB113" s="518">
        <f>'1.1_RAW_Data_Orig'!AB113</f>
        <v>0</v>
      </c>
      <c r="AC113" s="518">
        <f>'1.1_RAW_Data_Orig'!AC113</f>
        <v>0</v>
      </c>
      <c r="AD113" s="518">
        <f>'1.1_RAW_Data_Orig'!AD113</f>
        <v>0</v>
      </c>
      <c r="AE113" s="518">
        <f>'1.1_RAW_Data_Orig'!AE113</f>
        <v>0</v>
      </c>
      <c r="AF113" s="519">
        <f>'1.1_RAW_Data_Orig'!AF113</f>
        <v>0</v>
      </c>
      <c r="AG113" s="507"/>
      <c r="AH113" s="518">
        <f>'1.1_RAW_Data_Orig'!AH113</f>
        <v>0</v>
      </c>
      <c r="AI113" s="518">
        <f>'1.1_RAW_Data_Orig'!AI113</f>
        <v>0</v>
      </c>
      <c r="AJ113" s="518">
        <f>'1.1_RAW_Data_Orig'!AJ113</f>
        <v>0</v>
      </c>
      <c r="AK113" s="518">
        <f>'1.1_RAW_Data_Orig'!AK113</f>
        <v>0</v>
      </c>
      <c r="AL113" s="518">
        <f>'1.1_RAW_Data_Orig'!AL113</f>
        <v>0</v>
      </c>
      <c r="AM113" s="519">
        <f>'1.1_RAW_Data_Orig'!AM113</f>
        <v>0</v>
      </c>
      <c r="AN113" s="507"/>
      <c r="AO113" s="518">
        <f>'1.1_RAW_Data_Orig'!AO113</f>
        <v>0</v>
      </c>
      <c r="AP113" s="518">
        <f>'1.1_RAW_Data_Orig'!AP113</f>
        <v>0</v>
      </c>
      <c r="AQ113" s="518">
        <f>'1.1_RAW_Data_Orig'!AQ113</f>
        <v>0</v>
      </c>
      <c r="AR113" s="518">
        <f>'1.1_RAW_Data_Orig'!AR113</f>
        <v>0</v>
      </c>
      <c r="AS113" s="518">
        <f>'1.1_RAW_Data_Orig'!AS113</f>
        <v>0</v>
      </c>
      <c r="AT113" s="519">
        <f>'1.1_RAW_Data_Orig'!AT113</f>
        <v>0</v>
      </c>
      <c r="AU113" s="507"/>
      <c r="AV113" s="506">
        <f>'1.1_RAW_Data_Orig'!AV113</f>
        <v>0</v>
      </c>
      <c r="AW113" s="506">
        <f>'1.1_RAW_Data_Orig'!AW113</f>
        <v>0</v>
      </c>
      <c r="AX113" s="506">
        <f>'1.1_RAW_Data_Orig'!AX113</f>
        <v>0</v>
      </c>
      <c r="AY113" s="506">
        <f>'1.1_RAW_Data_Orig'!AY113</f>
        <v>0</v>
      </c>
      <c r="AZ113" s="506">
        <f>'1.1_RAW_Data_Orig'!AZ113</f>
        <v>0</v>
      </c>
      <c r="BA113" s="506">
        <f>'1.1_RAW_Data_Orig'!BA113</f>
        <v>0</v>
      </c>
    </row>
    <row r="114" spans="1:53" ht="25.9" thickBot="1">
      <c r="A114" s="520" t="s">
        <v>9</v>
      </c>
      <c r="B114" s="501">
        <v>9</v>
      </c>
      <c r="C114" s="502" t="s">
        <v>36</v>
      </c>
      <c r="D114" s="503" t="s">
        <v>57</v>
      </c>
      <c r="E114" s="521" t="s">
        <v>52</v>
      </c>
      <c r="F114" s="505">
        <f>'1.1_RAW_Data_Orig'!F114</f>
        <v>3</v>
      </c>
      <c r="G114" s="505">
        <f>'1.1_RAW_Data_Orig'!G114</f>
        <v>0</v>
      </c>
      <c r="H114" s="505">
        <f>'1.1_RAW_Data_Orig'!H114</f>
        <v>1</v>
      </c>
      <c r="I114" s="505">
        <f>'1.1_RAW_Data_Orig'!I114</f>
        <v>1</v>
      </c>
      <c r="J114" s="505">
        <f>'1.1_RAW_Data_Orig'!J114</f>
        <v>1</v>
      </c>
      <c r="K114" s="506">
        <f>'1.1_RAW_Data_Orig'!K114</f>
        <v>0</v>
      </c>
      <c r="M114" s="505">
        <f>'1.1_RAW_Data_Orig'!M114</f>
        <v>3</v>
      </c>
      <c r="N114" s="505">
        <f>'1.1_RAW_Data_Orig'!N114</f>
        <v>0</v>
      </c>
      <c r="O114" s="505">
        <f>'1.1_RAW_Data_Orig'!O114</f>
        <v>3</v>
      </c>
      <c r="P114" s="505">
        <f>'1.1_RAW_Data_Orig'!P114</f>
        <v>0</v>
      </c>
      <c r="Q114" s="505">
        <f>'1.1_RAW_Data_Orig'!Q114</f>
        <v>0</v>
      </c>
      <c r="R114" s="506">
        <f>'1.1_RAW_Data_Orig'!R114</f>
        <v>0</v>
      </c>
      <c r="T114" s="505">
        <f>'1.1_RAW_Data_Orig'!T114</f>
        <v>3</v>
      </c>
      <c r="U114" s="505">
        <f>'1.1_RAW_Data_Orig'!U114</f>
        <v>0</v>
      </c>
      <c r="V114" s="505">
        <f>'1.1_RAW_Data_Orig'!V114</f>
        <v>1</v>
      </c>
      <c r="W114" s="505">
        <f>'1.1_RAW_Data_Orig'!W114</f>
        <v>0</v>
      </c>
      <c r="X114" s="505">
        <f>'1.1_RAW_Data_Orig'!X114</f>
        <v>0</v>
      </c>
      <c r="Y114" s="506">
        <f>'1.1_RAW_Data_Orig'!Y114</f>
        <v>2</v>
      </c>
      <c r="AA114" s="505">
        <f>'1.1_RAW_Data_Orig'!AA114</f>
        <v>0</v>
      </c>
      <c r="AB114" s="505">
        <f>'1.1_RAW_Data_Orig'!AB114</f>
        <v>0</v>
      </c>
      <c r="AC114" s="505">
        <f>'1.1_RAW_Data_Orig'!AC114</f>
        <v>2</v>
      </c>
      <c r="AD114" s="505">
        <f>'1.1_RAW_Data_Orig'!AD114</f>
        <v>0</v>
      </c>
      <c r="AE114" s="505">
        <f>'1.1_RAW_Data_Orig'!AE114</f>
        <v>0</v>
      </c>
      <c r="AF114" s="506">
        <f>'1.1_RAW_Data_Orig'!AF114</f>
        <v>-2</v>
      </c>
      <c r="AG114" s="507"/>
      <c r="AH114" s="505">
        <f>'1.1_RAW_Data_Orig'!AH114</f>
        <v>0</v>
      </c>
      <c r="AI114" s="505">
        <f>'1.1_RAW_Data_Orig'!AI114</f>
        <v>0</v>
      </c>
      <c r="AJ114" s="505">
        <f>'1.1_RAW_Data_Orig'!AJ114</f>
        <v>0</v>
      </c>
      <c r="AK114" s="505">
        <f>'1.1_RAW_Data_Orig'!AK114</f>
        <v>0</v>
      </c>
      <c r="AL114" s="505">
        <f>'1.1_RAW_Data_Orig'!AL114</f>
        <v>0</v>
      </c>
      <c r="AM114" s="506">
        <f>'1.1_RAW_Data_Orig'!AM114</f>
        <v>0</v>
      </c>
      <c r="AN114" s="507"/>
      <c r="AO114" s="505">
        <f>'1.1_RAW_Data_Orig'!AO114</f>
        <v>0</v>
      </c>
      <c r="AP114" s="505">
        <f>'1.1_RAW_Data_Orig'!AP114</f>
        <v>0</v>
      </c>
      <c r="AQ114" s="505">
        <f>'1.1_RAW_Data_Orig'!AQ114</f>
        <v>0</v>
      </c>
      <c r="AR114" s="505">
        <f>'1.1_RAW_Data_Orig'!AR114</f>
        <v>0</v>
      </c>
      <c r="AS114" s="505">
        <f>'1.1_RAW_Data_Orig'!AS114</f>
        <v>0</v>
      </c>
      <c r="AT114" s="506">
        <f>'1.1_RAW_Data_Orig'!AT114</f>
        <v>0</v>
      </c>
      <c r="AU114" s="507"/>
      <c r="AV114" s="506">
        <f>'1.1_RAW_Data_Orig'!AV114</f>
        <v>0</v>
      </c>
      <c r="AW114" s="506">
        <f>'1.1_RAW_Data_Orig'!AW114</f>
        <v>0</v>
      </c>
      <c r="AX114" s="506">
        <f>'1.1_RAW_Data_Orig'!AX114</f>
        <v>0</v>
      </c>
      <c r="AY114" s="506">
        <f>'1.1_RAW_Data_Orig'!AY114</f>
        <v>0</v>
      </c>
      <c r="AZ114" s="506">
        <f>'1.1_RAW_Data_Orig'!AZ114</f>
        <v>0</v>
      </c>
      <c r="BA114" s="506">
        <f>'1.1_RAW_Data_Orig'!BA114</f>
        <v>0</v>
      </c>
    </row>
    <row r="115" spans="1:53" ht="13.5" thickBot="1">
      <c r="A115" s="508"/>
      <c r="B115" s="509"/>
      <c r="C115" s="510"/>
      <c r="D115" s="511"/>
      <c r="E115" s="504" t="s">
        <v>53</v>
      </c>
      <c r="F115" s="512">
        <f>'1.1_RAW_Data_Orig'!F115</f>
        <v>3</v>
      </c>
      <c r="G115" s="512">
        <f>'1.1_RAW_Data_Orig'!G115</f>
        <v>2</v>
      </c>
      <c r="H115" s="512">
        <f>'1.1_RAW_Data_Orig'!H115</f>
        <v>0</v>
      </c>
      <c r="I115" s="512">
        <f>'1.1_RAW_Data_Orig'!I115</f>
        <v>1</v>
      </c>
      <c r="J115" s="512">
        <f>'1.1_RAW_Data_Orig'!J115</f>
        <v>0</v>
      </c>
      <c r="K115" s="513">
        <f>'1.1_RAW_Data_Orig'!K115</f>
        <v>0</v>
      </c>
      <c r="M115" s="512">
        <f>'1.1_RAW_Data_Orig'!M115</f>
        <v>3</v>
      </c>
      <c r="N115" s="512">
        <f>'1.1_RAW_Data_Orig'!N115</f>
        <v>2</v>
      </c>
      <c r="O115" s="512">
        <f>'1.1_RAW_Data_Orig'!O115</f>
        <v>1</v>
      </c>
      <c r="P115" s="512">
        <f>'1.1_RAW_Data_Orig'!P115</f>
        <v>0</v>
      </c>
      <c r="Q115" s="512">
        <f>'1.1_RAW_Data_Orig'!Q115</f>
        <v>0</v>
      </c>
      <c r="R115" s="513">
        <f>'1.1_RAW_Data_Orig'!R115</f>
        <v>0</v>
      </c>
      <c r="T115" s="512">
        <f>'1.1_RAW_Data_Orig'!T115</f>
        <v>3</v>
      </c>
      <c r="U115" s="512">
        <f>'1.1_RAW_Data_Orig'!U115</f>
        <v>2</v>
      </c>
      <c r="V115" s="512">
        <f>'1.1_RAW_Data_Orig'!V115</f>
        <v>0</v>
      </c>
      <c r="W115" s="512">
        <f>'1.1_RAW_Data_Orig'!W115</f>
        <v>0</v>
      </c>
      <c r="X115" s="512">
        <f>'1.1_RAW_Data_Orig'!X115</f>
        <v>0</v>
      </c>
      <c r="Y115" s="513">
        <f>'1.1_RAW_Data_Orig'!Y115</f>
        <v>1</v>
      </c>
      <c r="AA115" s="512">
        <f>'1.1_RAW_Data_Orig'!AA115</f>
        <v>0</v>
      </c>
      <c r="AB115" s="512">
        <f>'1.1_RAW_Data_Orig'!AB115</f>
        <v>0</v>
      </c>
      <c r="AC115" s="512">
        <f>'1.1_RAW_Data_Orig'!AC115</f>
        <v>1</v>
      </c>
      <c r="AD115" s="512">
        <f>'1.1_RAW_Data_Orig'!AD115</f>
        <v>0</v>
      </c>
      <c r="AE115" s="512">
        <f>'1.1_RAW_Data_Orig'!AE115</f>
        <v>0</v>
      </c>
      <c r="AF115" s="513">
        <f>'1.1_RAW_Data_Orig'!AF115</f>
        <v>-1</v>
      </c>
      <c r="AG115" s="507"/>
      <c r="AH115" s="512">
        <f>'1.1_RAW_Data_Orig'!AH115</f>
        <v>0</v>
      </c>
      <c r="AI115" s="512">
        <f>'1.1_RAW_Data_Orig'!AI115</f>
        <v>0</v>
      </c>
      <c r="AJ115" s="512">
        <f>'1.1_RAW_Data_Orig'!AJ115</f>
        <v>0</v>
      </c>
      <c r="AK115" s="512">
        <f>'1.1_RAW_Data_Orig'!AK115</f>
        <v>0</v>
      </c>
      <c r="AL115" s="512">
        <f>'1.1_RAW_Data_Orig'!AL115</f>
        <v>0</v>
      </c>
      <c r="AM115" s="513">
        <f>'1.1_RAW_Data_Orig'!AM115</f>
        <v>0</v>
      </c>
      <c r="AN115" s="507"/>
      <c r="AO115" s="512">
        <f>'1.1_RAW_Data_Orig'!AO115</f>
        <v>0</v>
      </c>
      <c r="AP115" s="512">
        <f>'1.1_RAW_Data_Orig'!AP115</f>
        <v>0</v>
      </c>
      <c r="AQ115" s="512">
        <f>'1.1_RAW_Data_Orig'!AQ115</f>
        <v>0</v>
      </c>
      <c r="AR115" s="512">
        <f>'1.1_RAW_Data_Orig'!AR115</f>
        <v>0</v>
      </c>
      <c r="AS115" s="512">
        <f>'1.1_RAW_Data_Orig'!AS115</f>
        <v>0</v>
      </c>
      <c r="AT115" s="513">
        <f>'1.1_RAW_Data_Orig'!AT115</f>
        <v>0</v>
      </c>
      <c r="AU115" s="507"/>
      <c r="AV115" s="506">
        <f>'1.1_RAW_Data_Orig'!AV115</f>
        <v>0</v>
      </c>
      <c r="AW115" s="506">
        <f>'1.1_RAW_Data_Orig'!AW115</f>
        <v>0</v>
      </c>
      <c r="AX115" s="506">
        <f>'1.1_RAW_Data_Orig'!AX115</f>
        <v>0</v>
      </c>
      <c r="AY115" s="506">
        <f>'1.1_RAW_Data_Orig'!AY115</f>
        <v>0</v>
      </c>
      <c r="AZ115" s="506">
        <f>'1.1_RAW_Data_Orig'!AZ115</f>
        <v>0</v>
      </c>
      <c r="BA115" s="506">
        <f>'1.1_RAW_Data_Orig'!BA115</f>
        <v>0</v>
      </c>
    </row>
    <row r="116" spans="1:53" ht="13.5" thickBot="1">
      <c r="A116" s="508"/>
      <c r="B116" s="509"/>
      <c r="C116" s="510"/>
      <c r="D116" s="511"/>
      <c r="E116" s="504" t="s">
        <v>54</v>
      </c>
      <c r="F116" s="512">
        <f>'1.1_RAW_Data_Orig'!F116</f>
        <v>3</v>
      </c>
      <c r="G116" s="512">
        <f>'1.1_RAW_Data_Orig'!G116</f>
        <v>0</v>
      </c>
      <c r="H116" s="512">
        <f>'1.1_RAW_Data_Orig'!H116</f>
        <v>1</v>
      </c>
      <c r="I116" s="512">
        <f>'1.1_RAW_Data_Orig'!I116</f>
        <v>1</v>
      </c>
      <c r="J116" s="512">
        <f>'1.1_RAW_Data_Orig'!J116</f>
        <v>1</v>
      </c>
      <c r="K116" s="513">
        <f>'1.1_RAW_Data_Orig'!K116</f>
        <v>0</v>
      </c>
      <c r="M116" s="512">
        <f>'1.1_RAW_Data_Orig'!M116</f>
        <v>3</v>
      </c>
      <c r="N116" s="512">
        <f>'1.1_RAW_Data_Orig'!N116</f>
        <v>0</v>
      </c>
      <c r="O116" s="512">
        <f>'1.1_RAW_Data_Orig'!O116</f>
        <v>3</v>
      </c>
      <c r="P116" s="512">
        <f>'1.1_RAW_Data_Orig'!P116</f>
        <v>0</v>
      </c>
      <c r="Q116" s="512">
        <f>'1.1_RAW_Data_Orig'!Q116</f>
        <v>0</v>
      </c>
      <c r="R116" s="513">
        <f>'1.1_RAW_Data_Orig'!R116</f>
        <v>0</v>
      </c>
      <c r="T116" s="512">
        <f>'1.1_RAW_Data_Orig'!T116</f>
        <v>3</v>
      </c>
      <c r="U116" s="512">
        <f>'1.1_RAW_Data_Orig'!U116</f>
        <v>0</v>
      </c>
      <c r="V116" s="512">
        <f>'1.1_RAW_Data_Orig'!V116</f>
        <v>1</v>
      </c>
      <c r="W116" s="512">
        <f>'1.1_RAW_Data_Orig'!W116</f>
        <v>0</v>
      </c>
      <c r="X116" s="512">
        <f>'1.1_RAW_Data_Orig'!X116</f>
        <v>0</v>
      </c>
      <c r="Y116" s="513">
        <f>'1.1_RAW_Data_Orig'!Y116</f>
        <v>2</v>
      </c>
      <c r="AA116" s="512">
        <f>'1.1_RAW_Data_Orig'!AA116</f>
        <v>0</v>
      </c>
      <c r="AB116" s="512">
        <f>'1.1_RAW_Data_Orig'!AB116</f>
        <v>0</v>
      </c>
      <c r="AC116" s="512">
        <f>'1.1_RAW_Data_Orig'!AC116</f>
        <v>2</v>
      </c>
      <c r="AD116" s="512">
        <f>'1.1_RAW_Data_Orig'!AD116</f>
        <v>0</v>
      </c>
      <c r="AE116" s="512">
        <f>'1.1_RAW_Data_Orig'!AE116</f>
        <v>0</v>
      </c>
      <c r="AF116" s="513">
        <f>'1.1_RAW_Data_Orig'!AF116</f>
        <v>-2</v>
      </c>
      <c r="AG116" s="507"/>
      <c r="AH116" s="512">
        <f>'1.1_RAW_Data_Orig'!AH116</f>
        <v>0</v>
      </c>
      <c r="AI116" s="512">
        <f>'1.1_RAW_Data_Orig'!AI116</f>
        <v>0</v>
      </c>
      <c r="AJ116" s="512">
        <f>'1.1_RAW_Data_Orig'!AJ116</f>
        <v>0</v>
      </c>
      <c r="AK116" s="512">
        <f>'1.1_RAW_Data_Orig'!AK116</f>
        <v>0</v>
      </c>
      <c r="AL116" s="512">
        <f>'1.1_RAW_Data_Orig'!AL116</f>
        <v>0</v>
      </c>
      <c r="AM116" s="513">
        <f>'1.1_RAW_Data_Orig'!AM116</f>
        <v>0</v>
      </c>
      <c r="AN116" s="507"/>
      <c r="AO116" s="512">
        <f>'1.1_RAW_Data_Orig'!AO116</f>
        <v>0</v>
      </c>
      <c r="AP116" s="512">
        <f>'1.1_RAW_Data_Orig'!AP116</f>
        <v>0</v>
      </c>
      <c r="AQ116" s="512">
        <f>'1.1_RAW_Data_Orig'!AQ116</f>
        <v>0</v>
      </c>
      <c r="AR116" s="512">
        <f>'1.1_RAW_Data_Orig'!AR116</f>
        <v>0</v>
      </c>
      <c r="AS116" s="512">
        <f>'1.1_RAW_Data_Orig'!AS116</f>
        <v>0</v>
      </c>
      <c r="AT116" s="513">
        <f>'1.1_RAW_Data_Orig'!AT116</f>
        <v>0</v>
      </c>
      <c r="AU116" s="507"/>
      <c r="AV116" s="506">
        <f>'1.1_RAW_Data_Orig'!AV116</f>
        <v>0</v>
      </c>
      <c r="AW116" s="506">
        <f>'1.1_RAW_Data_Orig'!AW116</f>
        <v>0</v>
      </c>
      <c r="AX116" s="506">
        <f>'1.1_RAW_Data_Orig'!AX116</f>
        <v>0</v>
      </c>
      <c r="AY116" s="506">
        <f>'1.1_RAW_Data_Orig'!AY116</f>
        <v>0</v>
      </c>
      <c r="AZ116" s="506">
        <f>'1.1_RAW_Data_Orig'!AZ116</f>
        <v>0</v>
      </c>
      <c r="BA116" s="506">
        <f>'1.1_RAW_Data_Orig'!BA116</f>
        <v>0</v>
      </c>
    </row>
    <row r="117" spans="1:53" ht="13.5" thickBot="1">
      <c r="A117" s="508"/>
      <c r="B117" s="514"/>
      <c r="C117" s="515"/>
      <c r="D117" s="516"/>
      <c r="E117" s="517" t="s">
        <v>55</v>
      </c>
      <c r="F117" s="518">
        <f>'1.1_RAW_Data_Orig'!F117</f>
        <v>8</v>
      </c>
      <c r="G117" s="518">
        <f>'1.1_RAW_Data_Orig'!G117</f>
        <v>4</v>
      </c>
      <c r="H117" s="518">
        <f>'1.1_RAW_Data_Orig'!H117</f>
        <v>1</v>
      </c>
      <c r="I117" s="518">
        <f>'1.1_RAW_Data_Orig'!I117</f>
        <v>2</v>
      </c>
      <c r="J117" s="518">
        <f>'1.1_RAW_Data_Orig'!J117</f>
        <v>1</v>
      </c>
      <c r="K117" s="519">
        <f>'1.1_RAW_Data_Orig'!K117</f>
        <v>0</v>
      </c>
      <c r="M117" s="518">
        <f>'1.1_RAW_Data_Orig'!M117</f>
        <v>8</v>
      </c>
      <c r="N117" s="518">
        <f>'1.1_RAW_Data_Orig'!N117</f>
        <v>4</v>
      </c>
      <c r="O117" s="518">
        <f>'1.1_RAW_Data_Orig'!O117</f>
        <v>2</v>
      </c>
      <c r="P117" s="518">
        <f>'1.1_RAW_Data_Orig'!P117</f>
        <v>1</v>
      </c>
      <c r="Q117" s="518">
        <f>'1.1_RAW_Data_Orig'!Q117</f>
        <v>0</v>
      </c>
      <c r="R117" s="519">
        <f>'1.1_RAW_Data_Orig'!R117</f>
        <v>1</v>
      </c>
      <c r="T117" s="518">
        <f>'1.1_RAW_Data_Orig'!T117</f>
        <v>8</v>
      </c>
      <c r="U117" s="518">
        <f>'1.1_RAW_Data_Orig'!U117</f>
        <v>4</v>
      </c>
      <c r="V117" s="518">
        <f>'1.1_RAW_Data_Orig'!V117</f>
        <v>1</v>
      </c>
      <c r="W117" s="518">
        <f>'1.1_RAW_Data_Orig'!W117</f>
        <v>1</v>
      </c>
      <c r="X117" s="518">
        <f>'1.1_RAW_Data_Orig'!X117</f>
        <v>0</v>
      </c>
      <c r="Y117" s="519">
        <f>'1.1_RAW_Data_Orig'!Y117</f>
        <v>2</v>
      </c>
      <c r="AA117" s="518">
        <f>'1.1_RAW_Data_Orig'!AA117</f>
        <v>0</v>
      </c>
      <c r="AB117" s="518">
        <f>'1.1_RAW_Data_Orig'!AB117</f>
        <v>0</v>
      </c>
      <c r="AC117" s="518">
        <f>'1.1_RAW_Data_Orig'!AC117</f>
        <v>1</v>
      </c>
      <c r="AD117" s="518">
        <f>'1.1_RAW_Data_Orig'!AD117</f>
        <v>0</v>
      </c>
      <c r="AE117" s="518">
        <f>'1.1_RAW_Data_Orig'!AE117</f>
        <v>0</v>
      </c>
      <c r="AF117" s="519">
        <f>'1.1_RAW_Data_Orig'!AF117</f>
        <v>-1</v>
      </c>
      <c r="AG117" s="507"/>
      <c r="AH117" s="518">
        <f>'1.1_RAW_Data_Orig'!AH117</f>
        <v>0</v>
      </c>
      <c r="AI117" s="518">
        <f>'1.1_RAW_Data_Orig'!AI117</f>
        <v>0</v>
      </c>
      <c r="AJ117" s="518">
        <f>'1.1_RAW_Data_Orig'!AJ117</f>
        <v>0</v>
      </c>
      <c r="AK117" s="518">
        <f>'1.1_RAW_Data_Orig'!AK117</f>
        <v>0</v>
      </c>
      <c r="AL117" s="518">
        <f>'1.1_RAW_Data_Orig'!AL117</f>
        <v>0</v>
      </c>
      <c r="AM117" s="519">
        <f>'1.1_RAW_Data_Orig'!AM117</f>
        <v>0</v>
      </c>
      <c r="AN117" s="507"/>
      <c r="AO117" s="518">
        <f>'1.1_RAW_Data_Orig'!AO117</f>
        <v>0</v>
      </c>
      <c r="AP117" s="518">
        <f>'1.1_RAW_Data_Orig'!AP117</f>
        <v>0</v>
      </c>
      <c r="AQ117" s="518">
        <f>'1.1_RAW_Data_Orig'!AQ117</f>
        <v>0</v>
      </c>
      <c r="AR117" s="518">
        <f>'1.1_RAW_Data_Orig'!AR117</f>
        <v>0</v>
      </c>
      <c r="AS117" s="518">
        <f>'1.1_RAW_Data_Orig'!AS117</f>
        <v>0</v>
      </c>
      <c r="AT117" s="519">
        <f>'1.1_RAW_Data_Orig'!AT117</f>
        <v>0</v>
      </c>
      <c r="AU117" s="507"/>
      <c r="AV117" s="506">
        <f>'1.1_RAW_Data_Orig'!AV117</f>
        <v>0</v>
      </c>
      <c r="AW117" s="506">
        <f>'1.1_RAW_Data_Orig'!AW117</f>
        <v>0</v>
      </c>
      <c r="AX117" s="506">
        <f>'1.1_RAW_Data_Orig'!AX117</f>
        <v>0</v>
      </c>
      <c r="AY117" s="506">
        <f>'1.1_RAW_Data_Orig'!AY117</f>
        <v>0</v>
      </c>
      <c r="AZ117" s="506">
        <f>'1.1_RAW_Data_Orig'!AZ117</f>
        <v>0</v>
      </c>
      <c r="BA117" s="506">
        <f>'1.1_RAW_Data_Orig'!BA117</f>
        <v>0</v>
      </c>
    </row>
    <row r="118" spans="1:53" ht="25.9" thickBot="1">
      <c r="A118" s="520" t="s">
        <v>9</v>
      </c>
      <c r="B118" s="501">
        <v>10</v>
      </c>
      <c r="C118" s="502" t="s">
        <v>37</v>
      </c>
      <c r="D118" s="503" t="s">
        <v>57</v>
      </c>
      <c r="E118" s="521" t="s">
        <v>52</v>
      </c>
      <c r="F118" s="505">
        <f>'1.1_RAW_Data_Orig'!F118</f>
        <v>3</v>
      </c>
      <c r="G118" s="505">
        <f>'1.1_RAW_Data_Orig'!G118</f>
        <v>0</v>
      </c>
      <c r="H118" s="505">
        <f>'1.1_RAW_Data_Orig'!H118</f>
        <v>1</v>
      </c>
      <c r="I118" s="505">
        <f>'1.1_RAW_Data_Orig'!I118</f>
        <v>1</v>
      </c>
      <c r="J118" s="505">
        <f>'1.1_RAW_Data_Orig'!J118</f>
        <v>1</v>
      </c>
      <c r="K118" s="506">
        <f>'1.1_RAW_Data_Orig'!K118</f>
        <v>0</v>
      </c>
      <c r="M118" s="505">
        <f>'1.1_RAW_Data_Orig'!M118</f>
        <v>3</v>
      </c>
      <c r="N118" s="505">
        <f>'1.1_RAW_Data_Orig'!N118</f>
        <v>0</v>
      </c>
      <c r="O118" s="505">
        <f>'1.1_RAW_Data_Orig'!O118</f>
        <v>2</v>
      </c>
      <c r="P118" s="505">
        <f>'1.1_RAW_Data_Orig'!P118</f>
        <v>0</v>
      </c>
      <c r="Q118" s="505">
        <f>'1.1_RAW_Data_Orig'!Q118</f>
        <v>0</v>
      </c>
      <c r="R118" s="506">
        <f>'1.1_RAW_Data_Orig'!R118</f>
        <v>1</v>
      </c>
      <c r="T118" s="505">
        <f>'1.1_RAW_Data_Orig'!T118</f>
        <v>3</v>
      </c>
      <c r="U118" s="505">
        <f>'1.1_RAW_Data_Orig'!U118</f>
        <v>0</v>
      </c>
      <c r="V118" s="505">
        <f>'1.1_RAW_Data_Orig'!V118</f>
        <v>1</v>
      </c>
      <c r="W118" s="505">
        <f>'1.1_RAW_Data_Orig'!W118</f>
        <v>0</v>
      </c>
      <c r="X118" s="505">
        <f>'1.1_RAW_Data_Orig'!X118</f>
        <v>0</v>
      </c>
      <c r="Y118" s="506">
        <f>'1.1_RAW_Data_Orig'!Y118</f>
        <v>2</v>
      </c>
      <c r="AA118" s="505">
        <f>'1.1_RAW_Data_Orig'!AA118</f>
        <v>0</v>
      </c>
      <c r="AB118" s="505">
        <f>'1.1_RAW_Data_Orig'!AB118</f>
        <v>0</v>
      </c>
      <c r="AC118" s="505">
        <f>'1.1_RAW_Data_Orig'!AC118</f>
        <v>1</v>
      </c>
      <c r="AD118" s="505">
        <f>'1.1_RAW_Data_Orig'!AD118</f>
        <v>0</v>
      </c>
      <c r="AE118" s="505">
        <f>'1.1_RAW_Data_Orig'!AE118</f>
        <v>0</v>
      </c>
      <c r="AF118" s="506">
        <f>'1.1_RAW_Data_Orig'!AF118</f>
        <v>-1</v>
      </c>
      <c r="AG118" s="507"/>
      <c r="AH118" s="505">
        <f>'1.1_RAW_Data_Orig'!AH118</f>
        <v>0</v>
      </c>
      <c r="AI118" s="505">
        <f>'1.1_RAW_Data_Orig'!AI118</f>
        <v>0</v>
      </c>
      <c r="AJ118" s="505">
        <f>'1.1_RAW_Data_Orig'!AJ118</f>
        <v>0</v>
      </c>
      <c r="AK118" s="505">
        <f>'1.1_RAW_Data_Orig'!AK118</f>
        <v>0</v>
      </c>
      <c r="AL118" s="505">
        <f>'1.1_RAW_Data_Orig'!AL118</f>
        <v>0</v>
      </c>
      <c r="AM118" s="506">
        <f>'1.1_RAW_Data_Orig'!AM118</f>
        <v>0</v>
      </c>
      <c r="AN118" s="507"/>
      <c r="AO118" s="505">
        <f>'1.1_RAW_Data_Orig'!AO118</f>
        <v>0</v>
      </c>
      <c r="AP118" s="505">
        <f>'1.1_RAW_Data_Orig'!AP118</f>
        <v>0</v>
      </c>
      <c r="AQ118" s="505">
        <f>'1.1_RAW_Data_Orig'!AQ118</f>
        <v>0</v>
      </c>
      <c r="AR118" s="505">
        <f>'1.1_RAW_Data_Orig'!AR118</f>
        <v>0</v>
      </c>
      <c r="AS118" s="505">
        <f>'1.1_RAW_Data_Orig'!AS118</f>
        <v>0</v>
      </c>
      <c r="AT118" s="506">
        <f>'1.1_RAW_Data_Orig'!AT118</f>
        <v>0</v>
      </c>
      <c r="AU118" s="507"/>
      <c r="AV118" s="506">
        <f>'1.1_RAW_Data_Orig'!AV118</f>
        <v>0</v>
      </c>
      <c r="AW118" s="506">
        <f>'1.1_RAW_Data_Orig'!AW118</f>
        <v>0</v>
      </c>
      <c r="AX118" s="506">
        <f>'1.1_RAW_Data_Orig'!AX118</f>
        <v>0</v>
      </c>
      <c r="AY118" s="506">
        <f>'1.1_RAW_Data_Orig'!AY118</f>
        <v>0</v>
      </c>
      <c r="AZ118" s="506">
        <f>'1.1_RAW_Data_Orig'!AZ118</f>
        <v>0</v>
      </c>
      <c r="BA118" s="506">
        <f>'1.1_RAW_Data_Orig'!BA118</f>
        <v>0</v>
      </c>
    </row>
    <row r="119" spans="1:53" ht="13.5" thickBot="1">
      <c r="A119" s="508"/>
      <c r="B119" s="509"/>
      <c r="C119" s="510"/>
      <c r="D119" s="511"/>
      <c r="E119" s="504" t="s">
        <v>53</v>
      </c>
      <c r="F119" s="512">
        <f>'1.1_RAW_Data_Orig'!F119</f>
        <v>3</v>
      </c>
      <c r="G119" s="512">
        <f>'1.1_RAW_Data_Orig'!G119</f>
        <v>3</v>
      </c>
      <c r="H119" s="512">
        <f>'1.1_RAW_Data_Orig'!H119</f>
        <v>0</v>
      </c>
      <c r="I119" s="512">
        <f>'1.1_RAW_Data_Orig'!I119</f>
        <v>0</v>
      </c>
      <c r="J119" s="512">
        <f>'1.1_RAW_Data_Orig'!J119</f>
        <v>0</v>
      </c>
      <c r="K119" s="513">
        <f>'1.1_RAW_Data_Orig'!K119</f>
        <v>0</v>
      </c>
      <c r="M119" s="512">
        <f>'1.1_RAW_Data_Orig'!M119</f>
        <v>3</v>
      </c>
      <c r="N119" s="512">
        <f>'1.1_RAW_Data_Orig'!N119</f>
        <v>3</v>
      </c>
      <c r="O119" s="512">
        <f>'1.1_RAW_Data_Orig'!O119</f>
        <v>0</v>
      </c>
      <c r="P119" s="512">
        <f>'1.1_RAW_Data_Orig'!P119</f>
        <v>0</v>
      </c>
      <c r="Q119" s="512">
        <f>'1.1_RAW_Data_Orig'!Q119</f>
        <v>0</v>
      </c>
      <c r="R119" s="513">
        <f>'1.1_RAW_Data_Orig'!R119</f>
        <v>0</v>
      </c>
      <c r="T119" s="512">
        <f>'1.1_RAW_Data_Orig'!T119</f>
        <v>3</v>
      </c>
      <c r="U119" s="512">
        <f>'1.1_RAW_Data_Orig'!U119</f>
        <v>3</v>
      </c>
      <c r="V119" s="512">
        <f>'1.1_RAW_Data_Orig'!V119</f>
        <v>0</v>
      </c>
      <c r="W119" s="512">
        <f>'1.1_RAW_Data_Orig'!W119</f>
        <v>0</v>
      </c>
      <c r="X119" s="512">
        <f>'1.1_RAW_Data_Orig'!X119</f>
        <v>0</v>
      </c>
      <c r="Y119" s="513">
        <f>'1.1_RAW_Data_Orig'!Y119</f>
        <v>0</v>
      </c>
      <c r="AA119" s="512">
        <f>'1.1_RAW_Data_Orig'!AA119</f>
        <v>0</v>
      </c>
      <c r="AB119" s="512">
        <f>'1.1_RAW_Data_Orig'!AB119</f>
        <v>0</v>
      </c>
      <c r="AC119" s="512">
        <f>'1.1_RAW_Data_Orig'!AC119</f>
        <v>0</v>
      </c>
      <c r="AD119" s="512">
        <f>'1.1_RAW_Data_Orig'!AD119</f>
        <v>0</v>
      </c>
      <c r="AE119" s="512">
        <f>'1.1_RAW_Data_Orig'!AE119</f>
        <v>0</v>
      </c>
      <c r="AF119" s="513">
        <f>'1.1_RAW_Data_Orig'!AF119</f>
        <v>0</v>
      </c>
      <c r="AG119" s="507"/>
      <c r="AH119" s="512">
        <f>'1.1_RAW_Data_Orig'!AH119</f>
        <v>0</v>
      </c>
      <c r="AI119" s="512">
        <f>'1.1_RAW_Data_Orig'!AI119</f>
        <v>0</v>
      </c>
      <c r="AJ119" s="512">
        <f>'1.1_RAW_Data_Orig'!AJ119</f>
        <v>0</v>
      </c>
      <c r="AK119" s="512">
        <f>'1.1_RAW_Data_Orig'!AK119</f>
        <v>0</v>
      </c>
      <c r="AL119" s="512">
        <f>'1.1_RAW_Data_Orig'!AL119</f>
        <v>0</v>
      </c>
      <c r="AM119" s="513">
        <f>'1.1_RAW_Data_Orig'!AM119</f>
        <v>0</v>
      </c>
      <c r="AN119" s="507"/>
      <c r="AO119" s="512">
        <f>'1.1_RAW_Data_Orig'!AO119</f>
        <v>0</v>
      </c>
      <c r="AP119" s="512">
        <f>'1.1_RAW_Data_Orig'!AP119</f>
        <v>0</v>
      </c>
      <c r="AQ119" s="512">
        <f>'1.1_RAW_Data_Orig'!AQ119</f>
        <v>0</v>
      </c>
      <c r="AR119" s="512">
        <f>'1.1_RAW_Data_Orig'!AR119</f>
        <v>0</v>
      </c>
      <c r="AS119" s="512">
        <f>'1.1_RAW_Data_Orig'!AS119</f>
        <v>0</v>
      </c>
      <c r="AT119" s="513">
        <f>'1.1_RAW_Data_Orig'!AT119</f>
        <v>0</v>
      </c>
      <c r="AU119" s="507"/>
      <c r="AV119" s="506">
        <f>'1.1_RAW_Data_Orig'!AV119</f>
        <v>0</v>
      </c>
      <c r="AW119" s="506">
        <f>'1.1_RAW_Data_Orig'!AW119</f>
        <v>0</v>
      </c>
      <c r="AX119" s="506">
        <f>'1.1_RAW_Data_Orig'!AX119</f>
        <v>0</v>
      </c>
      <c r="AY119" s="506">
        <f>'1.1_RAW_Data_Orig'!AY119</f>
        <v>0</v>
      </c>
      <c r="AZ119" s="506">
        <f>'1.1_RAW_Data_Orig'!AZ119</f>
        <v>0</v>
      </c>
      <c r="BA119" s="506">
        <f>'1.1_RAW_Data_Orig'!BA119</f>
        <v>0</v>
      </c>
    </row>
    <row r="120" spans="1:53" ht="13.5" thickBot="1">
      <c r="A120" s="508"/>
      <c r="B120" s="509"/>
      <c r="C120" s="510"/>
      <c r="D120" s="511"/>
      <c r="E120" s="504" t="s">
        <v>54</v>
      </c>
      <c r="F120" s="512">
        <f>'1.1_RAW_Data_Orig'!F120</f>
        <v>3</v>
      </c>
      <c r="G120" s="512">
        <f>'1.1_RAW_Data_Orig'!G120</f>
        <v>0</v>
      </c>
      <c r="H120" s="512">
        <f>'1.1_RAW_Data_Orig'!H120</f>
        <v>0</v>
      </c>
      <c r="I120" s="512">
        <f>'1.1_RAW_Data_Orig'!I120</f>
        <v>3</v>
      </c>
      <c r="J120" s="512">
        <f>'1.1_RAW_Data_Orig'!J120</f>
        <v>0</v>
      </c>
      <c r="K120" s="513">
        <f>'1.1_RAW_Data_Orig'!K120</f>
        <v>0</v>
      </c>
      <c r="M120" s="512">
        <f>'1.1_RAW_Data_Orig'!M120</f>
        <v>3</v>
      </c>
      <c r="N120" s="512">
        <f>'1.1_RAW_Data_Orig'!N120</f>
        <v>0</v>
      </c>
      <c r="O120" s="512">
        <f>'1.1_RAW_Data_Orig'!O120</f>
        <v>1</v>
      </c>
      <c r="P120" s="512">
        <f>'1.1_RAW_Data_Orig'!P120</f>
        <v>1</v>
      </c>
      <c r="Q120" s="512">
        <f>'1.1_RAW_Data_Orig'!Q120</f>
        <v>0</v>
      </c>
      <c r="R120" s="513">
        <f>'1.1_RAW_Data_Orig'!R120</f>
        <v>1</v>
      </c>
      <c r="T120" s="512">
        <f>'1.1_RAW_Data_Orig'!T120</f>
        <v>3</v>
      </c>
      <c r="U120" s="512">
        <f>'1.1_RAW_Data_Orig'!U120</f>
        <v>0</v>
      </c>
      <c r="V120" s="512">
        <f>'1.1_RAW_Data_Orig'!V120</f>
        <v>0</v>
      </c>
      <c r="W120" s="512">
        <f>'1.1_RAW_Data_Orig'!W120</f>
        <v>1</v>
      </c>
      <c r="X120" s="512">
        <f>'1.1_RAW_Data_Orig'!X120</f>
        <v>0</v>
      </c>
      <c r="Y120" s="513">
        <f>'1.1_RAW_Data_Orig'!Y120</f>
        <v>2</v>
      </c>
      <c r="AA120" s="512">
        <f>'1.1_RAW_Data_Orig'!AA120</f>
        <v>0</v>
      </c>
      <c r="AB120" s="512">
        <f>'1.1_RAW_Data_Orig'!AB120</f>
        <v>0</v>
      </c>
      <c r="AC120" s="512">
        <f>'1.1_RAW_Data_Orig'!AC120</f>
        <v>1</v>
      </c>
      <c r="AD120" s="512">
        <f>'1.1_RAW_Data_Orig'!AD120</f>
        <v>0</v>
      </c>
      <c r="AE120" s="512">
        <f>'1.1_RAW_Data_Orig'!AE120</f>
        <v>0</v>
      </c>
      <c r="AF120" s="513">
        <f>'1.1_RAW_Data_Orig'!AF120</f>
        <v>-1</v>
      </c>
      <c r="AG120" s="507"/>
      <c r="AH120" s="512">
        <f>'1.1_RAW_Data_Orig'!AH120</f>
        <v>0</v>
      </c>
      <c r="AI120" s="512">
        <f>'1.1_RAW_Data_Orig'!AI120</f>
        <v>0</v>
      </c>
      <c r="AJ120" s="512">
        <f>'1.1_RAW_Data_Orig'!AJ120</f>
        <v>0</v>
      </c>
      <c r="AK120" s="512">
        <f>'1.1_RAW_Data_Orig'!AK120</f>
        <v>0</v>
      </c>
      <c r="AL120" s="512">
        <f>'1.1_RAW_Data_Orig'!AL120</f>
        <v>0</v>
      </c>
      <c r="AM120" s="513">
        <f>'1.1_RAW_Data_Orig'!AM120</f>
        <v>0</v>
      </c>
      <c r="AN120" s="507"/>
      <c r="AO120" s="512">
        <f>'1.1_RAW_Data_Orig'!AO120</f>
        <v>0</v>
      </c>
      <c r="AP120" s="512">
        <f>'1.1_RAW_Data_Orig'!AP120</f>
        <v>0</v>
      </c>
      <c r="AQ120" s="512">
        <f>'1.1_RAW_Data_Orig'!AQ120</f>
        <v>0</v>
      </c>
      <c r="AR120" s="512">
        <f>'1.1_RAW_Data_Orig'!AR120</f>
        <v>0</v>
      </c>
      <c r="AS120" s="512">
        <f>'1.1_RAW_Data_Orig'!AS120</f>
        <v>0</v>
      </c>
      <c r="AT120" s="513">
        <f>'1.1_RAW_Data_Orig'!AT120</f>
        <v>0</v>
      </c>
      <c r="AU120" s="507"/>
      <c r="AV120" s="506">
        <f>'1.1_RAW_Data_Orig'!AV120</f>
        <v>0</v>
      </c>
      <c r="AW120" s="506">
        <f>'1.1_RAW_Data_Orig'!AW120</f>
        <v>0</v>
      </c>
      <c r="AX120" s="506">
        <f>'1.1_RAW_Data_Orig'!AX120</f>
        <v>0</v>
      </c>
      <c r="AY120" s="506">
        <f>'1.1_RAW_Data_Orig'!AY120</f>
        <v>0</v>
      </c>
      <c r="AZ120" s="506">
        <f>'1.1_RAW_Data_Orig'!AZ120</f>
        <v>0</v>
      </c>
      <c r="BA120" s="506">
        <f>'1.1_RAW_Data_Orig'!BA120</f>
        <v>0</v>
      </c>
    </row>
    <row r="121" spans="1:53" ht="13.5" thickBot="1">
      <c r="A121" s="508"/>
      <c r="B121" s="514"/>
      <c r="C121" s="515"/>
      <c r="D121" s="516"/>
      <c r="E121" s="517" t="s">
        <v>55</v>
      </c>
      <c r="F121" s="518">
        <f>'1.1_RAW_Data_Orig'!F121</f>
        <v>9</v>
      </c>
      <c r="G121" s="518">
        <f>'1.1_RAW_Data_Orig'!G121</f>
        <v>4</v>
      </c>
      <c r="H121" s="518">
        <f>'1.1_RAW_Data_Orig'!H121</f>
        <v>2</v>
      </c>
      <c r="I121" s="518">
        <f>'1.1_RAW_Data_Orig'!I121</f>
        <v>3</v>
      </c>
      <c r="J121" s="518">
        <f>'1.1_RAW_Data_Orig'!J121</f>
        <v>0</v>
      </c>
      <c r="K121" s="519">
        <f>'1.1_RAW_Data_Orig'!K121</f>
        <v>0</v>
      </c>
      <c r="M121" s="518">
        <f>'1.1_RAW_Data_Orig'!M121</f>
        <v>9</v>
      </c>
      <c r="N121" s="518">
        <f>'1.1_RAW_Data_Orig'!N121</f>
        <v>4</v>
      </c>
      <c r="O121" s="518">
        <f>'1.1_RAW_Data_Orig'!O121</f>
        <v>2</v>
      </c>
      <c r="P121" s="518">
        <f>'1.1_RAW_Data_Orig'!P121</f>
        <v>1</v>
      </c>
      <c r="Q121" s="518">
        <f>'1.1_RAW_Data_Orig'!Q121</f>
        <v>0</v>
      </c>
      <c r="R121" s="519">
        <f>'1.1_RAW_Data_Orig'!R121</f>
        <v>2</v>
      </c>
      <c r="T121" s="518">
        <f>'1.1_RAW_Data_Orig'!T121</f>
        <v>9</v>
      </c>
      <c r="U121" s="518">
        <f>'1.1_RAW_Data_Orig'!U121</f>
        <v>4</v>
      </c>
      <c r="V121" s="518">
        <f>'1.1_RAW_Data_Orig'!V121</f>
        <v>2</v>
      </c>
      <c r="W121" s="518">
        <f>'1.1_RAW_Data_Orig'!W121</f>
        <v>1</v>
      </c>
      <c r="X121" s="518">
        <f>'1.1_RAW_Data_Orig'!X121</f>
        <v>0</v>
      </c>
      <c r="Y121" s="519">
        <f>'1.1_RAW_Data_Orig'!Y121</f>
        <v>2</v>
      </c>
      <c r="AA121" s="518">
        <f>'1.1_RAW_Data_Orig'!AA121</f>
        <v>0</v>
      </c>
      <c r="AB121" s="518">
        <f>'1.1_RAW_Data_Orig'!AB121</f>
        <v>0</v>
      </c>
      <c r="AC121" s="518">
        <f>'1.1_RAW_Data_Orig'!AC121</f>
        <v>0</v>
      </c>
      <c r="AD121" s="518">
        <f>'1.1_RAW_Data_Orig'!AD121</f>
        <v>0</v>
      </c>
      <c r="AE121" s="518">
        <f>'1.1_RAW_Data_Orig'!AE121</f>
        <v>0</v>
      </c>
      <c r="AF121" s="519">
        <f>'1.1_RAW_Data_Orig'!AF121</f>
        <v>0</v>
      </c>
      <c r="AG121" s="507"/>
      <c r="AH121" s="518">
        <f>'1.1_RAW_Data_Orig'!AH121</f>
        <v>0</v>
      </c>
      <c r="AI121" s="518">
        <f>'1.1_RAW_Data_Orig'!AI121</f>
        <v>0</v>
      </c>
      <c r="AJ121" s="518">
        <f>'1.1_RAW_Data_Orig'!AJ121</f>
        <v>0</v>
      </c>
      <c r="AK121" s="518">
        <f>'1.1_RAW_Data_Orig'!AK121</f>
        <v>0</v>
      </c>
      <c r="AL121" s="518">
        <f>'1.1_RAW_Data_Orig'!AL121</f>
        <v>0</v>
      </c>
      <c r="AM121" s="519">
        <f>'1.1_RAW_Data_Orig'!AM121</f>
        <v>0</v>
      </c>
      <c r="AN121" s="507"/>
      <c r="AO121" s="518">
        <f>'1.1_RAW_Data_Orig'!AO121</f>
        <v>0</v>
      </c>
      <c r="AP121" s="518">
        <f>'1.1_RAW_Data_Orig'!AP121</f>
        <v>0</v>
      </c>
      <c r="AQ121" s="518">
        <f>'1.1_RAW_Data_Orig'!AQ121</f>
        <v>0</v>
      </c>
      <c r="AR121" s="518">
        <f>'1.1_RAW_Data_Orig'!AR121</f>
        <v>0</v>
      </c>
      <c r="AS121" s="518">
        <f>'1.1_RAW_Data_Orig'!AS121</f>
        <v>0</v>
      </c>
      <c r="AT121" s="519">
        <f>'1.1_RAW_Data_Orig'!AT121</f>
        <v>0</v>
      </c>
      <c r="AU121" s="507"/>
      <c r="AV121" s="506">
        <f>'1.1_RAW_Data_Orig'!AV121</f>
        <v>0</v>
      </c>
      <c r="AW121" s="506">
        <f>'1.1_RAW_Data_Orig'!AW121</f>
        <v>0</v>
      </c>
      <c r="AX121" s="506">
        <f>'1.1_RAW_Data_Orig'!AX121</f>
        <v>0</v>
      </c>
      <c r="AY121" s="506">
        <f>'1.1_RAW_Data_Orig'!AY121</f>
        <v>0</v>
      </c>
      <c r="AZ121" s="506">
        <f>'1.1_RAW_Data_Orig'!AZ121</f>
        <v>0</v>
      </c>
      <c r="BA121" s="506">
        <f>'1.1_RAW_Data_Orig'!BA121</f>
        <v>0</v>
      </c>
    </row>
    <row r="122" spans="1:53" ht="26.65" thickBot="1">
      <c r="A122" s="520" t="s">
        <v>9</v>
      </c>
      <c r="B122" s="501">
        <v>12</v>
      </c>
      <c r="C122" s="502" t="s">
        <v>38</v>
      </c>
      <c r="D122" s="503" t="s">
        <v>57</v>
      </c>
      <c r="E122" s="521" t="s">
        <v>52</v>
      </c>
      <c r="F122" s="505">
        <f>'1.1_RAW_Data_Orig'!F122</f>
        <v>3</v>
      </c>
      <c r="G122" s="505">
        <f>'1.1_RAW_Data_Orig'!G122</f>
        <v>0</v>
      </c>
      <c r="H122" s="505">
        <f>'1.1_RAW_Data_Orig'!H122</f>
        <v>1</v>
      </c>
      <c r="I122" s="505">
        <f>'1.1_RAW_Data_Orig'!I122</f>
        <v>1</v>
      </c>
      <c r="J122" s="505">
        <f>'1.1_RAW_Data_Orig'!J122</f>
        <v>1</v>
      </c>
      <c r="K122" s="506">
        <f>'1.1_RAW_Data_Orig'!K122</f>
        <v>0</v>
      </c>
      <c r="M122" s="505">
        <f>'1.1_RAW_Data_Orig'!M122</f>
        <v>3</v>
      </c>
      <c r="N122" s="505">
        <f>'1.1_RAW_Data_Orig'!N122</f>
        <v>0</v>
      </c>
      <c r="O122" s="505">
        <f>'1.1_RAW_Data_Orig'!O122</f>
        <v>3</v>
      </c>
      <c r="P122" s="505">
        <f>'1.1_RAW_Data_Orig'!P122</f>
        <v>0</v>
      </c>
      <c r="Q122" s="505">
        <f>'1.1_RAW_Data_Orig'!Q122</f>
        <v>0</v>
      </c>
      <c r="R122" s="506">
        <f>'1.1_RAW_Data_Orig'!R122</f>
        <v>0</v>
      </c>
      <c r="T122" s="505">
        <f>'1.1_RAW_Data_Orig'!T122</f>
        <v>3</v>
      </c>
      <c r="U122" s="505">
        <f>'1.1_RAW_Data_Orig'!U122</f>
        <v>0</v>
      </c>
      <c r="V122" s="505">
        <f>'1.1_RAW_Data_Orig'!V122</f>
        <v>1</v>
      </c>
      <c r="W122" s="505">
        <f>'1.1_RAW_Data_Orig'!W122</f>
        <v>0</v>
      </c>
      <c r="X122" s="505">
        <f>'1.1_RAW_Data_Orig'!X122</f>
        <v>0</v>
      </c>
      <c r="Y122" s="506">
        <f>'1.1_RAW_Data_Orig'!Y122</f>
        <v>2</v>
      </c>
      <c r="AA122" s="505">
        <f>'1.1_RAW_Data_Orig'!AA122</f>
        <v>0</v>
      </c>
      <c r="AB122" s="505">
        <f>'1.1_RAW_Data_Orig'!AB122</f>
        <v>0</v>
      </c>
      <c r="AC122" s="505">
        <f>'1.1_RAW_Data_Orig'!AC122</f>
        <v>2</v>
      </c>
      <c r="AD122" s="505">
        <f>'1.1_RAW_Data_Orig'!AD122</f>
        <v>0</v>
      </c>
      <c r="AE122" s="505">
        <f>'1.1_RAW_Data_Orig'!AE122</f>
        <v>0</v>
      </c>
      <c r="AF122" s="506">
        <f>'1.1_RAW_Data_Orig'!AF122</f>
        <v>-2</v>
      </c>
      <c r="AG122" s="507"/>
      <c r="AH122" s="505">
        <f>'1.1_RAW_Data_Orig'!AH122</f>
        <v>0</v>
      </c>
      <c r="AI122" s="505">
        <f>'1.1_RAW_Data_Orig'!AI122</f>
        <v>0</v>
      </c>
      <c r="AJ122" s="505">
        <f>'1.1_RAW_Data_Orig'!AJ122</f>
        <v>0</v>
      </c>
      <c r="AK122" s="505">
        <f>'1.1_RAW_Data_Orig'!AK122</f>
        <v>0</v>
      </c>
      <c r="AL122" s="505">
        <f>'1.1_RAW_Data_Orig'!AL122</f>
        <v>0</v>
      </c>
      <c r="AM122" s="506">
        <f>'1.1_RAW_Data_Orig'!AM122</f>
        <v>0</v>
      </c>
      <c r="AN122" s="507"/>
      <c r="AO122" s="505">
        <f>'1.1_RAW_Data_Orig'!AO122</f>
        <v>0</v>
      </c>
      <c r="AP122" s="505">
        <f>'1.1_RAW_Data_Orig'!AP122</f>
        <v>0</v>
      </c>
      <c r="AQ122" s="505">
        <f>'1.1_RAW_Data_Orig'!AQ122</f>
        <v>0</v>
      </c>
      <c r="AR122" s="505">
        <f>'1.1_RAW_Data_Orig'!AR122</f>
        <v>0</v>
      </c>
      <c r="AS122" s="505">
        <f>'1.1_RAW_Data_Orig'!AS122</f>
        <v>0</v>
      </c>
      <c r="AT122" s="506">
        <f>'1.1_RAW_Data_Orig'!AT122</f>
        <v>0</v>
      </c>
      <c r="AU122" s="507"/>
      <c r="AV122" s="506">
        <f>'1.1_RAW_Data_Orig'!AV122</f>
        <v>0</v>
      </c>
      <c r="AW122" s="506">
        <f>'1.1_RAW_Data_Orig'!AW122</f>
        <v>0</v>
      </c>
      <c r="AX122" s="506">
        <f>'1.1_RAW_Data_Orig'!AX122</f>
        <v>0</v>
      </c>
      <c r="AY122" s="506">
        <f>'1.1_RAW_Data_Orig'!AY122</f>
        <v>0</v>
      </c>
      <c r="AZ122" s="506">
        <f>'1.1_RAW_Data_Orig'!AZ122</f>
        <v>0</v>
      </c>
      <c r="BA122" s="506">
        <f>'1.1_RAW_Data_Orig'!BA122</f>
        <v>0</v>
      </c>
    </row>
    <row r="123" spans="1:53" ht="13.5" thickBot="1">
      <c r="A123" s="508"/>
      <c r="B123" s="509"/>
      <c r="C123" s="510"/>
      <c r="D123" s="511"/>
      <c r="E123" s="504" t="s">
        <v>53</v>
      </c>
      <c r="F123" s="512">
        <f>'1.1_RAW_Data_Orig'!F123</f>
        <v>4</v>
      </c>
      <c r="G123" s="512">
        <f>'1.1_RAW_Data_Orig'!G123</f>
        <v>0</v>
      </c>
      <c r="H123" s="512">
        <f>'1.1_RAW_Data_Orig'!H123</f>
        <v>1</v>
      </c>
      <c r="I123" s="512">
        <f>'1.1_RAW_Data_Orig'!I123</f>
        <v>1</v>
      </c>
      <c r="J123" s="512">
        <f>'1.1_RAW_Data_Orig'!J123</f>
        <v>2</v>
      </c>
      <c r="K123" s="513">
        <f>'1.1_RAW_Data_Orig'!K123</f>
        <v>0</v>
      </c>
      <c r="M123" s="512">
        <f>'1.1_RAW_Data_Orig'!M123</f>
        <v>4</v>
      </c>
      <c r="N123" s="512">
        <f>'1.1_RAW_Data_Orig'!N123</f>
        <v>0</v>
      </c>
      <c r="O123" s="512">
        <f>'1.1_RAW_Data_Orig'!O123</f>
        <v>4</v>
      </c>
      <c r="P123" s="512">
        <f>'1.1_RAW_Data_Orig'!P123</f>
        <v>0</v>
      </c>
      <c r="Q123" s="512">
        <f>'1.1_RAW_Data_Orig'!Q123</f>
        <v>0</v>
      </c>
      <c r="R123" s="513">
        <f>'1.1_RAW_Data_Orig'!R123</f>
        <v>0</v>
      </c>
      <c r="T123" s="512">
        <f>'1.1_RAW_Data_Orig'!T123</f>
        <v>4</v>
      </c>
      <c r="U123" s="512">
        <f>'1.1_RAW_Data_Orig'!U123</f>
        <v>0</v>
      </c>
      <c r="V123" s="512">
        <f>'1.1_RAW_Data_Orig'!V123</f>
        <v>1</v>
      </c>
      <c r="W123" s="512">
        <f>'1.1_RAW_Data_Orig'!W123</f>
        <v>0</v>
      </c>
      <c r="X123" s="512">
        <f>'1.1_RAW_Data_Orig'!X123</f>
        <v>0</v>
      </c>
      <c r="Y123" s="513">
        <f>'1.1_RAW_Data_Orig'!Y123</f>
        <v>3</v>
      </c>
      <c r="AA123" s="512">
        <f>'1.1_RAW_Data_Orig'!AA123</f>
        <v>0</v>
      </c>
      <c r="AB123" s="512">
        <f>'1.1_RAW_Data_Orig'!AB123</f>
        <v>0</v>
      </c>
      <c r="AC123" s="512">
        <f>'1.1_RAW_Data_Orig'!AC123</f>
        <v>3</v>
      </c>
      <c r="AD123" s="512">
        <f>'1.1_RAW_Data_Orig'!AD123</f>
        <v>0</v>
      </c>
      <c r="AE123" s="512">
        <f>'1.1_RAW_Data_Orig'!AE123</f>
        <v>0</v>
      </c>
      <c r="AF123" s="513">
        <f>'1.1_RAW_Data_Orig'!AF123</f>
        <v>-3</v>
      </c>
      <c r="AG123" s="507"/>
      <c r="AH123" s="512">
        <f>'1.1_RAW_Data_Orig'!AH123</f>
        <v>0</v>
      </c>
      <c r="AI123" s="512">
        <f>'1.1_RAW_Data_Orig'!AI123</f>
        <v>0</v>
      </c>
      <c r="AJ123" s="512">
        <f>'1.1_RAW_Data_Orig'!AJ123</f>
        <v>0</v>
      </c>
      <c r="AK123" s="512">
        <f>'1.1_RAW_Data_Orig'!AK123</f>
        <v>0</v>
      </c>
      <c r="AL123" s="512">
        <f>'1.1_RAW_Data_Orig'!AL123</f>
        <v>0</v>
      </c>
      <c r="AM123" s="513">
        <f>'1.1_RAW_Data_Orig'!AM123</f>
        <v>0</v>
      </c>
      <c r="AN123" s="507"/>
      <c r="AO123" s="512">
        <f>'1.1_RAW_Data_Orig'!AO123</f>
        <v>0</v>
      </c>
      <c r="AP123" s="512">
        <f>'1.1_RAW_Data_Orig'!AP123</f>
        <v>0</v>
      </c>
      <c r="AQ123" s="512">
        <f>'1.1_RAW_Data_Orig'!AQ123</f>
        <v>0</v>
      </c>
      <c r="AR123" s="512">
        <f>'1.1_RAW_Data_Orig'!AR123</f>
        <v>0</v>
      </c>
      <c r="AS123" s="512">
        <f>'1.1_RAW_Data_Orig'!AS123</f>
        <v>0</v>
      </c>
      <c r="AT123" s="513">
        <f>'1.1_RAW_Data_Orig'!AT123</f>
        <v>0</v>
      </c>
      <c r="AU123" s="507"/>
      <c r="AV123" s="506">
        <f>'1.1_RAW_Data_Orig'!AV123</f>
        <v>0</v>
      </c>
      <c r="AW123" s="506">
        <f>'1.1_RAW_Data_Orig'!AW123</f>
        <v>0</v>
      </c>
      <c r="AX123" s="506">
        <f>'1.1_RAW_Data_Orig'!AX123</f>
        <v>0</v>
      </c>
      <c r="AY123" s="506">
        <f>'1.1_RAW_Data_Orig'!AY123</f>
        <v>0</v>
      </c>
      <c r="AZ123" s="506">
        <f>'1.1_RAW_Data_Orig'!AZ123</f>
        <v>0</v>
      </c>
      <c r="BA123" s="506">
        <f>'1.1_RAW_Data_Orig'!BA123</f>
        <v>0</v>
      </c>
    </row>
    <row r="124" spans="1:53" ht="13.5" thickBot="1">
      <c r="A124" s="508"/>
      <c r="B124" s="509"/>
      <c r="C124" s="510"/>
      <c r="D124" s="511"/>
      <c r="E124" s="504" t="s">
        <v>54</v>
      </c>
      <c r="F124" s="512">
        <f>'1.1_RAW_Data_Orig'!F124</f>
        <v>3</v>
      </c>
      <c r="G124" s="512">
        <f>'1.1_RAW_Data_Orig'!G124</f>
        <v>0</v>
      </c>
      <c r="H124" s="512">
        <f>'1.1_RAW_Data_Orig'!H124</f>
        <v>1</v>
      </c>
      <c r="I124" s="512">
        <f>'1.1_RAW_Data_Orig'!I124</f>
        <v>2</v>
      </c>
      <c r="J124" s="512">
        <f>'1.1_RAW_Data_Orig'!J124</f>
        <v>0</v>
      </c>
      <c r="K124" s="513">
        <f>'1.1_RAW_Data_Orig'!K124</f>
        <v>0</v>
      </c>
      <c r="M124" s="512">
        <f>'1.1_RAW_Data_Orig'!M124</f>
        <v>3</v>
      </c>
      <c r="N124" s="512">
        <f>'1.1_RAW_Data_Orig'!N124</f>
        <v>0</v>
      </c>
      <c r="O124" s="512">
        <f>'1.1_RAW_Data_Orig'!O124</f>
        <v>1</v>
      </c>
      <c r="P124" s="512">
        <f>'1.1_RAW_Data_Orig'!P124</f>
        <v>0</v>
      </c>
      <c r="Q124" s="512">
        <f>'1.1_RAW_Data_Orig'!Q124</f>
        <v>0</v>
      </c>
      <c r="R124" s="513">
        <f>'1.1_RAW_Data_Orig'!R124</f>
        <v>2</v>
      </c>
      <c r="T124" s="512">
        <f>'1.1_RAW_Data_Orig'!T124</f>
        <v>3</v>
      </c>
      <c r="U124" s="512">
        <f>'1.1_RAW_Data_Orig'!U124</f>
        <v>0</v>
      </c>
      <c r="V124" s="512">
        <f>'1.1_RAW_Data_Orig'!V124</f>
        <v>1</v>
      </c>
      <c r="W124" s="512">
        <f>'1.1_RAW_Data_Orig'!W124</f>
        <v>0</v>
      </c>
      <c r="X124" s="512">
        <f>'1.1_RAW_Data_Orig'!X124</f>
        <v>0</v>
      </c>
      <c r="Y124" s="513">
        <f>'1.1_RAW_Data_Orig'!Y124</f>
        <v>2</v>
      </c>
      <c r="AA124" s="512">
        <f>'1.1_RAW_Data_Orig'!AA124</f>
        <v>0</v>
      </c>
      <c r="AB124" s="512">
        <f>'1.1_RAW_Data_Orig'!AB124</f>
        <v>0</v>
      </c>
      <c r="AC124" s="512">
        <f>'1.1_RAW_Data_Orig'!AC124</f>
        <v>0</v>
      </c>
      <c r="AD124" s="512">
        <f>'1.1_RAW_Data_Orig'!AD124</f>
        <v>0</v>
      </c>
      <c r="AE124" s="512">
        <f>'1.1_RAW_Data_Orig'!AE124</f>
        <v>0</v>
      </c>
      <c r="AF124" s="513">
        <f>'1.1_RAW_Data_Orig'!AF124</f>
        <v>0</v>
      </c>
      <c r="AG124" s="507"/>
      <c r="AH124" s="512">
        <f>'1.1_RAW_Data_Orig'!AH124</f>
        <v>0</v>
      </c>
      <c r="AI124" s="512">
        <f>'1.1_RAW_Data_Orig'!AI124</f>
        <v>0</v>
      </c>
      <c r="AJ124" s="512">
        <f>'1.1_RAW_Data_Orig'!AJ124</f>
        <v>0</v>
      </c>
      <c r="AK124" s="512">
        <f>'1.1_RAW_Data_Orig'!AK124</f>
        <v>0</v>
      </c>
      <c r="AL124" s="512">
        <f>'1.1_RAW_Data_Orig'!AL124</f>
        <v>0</v>
      </c>
      <c r="AM124" s="513">
        <f>'1.1_RAW_Data_Orig'!AM124</f>
        <v>0</v>
      </c>
      <c r="AN124" s="507"/>
      <c r="AO124" s="512">
        <f>'1.1_RAW_Data_Orig'!AO124</f>
        <v>0</v>
      </c>
      <c r="AP124" s="512">
        <f>'1.1_RAW_Data_Orig'!AP124</f>
        <v>0</v>
      </c>
      <c r="AQ124" s="512">
        <f>'1.1_RAW_Data_Orig'!AQ124</f>
        <v>0</v>
      </c>
      <c r="AR124" s="512">
        <f>'1.1_RAW_Data_Orig'!AR124</f>
        <v>0</v>
      </c>
      <c r="AS124" s="512">
        <f>'1.1_RAW_Data_Orig'!AS124</f>
        <v>0</v>
      </c>
      <c r="AT124" s="513">
        <f>'1.1_RAW_Data_Orig'!AT124</f>
        <v>0</v>
      </c>
      <c r="AU124" s="507"/>
      <c r="AV124" s="506">
        <f>'1.1_RAW_Data_Orig'!AV124</f>
        <v>0</v>
      </c>
      <c r="AW124" s="506">
        <f>'1.1_RAW_Data_Orig'!AW124</f>
        <v>0</v>
      </c>
      <c r="AX124" s="506">
        <f>'1.1_RAW_Data_Orig'!AX124</f>
        <v>0</v>
      </c>
      <c r="AY124" s="506">
        <f>'1.1_RAW_Data_Orig'!AY124</f>
        <v>0</v>
      </c>
      <c r="AZ124" s="506">
        <f>'1.1_RAW_Data_Orig'!AZ124</f>
        <v>0</v>
      </c>
      <c r="BA124" s="506">
        <f>'1.1_RAW_Data_Orig'!BA124</f>
        <v>0</v>
      </c>
    </row>
    <row r="125" spans="1:53" ht="13.5" thickBot="1">
      <c r="A125" s="508"/>
      <c r="B125" s="514"/>
      <c r="C125" s="515"/>
      <c r="D125" s="516"/>
      <c r="E125" s="517" t="s">
        <v>55</v>
      </c>
      <c r="F125" s="518">
        <f>'1.1_RAW_Data_Orig'!F125</f>
        <v>10</v>
      </c>
      <c r="G125" s="518">
        <f>'1.1_RAW_Data_Orig'!G125</f>
        <v>4</v>
      </c>
      <c r="H125" s="518">
        <f>'1.1_RAW_Data_Orig'!H125</f>
        <v>2</v>
      </c>
      <c r="I125" s="518">
        <f>'1.1_RAW_Data_Orig'!I125</f>
        <v>3</v>
      </c>
      <c r="J125" s="518">
        <f>'1.1_RAW_Data_Orig'!J125</f>
        <v>1</v>
      </c>
      <c r="K125" s="519">
        <f>'1.1_RAW_Data_Orig'!K125</f>
        <v>0</v>
      </c>
      <c r="M125" s="518">
        <f>'1.1_RAW_Data_Orig'!M125</f>
        <v>10</v>
      </c>
      <c r="N125" s="518">
        <f>'1.1_RAW_Data_Orig'!N125</f>
        <v>4</v>
      </c>
      <c r="O125" s="518">
        <f>'1.1_RAW_Data_Orig'!O125</f>
        <v>3</v>
      </c>
      <c r="P125" s="518">
        <f>'1.1_RAW_Data_Orig'!P125</f>
        <v>0</v>
      </c>
      <c r="Q125" s="518">
        <f>'1.1_RAW_Data_Orig'!Q125</f>
        <v>0</v>
      </c>
      <c r="R125" s="519">
        <f>'1.1_RAW_Data_Orig'!R125</f>
        <v>3</v>
      </c>
      <c r="T125" s="518">
        <f>'1.1_RAW_Data_Orig'!T125</f>
        <v>10</v>
      </c>
      <c r="U125" s="518">
        <f>'1.1_RAW_Data_Orig'!U125</f>
        <v>4</v>
      </c>
      <c r="V125" s="518">
        <f>'1.1_RAW_Data_Orig'!V125</f>
        <v>2</v>
      </c>
      <c r="W125" s="518">
        <f>'1.1_RAW_Data_Orig'!W125</f>
        <v>0</v>
      </c>
      <c r="X125" s="518">
        <f>'1.1_RAW_Data_Orig'!X125</f>
        <v>0</v>
      </c>
      <c r="Y125" s="519">
        <f>'1.1_RAW_Data_Orig'!Y125</f>
        <v>4</v>
      </c>
      <c r="AA125" s="518">
        <f>'1.1_RAW_Data_Orig'!AA125</f>
        <v>0</v>
      </c>
      <c r="AB125" s="518">
        <f>'1.1_RAW_Data_Orig'!AB125</f>
        <v>0</v>
      </c>
      <c r="AC125" s="518">
        <f>'1.1_RAW_Data_Orig'!AC125</f>
        <v>1</v>
      </c>
      <c r="AD125" s="518">
        <f>'1.1_RAW_Data_Orig'!AD125</f>
        <v>0</v>
      </c>
      <c r="AE125" s="518">
        <f>'1.1_RAW_Data_Orig'!AE125</f>
        <v>0</v>
      </c>
      <c r="AF125" s="519">
        <f>'1.1_RAW_Data_Orig'!AF125</f>
        <v>-1</v>
      </c>
      <c r="AG125" s="507"/>
      <c r="AH125" s="518">
        <f>'1.1_RAW_Data_Orig'!AH125</f>
        <v>0</v>
      </c>
      <c r="AI125" s="518">
        <f>'1.1_RAW_Data_Orig'!AI125</f>
        <v>0</v>
      </c>
      <c r="AJ125" s="518">
        <f>'1.1_RAW_Data_Orig'!AJ125</f>
        <v>0</v>
      </c>
      <c r="AK125" s="518">
        <f>'1.1_RAW_Data_Orig'!AK125</f>
        <v>0</v>
      </c>
      <c r="AL125" s="518">
        <f>'1.1_RAW_Data_Orig'!AL125</f>
        <v>0</v>
      </c>
      <c r="AM125" s="519">
        <f>'1.1_RAW_Data_Orig'!AM125</f>
        <v>0</v>
      </c>
      <c r="AN125" s="507"/>
      <c r="AO125" s="518">
        <f>'1.1_RAW_Data_Orig'!AO125</f>
        <v>0</v>
      </c>
      <c r="AP125" s="518">
        <f>'1.1_RAW_Data_Orig'!AP125</f>
        <v>0</v>
      </c>
      <c r="AQ125" s="518">
        <f>'1.1_RAW_Data_Orig'!AQ125</f>
        <v>0</v>
      </c>
      <c r="AR125" s="518">
        <f>'1.1_RAW_Data_Orig'!AR125</f>
        <v>0</v>
      </c>
      <c r="AS125" s="518">
        <f>'1.1_RAW_Data_Orig'!AS125</f>
        <v>0</v>
      </c>
      <c r="AT125" s="519">
        <f>'1.1_RAW_Data_Orig'!AT125</f>
        <v>0</v>
      </c>
      <c r="AU125" s="507"/>
      <c r="AV125" s="506">
        <f>'1.1_RAW_Data_Orig'!AV125</f>
        <v>0</v>
      </c>
      <c r="AW125" s="506">
        <f>'1.1_RAW_Data_Orig'!AW125</f>
        <v>0</v>
      </c>
      <c r="AX125" s="506">
        <f>'1.1_RAW_Data_Orig'!AX125</f>
        <v>0</v>
      </c>
      <c r="AY125" s="506">
        <f>'1.1_RAW_Data_Orig'!AY125</f>
        <v>0</v>
      </c>
      <c r="AZ125" s="506">
        <f>'1.1_RAW_Data_Orig'!AZ125</f>
        <v>0</v>
      </c>
      <c r="BA125" s="506">
        <f>'1.1_RAW_Data_Orig'!BA125</f>
        <v>0</v>
      </c>
    </row>
    <row r="126" spans="1:53" ht="25.9" thickBot="1">
      <c r="A126" s="520" t="s">
        <v>9</v>
      </c>
      <c r="B126" s="501">
        <v>15</v>
      </c>
      <c r="C126" s="502" t="s">
        <v>39</v>
      </c>
      <c r="D126" s="503" t="s">
        <v>59</v>
      </c>
      <c r="E126" s="521" t="s">
        <v>52</v>
      </c>
      <c r="F126" s="505">
        <f>'1.1_RAW_Data_Orig'!F126</f>
        <v>0</v>
      </c>
      <c r="G126" s="505">
        <f>'1.1_RAW_Data_Orig'!G126</f>
        <v>0</v>
      </c>
      <c r="H126" s="505">
        <f>'1.1_RAW_Data_Orig'!H126</f>
        <v>0</v>
      </c>
      <c r="I126" s="505">
        <f>'1.1_RAW_Data_Orig'!I126</f>
        <v>0</v>
      </c>
      <c r="J126" s="505">
        <f>'1.1_RAW_Data_Orig'!J126</f>
        <v>0</v>
      </c>
      <c r="K126" s="506">
        <f>'1.1_RAW_Data_Orig'!K126</f>
        <v>0</v>
      </c>
      <c r="M126" s="505">
        <f>'1.1_RAW_Data_Orig'!M126</f>
        <v>0</v>
      </c>
      <c r="N126" s="505">
        <f>'1.1_RAW_Data_Orig'!N126</f>
        <v>0</v>
      </c>
      <c r="O126" s="505">
        <f>'1.1_RAW_Data_Orig'!O126</f>
        <v>0</v>
      </c>
      <c r="P126" s="505">
        <f>'1.1_RAW_Data_Orig'!P126</f>
        <v>0</v>
      </c>
      <c r="Q126" s="505">
        <f>'1.1_RAW_Data_Orig'!Q126</f>
        <v>0</v>
      </c>
      <c r="R126" s="506">
        <f>'1.1_RAW_Data_Orig'!R126</f>
        <v>0</v>
      </c>
      <c r="T126" s="505">
        <f>'1.1_RAW_Data_Orig'!T126</f>
        <v>0</v>
      </c>
      <c r="U126" s="505">
        <f>'1.1_RAW_Data_Orig'!U126</f>
        <v>0</v>
      </c>
      <c r="V126" s="505">
        <f>'1.1_RAW_Data_Orig'!V126</f>
        <v>0</v>
      </c>
      <c r="W126" s="505">
        <f>'1.1_RAW_Data_Orig'!W126</f>
        <v>0</v>
      </c>
      <c r="X126" s="505">
        <f>'1.1_RAW_Data_Orig'!X126</f>
        <v>0</v>
      </c>
      <c r="Y126" s="506">
        <f>'1.1_RAW_Data_Orig'!Y126</f>
        <v>0</v>
      </c>
      <c r="AA126" s="505">
        <f>'1.1_RAW_Data_Orig'!AA126</f>
        <v>0</v>
      </c>
      <c r="AB126" s="505">
        <f>'1.1_RAW_Data_Orig'!AB126</f>
        <v>0</v>
      </c>
      <c r="AC126" s="505">
        <f>'1.1_RAW_Data_Orig'!AC126</f>
        <v>0</v>
      </c>
      <c r="AD126" s="505">
        <f>'1.1_RAW_Data_Orig'!AD126</f>
        <v>0</v>
      </c>
      <c r="AE126" s="505">
        <f>'1.1_RAW_Data_Orig'!AE126</f>
        <v>0</v>
      </c>
      <c r="AF126" s="506">
        <f>'1.1_RAW_Data_Orig'!AF126</f>
        <v>0</v>
      </c>
      <c r="AG126" s="507"/>
      <c r="AH126" s="505">
        <f>'1.1_RAW_Data_Orig'!AH126</f>
        <v>0</v>
      </c>
      <c r="AI126" s="505">
        <f>'1.1_RAW_Data_Orig'!AI126</f>
        <v>0</v>
      </c>
      <c r="AJ126" s="505">
        <f>'1.1_RAW_Data_Orig'!AJ126</f>
        <v>0</v>
      </c>
      <c r="AK126" s="505">
        <f>'1.1_RAW_Data_Orig'!AK126</f>
        <v>0</v>
      </c>
      <c r="AL126" s="505">
        <f>'1.1_RAW_Data_Orig'!AL126</f>
        <v>0</v>
      </c>
      <c r="AM126" s="506">
        <f>'1.1_RAW_Data_Orig'!AM126</f>
        <v>0</v>
      </c>
      <c r="AN126" s="507"/>
      <c r="AO126" s="505">
        <f>'1.1_RAW_Data_Orig'!AO126</f>
        <v>0</v>
      </c>
      <c r="AP126" s="505">
        <f>'1.1_RAW_Data_Orig'!AP126</f>
        <v>0</v>
      </c>
      <c r="AQ126" s="505">
        <f>'1.1_RAW_Data_Orig'!AQ126</f>
        <v>0</v>
      </c>
      <c r="AR126" s="505">
        <f>'1.1_RAW_Data_Orig'!AR126</f>
        <v>0</v>
      </c>
      <c r="AS126" s="505">
        <f>'1.1_RAW_Data_Orig'!AS126</f>
        <v>0</v>
      </c>
      <c r="AT126" s="506">
        <f>'1.1_RAW_Data_Orig'!AT126</f>
        <v>0</v>
      </c>
      <c r="AU126" s="507"/>
      <c r="AV126" s="506">
        <f>'1.1_RAW_Data_Orig'!AV126</f>
        <v>0</v>
      </c>
      <c r="AW126" s="506">
        <f>'1.1_RAW_Data_Orig'!AW126</f>
        <v>0</v>
      </c>
      <c r="AX126" s="506">
        <f>'1.1_RAW_Data_Orig'!AX126</f>
        <v>0</v>
      </c>
      <c r="AY126" s="506">
        <f>'1.1_RAW_Data_Orig'!AY126</f>
        <v>0</v>
      </c>
      <c r="AZ126" s="506">
        <f>'1.1_RAW_Data_Orig'!AZ126</f>
        <v>0</v>
      </c>
      <c r="BA126" s="506">
        <f>'1.1_RAW_Data_Orig'!BA126</f>
        <v>0</v>
      </c>
    </row>
    <row r="127" spans="1:53" ht="13.5" thickBot="1">
      <c r="A127" s="508"/>
      <c r="B127" s="509"/>
      <c r="C127" s="510"/>
      <c r="D127" s="511"/>
      <c r="E127" s="504" t="s">
        <v>53</v>
      </c>
      <c r="F127" s="512">
        <f>'1.1_RAW_Data_Orig'!F127</f>
        <v>13</v>
      </c>
      <c r="G127" s="512">
        <f>'1.1_RAW_Data_Orig'!G127</f>
        <v>6</v>
      </c>
      <c r="H127" s="512">
        <f>'1.1_RAW_Data_Orig'!H127</f>
        <v>1</v>
      </c>
      <c r="I127" s="512">
        <f>'1.1_RAW_Data_Orig'!I127</f>
        <v>3</v>
      </c>
      <c r="J127" s="512">
        <f>'1.1_RAW_Data_Orig'!J127</f>
        <v>3</v>
      </c>
      <c r="K127" s="513">
        <f>'1.1_RAW_Data_Orig'!K127</f>
        <v>0</v>
      </c>
      <c r="M127" s="512">
        <f>'1.1_RAW_Data_Orig'!M127</f>
        <v>13</v>
      </c>
      <c r="N127" s="512">
        <f>'1.1_RAW_Data_Orig'!N127</f>
        <v>6</v>
      </c>
      <c r="O127" s="512">
        <f>'1.1_RAW_Data_Orig'!O127</f>
        <v>4</v>
      </c>
      <c r="P127" s="512">
        <f>'1.1_RAW_Data_Orig'!P127</f>
        <v>1</v>
      </c>
      <c r="Q127" s="512">
        <f>'1.1_RAW_Data_Orig'!Q127</f>
        <v>0</v>
      </c>
      <c r="R127" s="513">
        <f>'1.1_RAW_Data_Orig'!R127</f>
        <v>2</v>
      </c>
      <c r="T127" s="512">
        <f>'1.1_RAW_Data_Orig'!T127</f>
        <v>13</v>
      </c>
      <c r="U127" s="512">
        <f>'1.1_RAW_Data_Orig'!U127</f>
        <v>6</v>
      </c>
      <c r="V127" s="512">
        <f>'1.1_RAW_Data_Orig'!V127</f>
        <v>0</v>
      </c>
      <c r="W127" s="512">
        <f>'1.1_RAW_Data_Orig'!W127</f>
        <v>1</v>
      </c>
      <c r="X127" s="512">
        <f>'1.1_RAW_Data_Orig'!X127</f>
        <v>0</v>
      </c>
      <c r="Y127" s="513">
        <f>'1.1_RAW_Data_Orig'!Y127</f>
        <v>6</v>
      </c>
      <c r="AA127" s="512">
        <f>'1.1_RAW_Data_Orig'!AA127</f>
        <v>4</v>
      </c>
      <c r="AB127" s="512">
        <f>'1.1_RAW_Data_Orig'!AB127</f>
        <v>0</v>
      </c>
      <c r="AC127" s="512">
        <f>'1.1_RAW_Data_Orig'!AC127</f>
        <v>4</v>
      </c>
      <c r="AD127" s="512">
        <f>'1.1_RAW_Data_Orig'!AD127</f>
        <v>0</v>
      </c>
      <c r="AE127" s="512">
        <f>'1.1_RAW_Data_Orig'!AE127</f>
        <v>0</v>
      </c>
      <c r="AF127" s="513">
        <f>'1.1_RAW_Data_Orig'!AF127</f>
        <v>-4</v>
      </c>
      <c r="AG127" s="507"/>
      <c r="AH127" s="512">
        <f>'1.1_RAW_Data_Orig'!AH127</f>
        <v>4</v>
      </c>
      <c r="AI127" s="512">
        <f>'1.1_RAW_Data_Orig'!AI127</f>
        <v>0</v>
      </c>
      <c r="AJ127" s="512">
        <f>'1.1_RAW_Data_Orig'!AJ127</f>
        <v>4</v>
      </c>
      <c r="AK127" s="512">
        <f>'1.1_RAW_Data_Orig'!AK127</f>
        <v>0</v>
      </c>
      <c r="AL127" s="512">
        <f>'1.1_RAW_Data_Orig'!AL127</f>
        <v>0</v>
      </c>
      <c r="AM127" s="513">
        <f>'1.1_RAW_Data_Orig'!AM127</f>
        <v>-4</v>
      </c>
      <c r="AN127" s="507"/>
      <c r="AO127" s="512">
        <f>'1.1_RAW_Data_Orig'!AO127</f>
        <v>0</v>
      </c>
      <c r="AP127" s="512">
        <f>'1.1_RAW_Data_Orig'!AP127</f>
        <v>0</v>
      </c>
      <c r="AQ127" s="512">
        <f>'1.1_RAW_Data_Orig'!AQ127</f>
        <v>0</v>
      </c>
      <c r="AR127" s="512">
        <f>'1.1_RAW_Data_Orig'!AR127</f>
        <v>0</v>
      </c>
      <c r="AS127" s="512">
        <f>'1.1_RAW_Data_Orig'!AS127</f>
        <v>0</v>
      </c>
      <c r="AT127" s="513">
        <f>'1.1_RAW_Data_Orig'!AT127</f>
        <v>0</v>
      </c>
      <c r="AU127" s="507"/>
      <c r="AV127" s="506">
        <f>'1.1_RAW_Data_Orig'!AV127</f>
        <v>0</v>
      </c>
      <c r="AW127" s="506">
        <f>'1.1_RAW_Data_Orig'!AW127</f>
        <v>0</v>
      </c>
      <c r="AX127" s="506">
        <f>'1.1_RAW_Data_Orig'!AX127</f>
        <v>0</v>
      </c>
      <c r="AY127" s="506">
        <f>'1.1_RAW_Data_Orig'!AY127</f>
        <v>0</v>
      </c>
      <c r="AZ127" s="506">
        <f>'1.1_RAW_Data_Orig'!AZ127</f>
        <v>0</v>
      </c>
      <c r="BA127" s="506">
        <f>'1.1_RAW_Data_Orig'!BA127</f>
        <v>0</v>
      </c>
    </row>
    <row r="128" spans="1:53" ht="13.5" thickBot="1">
      <c r="A128" s="508"/>
      <c r="B128" s="509"/>
      <c r="C128" s="510"/>
      <c r="D128" s="511"/>
      <c r="E128" s="504" t="s">
        <v>54</v>
      </c>
      <c r="F128" s="512">
        <f>'1.1_RAW_Data_Orig'!F128</f>
        <v>0</v>
      </c>
      <c r="G128" s="512">
        <f>'1.1_RAW_Data_Orig'!G128</f>
        <v>0</v>
      </c>
      <c r="H128" s="512">
        <f>'1.1_RAW_Data_Orig'!H128</f>
        <v>0</v>
      </c>
      <c r="I128" s="512">
        <f>'1.1_RAW_Data_Orig'!I128</f>
        <v>0</v>
      </c>
      <c r="J128" s="512">
        <f>'1.1_RAW_Data_Orig'!J128</f>
        <v>0</v>
      </c>
      <c r="K128" s="513">
        <f>'1.1_RAW_Data_Orig'!K128</f>
        <v>0</v>
      </c>
      <c r="M128" s="512">
        <f>'1.1_RAW_Data_Orig'!M128</f>
        <v>0</v>
      </c>
      <c r="N128" s="512">
        <f>'1.1_RAW_Data_Orig'!N128</f>
        <v>0</v>
      </c>
      <c r="O128" s="512">
        <f>'1.1_RAW_Data_Orig'!O128</f>
        <v>0</v>
      </c>
      <c r="P128" s="512">
        <f>'1.1_RAW_Data_Orig'!P128</f>
        <v>0</v>
      </c>
      <c r="Q128" s="512">
        <f>'1.1_RAW_Data_Orig'!Q128</f>
        <v>0</v>
      </c>
      <c r="R128" s="513">
        <f>'1.1_RAW_Data_Orig'!R128</f>
        <v>0</v>
      </c>
      <c r="T128" s="512">
        <f>'1.1_RAW_Data_Orig'!T128</f>
        <v>0</v>
      </c>
      <c r="U128" s="512">
        <f>'1.1_RAW_Data_Orig'!U128</f>
        <v>0</v>
      </c>
      <c r="V128" s="512">
        <f>'1.1_RAW_Data_Orig'!V128</f>
        <v>0</v>
      </c>
      <c r="W128" s="512">
        <f>'1.1_RAW_Data_Orig'!W128</f>
        <v>0</v>
      </c>
      <c r="X128" s="512">
        <f>'1.1_RAW_Data_Orig'!X128</f>
        <v>0</v>
      </c>
      <c r="Y128" s="513">
        <f>'1.1_RAW_Data_Orig'!Y128</f>
        <v>0</v>
      </c>
      <c r="AA128" s="512">
        <f>'1.1_RAW_Data_Orig'!AA128</f>
        <v>0</v>
      </c>
      <c r="AB128" s="512">
        <f>'1.1_RAW_Data_Orig'!AB128</f>
        <v>0</v>
      </c>
      <c r="AC128" s="512">
        <f>'1.1_RAW_Data_Orig'!AC128</f>
        <v>0</v>
      </c>
      <c r="AD128" s="512">
        <f>'1.1_RAW_Data_Orig'!AD128</f>
        <v>0</v>
      </c>
      <c r="AE128" s="512">
        <f>'1.1_RAW_Data_Orig'!AE128</f>
        <v>0</v>
      </c>
      <c r="AF128" s="513">
        <f>'1.1_RAW_Data_Orig'!AF128</f>
        <v>0</v>
      </c>
      <c r="AG128" s="507"/>
      <c r="AH128" s="512">
        <f>'1.1_RAW_Data_Orig'!AH128</f>
        <v>0</v>
      </c>
      <c r="AI128" s="512">
        <f>'1.1_RAW_Data_Orig'!AI128</f>
        <v>0</v>
      </c>
      <c r="AJ128" s="512">
        <f>'1.1_RAW_Data_Orig'!AJ128</f>
        <v>0</v>
      </c>
      <c r="AK128" s="512">
        <f>'1.1_RAW_Data_Orig'!AK128</f>
        <v>0</v>
      </c>
      <c r="AL128" s="512">
        <f>'1.1_RAW_Data_Orig'!AL128</f>
        <v>0</v>
      </c>
      <c r="AM128" s="513">
        <f>'1.1_RAW_Data_Orig'!AM128</f>
        <v>0</v>
      </c>
      <c r="AN128" s="507"/>
      <c r="AO128" s="512">
        <f>'1.1_RAW_Data_Orig'!AO128</f>
        <v>0</v>
      </c>
      <c r="AP128" s="512">
        <f>'1.1_RAW_Data_Orig'!AP128</f>
        <v>0</v>
      </c>
      <c r="AQ128" s="512">
        <f>'1.1_RAW_Data_Orig'!AQ128</f>
        <v>0</v>
      </c>
      <c r="AR128" s="512">
        <f>'1.1_RAW_Data_Orig'!AR128</f>
        <v>0</v>
      </c>
      <c r="AS128" s="512">
        <f>'1.1_RAW_Data_Orig'!AS128</f>
        <v>0</v>
      </c>
      <c r="AT128" s="513">
        <f>'1.1_RAW_Data_Orig'!AT128</f>
        <v>0</v>
      </c>
      <c r="AU128" s="507"/>
      <c r="AV128" s="506">
        <f>'1.1_RAW_Data_Orig'!AV128</f>
        <v>0</v>
      </c>
      <c r="AW128" s="506">
        <f>'1.1_RAW_Data_Orig'!AW128</f>
        <v>0</v>
      </c>
      <c r="AX128" s="506">
        <f>'1.1_RAW_Data_Orig'!AX128</f>
        <v>0</v>
      </c>
      <c r="AY128" s="506">
        <f>'1.1_RAW_Data_Orig'!AY128</f>
        <v>0</v>
      </c>
      <c r="AZ128" s="506">
        <f>'1.1_RAW_Data_Orig'!AZ128</f>
        <v>0</v>
      </c>
      <c r="BA128" s="506">
        <f>'1.1_RAW_Data_Orig'!BA128</f>
        <v>0</v>
      </c>
    </row>
    <row r="129" spans="1:53" ht="13.5" thickBot="1">
      <c r="A129" s="508"/>
      <c r="B129" s="514"/>
      <c r="C129" s="515"/>
      <c r="D129" s="516"/>
      <c r="E129" s="517" t="s">
        <v>55</v>
      </c>
      <c r="F129" s="518">
        <f>'1.1_RAW_Data_Orig'!F129</f>
        <v>0</v>
      </c>
      <c r="G129" s="518">
        <f>'1.1_RAW_Data_Orig'!G129</f>
        <v>0</v>
      </c>
      <c r="H129" s="518">
        <f>'1.1_RAW_Data_Orig'!H129</f>
        <v>0</v>
      </c>
      <c r="I129" s="518">
        <f>'1.1_RAW_Data_Orig'!I129</f>
        <v>0</v>
      </c>
      <c r="J129" s="518">
        <f>'1.1_RAW_Data_Orig'!J129</f>
        <v>0</v>
      </c>
      <c r="K129" s="519">
        <f>'1.1_RAW_Data_Orig'!K129</f>
        <v>0</v>
      </c>
      <c r="M129" s="518">
        <f>'1.1_RAW_Data_Orig'!M129</f>
        <v>0</v>
      </c>
      <c r="N129" s="518">
        <f>'1.1_RAW_Data_Orig'!N129</f>
        <v>0</v>
      </c>
      <c r="O129" s="518">
        <f>'1.1_RAW_Data_Orig'!O129</f>
        <v>0</v>
      </c>
      <c r="P129" s="518">
        <f>'1.1_RAW_Data_Orig'!P129</f>
        <v>0</v>
      </c>
      <c r="Q129" s="518">
        <f>'1.1_RAW_Data_Orig'!Q129</f>
        <v>0</v>
      </c>
      <c r="R129" s="519">
        <f>'1.1_RAW_Data_Orig'!R129</f>
        <v>0</v>
      </c>
      <c r="T129" s="518">
        <f>'1.1_RAW_Data_Orig'!T129</f>
        <v>0</v>
      </c>
      <c r="U129" s="518">
        <f>'1.1_RAW_Data_Orig'!U129</f>
        <v>0</v>
      </c>
      <c r="V129" s="518">
        <f>'1.1_RAW_Data_Orig'!V129</f>
        <v>0</v>
      </c>
      <c r="W129" s="518">
        <f>'1.1_RAW_Data_Orig'!W129</f>
        <v>0</v>
      </c>
      <c r="X129" s="518">
        <f>'1.1_RAW_Data_Orig'!X129</f>
        <v>0</v>
      </c>
      <c r="Y129" s="519">
        <f>'1.1_RAW_Data_Orig'!Y129</f>
        <v>0</v>
      </c>
      <c r="AA129" s="518">
        <f>'1.1_RAW_Data_Orig'!AA129</f>
        <v>0</v>
      </c>
      <c r="AB129" s="518">
        <f>'1.1_RAW_Data_Orig'!AB129</f>
        <v>0</v>
      </c>
      <c r="AC129" s="518">
        <f>'1.1_RAW_Data_Orig'!AC129</f>
        <v>0</v>
      </c>
      <c r="AD129" s="518">
        <f>'1.1_RAW_Data_Orig'!AD129</f>
        <v>0</v>
      </c>
      <c r="AE129" s="518">
        <f>'1.1_RAW_Data_Orig'!AE129</f>
        <v>0</v>
      </c>
      <c r="AF129" s="519">
        <f>'1.1_RAW_Data_Orig'!AF129</f>
        <v>0</v>
      </c>
      <c r="AG129" s="507"/>
      <c r="AH129" s="518">
        <f>'1.1_RAW_Data_Orig'!AH129</f>
        <v>0</v>
      </c>
      <c r="AI129" s="518">
        <f>'1.1_RAW_Data_Orig'!AI129</f>
        <v>0</v>
      </c>
      <c r="AJ129" s="518">
        <f>'1.1_RAW_Data_Orig'!AJ129</f>
        <v>0</v>
      </c>
      <c r="AK129" s="518">
        <f>'1.1_RAW_Data_Orig'!AK129</f>
        <v>0</v>
      </c>
      <c r="AL129" s="518">
        <f>'1.1_RAW_Data_Orig'!AL129</f>
        <v>0</v>
      </c>
      <c r="AM129" s="519">
        <f>'1.1_RAW_Data_Orig'!AM129</f>
        <v>0</v>
      </c>
      <c r="AN129" s="507"/>
      <c r="AO129" s="518">
        <f>'1.1_RAW_Data_Orig'!AO129</f>
        <v>0</v>
      </c>
      <c r="AP129" s="518">
        <f>'1.1_RAW_Data_Orig'!AP129</f>
        <v>0</v>
      </c>
      <c r="AQ129" s="518">
        <f>'1.1_RAW_Data_Orig'!AQ129</f>
        <v>0</v>
      </c>
      <c r="AR129" s="518">
        <f>'1.1_RAW_Data_Orig'!AR129</f>
        <v>0</v>
      </c>
      <c r="AS129" s="518">
        <f>'1.1_RAW_Data_Orig'!AS129</f>
        <v>0</v>
      </c>
      <c r="AT129" s="519">
        <f>'1.1_RAW_Data_Orig'!AT129</f>
        <v>0</v>
      </c>
      <c r="AU129" s="507"/>
      <c r="AV129" s="506">
        <f>'1.1_RAW_Data_Orig'!AV129</f>
        <v>0</v>
      </c>
      <c r="AW129" s="506">
        <f>'1.1_RAW_Data_Orig'!AW129</f>
        <v>0</v>
      </c>
      <c r="AX129" s="506">
        <f>'1.1_RAW_Data_Orig'!AX129</f>
        <v>0</v>
      </c>
      <c r="AY129" s="506">
        <f>'1.1_RAW_Data_Orig'!AY129</f>
        <v>0</v>
      </c>
      <c r="AZ129" s="506">
        <f>'1.1_RAW_Data_Orig'!AZ129</f>
        <v>0</v>
      </c>
      <c r="BA129" s="506">
        <f>'1.1_RAW_Data_Orig'!BA129</f>
        <v>0</v>
      </c>
    </row>
    <row r="130" spans="1:53" ht="26.65" thickBot="1">
      <c r="A130" s="520" t="s">
        <v>9</v>
      </c>
      <c r="B130" s="501">
        <v>18</v>
      </c>
      <c r="C130" s="502" t="s">
        <v>40</v>
      </c>
      <c r="D130" s="503" t="s">
        <v>58</v>
      </c>
      <c r="E130" s="521" t="s">
        <v>52</v>
      </c>
      <c r="F130" s="505">
        <f>'1.1_RAW_Data_Orig'!F130</f>
        <v>72</v>
      </c>
      <c r="G130" s="505">
        <f>'1.1_RAW_Data_Orig'!G130</f>
        <v>0</v>
      </c>
      <c r="H130" s="505">
        <f>'1.1_RAW_Data_Orig'!H130</f>
        <v>27</v>
      </c>
      <c r="I130" s="505">
        <f>'1.1_RAW_Data_Orig'!I130</f>
        <v>18</v>
      </c>
      <c r="J130" s="505">
        <f>'1.1_RAW_Data_Orig'!J130</f>
        <v>19</v>
      </c>
      <c r="K130" s="506">
        <f>'1.1_RAW_Data_Orig'!K130</f>
        <v>8</v>
      </c>
      <c r="M130" s="505">
        <f>'1.1_RAW_Data_Orig'!M130</f>
        <v>78</v>
      </c>
      <c r="N130" s="505">
        <f>'1.1_RAW_Data_Orig'!N130</f>
        <v>2</v>
      </c>
      <c r="O130" s="505">
        <f>'1.1_RAW_Data_Orig'!O130</f>
        <v>56</v>
      </c>
      <c r="P130" s="505">
        <f>'1.1_RAW_Data_Orig'!P130</f>
        <v>0</v>
      </c>
      <c r="Q130" s="505">
        <f>'1.1_RAW_Data_Orig'!Q130</f>
        <v>17</v>
      </c>
      <c r="R130" s="506">
        <f>'1.1_RAW_Data_Orig'!R130</f>
        <v>3</v>
      </c>
      <c r="T130" s="505">
        <f>'1.1_RAW_Data_Orig'!T130</f>
        <v>78</v>
      </c>
      <c r="U130" s="505">
        <f>'1.1_RAW_Data_Orig'!U130</f>
        <v>2</v>
      </c>
      <c r="V130" s="505">
        <f>'1.1_RAW_Data_Orig'!V130</f>
        <v>4</v>
      </c>
      <c r="W130" s="505">
        <f>'1.1_RAW_Data_Orig'!W130</f>
        <v>0</v>
      </c>
      <c r="X130" s="505">
        <f>'1.1_RAW_Data_Orig'!X130</f>
        <v>27</v>
      </c>
      <c r="Y130" s="506">
        <f>'1.1_RAW_Data_Orig'!Y130</f>
        <v>45</v>
      </c>
      <c r="AA130" s="505">
        <f>'1.1_RAW_Data_Orig'!AA130</f>
        <v>52</v>
      </c>
      <c r="AB130" s="505">
        <f>'1.1_RAW_Data_Orig'!AB130</f>
        <v>0</v>
      </c>
      <c r="AC130" s="505">
        <f>'1.1_RAW_Data_Orig'!AC130</f>
        <v>52</v>
      </c>
      <c r="AD130" s="505">
        <f>'1.1_RAW_Data_Orig'!AD130</f>
        <v>0</v>
      </c>
      <c r="AE130" s="505">
        <f>'1.1_RAW_Data_Orig'!AE130</f>
        <v>-10</v>
      </c>
      <c r="AF130" s="506">
        <f>'1.1_RAW_Data_Orig'!AF130</f>
        <v>-42</v>
      </c>
      <c r="AG130" s="507"/>
      <c r="AH130" s="505">
        <f>'1.1_RAW_Data_Orig'!AH130</f>
        <v>52</v>
      </c>
      <c r="AI130" s="505">
        <f>'1.1_RAW_Data_Orig'!AI130</f>
        <v>0</v>
      </c>
      <c r="AJ130" s="505">
        <f>'1.1_RAW_Data_Orig'!AJ130</f>
        <v>52</v>
      </c>
      <c r="AK130" s="505">
        <f>'1.1_RAW_Data_Orig'!AK130</f>
        <v>0</v>
      </c>
      <c r="AL130" s="505">
        <f>'1.1_RAW_Data_Orig'!AL130</f>
        <v>-10</v>
      </c>
      <c r="AM130" s="506">
        <f>'1.1_RAW_Data_Orig'!AM130</f>
        <v>-42</v>
      </c>
      <c r="AN130" s="507"/>
      <c r="AO130" s="505">
        <f>'1.1_RAW_Data_Orig'!AO130</f>
        <v>0</v>
      </c>
      <c r="AP130" s="505">
        <f>'1.1_RAW_Data_Orig'!AP130</f>
        <v>0</v>
      </c>
      <c r="AQ130" s="505">
        <f>'1.1_RAW_Data_Orig'!AQ130</f>
        <v>0</v>
      </c>
      <c r="AR130" s="505">
        <f>'1.1_RAW_Data_Orig'!AR130</f>
        <v>0</v>
      </c>
      <c r="AS130" s="505">
        <f>'1.1_RAW_Data_Orig'!AS130</f>
        <v>0</v>
      </c>
      <c r="AT130" s="506">
        <f>'1.1_RAW_Data_Orig'!AT130</f>
        <v>0</v>
      </c>
      <c r="AU130" s="507"/>
      <c r="AV130" s="506">
        <f>'1.1_RAW_Data_Orig'!AV130</f>
        <v>0</v>
      </c>
      <c r="AW130" s="506">
        <f>'1.1_RAW_Data_Orig'!AW130</f>
        <v>0</v>
      </c>
      <c r="AX130" s="506">
        <f>'1.1_RAW_Data_Orig'!AX130</f>
        <v>0</v>
      </c>
      <c r="AY130" s="506">
        <f>'1.1_RAW_Data_Orig'!AY130</f>
        <v>0</v>
      </c>
      <c r="AZ130" s="506">
        <f>'1.1_RAW_Data_Orig'!AZ130</f>
        <v>0</v>
      </c>
      <c r="BA130" s="506">
        <f>'1.1_RAW_Data_Orig'!BA130</f>
        <v>0</v>
      </c>
    </row>
    <row r="131" spans="1:53" ht="13.5" thickBot="1">
      <c r="A131" s="508"/>
      <c r="B131" s="509"/>
      <c r="C131" s="510"/>
      <c r="D131" s="511"/>
      <c r="E131" s="504" t="s">
        <v>53</v>
      </c>
      <c r="F131" s="512">
        <f>'1.1_RAW_Data_Orig'!F131</f>
        <v>0</v>
      </c>
      <c r="G131" s="512">
        <f>'1.1_RAW_Data_Orig'!G131</f>
        <v>0</v>
      </c>
      <c r="H131" s="512">
        <f>'1.1_RAW_Data_Orig'!H131</f>
        <v>0</v>
      </c>
      <c r="I131" s="512">
        <f>'1.1_RAW_Data_Orig'!I131</f>
        <v>0</v>
      </c>
      <c r="J131" s="512">
        <f>'1.1_RAW_Data_Orig'!J131</f>
        <v>0</v>
      </c>
      <c r="K131" s="513">
        <f>'1.1_RAW_Data_Orig'!K131</f>
        <v>0</v>
      </c>
      <c r="M131" s="512">
        <f>'1.1_RAW_Data_Orig'!M131</f>
        <v>0</v>
      </c>
      <c r="N131" s="512">
        <f>'1.1_RAW_Data_Orig'!N131</f>
        <v>0</v>
      </c>
      <c r="O131" s="512">
        <f>'1.1_RAW_Data_Orig'!O131</f>
        <v>0</v>
      </c>
      <c r="P131" s="512">
        <f>'1.1_RAW_Data_Orig'!P131</f>
        <v>0</v>
      </c>
      <c r="Q131" s="512">
        <f>'1.1_RAW_Data_Orig'!Q131</f>
        <v>0</v>
      </c>
      <c r="R131" s="513">
        <f>'1.1_RAW_Data_Orig'!R131</f>
        <v>0</v>
      </c>
      <c r="T131" s="512">
        <f>'1.1_RAW_Data_Orig'!T131</f>
        <v>0</v>
      </c>
      <c r="U131" s="512">
        <f>'1.1_RAW_Data_Orig'!U131</f>
        <v>0</v>
      </c>
      <c r="V131" s="512">
        <f>'1.1_RAW_Data_Orig'!V131</f>
        <v>0</v>
      </c>
      <c r="W131" s="512">
        <f>'1.1_RAW_Data_Orig'!W131</f>
        <v>0</v>
      </c>
      <c r="X131" s="512">
        <f>'1.1_RAW_Data_Orig'!X131</f>
        <v>0</v>
      </c>
      <c r="Y131" s="513">
        <f>'1.1_RAW_Data_Orig'!Y131</f>
        <v>0</v>
      </c>
      <c r="AA131" s="512">
        <f>'1.1_RAW_Data_Orig'!AA131</f>
        <v>0</v>
      </c>
      <c r="AB131" s="512">
        <f>'1.1_RAW_Data_Orig'!AB131</f>
        <v>0</v>
      </c>
      <c r="AC131" s="512">
        <f>'1.1_RAW_Data_Orig'!AC131</f>
        <v>0</v>
      </c>
      <c r="AD131" s="512">
        <f>'1.1_RAW_Data_Orig'!AD131</f>
        <v>0</v>
      </c>
      <c r="AE131" s="512">
        <f>'1.1_RAW_Data_Orig'!AE131</f>
        <v>0</v>
      </c>
      <c r="AF131" s="513">
        <f>'1.1_RAW_Data_Orig'!AF131</f>
        <v>0</v>
      </c>
      <c r="AG131" s="507"/>
      <c r="AH131" s="512">
        <f>'1.1_RAW_Data_Orig'!AH131</f>
        <v>0</v>
      </c>
      <c r="AI131" s="512">
        <f>'1.1_RAW_Data_Orig'!AI131</f>
        <v>0</v>
      </c>
      <c r="AJ131" s="512">
        <f>'1.1_RAW_Data_Orig'!AJ131</f>
        <v>0</v>
      </c>
      <c r="AK131" s="512">
        <f>'1.1_RAW_Data_Orig'!AK131</f>
        <v>0</v>
      </c>
      <c r="AL131" s="512">
        <f>'1.1_RAW_Data_Orig'!AL131</f>
        <v>0</v>
      </c>
      <c r="AM131" s="513">
        <f>'1.1_RAW_Data_Orig'!AM131</f>
        <v>0</v>
      </c>
      <c r="AN131" s="507"/>
      <c r="AO131" s="512">
        <f>'1.1_RAW_Data_Orig'!AO131</f>
        <v>0</v>
      </c>
      <c r="AP131" s="512">
        <f>'1.1_RAW_Data_Orig'!AP131</f>
        <v>0</v>
      </c>
      <c r="AQ131" s="512">
        <f>'1.1_RAW_Data_Orig'!AQ131</f>
        <v>0</v>
      </c>
      <c r="AR131" s="512">
        <f>'1.1_RAW_Data_Orig'!AR131</f>
        <v>0</v>
      </c>
      <c r="AS131" s="512">
        <f>'1.1_RAW_Data_Orig'!AS131</f>
        <v>0</v>
      </c>
      <c r="AT131" s="513">
        <f>'1.1_RAW_Data_Orig'!AT131</f>
        <v>0</v>
      </c>
      <c r="AU131" s="507"/>
      <c r="AV131" s="506">
        <f>'1.1_RAW_Data_Orig'!AV131</f>
        <v>0</v>
      </c>
      <c r="AW131" s="506">
        <f>'1.1_RAW_Data_Orig'!AW131</f>
        <v>0</v>
      </c>
      <c r="AX131" s="506">
        <f>'1.1_RAW_Data_Orig'!AX131</f>
        <v>0</v>
      </c>
      <c r="AY131" s="506">
        <f>'1.1_RAW_Data_Orig'!AY131</f>
        <v>0</v>
      </c>
      <c r="AZ131" s="506">
        <f>'1.1_RAW_Data_Orig'!AZ131</f>
        <v>0</v>
      </c>
      <c r="BA131" s="506">
        <f>'1.1_RAW_Data_Orig'!BA131</f>
        <v>0</v>
      </c>
    </row>
    <row r="132" spans="1:53" ht="13.5" thickBot="1">
      <c r="A132" s="508"/>
      <c r="B132" s="509"/>
      <c r="C132" s="510"/>
      <c r="D132" s="511"/>
      <c r="E132" s="504" t="s">
        <v>54</v>
      </c>
      <c r="F132" s="512">
        <f>'1.1_RAW_Data_Orig'!F132</f>
        <v>4</v>
      </c>
      <c r="G132" s="512">
        <f>'1.1_RAW_Data_Orig'!G132</f>
        <v>0</v>
      </c>
      <c r="H132" s="512">
        <f>'1.1_RAW_Data_Orig'!H132</f>
        <v>0</v>
      </c>
      <c r="I132" s="512">
        <f>'1.1_RAW_Data_Orig'!I132</f>
        <v>2</v>
      </c>
      <c r="J132" s="512">
        <f>'1.1_RAW_Data_Orig'!J132</f>
        <v>1</v>
      </c>
      <c r="K132" s="513">
        <f>'1.1_RAW_Data_Orig'!K132</f>
        <v>1</v>
      </c>
      <c r="M132" s="512">
        <f>'1.1_RAW_Data_Orig'!M132</f>
        <v>4</v>
      </c>
      <c r="N132" s="512">
        <f>'1.1_RAW_Data_Orig'!N132</f>
        <v>0</v>
      </c>
      <c r="O132" s="512">
        <f>'1.1_RAW_Data_Orig'!O132</f>
        <v>2</v>
      </c>
      <c r="P132" s="512">
        <f>'1.1_RAW_Data_Orig'!P132</f>
        <v>0</v>
      </c>
      <c r="Q132" s="512">
        <f>'1.1_RAW_Data_Orig'!Q132</f>
        <v>0</v>
      </c>
      <c r="R132" s="513">
        <f>'1.1_RAW_Data_Orig'!R132</f>
        <v>2</v>
      </c>
      <c r="T132" s="512">
        <f>'1.1_RAW_Data_Orig'!T132</f>
        <v>4</v>
      </c>
      <c r="U132" s="512">
        <f>'1.1_RAW_Data_Orig'!U132</f>
        <v>0</v>
      </c>
      <c r="V132" s="512">
        <f>'1.1_RAW_Data_Orig'!V132</f>
        <v>0</v>
      </c>
      <c r="W132" s="512">
        <f>'1.1_RAW_Data_Orig'!W132</f>
        <v>0</v>
      </c>
      <c r="X132" s="512">
        <f>'1.1_RAW_Data_Orig'!X132</f>
        <v>0</v>
      </c>
      <c r="Y132" s="513">
        <f>'1.1_RAW_Data_Orig'!Y132</f>
        <v>4</v>
      </c>
      <c r="AA132" s="512">
        <f>'1.1_RAW_Data_Orig'!AA132</f>
        <v>2</v>
      </c>
      <c r="AB132" s="512">
        <f>'1.1_RAW_Data_Orig'!AB132</f>
        <v>0</v>
      </c>
      <c r="AC132" s="512">
        <f>'1.1_RAW_Data_Orig'!AC132</f>
        <v>2</v>
      </c>
      <c r="AD132" s="512">
        <f>'1.1_RAW_Data_Orig'!AD132</f>
        <v>0</v>
      </c>
      <c r="AE132" s="512">
        <f>'1.1_RAW_Data_Orig'!AE132</f>
        <v>0</v>
      </c>
      <c r="AF132" s="513">
        <f>'1.1_RAW_Data_Orig'!AF132</f>
        <v>-2</v>
      </c>
      <c r="AG132" s="507"/>
      <c r="AH132" s="512">
        <f>'1.1_RAW_Data_Orig'!AH132</f>
        <v>2</v>
      </c>
      <c r="AI132" s="512">
        <f>'1.1_RAW_Data_Orig'!AI132</f>
        <v>0</v>
      </c>
      <c r="AJ132" s="512">
        <f>'1.1_RAW_Data_Orig'!AJ132</f>
        <v>2</v>
      </c>
      <c r="AK132" s="512">
        <f>'1.1_RAW_Data_Orig'!AK132</f>
        <v>0</v>
      </c>
      <c r="AL132" s="512">
        <f>'1.1_RAW_Data_Orig'!AL132</f>
        <v>0</v>
      </c>
      <c r="AM132" s="513">
        <f>'1.1_RAW_Data_Orig'!AM132</f>
        <v>-2</v>
      </c>
      <c r="AN132" s="507"/>
      <c r="AO132" s="512">
        <f>'1.1_RAW_Data_Orig'!AO132</f>
        <v>0</v>
      </c>
      <c r="AP132" s="512">
        <f>'1.1_RAW_Data_Orig'!AP132</f>
        <v>0</v>
      </c>
      <c r="AQ132" s="512">
        <f>'1.1_RAW_Data_Orig'!AQ132</f>
        <v>0</v>
      </c>
      <c r="AR132" s="512">
        <f>'1.1_RAW_Data_Orig'!AR132</f>
        <v>0</v>
      </c>
      <c r="AS132" s="512">
        <f>'1.1_RAW_Data_Orig'!AS132</f>
        <v>0</v>
      </c>
      <c r="AT132" s="513">
        <f>'1.1_RAW_Data_Orig'!AT132</f>
        <v>0</v>
      </c>
      <c r="AU132" s="507"/>
      <c r="AV132" s="506">
        <f>'1.1_RAW_Data_Orig'!AV132</f>
        <v>0</v>
      </c>
      <c r="AW132" s="506">
        <f>'1.1_RAW_Data_Orig'!AW132</f>
        <v>0</v>
      </c>
      <c r="AX132" s="506">
        <f>'1.1_RAW_Data_Orig'!AX132</f>
        <v>0</v>
      </c>
      <c r="AY132" s="506">
        <f>'1.1_RAW_Data_Orig'!AY132</f>
        <v>0</v>
      </c>
      <c r="AZ132" s="506">
        <f>'1.1_RAW_Data_Orig'!AZ132</f>
        <v>0</v>
      </c>
      <c r="BA132" s="506">
        <f>'1.1_RAW_Data_Orig'!BA132</f>
        <v>0</v>
      </c>
    </row>
    <row r="133" spans="1:53" ht="13.5" thickBot="1">
      <c r="A133" s="508"/>
      <c r="B133" s="514"/>
      <c r="C133" s="515"/>
      <c r="D133" s="516"/>
      <c r="E133" s="517" t="s">
        <v>55</v>
      </c>
      <c r="F133" s="518">
        <f>'1.1_RAW_Data_Orig'!F133</f>
        <v>2</v>
      </c>
      <c r="G133" s="518">
        <f>'1.1_RAW_Data_Orig'!G133</f>
        <v>2</v>
      </c>
      <c r="H133" s="518">
        <f>'1.1_RAW_Data_Orig'!H133</f>
        <v>0</v>
      </c>
      <c r="I133" s="518">
        <f>'1.1_RAW_Data_Orig'!I133</f>
        <v>0</v>
      </c>
      <c r="J133" s="518">
        <f>'1.1_RAW_Data_Orig'!J133</f>
        <v>0</v>
      </c>
      <c r="K133" s="519">
        <f>'1.1_RAW_Data_Orig'!K133</f>
        <v>0</v>
      </c>
      <c r="M133" s="518">
        <f>'1.1_RAW_Data_Orig'!M133</f>
        <v>2</v>
      </c>
      <c r="N133" s="518">
        <f>'1.1_RAW_Data_Orig'!N133</f>
        <v>0</v>
      </c>
      <c r="O133" s="518">
        <f>'1.1_RAW_Data_Orig'!O133</f>
        <v>0</v>
      </c>
      <c r="P133" s="518">
        <f>'1.1_RAW_Data_Orig'!P133</f>
        <v>2</v>
      </c>
      <c r="Q133" s="518">
        <f>'1.1_RAW_Data_Orig'!Q133</f>
        <v>0</v>
      </c>
      <c r="R133" s="519">
        <f>'1.1_RAW_Data_Orig'!R133</f>
        <v>0</v>
      </c>
      <c r="T133" s="518">
        <f>'1.1_RAW_Data_Orig'!T133</f>
        <v>2</v>
      </c>
      <c r="U133" s="518">
        <f>'1.1_RAW_Data_Orig'!U133</f>
        <v>0</v>
      </c>
      <c r="V133" s="518">
        <f>'1.1_RAW_Data_Orig'!V133</f>
        <v>0</v>
      </c>
      <c r="W133" s="518">
        <f>'1.1_RAW_Data_Orig'!W133</f>
        <v>2</v>
      </c>
      <c r="X133" s="518">
        <f>'1.1_RAW_Data_Orig'!X133</f>
        <v>0</v>
      </c>
      <c r="Y133" s="519">
        <f>'1.1_RAW_Data_Orig'!Y133</f>
        <v>0</v>
      </c>
      <c r="AA133" s="518">
        <f>'1.1_RAW_Data_Orig'!AA133</f>
        <v>0</v>
      </c>
      <c r="AB133" s="518">
        <f>'1.1_RAW_Data_Orig'!AB133</f>
        <v>0</v>
      </c>
      <c r="AC133" s="518">
        <f>'1.1_RAW_Data_Orig'!AC133</f>
        <v>0</v>
      </c>
      <c r="AD133" s="518">
        <f>'1.1_RAW_Data_Orig'!AD133</f>
        <v>0</v>
      </c>
      <c r="AE133" s="518">
        <f>'1.1_RAW_Data_Orig'!AE133</f>
        <v>0</v>
      </c>
      <c r="AF133" s="519">
        <f>'1.1_RAW_Data_Orig'!AF133</f>
        <v>0</v>
      </c>
      <c r="AG133" s="507"/>
      <c r="AH133" s="518">
        <f>'1.1_RAW_Data_Orig'!AH133</f>
        <v>0</v>
      </c>
      <c r="AI133" s="518">
        <f>'1.1_RAW_Data_Orig'!AI133</f>
        <v>0</v>
      </c>
      <c r="AJ133" s="518">
        <f>'1.1_RAW_Data_Orig'!AJ133</f>
        <v>0</v>
      </c>
      <c r="AK133" s="518">
        <f>'1.1_RAW_Data_Orig'!AK133</f>
        <v>0</v>
      </c>
      <c r="AL133" s="518">
        <f>'1.1_RAW_Data_Orig'!AL133</f>
        <v>0</v>
      </c>
      <c r="AM133" s="519">
        <f>'1.1_RAW_Data_Orig'!AM133</f>
        <v>0</v>
      </c>
      <c r="AN133" s="507"/>
      <c r="AO133" s="518">
        <f>'1.1_RAW_Data_Orig'!AO133</f>
        <v>0</v>
      </c>
      <c r="AP133" s="518">
        <f>'1.1_RAW_Data_Orig'!AP133</f>
        <v>0</v>
      </c>
      <c r="AQ133" s="518">
        <f>'1.1_RAW_Data_Orig'!AQ133</f>
        <v>0</v>
      </c>
      <c r="AR133" s="518">
        <f>'1.1_RAW_Data_Orig'!AR133</f>
        <v>0</v>
      </c>
      <c r="AS133" s="518">
        <f>'1.1_RAW_Data_Orig'!AS133</f>
        <v>0</v>
      </c>
      <c r="AT133" s="519">
        <f>'1.1_RAW_Data_Orig'!AT133</f>
        <v>0</v>
      </c>
      <c r="AU133" s="507"/>
      <c r="AV133" s="506">
        <f>'1.1_RAW_Data_Orig'!AV133</f>
        <v>0</v>
      </c>
      <c r="AW133" s="506">
        <f>'1.1_RAW_Data_Orig'!AW133</f>
        <v>0</v>
      </c>
      <c r="AX133" s="506">
        <f>'1.1_RAW_Data_Orig'!AX133</f>
        <v>0</v>
      </c>
      <c r="AY133" s="506">
        <f>'1.1_RAW_Data_Orig'!AY133</f>
        <v>0</v>
      </c>
      <c r="AZ133" s="506">
        <f>'1.1_RAW_Data_Orig'!AZ133</f>
        <v>0</v>
      </c>
      <c r="BA133" s="506">
        <f>'1.1_RAW_Data_Orig'!BA133</f>
        <v>0</v>
      </c>
    </row>
    <row r="134" spans="1:53" ht="25.9" thickBot="1">
      <c r="A134" s="520" t="s">
        <v>9</v>
      </c>
      <c r="B134" s="501">
        <v>19</v>
      </c>
      <c r="C134" s="502" t="s">
        <v>41</v>
      </c>
      <c r="D134" s="503" t="s">
        <v>59</v>
      </c>
      <c r="E134" s="521" t="s">
        <v>52</v>
      </c>
      <c r="F134" s="505">
        <f>'1.1_RAW_Data_Orig'!F134</f>
        <v>8</v>
      </c>
      <c r="G134" s="505">
        <f>'1.1_RAW_Data_Orig'!G134</f>
        <v>2</v>
      </c>
      <c r="H134" s="505">
        <f>'1.1_RAW_Data_Orig'!H134</f>
        <v>2</v>
      </c>
      <c r="I134" s="505">
        <f>'1.1_RAW_Data_Orig'!I134</f>
        <v>2</v>
      </c>
      <c r="J134" s="505">
        <f>'1.1_RAW_Data_Orig'!J134</f>
        <v>2</v>
      </c>
      <c r="K134" s="506">
        <f>'1.1_RAW_Data_Orig'!K134</f>
        <v>0</v>
      </c>
      <c r="M134" s="505">
        <f>'1.1_RAW_Data_Orig'!M134</f>
        <v>8</v>
      </c>
      <c r="N134" s="505">
        <f>'1.1_RAW_Data_Orig'!N134</f>
        <v>3</v>
      </c>
      <c r="O134" s="505">
        <f>'1.1_RAW_Data_Orig'!O134</f>
        <v>2</v>
      </c>
      <c r="P134" s="505">
        <f>'1.1_RAW_Data_Orig'!P134</f>
        <v>2</v>
      </c>
      <c r="Q134" s="505">
        <f>'1.1_RAW_Data_Orig'!Q134</f>
        <v>0</v>
      </c>
      <c r="R134" s="506">
        <f>'1.1_RAW_Data_Orig'!R134</f>
        <v>1</v>
      </c>
      <c r="T134" s="505">
        <f>'1.1_RAW_Data_Orig'!T134</f>
        <v>8</v>
      </c>
      <c r="U134" s="505">
        <f>'1.1_RAW_Data_Orig'!U134</f>
        <v>0</v>
      </c>
      <c r="V134" s="505">
        <f>'1.1_RAW_Data_Orig'!V134</f>
        <v>0</v>
      </c>
      <c r="W134" s="505">
        <f>'1.1_RAW_Data_Orig'!W134</f>
        <v>2</v>
      </c>
      <c r="X134" s="505">
        <f>'1.1_RAW_Data_Orig'!X134</f>
        <v>2</v>
      </c>
      <c r="Y134" s="506">
        <f>'1.1_RAW_Data_Orig'!Y134</f>
        <v>4</v>
      </c>
      <c r="AA134" s="505">
        <f>'1.1_RAW_Data_Orig'!AA134</f>
        <v>5</v>
      </c>
      <c r="AB134" s="505">
        <f>'1.1_RAW_Data_Orig'!AB134</f>
        <v>3</v>
      </c>
      <c r="AC134" s="505">
        <f>'1.1_RAW_Data_Orig'!AC134</f>
        <v>2</v>
      </c>
      <c r="AD134" s="505">
        <f>'1.1_RAW_Data_Orig'!AD134</f>
        <v>0</v>
      </c>
      <c r="AE134" s="505">
        <f>'1.1_RAW_Data_Orig'!AE134</f>
        <v>-2</v>
      </c>
      <c r="AF134" s="506">
        <f>'1.1_RAW_Data_Orig'!AF134</f>
        <v>-3</v>
      </c>
      <c r="AG134" s="507"/>
      <c r="AH134" s="505">
        <f>'1.1_RAW_Data_Orig'!AH134</f>
        <v>5</v>
      </c>
      <c r="AI134" s="505">
        <f>'1.1_RAW_Data_Orig'!AI134</f>
        <v>3</v>
      </c>
      <c r="AJ134" s="505">
        <f>'1.1_RAW_Data_Orig'!AJ134</f>
        <v>2</v>
      </c>
      <c r="AK134" s="505">
        <f>'1.1_RAW_Data_Orig'!AK134</f>
        <v>0</v>
      </c>
      <c r="AL134" s="505">
        <f>'1.1_RAW_Data_Orig'!AL134</f>
        <v>-2</v>
      </c>
      <c r="AM134" s="506">
        <f>'1.1_RAW_Data_Orig'!AM134</f>
        <v>-3</v>
      </c>
      <c r="AN134" s="507"/>
      <c r="AO134" s="505">
        <f>'1.1_RAW_Data_Orig'!AO134</f>
        <v>0</v>
      </c>
      <c r="AP134" s="505">
        <f>'1.1_RAW_Data_Orig'!AP134</f>
        <v>0</v>
      </c>
      <c r="AQ134" s="505">
        <f>'1.1_RAW_Data_Orig'!AQ134</f>
        <v>0</v>
      </c>
      <c r="AR134" s="505">
        <f>'1.1_RAW_Data_Orig'!AR134</f>
        <v>0</v>
      </c>
      <c r="AS134" s="505">
        <f>'1.1_RAW_Data_Orig'!AS134</f>
        <v>0</v>
      </c>
      <c r="AT134" s="506">
        <f>'1.1_RAW_Data_Orig'!AT134</f>
        <v>0</v>
      </c>
      <c r="AU134" s="507"/>
      <c r="AV134" s="506">
        <f>'1.1_RAW_Data_Orig'!AV134</f>
        <v>0</v>
      </c>
      <c r="AW134" s="506">
        <f>'1.1_RAW_Data_Orig'!AW134</f>
        <v>0</v>
      </c>
      <c r="AX134" s="506">
        <f>'1.1_RAW_Data_Orig'!AX134</f>
        <v>0</v>
      </c>
      <c r="AY134" s="506">
        <f>'1.1_RAW_Data_Orig'!AY134</f>
        <v>0</v>
      </c>
      <c r="AZ134" s="506">
        <f>'1.1_RAW_Data_Orig'!AZ134</f>
        <v>0</v>
      </c>
      <c r="BA134" s="506">
        <f>'1.1_RAW_Data_Orig'!BA134</f>
        <v>0</v>
      </c>
    </row>
    <row r="135" spans="1:53" ht="13.5" thickBot="1">
      <c r="A135" s="508"/>
      <c r="B135" s="509"/>
      <c r="C135" s="510"/>
      <c r="D135" s="511"/>
      <c r="E135" s="504" t="s">
        <v>53</v>
      </c>
      <c r="F135" s="512">
        <f>'1.1_RAW_Data_Orig'!F135</f>
        <v>0</v>
      </c>
      <c r="G135" s="512">
        <f>'1.1_RAW_Data_Orig'!G135</f>
        <v>0</v>
      </c>
      <c r="H135" s="512">
        <f>'1.1_RAW_Data_Orig'!H135</f>
        <v>0</v>
      </c>
      <c r="I135" s="512">
        <f>'1.1_RAW_Data_Orig'!I135</f>
        <v>0</v>
      </c>
      <c r="J135" s="512">
        <f>'1.1_RAW_Data_Orig'!J135</f>
        <v>0</v>
      </c>
      <c r="K135" s="513">
        <f>'1.1_RAW_Data_Orig'!K135</f>
        <v>0</v>
      </c>
      <c r="M135" s="512">
        <f>'1.1_RAW_Data_Orig'!M135</f>
        <v>0</v>
      </c>
      <c r="N135" s="512">
        <f>'1.1_RAW_Data_Orig'!N135</f>
        <v>0</v>
      </c>
      <c r="O135" s="512">
        <f>'1.1_RAW_Data_Orig'!O135</f>
        <v>0</v>
      </c>
      <c r="P135" s="512">
        <f>'1.1_RAW_Data_Orig'!P135</f>
        <v>0</v>
      </c>
      <c r="Q135" s="512">
        <f>'1.1_RAW_Data_Orig'!Q135</f>
        <v>0</v>
      </c>
      <c r="R135" s="513">
        <f>'1.1_RAW_Data_Orig'!R135</f>
        <v>0</v>
      </c>
      <c r="T135" s="512">
        <f>'1.1_RAW_Data_Orig'!T135</f>
        <v>0</v>
      </c>
      <c r="U135" s="512">
        <f>'1.1_RAW_Data_Orig'!U135</f>
        <v>0</v>
      </c>
      <c r="V135" s="512">
        <f>'1.1_RAW_Data_Orig'!V135</f>
        <v>0</v>
      </c>
      <c r="W135" s="512">
        <f>'1.1_RAW_Data_Orig'!W135</f>
        <v>0</v>
      </c>
      <c r="X135" s="512">
        <f>'1.1_RAW_Data_Orig'!X135</f>
        <v>0</v>
      </c>
      <c r="Y135" s="513">
        <f>'1.1_RAW_Data_Orig'!Y135</f>
        <v>0</v>
      </c>
      <c r="AA135" s="512">
        <f>'1.1_RAW_Data_Orig'!AA135</f>
        <v>0</v>
      </c>
      <c r="AB135" s="512">
        <f>'1.1_RAW_Data_Orig'!AB135</f>
        <v>0</v>
      </c>
      <c r="AC135" s="512">
        <f>'1.1_RAW_Data_Orig'!AC135</f>
        <v>0</v>
      </c>
      <c r="AD135" s="512">
        <f>'1.1_RAW_Data_Orig'!AD135</f>
        <v>0</v>
      </c>
      <c r="AE135" s="512">
        <f>'1.1_RAW_Data_Orig'!AE135</f>
        <v>0</v>
      </c>
      <c r="AF135" s="513">
        <f>'1.1_RAW_Data_Orig'!AF135</f>
        <v>0</v>
      </c>
      <c r="AG135" s="507"/>
      <c r="AH135" s="512">
        <f>'1.1_RAW_Data_Orig'!AH135</f>
        <v>0</v>
      </c>
      <c r="AI135" s="512">
        <f>'1.1_RAW_Data_Orig'!AI135</f>
        <v>0</v>
      </c>
      <c r="AJ135" s="512">
        <f>'1.1_RAW_Data_Orig'!AJ135</f>
        <v>0</v>
      </c>
      <c r="AK135" s="512">
        <f>'1.1_RAW_Data_Orig'!AK135</f>
        <v>0</v>
      </c>
      <c r="AL135" s="512">
        <f>'1.1_RAW_Data_Orig'!AL135</f>
        <v>0</v>
      </c>
      <c r="AM135" s="513">
        <f>'1.1_RAW_Data_Orig'!AM135</f>
        <v>0</v>
      </c>
      <c r="AN135" s="507"/>
      <c r="AO135" s="512">
        <f>'1.1_RAW_Data_Orig'!AO135</f>
        <v>0</v>
      </c>
      <c r="AP135" s="512">
        <f>'1.1_RAW_Data_Orig'!AP135</f>
        <v>0</v>
      </c>
      <c r="AQ135" s="512">
        <f>'1.1_RAW_Data_Orig'!AQ135</f>
        <v>0</v>
      </c>
      <c r="AR135" s="512">
        <f>'1.1_RAW_Data_Orig'!AR135</f>
        <v>0</v>
      </c>
      <c r="AS135" s="512">
        <f>'1.1_RAW_Data_Orig'!AS135</f>
        <v>0</v>
      </c>
      <c r="AT135" s="513">
        <f>'1.1_RAW_Data_Orig'!AT135</f>
        <v>0</v>
      </c>
      <c r="AU135" s="507"/>
      <c r="AV135" s="506">
        <f>'1.1_RAW_Data_Orig'!AV135</f>
        <v>0</v>
      </c>
      <c r="AW135" s="506">
        <f>'1.1_RAW_Data_Orig'!AW135</f>
        <v>0</v>
      </c>
      <c r="AX135" s="506">
        <f>'1.1_RAW_Data_Orig'!AX135</f>
        <v>0</v>
      </c>
      <c r="AY135" s="506">
        <f>'1.1_RAW_Data_Orig'!AY135</f>
        <v>0</v>
      </c>
      <c r="AZ135" s="506">
        <f>'1.1_RAW_Data_Orig'!AZ135</f>
        <v>0</v>
      </c>
      <c r="BA135" s="506">
        <f>'1.1_RAW_Data_Orig'!BA135</f>
        <v>0</v>
      </c>
    </row>
    <row r="136" spans="1:53" ht="13.5" thickBot="1">
      <c r="A136" s="508"/>
      <c r="B136" s="509"/>
      <c r="C136" s="510"/>
      <c r="D136" s="511"/>
      <c r="E136" s="504" t="s">
        <v>54</v>
      </c>
      <c r="F136" s="512">
        <f>'1.1_RAW_Data_Orig'!F136</f>
        <v>0</v>
      </c>
      <c r="G136" s="512">
        <f>'1.1_RAW_Data_Orig'!G136</f>
        <v>0</v>
      </c>
      <c r="H136" s="512">
        <f>'1.1_RAW_Data_Orig'!H136</f>
        <v>0</v>
      </c>
      <c r="I136" s="512">
        <f>'1.1_RAW_Data_Orig'!I136</f>
        <v>0</v>
      </c>
      <c r="J136" s="512">
        <f>'1.1_RAW_Data_Orig'!J136</f>
        <v>0</v>
      </c>
      <c r="K136" s="513">
        <f>'1.1_RAW_Data_Orig'!K136</f>
        <v>0</v>
      </c>
      <c r="M136" s="512">
        <f>'1.1_RAW_Data_Orig'!M136</f>
        <v>0</v>
      </c>
      <c r="N136" s="512">
        <f>'1.1_RAW_Data_Orig'!N136</f>
        <v>0</v>
      </c>
      <c r="O136" s="512">
        <f>'1.1_RAW_Data_Orig'!O136</f>
        <v>0</v>
      </c>
      <c r="P136" s="512">
        <f>'1.1_RAW_Data_Orig'!P136</f>
        <v>0</v>
      </c>
      <c r="Q136" s="512">
        <f>'1.1_RAW_Data_Orig'!Q136</f>
        <v>0</v>
      </c>
      <c r="R136" s="513">
        <f>'1.1_RAW_Data_Orig'!R136</f>
        <v>0</v>
      </c>
      <c r="T136" s="512">
        <f>'1.1_RAW_Data_Orig'!T136</f>
        <v>0</v>
      </c>
      <c r="U136" s="512">
        <f>'1.1_RAW_Data_Orig'!U136</f>
        <v>0</v>
      </c>
      <c r="V136" s="512">
        <f>'1.1_RAW_Data_Orig'!V136</f>
        <v>0</v>
      </c>
      <c r="W136" s="512">
        <f>'1.1_RAW_Data_Orig'!W136</f>
        <v>0</v>
      </c>
      <c r="X136" s="512">
        <f>'1.1_RAW_Data_Orig'!X136</f>
        <v>0</v>
      </c>
      <c r="Y136" s="513">
        <f>'1.1_RAW_Data_Orig'!Y136</f>
        <v>0</v>
      </c>
      <c r="AA136" s="512">
        <f>'1.1_RAW_Data_Orig'!AA136</f>
        <v>0</v>
      </c>
      <c r="AB136" s="512">
        <f>'1.1_RAW_Data_Orig'!AB136</f>
        <v>0</v>
      </c>
      <c r="AC136" s="512">
        <f>'1.1_RAW_Data_Orig'!AC136</f>
        <v>0</v>
      </c>
      <c r="AD136" s="512">
        <f>'1.1_RAW_Data_Orig'!AD136</f>
        <v>0</v>
      </c>
      <c r="AE136" s="512">
        <f>'1.1_RAW_Data_Orig'!AE136</f>
        <v>0</v>
      </c>
      <c r="AF136" s="513">
        <f>'1.1_RAW_Data_Orig'!AF136</f>
        <v>0</v>
      </c>
      <c r="AG136" s="507"/>
      <c r="AH136" s="512">
        <f>'1.1_RAW_Data_Orig'!AH136</f>
        <v>0</v>
      </c>
      <c r="AI136" s="512">
        <f>'1.1_RAW_Data_Orig'!AI136</f>
        <v>0</v>
      </c>
      <c r="AJ136" s="512">
        <f>'1.1_RAW_Data_Orig'!AJ136</f>
        <v>0</v>
      </c>
      <c r="AK136" s="512">
        <f>'1.1_RAW_Data_Orig'!AK136</f>
        <v>0</v>
      </c>
      <c r="AL136" s="512">
        <f>'1.1_RAW_Data_Orig'!AL136</f>
        <v>0</v>
      </c>
      <c r="AM136" s="513">
        <f>'1.1_RAW_Data_Orig'!AM136</f>
        <v>0</v>
      </c>
      <c r="AN136" s="507"/>
      <c r="AO136" s="512">
        <f>'1.1_RAW_Data_Orig'!AO136</f>
        <v>0</v>
      </c>
      <c r="AP136" s="512">
        <f>'1.1_RAW_Data_Orig'!AP136</f>
        <v>0</v>
      </c>
      <c r="AQ136" s="512">
        <f>'1.1_RAW_Data_Orig'!AQ136</f>
        <v>0</v>
      </c>
      <c r="AR136" s="512">
        <f>'1.1_RAW_Data_Orig'!AR136</f>
        <v>0</v>
      </c>
      <c r="AS136" s="512">
        <f>'1.1_RAW_Data_Orig'!AS136</f>
        <v>0</v>
      </c>
      <c r="AT136" s="513">
        <f>'1.1_RAW_Data_Orig'!AT136</f>
        <v>0</v>
      </c>
      <c r="AU136" s="507"/>
      <c r="AV136" s="506">
        <f>'1.1_RAW_Data_Orig'!AV136</f>
        <v>0</v>
      </c>
      <c r="AW136" s="506">
        <f>'1.1_RAW_Data_Orig'!AW136</f>
        <v>0</v>
      </c>
      <c r="AX136" s="506">
        <f>'1.1_RAW_Data_Orig'!AX136</f>
        <v>0</v>
      </c>
      <c r="AY136" s="506">
        <f>'1.1_RAW_Data_Orig'!AY136</f>
        <v>0</v>
      </c>
      <c r="AZ136" s="506">
        <f>'1.1_RAW_Data_Orig'!AZ136</f>
        <v>0</v>
      </c>
      <c r="BA136" s="506">
        <f>'1.1_RAW_Data_Orig'!BA136</f>
        <v>0</v>
      </c>
    </row>
    <row r="137" spans="1:53" ht="13.5" thickBot="1">
      <c r="A137" s="508"/>
      <c r="B137" s="514"/>
      <c r="C137" s="515"/>
      <c r="D137" s="516"/>
      <c r="E137" s="517" t="s">
        <v>55</v>
      </c>
      <c r="F137" s="518">
        <f>'1.1_RAW_Data_Orig'!F137</f>
        <v>0</v>
      </c>
      <c r="G137" s="518">
        <f>'1.1_RAW_Data_Orig'!G137</f>
        <v>0</v>
      </c>
      <c r="H137" s="518">
        <f>'1.1_RAW_Data_Orig'!H137</f>
        <v>0</v>
      </c>
      <c r="I137" s="518">
        <f>'1.1_RAW_Data_Orig'!I137</f>
        <v>0</v>
      </c>
      <c r="J137" s="518">
        <f>'1.1_RAW_Data_Orig'!J137</f>
        <v>0</v>
      </c>
      <c r="K137" s="519">
        <f>'1.1_RAW_Data_Orig'!K137</f>
        <v>0</v>
      </c>
      <c r="M137" s="518">
        <f>'1.1_RAW_Data_Orig'!M137</f>
        <v>0</v>
      </c>
      <c r="N137" s="518">
        <f>'1.1_RAW_Data_Orig'!N137</f>
        <v>0</v>
      </c>
      <c r="O137" s="518">
        <f>'1.1_RAW_Data_Orig'!O137</f>
        <v>0</v>
      </c>
      <c r="P137" s="518">
        <f>'1.1_RAW_Data_Orig'!P137</f>
        <v>0</v>
      </c>
      <c r="Q137" s="518">
        <f>'1.1_RAW_Data_Orig'!Q137</f>
        <v>0</v>
      </c>
      <c r="R137" s="519">
        <f>'1.1_RAW_Data_Orig'!R137</f>
        <v>0</v>
      </c>
      <c r="T137" s="518">
        <f>'1.1_RAW_Data_Orig'!T137</f>
        <v>0</v>
      </c>
      <c r="U137" s="518">
        <f>'1.1_RAW_Data_Orig'!U137</f>
        <v>0</v>
      </c>
      <c r="V137" s="518">
        <f>'1.1_RAW_Data_Orig'!V137</f>
        <v>0</v>
      </c>
      <c r="W137" s="518">
        <f>'1.1_RAW_Data_Orig'!W137</f>
        <v>0</v>
      </c>
      <c r="X137" s="518">
        <f>'1.1_RAW_Data_Orig'!X137</f>
        <v>0</v>
      </c>
      <c r="Y137" s="519">
        <f>'1.1_RAW_Data_Orig'!Y137</f>
        <v>0</v>
      </c>
      <c r="AA137" s="518">
        <f>'1.1_RAW_Data_Orig'!AA137</f>
        <v>0</v>
      </c>
      <c r="AB137" s="518">
        <f>'1.1_RAW_Data_Orig'!AB137</f>
        <v>0</v>
      </c>
      <c r="AC137" s="518">
        <f>'1.1_RAW_Data_Orig'!AC137</f>
        <v>0</v>
      </c>
      <c r="AD137" s="518">
        <f>'1.1_RAW_Data_Orig'!AD137</f>
        <v>0</v>
      </c>
      <c r="AE137" s="518">
        <f>'1.1_RAW_Data_Orig'!AE137</f>
        <v>0</v>
      </c>
      <c r="AF137" s="519">
        <f>'1.1_RAW_Data_Orig'!AF137</f>
        <v>0</v>
      </c>
      <c r="AG137" s="507"/>
      <c r="AH137" s="518">
        <f>'1.1_RAW_Data_Orig'!AH137</f>
        <v>0</v>
      </c>
      <c r="AI137" s="518">
        <f>'1.1_RAW_Data_Orig'!AI137</f>
        <v>0</v>
      </c>
      <c r="AJ137" s="518">
        <f>'1.1_RAW_Data_Orig'!AJ137</f>
        <v>0</v>
      </c>
      <c r="AK137" s="518">
        <f>'1.1_RAW_Data_Orig'!AK137</f>
        <v>0</v>
      </c>
      <c r="AL137" s="518">
        <f>'1.1_RAW_Data_Orig'!AL137</f>
        <v>0</v>
      </c>
      <c r="AM137" s="519">
        <f>'1.1_RAW_Data_Orig'!AM137</f>
        <v>0</v>
      </c>
      <c r="AN137" s="507"/>
      <c r="AO137" s="518">
        <f>'1.1_RAW_Data_Orig'!AO137</f>
        <v>0</v>
      </c>
      <c r="AP137" s="518">
        <f>'1.1_RAW_Data_Orig'!AP137</f>
        <v>0</v>
      </c>
      <c r="AQ137" s="518">
        <f>'1.1_RAW_Data_Orig'!AQ137</f>
        <v>0</v>
      </c>
      <c r="AR137" s="518">
        <f>'1.1_RAW_Data_Orig'!AR137</f>
        <v>0</v>
      </c>
      <c r="AS137" s="518">
        <f>'1.1_RAW_Data_Orig'!AS137</f>
        <v>0</v>
      </c>
      <c r="AT137" s="519">
        <f>'1.1_RAW_Data_Orig'!AT137</f>
        <v>0</v>
      </c>
      <c r="AU137" s="507"/>
      <c r="AV137" s="506">
        <f>'1.1_RAW_Data_Orig'!AV137</f>
        <v>0</v>
      </c>
      <c r="AW137" s="506">
        <f>'1.1_RAW_Data_Orig'!AW137</f>
        <v>0</v>
      </c>
      <c r="AX137" s="506">
        <f>'1.1_RAW_Data_Orig'!AX137</f>
        <v>0</v>
      </c>
      <c r="AY137" s="506">
        <f>'1.1_RAW_Data_Orig'!AY137</f>
        <v>0</v>
      </c>
      <c r="AZ137" s="506">
        <f>'1.1_RAW_Data_Orig'!AZ137</f>
        <v>0</v>
      </c>
      <c r="BA137" s="506">
        <f>'1.1_RAW_Data_Orig'!BA137</f>
        <v>0</v>
      </c>
    </row>
    <row r="138" spans="1:53" ht="25.9" thickBot="1">
      <c r="A138" s="520" t="s">
        <v>9</v>
      </c>
      <c r="B138" s="501">
        <v>28</v>
      </c>
      <c r="C138" s="502" t="s">
        <v>42</v>
      </c>
      <c r="D138" s="503" t="s">
        <v>60</v>
      </c>
      <c r="E138" s="521" t="s">
        <v>52</v>
      </c>
      <c r="F138" s="505">
        <f>'1.1_RAW_Data_Orig'!F138</f>
        <v>0</v>
      </c>
      <c r="G138" s="505">
        <f>'1.1_RAW_Data_Orig'!G138</f>
        <v>0</v>
      </c>
      <c r="H138" s="505">
        <f>'1.1_RAW_Data_Orig'!H138</f>
        <v>0</v>
      </c>
      <c r="I138" s="505">
        <f>'1.1_RAW_Data_Orig'!I138</f>
        <v>0</v>
      </c>
      <c r="J138" s="505">
        <f>'1.1_RAW_Data_Orig'!J138</f>
        <v>0</v>
      </c>
      <c r="K138" s="506">
        <f>'1.1_RAW_Data_Orig'!K138</f>
        <v>0</v>
      </c>
      <c r="M138" s="505">
        <f>'1.1_RAW_Data_Orig'!M138</f>
        <v>0</v>
      </c>
      <c r="N138" s="505">
        <f>'1.1_RAW_Data_Orig'!N138</f>
        <v>0</v>
      </c>
      <c r="O138" s="505">
        <f>'1.1_RAW_Data_Orig'!O138</f>
        <v>0</v>
      </c>
      <c r="P138" s="505">
        <f>'1.1_RAW_Data_Orig'!P138</f>
        <v>0</v>
      </c>
      <c r="Q138" s="505">
        <f>'1.1_RAW_Data_Orig'!Q138</f>
        <v>0</v>
      </c>
      <c r="R138" s="506">
        <f>'1.1_RAW_Data_Orig'!R138</f>
        <v>0</v>
      </c>
      <c r="T138" s="505">
        <f>'1.1_RAW_Data_Orig'!T138</f>
        <v>0</v>
      </c>
      <c r="U138" s="505">
        <f>'1.1_RAW_Data_Orig'!U138</f>
        <v>0</v>
      </c>
      <c r="V138" s="505">
        <f>'1.1_RAW_Data_Orig'!V138</f>
        <v>0</v>
      </c>
      <c r="W138" s="505">
        <f>'1.1_RAW_Data_Orig'!W138</f>
        <v>0</v>
      </c>
      <c r="X138" s="505">
        <f>'1.1_RAW_Data_Orig'!X138</f>
        <v>0</v>
      </c>
      <c r="Y138" s="506">
        <f>'1.1_RAW_Data_Orig'!Y138</f>
        <v>0</v>
      </c>
      <c r="AA138" s="505">
        <f>'1.1_RAW_Data_Orig'!AA138</f>
        <v>0</v>
      </c>
      <c r="AB138" s="505">
        <f>'1.1_RAW_Data_Orig'!AB138</f>
        <v>0</v>
      </c>
      <c r="AC138" s="505">
        <f>'1.1_RAW_Data_Orig'!AC138</f>
        <v>0</v>
      </c>
      <c r="AD138" s="505">
        <f>'1.1_RAW_Data_Orig'!AD138</f>
        <v>0</v>
      </c>
      <c r="AE138" s="505">
        <f>'1.1_RAW_Data_Orig'!AE138</f>
        <v>0</v>
      </c>
      <c r="AF138" s="506">
        <f>'1.1_RAW_Data_Orig'!AF138</f>
        <v>0</v>
      </c>
      <c r="AG138" s="507"/>
      <c r="AH138" s="505">
        <f>'1.1_RAW_Data_Orig'!AH138</f>
        <v>0</v>
      </c>
      <c r="AI138" s="505">
        <f>'1.1_RAW_Data_Orig'!AI138</f>
        <v>0</v>
      </c>
      <c r="AJ138" s="505">
        <f>'1.1_RAW_Data_Orig'!AJ138</f>
        <v>0</v>
      </c>
      <c r="AK138" s="505">
        <f>'1.1_RAW_Data_Orig'!AK138</f>
        <v>0</v>
      </c>
      <c r="AL138" s="505">
        <f>'1.1_RAW_Data_Orig'!AL138</f>
        <v>0</v>
      </c>
      <c r="AM138" s="506">
        <f>'1.1_RAW_Data_Orig'!AM138</f>
        <v>0</v>
      </c>
      <c r="AN138" s="507"/>
      <c r="AO138" s="505">
        <f>'1.1_RAW_Data_Orig'!AO138</f>
        <v>0</v>
      </c>
      <c r="AP138" s="505">
        <f>'1.1_RAW_Data_Orig'!AP138</f>
        <v>0</v>
      </c>
      <c r="AQ138" s="505">
        <f>'1.1_RAW_Data_Orig'!AQ138</f>
        <v>0</v>
      </c>
      <c r="AR138" s="505">
        <f>'1.1_RAW_Data_Orig'!AR138</f>
        <v>0</v>
      </c>
      <c r="AS138" s="505">
        <f>'1.1_RAW_Data_Orig'!AS138</f>
        <v>0</v>
      </c>
      <c r="AT138" s="506">
        <f>'1.1_RAW_Data_Orig'!AT138</f>
        <v>0</v>
      </c>
      <c r="AU138" s="507"/>
      <c r="AV138" s="506">
        <f>'1.1_RAW_Data_Orig'!AV138</f>
        <v>0</v>
      </c>
      <c r="AW138" s="506">
        <f>'1.1_RAW_Data_Orig'!AW138</f>
        <v>0</v>
      </c>
      <c r="AX138" s="506">
        <f>'1.1_RAW_Data_Orig'!AX138</f>
        <v>0</v>
      </c>
      <c r="AY138" s="506">
        <f>'1.1_RAW_Data_Orig'!AY138</f>
        <v>0</v>
      </c>
      <c r="AZ138" s="506">
        <f>'1.1_RAW_Data_Orig'!AZ138</f>
        <v>0</v>
      </c>
      <c r="BA138" s="506">
        <f>'1.1_RAW_Data_Orig'!BA138</f>
        <v>0</v>
      </c>
    </row>
    <row r="139" spans="1:53" ht="13.5" thickBot="1">
      <c r="A139" s="508"/>
      <c r="B139" s="509"/>
      <c r="C139" s="510"/>
      <c r="D139" s="511"/>
      <c r="E139" s="504" t="s">
        <v>53</v>
      </c>
      <c r="F139" s="512">
        <f>'1.1_RAW_Data_Orig'!F139</f>
        <v>0</v>
      </c>
      <c r="G139" s="512">
        <f>'1.1_RAW_Data_Orig'!G139</f>
        <v>0</v>
      </c>
      <c r="H139" s="512">
        <f>'1.1_RAW_Data_Orig'!H139</f>
        <v>0</v>
      </c>
      <c r="I139" s="512">
        <f>'1.1_RAW_Data_Orig'!I139</f>
        <v>0</v>
      </c>
      <c r="J139" s="512">
        <f>'1.1_RAW_Data_Orig'!J139</f>
        <v>0</v>
      </c>
      <c r="K139" s="513">
        <f>'1.1_RAW_Data_Orig'!K139</f>
        <v>0</v>
      </c>
      <c r="M139" s="512">
        <f>'1.1_RAW_Data_Orig'!M139</f>
        <v>0</v>
      </c>
      <c r="N139" s="512">
        <f>'1.1_RAW_Data_Orig'!N139</f>
        <v>0</v>
      </c>
      <c r="O139" s="512">
        <f>'1.1_RAW_Data_Orig'!O139</f>
        <v>0</v>
      </c>
      <c r="P139" s="512">
        <f>'1.1_RAW_Data_Orig'!P139</f>
        <v>0</v>
      </c>
      <c r="Q139" s="512">
        <f>'1.1_RAW_Data_Orig'!Q139</f>
        <v>0</v>
      </c>
      <c r="R139" s="513">
        <f>'1.1_RAW_Data_Orig'!R139</f>
        <v>0</v>
      </c>
      <c r="T139" s="512">
        <f>'1.1_RAW_Data_Orig'!T139</f>
        <v>0</v>
      </c>
      <c r="U139" s="512">
        <f>'1.1_RAW_Data_Orig'!U139</f>
        <v>0</v>
      </c>
      <c r="V139" s="512">
        <f>'1.1_RAW_Data_Orig'!V139</f>
        <v>0</v>
      </c>
      <c r="W139" s="512">
        <f>'1.1_RAW_Data_Orig'!W139</f>
        <v>0</v>
      </c>
      <c r="X139" s="512">
        <f>'1.1_RAW_Data_Orig'!X139</f>
        <v>0</v>
      </c>
      <c r="Y139" s="513">
        <f>'1.1_RAW_Data_Orig'!Y139</f>
        <v>0</v>
      </c>
      <c r="AA139" s="512">
        <f>'1.1_RAW_Data_Orig'!AA139</f>
        <v>0</v>
      </c>
      <c r="AB139" s="512">
        <f>'1.1_RAW_Data_Orig'!AB139</f>
        <v>0</v>
      </c>
      <c r="AC139" s="512">
        <f>'1.1_RAW_Data_Orig'!AC139</f>
        <v>0</v>
      </c>
      <c r="AD139" s="512">
        <f>'1.1_RAW_Data_Orig'!AD139</f>
        <v>0</v>
      </c>
      <c r="AE139" s="512">
        <f>'1.1_RAW_Data_Orig'!AE139</f>
        <v>0</v>
      </c>
      <c r="AF139" s="513">
        <f>'1.1_RAW_Data_Orig'!AF139</f>
        <v>0</v>
      </c>
      <c r="AG139" s="507"/>
      <c r="AH139" s="512">
        <f>'1.1_RAW_Data_Orig'!AH139</f>
        <v>0</v>
      </c>
      <c r="AI139" s="512">
        <f>'1.1_RAW_Data_Orig'!AI139</f>
        <v>0</v>
      </c>
      <c r="AJ139" s="512">
        <f>'1.1_RAW_Data_Orig'!AJ139</f>
        <v>0</v>
      </c>
      <c r="AK139" s="512">
        <f>'1.1_RAW_Data_Orig'!AK139</f>
        <v>0</v>
      </c>
      <c r="AL139" s="512">
        <f>'1.1_RAW_Data_Orig'!AL139</f>
        <v>0</v>
      </c>
      <c r="AM139" s="513">
        <f>'1.1_RAW_Data_Orig'!AM139</f>
        <v>0</v>
      </c>
      <c r="AN139" s="507"/>
      <c r="AO139" s="512">
        <f>'1.1_RAW_Data_Orig'!AO139</f>
        <v>0</v>
      </c>
      <c r="AP139" s="512">
        <f>'1.1_RAW_Data_Orig'!AP139</f>
        <v>0</v>
      </c>
      <c r="AQ139" s="512">
        <f>'1.1_RAW_Data_Orig'!AQ139</f>
        <v>0</v>
      </c>
      <c r="AR139" s="512">
        <f>'1.1_RAW_Data_Orig'!AR139</f>
        <v>0</v>
      </c>
      <c r="AS139" s="512">
        <f>'1.1_RAW_Data_Orig'!AS139</f>
        <v>0</v>
      </c>
      <c r="AT139" s="513">
        <f>'1.1_RAW_Data_Orig'!AT139</f>
        <v>0</v>
      </c>
      <c r="AU139" s="507"/>
      <c r="AV139" s="506">
        <f>'1.1_RAW_Data_Orig'!AV139</f>
        <v>0</v>
      </c>
      <c r="AW139" s="506">
        <f>'1.1_RAW_Data_Orig'!AW139</f>
        <v>0</v>
      </c>
      <c r="AX139" s="506">
        <f>'1.1_RAW_Data_Orig'!AX139</f>
        <v>0</v>
      </c>
      <c r="AY139" s="506">
        <f>'1.1_RAW_Data_Orig'!AY139</f>
        <v>0</v>
      </c>
      <c r="AZ139" s="506">
        <f>'1.1_RAW_Data_Orig'!AZ139</f>
        <v>0</v>
      </c>
      <c r="BA139" s="506">
        <f>'1.1_RAW_Data_Orig'!BA139</f>
        <v>0</v>
      </c>
    </row>
    <row r="140" spans="1:53" ht="13.5" thickBot="1">
      <c r="A140" s="508"/>
      <c r="B140" s="509"/>
      <c r="C140" s="510"/>
      <c r="D140" s="511"/>
      <c r="E140" s="504" t="s">
        <v>54</v>
      </c>
      <c r="F140" s="512">
        <f>'1.1_RAW_Data_Orig'!F140</f>
        <v>8</v>
      </c>
      <c r="G140" s="512">
        <f>'1.1_RAW_Data_Orig'!G140</f>
        <v>0</v>
      </c>
      <c r="H140" s="512">
        <f>'1.1_RAW_Data_Orig'!H140</f>
        <v>4</v>
      </c>
      <c r="I140" s="512">
        <f>'1.1_RAW_Data_Orig'!I140</f>
        <v>0</v>
      </c>
      <c r="J140" s="512">
        <f>'1.1_RAW_Data_Orig'!J140</f>
        <v>0</v>
      </c>
      <c r="K140" s="513">
        <f>'1.1_RAW_Data_Orig'!K140</f>
        <v>4</v>
      </c>
      <c r="M140" s="512">
        <f>'1.1_RAW_Data_Orig'!M140</f>
        <v>11</v>
      </c>
      <c r="N140" s="512">
        <f>'1.1_RAW_Data_Orig'!N140</f>
        <v>3</v>
      </c>
      <c r="O140" s="512">
        <f>'1.1_RAW_Data_Orig'!O140</f>
        <v>4</v>
      </c>
      <c r="P140" s="512">
        <f>'1.1_RAW_Data_Orig'!P140</f>
        <v>0</v>
      </c>
      <c r="Q140" s="512">
        <f>'1.1_RAW_Data_Orig'!Q140</f>
        <v>3</v>
      </c>
      <c r="R140" s="513">
        <f>'1.1_RAW_Data_Orig'!R140</f>
        <v>1</v>
      </c>
      <c r="T140" s="512">
        <f>'1.1_RAW_Data_Orig'!T140</f>
        <v>11</v>
      </c>
      <c r="U140" s="512">
        <f>'1.1_RAW_Data_Orig'!U140</f>
        <v>3</v>
      </c>
      <c r="V140" s="512">
        <f>'1.1_RAW_Data_Orig'!V140</f>
        <v>0</v>
      </c>
      <c r="W140" s="512">
        <f>'1.1_RAW_Data_Orig'!W140</f>
        <v>0</v>
      </c>
      <c r="X140" s="512">
        <f>'1.1_RAW_Data_Orig'!X140</f>
        <v>4</v>
      </c>
      <c r="Y140" s="513">
        <f>'1.1_RAW_Data_Orig'!Y140</f>
        <v>4</v>
      </c>
      <c r="AA140" s="512">
        <f>'1.1_RAW_Data_Orig'!AA140</f>
        <v>4</v>
      </c>
      <c r="AB140" s="512">
        <f>'1.1_RAW_Data_Orig'!AB140</f>
        <v>0</v>
      </c>
      <c r="AC140" s="512">
        <f>'1.1_RAW_Data_Orig'!AC140</f>
        <v>4</v>
      </c>
      <c r="AD140" s="512">
        <f>'1.1_RAW_Data_Orig'!AD140</f>
        <v>0</v>
      </c>
      <c r="AE140" s="512">
        <f>'1.1_RAW_Data_Orig'!AE140</f>
        <v>-1</v>
      </c>
      <c r="AF140" s="513">
        <f>'1.1_RAW_Data_Orig'!AF140</f>
        <v>-3</v>
      </c>
      <c r="AG140" s="507"/>
      <c r="AH140" s="512">
        <f>'1.1_RAW_Data_Orig'!AH140</f>
        <v>4</v>
      </c>
      <c r="AI140" s="512">
        <f>'1.1_RAW_Data_Orig'!AI140</f>
        <v>0</v>
      </c>
      <c r="AJ140" s="512">
        <f>'1.1_RAW_Data_Orig'!AJ140</f>
        <v>4</v>
      </c>
      <c r="AK140" s="512">
        <f>'1.1_RAW_Data_Orig'!AK140</f>
        <v>0</v>
      </c>
      <c r="AL140" s="512">
        <f>'1.1_RAW_Data_Orig'!AL140</f>
        <v>-1</v>
      </c>
      <c r="AM140" s="513">
        <f>'1.1_RAW_Data_Orig'!AM140</f>
        <v>-3</v>
      </c>
      <c r="AN140" s="507"/>
      <c r="AO140" s="512">
        <f>'1.1_RAW_Data_Orig'!AO140</f>
        <v>0</v>
      </c>
      <c r="AP140" s="512">
        <f>'1.1_RAW_Data_Orig'!AP140</f>
        <v>0</v>
      </c>
      <c r="AQ140" s="512">
        <f>'1.1_RAW_Data_Orig'!AQ140</f>
        <v>0</v>
      </c>
      <c r="AR140" s="512">
        <f>'1.1_RAW_Data_Orig'!AR140</f>
        <v>0</v>
      </c>
      <c r="AS140" s="512">
        <f>'1.1_RAW_Data_Orig'!AS140</f>
        <v>0</v>
      </c>
      <c r="AT140" s="513">
        <f>'1.1_RAW_Data_Orig'!AT140</f>
        <v>0</v>
      </c>
      <c r="AU140" s="507"/>
      <c r="AV140" s="506">
        <f>'1.1_RAW_Data_Orig'!AV140</f>
        <v>0</v>
      </c>
      <c r="AW140" s="506">
        <f>'1.1_RAW_Data_Orig'!AW140</f>
        <v>0</v>
      </c>
      <c r="AX140" s="506">
        <f>'1.1_RAW_Data_Orig'!AX140</f>
        <v>0</v>
      </c>
      <c r="AY140" s="506">
        <f>'1.1_RAW_Data_Orig'!AY140</f>
        <v>0</v>
      </c>
      <c r="AZ140" s="506">
        <f>'1.1_RAW_Data_Orig'!AZ140</f>
        <v>0</v>
      </c>
      <c r="BA140" s="506">
        <f>'1.1_RAW_Data_Orig'!BA140</f>
        <v>0</v>
      </c>
    </row>
    <row r="141" spans="1:53" ht="13.5" thickBot="1">
      <c r="A141" s="508"/>
      <c r="B141" s="514"/>
      <c r="C141" s="515"/>
      <c r="D141" s="516"/>
      <c r="E141" s="517" t="s">
        <v>55</v>
      </c>
      <c r="F141" s="518">
        <f>'1.1_RAW_Data_Orig'!F141</f>
        <v>0</v>
      </c>
      <c r="G141" s="518">
        <f>'1.1_RAW_Data_Orig'!G141</f>
        <v>0</v>
      </c>
      <c r="H141" s="518">
        <f>'1.1_RAW_Data_Orig'!H141</f>
        <v>0</v>
      </c>
      <c r="I141" s="518">
        <f>'1.1_RAW_Data_Orig'!I141</f>
        <v>0</v>
      </c>
      <c r="J141" s="518">
        <f>'1.1_RAW_Data_Orig'!J141</f>
        <v>0</v>
      </c>
      <c r="K141" s="519">
        <f>'1.1_RAW_Data_Orig'!K141</f>
        <v>0</v>
      </c>
      <c r="M141" s="518">
        <f>'1.1_RAW_Data_Orig'!M141</f>
        <v>0</v>
      </c>
      <c r="N141" s="518">
        <f>'1.1_RAW_Data_Orig'!N141</f>
        <v>0</v>
      </c>
      <c r="O141" s="518">
        <f>'1.1_RAW_Data_Orig'!O141</f>
        <v>0</v>
      </c>
      <c r="P141" s="518">
        <f>'1.1_RAW_Data_Orig'!P141</f>
        <v>0</v>
      </c>
      <c r="Q141" s="518">
        <f>'1.1_RAW_Data_Orig'!Q141</f>
        <v>0</v>
      </c>
      <c r="R141" s="519">
        <f>'1.1_RAW_Data_Orig'!R141</f>
        <v>0</v>
      </c>
      <c r="T141" s="518">
        <f>'1.1_RAW_Data_Orig'!T141</f>
        <v>0</v>
      </c>
      <c r="U141" s="518">
        <f>'1.1_RAW_Data_Orig'!U141</f>
        <v>0</v>
      </c>
      <c r="V141" s="518">
        <f>'1.1_RAW_Data_Orig'!V141</f>
        <v>0</v>
      </c>
      <c r="W141" s="518">
        <f>'1.1_RAW_Data_Orig'!W141</f>
        <v>0</v>
      </c>
      <c r="X141" s="518">
        <f>'1.1_RAW_Data_Orig'!X141</f>
        <v>0</v>
      </c>
      <c r="Y141" s="519">
        <f>'1.1_RAW_Data_Orig'!Y141</f>
        <v>0</v>
      </c>
      <c r="AA141" s="518">
        <f>'1.1_RAW_Data_Orig'!AA141</f>
        <v>0</v>
      </c>
      <c r="AB141" s="518">
        <f>'1.1_RAW_Data_Orig'!AB141</f>
        <v>0</v>
      </c>
      <c r="AC141" s="518">
        <f>'1.1_RAW_Data_Orig'!AC141</f>
        <v>0</v>
      </c>
      <c r="AD141" s="518">
        <f>'1.1_RAW_Data_Orig'!AD141</f>
        <v>0</v>
      </c>
      <c r="AE141" s="518">
        <f>'1.1_RAW_Data_Orig'!AE141</f>
        <v>0</v>
      </c>
      <c r="AF141" s="519">
        <f>'1.1_RAW_Data_Orig'!AF141</f>
        <v>0</v>
      </c>
      <c r="AG141" s="507"/>
      <c r="AH141" s="518">
        <f>'1.1_RAW_Data_Orig'!AH141</f>
        <v>0</v>
      </c>
      <c r="AI141" s="518">
        <f>'1.1_RAW_Data_Orig'!AI141</f>
        <v>0</v>
      </c>
      <c r="AJ141" s="518">
        <f>'1.1_RAW_Data_Orig'!AJ141</f>
        <v>0</v>
      </c>
      <c r="AK141" s="518">
        <f>'1.1_RAW_Data_Orig'!AK141</f>
        <v>0</v>
      </c>
      <c r="AL141" s="518">
        <f>'1.1_RAW_Data_Orig'!AL141</f>
        <v>0</v>
      </c>
      <c r="AM141" s="519">
        <f>'1.1_RAW_Data_Orig'!AM141</f>
        <v>0</v>
      </c>
      <c r="AN141" s="507"/>
      <c r="AO141" s="518">
        <f>'1.1_RAW_Data_Orig'!AO141</f>
        <v>0</v>
      </c>
      <c r="AP141" s="518">
        <f>'1.1_RAW_Data_Orig'!AP141</f>
        <v>0</v>
      </c>
      <c r="AQ141" s="518">
        <f>'1.1_RAW_Data_Orig'!AQ141</f>
        <v>0</v>
      </c>
      <c r="AR141" s="518">
        <f>'1.1_RAW_Data_Orig'!AR141</f>
        <v>0</v>
      </c>
      <c r="AS141" s="518">
        <f>'1.1_RAW_Data_Orig'!AS141</f>
        <v>0</v>
      </c>
      <c r="AT141" s="519">
        <f>'1.1_RAW_Data_Orig'!AT141</f>
        <v>0</v>
      </c>
      <c r="AU141" s="507"/>
      <c r="AV141" s="506">
        <f>'1.1_RAW_Data_Orig'!AV141</f>
        <v>0</v>
      </c>
      <c r="AW141" s="506">
        <f>'1.1_RAW_Data_Orig'!AW141</f>
        <v>0</v>
      </c>
      <c r="AX141" s="506">
        <f>'1.1_RAW_Data_Orig'!AX141</f>
        <v>0</v>
      </c>
      <c r="AY141" s="506">
        <f>'1.1_RAW_Data_Orig'!AY141</f>
        <v>0</v>
      </c>
      <c r="AZ141" s="506">
        <f>'1.1_RAW_Data_Orig'!AZ141</f>
        <v>0</v>
      </c>
      <c r="BA141" s="506">
        <f>'1.1_RAW_Data_Orig'!BA141</f>
        <v>0</v>
      </c>
    </row>
    <row r="142" spans="1:53" ht="26.65" thickBot="1">
      <c r="A142" s="520" t="s">
        <v>9</v>
      </c>
      <c r="B142" s="501">
        <v>29</v>
      </c>
      <c r="C142" s="502" t="s">
        <v>43</v>
      </c>
      <c r="D142" s="503" t="s">
        <v>59</v>
      </c>
      <c r="E142" s="521" t="s">
        <v>52</v>
      </c>
      <c r="F142" s="505">
        <f>'1.1_RAW_Data_Orig'!F142</f>
        <v>3</v>
      </c>
      <c r="G142" s="505">
        <f>'1.1_RAW_Data_Orig'!G142</f>
        <v>3</v>
      </c>
      <c r="H142" s="505">
        <f>'1.1_RAW_Data_Orig'!H142</f>
        <v>0</v>
      </c>
      <c r="I142" s="505">
        <f>'1.1_RAW_Data_Orig'!I142</f>
        <v>0</v>
      </c>
      <c r="J142" s="505">
        <f>'1.1_RAW_Data_Orig'!J142</f>
        <v>0</v>
      </c>
      <c r="K142" s="506">
        <f>'1.1_RAW_Data_Orig'!K142</f>
        <v>0</v>
      </c>
      <c r="M142" s="505">
        <f>'1.1_RAW_Data_Orig'!M142</f>
        <v>3</v>
      </c>
      <c r="N142" s="505">
        <f>'1.1_RAW_Data_Orig'!N142</f>
        <v>0</v>
      </c>
      <c r="O142" s="505">
        <f>'1.1_RAW_Data_Orig'!O142</f>
        <v>0</v>
      </c>
      <c r="P142" s="505">
        <f>'1.1_RAW_Data_Orig'!P142</f>
        <v>3</v>
      </c>
      <c r="Q142" s="505">
        <f>'1.1_RAW_Data_Orig'!Q142</f>
        <v>0</v>
      </c>
      <c r="R142" s="506">
        <f>'1.1_RAW_Data_Orig'!R142</f>
        <v>0</v>
      </c>
      <c r="T142" s="505">
        <f>'1.1_RAW_Data_Orig'!T142</f>
        <v>3</v>
      </c>
      <c r="U142" s="505">
        <f>'1.1_RAW_Data_Orig'!U142</f>
        <v>0</v>
      </c>
      <c r="V142" s="505">
        <f>'1.1_RAW_Data_Orig'!V142</f>
        <v>0</v>
      </c>
      <c r="W142" s="505">
        <f>'1.1_RAW_Data_Orig'!W142</f>
        <v>3</v>
      </c>
      <c r="X142" s="505">
        <f>'1.1_RAW_Data_Orig'!X142</f>
        <v>0</v>
      </c>
      <c r="Y142" s="506">
        <f>'1.1_RAW_Data_Orig'!Y142</f>
        <v>0</v>
      </c>
      <c r="AA142" s="505">
        <f>'1.1_RAW_Data_Orig'!AA142</f>
        <v>0</v>
      </c>
      <c r="AB142" s="505">
        <f>'1.1_RAW_Data_Orig'!AB142</f>
        <v>0</v>
      </c>
      <c r="AC142" s="505">
        <f>'1.1_RAW_Data_Orig'!AC142</f>
        <v>0</v>
      </c>
      <c r="AD142" s="505">
        <f>'1.1_RAW_Data_Orig'!AD142</f>
        <v>0</v>
      </c>
      <c r="AE142" s="505">
        <f>'1.1_RAW_Data_Orig'!AE142</f>
        <v>0</v>
      </c>
      <c r="AF142" s="506">
        <f>'1.1_RAW_Data_Orig'!AF142</f>
        <v>0</v>
      </c>
      <c r="AG142" s="507"/>
      <c r="AH142" s="505">
        <f>'1.1_RAW_Data_Orig'!AH142</f>
        <v>0</v>
      </c>
      <c r="AI142" s="505">
        <f>'1.1_RAW_Data_Orig'!AI142</f>
        <v>0</v>
      </c>
      <c r="AJ142" s="505">
        <f>'1.1_RAW_Data_Orig'!AJ142</f>
        <v>0</v>
      </c>
      <c r="AK142" s="505">
        <f>'1.1_RAW_Data_Orig'!AK142</f>
        <v>0</v>
      </c>
      <c r="AL142" s="505">
        <f>'1.1_RAW_Data_Orig'!AL142</f>
        <v>0</v>
      </c>
      <c r="AM142" s="506">
        <f>'1.1_RAW_Data_Orig'!AM142</f>
        <v>0</v>
      </c>
      <c r="AN142" s="507"/>
      <c r="AO142" s="505">
        <f>'1.1_RAW_Data_Orig'!AO142</f>
        <v>0</v>
      </c>
      <c r="AP142" s="505">
        <f>'1.1_RAW_Data_Orig'!AP142</f>
        <v>0</v>
      </c>
      <c r="AQ142" s="505">
        <f>'1.1_RAW_Data_Orig'!AQ142</f>
        <v>0</v>
      </c>
      <c r="AR142" s="505">
        <f>'1.1_RAW_Data_Orig'!AR142</f>
        <v>0</v>
      </c>
      <c r="AS142" s="505">
        <f>'1.1_RAW_Data_Orig'!AS142</f>
        <v>0</v>
      </c>
      <c r="AT142" s="506">
        <f>'1.1_RAW_Data_Orig'!AT142</f>
        <v>0</v>
      </c>
      <c r="AU142" s="507"/>
      <c r="AV142" s="506">
        <f>'1.1_RAW_Data_Orig'!AV142</f>
        <v>0</v>
      </c>
      <c r="AW142" s="506">
        <f>'1.1_RAW_Data_Orig'!AW142</f>
        <v>0</v>
      </c>
      <c r="AX142" s="506">
        <f>'1.1_RAW_Data_Orig'!AX142</f>
        <v>0</v>
      </c>
      <c r="AY142" s="506">
        <f>'1.1_RAW_Data_Orig'!AY142</f>
        <v>0</v>
      </c>
      <c r="AZ142" s="506">
        <f>'1.1_RAW_Data_Orig'!AZ142</f>
        <v>0</v>
      </c>
      <c r="BA142" s="506">
        <f>'1.1_RAW_Data_Orig'!BA142</f>
        <v>0</v>
      </c>
    </row>
    <row r="143" spans="1:53" ht="13.5" thickBot="1">
      <c r="A143" s="508"/>
      <c r="B143" s="509"/>
      <c r="C143" s="510"/>
      <c r="D143" s="511"/>
      <c r="E143" s="504" t="s">
        <v>53</v>
      </c>
      <c r="F143" s="512">
        <f>'1.1_RAW_Data_Orig'!F143</f>
        <v>2</v>
      </c>
      <c r="G143" s="512">
        <f>'1.1_RAW_Data_Orig'!G143</f>
        <v>0</v>
      </c>
      <c r="H143" s="512">
        <f>'1.1_RAW_Data_Orig'!H143</f>
        <v>2</v>
      </c>
      <c r="I143" s="512">
        <f>'1.1_RAW_Data_Orig'!I143</f>
        <v>0</v>
      </c>
      <c r="J143" s="512">
        <f>'1.1_RAW_Data_Orig'!J143</f>
        <v>0</v>
      </c>
      <c r="K143" s="513">
        <f>'1.1_RAW_Data_Orig'!K143</f>
        <v>0</v>
      </c>
      <c r="M143" s="512">
        <f>'1.1_RAW_Data_Orig'!M143</f>
        <v>2</v>
      </c>
      <c r="N143" s="512">
        <f>'1.1_RAW_Data_Orig'!N143</f>
        <v>0</v>
      </c>
      <c r="O143" s="512">
        <f>'1.1_RAW_Data_Orig'!O143</f>
        <v>1</v>
      </c>
      <c r="P143" s="512">
        <f>'1.1_RAW_Data_Orig'!P143</f>
        <v>0</v>
      </c>
      <c r="Q143" s="512">
        <f>'1.1_RAW_Data_Orig'!Q143</f>
        <v>1</v>
      </c>
      <c r="R143" s="513">
        <f>'1.1_RAW_Data_Orig'!R143</f>
        <v>0</v>
      </c>
      <c r="T143" s="512">
        <f>'1.1_RAW_Data_Orig'!T143</f>
        <v>2</v>
      </c>
      <c r="U143" s="512">
        <f>'1.1_RAW_Data_Orig'!U143</f>
        <v>0</v>
      </c>
      <c r="V143" s="512">
        <f>'1.1_RAW_Data_Orig'!V143</f>
        <v>0</v>
      </c>
      <c r="W143" s="512">
        <f>'1.1_RAW_Data_Orig'!W143</f>
        <v>0</v>
      </c>
      <c r="X143" s="512">
        <f>'1.1_RAW_Data_Orig'!X143</f>
        <v>2</v>
      </c>
      <c r="Y143" s="513">
        <f>'1.1_RAW_Data_Orig'!Y143</f>
        <v>0</v>
      </c>
      <c r="AA143" s="512">
        <f>'1.1_RAW_Data_Orig'!AA143</f>
        <v>1</v>
      </c>
      <c r="AB143" s="512">
        <f>'1.1_RAW_Data_Orig'!AB143</f>
        <v>0</v>
      </c>
      <c r="AC143" s="512">
        <f>'1.1_RAW_Data_Orig'!AC143</f>
        <v>1</v>
      </c>
      <c r="AD143" s="512">
        <f>'1.1_RAW_Data_Orig'!AD143</f>
        <v>0</v>
      </c>
      <c r="AE143" s="512">
        <f>'1.1_RAW_Data_Orig'!AE143</f>
        <v>-1</v>
      </c>
      <c r="AF143" s="513">
        <f>'1.1_RAW_Data_Orig'!AF143</f>
        <v>0</v>
      </c>
      <c r="AG143" s="507"/>
      <c r="AH143" s="512">
        <f>'1.1_RAW_Data_Orig'!AH143</f>
        <v>1</v>
      </c>
      <c r="AI143" s="512">
        <f>'1.1_RAW_Data_Orig'!AI143</f>
        <v>0</v>
      </c>
      <c r="AJ143" s="512">
        <f>'1.1_RAW_Data_Orig'!AJ143</f>
        <v>1</v>
      </c>
      <c r="AK143" s="512">
        <f>'1.1_RAW_Data_Orig'!AK143</f>
        <v>0</v>
      </c>
      <c r="AL143" s="512">
        <f>'1.1_RAW_Data_Orig'!AL143</f>
        <v>-1</v>
      </c>
      <c r="AM143" s="513">
        <f>'1.1_RAW_Data_Orig'!AM143</f>
        <v>0</v>
      </c>
      <c r="AN143" s="507"/>
      <c r="AO143" s="512">
        <f>'1.1_RAW_Data_Orig'!AO143</f>
        <v>0</v>
      </c>
      <c r="AP143" s="512">
        <f>'1.1_RAW_Data_Orig'!AP143</f>
        <v>0</v>
      </c>
      <c r="AQ143" s="512">
        <f>'1.1_RAW_Data_Orig'!AQ143</f>
        <v>0</v>
      </c>
      <c r="AR143" s="512">
        <f>'1.1_RAW_Data_Orig'!AR143</f>
        <v>0</v>
      </c>
      <c r="AS143" s="512">
        <f>'1.1_RAW_Data_Orig'!AS143</f>
        <v>0</v>
      </c>
      <c r="AT143" s="513">
        <f>'1.1_RAW_Data_Orig'!AT143</f>
        <v>0</v>
      </c>
      <c r="AU143" s="507"/>
      <c r="AV143" s="506">
        <f>'1.1_RAW_Data_Orig'!AV143</f>
        <v>0</v>
      </c>
      <c r="AW143" s="506">
        <f>'1.1_RAW_Data_Orig'!AW143</f>
        <v>0</v>
      </c>
      <c r="AX143" s="506">
        <f>'1.1_RAW_Data_Orig'!AX143</f>
        <v>0</v>
      </c>
      <c r="AY143" s="506">
        <f>'1.1_RAW_Data_Orig'!AY143</f>
        <v>0</v>
      </c>
      <c r="AZ143" s="506">
        <f>'1.1_RAW_Data_Orig'!AZ143</f>
        <v>0</v>
      </c>
      <c r="BA143" s="506">
        <f>'1.1_RAW_Data_Orig'!BA143</f>
        <v>0</v>
      </c>
    </row>
    <row r="144" spans="1:53" ht="13.5" thickBot="1">
      <c r="A144" s="508"/>
      <c r="B144" s="509"/>
      <c r="C144" s="510"/>
      <c r="D144" s="511"/>
      <c r="E144" s="504" t="s">
        <v>54</v>
      </c>
      <c r="F144" s="512">
        <f>'1.1_RAW_Data_Orig'!F144</f>
        <v>3</v>
      </c>
      <c r="G144" s="512">
        <f>'1.1_RAW_Data_Orig'!G144</f>
        <v>0</v>
      </c>
      <c r="H144" s="512">
        <f>'1.1_RAW_Data_Orig'!H144</f>
        <v>3</v>
      </c>
      <c r="I144" s="512">
        <f>'1.1_RAW_Data_Orig'!I144</f>
        <v>0</v>
      </c>
      <c r="J144" s="512">
        <f>'1.1_RAW_Data_Orig'!J144</f>
        <v>0</v>
      </c>
      <c r="K144" s="513">
        <f>'1.1_RAW_Data_Orig'!K144</f>
        <v>0</v>
      </c>
      <c r="M144" s="512">
        <f>'1.1_RAW_Data_Orig'!M144</f>
        <v>3</v>
      </c>
      <c r="N144" s="512">
        <f>'1.1_RAW_Data_Orig'!N144</f>
        <v>0</v>
      </c>
      <c r="O144" s="512">
        <f>'1.1_RAW_Data_Orig'!O144</f>
        <v>0</v>
      </c>
      <c r="P144" s="512">
        <f>'1.1_RAW_Data_Orig'!P144</f>
        <v>0</v>
      </c>
      <c r="Q144" s="512">
        <f>'1.1_RAW_Data_Orig'!Q144</f>
        <v>3</v>
      </c>
      <c r="R144" s="513">
        <f>'1.1_RAW_Data_Orig'!R144</f>
        <v>0</v>
      </c>
      <c r="T144" s="512">
        <f>'1.1_RAW_Data_Orig'!T144</f>
        <v>3</v>
      </c>
      <c r="U144" s="512">
        <f>'1.1_RAW_Data_Orig'!U144</f>
        <v>0</v>
      </c>
      <c r="V144" s="512">
        <f>'1.1_RAW_Data_Orig'!V144</f>
        <v>0</v>
      </c>
      <c r="W144" s="512">
        <f>'1.1_RAW_Data_Orig'!W144</f>
        <v>0</v>
      </c>
      <c r="X144" s="512">
        <f>'1.1_RAW_Data_Orig'!X144</f>
        <v>3</v>
      </c>
      <c r="Y144" s="513">
        <f>'1.1_RAW_Data_Orig'!Y144</f>
        <v>0</v>
      </c>
      <c r="AA144" s="512">
        <f>'1.1_RAW_Data_Orig'!AA144</f>
        <v>0</v>
      </c>
      <c r="AB144" s="512">
        <f>'1.1_RAW_Data_Orig'!AB144</f>
        <v>0</v>
      </c>
      <c r="AC144" s="512">
        <f>'1.1_RAW_Data_Orig'!AC144</f>
        <v>0</v>
      </c>
      <c r="AD144" s="512">
        <f>'1.1_RAW_Data_Orig'!AD144</f>
        <v>0</v>
      </c>
      <c r="AE144" s="512">
        <f>'1.1_RAW_Data_Orig'!AE144</f>
        <v>0</v>
      </c>
      <c r="AF144" s="513">
        <f>'1.1_RAW_Data_Orig'!AF144</f>
        <v>0</v>
      </c>
      <c r="AG144" s="507"/>
      <c r="AH144" s="512">
        <f>'1.1_RAW_Data_Orig'!AH144</f>
        <v>0</v>
      </c>
      <c r="AI144" s="512">
        <f>'1.1_RAW_Data_Orig'!AI144</f>
        <v>0</v>
      </c>
      <c r="AJ144" s="512">
        <f>'1.1_RAW_Data_Orig'!AJ144</f>
        <v>0</v>
      </c>
      <c r="AK144" s="512">
        <f>'1.1_RAW_Data_Orig'!AK144</f>
        <v>0</v>
      </c>
      <c r="AL144" s="512">
        <f>'1.1_RAW_Data_Orig'!AL144</f>
        <v>0</v>
      </c>
      <c r="AM144" s="513">
        <f>'1.1_RAW_Data_Orig'!AM144</f>
        <v>0</v>
      </c>
      <c r="AN144" s="507"/>
      <c r="AO144" s="512">
        <f>'1.1_RAW_Data_Orig'!AO144</f>
        <v>0</v>
      </c>
      <c r="AP144" s="512">
        <f>'1.1_RAW_Data_Orig'!AP144</f>
        <v>0</v>
      </c>
      <c r="AQ144" s="512">
        <f>'1.1_RAW_Data_Orig'!AQ144</f>
        <v>0</v>
      </c>
      <c r="AR144" s="512">
        <f>'1.1_RAW_Data_Orig'!AR144</f>
        <v>0</v>
      </c>
      <c r="AS144" s="512">
        <f>'1.1_RAW_Data_Orig'!AS144</f>
        <v>0</v>
      </c>
      <c r="AT144" s="513">
        <f>'1.1_RAW_Data_Orig'!AT144</f>
        <v>0</v>
      </c>
      <c r="AU144" s="507"/>
      <c r="AV144" s="506">
        <f>'1.1_RAW_Data_Orig'!AV144</f>
        <v>0</v>
      </c>
      <c r="AW144" s="506">
        <f>'1.1_RAW_Data_Orig'!AW144</f>
        <v>0</v>
      </c>
      <c r="AX144" s="506">
        <f>'1.1_RAW_Data_Orig'!AX144</f>
        <v>0</v>
      </c>
      <c r="AY144" s="506">
        <f>'1.1_RAW_Data_Orig'!AY144</f>
        <v>0</v>
      </c>
      <c r="AZ144" s="506">
        <f>'1.1_RAW_Data_Orig'!AZ144</f>
        <v>0</v>
      </c>
      <c r="BA144" s="506">
        <f>'1.1_RAW_Data_Orig'!BA144</f>
        <v>0</v>
      </c>
    </row>
    <row r="145" spans="1:53" ht="13.5" thickBot="1">
      <c r="A145" s="508"/>
      <c r="B145" s="514"/>
      <c r="C145" s="515"/>
      <c r="D145" s="516"/>
      <c r="E145" s="517" t="s">
        <v>55</v>
      </c>
      <c r="F145" s="518">
        <f>'1.1_RAW_Data_Orig'!F145</f>
        <v>10</v>
      </c>
      <c r="G145" s="518">
        <f>'1.1_RAW_Data_Orig'!G145</f>
        <v>7</v>
      </c>
      <c r="H145" s="518">
        <f>'1.1_RAW_Data_Orig'!H145</f>
        <v>3</v>
      </c>
      <c r="I145" s="518">
        <f>'1.1_RAW_Data_Orig'!I145</f>
        <v>0</v>
      </c>
      <c r="J145" s="518">
        <f>'1.1_RAW_Data_Orig'!J145</f>
        <v>0</v>
      </c>
      <c r="K145" s="519">
        <f>'1.1_RAW_Data_Orig'!K145</f>
        <v>0</v>
      </c>
      <c r="M145" s="518">
        <f>'1.1_RAW_Data_Orig'!M145</f>
        <v>12</v>
      </c>
      <c r="N145" s="518">
        <f>'1.1_RAW_Data_Orig'!N145</f>
        <v>0</v>
      </c>
      <c r="O145" s="518">
        <f>'1.1_RAW_Data_Orig'!O145</f>
        <v>2</v>
      </c>
      <c r="P145" s="518">
        <f>'1.1_RAW_Data_Orig'!P145</f>
        <v>7</v>
      </c>
      <c r="Q145" s="518">
        <f>'1.1_RAW_Data_Orig'!Q145</f>
        <v>3</v>
      </c>
      <c r="R145" s="519">
        <f>'1.1_RAW_Data_Orig'!R145</f>
        <v>0</v>
      </c>
      <c r="T145" s="518">
        <f>'1.1_RAW_Data_Orig'!T145</f>
        <v>12</v>
      </c>
      <c r="U145" s="518">
        <f>'1.1_RAW_Data_Orig'!U145</f>
        <v>0</v>
      </c>
      <c r="V145" s="518">
        <f>'1.1_RAW_Data_Orig'!V145</f>
        <v>2</v>
      </c>
      <c r="W145" s="518">
        <f>'1.1_RAW_Data_Orig'!W145</f>
        <v>7</v>
      </c>
      <c r="X145" s="518">
        <f>'1.1_RAW_Data_Orig'!X145</f>
        <v>3</v>
      </c>
      <c r="Y145" s="519">
        <f>'1.1_RAW_Data_Orig'!Y145</f>
        <v>0</v>
      </c>
      <c r="AA145" s="518">
        <f>'1.1_RAW_Data_Orig'!AA145</f>
        <v>0</v>
      </c>
      <c r="AB145" s="518">
        <f>'1.1_RAW_Data_Orig'!AB145</f>
        <v>0</v>
      </c>
      <c r="AC145" s="518">
        <f>'1.1_RAW_Data_Orig'!AC145</f>
        <v>0</v>
      </c>
      <c r="AD145" s="518">
        <f>'1.1_RAW_Data_Orig'!AD145</f>
        <v>0</v>
      </c>
      <c r="AE145" s="518">
        <f>'1.1_RAW_Data_Orig'!AE145</f>
        <v>0</v>
      </c>
      <c r="AF145" s="519">
        <f>'1.1_RAW_Data_Orig'!AF145</f>
        <v>0</v>
      </c>
      <c r="AG145" s="507"/>
      <c r="AH145" s="518">
        <f>'1.1_RAW_Data_Orig'!AH145</f>
        <v>0</v>
      </c>
      <c r="AI145" s="518">
        <f>'1.1_RAW_Data_Orig'!AI145</f>
        <v>0</v>
      </c>
      <c r="AJ145" s="518">
        <f>'1.1_RAW_Data_Orig'!AJ145</f>
        <v>0</v>
      </c>
      <c r="AK145" s="518">
        <f>'1.1_RAW_Data_Orig'!AK145</f>
        <v>0</v>
      </c>
      <c r="AL145" s="518">
        <f>'1.1_RAW_Data_Orig'!AL145</f>
        <v>0</v>
      </c>
      <c r="AM145" s="519">
        <f>'1.1_RAW_Data_Orig'!AM145</f>
        <v>0</v>
      </c>
      <c r="AN145" s="507"/>
      <c r="AO145" s="518">
        <f>'1.1_RAW_Data_Orig'!AO145</f>
        <v>0</v>
      </c>
      <c r="AP145" s="518">
        <f>'1.1_RAW_Data_Orig'!AP145</f>
        <v>0</v>
      </c>
      <c r="AQ145" s="518">
        <f>'1.1_RAW_Data_Orig'!AQ145</f>
        <v>0</v>
      </c>
      <c r="AR145" s="518">
        <f>'1.1_RAW_Data_Orig'!AR145</f>
        <v>0</v>
      </c>
      <c r="AS145" s="518">
        <f>'1.1_RAW_Data_Orig'!AS145</f>
        <v>0</v>
      </c>
      <c r="AT145" s="519">
        <f>'1.1_RAW_Data_Orig'!AT145</f>
        <v>0</v>
      </c>
      <c r="AU145" s="507"/>
      <c r="AV145" s="506">
        <f>'1.1_RAW_Data_Orig'!AV145</f>
        <v>0</v>
      </c>
      <c r="AW145" s="506">
        <f>'1.1_RAW_Data_Orig'!AW145</f>
        <v>0</v>
      </c>
      <c r="AX145" s="506">
        <f>'1.1_RAW_Data_Orig'!AX145</f>
        <v>0</v>
      </c>
      <c r="AY145" s="506">
        <f>'1.1_RAW_Data_Orig'!AY145</f>
        <v>0</v>
      </c>
      <c r="AZ145" s="506">
        <f>'1.1_RAW_Data_Orig'!AZ145</f>
        <v>0</v>
      </c>
      <c r="BA145" s="506">
        <f>'1.1_RAW_Data_Orig'!BA145</f>
        <v>0</v>
      </c>
    </row>
    <row r="146" spans="1:53" ht="25.9" thickBot="1">
      <c r="A146" s="520" t="s">
        <v>9</v>
      </c>
      <c r="B146" s="501">
        <v>32</v>
      </c>
      <c r="C146" s="502" t="s">
        <v>44</v>
      </c>
      <c r="D146" s="503" t="s">
        <v>57</v>
      </c>
      <c r="E146" s="521" t="s">
        <v>52</v>
      </c>
      <c r="F146" s="505">
        <f>'1.1_RAW_Data_Orig'!F146</f>
        <v>20</v>
      </c>
      <c r="G146" s="505">
        <f>'1.1_RAW_Data_Orig'!G146</f>
        <v>7</v>
      </c>
      <c r="H146" s="505">
        <f>'1.1_RAW_Data_Orig'!H146</f>
        <v>3</v>
      </c>
      <c r="I146" s="505">
        <f>'1.1_RAW_Data_Orig'!I146</f>
        <v>7</v>
      </c>
      <c r="J146" s="505">
        <f>'1.1_RAW_Data_Orig'!J146</f>
        <v>3</v>
      </c>
      <c r="K146" s="506">
        <f>'1.1_RAW_Data_Orig'!K146</f>
        <v>0</v>
      </c>
      <c r="M146" s="505">
        <f>'1.1_RAW_Data_Orig'!M146</f>
        <v>14</v>
      </c>
      <c r="N146" s="505">
        <f>'1.1_RAW_Data_Orig'!N146</f>
        <v>7</v>
      </c>
      <c r="O146" s="505">
        <f>'1.1_RAW_Data_Orig'!O146</f>
        <v>1</v>
      </c>
      <c r="P146" s="505">
        <f>'1.1_RAW_Data_Orig'!P146</f>
        <v>3</v>
      </c>
      <c r="Q146" s="505">
        <f>'1.1_RAW_Data_Orig'!Q146</f>
        <v>0</v>
      </c>
      <c r="R146" s="506">
        <f>'1.1_RAW_Data_Orig'!R146</f>
        <v>3</v>
      </c>
      <c r="T146" s="505">
        <f>'1.1_RAW_Data_Orig'!T146</f>
        <v>20</v>
      </c>
      <c r="U146" s="505">
        <f>'1.1_RAW_Data_Orig'!U146</f>
        <v>7</v>
      </c>
      <c r="V146" s="505">
        <f>'1.1_RAW_Data_Orig'!V146</f>
        <v>1</v>
      </c>
      <c r="W146" s="505">
        <f>'1.1_RAW_Data_Orig'!W146</f>
        <v>3</v>
      </c>
      <c r="X146" s="505">
        <f>'1.1_RAW_Data_Orig'!X146</f>
        <v>3</v>
      </c>
      <c r="Y146" s="506">
        <f>'1.1_RAW_Data_Orig'!Y146</f>
        <v>6</v>
      </c>
      <c r="AA146" s="505">
        <f>'1.1_RAW_Data_Orig'!AA146</f>
        <v>6</v>
      </c>
      <c r="AB146" s="505">
        <f>'1.1_RAW_Data_Orig'!AB146</f>
        <v>0</v>
      </c>
      <c r="AC146" s="505">
        <f>'1.1_RAW_Data_Orig'!AC146</f>
        <v>0</v>
      </c>
      <c r="AD146" s="505">
        <f>'1.1_RAW_Data_Orig'!AD146</f>
        <v>0</v>
      </c>
      <c r="AE146" s="505">
        <f>'1.1_RAW_Data_Orig'!AE146</f>
        <v>-3</v>
      </c>
      <c r="AF146" s="506">
        <f>'1.1_RAW_Data_Orig'!AF146</f>
        <v>-3</v>
      </c>
      <c r="AG146" s="507"/>
      <c r="AH146" s="505">
        <f>'1.1_RAW_Data_Orig'!AH146</f>
        <v>0</v>
      </c>
      <c r="AI146" s="505">
        <f>'1.1_RAW_Data_Orig'!AI146</f>
        <v>0</v>
      </c>
      <c r="AJ146" s="505">
        <f>'1.1_RAW_Data_Orig'!AJ146</f>
        <v>0</v>
      </c>
      <c r="AK146" s="505">
        <f>'1.1_RAW_Data_Orig'!AK146</f>
        <v>0</v>
      </c>
      <c r="AL146" s="505">
        <f>'1.1_RAW_Data_Orig'!AL146</f>
        <v>0</v>
      </c>
      <c r="AM146" s="506">
        <f>'1.1_RAW_Data_Orig'!AM146</f>
        <v>0</v>
      </c>
      <c r="AN146" s="507"/>
      <c r="AO146" s="505">
        <f>'1.1_RAW_Data_Orig'!AO146</f>
        <v>0</v>
      </c>
      <c r="AP146" s="505">
        <f>'1.1_RAW_Data_Orig'!AP146</f>
        <v>0</v>
      </c>
      <c r="AQ146" s="505">
        <f>'1.1_RAW_Data_Orig'!AQ146</f>
        <v>0</v>
      </c>
      <c r="AR146" s="505">
        <f>'1.1_RAW_Data_Orig'!AR146</f>
        <v>0</v>
      </c>
      <c r="AS146" s="505">
        <f>'1.1_RAW_Data_Orig'!AS146</f>
        <v>0</v>
      </c>
      <c r="AT146" s="506">
        <f>'1.1_RAW_Data_Orig'!AT146</f>
        <v>0</v>
      </c>
      <c r="AU146" s="507"/>
      <c r="AV146" s="506">
        <f>'1.1_RAW_Data_Orig'!AV146</f>
        <v>6</v>
      </c>
      <c r="AW146" s="506">
        <f>'1.1_RAW_Data_Orig'!AW146</f>
        <v>0</v>
      </c>
      <c r="AX146" s="506">
        <f>'1.1_RAW_Data_Orig'!AX146</f>
        <v>0</v>
      </c>
      <c r="AY146" s="506">
        <f>'1.1_RAW_Data_Orig'!AY146</f>
        <v>0</v>
      </c>
      <c r="AZ146" s="506">
        <f>'1.1_RAW_Data_Orig'!AZ146</f>
        <v>3</v>
      </c>
      <c r="BA146" s="506">
        <f>'1.1_RAW_Data_Orig'!BA146</f>
        <v>3</v>
      </c>
    </row>
    <row r="147" spans="1:53" ht="13.5" thickBot="1">
      <c r="A147" s="508"/>
      <c r="B147" s="509"/>
      <c r="C147" s="510"/>
      <c r="D147" s="511"/>
      <c r="E147" s="504" t="s">
        <v>53</v>
      </c>
      <c r="F147" s="512">
        <f>'1.1_RAW_Data_Orig'!F147</f>
        <v>0</v>
      </c>
      <c r="G147" s="512">
        <f>'1.1_RAW_Data_Orig'!G147</f>
        <v>0</v>
      </c>
      <c r="H147" s="512">
        <f>'1.1_RAW_Data_Orig'!H147</f>
        <v>0</v>
      </c>
      <c r="I147" s="512">
        <f>'1.1_RAW_Data_Orig'!I147</f>
        <v>0</v>
      </c>
      <c r="J147" s="512">
        <f>'1.1_RAW_Data_Orig'!J147</f>
        <v>0</v>
      </c>
      <c r="K147" s="513">
        <f>'1.1_RAW_Data_Orig'!K147</f>
        <v>0</v>
      </c>
      <c r="M147" s="512">
        <f>'1.1_RAW_Data_Orig'!M147</f>
        <v>0</v>
      </c>
      <c r="N147" s="512">
        <f>'1.1_RAW_Data_Orig'!N147</f>
        <v>0</v>
      </c>
      <c r="O147" s="512">
        <f>'1.1_RAW_Data_Orig'!O147</f>
        <v>0</v>
      </c>
      <c r="P147" s="512">
        <f>'1.1_RAW_Data_Orig'!P147</f>
        <v>0</v>
      </c>
      <c r="Q147" s="512">
        <f>'1.1_RAW_Data_Orig'!Q147</f>
        <v>0</v>
      </c>
      <c r="R147" s="513">
        <f>'1.1_RAW_Data_Orig'!R147</f>
        <v>0</v>
      </c>
      <c r="T147" s="512">
        <f>'1.1_RAW_Data_Orig'!T147</f>
        <v>0</v>
      </c>
      <c r="U147" s="512">
        <f>'1.1_RAW_Data_Orig'!U147</f>
        <v>0</v>
      </c>
      <c r="V147" s="512">
        <f>'1.1_RAW_Data_Orig'!V147</f>
        <v>0</v>
      </c>
      <c r="W147" s="512">
        <f>'1.1_RAW_Data_Orig'!W147</f>
        <v>0</v>
      </c>
      <c r="X147" s="512">
        <f>'1.1_RAW_Data_Orig'!X147</f>
        <v>0</v>
      </c>
      <c r="Y147" s="513">
        <f>'1.1_RAW_Data_Orig'!Y147</f>
        <v>0</v>
      </c>
      <c r="AA147" s="512">
        <f>'1.1_RAW_Data_Orig'!AA147</f>
        <v>0</v>
      </c>
      <c r="AB147" s="512">
        <f>'1.1_RAW_Data_Orig'!AB147</f>
        <v>0</v>
      </c>
      <c r="AC147" s="512">
        <f>'1.1_RAW_Data_Orig'!AC147</f>
        <v>0</v>
      </c>
      <c r="AD147" s="512">
        <f>'1.1_RAW_Data_Orig'!AD147</f>
        <v>0</v>
      </c>
      <c r="AE147" s="512">
        <f>'1.1_RAW_Data_Orig'!AE147</f>
        <v>0</v>
      </c>
      <c r="AF147" s="513">
        <f>'1.1_RAW_Data_Orig'!AF147</f>
        <v>0</v>
      </c>
      <c r="AG147" s="507"/>
      <c r="AH147" s="512">
        <f>'1.1_RAW_Data_Orig'!AH147</f>
        <v>0</v>
      </c>
      <c r="AI147" s="512">
        <f>'1.1_RAW_Data_Orig'!AI147</f>
        <v>0</v>
      </c>
      <c r="AJ147" s="512">
        <f>'1.1_RAW_Data_Orig'!AJ147</f>
        <v>0</v>
      </c>
      <c r="AK147" s="512">
        <f>'1.1_RAW_Data_Orig'!AK147</f>
        <v>0</v>
      </c>
      <c r="AL147" s="512">
        <f>'1.1_RAW_Data_Orig'!AL147</f>
        <v>0</v>
      </c>
      <c r="AM147" s="513">
        <f>'1.1_RAW_Data_Orig'!AM147</f>
        <v>0</v>
      </c>
      <c r="AN147" s="507"/>
      <c r="AO147" s="512">
        <f>'1.1_RAW_Data_Orig'!AO147</f>
        <v>0</v>
      </c>
      <c r="AP147" s="512">
        <f>'1.1_RAW_Data_Orig'!AP147</f>
        <v>0</v>
      </c>
      <c r="AQ147" s="512">
        <f>'1.1_RAW_Data_Orig'!AQ147</f>
        <v>0</v>
      </c>
      <c r="AR147" s="512">
        <f>'1.1_RAW_Data_Orig'!AR147</f>
        <v>0</v>
      </c>
      <c r="AS147" s="512">
        <f>'1.1_RAW_Data_Orig'!AS147</f>
        <v>0</v>
      </c>
      <c r="AT147" s="513">
        <f>'1.1_RAW_Data_Orig'!AT147</f>
        <v>0</v>
      </c>
      <c r="AU147" s="507"/>
      <c r="AV147" s="506">
        <f>'1.1_RAW_Data_Orig'!AV147</f>
        <v>0</v>
      </c>
      <c r="AW147" s="506">
        <f>'1.1_RAW_Data_Orig'!AW147</f>
        <v>0</v>
      </c>
      <c r="AX147" s="506">
        <f>'1.1_RAW_Data_Orig'!AX147</f>
        <v>0</v>
      </c>
      <c r="AY147" s="506">
        <f>'1.1_RAW_Data_Orig'!AY147</f>
        <v>0</v>
      </c>
      <c r="AZ147" s="506">
        <f>'1.1_RAW_Data_Orig'!AZ147</f>
        <v>0</v>
      </c>
      <c r="BA147" s="506">
        <f>'1.1_RAW_Data_Orig'!BA147</f>
        <v>0</v>
      </c>
    </row>
    <row r="148" spans="1:53" ht="13.5" thickBot="1">
      <c r="A148" s="508"/>
      <c r="B148" s="509"/>
      <c r="C148" s="510"/>
      <c r="D148" s="511"/>
      <c r="E148" s="504" t="s">
        <v>54</v>
      </c>
      <c r="F148" s="512">
        <f>'1.1_RAW_Data_Orig'!F148</f>
        <v>0</v>
      </c>
      <c r="G148" s="512">
        <f>'1.1_RAW_Data_Orig'!G148</f>
        <v>0</v>
      </c>
      <c r="H148" s="512">
        <f>'1.1_RAW_Data_Orig'!H148</f>
        <v>0</v>
      </c>
      <c r="I148" s="512">
        <f>'1.1_RAW_Data_Orig'!I148</f>
        <v>0</v>
      </c>
      <c r="J148" s="512">
        <f>'1.1_RAW_Data_Orig'!J148</f>
        <v>0</v>
      </c>
      <c r="K148" s="513">
        <f>'1.1_RAW_Data_Orig'!K148</f>
        <v>0</v>
      </c>
      <c r="M148" s="512">
        <f>'1.1_RAW_Data_Orig'!M148</f>
        <v>0</v>
      </c>
      <c r="N148" s="512">
        <f>'1.1_RAW_Data_Orig'!N148</f>
        <v>0</v>
      </c>
      <c r="O148" s="512">
        <f>'1.1_RAW_Data_Orig'!O148</f>
        <v>0</v>
      </c>
      <c r="P148" s="512">
        <f>'1.1_RAW_Data_Orig'!P148</f>
        <v>0</v>
      </c>
      <c r="Q148" s="512">
        <f>'1.1_RAW_Data_Orig'!Q148</f>
        <v>0</v>
      </c>
      <c r="R148" s="513">
        <f>'1.1_RAW_Data_Orig'!R148</f>
        <v>0</v>
      </c>
      <c r="T148" s="512">
        <f>'1.1_RAW_Data_Orig'!T148</f>
        <v>0</v>
      </c>
      <c r="U148" s="512">
        <f>'1.1_RAW_Data_Orig'!U148</f>
        <v>0</v>
      </c>
      <c r="V148" s="512">
        <f>'1.1_RAW_Data_Orig'!V148</f>
        <v>0</v>
      </c>
      <c r="W148" s="512">
        <f>'1.1_RAW_Data_Orig'!W148</f>
        <v>0</v>
      </c>
      <c r="X148" s="512">
        <f>'1.1_RAW_Data_Orig'!X148</f>
        <v>0</v>
      </c>
      <c r="Y148" s="513">
        <f>'1.1_RAW_Data_Orig'!Y148</f>
        <v>0</v>
      </c>
      <c r="AA148" s="512">
        <f>'1.1_RAW_Data_Orig'!AA148</f>
        <v>0</v>
      </c>
      <c r="AB148" s="512">
        <f>'1.1_RAW_Data_Orig'!AB148</f>
        <v>0</v>
      </c>
      <c r="AC148" s="512">
        <f>'1.1_RAW_Data_Orig'!AC148</f>
        <v>0</v>
      </c>
      <c r="AD148" s="512">
        <f>'1.1_RAW_Data_Orig'!AD148</f>
        <v>0</v>
      </c>
      <c r="AE148" s="512">
        <f>'1.1_RAW_Data_Orig'!AE148</f>
        <v>0</v>
      </c>
      <c r="AF148" s="513">
        <f>'1.1_RAW_Data_Orig'!AF148</f>
        <v>0</v>
      </c>
      <c r="AG148" s="507"/>
      <c r="AH148" s="512">
        <f>'1.1_RAW_Data_Orig'!AH148</f>
        <v>0</v>
      </c>
      <c r="AI148" s="512">
        <f>'1.1_RAW_Data_Orig'!AI148</f>
        <v>0</v>
      </c>
      <c r="AJ148" s="512">
        <f>'1.1_RAW_Data_Orig'!AJ148</f>
        <v>0</v>
      </c>
      <c r="AK148" s="512">
        <f>'1.1_RAW_Data_Orig'!AK148</f>
        <v>0</v>
      </c>
      <c r="AL148" s="512">
        <f>'1.1_RAW_Data_Orig'!AL148</f>
        <v>0</v>
      </c>
      <c r="AM148" s="513">
        <f>'1.1_RAW_Data_Orig'!AM148</f>
        <v>0</v>
      </c>
      <c r="AN148" s="507"/>
      <c r="AO148" s="512">
        <f>'1.1_RAW_Data_Orig'!AO148</f>
        <v>0</v>
      </c>
      <c r="AP148" s="512">
        <f>'1.1_RAW_Data_Orig'!AP148</f>
        <v>0</v>
      </c>
      <c r="AQ148" s="512">
        <f>'1.1_RAW_Data_Orig'!AQ148</f>
        <v>0</v>
      </c>
      <c r="AR148" s="512">
        <f>'1.1_RAW_Data_Orig'!AR148</f>
        <v>0</v>
      </c>
      <c r="AS148" s="512">
        <f>'1.1_RAW_Data_Orig'!AS148</f>
        <v>0</v>
      </c>
      <c r="AT148" s="513">
        <f>'1.1_RAW_Data_Orig'!AT148</f>
        <v>0</v>
      </c>
      <c r="AU148" s="507"/>
      <c r="AV148" s="506">
        <f>'1.1_RAW_Data_Orig'!AV148</f>
        <v>0</v>
      </c>
      <c r="AW148" s="506">
        <f>'1.1_RAW_Data_Orig'!AW148</f>
        <v>0</v>
      </c>
      <c r="AX148" s="506">
        <f>'1.1_RAW_Data_Orig'!AX148</f>
        <v>0</v>
      </c>
      <c r="AY148" s="506">
        <f>'1.1_RAW_Data_Orig'!AY148</f>
        <v>0</v>
      </c>
      <c r="AZ148" s="506">
        <f>'1.1_RAW_Data_Orig'!AZ148</f>
        <v>0</v>
      </c>
      <c r="BA148" s="506">
        <f>'1.1_RAW_Data_Orig'!BA148</f>
        <v>0</v>
      </c>
    </row>
    <row r="149" spans="1:53" ht="13.5" thickBot="1">
      <c r="A149" s="508"/>
      <c r="B149" s="514"/>
      <c r="C149" s="515"/>
      <c r="D149" s="516"/>
      <c r="E149" s="517" t="s">
        <v>55</v>
      </c>
      <c r="F149" s="518">
        <f>'1.1_RAW_Data_Orig'!F149</f>
        <v>0</v>
      </c>
      <c r="G149" s="518">
        <f>'1.1_RAW_Data_Orig'!G149</f>
        <v>0</v>
      </c>
      <c r="H149" s="518">
        <f>'1.1_RAW_Data_Orig'!H149</f>
        <v>0</v>
      </c>
      <c r="I149" s="518">
        <f>'1.1_RAW_Data_Orig'!I149</f>
        <v>0</v>
      </c>
      <c r="J149" s="518">
        <f>'1.1_RAW_Data_Orig'!J149</f>
        <v>0</v>
      </c>
      <c r="K149" s="519">
        <f>'1.1_RAW_Data_Orig'!K149</f>
        <v>0</v>
      </c>
      <c r="M149" s="518">
        <f>'1.1_RAW_Data_Orig'!M149</f>
        <v>0</v>
      </c>
      <c r="N149" s="518">
        <f>'1.1_RAW_Data_Orig'!N149</f>
        <v>0</v>
      </c>
      <c r="O149" s="518">
        <f>'1.1_RAW_Data_Orig'!O149</f>
        <v>0</v>
      </c>
      <c r="P149" s="518">
        <f>'1.1_RAW_Data_Orig'!P149</f>
        <v>0</v>
      </c>
      <c r="Q149" s="518">
        <f>'1.1_RAW_Data_Orig'!Q149</f>
        <v>0</v>
      </c>
      <c r="R149" s="519">
        <f>'1.1_RAW_Data_Orig'!R149</f>
        <v>0</v>
      </c>
      <c r="T149" s="518">
        <f>'1.1_RAW_Data_Orig'!T149</f>
        <v>0</v>
      </c>
      <c r="U149" s="518">
        <f>'1.1_RAW_Data_Orig'!U149</f>
        <v>0</v>
      </c>
      <c r="V149" s="518">
        <f>'1.1_RAW_Data_Orig'!V149</f>
        <v>0</v>
      </c>
      <c r="W149" s="518">
        <f>'1.1_RAW_Data_Orig'!W149</f>
        <v>0</v>
      </c>
      <c r="X149" s="518">
        <f>'1.1_RAW_Data_Orig'!X149</f>
        <v>0</v>
      </c>
      <c r="Y149" s="519">
        <f>'1.1_RAW_Data_Orig'!Y149</f>
        <v>0</v>
      </c>
      <c r="AA149" s="518">
        <f>'1.1_RAW_Data_Orig'!AA149</f>
        <v>0</v>
      </c>
      <c r="AB149" s="518">
        <f>'1.1_RAW_Data_Orig'!AB149</f>
        <v>0</v>
      </c>
      <c r="AC149" s="518">
        <f>'1.1_RAW_Data_Orig'!AC149</f>
        <v>0</v>
      </c>
      <c r="AD149" s="518">
        <f>'1.1_RAW_Data_Orig'!AD149</f>
        <v>0</v>
      </c>
      <c r="AE149" s="518">
        <f>'1.1_RAW_Data_Orig'!AE149</f>
        <v>0</v>
      </c>
      <c r="AF149" s="519">
        <f>'1.1_RAW_Data_Orig'!AF149</f>
        <v>0</v>
      </c>
      <c r="AG149" s="507"/>
      <c r="AH149" s="518">
        <f>'1.1_RAW_Data_Orig'!AH149</f>
        <v>0</v>
      </c>
      <c r="AI149" s="518">
        <f>'1.1_RAW_Data_Orig'!AI149</f>
        <v>0</v>
      </c>
      <c r="AJ149" s="518">
        <f>'1.1_RAW_Data_Orig'!AJ149</f>
        <v>0</v>
      </c>
      <c r="AK149" s="518">
        <f>'1.1_RAW_Data_Orig'!AK149</f>
        <v>0</v>
      </c>
      <c r="AL149" s="518">
        <f>'1.1_RAW_Data_Orig'!AL149</f>
        <v>0</v>
      </c>
      <c r="AM149" s="519">
        <f>'1.1_RAW_Data_Orig'!AM149</f>
        <v>0</v>
      </c>
      <c r="AN149" s="507"/>
      <c r="AO149" s="518">
        <f>'1.1_RAW_Data_Orig'!AO149</f>
        <v>0</v>
      </c>
      <c r="AP149" s="518">
        <f>'1.1_RAW_Data_Orig'!AP149</f>
        <v>0</v>
      </c>
      <c r="AQ149" s="518">
        <f>'1.1_RAW_Data_Orig'!AQ149</f>
        <v>0</v>
      </c>
      <c r="AR149" s="518">
        <f>'1.1_RAW_Data_Orig'!AR149</f>
        <v>0</v>
      </c>
      <c r="AS149" s="518">
        <f>'1.1_RAW_Data_Orig'!AS149</f>
        <v>0</v>
      </c>
      <c r="AT149" s="519">
        <f>'1.1_RAW_Data_Orig'!AT149</f>
        <v>0</v>
      </c>
      <c r="AU149" s="507"/>
      <c r="AV149" s="506">
        <f>'1.1_RAW_Data_Orig'!AV149</f>
        <v>0</v>
      </c>
      <c r="AW149" s="506">
        <f>'1.1_RAW_Data_Orig'!AW149</f>
        <v>0</v>
      </c>
      <c r="AX149" s="506">
        <f>'1.1_RAW_Data_Orig'!AX149</f>
        <v>0</v>
      </c>
      <c r="AY149" s="506">
        <f>'1.1_RAW_Data_Orig'!AY149</f>
        <v>0</v>
      </c>
      <c r="AZ149" s="506">
        <f>'1.1_RAW_Data_Orig'!AZ149</f>
        <v>0</v>
      </c>
      <c r="BA149" s="506">
        <f>'1.1_RAW_Data_Orig'!BA149</f>
        <v>0</v>
      </c>
    </row>
    <row r="150" spans="1:53" ht="25.9" thickBot="1">
      <c r="A150" s="520" t="s">
        <v>9</v>
      </c>
      <c r="B150" s="501">
        <v>33</v>
      </c>
      <c r="C150" s="502" t="s">
        <v>45</v>
      </c>
      <c r="D150" s="503" t="s">
        <v>57</v>
      </c>
      <c r="E150" s="521" t="s">
        <v>52</v>
      </c>
      <c r="F150" s="505">
        <f>'1.1_RAW_Data_Orig'!F150</f>
        <v>20</v>
      </c>
      <c r="G150" s="505">
        <f>'1.1_RAW_Data_Orig'!G150</f>
        <v>7</v>
      </c>
      <c r="H150" s="505">
        <f>'1.1_RAW_Data_Orig'!H150</f>
        <v>3</v>
      </c>
      <c r="I150" s="505">
        <f>'1.1_RAW_Data_Orig'!I150</f>
        <v>9</v>
      </c>
      <c r="J150" s="505">
        <f>'1.1_RAW_Data_Orig'!J150</f>
        <v>1</v>
      </c>
      <c r="K150" s="506">
        <f>'1.1_RAW_Data_Orig'!K150</f>
        <v>0</v>
      </c>
      <c r="M150" s="505">
        <f>'1.1_RAW_Data_Orig'!M150</f>
        <v>20</v>
      </c>
      <c r="N150" s="505">
        <f>'1.1_RAW_Data_Orig'!N150</f>
        <v>8</v>
      </c>
      <c r="O150" s="505">
        <f>'1.1_RAW_Data_Orig'!O150</f>
        <v>4</v>
      </c>
      <c r="P150" s="505">
        <f>'1.1_RAW_Data_Orig'!P150</f>
        <v>4</v>
      </c>
      <c r="Q150" s="505">
        <f>'1.1_RAW_Data_Orig'!Q150</f>
        <v>0</v>
      </c>
      <c r="R150" s="506">
        <f>'1.1_RAW_Data_Orig'!R150</f>
        <v>4</v>
      </c>
      <c r="T150" s="505">
        <f>'1.1_RAW_Data_Orig'!T150</f>
        <v>20</v>
      </c>
      <c r="U150" s="505">
        <f>'1.1_RAW_Data_Orig'!U150</f>
        <v>7</v>
      </c>
      <c r="V150" s="505">
        <f>'1.1_RAW_Data_Orig'!V150</f>
        <v>3</v>
      </c>
      <c r="W150" s="505">
        <f>'1.1_RAW_Data_Orig'!W150</f>
        <v>4</v>
      </c>
      <c r="X150" s="505">
        <f>'1.1_RAW_Data_Orig'!X150</f>
        <v>0</v>
      </c>
      <c r="Y150" s="506">
        <f>'1.1_RAW_Data_Orig'!Y150</f>
        <v>6</v>
      </c>
      <c r="AA150" s="505">
        <f>'1.1_RAW_Data_Orig'!AA150</f>
        <v>2</v>
      </c>
      <c r="AB150" s="505">
        <f>'1.1_RAW_Data_Orig'!AB150</f>
        <v>1</v>
      </c>
      <c r="AC150" s="505">
        <f>'1.1_RAW_Data_Orig'!AC150</f>
        <v>1</v>
      </c>
      <c r="AD150" s="505">
        <f>'1.1_RAW_Data_Orig'!AD150</f>
        <v>0</v>
      </c>
      <c r="AE150" s="505">
        <f>'1.1_RAW_Data_Orig'!AE150</f>
        <v>0</v>
      </c>
      <c r="AF150" s="506">
        <f>'1.1_RAW_Data_Orig'!AF150</f>
        <v>-2</v>
      </c>
      <c r="AG150" s="507"/>
      <c r="AH150" s="505">
        <f>'1.1_RAW_Data_Orig'!AH150</f>
        <v>0</v>
      </c>
      <c r="AI150" s="505">
        <f>'1.1_RAW_Data_Orig'!AI150</f>
        <v>0</v>
      </c>
      <c r="AJ150" s="505">
        <f>'1.1_RAW_Data_Orig'!AJ150</f>
        <v>0</v>
      </c>
      <c r="AK150" s="505">
        <f>'1.1_RAW_Data_Orig'!AK150</f>
        <v>0</v>
      </c>
      <c r="AL150" s="505">
        <f>'1.1_RAW_Data_Orig'!AL150</f>
        <v>0</v>
      </c>
      <c r="AM150" s="506">
        <f>'1.1_RAW_Data_Orig'!AM150</f>
        <v>0</v>
      </c>
      <c r="AN150" s="507"/>
      <c r="AO150" s="505">
        <f>'1.1_RAW_Data_Orig'!AO150</f>
        <v>2</v>
      </c>
      <c r="AP150" s="505">
        <f>'1.1_RAW_Data_Orig'!AP150</f>
        <v>1</v>
      </c>
      <c r="AQ150" s="505">
        <f>'1.1_RAW_Data_Orig'!AQ150</f>
        <v>1</v>
      </c>
      <c r="AR150" s="505">
        <f>'1.1_RAW_Data_Orig'!AR150</f>
        <v>0</v>
      </c>
      <c r="AS150" s="505">
        <f>'1.1_RAW_Data_Orig'!AS150</f>
        <v>0</v>
      </c>
      <c r="AT150" s="506">
        <f>'1.1_RAW_Data_Orig'!AT150</f>
        <v>-2</v>
      </c>
      <c r="AU150" s="507"/>
      <c r="AV150" s="506">
        <f>'1.1_RAW_Data_Orig'!AV150</f>
        <v>0</v>
      </c>
      <c r="AW150" s="506">
        <f>'1.1_RAW_Data_Orig'!AW150</f>
        <v>0</v>
      </c>
      <c r="AX150" s="506">
        <f>'1.1_RAW_Data_Orig'!AX150</f>
        <v>0</v>
      </c>
      <c r="AY150" s="506">
        <f>'1.1_RAW_Data_Orig'!AY150</f>
        <v>0</v>
      </c>
      <c r="AZ150" s="506">
        <f>'1.1_RAW_Data_Orig'!AZ150</f>
        <v>0</v>
      </c>
      <c r="BA150" s="506">
        <f>'1.1_RAW_Data_Orig'!BA150</f>
        <v>0</v>
      </c>
    </row>
    <row r="151" spans="1:53" ht="13.5" thickBot="1">
      <c r="A151" s="508"/>
      <c r="B151" s="509"/>
      <c r="C151" s="510"/>
      <c r="D151" s="511"/>
      <c r="E151" s="504" t="s">
        <v>53</v>
      </c>
      <c r="F151" s="512">
        <f>'1.1_RAW_Data_Orig'!F151</f>
        <v>0</v>
      </c>
      <c r="G151" s="512">
        <f>'1.1_RAW_Data_Orig'!G151</f>
        <v>0</v>
      </c>
      <c r="H151" s="512">
        <f>'1.1_RAW_Data_Orig'!H151</f>
        <v>0</v>
      </c>
      <c r="I151" s="512">
        <f>'1.1_RAW_Data_Orig'!I151</f>
        <v>0</v>
      </c>
      <c r="J151" s="512">
        <f>'1.1_RAW_Data_Orig'!J151</f>
        <v>0</v>
      </c>
      <c r="K151" s="513">
        <f>'1.1_RAW_Data_Orig'!K151</f>
        <v>0</v>
      </c>
      <c r="M151" s="512">
        <f>'1.1_RAW_Data_Orig'!M151</f>
        <v>0</v>
      </c>
      <c r="N151" s="512">
        <f>'1.1_RAW_Data_Orig'!N151</f>
        <v>0</v>
      </c>
      <c r="O151" s="512">
        <f>'1.1_RAW_Data_Orig'!O151</f>
        <v>0</v>
      </c>
      <c r="P151" s="512">
        <f>'1.1_RAW_Data_Orig'!P151</f>
        <v>0</v>
      </c>
      <c r="Q151" s="512">
        <f>'1.1_RAW_Data_Orig'!Q151</f>
        <v>0</v>
      </c>
      <c r="R151" s="513">
        <f>'1.1_RAW_Data_Orig'!R151</f>
        <v>0</v>
      </c>
      <c r="T151" s="512">
        <f>'1.1_RAW_Data_Orig'!T151</f>
        <v>0</v>
      </c>
      <c r="U151" s="512">
        <f>'1.1_RAW_Data_Orig'!U151</f>
        <v>0</v>
      </c>
      <c r="V151" s="512">
        <f>'1.1_RAW_Data_Orig'!V151</f>
        <v>0</v>
      </c>
      <c r="W151" s="512">
        <f>'1.1_RAW_Data_Orig'!W151</f>
        <v>0</v>
      </c>
      <c r="X151" s="512">
        <f>'1.1_RAW_Data_Orig'!X151</f>
        <v>0</v>
      </c>
      <c r="Y151" s="513">
        <f>'1.1_RAW_Data_Orig'!Y151</f>
        <v>0</v>
      </c>
      <c r="AA151" s="512">
        <f>'1.1_RAW_Data_Orig'!AA151</f>
        <v>0</v>
      </c>
      <c r="AB151" s="512">
        <f>'1.1_RAW_Data_Orig'!AB151</f>
        <v>0</v>
      </c>
      <c r="AC151" s="512">
        <f>'1.1_RAW_Data_Orig'!AC151</f>
        <v>0</v>
      </c>
      <c r="AD151" s="512">
        <f>'1.1_RAW_Data_Orig'!AD151</f>
        <v>0</v>
      </c>
      <c r="AE151" s="512">
        <f>'1.1_RAW_Data_Orig'!AE151</f>
        <v>0</v>
      </c>
      <c r="AF151" s="513">
        <f>'1.1_RAW_Data_Orig'!AF151</f>
        <v>0</v>
      </c>
      <c r="AG151" s="507"/>
      <c r="AH151" s="512">
        <f>'1.1_RAW_Data_Orig'!AH151</f>
        <v>0</v>
      </c>
      <c r="AI151" s="512">
        <f>'1.1_RAW_Data_Orig'!AI151</f>
        <v>0</v>
      </c>
      <c r="AJ151" s="512">
        <f>'1.1_RAW_Data_Orig'!AJ151</f>
        <v>0</v>
      </c>
      <c r="AK151" s="512">
        <f>'1.1_RAW_Data_Orig'!AK151</f>
        <v>0</v>
      </c>
      <c r="AL151" s="512">
        <f>'1.1_RAW_Data_Orig'!AL151</f>
        <v>0</v>
      </c>
      <c r="AM151" s="513">
        <f>'1.1_RAW_Data_Orig'!AM151</f>
        <v>0</v>
      </c>
      <c r="AN151" s="507"/>
      <c r="AO151" s="512">
        <f>'1.1_RAW_Data_Orig'!AO151</f>
        <v>0</v>
      </c>
      <c r="AP151" s="512">
        <f>'1.1_RAW_Data_Orig'!AP151</f>
        <v>0</v>
      </c>
      <c r="AQ151" s="512">
        <f>'1.1_RAW_Data_Orig'!AQ151</f>
        <v>0</v>
      </c>
      <c r="AR151" s="512">
        <f>'1.1_RAW_Data_Orig'!AR151</f>
        <v>0</v>
      </c>
      <c r="AS151" s="512">
        <f>'1.1_RAW_Data_Orig'!AS151</f>
        <v>0</v>
      </c>
      <c r="AT151" s="513">
        <f>'1.1_RAW_Data_Orig'!AT151</f>
        <v>0</v>
      </c>
      <c r="AU151" s="507"/>
      <c r="AV151" s="506">
        <f>'1.1_RAW_Data_Orig'!AV151</f>
        <v>0</v>
      </c>
      <c r="AW151" s="506">
        <f>'1.1_RAW_Data_Orig'!AW151</f>
        <v>0</v>
      </c>
      <c r="AX151" s="506">
        <f>'1.1_RAW_Data_Orig'!AX151</f>
        <v>0</v>
      </c>
      <c r="AY151" s="506">
        <f>'1.1_RAW_Data_Orig'!AY151</f>
        <v>0</v>
      </c>
      <c r="AZ151" s="506">
        <f>'1.1_RAW_Data_Orig'!AZ151</f>
        <v>0</v>
      </c>
      <c r="BA151" s="506">
        <f>'1.1_RAW_Data_Orig'!BA151</f>
        <v>0</v>
      </c>
    </row>
    <row r="152" spans="1:53" ht="13.5" thickBot="1">
      <c r="A152" s="508"/>
      <c r="B152" s="509"/>
      <c r="C152" s="510"/>
      <c r="D152" s="511"/>
      <c r="E152" s="504" t="s">
        <v>54</v>
      </c>
      <c r="F152" s="512">
        <f>'1.1_RAW_Data_Orig'!F152</f>
        <v>0</v>
      </c>
      <c r="G152" s="512">
        <f>'1.1_RAW_Data_Orig'!G152</f>
        <v>0</v>
      </c>
      <c r="H152" s="512">
        <f>'1.1_RAW_Data_Orig'!H152</f>
        <v>0</v>
      </c>
      <c r="I152" s="512">
        <f>'1.1_RAW_Data_Orig'!I152</f>
        <v>0</v>
      </c>
      <c r="J152" s="512">
        <f>'1.1_RAW_Data_Orig'!J152</f>
        <v>0</v>
      </c>
      <c r="K152" s="513">
        <f>'1.1_RAW_Data_Orig'!K152</f>
        <v>0</v>
      </c>
      <c r="M152" s="512">
        <f>'1.1_RAW_Data_Orig'!M152</f>
        <v>0</v>
      </c>
      <c r="N152" s="512">
        <f>'1.1_RAW_Data_Orig'!N152</f>
        <v>0</v>
      </c>
      <c r="O152" s="512">
        <f>'1.1_RAW_Data_Orig'!O152</f>
        <v>0</v>
      </c>
      <c r="P152" s="512">
        <f>'1.1_RAW_Data_Orig'!P152</f>
        <v>0</v>
      </c>
      <c r="Q152" s="512">
        <f>'1.1_RAW_Data_Orig'!Q152</f>
        <v>0</v>
      </c>
      <c r="R152" s="513">
        <f>'1.1_RAW_Data_Orig'!R152</f>
        <v>0</v>
      </c>
      <c r="T152" s="512">
        <f>'1.1_RAW_Data_Orig'!T152</f>
        <v>0</v>
      </c>
      <c r="U152" s="512">
        <f>'1.1_RAW_Data_Orig'!U152</f>
        <v>0</v>
      </c>
      <c r="V152" s="512">
        <f>'1.1_RAW_Data_Orig'!V152</f>
        <v>0</v>
      </c>
      <c r="W152" s="512">
        <f>'1.1_RAW_Data_Orig'!W152</f>
        <v>0</v>
      </c>
      <c r="X152" s="512">
        <f>'1.1_RAW_Data_Orig'!X152</f>
        <v>0</v>
      </c>
      <c r="Y152" s="513">
        <f>'1.1_RAW_Data_Orig'!Y152</f>
        <v>0</v>
      </c>
      <c r="AA152" s="512">
        <f>'1.1_RAW_Data_Orig'!AA152</f>
        <v>0</v>
      </c>
      <c r="AB152" s="512">
        <f>'1.1_RAW_Data_Orig'!AB152</f>
        <v>0</v>
      </c>
      <c r="AC152" s="512">
        <f>'1.1_RAW_Data_Orig'!AC152</f>
        <v>0</v>
      </c>
      <c r="AD152" s="512">
        <f>'1.1_RAW_Data_Orig'!AD152</f>
        <v>0</v>
      </c>
      <c r="AE152" s="512">
        <f>'1.1_RAW_Data_Orig'!AE152</f>
        <v>0</v>
      </c>
      <c r="AF152" s="513">
        <f>'1.1_RAW_Data_Orig'!AF152</f>
        <v>0</v>
      </c>
      <c r="AG152" s="507"/>
      <c r="AH152" s="512">
        <f>'1.1_RAW_Data_Orig'!AH152</f>
        <v>0</v>
      </c>
      <c r="AI152" s="512">
        <f>'1.1_RAW_Data_Orig'!AI152</f>
        <v>0</v>
      </c>
      <c r="AJ152" s="512">
        <f>'1.1_RAW_Data_Orig'!AJ152</f>
        <v>0</v>
      </c>
      <c r="AK152" s="512">
        <f>'1.1_RAW_Data_Orig'!AK152</f>
        <v>0</v>
      </c>
      <c r="AL152" s="512">
        <f>'1.1_RAW_Data_Orig'!AL152</f>
        <v>0</v>
      </c>
      <c r="AM152" s="513">
        <f>'1.1_RAW_Data_Orig'!AM152</f>
        <v>0</v>
      </c>
      <c r="AN152" s="507"/>
      <c r="AO152" s="512">
        <f>'1.1_RAW_Data_Orig'!AO152</f>
        <v>0</v>
      </c>
      <c r="AP152" s="512">
        <f>'1.1_RAW_Data_Orig'!AP152</f>
        <v>0</v>
      </c>
      <c r="AQ152" s="512">
        <f>'1.1_RAW_Data_Orig'!AQ152</f>
        <v>0</v>
      </c>
      <c r="AR152" s="512">
        <f>'1.1_RAW_Data_Orig'!AR152</f>
        <v>0</v>
      </c>
      <c r="AS152" s="512">
        <f>'1.1_RAW_Data_Orig'!AS152</f>
        <v>0</v>
      </c>
      <c r="AT152" s="513">
        <f>'1.1_RAW_Data_Orig'!AT152</f>
        <v>0</v>
      </c>
      <c r="AU152" s="507"/>
      <c r="AV152" s="506">
        <f>'1.1_RAW_Data_Orig'!AV152</f>
        <v>0</v>
      </c>
      <c r="AW152" s="506">
        <f>'1.1_RAW_Data_Orig'!AW152</f>
        <v>0</v>
      </c>
      <c r="AX152" s="506">
        <f>'1.1_RAW_Data_Orig'!AX152</f>
        <v>0</v>
      </c>
      <c r="AY152" s="506">
        <f>'1.1_RAW_Data_Orig'!AY152</f>
        <v>0</v>
      </c>
      <c r="AZ152" s="506">
        <f>'1.1_RAW_Data_Orig'!AZ152</f>
        <v>0</v>
      </c>
      <c r="BA152" s="506">
        <f>'1.1_RAW_Data_Orig'!BA152</f>
        <v>0</v>
      </c>
    </row>
    <row r="153" spans="1:53" ht="13.5" thickBot="1">
      <c r="A153" s="508"/>
      <c r="B153" s="514"/>
      <c r="C153" s="515"/>
      <c r="D153" s="516"/>
      <c r="E153" s="517" t="s">
        <v>55</v>
      </c>
      <c r="F153" s="518">
        <f>'1.1_RAW_Data_Orig'!F153</f>
        <v>0</v>
      </c>
      <c r="G153" s="518">
        <f>'1.1_RAW_Data_Orig'!G153</f>
        <v>0</v>
      </c>
      <c r="H153" s="518">
        <f>'1.1_RAW_Data_Orig'!H153</f>
        <v>0</v>
      </c>
      <c r="I153" s="518">
        <f>'1.1_RAW_Data_Orig'!I153</f>
        <v>0</v>
      </c>
      <c r="J153" s="518">
        <f>'1.1_RAW_Data_Orig'!J153</f>
        <v>0</v>
      </c>
      <c r="K153" s="519">
        <f>'1.1_RAW_Data_Orig'!K153</f>
        <v>0</v>
      </c>
      <c r="M153" s="518">
        <f>'1.1_RAW_Data_Orig'!M153</f>
        <v>0</v>
      </c>
      <c r="N153" s="518">
        <f>'1.1_RAW_Data_Orig'!N153</f>
        <v>0</v>
      </c>
      <c r="O153" s="518">
        <f>'1.1_RAW_Data_Orig'!O153</f>
        <v>0</v>
      </c>
      <c r="P153" s="518">
        <f>'1.1_RAW_Data_Orig'!P153</f>
        <v>0</v>
      </c>
      <c r="Q153" s="518">
        <f>'1.1_RAW_Data_Orig'!Q153</f>
        <v>0</v>
      </c>
      <c r="R153" s="519">
        <f>'1.1_RAW_Data_Orig'!R153</f>
        <v>0</v>
      </c>
      <c r="T153" s="518">
        <f>'1.1_RAW_Data_Orig'!T153</f>
        <v>0</v>
      </c>
      <c r="U153" s="518">
        <f>'1.1_RAW_Data_Orig'!U153</f>
        <v>0</v>
      </c>
      <c r="V153" s="518">
        <f>'1.1_RAW_Data_Orig'!V153</f>
        <v>0</v>
      </c>
      <c r="W153" s="518">
        <f>'1.1_RAW_Data_Orig'!W153</f>
        <v>0</v>
      </c>
      <c r="X153" s="518">
        <f>'1.1_RAW_Data_Orig'!X153</f>
        <v>0</v>
      </c>
      <c r="Y153" s="519">
        <f>'1.1_RAW_Data_Orig'!Y153</f>
        <v>0</v>
      </c>
      <c r="AA153" s="518">
        <f>'1.1_RAW_Data_Orig'!AA153</f>
        <v>0</v>
      </c>
      <c r="AB153" s="518">
        <f>'1.1_RAW_Data_Orig'!AB153</f>
        <v>0</v>
      </c>
      <c r="AC153" s="518">
        <f>'1.1_RAW_Data_Orig'!AC153</f>
        <v>0</v>
      </c>
      <c r="AD153" s="518">
        <f>'1.1_RAW_Data_Orig'!AD153</f>
        <v>0</v>
      </c>
      <c r="AE153" s="518">
        <f>'1.1_RAW_Data_Orig'!AE153</f>
        <v>0</v>
      </c>
      <c r="AF153" s="519">
        <f>'1.1_RAW_Data_Orig'!AF153</f>
        <v>0</v>
      </c>
      <c r="AG153" s="507"/>
      <c r="AH153" s="518">
        <f>'1.1_RAW_Data_Orig'!AH153</f>
        <v>0</v>
      </c>
      <c r="AI153" s="518">
        <f>'1.1_RAW_Data_Orig'!AI153</f>
        <v>0</v>
      </c>
      <c r="AJ153" s="518">
        <f>'1.1_RAW_Data_Orig'!AJ153</f>
        <v>0</v>
      </c>
      <c r="AK153" s="518">
        <f>'1.1_RAW_Data_Orig'!AK153</f>
        <v>0</v>
      </c>
      <c r="AL153" s="518">
        <f>'1.1_RAW_Data_Orig'!AL153</f>
        <v>0</v>
      </c>
      <c r="AM153" s="519">
        <f>'1.1_RAW_Data_Orig'!AM153</f>
        <v>0</v>
      </c>
      <c r="AN153" s="507"/>
      <c r="AO153" s="518">
        <f>'1.1_RAW_Data_Orig'!AO153</f>
        <v>0</v>
      </c>
      <c r="AP153" s="518">
        <f>'1.1_RAW_Data_Orig'!AP153</f>
        <v>0</v>
      </c>
      <c r="AQ153" s="518">
        <f>'1.1_RAW_Data_Orig'!AQ153</f>
        <v>0</v>
      </c>
      <c r="AR153" s="518">
        <f>'1.1_RAW_Data_Orig'!AR153</f>
        <v>0</v>
      </c>
      <c r="AS153" s="518">
        <f>'1.1_RAW_Data_Orig'!AS153</f>
        <v>0</v>
      </c>
      <c r="AT153" s="519">
        <f>'1.1_RAW_Data_Orig'!AT153</f>
        <v>0</v>
      </c>
      <c r="AU153" s="507"/>
      <c r="AV153" s="506">
        <f>'1.1_RAW_Data_Orig'!AV153</f>
        <v>0</v>
      </c>
      <c r="AW153" s="506">
        <f>'1.1_RAW_Data_Orig'!AW153</f>
        <v>0</v>
      </c>
      <c r="AX153" s="506">
        <f>'1.1_RAW_Data_Orig'!AX153</f>
        <v>0</v>
      </c>
      <c r="AY153" s="506">
        <f>'1.1_RAW_Data_Orig'!AY153</f>
        <v>0</v>
      </c>
      <c r="AZ153" s="506">
        <f>'1.1_RAW_Data_Orig'!AZ153</f>
        <v>0</v>
      </c>
      <c r="BA153" s="506">
        <f>'1.1_RAW_Data_Orig'!BA153</f>
        <v>0</v>
      </c>
    </row>
    <row r="154" spans="1:53" ht="25.9" thickBot="1">
      <c r="A154" s="520" t="s">
        <v>9</v>
      </c>
      <c r="B154" s="501">
        <v>35</v>
      </c>
      <c r="C154" s="502" t="s">
        <v>46</v>
      </c>
      <c r="D154" s="503" t="s">
        <v>61</v>
      </c>
      <c r="E154" s="521" t="s">
        <v>52</v>
      </c>
      <c r="F154" s="505">
        <f>'1.1_RAW_Data_Orig'!F154</f>
        <v>0</v>
      </c>
      <c r="G154" s="505">
        <f>'1.1_RAW_Data_Orig'!G154</f>
        <v>0</v>
      </c>
      <c r="H154" s="505">
        <f>'1.1_RAW_Data_Orig'!H154</f>
        <v>0</v>
      </c>
      <c r="I154" s="505">
        <f>'1.1_RAW_Data_Orig'!I154</f>
        <v>0</v>
      </c>
      <c r="J154" s="505">
        <f>'1.1_RAW_Data_Orig'!J154</f>
        <v>0</v>
      </c>
      <c r="K154" s="506">
        <f>'1.1_RAW_Data_Orig'!K154</f>
        <v>0</v>
      </c>
      <c r="M154" s="505">
        <f>'1.1_RAW_Data_Orig'!M154</f>
        <v>0</v>
      </c>
      <c r="N154" s="505">
        <f>'1.1_RAW_Data_Orig'!N154</f>
        <v>0</v>
      </c>
      <c r="O154" s="505">
        <f>'1.1_RAW_Data_Orig'!O154</f>
        <v>0</v>
      </c>
      <c r="P154" s="505">
        <f>'1.1_RAW_Data_Orig'!P154</f>
        <v>0</v>
      </c>
      <c r="Q154" s="505">
        <f>'1.1_RAW_Data_Orig'!Q154</f>
        <v>0</v>
      </c>
      <c r="R154" s="506">
        <f>'1.1_RAW_Data_Orig'!R154</f>
        <v>0</v>
      </c>
      <c r="T154" s="505">
        <f>'1.1_RAW_Data_Orig'!T154</f>
        <v>0</v>
      </c>
      <c r="U154" s="505">
        <f>'1.1_RAW_Data_Orig'!U154</f>
        <v>0</v>
      </c>
      <c r="V154" s="505">
        <f>'1.1_RAW_Data_Orig'!V154</f>
        <v>0</v>
      </c>
      <c r="W154" s="505">
        <f>'1.1_RAW_Data_Orig'!W154</f>
        <v>0</v>
      </c>
      <c r="X154" s="505">
        <f>'1.1_RAW_Data_Orig'!X154</f>
        <v>0</v>
      </c>
      <c r="Y154" s="506">
        <f>'1.1_RAW_Data_Orig'!Y154</f>
        <v>0</v>
      </c>
      <c r="AA154" s="505">
        <f>'1.1_RAW_Data_Orig'!AA154</f>
        <v>0</v>
      </c>
      <c r="AB154" s="505">
        <f>'1.1_RAW_Data_Orig'!AB154</f>
        <v>0</v>
      </c>
      <c r="AC154" s="505">
        <f>'1.1_RAW_Data_Orig'!AC154</f>
        <v>0</v>
      </c>
      <c r="AD154" s="505">
        <f>'1.1_RAW_Data_Orig'!AD154</f>
        <v>0</v>
      </c>
      <c r="AE154" s="505">
        <f>'1.1_RAW_Data_Orig'!AE154</f>
        <v>0</v>
      </c>
      <c r="AF154" s="506">
        <f>'1.1_RAW_Data_Orig'!AF154</f>
        <v>0</v>
      </c>
      <c r="AG154" s="507"/>
      <c r="AH154" s="505">
        <f>'1.1_RAW_Data_Orig'!AH154</f>
        <v>0</v>
      </c>
      <c r="AI154" s="505">
        <f>'1.1_RAW_Data_Orig'!AI154</f>
        <v>0</v>
      </c>
      <c r="AJ154" s="505">
        <f>'1.1_RAW_Data_Orig'!AJ154</f>
        <v>0</v>
      </c>
      <c r="AK154" s="505">
        <f>'1.1_RAW_Data_Orig'!AK154</f>
        <v>0</v>
      </c>
      <c r="AL154" s="505">
        <f>'1.1_RAW_Data_Orig'!AL154</f>
        <v>0</v>
      </c>
      <c r="AM154" s="506">
        <f>'1.1_RAW_Data_Orig'!AM154</f>
        <v>0</v>
      </c>
      <c r="AN154" s="507"/>
      <c r="AO154" s="505">
        <f>'1.1_RAW_Data_Orig'!AO154</f>
        <v>0</v>
      </c>
      <c r="AP154" s="505">
        <f>'1.1_RAW_Data_Orig'!AP154</f>
        <v>0</v>
      </c>
      <c r="AQ154" s="505">
        <f>'1.1_RAW_Data_Orig'!AQ154</f>
        <v>0</v>
      </c>
      <c r="AR154" s="505">
        <f>'1.1_RAW_Data_Orig'!AR154</f>
        <v>0</v>
      </c>
      <c r="AS154" s="505">
        <f>'1.1_RAW_Data_Orig'!AS154</f>
        <v>0</v>
      </c>
      <c r="AT154" s="506">
        <f>'1.1_RAW_Data_Orig'!AT154</f>
        <v>0</v>
      </c>
      <c r="AU154" s="507"/>
      <c r="AV154" s="506">
        <f>'1.1_RAW_Data_Orig'!AV154</f>
        <v>0</v>
      </c>
      <c r="AW154" s="506">
        <f>'1.1_RAW_Data_Orig'!AW154</f>
        <v>0</v>
      </c>
      <c r="AX154" s="506">
        <f>'1.1_RAW_Data_Orig'!AX154</f>
        <v>0</v>
      </c>
      <c r="AY154" s="506">
        <f>'1.1_RAW_Data_Orig'!AY154</f>
        <v>0</v>
      </c>
      <c r="AZ154" s="506">
        <f>'1.1_RAW_Data_Orig'!AZ154</f>
        <v>0</v>
      </c>
      <c r="BA154" s="506">
        <f>'1.1_RAW_Data_Orig'!BA154</f>
        <v>0</v>
      </c>
    </row>
    <row r="155" spans="1:53" ht="13.5" thickBot="1">
      <c r="A155" s="508"/>
      <c r="B155" s="509"/>
      <c r="C155" s="510"/>
      <c r="D155" s="511"/>
      <c r="E155" s="504" t="s">
        <v>53</v>
      </c>
      <c r="F155" s="512">
        <f>'1.1_RAW_Data_Orig'!F155</f>
        <v>0</v>
      </c>
      <c r="G155" s="512">
        <f>'1.1_RAW_Data_Orig'!G155</f>
        <v>0</v>
      </c>
      <c r="H155" s="512">
        <f>'1.1_RAW_Data_Orig'!H155</f>
        <v>0</v>
      </c>
      <c r="I155" s="512">
        <f>'1.1_RAW_Data_Orig'!I155</f>
        <v>0</v>
      </c>
      <c r="J155" s="512">
        <f>'1.1_RAW_Data_Orig'!J155</f>
        <v>0</v>
      </c>
      <c r="K155" s="513">
        <f>'1.1_RAW_Data_Orig'!K155</f>
        <v>0</v>
      </c>
      <c r="M155" s="512">
        <f>'1.1_RAW_Data_Orig'!M155</f>
        <v>0</v>
      </c>
      <c r="N155" s="512">
        <f>'1.1_RAW_Data_Orig'!N155</f>
        <v>0</v>
      </c>
      <c r="O155" s="512">
        <f>'1.1_RAW_Data_Orig'!O155</f>
        <v>0</v>
      </c>
      <c r="P155" s="512">
        <f>'1.1_RAW_Data_Orig'!P155</f>
        <v>0</v>
      </c>
      <c r="Q155" s="512">
        <f>'1.1_RAW_Data_Orig'!Q155</f>
        <v>0</v>
      </c>
      <c r="R155" s="513">
        <f>'1.1_RAW_Data_Orig'!R155</f>
        <v>0</v>
      </c>
      <c r="T155" s="512">
        <f>'1.1_RAW_Data_Orig'!T155</f>
        <v>0</v>
      </c>
      <c r="U155" s="512">
        <f>'1.1_RAW_Data_Orig'!U155</f>
        <v>0</v>
      </c>
      <c r="V155" s="512">
        <f>'1.1_RAW_Data_Orig'!V155</f>
        <v>0</v>
      </c>
      <c r="W155" s="512">
        <f>'1.1_RAW_Data_Orig'!W155</f>
        <v>0</v>
      </c>
      <c r="X155" s="512">
        <f>'1.1_RAW_Data_Orig'!X155</f>
        <v>0</v>
      </c>
      <c r="Y155" s="513">
        <f>'1.1_RAW_Data_Orig'!Y155</f>
        <v>0</v>
      </c>
      <c r="AA155" s="512">
        <f>'1.1_RAW_Data_Orig'!AA155</f>
        <v>0</v>
      </c>
      <c r="AB155" s="512">
        <f>'1.1_RAW_Data_Orig'!AB155</f>
        <v>0</v>
      </c>
      <c r="AC155" s="512">
        <f>'1.1_RAW_Data_Orig'!AC155</f>
        <v>0</v>
      </c>
      <c r="AD155" s="512">
        <f>'1.1_RAW_Data_Orig'!AD155</f>
        <v>0</v>
      </c>
      <c r="AE155" s="512">
        <f>'1.1_RAW_Data_Orig'!AE155</f>
        <v>0</v>
      </c>
      <c r="AF155" s="513">
        <f>'1.1_RAW_Data_Orig'!AF155</f>
        <v>0</v>
      </c>
      <c r="AG155" s="507"/>
      <c r="AH155" s="512">
        <f>'1.1_RAW_Data_Orig'!AH155</f>
        <v>0</v>
      </c>
      <c r="AI155" s="512">
        <f>'1.1_RAW_Data_Orig'!AI155</f>
        <v>0</v>
      </c>
      <c r="AJ155" s="512">
        <f>'1.1_RAW_Data_Orig'!AJ155</f>
        <v>0</v>
      </c>
      <c r="AK155" s="512">
        <f>'1.1_RAW_Data_Orig'!AK155</f>
        <v>0</v>
      </c>
      <c r="AL155" s="512">
        <f>'1.1_RAW_Data_Orig'!AL155</f>
        <v>0</v>
      </c>
      <c r="AM155" s="513">
        <f>'1.1_RAW_Data_Orig'!AM155</f>
        <v>0</v>
      </c>
      <c r="AN155" s="507"/>
      <c r="AO155" s="512">
        <f>'1.1_RAW_Data_Orig'!AO155</f>
        <v>0</v>
      </c>
      <c r="AP155" s="512">
        <f>'1.1_RAW_Data_Orig'!AP155</f>
        <v>0</v>
      </c>
      <c r="AQ155" s="512">
        <f>'1.1_RAW_Data_Orig'!AQ155</f>
        <v>0</v>
      </c>
      <c r="AR155" s="512">
        <f>'1.1_RAW_Data_Orig'!AR155</f>
        <v>0</v>
      </c>
      <c r="AS155" s="512">
        <f>'1.1_RAW_Data_Orig'!AS155</f>
        <v>0</v>
      </c>
      <c r="AT155" s="513">
        <f>'1.1_RAW_Data_Orig'!AT155</f>
        <v>0</v>
      </c>
      <c r="AU155" s="507"/>
      <c r="AV155" s="506">
        <f>'1.1_RAW_Data_Orig'!AV155</f>
        <v>0</v>
      </c>
      <c r="AW155" s="506">
        <f>'1.1_RAW_Data_Orig'!AW155</f>
        <v>0</v>
      </c>
      <c r="AX155" s="506">
        <f>'1.1_RAW_Data_Orig'!AX155</f>
        <v>0</v>
      </c>
      <c r="AY155" s="506">
        <f>'1.1_RAW_Data_Orig'!AY155</f>
        <v>0</v>
      </c>
      <c r="AZ155" s="506">
        <f>'1.1_RAW_Data_Orig'!AZ155</f>
        <v>0</v>
      </c>
      <c r="BA155" s="506">
        <f>'1.1_RAW_Data_Orig'!BA155</f>
        <v>0</v>
      </c>
    </row>
    <row r="156" spans="1:53" ht="13.5" thickBot="1">
      <c r="A156" s="508"/>
      <c r="B156" s="509"/>
      <c r="C156" s="510"/>
      <c r="D156" s="511"/>
      <c r="E156" s="504" t="s">
        <v>54</v>
      </c>
      <c r="F156" s="512">
        <f>'1.1_RAW_Data_Orig'!F156</f>
        <v>4</v>
      </c>
      <c r="G156" s="512">
        <f>'1.1_RAW_Data_Orig'!G156</f>
        <v>0</v>
      </c>
      <c r="H156" s="512">
        <f>'1.1_RAW_Data_Orig'!H156</f>
        <v>2</v>
      </c>
      <c r="I156" s="512">
        <f>'1.1_RAW_Data_Orig'!I156</f>
        <v>1</v>
      </c>
      <c r="J156" s="512">
        <f>'1.1_RAW_Data_Orig'!J156</f>
        <v>1</v>
      </c>
      <c r="K156" s="513">
        <f>'1.1_RAW_Data_Orig'!K156</f>
        <v>0</v>
      </c>
      <c r="M156" s="512">
        <f>'1.1_RAW_Data_Orig'!M156</f>
        <v>4</v>
      </c>
      <c r="N156" s="512">
        <f>'1.1_RAW_Data_Orig'!N156</f>
        <v>0</v>
      </c>
      <c r="O156" s="512">
        <f>'1.1_RAW_Data_Orig'!O156</f>
        <v>2</v>
      </c>
      <c r="P156" s="512">
        <f>'1.1_RAW_Data_Orig'!P156</f>
        <v>0</v>
      </c>
      <c r="Q156" s="512">
        <f>'1.1_RAW_Data_Orig'!Q156</f>
        <v>2</v>
      </c>
      <c r="R156" s="513">
        <f>'1.1_RAW_Data_Orig'!R156</f>
        <v>0</v>
      </c>
      <c r="T156" s="512">
        <f>'1.1_RAW_Data_Orig'!T156</f>
        <v>4</v>
      </c>
      <c r="U156" s="512">
        <f>'1.1_RAW_Data_Orig'!U156</f>
        <v>0</v>
      </c>
      <c r="V156" s="512">
        <f>'1.1_RAW_Data_Orig'!V156</f>
        <v>0</v>
      </c>
      <c r="W156" s="512">
        <f>'1.1_RAW_Data_Orig'!W156</f>
        <v>0</v>
      </c>
      <c r="X156" s="512">
        <f>'1.1_RAW_Data_Orig'!X156</f>
        <v>2</v>
      </c>
      <c r="Y156" s="513">
        <f>'1.1_RAW_Data_Orig'!Y156</f>
        <v>2</v>
      </c>
      <c r="AA156" s="512">
        <f>'1.1_RAW_Data_Orig'!AA156</f>
        <v>2</v>
      </c>
      <c r="AB156" s="512">
        <f>'1.1_RAW_Data_Orig'!AB156</f>
        <v>0</v>
      </c>
      <c r="AC156" s="512">
        <f>'1.1_RAW_Data_Orig'!AC156</f>
        <v>2</v>
      </c>
      <c r="AD156" s="512">
        <f>'1.1_RAW_Data_Orig'!AD156</f>
        <v>0</v>
      </c>
      <c r="AE156" s="512">
        <f>'1.1_RAW_Data_Orig'!AE156</f>
        <v>0</v>
      </c>
      <c r="AF156" s="513">
        <f>'1.1_RAW_Data_Orig'!AF156</f>
        <v>-2</v>
      </c>
      <c r="AG156" s="507"/>
      <c r="AH156" s="512">
        <f>'1.1_RAW_Data_Orig'!AH156</f>
        <v>0</v>
      </c>
      <c r="AI156" s="512">
        <f>'1.1_RAW_Data_Orig'!AI156</f>
        <v>0</v>
      </c>
      <c r="AJ156" s="512">
        <f>'1.1_RAW_Data_Orig'!AJ156</f>
        <v>0</v>
      </c>
      <c r="AK156" s="512">
        <f>'1.1_RAW_Data_Orig'!AK156</f>
        <v>0</v>
      </c>
      <c r="AL156" s="512">
        <f>'1.1_RAW_Data_Orig'!AL156</f>
        <v>0</v>
      </c>
      <c r="AM156" s="513">
        <f>'1.1_RAW_Data_Orig'!AM156</f>
        <v>0</v>
      </c>
      <c r="AN156" s="507"/>
      <c r="AO156" s="512">
        <f>'1.1_RAW_Data_Orig'!AO156</f>
        <v>2</v>
      </c>
      <c r="AP156" s="512">
        <f>'1.1_RAW_Data_Orig'!AP156</f>
        <v>0</v>
      </c>
      <c r="AQ156" s="512">
        <f>'1.1_RAW_Data_Orig'!AQ156</f>
        <v>2</v>
      </c>
      <c r="AR156" s="512">
        <f>'1.1_RAW_Data_Orig'!AR156</f>
        <v>0</v>
      </c>
      <c r="AS156" s="512">
        <f>'1.1_RAW_Data_Orig'!AS156</f>
        <v>0</v>
      </c>
      <c r="AT156" s="513">
        <f>'1.1_RAW_Data_Orig'!AT156</f>
        <v>-2</v>
      </c>
      <c r="AU156" s="507"/>
      <c r="AV156" s="506">
        <f>'1.1_RAW_Data_Orig'!AV156</f>
        <v>0</v>
      </c>
      <c r="AW156" s="506">
        <f>'1.1_RAW_Data_Orig'!AW156</f>
        <v>0</v>
      </c>
      <c r="AX156" s="506">
        <f>'1.1_RAW_Data_Orig'!AX156</f>
        <v>0</v>
      </c>
      <c r="AY156" s="506">
        <f>'1.1_RAW_Data_Orig'!AY156</f>
        <v>0</v>
      </c>
      <c r="AZ156" s="506">
        <f>'1.1_RAW_Data_Orig'!AZ156</f>
        <v>0</v>
      </c>
      <c r="BA156" s="506">
        <f>'1.1_RAW_Data_Orig'!BA156</f>
        <v>0</v>
      </c>
    </row>
    <row r="157" spans="1:53" ht="13.5" thickBot="1">
      <c r="A157" s="508"/>
      <c r="B157" s="514"/>
      <c r="C157" s="515"/>
      <c r="D157" s="516"/>
      <c r="E157" s="517" t="s">
        <v>55</v>
      </c>
      <c r="F157" s="518">
        <f>'1.1_RAW_Data_Orig'!F157</f>
        <v>0</v>
      </c>
      <c r="G157" s="518">
        <f>'1.1_RAW_Data_Orig'!G157</f>
        <v>0</v>
      </c>
      <c r="H157" s="518">
        <f>'1.1_RAW_Data_Orig'!H157</f>
        <v>0</v>
      </c>
      <c r="I157" s="518">
        <f>'1.1_RAW_Data_Orig'!I157</f>
        <v>0</v>
      </c>
      <c r="J157" s="518">
        <f>'1.1_RAW_Data_Orig'!J157</f>
        <v>0</v>
      </c>
      <c r="K157" s="519">
        <f>'1.1_RAW_Data_Orig'!K157</f>
        <v>0</v>
      </c>
      <c r="M157" s="518">
        <f>'1.1_RAW_Data_Orig'!M157</f>
        <v>0</v>
      </c>
      <c r="N157" s="518">
        <f>'1.1_RAW_Data_Orig'!N157</f>
        <v>0</v>
      </c>
      <c r="O157" s="518">
        <f>'1.1_RAW_Data_Orig'!O157</f>
        <v>0</v>
      </c>
      <c r="P157" s="518">
        <f>'1.1_RAW_Data_Orig'!P157</f>
        <v>0</v>
      </c>
      <c r="Q157" s="518">
        <f>'1.1_RAW_Data_Orig'!Q157</f>
        <v>0</v>
      </c>
      <c r="R157" s="519">
        <f>'1.1_RAW_Data_Orig'!R157</f>
        <v>0</v>
      </c>
      <c r="T157" s="518">
        <f>'1.1_RAW_Data_Orig'!T157</f>
        <v>0</v>
      </c>
      <c r="U157" s="518">
        <f>'1.1_RAW_Data_Orig'!U157</f>
        <v>0</v>
      </c>
      <c r="V157" s="518">
        <f>'1.1_RAW_Data_Orig'!V157</f>
        <v>0</v>
      </c>
      <c r="W157" s="518">
        <f>'1.1_RAW_Data_Orig'!W157</f>
        <v>0</v>
      </c>
      <c r="X157" s="518">
        <f>'1.1_RAW_Data_Orig'!X157</f>
        <v>0</v>
      </c>
      <c r="Y157" s="519">
        <f>'1.1_RAW_Data_Orig'!Y157</f>
        <v>0</v>
      </c>
      <c r="AA157" s="518">
        <f>'1.1_RAW_Data_Orig'!AA157</f>
        <v>0</v>
      </c>
      <c r="AB157" s="518">
        <f>'1.1_RAW_Data_Orig'!AB157</f>
        <v>0</v>
      </c>
      <c r="AC157" s="518">
        <f>'1.1_RAW_Data_Orig'!AC157</f>
        <v>0</v>
      </c>
      <c r="AD157" s="518">
        <f>'1.1_RAW_Data_Orig'!AD157</f>
        <v>0</v>
      </c>
      <c r="AE157" s="518">
        <f>'1.1_RAW_Data_Orig'!AE157</f>
        <v>0</v>
      </c>
      <c r="AF157" s="519">
        <f>'1.1_RAW_Data_Orig'!AF157</f>
        <v>0</v>
      </c>
      <c r="AG157" s="507"/>
      <c r="AH157" s="518">
        <f>'1.1_RAW_Data_Orig'!AH157</f>
        <v>0</v>
      </c>
      <c r="AI157" s="518">
        <f>'1.1_RAW_Data_Orig'!AI157</f>
        <v>0</v>
      </c>
      <c r="AJ157" s="518">
        <f>'1.1_RAW_Data_Orig'!AJ157</f>
        <v>0</v>
      </c>
      <c r="AK157" s="518">
        <f>'1.1_RAW_Data_Orig'!AK157</f>
        <v>0</v>
      </c>
      <c r="AL157" s="518">
        <f>'1.1_RAW_Data_Orig'!AL157</f>
        <v>0</v>
      </c>
      <c r="AM157" s="519">
        <f>'1.1_RAW_Data_Orig'!AM157</f>
        <v>0</v>
      </c>
      <c r="AN157" s="507"/>
      <c r="AO157" s="518">
        <f>'1.1_RAW_Data_Orig'!AO157</f>
        <v>0</v>
      </c>
      <c r="AP157" s="518">
        <f>'1.1_RAW_Data_Orig'!AP157</f>
        <v>0</v>
      </c>
      <c r="AQ157" s="518">
        <f>'1.1_RAW_Data_Orig'!AQ157</f>
        <v>0</v>
      </c>
      <c r="AR157" s="518">
        <f>'1.1_RAW_Data_Orig'!AR157</f>
        <v>0</v>
      </c>
      <c r="AS157" s="518">
        <f>'1.1_RAW_Data_Orig'!AS157</f>
        <v>0</v>
      </c>
      <c r="AT157" s="519">
        <f>'1.1_RAW_Data_Orig'!AT157</f>
        <v>0</v>
      </c>
      <c r="AU157" s="507"/>
      <c r="AV157" s="506">
        <f>'1.1_RAW_Data_Orig'!AV157</f>
        <v>0</v>
      </c>
      <c r="AW157" s="506">
        <f>'1.1_RAW_Data_Orig'!AW157</f>
        <v>0</v>
      </c>
      <c r="AX157" s="506">
        <f>'1.1_RAW_Data_Orig'!AX157</f>
        <v>0</v>
      </c>
      <c r="AY157" s="506">
        <f>'1.1_RAW_Data_Orig'!AY157</f>
        <v>0</v>
      </c>
      <c r="AZ157" s="506">
        <f>'1.1_RAW_Data_Orig'!AZ157</f>
        <v>0</v>
      </c>
      <c r="BA157" s="506">
        <f>'1.1_RAW_Data_Orig'!BA157</f>
        <v>0</v>
      </c>
    </row>
    <row r="158" spans="1:53" ht="25.9" thickBot="1">
      <c r="A158" s="520" t="s">
        <v>9</v>
      </c>
      <c r="B158" s="501">
        <v>39</v>
      </c>
      <c r="C158" s="502" t="s">
        <v>47</v>
      </c>
      <c r="D158" s="503" t="s">
        <v>57</v>
      </c>
      <c r="E158" s="521" t="s">
        <v>52</v>
      </c>
      <c r="F158" s="505">
        <f>'1.1_RAW_Data_Orig'!F158</f>
        <v>0</v>
      </c>
      <c r="G158" s="505">
        <f>'1.1_RAW_Data_Orig'!G158</f>
        <v>0</v>
      </c>
      <c r="H158" s="505">
        <f>'1.1_RAW_Data_Orig'!H158</f>
        <v>0</v>
      </c>
      <c r="I158" s="505">
        <f>'1.1_RAW_Data_Orig'!I158</f>
        <v>0</v>
      </c>
      <c r="J158" s="505">
        <f>'1.1_RAW_Data_Orig'!J158</f>
        <v>0</v>
      </c>
      <c r="K158" s="506">
        <f>'1.1_RAW_Data_Orig'!K158</f>
        <v>0</v>
      </c>
      <c r="M158" s="505">
        <f>'1.1_RAW_Data_Orig'!M158</f>
        <v>0</v>
      </c>
      <c r="N158" s="505">
        <f>'1.1_RAW_Data_Orig'!N158</f>
        <v>0</v>
      </c>
      <c r="O158" s="505">
        <f>'1.1_RAW_Data_Orig'!O158</f>
        <v>0</v>
      </c>
      <c r="P158" s="505">
        <f>'1.1_RAW_Data_Orig'!P158</f>
        <v>0</v>
      </c>
      <c r="Q158" s="505">
        <f>'1.1_RAW_Data_Orig'!Q158</f>
        <v>0</v>
      </c>
      <c r="R158" s="506">
        <f>'1.1_RAW_Data_Orig'!R158</f>
        <v>0</v>
      </c>
      <c r="T158" s="505">
        <f>'1.1_RAW_Data_Orig'!T158</f>
        <v>0</v>
      </c>
      <c r="U158" s="505">
        <f>'1.1_RAW_Data_Orig'!U158</f>
        <v>0</v>
      </c>
      <c r="V158" s="505">
        <f>'1.1_RAW_Data_Orig'!V158</f>
        <v>0</v>
      </c>
      <c r="W158" s="505">
        <f>'1.1_RAW_Data_Orig'!W158</f>
        <v>0</v>
      </c>
      <c r="X158" s="505">
        <f>'1.1_RAW_Data_Orig'!X158</f>
        <v>0</v>
      </c>
      <c r="Y158" s="506">
        <f>'1.1_RAW_Data_Orig'!Y158</f>
        <v>0</v>
      </c>
      <c r="AA158" s="505">
        <f>'1.1_RAW_Data_Orig'!AA158</f>
        <v>0</v>
      </c>
      <c r="AB158" s="505">
        <f>'1.1_RAW_Data_Orig'!AB158</f>
        <v>0</v>
      </c>
      <c r="AC158" s="505">
        <f>'1.1_RAW_Data_Orig'!AC158</f>
        <v>0</v>
      </c>
      <c r="AD158" s="505">
        <f>'1.1_RAW_Data_Orig'!AD158</f>
        <v>0</v>
      </c>
      <c r="AE158" s="505">
        <f>'1.1_RAW_Data_Orig'!AE158</f>
        <v>0</v>
      </c>
      <c r="AF158" s="506">
        <f>'1.1_RAW_Data_Orig'!AF158</f>
        <v>0</v>
      </c>
      <c r="AG158" s="507"/>
      <c r="AH158" s="505">
        <f>'1.1_RAW_Data_Orig'!AH158</f>
        <v>0</v>
      </c>
      <c r="AI158" s="505">
        <f>'1.1_RAW_Data_Orig'!AI158</f>
        <v>0</v>
      </c>
      <c r="AJ158" s="505">
        <f>'1.1_RAW_Data_Orig'!AJ158</f>
        <v>0</v>
      </c>
      <c r="AK158" s="505">
        <f>'1.1_RAW_Data_Orig'!AK158</f>
        <v>0</v>
      </c>
      <c r="AL158" s="505">
        <f>'1.1_RAW_Data_Orig'!AL158</f>
        <v>0</v>
      </c>
      <c r="AM158" s="506">
        <f>'1.1_RAW_Data_Orig'!AM158</f>
        <v>0</v>
      </c>
      <c r="AN158" s="507"/>
      <c r="AO158" s="505">
        <f>'1.1_RAW_Data_Orig'!AO158</f>
        <v>0</v>
      </c>
      <c r="AP158" s="505">
        <f>'1.1_RAW_Data_Orig'!AP158</f>
        <v>0</v>
      </c>
      <c r="AQ158" s="505">
        <f>'1.1_RAW_Data_Orig'!AQ158</f>
        <v>0</v>
      </c>
      <c r="AR158" s="505">
        <f>'1.1_RAW_Data_Orig'!AR158</f>
        <v>0</v>
      </c>
      <c r="AS158" s="505">
        <f>'1.1_RAW_Data_Orig'!AS158</f>
        <v>0</v>
      </c>
      <c r="AT158" s="506">
        <f>'1.1_RAW_Data_Orig'!AT158</f>
        <v>0</v>
      </c>
      <c r="AU158" s="507"/>
      <c r="AV158" s="506">
        <f>'1.1_RAW_Data_Orig'!AV158</f>
        <v>0</v>
      </c>
      <c r="AW158" s="506">
        <f>'1.1_RAW_Data_Orig'!AW158</f>
        <v>0</v>
      </c>
      <c r="AX158" s="506">
        <f>'1.1_RAW_Data_Orig'!AX158</f>
        <v>0</v>
      </c>
      <c r="AY158" s="506">
        <f>'1.1_RAW_Data_Orig'!AY158</f>
        <v>0</v>
      </c>
      <c r="AZ158" s="506">
        <f>'1.1_RAW_Data_Orig'!AZ158</f>
        <v>0</v>
      </c>
      <c r="BA158" s="506">
        <f>'1.1_RAW_Data_Orig'!BA158</f>
        <v>0</v>
      </c>
    </row>
    <row r="159" spans="1:53" ht="13.5" thickBot="1">
      <c r="A159" s="508"/>
      <c r="B159" s="509"/>
      <c r="C159" s="510"/>
      <c r="D159" s="511"/>
      <c r="E159" s="504" t="s">
        <v>53</v>
      </c>
      <c r="F159" s="512">
        <f>'1.1_RAW_Data_Orig'!F159</f>
        <v>19</v>
      </c>
      <c r="G159" s="512">
        <f>'1.1_RAW_Data_Orig'!G159</f>
        <v>9</v>
      </c>
      <c r="H159" s="512">
        <f>'1.1_RAW_Data_Orig'!H159</f>
        <v>5</v>
      </c>
      <c r="I159" s="512">
        <f>'1.1_RAW_Data_Orig'!I159</f>
        <v>4</v>
      </c>
      <c r="J159" s="512">
        <f>'1.1_RAW_Data_Orig'!J159</f>
        <v>1</v>
      </c>
      <c r="K159" s="513">
        <f>'1.1_RAW_Data_Orig'!K159</f>
        <v>0</v>
      </c>
      <c r="M159" s="512">
        <f>'1.1_RAW_Data_Orig'!M159</f>
        <v>19</v>
      </c>
      <c r="N159" s="512">
        <f>'1.1_RAW_Data_Orig'!N159</f>
        <v>9</v>
      </c>
      <c r="O159" s="512">
        <f>'1.1_RAW_Data_Orig'!O159</f>
        <v>0</v>
      </c>
      <c r="P159" s="512">
        <f>'1.1_RAW_Data_Orig'!P159</f>
        <v>5</v>
      </c>
      <c r="Q159" s="512">
        <f>'1.1_RAW_Data_Orig'!Q159</f>
        <v>0</v>
      </c>
      <c r="R159" s="513">
        <f>'1.1_RAW_Data_Orig'!R159</f>
        <v>5</v>
      </c>
      <c r="T159" s="512">
        <f>'1.1_RAW_Data_Orig'!T159</f>
        <v>19</v>
      </c>
      <c r="U159" s="512">
        <f>'1.1_RAW_Data_Orig'!U159</f>
        <v>9</v>
      </c>
      <c r="V159" s="512">
        <f>'1.1_RAW_Data_Orig'!V159</f>
        <v>0</v>
      </c>
      <c r="W159" s="512">
        <f>'1.1_RAW_Data_Orig'!W159</f>
        <v>5</v>
      </c>
      <c r="X159" s="512">
        <f>'1.1_RAW_Data_Orig'!X159</f>
        <v>0</v>
      </c>
      <c r="Y159" s="513">
        <f>'1.1_RAW_Data_Orig'!Y159</f>
        <v>5</v>
      </c>
      <c r="AA159" s="512">
        <f>'1.1_RAW_Data_Orig'!AA159</f>
        <v>0</v>
      </c>
      <c r="AB159" s="512">
        <f>'1.1_RAW_Data_Orig'!AB159</f>
        <v>0</v>
      </c>
      <c r="AC159" s="512">
        <f>'1.1_RAW_Data_Orig'!AC159</f>
        <v>0</v>
      </c>
      <c r="AD159" s="512">
        <f>'1.1_RAW_Data_Orig'!AD159</f>
        <v>0</v>
      </c>
      <c r="AE159" s="512">
        <f>'1.1_RAW_Data_Orig'!AE159</f>
        <v>0</v>
      </c>
      <c r="AF159" s="513">
        <f>'1.1_RAW_Data_Orig'!AF159</f>
        <v>0</v>
      </c>
      <c r="AG159" s="507"/>
      <c r="AH159" s="512">
        <f>'1.1_RAW_Data_Orig'!AH159</f>
        <v>0</v>
      </c>
      <c r="AI159" s="512">
        <f>'1.1_RAW_Data_Orig'!AI159</f>
        <v>0</v>
      </c>
      <c r="AJ159" s="512">
        <f>'1.1_RAW_Data_Orig'!AJ159</f>
        <v>0</v>
      </c>
      <c r="AK159" s="512">
        <f>'1.1_RAW_Data_Orig'!AK159</f>
        <v>0</v>
      </c>
      <c r="AL159" s="512">
        <f>'1.1_RAW_Data_Orig'!AL159</f>
        <v>0</v>
      </c>
      <c r="AM159" s="513">
        <f>'1.1_RAW_Data_Orig'!AM159</f>
        <v>0</v>
      </c>
      <c r="AN159" s="507"/>
      <c r="AO159" s="512">
        <f>'1.1_RAW_Data_Orig'!AO159</f>
        <v>0</v>
      </c>
      <c r="AP159" s="512">
        <f>'1.1_RAW_Data_Orig'!AP159</f>
        <v>0</v>
      </c>
      <c r="AQ159" s="512">
        <f>'1.1_RAW_Data_Orig'!AQ159</f>
        <v>0</v>
      </c>
      <c r="AR159" s="512">
        <f>'1.1_RAW_Data_Orig'!AR159</f>
        <v>0</v>
      </c>
      <c r="AS159" s="512">
        <f>'1.1_RAW_Data_Orig'!AS159</f>
        <v>0</v>
      </c>
      <c r="AT159" s="513">
        <f>'1.1_RAW_Data_Orig'!AT159</f>
        <v>0</v>
      </c>
      <c r="AU159" s="507"/>
      <c r="AV159" s="506">
        <f>'1.1_RAW_Data_Orig'!AV159</f>
        <v>0</v>
      </c>
      <c r="AW159" s="506">
        <f>'1.1_RAW_Data_Orig'!AW159</f>
        <v>0</v>
      </c>
      <c r="AX159" s="506">
        <f>'1.1_RAW_Data_Orig'!AX159</f>
        <v>0</v>
      </c>
      <c r="AY159" s="506">
        <f>'1.1_RAW_Data_Orig'!AY159</f>
        <v>0</v>
      </c>
      <c r="AZ159" s="506">
        <f>'1.1_RAW_Data_Orig'!AZ159</f>
        <v>0</v>
      </c>
      <c r="BA159" s="506">
        <f>'1.1_RAW_Data_Orig'!BA159</f>
        <v>0</v>
      </c>
    </row>
    <row r="160" spans="1:53" ht="13.5" thickBot="1">
      <c r="A160" s="508"/>
      <c r="B160" s="509"/>
      <c r="C160" s="510"/>
      <c r="D160" s="511"/>
      <c r="E160" s="504" t="s">
        <v>54</v>
      </c>
      <c r="F160" s="512">
        <f>'1.1_RAW_Data_Orig'!F160</f>
        <v>0</v>
      </c>
      <c r="G160" s="512">
        <f>'1.1_RAW_Data_Orig'!G160</f>
        <v>0</v>
      </c>
      <c r="H160" s="512">
        <f>'1.1_RAW_Data_Orig'!H160</f>
        <v>0</v>
      </c>
      <c r="I160" s="512">
        <f>'1.1_RAW_Data_Orig'!I160</f>
        <v>0</v>
      </c>
      <c r="J160" s="512">
        <f>'1.1_RAW_Data_Orig'!J160</f>
        <v>0</v>
      </c>
      <c r="K160" s="513">
        <f>'1.1_RAW_Data_Orig'!K160</f>
        <v>0</v>
      </c>
      <c r="M160" s="512">
        <f>'1.1_RAW_Data_Orig'!M160</f>
        <v>0</v>
      </c>
      <c r="N160" s="512">
        <f>'1.1_RAW_Data_Orig'!N160</f>
        <v>0</v>
      </c>
      <c r="O160" s="512">
        <f>'1.1_RAW_Data_Orig'!O160</f>
        <v>0</v>
      </c>
      <c r="P160" s="512">
        <f>'1.1_RAW_Data_Orig'!P160</f>
        <v>0</v>
      </c>
      <c r="Q160" s="512">
        <f>'1.1_RAW_Data_Orig'!Q160</f>
        <v>0</v>
      </c>
      <c r="R160" s="513">
        <f>'1.1_RAW_Data_Orig'!R160</f>
        <v>0</v>
      </c>
      <c r="T160" s="512">
        <f>'1.1_RAW_Data_Orig'!T160</f>
        <v>0</v>
      </c>
      <c r="U160" s="512">
        <f>'1.1_RAW_Data_Orig'!U160</f>
        <v>0</v>
      </c>
      <c r="V160" s="512">
        <f>'1.1_RAW_Data_Orig'!V160</f>
        <v>0</v>
      </c>
      <c r="W160" s="512">
        <f>'1.1_RAW_Data_Orig'!W160</f>
        <v>0</v>
      </c>
      <c r="X160" s="512">
        <f>'1.1_RAW_Data_Orig'!X160</f>
        <v>0</v>
      </c>
      <c r="Y160" s="513">
        <f>'1.1_RAW_Data_Orig'!Y160</f>
        <v>0</v>
      </c>
      <c r="AA160" s="512">
        <f>'1.1_RAW_Data_Orig'!AA160</f>
        <v>0</v>
      </c>
      <c r="AB160" s="512">
        <f>'1.1_RAW_Data_Orig'!AB160</f>
        <v>0</v>
      </c>
      <c r="AC160" s="512">
        <f>'1.1_RAW_Data_Orig'!AC160</f>
        <v>0</v>
      </c>
      <c r="AD160" s="512">
        <f>'1.1_RAW_Data_Orig'!AD160</f>
        <v>0</v>
      </c>
      <c r="AE160" s="512">
        <f>'1.1_RAW_Data_Orig'!AE160</f>
        <v>0</v>
      </c>
      <c r="AF160" s="513">
        <f>'1.1_RAW_Data_Orig'!AF160</f>
        <v>0</v>
      </c>
      <c r="AG160" s="507"/>
      <c r="AH160" s="512">
        <f>'1.1_RAW_Data_Orig'!AH160</f>
        <v>0</v>
      </c>
      <c r="AI160" s="512">
        <f>'1.1_RAW_Data_Orig'!AI160</f>
        <v>0</v>
      </c>
      <c r="AJ160" s="512">
        <f>'1.1_RAW_Data_Orig'!AJ160</f>
        <v>0</v>
      </c>
      <c r="AK160" s="512">
        <f>'1.1_RAW_Data_Orig'!AK160</f>
        <v>0</v>
      </c>
      <c r="AL160" s="512">
        <f>'1.1_RAW_Data_Orig'!AL160</f>
        <v>0</v>
      </c>
      <c r="AM160" s="513">
        <f>'1.1_RAW_Data_Orig'!AM160</f>
        <v>0</v>
      </c>
      <c r="AN160" s="507"/>
      <c r="AO160" s="512">
        <f>'1.1_RAW_Data_Orig'!AO160</f>
        <v>0</v>
      </c>
      <c r="AP160" s="512">
        <f>'1.1_RAW_Data_Orig'!AP160</f>
        <v>0</v>
      </c>
      <c r="AQ160" s="512">
        <f>'1.1_RAW_Data_Orig'!AQ160</f>
        <v>0</v>
      </c>
      <c r="AR160" s="512">
        <f>'1.1_RAW_Data_Orig'!AR160</f>
        <v>0</v>
      </c>
      <c r="AS160" s="512">
        <f>'1.1_RAW_Data_Orig'!AS160</f>
        <v>0</v>
      </c>
      <c r="AT160" s="513">
        <f>'1.1_RAW_Data_Orig'!AT160</f>
        <v>0</v>
      </c>
      <c r="AU160" s="507"/>
      <c r="AV160" s="506">
        <f>'1.1_RAW_Data_Orig'!AV160</f>
        <v>0</v>
      </c>
      <c r="AW160" s="506">
        <f>'1.1_RAW_Data_Orig'!AW160</f>
        <v>0</v>
      </c>
      <c r="AX160" s="506">
        <f>'1.1_RAW_Data_Orig'!AX160</f>
        <v>0</v>
      </c>
      <c r="AY160" s="506">
        <f>'1.1_RAW_Data_Orig'!AY160</f>
        <v>0</v>
      </c>
      <c r="AZ160" s="506">
        <f>'1.1_RAW_Data_Orig'!AZ160</f>
        <v>0</v>
      </c>
      <c r="BA160" s="506">
        <f>'1.1_RAW_Data_Orig'!BA160</f>
        <v>0</v>
      </c>
    </row>
    <row r="161" spans="1:53" ht="13.5" thickBot="1">
      <c r="A161" s="508"/>
      <c r="B161" s="514"/>
      <c r="C161" s="515"/>
      <c r="D161" s="516"/>
      <c r="E161" s="517" t="s">
        <v>55</v>
      </c>
      <c r="F161" s="518">
        <f>'1.1_RAW_Data_Orig'!F161</f>
        <v>0</v>
      </c>
      <c r="G161" s="518">
        <f>'1.1_RAW_Data_Orig'!G161</f>
        <v>0</v>
      </c>
      <c r="H161" s="518">
        <f>'1.1_RAW_Data_Orig'!H161</f>
        <v>0</v>
      </c>
      <c r="I161" s="518">
        <f>'1.1_RAW_Data_Orig'!I161</f>
        <v>0</v>
      </c>
      <c r="J161" s="518">
        <f>'1.1_RAW_Data_Orig'!J161</f>
        <v>0</v>
      </c>
      <c r="K161" s="519">
        <f>'1.1_RAW_Data_Orig'!K161</f>
        <v>0</v>
      </c>
      <c r="M161" s="518">
        <f>'1.1_RAW_Data_Orig'!M161</f>
        <v>0</v>
      </c>
      <c r="N161" s="518">
        <f>'1.1_RAW_Data_Orig'!N161</f>
        <v>0</v>
      </c>
      <c r="O161" s="518">
        <f>'1.1_RAW_Data_Orig'!O161</f>
        <v>0</v>
      </c>
      <c r="P161" s="518">
        <f>'1.1_RAW_Data_Orig'!P161</f>
        <v>0</v>
      </c>
      <c r="Q161" s="518">
        <f>'1.1_RAW_Data_Orig'!Q161</f>
        <v>0</v>
      </c>
      <c r="R161" s="519">
        <f>'1.1_RAW_Data_Orig'!R161</f>
        <v>0</v>
      </c>
      <c r="T161" s="518">
        <f>'1.1_RAW_Data_Orig'!T161</f>
        <v>0</v>
      </c>
      <c r="U161" s="518">
        <f>'1.1_RAW_Data_Orig'!U161</f>
        <v>0</v>
      </c>
      <c r="V161" s="518">
        <f>'1.1_RAW_Data_Orig'!V161</f>
        <v>0</v>
      </c>
      <c r="W161" s="518">
        <f>'1.1_RAW_Data_Orig'!W161</f>
        <v>0</v>
      </c>
      <c r="X161" s="518">
        <f>'1.1_RAW_Data_Orig'!X161</f>
        <v>0</v>
      </c>
      <c r="Y161" s="519">
        <f>'1.1_RAW_Data_Orig'!Y161</f>
        <v>0</v>
      </c>
      <c r="AA161" s="518">
        <f>'1.1_RAW_Data_Orig'!AA161</f>
        <v>0</v>
      </c>
      <c r="AB161" s="518">
        <f>'1.1_RAW_Data_Orig'!AB161</f>
        <v>0</v>
      </c>
      <c r="AC161" s="518">
        <f>'1.1_RAW_Data_Orig'!AC161</f>
        <v>0</v>
      </c>
      <c r="AD161" s="518">
        <f>'1.1_RAW_Data_Orig'!AD161</f>
        <v>0</v>
      </c>
      <c r="AE161" s="518">
        <f>'1.1_RAW_Data_Orig'!AE161</f>
        <v>0</v>
      </c>
      <c r="AF161" s="519">
        <f>'1.1_RAW_Data_Orig'!AF161</f>
        <v>0</v>
      </c>
      <c r="AG161" s="507"/>
      <c r="AH161" s="518">
        <f>'1.1_RAW_Data_Orig'!AH161</f>
        <v>0</v>
      </c>
      <c r="AI161" s="518">
        <f>'1.1_RAW_Data_Orig'!AI161</f>
        <v>0</v>
      </c>
      <c r="AJ161" s="518">
        <f>'1.1_RAW_Data_Orig'!AJ161</f>
        <v>0</v>
      </c>
      <c r="AK161" s="518">
        <f>'1.1_RAW_Data_Orig'!AK161</f>
        <v>0</v>
      </c>
      <c r="AL161" s="518">
        <f>'1.1_RAW_Data_Orig'!AL161</f>
        <v>0</v>
      </c>
      <c r="AM161" s="519">
        <f>'1.1_RAW_Data_Orig'!AM161</f>
        <v>0</v>
      </c>
      <c r="AN161" s="507"/>
      <c r="AO161" s="518">
        <f>'1.1_RAW_Data_Orig'!AO161</f>
        <v>0</v>
      </c>
      <c r="AP161" s="518">
        <f>'1.1_RAW_Data_Orig'!AP161</f>
        <v>0</v>
      </c>
      <c r="AQ161" s="518">
        <f>'1.1_RAW_Data_Orig'!AQ161</f>
        <v>0</v>
      </c>
      <c r="AR161" s="518">
        <f>'1.1_RAW_Data_Orig'!AR161</f>
        <v>0</v>
      </c>
      <c r="AS161" s="518">
        <f>'1.1_RAW_Data_Orig'!AS161</f>
        <v>0</v>
      </c>
      <c r="AT161" s="519">
        <f>'1.1_RAW_Data_Orig'!AT161</f>
        <v>0</v>
      </c>
      <c r="AU161" s="507"/>
      <c r="AV161" s="506">
        <f>'1.1_RAW_Data_Orig'!AV161</f>
        <v>0</v>
      </c>
      <c r="AW161" s="506">
        <f>'1.1_RAW_Data_Orig'!AW161</f>
        <v>0</v>
      </c>
      <c r="AX161" s="506">
        <f>'1.1_RAW_Data_Orig'!AX161</f>
        <v>0</v>
      </c>
      <c r="AY161" s="506">
        <f>'1.1_RAW_Data_Orig'!AY161</f>
        <v>0</v>
      </c>
      <c r="AZ161" s="506">
        <f>'1.1_RAW_Data_Orig'!AZ161</f>
        <v>0</v>
      </c>
      <c r="BA161" s="506">
        <f>'1.1_RAW_Data_Orig'!BA161</f>
        <v>0</v>
      </c>
    </row>
    <row r="162" spans="1:53" ht="25.9" thickBot="1">
      <c r="A162" s="520" t="s">
        <v>9</v>
      </c>
      <c r="B162" s="501">
        <v>43</v>
      </c>
      <c r="C162" s="502" t="s">
        <v>48</v>
      </c>
      <c r="D162" s="503" t="s">
        <v>56</v>
      </c>
      <c r="E162" s="521" t="s">
        <v>52</v>
      </c>
      <c r="F162" s="505">
        <f>'1.1_RAW_Data_Orig'!F162</f>
        <v>0</v>
      </c>
      <c r="G162" s="505">
        <f>'1.1_RAW_Data_Orig'!G162</f>
        <v>0</v>
      </c>
      <c r="H162" s="505">
        <f>'1.1_RAW_Data_Orig'!H162</f>
        <v>0</v>
      </c>
      <c r="I162" s="505">
        <f>'1.1_RAW_Data_Orig'!I162</f>
        <v>0</v>
      </c>
      <c r="J162" s="505">
        <f>'1.1_RAW_Data_Orig'!J162</f>
        <v>0</v>
      </c>
      <c r="K162" s="506">
        <f>'1.1_RAW_Data_Orig'!K162</f>
        <v>0</v>
      </c>
      <c r="M162" s="505">
        <f>'1.1_RAW_Data_Orig'!M162</f>
        <v>0</v>
      </c>
      <c r="N162" s="505">
        <f>'1.1_RAW_Data_Orig'!N162</f>
        <v>0</v>
      </c>
      <c r="O162" s="505">
        <f>'1.1_RAW_Data_Orig'!O162</f>
        <v>0</v>
      </c>
      <c r="P162" s="505">
        <f>'1.1_RAW_Data_Orig'!P162</f>
        <v>0</v>
      </c>
      <c r="Q162" s="505">
        <f>'1.1_RAW_Data_Orig'!Q162</f>
        <v>0</v>
      </c>
      <c r="R162" s="506">
        <f>'1.1_RAW_Data_Orig'!R162</f>
        <v>0</v>
      </c>
      <c r="T162" s="505">
        <f>'1.1_RAW_Data_Orig'!T162</f>
        <v>0</v>
      </c>
      <c r="U162" s="505">
        <f>'1.1_RAW_Data_Orig'!U162</f>
        <v>0</v>
      </c>
      <c r="V162" s="505">
        <f>'1.1_RAW_Data_Orig'!V162</f>
        <v>0</v>
      </c>
      <c r="W162" s="505">
        <f>'1.1_RAW_Data_Orig'!W162</f>
        <v>0</v>
      </c>
      <c r="X162" s="505">
        <f>'1.1_RAW_Data_Orig'!X162</f>
        <v>0</v>
      </c>
      <c r="Y162" s="506">
        <f>'1.1_RAW_Data_Orig'!Y162</f>
        <v>0</v>
      </c>
      <c r="AA162" s="505">
        <f>'1.1_RAW_Data_Orig'!AA162</f>
        <v>0</v>
      </c>
      <c r="AB162" s="505">
        <f>'1.1_RAW_Data_Orig'!AB162</f>
        <v>0</v>
      </c>
      <c r="AC162" s="505">
        <f>'1.1_RAW_Data_Orig'!AC162</f>
        <v>0</v>
      </c>
      <c r="AD162" s="505">
        <f>'1.1_RAW_Data_Orig'!AD162</f>
        <v>0</v>
      </c>
      <c r="AE162" s="505">
        <f>'1.1_RAW_Data_Orig'!AE162</f>
        <v>0</v>
      </c>
      <c r="AF162" s="506">
        <f>'1.1_RAW_Data_Orig'!AF162</f>
        <v>0</v>
      </c>
      <c r="AG162" s="507"/>
      <c r="AH162" s="505">
        <f>'1.1_RAW_Data_Orig'!AH162</f>
        <v>0</v>
      </c>
      <c r="AI162" s="505">
        <f>'1.1_RAW_Data_Orig'!AI162</f>
        <v>0</v>
      </c>
      <c r="AJ162" s="505">
        <f>'1.1_RAW_Data_Orig'!AJ162</f>
        <v>0</v>
      </c>
      <c r="AK162" s="505">
        <f>'1.1_RAW_Data_Orig'!AK162</f>
        <v>0</v>
      </c>
      <c r="AL162" s="505">
        <f>'1.1_RAW_Data_Orig'!AL162</f>
        <v>0</v>
      </c>
      <c r="AM162" s="506">
        <f>'1.1_RAW_Data_Orig'!AM162</f>
        <v>0</v>
      </c>
      <c r="AN162" s="507"/>
      <c r="AO162" s="505">
        <f>'1.1_RAW_Data_Orig'!AO162</f>
        <v>0</v>
      </c>
      <c r="AP162" s="505">
        <f>'1.1_RAW_Data_Orig'!AP162</f>
        <v>0</v>
      </c>
      <c r="AQ162" s="505">
        <f>'1.1_RAW_Data_Orig'!AQ162</f>
        <v>0</v>
      </c>
      <c r="AR162" s="505">
        <f>'1.1_RAW_Data_Orig'!AR162</f>
        <v>0</v>
      </c>
      <c r="AS162" s="505">
        <f>'1.1_RAW_Data_Orig'!AS162</f>
        <v>0</v>
      </c>
      <c r="AT162" s="506">
        <f>'1.1_RAW_Data_Orig'!AT162</f>
        <v>0</v>
      </c>
      <c r="AU162" s="507"/>
      <c r="AV162" s="506">
        <f>'1.1_RAW_Data_Orig'!AV162</f>
        <v>0</v>
      </c>
      <c r="AW162" s="506">
        <f>'1.1_RAW_Data_Orig'!AW162</f>
        <v>0</v>
      </c>
      <c r="AX162" s="506">
        <f>'1.1_RAW_Data_Orig'!AX162</f>
        <v>0</v>
      </c>
      <c r="AY162" s="506">
        <f>'1.1_RAW_Data_Orig'!AY162</f>
        <v>0</v>
      </c>
      <c r="AZ162" s="506">
        <f>'1.1_RAW_Data_Orig'!AZ162</f>
        <v>0</v>
      </c>
      <c r="BA162" s="506">
        <f>'1.1_RAW_Data_Orig'!BA162</f>
        <v>0</v>
      </c>
    </row>
    <row r="163" spans="1:53" ht="13.5" thickBot="1">
      <c r="A163" s="508"/>
      <c r="B163" s="509"/>
      <c r="C163" s="510"/>
      <c r="D163" s="511"/>
      <c r="E163" s="504" t="s">
        <v>53</v>
      </c>
      <c r="F163" s="512">
        <f>'1.1_RAW_Data_Orig'!F163</f>
        <v>0</v>
      </c>
      <c r="G163" s="512">
        <f>'1.1_RAW_Data_Orig'!G163</f>
        <v>0</v>
      </c>
      <c r="H163" s="512">
        <f>'1.1_RAW_Data_Orig'!H163</f>
        <v>0</v>
      </c>
      <c r="I163" s="512">
        <f>'1.1_RAW_Data_Orig'!I163</f>
        <v>0</v>
      </c>
      <c r="J163" s="512">
        <f>'1.1_RAW_Data_Orig'!J163</f>
        <v>0</v>
      </c>
      <c r="K163" s="513">
        <f>'1.1_RAW_Data_Orig'!K163</f>
        <v>0</v>
      </c>
      <c r="M163" s="512">
        <f>'1.1_RAW_Data_Orig'!M163</f>
        <v>0</v>
      </c>
      <c r="N163" s="512">
        <f>'1.1_RAW_Data_Orig'!N163</f>
        <v>0</v>
      </c>
      <c r="O163" s="512">
        <f>'1.1_RAW_Data_Orig'!O163</f>
        <v>0</v>
      </c>
      <c r="P163" s="512">
        <f>'1.1_RAW_Data_Orig'!P163</f>
        <v>0</v>
      </c>
      <c r="Q163" s="512">
        <f>'1.1_RAW_Data_Orig'!Q163</f>
        <v>0</v>
      </c>
      <c r="R163" s="513">
        <f>'1.1_RAW_Data_Orig'!R163</f>
        <v>0</v>
      </c>
      <c r="T163" s="512">
        <f>'1.1_RAW_Data_Orig'!T163</f>
        <v>0</v>
      </c>
      <c r="U163" s="512">
        <f>'1.1_RAW_Data_Orig'!U163</f>
        <v>0</v>
      </c>
      <c r="V163" s="512">
        <f>'1.1_RAW_Data_Orig'!V163</f>
        <v>0</v>
      </c>
      <c r="W163" s="512">
        <f>'1.1_RAW_Data_Orig'!W163</f>
        <v>0</v>
      </c>
      <c r="X163" s="512">
        <f>'1.1_RAW_Data_Orig'!X163</f>
        <v>0</v>
      </c>
      <c r="Y163" s="513">
        <f>'1.1_RAW_Data_Orig'!Y163</f>
        <v>0</v>
      </c>
      <c r="AA163" s="512">
        <f>'1.1_RAW_Data_Orig'!AA163</f>
        <v>0</v>
      </c>
      <c r="AB163" s="512">
        <f>'1.1_RAW_Data_Orig'!AB163</f>
        <v>0</v>
      </c>
      <c r="AC163" s="512">
        <f>'1.1_RAW_Data_Orig'!AC163</f>
        <v>0</v>
      </c>
      <c r="AD163" s="512">
        <f>'1.1_RAW_Data_Orig'!AD163</f>
        <v>0</v>
      </c>
      <c r="AE163" s="512">
        <f>'1.1_RAW_Data_Orig'!AE163</f>
        <v>0</v>
      </c>
      <c r="AF163" s="513">
        <f>'1.1_RAW_Data_Orig'!AF163</f>
        <v>0</v>
      </c>
      <c r="AG163" s="507"/>
      <c r="AH163" s="512">
        <f>'1.1_RAW_Data_Orig'!AH163</f>
        <v>0</v>
      </c>
      <c r="AI163" s="512">
        <f>'1.1_RAW_Data_Orig'!AI163</f>
        <v>0</v>
      </c>
      <c r="AJ163" s="512">
        <f>'1.1_RAW_Data_Orig'!AJ163</f>
        <v>0</v>
      </c>
      <c r="AK163" s="512">
        <f>'1.1_RAW_Data_Orig'!AK163</f>
        <v>0</v>
      </c>
      <c r="AL163" s="512">
        <f>'1.1_RAW_Data_Orig'!AL163</f>
        <v>0</v>
      </c>
      <c r="AM163" s="513">
        <f>'1.1_RAW_Data_Orig'!AM163</f>
        <v>0</v>
      </c>
      <c r="AN163" s="507"/>
      <c r="AO163" s="512">
        <f>'1.1_RAW_Data_Orig'!AO163</f>
        <v>0</v>
      </c>
      <c r="AP163" s="512">
        <f>'1.1_RAW_Data_Orig'!AP163</f>
        <v>0</v>
      </c>
      <c r="AQ163" s="512">
        <f>'1.1_RAW_Data_Orig'!AQ163</f>
        <v>0</v>
      </c>
      <c r="AR163" s="512">
        <f>'1.1_RAW_Data_Orig'!AR163</f>
        <v>0</v>
      </c>
      <c r="AS163" s="512">
        <f>'1.1_RAW_Data_Orig'!AS163</f>
        <v>0</v>
      </c>
      <c r="AT163" s="513">
        <f>'1.1_RAW_Data_Orig'!AT163</f>
        <v>0</v>
      </c>
      <c r="AU163" s="507"/>
      <c r="AV163" s="506">
        <f>'1.1_RAW_Data_Orig'!AV163</f>
        <v>0</v>
      </c>
      <c r="AW163" s="506">
        <f>'1.1_RAW_Data_Orig'!AW163</f>
        <v>0</v>
      </c>
      <c r="AX163" s="506">
        <f>'1.1_RAW_Data_Orig'!AX163</f>
        <v>0</v>
      </c>
      <c r="AY163" s="506">
        <f>'1.1_RAW_Data_Orig'!AY163</f>
        <v>0</v>
      </c>
      <c r="AZ163" s="506">
        <f>'1.1_RAW_Data_Orig'!AZ163</f>
        <v>0</v>
      </c>
      <c r="BA163" s="506">
        <f>'1.1_RAW_Data_Orig'!BA163</f>
        <v>0</v>
      </c>
    </row>
    <row r="164" spans="1:53" ht="13.5" thickBot="1">
      <c r="A164" s="508"/>
      <c r="B164" s="509"/>
      <c r="C164" s="510"/>
      <c r="D164" s="511"/>
      <c r="E164" s="504" t="s">
        <v>54</v>
      </c>
      <c r="F164" s="512">
        <f>'1.1_RAW_Data_Orig'!F164</f>
        <v>1562</v>
      </c>
      <c r="G164" s="512">
        <f>'1.1_RAW_Data_Orig'!G164</f>
        <v>127</v>
      </c>
      <c r="H164" s="512">
        <f>'1.1_RAW_Data_Orig'!H164</f>
        <v>812</v>
      </c>
      <c r="I164" s="512">
        <f>'1.1_RAW_Data_Orig'!I164</f>
        <v>588</v>
      </c>
      <c r="J164" s="512">
        <f>'1.1_RAW_Data_Orig'!J164</f>
        <v>24</v>
      </c>
      <c r="K164" s="513">
        <f>'1.1_RAW_Data_Orig'!K164</f>
        <v>11</v>
      </c>
      <c r="M164" s="512">
        <f>'1.1_RAW_Data_Orig'!M164</f>
        <v>1677</v>
      </c>
      <c r="N164" s="512">
        <f>'1.1_RAW_Data_Orig'!N164</f>
        <v>274</v>
      </c>
      <c r="O164" s="512">
        <f>'1.1_RAW_Data_Orig'!O164</f>
        <v>815</v>
      </c>
      <c r="P164" s="512">
        <f>'1.1_RAW_Data_Orig'!P164</f>
        <v>588</v>
      </c>
      <c r="Q164" s="512">
        <f>'1.1_RAW_Data_Orig'!Q164</f>
        <v>0</v>
      </c>
      <c r="R164" s="513">
        <f>'1.1_RAW_Data_Orig'!R164</f>
        <v>0</v>
      </c>
      <c r="T164" s="512">
        <f>'1.1_RAW_Data_Orig'!T164</f>
        <v>1702</v>
      </c>
      <c r="U164" s="512">
        <f>'1.1_RAW_Data_Orig'!U164</f>
        <v>272</v>
      </c>
      <c r="V164" s="512">
        <f>'1.1_RAW_Data_Orig'!V164</f>
        <v>807</v>
      </c>
      <c r="W164" s="512">
        <f>'1.1_RAW_Data_Orig'!W164</f>
        <v>588</v>
      </c>
      <c r="X164" s="512">
        <f>'1.1_RAW_Data_Orig'!X164</f>
        <v>0</v>
      </c>
      <c r="Y164" s="513">
        <f>'1.1_RAW_Data_Orig'!Y164</f>
        <v>35</v>
      </c>
      <c r="AA164" s="512">
        <f>'1.1_RAW_Data_Orig'!AA164</f>
        <v>35</v>
      </c>
      <c r="AB164" s="512">
        <f>'1.1_RAW_Data_Orig'!AB164</f>
        <v>2</v>
      </c>
      <c r="AC164" s="512">
        <f>'1.1_RAW_Data_Orig'!AC164</f>
        <v>8</v>
      </c>
      <c r="AD164" s="512">
        <f>'1.1_RAW_Data_Orig'!AD164</f>
        <v>0</v>
      </c>
      <c r="AE164" s="512">
        <f>'1.1_RAW_Data_Orig'!AE164</f>
        <v>0</v>
      </c>
      <c r="AF164" s="513">
        <f>'1.1_RAW_Data_Orig'!AF164</f>
        <v>-35</v>
      </c>
      <c r="AG164" s="507"/>
      <c r="AH164" s="512">
        <f>'1.1_RAW_Data_Orig'!AH164</f>
        <v>10</v>
      </c>
      <c r="AI164" s="512">
        <f>'1.1_RAW_Data_Orig'!AI164</f>
        <v>2</v>
      </c>
      <c r="AJ164" s="512">
        <f>'1.1_RAW_Data_Orig'!AJ164</f>
        <v>8</v>
      </c>
      <c r="AK164" s="512">
        <f>'1.1_RAW_Data_Orig'!AK164</f>
        <v>0</v>
      </c>
      <c r="AL164" s="512">
        <f>'1.1_RAW_Data_Orig'!AL164</f>
        <v>0</v>
      </c>
      <c r="AM164" s="513">
        <f>'1.1_RAW_Data_Orig'!AM164</f>
        <v>-10</v>
      </c>
      <c r="AN164" s="507"/>
      <c r="AO164" s="512">
        <f>'1.1_RAW_Data_Orig'!AO164</f>
        <v>0</v>
      </c>
      <c r="AP164" s="512">
        <f>'1.1_RAW_Data_Orig'!AP164</f>
        <v>0</v>
      </c>
      <c r="AQ164" s="512">
        <f>'1.1_RAW_Data_Orig'!AQ164</f>
        <v>0</v>
      </c>
      <c r="AR164" s="512">
        <f>'1.1_RAW_Data_Orig'!AR164</f>
        <v>0</v>
      </c>
      <c r="AS164" s="512">
        <f>'1.1_RAW_Data_Orig'!AS164</f>
        <v>0</v>
      </c>
      <c r="AT164" s="513">
        <f>'1.1_RAW_Data_Orig'!AT164</f>
        <v>0</v>
      </c>
      <c r="AU164" s="507"/>
      <c r="AV164" s="506">
        <f>'1.1_RAW_Data_Orig'!AV164</f>
        <v>25</v>
      </c>
      <c r="AW164" s="506">
        <f>'1.1_RAW_Data_Orig'!AW164</f>
        <v>0</v>
      </c>
      <c r="AX164" s="506">
        <f>'1.1_RAW_Data_Orig'!AX164</f>
        <v>0</v>
      </c>
      <c r="AY164" s="506">
        <f>'1.1_RAW_Data_Orig'!AY164</f>
        <v>0</v>
      </c>
      <c r="AZ164" s="506">
        <f>'1.1_RAW_Data_Orig'!AZ164</f>
        <v>0</v>
      </c>
      <c r="BA164" s="506">
        <f>'1.1_RAW_Data_Orig'!BA164</f>
        <v>25</v>
      </c>
    </row>
    <row r="165" spans="1:53" ht="13.5" thickBot="1">
      <c r="A165" s="508"/>
      <c r="B165" s="514"/>
      <c r="C165" s="515"/>
      <c r="D165" s="516"/>
      <c r="E165" s="517" t="s">
        <v>55</v>
      </c>
      <c r="F165" s="518">
        <f>'1.1_RAW_Data_Orig'!F165</f>
        <v>0</v>
      </c>
      <c r="G165" s="518">
        <f>'1.1_RAW_Data_Orig'!G165</f>
        <v>0</v>
      </c>
      <c r="H165" s="518">
        <f>'1.1_RAW_Data_Orig'!H165</f>
        <v>0</v>
      </c>
      <c r="I165" s="518">
        <f>'1.1_RAW_Data_Orig'!I165</f>
        <v>0</v>
      </c>
      <c r="J165" s="518">
        <f>'1.1_RAW_Data_Orig'!J165</f>
        <v>0</v>
      </c>
      <c r="K165" s="519">
        <f>'1.1_RAW_Data_Orig'!K165</f>
        <v>0</v>
      </c>
      <c r="M165" s="518">
        <f>'1.1_RAW_Data_Orig'!M165</f>
        <v>0</v>
      </c>
      <c r="N165" s="518">
        <f>'1.1_RAW_Data_Orig'!N165</f>
        <v>0</v>
      </c>
      <c r="O165" s="518">
        <f>'1.1_RAW_Data_Orig'!O165</f>
        <v>0</v>
      </c>
      <c r="P165" s="518">
        <f>'1.1_RAW_Data_Orig'!P165</f>
        <v>0</v>
      </c>
      <c r="Q165" s="518">
        <f>'1.1_RAW_Data_Orig'!Q165</f>
        <v>0</v>
      </c>
      <c r="R165" s="519">
        <f>'1.1_RAW_Data_Orig'!R165</f>
        <v>0</v>
      </c>
      <c r="T165" s="518">
        <f>'1.1_RAW_Data_Orig'!T165</f>
        <v>0</v>
      </c>
      <c r="U165" s="518">
        <f>'1.1_RAW_Data_Orig'!U165</f>
        <v>0</v>
      </c>
      <c r="V165" s="518">
        <f>'1.1_RAW_Data_Orig'!V165</f>
        <v>0</v>
      </c>
      <c r="W165" s="518">
        <f>'1.1_RAW_Data_Orig'!W165</f>
        <v>0</v>
      </c>
      <c r="X165" s="518">
        <f>'1.1_RAW_Data_Orig'!X165</f>
        <v>0</v>
      </c>
      <c r="Y165" s="519">
        <f>'1.1_RAW_Data_Orig'!Y165</f>
        <v>0</v>
      </c>
      <c r="AA165" s="518">
        <f>'1.1_RAW_Data_Orig'!AA165</f>
        <v>0</v>
      </c>
      <c r="AB165" s="518">
        <f>'1.1_RAW_Data_Orig'!AB165</f>
        <v>0</v>
      </c>
      <c r="AC165" s="518">
        <f>'1.1_RAW_Data_Orig'!AC165</f>
        <v>0</v>
      </c>
      <c r="AD165" s="518">
        <f>'1.1_RAW_Data_Orig'!AD165</f>
        <v>0</v>
      </c>
      <c r="AE165" s="518">
        <f>'1.1_RAW_Data_Orig'!AE165</f>
        <v>0</v>
      </c>
      <c r="AF165" s="519">
        <f>'1.1_RAW_Data_Orig'!AF165</f>
        <v>0</v>
      </c>
      <c r="AG165" s="507"/>
      <c r="AH165" s="518">
        <f>'1.1_RAW_Data_Orig'!AH165</f>
        <v>0</v>
      </c>
      <c r="AI165" s="518">
        <f>'1.1_RAW_Data_Orig'!AI165</f>
        <v>0</v>
      </c>
      <c r="AJ165" s="518">
        <f>'1.1_RAW_Data_Orig'!AJ165</f>
        <v>0</v>
      </c>
      <c r="AK165" s="518">
        <f>'1.1_RAW_Data_Orig'!AK165</f>
        <v>0</v>
      </c>
      <c r="AL165" s="518">
        <f>'1.1_RAW_Data_Orig'!AL165</f>
        <v>0</v>
      </c>
      <c r="AM165" s="519">
        <f>'1.1_RAW_Data_Orig'!AM165</f>
        <v>0</v>
      </c>
      <c r="AN165" s="507"/>
      <c r="AO165" s="518">
        <f>'1.1_RAW_Data_Orig'!AO165</f>
        <v>0</v>
      </c>
      <c r="AP165" s="518">
        <f>'1.1_RAW_Data_Orig'!AP165</f>
        <v>0</v>
      </c>
      <c r="AQ165" s="518">
        <f>'1.1_RAW_Data_Orig'!AQ165</f>
        <v>0</v>
      </c>
      <c r="AR165" s="518">
        <f>'1.1_RAW_Data_Orig'!AR165</f>
        <v>0</v>
      </c>
      <c r="AS165" s="518">
        <f>'1.1_RAW_Data_Orig'!AS165</f>
        <v>0</v>
      </c>
      <c r="AT165" s="519">
        <f>'1.1_RAW_Data_Orig'!AT165</f>
        <v>0</v>
      </c>
      <c r="AU165" s="507"/>
      <c r="AV165" s="506">
        <f>'1.1_RAW_Data_Orig'!AV165</f>
        <v>0</v>
      </c>
      <c r="AW165" s="506">
        <f>'1.1_RAW_Data_Orig'!AW165</f>
        <v>0</v>
      </c>
      <c r="AX165" s="506">
        <f>'1.1_RAW_Data_Orig'!AX165</f>
        <v>0</v>
      </c>
      <c r="AY165" s="506">
        <f>'1.1_RAW_Data_Orig'!AY165</f>
        <v>0</v>
      </c>
      <c r="AZ165" s="506">
        <f>'1.1_RAW_Data_Orig'!AZ165</f>
        <v>0</v>
      </c>
      <c r="BA165" s="506">
        <f>'1.1_RAW_Data_Orig'!BA165</f>
        <v>0</v>
      </c>
    </row>
    <row r="166" spans="1:53" ht="25.9" thickBot="1">
      <c r="A166" s="520" t="s">
        <v>9</v>
      </c>
      <c r="B166" s="501">
        <v>21</v>
      </c>
      <c r="C166" s="502" t="s">
        <v>49</v>
      </c>
      <c r="D166" s="503" t="s">
        <v>60</v>
      </c>
      <c r="E166" s="521" t="s">
        <v>52</v>
      </c>
      <c r="F166" s="505">
        <f>'1.1_RAW_Data_Orig'!F166</f>
        <v>47</v>
      </c>
      <c r="G166" s="505">
        <f>'1.1_RAW_Data_Orig'!G166</f>
        <v>0</v>
      </c>
      <c r="H166" s="505">
        <f>'1.1_RAW_Data_Orig'!H166</f>
        <v>8</v>
      </c>
      <c r="I166" s="505">
        <f>'1.1_RAW_Data_Orig'!I166</f>
        <v>20</v>
      </c>
      <c r="J166" s="505">
        <f>'1.1_RAW_Data_Orig'!J166</f>
        <v>19</v>
      </c>
      <c r="K166" s="506">
        <f>'1.1_RAW_Data_Orig'!K166</f>
        <v>0</v>
      </c>
      <c r="M166" s="505">
        <f>'1.1_RAW_Data_Orig'!M166</f>
        <v>61</v>
      </c>
      <c r="N166" s="505">
        <f>'1.1_RAW_Data_Orig'!N166</f>
        <v>0</v>
      </c>
      <c r="O166" s="505">
        <f>'1.1_RAW_Data_Orig'!O166</f>
        <v>53</v>
      </c>
      <c r="P166" s="505">
        <f>'1.1_RAW_Data_Orig'!P166</f>
        <v>8</v>
      </c>
      <c r="Q166" s="505">
        <f>'1.1_RAW_Data_Orig'!Q166</f>
        <v>0</v>
      </c>
      <c r="R166" s="506">
        <f>'1.1_RAW_Data_Orig'!R166</f>
        <v>0</v>
      </c>
      <c r="T166" s="505">
        <f>'1.1_RAW_Data_Orig'!T166</f>
        <v>71</v>
      </c>
      <c r="U166" s="505">
        <f>'1.1_RAW_Data_Orig'!U166</f>
        <v>0</v>
      </c>
      <c r="V166" s="505">
        <f>'1.1_RAW_Data_Orig'!V166</f>
        <v>24</v>
      </c>
      <c r="W166" s="505">
        <f>'1.1_RAW_Data_Orig'!W166</f>
        <v>8</v>
      </c>
      <c r="X166" s="505">
        <f>'1.1_RAW_Data_Orig'!X166</f>
        <v>0</v>
      </c>
      <c r="Y166" s="506">
        <f>'1.1_RAW_Data_Orig'!Y166</f>
        <v>39</v>
      </c>
      <c r="AA166" s="505">
        <f>'1.1_RAW_Data_Orig'!AA166</f>
        <v>39</v>
      </c>
      <c r="AB166" s="505">
        <f>'1.1_RAW_Data_Orig'!AB166</f>
        <v>0</v>
      </c>
      <c r="AC166" s="505">
        <f>'1.1_RAW_Data_Orig'!AC166</f>
        <v>29</v>
      </c>
      <c r="AD166" s="505">
        <f>'1.1_RAW_Data_Orig'!AD166</f>
        <v>0</v>
      </c>
      <c r="AE166" s="505">
        <f>'1.1_RAW_Data_Orig'!AE166</f>
        <v>0</v>
      </c>
      <c r="AF166" s="506">
        <f>'1.1_RAW_Data_Orig'!AF166</f>
        <v>-39</v>
      </c>
      <c r="AG166" s="507"/>
      <c r="AH166" s="505">
        <f>'1.1_RAW_Data_Orig'!AH166</f>
        <v>29</v>
      </c>
      <c r="AI166" s="505">
        <f>'1.1_RAW_Data_Orig'!AI166</f>
        <v>0</v>
      </c>
      <c r="AJ166" s="505">
        <f>'1.1_RAW_Data_Orig'!AJ166</f>
        <v>29</v>
      </c>
      <c r="AK166" s="505">
        <f>'1.1_RAW_Data_Orig'!AK166</f>
        <v>0</v>
      </c>
      <c r="AL166" s="505">
        <f>'1.1_RAW_Data_Orig'!AL166</f>
        <v>0</v>
      </c>
      <c r="AM166" s="506">
        <f>'1.1_RAW_Data_Orig'!AM166</f>
        <v>-29</v>
      </c>
      <c r="AN166" s="507"/>
      <c r="AO166" s="505">
        <f>'1.1_RAW_Data_Orig'!AO166</f>
        <v>0</v>
      </c>
      <c r="AP166" s="505">
        <f>'1.1_RAW_Data_Orig'!AP166</f>
        <v>0</v>
      </c>
      <c r="AQ166" s="505">
        <f>'1.1_RAW_Data_Orig'!AQ166</f>
        <v>0</v>
      </c>
      <c r="AR166" s="505">
        <f>'1.1_RAW_Data_Orig'!AR166</f>
        <v>0</v>
      </c>
      <c r="AS166" s="505">
        <f>'1.1_RAW_Data_Orig'!AS166</f>
        <v>0</v>
      </c>
      <c r="AT166" s="506">
        <f>'1.1_RAW_Data_Orig'!AT166</f>
        <v>0</v>
      </c>
      <c r="AU166" s="507"/>
      <c r="AV166" s="506">
        <f>'1.1_RAW_Data_Orig'!AV166</f>
        <v>10</v>
      </c>
      <c r="AW166" s="506">
        <f>'1.1_RAW_Data_Orig'!AW166</f>
        <v>0</v>
      </c>
      <c r="AX166" s="506">
        <f>'1.1_RAW_Data_Orig'!AX166</f>
        <v>0</v>
      </c>
      <c r="AY166" s="506">
        <f>'1.1_RAW_Data_Orig'!AY166</f>
        <v>0</v>
      </c>
      <c r="AZ166" s="506">
        <f>'1.1_RAW_Data_Orig'!AZ166</f>
        <v>0</v>
      </c>
      <c r="BA166" s="506">
        <f>'1.1_RAW_Data_Orig'!BA166</f>
        <v>10</v>
      </c>
    </row>
    <row r="167" spans="1:53" ht="13.5" thickBot="1">
      <c r="A167" s="508"/>
      <c r="B167" s="509"/>
      <c r="C167" s="510"/>
      <c r="D167" s="511"/>
      <c r="E167" s="504" t="s">
        <v>53</v>
      </c>
      <c r="F167" s="512">
        <f>'1.1_RAW_Data_Orig'!F167</f>
        <v>0</v>
      </c>
      <c r="G167" s="512">
        <f>'1.1_RAW_Data_Orig'!G167</f>
        <v>0</v>
      </c>
      <c r="H167" s="512">
        <f>'1.1_RAW_Data_Orig'!H167</f>
        <v>0</v>
      </c>
      <c r="I167" s="512">
        <f>'1.1_RAW_Data_Orig'!I167</f>
        <v>0</v>
      </c>
      <c r="J167" s="512">
        <f>'1.1_RAW_Data_Orig'!J167</f>
        <v>0</v>
      </c>
      <c r="K167" s="513">
        <f>'1.1_RAW_Data_Orig'!K167</f>
        <v>0</v>
      </c>
      <c r="M167" s="512">
        <f>'1.1_RAW_Data_Orig'!M167</f>
        <v>0</v>
      </c>
      <c r="N167" s="512">
        <f>'1.1_RAW_Data_Orig'!N167</f>
        <v>0</v>
      </c>
      <c r="O167" s="512">
        <f>'1.1_RAW_Data_Orig'!O167</f>
        <v>0</v>
      </c>
      <c r="P167" s="512">
        <f>'1.1_RAW_Data_Orig'!P167</f>
        <v>0</v>
      </c>
      <c r="Q167" s="512">
        <f>'1.1_RAW_Data_Orig'!Q167</f>
        <v>0</v>
      </c>
      <c r="R167" s="513">
        <f>'1.1_RAW_Data_Orig'!R167</f>
        <v>0</v>
      </c>
      <c r="T167" s="512">
        <f>'1.1_RAW_Data_Orig'!T167</f>
        <v>0</v>
      </c>
      <c r="U167" s="512">
        <f>'1.1_RAW_Data_Orig'!U167</f>
        <v>0</v>
      </c>
      <c r="V167" s="512">
        <f>'1.1_RAW_Data_Orig'!V167</f>
        <v>0</v>
      </c>
      <c r="W167" s="512">
        <f>'1.1_RAW_Data_Orig'!W167</f>
        <v>0</v>
      </c>
      <c r="X167" s="512">
        <f>'1.1_RAW_Data_Orig'!X167</f>
        <v>0</v>
      </c>
      <c r="Y167" s="513">
        <f>'1.1_RAW_Data_Orig'!Y167</f>
        <v>0</v>
      </c>
      <c r="AA167" s="512">
        <f>'1.1_RAW_Data_Orig'!AA167</f>
        <v>0</v>
      </c>
      <c r="AB167" s="512">
        <f>'1.1_RAW_Data_Orig'!AB167</f>
        <v>0</v>
      </c>
      <c r="AC167" s="512">
        <f>'1.1_RAW_Data_Orig'!AC167</f>
        <v>0</v>
      </c>
      <c r="AD167" s="512">
        <f>'1.1_RAW_Data_Orig'!AD167</f>
        <v>0</v>
      </c>
      <c r="AE167" s="512">
        <f>'1.1_RAW_Data_Orig'!AE167</f>
        <v>0</v>
      </c>
      <c r="AF167" s="513">
        <f>'1.1_RAW_Data_Orig'!AF167</f>
        <v>0</v>
      </c>
      <c r="AG167" s="507"/>
      <c r="AH167" s="512">
        <f>'1.1_RAW_Data_Orig'!AH167</f>
        <v>0</v>
      </c>
      <c r="AI167" s="512">
        <f>'1.1_RAW_Data_Orig'!AI167</f>
        <v>0</v>
      </c>
      <c r="AJ167" s="512">
        <f>'1.1_RAW_Data_Orig'!AJ167</f>
        <v>0</v>
      </c>
      <c r="AK167" s="512">
        <f>'1.1_RAW_Data_Orig'!AK167</f>
        <v>0</v>
      </c>
      <c r="AL167" s="512">
        <f>'1.1_RAW_Data_Orig'!AL167</f>
        <v>0</v>
      </c>
      <c r="AM167" s="513">
        <f>'1.1_RAW_Data_Orig'!AM167</f>
        <v>0</v>
      </c>
      <c r="AN167" s="507"/>
      <c r="AO167" s="512">
        <f>'1.1_RAW_Data_Orig'!AO167</f>
        <v>0</v>
      </c>
      <c r="AP167" s="512">
        <f>'1.1_RAW_Data_Orig'!AP167</f>
        <v>0</v>
      </c>
      <c r="AQ167" s="512">
        <f>'1.1_RAW_Data_Orig'!AQ167</f>
        <v>0</v>
      </c>
      <c r="AR167" s="512">
        <f>'1.1_RAW_Data_Orig'!AR167</f>
        <v>0</v>
      </c>
      <c r="AS167" s="512">
        <f>'1.1_RAW_Data_Orig'!AS167</f>
        <v>0</v>
      </c>
      <c r="AT167" s="513">
        <f>'1.1_RAW_Data_Orig'!AT167</f>
        <v>0</v>
      </c>
      <c r="AU167" s="507"/>
      <c r="AV167" s="506">
        <f>'1.1_RAW_Data_Orig'!AV167</f>
        <v>0</v>
      </c>
      <c r="AW167" s="506">
        <f>'1.1_RAW_Data_Orig'!AW167</f>
        <v>0</v>
      </c>
      <c r="AX167" s="506">
        <f>'1.1_RAW_Data_Orig'!AX167</f>
        <v>0</v>
      </c>
      <c r="AY167" s="506">
        <f>'1.1_RAW_Data_Orig'!AY167</f>
        <v>0</v>
      </c>
      <c r="AZ167" s="506">
        <f>'1.1_RAW_Data_Orig'!AZ167</f>
        <v>0</v>
      </c>
      <c r="BA167" s="506">
        <f>'1.1_RAW_Data_Orig'!BA167</f>
        <v>0</v>
      </c>
    </row>
    <row r="168" spans="1:53" ht="13.5" thickBot="1">
      <c r="A168" s="508"/>
      <c r="B168" s="509"/>
      <c r="C168" s="510"/>
      <c r="D168" s="511"/>
      <c r="E168" s="504" t="s">
        <v>54</v>
      </c>
      <c r="F168" s="512">
        <f>'1.1_RAW_Data_Orig'!F168</f>
        <v>4</v>
      </c>
      <c r="G168" s="512">
        <f>'1.1_RAW_Data_Orig'!G168</f>
        <v>0</v>
      </c>
      <c r="H168" s="512">
        <f>'1.1_RAW_Data_Orig'!H168</f>
        <v>1</v>
      </c>
      <c r="I168" s="512">
        <f>'1.1_RAW_Data_Orig'!I168</f>
        <v>0</v>
      </c>
      <c r="J168" s="512">
        <f>'1.1_RAW_Data_Orig'!J168</f>
        <v>3</v>
      </c>
      <c r="K168" s="513">
        <f>'1.1_RAW_Data_Orig'!K168</f>
        <v>0</v>
      </c>
      <c r="M168" s="512">
        <f>'1.1_RAW_Data_Orig'!M168</f>
        <v>4</v>
      </c>
      <c r="N168" s="512">
        <f>'1.1_RAW_Data_Orig'!N168</f>
        <v>0</v>
      </c>
      <c r="O168" s="512">
        <f>'1.1_RAW_Data_Orig'!O168</f>
        <v>2</v>
      </c>
      <c r="P168" s="512">
        <f>'1.1_RAW_Data_Orig'!P168</f>
        <v>1</v>
      </c>
      <c r="Q168" s="512">
        <f>'1.1_RAW_Data_Orig'!Q168</f>
        <v>0</v>
      </c>
      <c r="R168" s="513">
        <f>'1.1_RAW_Data_Orig'!R168</f>
        <v>1</v>
      </c>
      <c r="T168" s="512">
        <f>'1.1_RAW_Data_Orig'!T168</f>
        <v>4</v>
      </c>
      <c r="U168" s="512">
        <f>'1.1_RAW_Data_Orig'!U168</f>
        <v>0</v>
      </c>
      <c r="V168" s="512">
        <f>'1.1_RAW_Data_Orig'!V168</f>
        <v>0</v>
      </c>
      <c r="W168" s="512">
        <f>'1.1_RAW_Data_Orig'!W168</f>
        <v>1</v>
      </c>
      <c r="X168" s="512">
        <f>'1.1_RAW_Data_Orig'!X168</f>
        <v>0</v>
      </c>
      <c r="Y168" s="513">
        <f>'1.1_RAW_Data_Orig'!Y168</f>
        <v>3</v>
      </c>
      <c r="AA168" s="512">
        <f>'1.1_RAW_Data_Orig'!AA168</f>
        <v>2</v>
      </c>
      <c r="AB168" s="512">
        <f>'1.1_RAW_Data_Orig'!AB168</f>
        <v>0</v>
      </c>
      <c r="AC168" s="512">
        <f>'1.1_RAW_Data_Orig'!AC168</f>
        <v>2</v>
      </c>
      <c r="AD168" s="512">
        <f>'1.1_RAW_Data_Orig'!AD168</f>
        <v>0</v>
      </c>
      <c r="AE168" s="512">
        <f>'1.1_RAW_Data_Orig'!AE168</f>
        <v>0</v>
      </c>
      <c r="AF168" s="513">
        <f>'1.1_RAW_Data_Orig'!AF168</f>
        <v>-2</v>
      </c>
      <c r="AG168" s="507"/>
      <c r="AH168" s="512">
        <f>'1.1_RAW_Data_Orig'!AH168</f>
        <v>2</v>
      </c>
      <c r="AI168" s="512">
        <f>'1.1_RAW_Data_Orig'!AI168</f>
        <v>0</v>
      </c>
      <c r="AJ168" s="512">
        <f>'1.1_RAW_Data_Orig'!AJ168</f>
        <v>2</v>
      </c>
      <c r="AK168" s="512">
        <f>'1.1_RAW_Data_Orig'!AK168</f>
        <v>0</v>
      </c>
      <c r="AL168" s="512">
        <f>'1.1_RAW_Data_Orig'!AL168</f>
        <v>0</v>
      </c>
      <c r="AM168" s="513">
        <f>'1.1_RAW_Data_Orig'!AM168</f>
        <v>-2</v>
      </c>
      <c r="AN168" s="507"/>
      <c r="AO168" s="512">
        <f>'1.1_RAW_Data_Orig'!AO168</f>
        <v>0</v>
      </c>
      <c r="AP168" s="512">
        <f>'1.1_RAW_Data_Orig'!AP168</f>
        <v>0</v>
      </c>
      <c r="AQ168" s="512">
        <f>'1.1_RAW_Data_Orig'!AQ168</f>
        <v>0</v>
      </c>
      <c r="AR168" s="512">
        <f>'1.1_RAW_Data_Orig'!AR168</f>
        <v>0</v>
      </c>
      <c r="AS168" s="512">
        <f>'1.1_RAW_Data_Orig'!AS168</f>
        <v>0</v>
      </c>
      <c r="AT168" s="513">
        <f>'1.1_RAW_Data_Orig'!AT168</f>
        <v>0</v>
      </c>
      <c r="AU168" s="507"/>
      <c r="AV168" s="506">
        <f>'1.1_RAW_Data_Orig'!AV168</f>
        <v>0</v>
      </c>
      <c r="AW168" s="506">
        <f>'1.1_RAW_Data_Orig'!AW168</f>
        <v>0</v>
      </c>
      <c r="AX168" s="506">
        <f>'1.1_RAW_Data_Orig'!AX168</f>
        <v>0</v>
      </c>
      <c r="AY168" s="506">
        <f>'1.1_RAW_Data_Orig'!AY168</f>
        <v>0</v>
      </c>
      <c r="AZ168" s="506">
        <f>'1.1_RAW_Data_Orig'!AZ168</f>
        <v>0</v>
      </c>
      <c r="BA168" s="506">
        <f>'1.1_RAW_Data_Orig'!BA168</f>
        <v>0</v>
      </c>
    </row>
    <row r="169" spans="1:53" ht="13.5" thickBot="1">
      <c r="A169" s="508"/>
      <c r="B169" s="514"/>
      <c r="C169" s="515"/>
      <c r="D169" s="516"/>
      <c r="E169" s="517" t="s">
        <v>55</v>
      </c>
      <c r="F169" s="518">
        <f>'1.1_RAW_Data_Orig'!F169</f>
        <v>0</v>
      </c>
      <c r="G169" s="518">
        <f>'1.1_RAW_Data_Orig'!G169</f>
        <v>0</v>
      </c>
      <c r="H169" s="518">
        <f>'1.1_RAW_Data_Orig'!H169</f>
        <v>0</v>
      </c>
      <c r="I169" s="518">
        <f>'1.1_RAW_Data_Orig'!I169</f>
        <v>0</v>
      </c>
      <c r="J169" s="518">
        <f>'1.1_RAW_Data_Orig'!J169</f>
        <v>0</v>
      </c>
      <c r="K169" s="519">
        <f>'1.1_RAW_Data_Orig'!K169</f>
        <v>0</v>
      </c>
      <c r="M169" s="518">
        <f>'1.1_RAW_Data_Orig'!M169</f>
        <v>0</v>
      </c>
      <c r="N169" s="518">
        <f>'1.1_RAW_Data_Orig'!N169</f>
        <v>0</v>
      </c>
      <c r="O169" s="518">
        <f>'1.1_RAW_Data_Orig'!O169</f>
        <v>0</v>
      </c>
      <c r="P169" s="518">
        <f>'1.1_RAW_Data_Orig'!P169</f>
        <v>0</v>
      </c>
      <c r="Q169" s="518">
        <f>'1.1_RAW_Data_Orig'!Q169</f>
        <v>0</v>
      </c>
      <c r="R169" s="519">
        <f>'1.1_RAW_Data_Orig'!R169</f>
        <v>0</v>
      </c>
      <c r="T169" s="518">
        <f>'1.1_RAW_Data_Orig'!T169</f>
        <v>0</v>
      </c>
      <c r="U169" s="518">
        <f>'1.1_RAW_Data_Orig'!U169</f>
        <v>0</v>
      </c>
      <c r="V169" s="518">
        <f>'1.1_RAW_Data_Orig'!V169</f>
        <v>0</v>
      </c>
      <c r="W169" s="518">
        <f>'1.1_RAW_Data_Orig'!W169</f>
        <v>0</v>
      </c>
      <c r="X169" s="518">
        <f>'1.1_RAW_Data_Orig'!X169</f>
        <v>0</v>
      </c>
      <c r="Y169" s="519">
        <f>'1.1_RAW_Data_Orig'!Y169</f>
        <v>0</v>
      </c>
      <c r="AA169" s="518">
        <f>'1.1_RAW_Data_Orig'!AA169</f>
        <v>0</v>
      </c>
      <c r="AB169" s="518">
        <f>'1.1_RAW_Data_Orig'!AB169</f>
        <v>0</v>
      </c>
      <c r="AC169" s="518">
        <f>'1.1_RAW_Data_Orig'!AC169</f>
        <v>0</v>
      </c>
      <c r="AD169" s="518">
        <f>'1.1_RAW_Data_Orig'!AD169</f>
        <v>0</v>
      </c>
      <c r="AE169" s="518">
        <f>'1.1_RAW_Data_Orig'!AE169</f>
        <v>0</v>
      </c>
      <c r="AF169" s="519">
        <f>'1.1_RAW_Data_Orig'!AF169</f>
        <v>0</v>
      </c>
      <c r="AG169" s="507"/>
      <c r="AH169" s="518">
        <f>'1.1_RAW_Data_Orig'!AH169</f>
        <v>0</v>
      </c>
      <c r="AI169" s="518">
        <f>'1.1_RAW_Data_Orig'!AI169</f>
        <v>0</v>
      </c>
      <c r="AJ169" s="518">
        <f>'1.1_RAW_Data_Orig'!AJ169</f>
        <v>0</v>
      </c>
      <c r="AK169" s="518">
        <f>'1.1_RAW_Data_Orig'!AK169</f>
        <v>0</v>
      </c>
      <c r="AL169" s="518">
        <f>'1.1_RAW_Data_Orig'!AL169</f>
        <v>0</v>
      </c>
      <c r="AM169" s="519">
        <f>'1.1_RAW_Data_Orig'!AM169</f>
        <v>0</v>
      </c>
      <c r="AN169" s="507"/>
      <c r="AO169" s="518">
        <f>'1.1_RAW_Data_Orig'!AO169</f>
        <v>0</v>
      </c>
      <c r="AP169" s="518">
        <f>'1.1_RAW_Data_Orig'!AP169</f>
        <v>0</v>
      </c>
      <c r="AQ169" s="518">
        <f>'1.1_RAW_Data_Orig'!AQ169</f>
        <v>0</v>
      </c>
      <c r="AR169" s="518">
        <f>'1.1_RAW_Data_Orig'!AR169</f>
        <v>0</v>
      </c>
      <c r="AS169" s="518">
        <f>'1.1_RAW_Data_Orig'!AS169</f>
        <v>0</v>
      </c>
      <c r="AT169" s="519">
        <f>'1.1_RAW_Data_Orig'!AT169</f>
        <v>0</v>
      </c>
      <c r="AU169" s="507"/>
      <c r="AV169" s="506">
        <f>'1.1_RAW_Data_Orig'!AV169</f>
        <v>0</v>
      </c>
      <c r="AW169" s="506">
        <f>'1.1_RAW_Data_Orig'!AW169</f>
        <v>0</v>
      </c>
      <c r="AX169" s="506">
        <f>'1.1_RAW_Data_Orig'!AX169</f>
        <v>0</v>
      </c>
      <c r="AY169" s="506">
        <f>'1.1_RAW_Data_Orig'!AY169</f>
        <v>0</v>
      </c>
      <c r="AZ169" s="506">
        <f>'1.1_RAW_Data_Orig'!AZ169</f>
        <v>0</v>
      </c>
      <c r="BA169" s="506">
        <f>'1.1_RAW_Data_Orig'!BA169</f>
        <v>0</v>
      </c>
    </row>
    <row r="170" spans="1:53" ht="25.9" thickBot="1">
      <c r="A170" s="520" t="s">
        <v>9</v>
      </c>
      <c r="B170" s="501">
        <v>31</v>
      </c>
      <c r="C170" s="502" t="s">
        <v>50</v>
      </c>
      <c r="D170" s="503" t="s">
        <v>58</v>
      </c>
      <c r="E170" s="521" t="s">
        <v>52</v>
      </c>
      <c r="F170" s="505">
        <f>'1.1_RAW_Data_Orig'!F170</f>
        <v>19</v>
      </c>
      <c r="G170" s="505">
        <f>'1.1_RAW_Data_Orig'!G170</f>
        <v>0</v>
      </c>
      <c r="H170" s="505">
        <f>'1.1_RAW_Data_Orig'!H170</f>
        <v>5</v>
      </c>
      <c r="I170" s="505">
        <f>'1.1_RAW_Data_Orig'!I170</f>
        <v>5</v>
      </c>
      <c r="J170" s="505">
        <f>'1.1_RAW_Data_Orig'!J170</f>
        <v>5</v>
      </c>
      <c r="K170" s="506">
        <f>'1.1_RAW_Data_Orig'!K170</f>
        <v>4</v>
      </c>
      <c r="M170" s="505">
        <f>'1.1_RAW_Data_Orig'!M170</f>
        <v>18</v>
      </c>
      <c r="N170" s="505">
        <f>'1.1_RAW_Data_Orig'!N170</f>
        <v>0</v>
      </c>
      <c r="O170" s="505">
        <f>'1.1_RAW_Data_Orig'!O170</f>
        <v>9</v>
      </c>
      <c r="P170" s="505">
        <f>'1.1_RAW_Data_Orig'!P170</f>
        <v>3</v>
      </c>
      <c r="Q170" s="505">
        <f>'1.1_RAW_Data_Orig'!Q170</f>
        <v>4</v>
      </c>
      <c r="R170" s="506">
        <f>'1.1_RAW_Data_Orig'!R170</f>
        <v>2</v>
      </c>
      <c r="T170" s="505">
        <f>'1.1_RAW_Data_Orig'!T170</f>
        <v>18</v>
      </c>
      <c r="U170" s="505">
        <f>'1.1_RAW_Data_Orig'!U170</f>
        <v>0</v>
      </c>
      <c r="V170" s="505">
        <f>'1.1_RAW_Data_Orig'!V170</f>
        <v>0</v>
      </c>
      <c r="W170" s="505">
        <f>'1.1_RAW_Data_Orig'!W170</f>
        <v>0</v>
      </c>
      <c r="X170" s="505">
        <f>'1.1_RAW_Data_Orig'!X170</f>
        <v>4</v>
      </c>
      <c r="Y170" s="506">
        <f>'1.1_RAW_Data_Orig'!Y170</f>
        <v>14</v>
      </c>
      <c r="AA170" s="505">
        <f>'1.1_RAW_Data_Orig'!AA170</f>
        <v>12</v>
      </c>
      <c r="AB170" s="505">
        <f>'1.1_RAW_Data_Orig'!AB170</f>
        <v>0</v>
      </c>
      <c r="AC170" s="505">
        <f>'1.1_RAW_Data_Orig'!AC170</f>
        <v>9</v>
      </c>
      <c r="AD170" s="505">
        <f>'1.1_RAW_Data_Orig'!AD170</f>
        <v>3</v>
      </c>
      <c r="AE170" s="505">
        <f>'1.1_RAW_Data_Orig'!AE170</f>
        <v>0</v>
      </c>
      <c r="AF170" s="506">
        <f>'1.1_RAW_Data_Orig'!AF170</f>
        <v>-12</v>
      </c>
      <c r="AG170" s="507"/>
      <c r="AH170" s="505">
        <f>'1.1_RAW_Data_Orig'!AH170</f>
        <v>12</v>
      </c>
      <c r="AI170" s="505">
        <f>'1.1_RAW_Data_Orig'!AI170</f>
        <v>0</v>
      </c>
      <c r="AJ170" s="505">
        <f>'1.1_RAW_Data_Orig'!AJ170</f>
        <v>9</v>
      </c>
      <c r="AK170" s="505">
        <f>'1.1_RAW_Data_Orig'!AK170</f>
        <v>3</v>
      </c>
      <c r="AL170" s="505">
        <f>'1.1_RAW_Data_Orig'!AL170</f>
        <v>0</v>
      </c>
      <c r="AM170" s="506">
        <f>'1.1_RAW_Data_Orig'!AM170</f>
        <v>-12</v>
      </c>
      <c r="AN170" s="507"/>
      <c r="AO170" s="505">
        <f>'1.1_RAW_Data_Orig'!AO170</f>
        <v>0</v>
      </c>
      <c r="AP170" s="505">
        <f>'1.1_RAW_Data_Orig'!AP170</f>
        <v>0</v>
      </c>
      <c r="AQ170" s="505">
        <f>'1.1_RAW_Data_Orig'!AQ170</f>
        <v>0</v>
      </c>
      <c r="AR170" s="505">
        <f>'1.1_RAW_Data_Orig'!AR170</f>
        <v>0</v>
      </c>
      <c r="AS170" s="505">
        <f>'1.1_RAW_Data_Orig'!AS170</f>
        <v>0</v>
      </c>
      <c r="AT170" s="506">
        <f>'1.1_RAW_Data_Orig'!AT170</f>
        <v>0</v>
      </c>
      <c r="AU170" s="507"/>
      <c r="AV170" s="506">
        <f>'1.1_RAW_Data_Orig'!AV170</f>
        <v>0</v>
      </c>
      <c r="AW170" s="506">
        <f>'1.1_RAW_Data_Orig'!AW170</f>
        <v>0</v>
      </c>
      <c r="AX170" s="506">
        <f>'1.1_RAW_Data_Orig'!AX170</f>
        <v>0</v>
      </c>
      <c r="AY170" s="506">
        <f>'1.1_RAW_Data_Orig'!AY170</f>
        <v>0</v>
      </c>
      <c r="AZ170" s="506">
        <f>'1.1_RAW_Data_Orig'!AZ170</f>
        <v>0</v>
      </c>
      <c r="BA170" s="506">
        <f>'1.1_RAW_Data_Orig'!BA170</f>
        <v>0</v>
      </c>
    </row>
    <row r="171" spans="1:53" ht="13.5" thickBot="1">
      <c r="A171" s="508"/>
      <c r="B171" s="509"/>
      <c r="C171" s="510"/>
      <c r="D171" s="511"/>
      <c r="E171" s="504" t="s">
        <v>53</v>
      </c>
      <c r="F171" s="512">
        <f>'1.1_RAW_Data_Orig'!F171</f>
        <v>0</v>
      </c>
      <c r="G171" s="512">
        <f>'1.1_RAW_Data_Orig'!G171</f>
        <v>0</v>
      </c>
      <c r="H171" s="512">
        <f>'1.1_RAW_Data_Orig'!H171</f>
        <v>0</v>
      </c>
      <c r="I171" s="512">
        <f>'1.1_RAW_Data_Orig'!I171</f>
        <v>0</v>
      </c>
      <c r="J171" s="512">
        <f>'1.1_RAW_Data_Orig'!J171</f>
        <v>0</v>
      </c>
      <c r="K171" s="513">
        <f>'1.1_RAW_Data_Orig'!K171</f>
        <v>0</v>
      </c>
      <c r="M171" s="512">
        <f>'1.1_RAW_Data_Orig'!M171</f>
        <v>0</v>
      </c>
      <c r="N171" s="512">
        <f>'1.1_RAW_Data_Orig'!N171</f>
        <v>0</v>
      </c>
      <c r="O171" s="512">
        <f>'1.1_RAW_Data_Orig'!O171</f>
        <v>0</v>
      </c>
      <c r="P171" s="512">
        <f>'1.1_RAW_Data_Orig'!P171</f>
        <v>0</v>
      </c>
      <c r="Q171" s="512">
        <f>'1.1_RAW_Data_Orig'!Q171</f>
        <v>0</v>
      </c>
      <c r="R171" s="513">
        <f>'1.1_RAW_Data_Orig'!R171</f>
        <v>0</v>
      </c>
      <c r="T171" s="512">
        <f>'1.1_RAW_Data_Orig'!T171</f>
        <v>0</v>
      </c>
      <c r="U171" s="512">
        <f>'1.1_RAW_Data_Orig'!U171</f>
        <v>0</v>
      </c>
      <c r="V171" s="512">
        <f>'1.1_RAW_Data_Orig'!V171</f>
        <v>0</v>
      </c>
      <c r="W171" s="512">
        <f>'1.1_RAW_Data_Orig'!W171</f>
        <v>0</v>
      </c>
      <c r="X171" s="512">
        <f>'1.1_RAW_Data_Orig'!X171</f>
        <v>0</v>
      </c>
      <c r="Y171" s="513">
        <f>'1.1_RAW_Data_Orig'!Y171</f>
        <v>0</v>
      </c>
      <c r="AA171" s="512">
        <f>'1.1_RAW_Data_Orig'!AA171</f>
        <v>0</v>
      </c>
      <c r="AB171" s="512">
        <f>'1.1_RAW_Data_Orig'!AB171</f>
        <v>0</v>
      </c>
      <c r="AC171" s="512">
        <f>'1.1_RAW_Data_Orig'!AC171</f>
        <v>0</v>
      </c>
      <c r="AD171" s="512">
        <f>'1.1_RAW_Data_Orig'!AD171</f>
        <v>0</v>
      </c>
      <c r="AE171" s="512">
        <f>'1.1_RAW_Data_Orig'!AE171</f>
        <v>0</v>
      </c>
      <c r="AF171" s="513">
        <f>'1.1_RAW_Data_Orig'!AF171</f>
        <v>0</v>
      </c>
      <c r="AG171" s="507"/>
      <c r="AH171" s="512">
        <f>'1.1_RAW_Data_Orig'!AH171</f>
        <v>0</v>
      </c>
      <c r="AI171" s="512">
        <f>'1.1_RAW_Data_Orig'!AI171</f>
        <v>0</v>
      </c>
      <c r="AJ171" s="512">
        <f>'1.1_RAW_Data_Orig'!AJ171</f>
        <v>0</v>
      </c>
      <c r="AK171" s="512">
        <f>'1.1_RAW_Data_Orig'!AK171</f>
        <v>0</v>
      </c>
      <c r="AL171" s="512">
        <f>'1.1_RAW_Data_Orig'!AL171</f>
        <v>0</v>
      </c>
      <c r="AM171" s="513">
        <f>'1.1_RAW_Data_Orig'!AM171</f>
        <v>0</v>
      </c>
      <c r="AN171" s="507"/>
      <c r="AO171" s="512">
        <f>'1.1_RAW_Data_Orig'!AO171</f>
        <v>0</v>
      </c>
      <c r="AP171" s="512">
        <f>'1.1_RAW_Data_Orig'!AP171</f>
        <v>0</v>
      </c>
      <c r="AQ171" s="512">
        <f>'1.1_RAW_Data_Orig'!AQ171</f>
        <v>0</v>
      </c>
      <c r="AR171" s="512">
        <f>'1.1_RAW_Data_Orig'!AR171</f>
        <v>0</v>
      </c>
      <c r="AS171" s="512">
        <f>'1.1_RAW_Data_Orig'!AS171</f>
        <v>0</v>
      </c>
      <c r="AT171" s="513">
        <f>'1.1_RAW_Data_Orig'!AT171</f>
        <v>0</v>
      </c>
      <c r="AU171" s="507"/>
      <c r="AV171" s="506">
        <f>'1.1_RAW_Data_Orig'!AV171</f>
        <v>0</v>
      </c>
      <c r="AW171" s="506">
        <f>'1.1_RAW_Data_Orig'!AW171</f>
        <v>0</v>
      </c>
      <c r="AX171" s="506">
        <f>'1.1_RAW_Data_Orig'!AX171</f>
        <v>0</v>
      </c>
      <c r="AY171" s="506">
        <f>'1.1_RAW_Data_Orig'!AY171</f>
        <v>0</v>
      </c>
      <c r="AZ171" s="506">
        <f>'1.1_RAW_Data_Orig'!AZ171</f>
        <v>0</v>
      </c>
      <c r="BA171" s="506">
        <f>'1.1_RAW_Data_Orig'!BA171</f>
        <v>0</v>
      </c>
    </row>
    <row r="172" spans="1:53" ht="13.5" thickBot="1">
      <c r="A172" s="508"/>
      <c r="B172" s="509"/>
      <c r="C172" s="510"/>
      <c r="D172" s="511"/>
      <c r="E172" s="504" t="s">
        <v>54</v>
      </c>
      <c r="F172" s="512">
        <f>'1.1_RAW_Data_Orig'!F172</f>
        <v>0</v>
      </c>
      <c r="G172" s="512">
        <f>'1.1_RAW_Data_Orig'!G172</f>
        <v>0</v>
      </c>
      <c r="H172" s="512">
        <f>'1.1_RAW_Data_Orig'!H172</f>
        <v>0</v>
      </c>
      <c r="I172" s="512">
        <f>'1.1_RAW_Data_Orig'!I172</f>
        <v>0</v>
      </c>
      <c r="J172" s="512">
        <f>'1.1_RAW_Data_Orig'!J172</f>
        <v>0</v>
      </c>
      <c r="K172" s="513">
        <f>'1.1_RAW_Data_Orig'!K172</f>
        <v>0</v>
      </c>
      <c r="M172" s="512">
        <f>'1.1_RAW_Data_Orig'!M172</f>
        <v>0</v>
      </c>
      <c r="N172" s="512">
        <f>'1.1_RAW_Data_Orig'!N172</f>
        <v>0</v>
      </c>
      <c r="O172" s="512">
        <f>'1.1_RAW_Data_Orig'!O172</f>
        <v>0</v>
      </c>
      <c r="P172" s="512">
        <f>'1.1_RAW_Data_Orig'!P172</f>
        <v>0</v>
      </c>
      <c r="Q172" s="512">
        <f>'1.1_RAW_Data_Orig'!Q172</f>
        <v>0</v>
      </c>
      <c r="R172" s="513">
        <f>'1.1_RAW_Data_Orig'!R172</f>
        <v>0</v>
      </c>
      <c r="T172" s="512">
        <f>'1.1_RAW_Data_Orig'!T172</f>
        <v>0</v>
      </c>
      <c r="U172" s="512">
        <f>'1.1_RAW_Data_Orig'!U172</f>
        <v>0</v>
      </c>
      <c r="V172" s="512">
        <f>'1.1_RAW_Data_Orig'!V172</f>
        <v>0</v>
      </c>
      <c r="W172" s="512">
        <f>'1.1_RAW_Data_Orig'!W172</f>
        <v>0</v>
      </c>
      <c r="X172" s="512">
        <f>'1.1_RAW_Data_Orig'!X172</f>
        <v>0</v>
      </c>
      <c r="Y172" s="513">
        <f>'1.1_RAW_Data_Orig'!Y172</f>
        <v>0</v>
      </c>
      <c r="AA172" s="512">
        <f>'1.1_RAW_Data_Orig'!AA172</f>
        <v>0</v>
      </c>
      <c r="AB172" s="512">
        <f>'1.1_RAW_Data_Orig'!AB172</f>
        <v>0</v>
      </c>
      <c r="AC172" s="512">
        <f>'1.1_RAW_Data_Orig'!AC172</f>
        <v>0</v>
      </c>
      <c r="AD172" s="512">
        <f>'1.1_RAW_Data_Orig'!AD172</f>
        <v>0</v>
      </c>
      <c r="AE172" s="512">
        <f>'1.1_RAW_Data_Orig'!AE172</f>
        <v>0</v>
      </c>
      <c r="AF172" s="513">
        <f>'1.1_RAW_Data_Orig'!AF172</f>
        <v>0</v>
      </c>
      <c r="AG172" s="507"/>
      <c r="AH172" s="512">
        <f>'1.1_RAW_Data_Orig'!AH172</f>
        <v>0</v>
      </c>
      <c r="AI172" s="512">
        <f>'1.1_RAW_Data_Orig'!AI172</f>
        <v>0</v>
      </c>
      <c r="AJ172" s="512">
        <f>'1.1_RAW_Data_Orig'!AJ172</f>
        <v>0</v>
      </c>
      <c r="AK172" s="512">
        <f>'1.1_RAW_Data_Orig'!AK172</f>
        <v>0</v>
      </c>
      <c r="AL172" s="512">
        <f>'1.1_RAW_Data_Orig'!AL172</f>
        <v>0</v>
      </c>
      <c r="AM172" s="513">
        <f>'1.1_RAW_Data_Orig'!AM172</f>
        <v>0</v>
      </c>
      <c r="AN172" s="507"/>
      <c r="AO172" s="512">
        <f>'1.1_RAW_Data_Orig'!AO172</f>
        <v>0</v>
      </c>
      <c r="AP172" s="512">
        <f>'1.1_RAW_Data_Orig'!AP172</f>
        <v>0</v>
      </c>
      <c r="AQ172" s="512">
        <f>'1.1_RAW_Data_Orig'!AQ172</f>
        <v>0</v>
      </c>
      <c r="AR172" s="512">
        <f>'1.1_RAW_Data_Orig'!AR172</f>
        <v>0</v>
      </c>
      <c r="AS172" s="512">
        <f>'1.1_RAW_Data_Orig'!AS172</f>
        <v>0</v>
      </c>
      <c r="AT172" s="513">
        <f>'1.1_RAW_Data_Orig'!AT172</f>
        <v>0</v>
      </c>
      <c r="AU172" s="507"/>
      <c r="AV172" s="506">
        <f>'1.1_RAW_Data_Orig'!AV172</f>
        <v>0</v>
      </c>
      <c r="AW172" s="506">
        <f>'1.1_RAW_Data_Orig'!AW172</f>
        <v>0</v>
      </c>
      <c r="AX172" s="506">
        <f>'1.1_RAW_Data_Orig'!AX172</f>
        <v>0</v>
      </c>
      <c r="AY172" s="506">
        <f>'1.1_RAW_Data_Orig'!AY172</f>
        <v>0</v>
      </c>
      <c r="AZ172" s="506">
        <f>'1.1_RAW_Data_Orig'!AZ172</f>
        <v>0</v>
      </c>
      <c r="BA172" s="506">
        <f>'1.1_RAW_Data_Orig'!BA172</f>
        <v>0</v>
      </c>
    </row>
    <row r="173" spans="1:53" ht="13.5" thickBot="1">
      <c r="A173" s="508"/>
      <c r="B173" s="514"/>
      <c r="C173" s="515"/>
      <c r="D173" s="516"/>
      <c r="E173" s="517" t="s">
        <v>55</v>
      </c>
      <c r="F173" s="518">
        <f>'1.1_RAW_Data_Orig'!F173</f>
        <v>0</v>
      </c>
      <c r="G173" s="518">
        <f>'1.1_RAW_Data_Orig'!G173</f>
        <v>0</v>
      </c>
      <c r="H173" s="518">
        <f>'1.1_RAW_Data_Orig'!H173</f>
        <v>0</v>
      </c>
      <c r="I173" s="518">
        <f>'1.1_RAW_Data_Orig'!I173</f>
        <v>0</v>
      </c>
      <c r="J173" s="518">
        <f>'1.1_RAW_Data_Orig'!J173</f>
        <v>0</v>
      </c>
      <c r="K173" s="519">
        <f>'1.1_RAW_Data_Orig'!K173</f>
        <v>0</v>
      </c>
      <c r="M173" s="518">
        <f>'1.1_RAW_Data_Orig'!M173</f>
        <v>0</v>
      </c>
      <c r="N173" s="518">
        <f>'1.1_RAW_Data_Orig'!N173</f>
        <v>0</v>
      </c>
      <c r="O173" s="518">
        <f>'1.1_RAW_Data_Orig'!O173</f>
        <v>0</v>
      </c>
      <c r="P173" s="518">
        <f>'1.1_RAW_Data_Orig'!P173</f>
        <v>0</v>
      </c>
      <c r="Q173" s="518">
        <f>'1.1_RAW_Data_Orig'!Q173</f>
        <v>0</v>
      </c>
      <c r="R173" s="519">
        <f>'1.1_RAW_Data_Orig'!R173</f>
        <v>0</v>
      </c>
      <c r="T173" s="518">
        <f>'1.1_RAW_Data_Orig'!T173</f>
        <v>0</v>
      </c>
      <c r="U173" s="518">
        <f>'1.1_RAW_Data_Orig'!U173</f>
        <v>0</v>
      </c>
      <c r="V173" s="518">
        <f>'1.1_RAW_Data_Orig'!V173</f>
        <v>0</v>
      </c>
      <c r="W173" s="518">
        <f>'1.1_RAW_Data_Orig'!W173</f>
        <v>0</v>
      </c>
      <c r="X173" s="518">
        <f>'1.1_RAW_Data_Orig'!X173</f>
        <v>0</v>
      </c>
      <c r="Y173" s="519">
        <f>'1.1_RAW_Data_Orig'!Y173</f>
        <v>0</v>
      </c>
      <c r="AA173" s="518">
        <f>'1.1_RAW_Data_Orig'!AA173</f>
        <v>0</v>
      </c>
      <c r="AB173" s="518">
        <f>'1.1_RAW_Data_Orig'!AB173</f>
        <v>0</v>
      </c>
      <c r="AC173" s="518">
        <f>'1.1_RAW_Data_Orig'!AC173</f>
        <v>0</v>
      </c>
      <c r="AD173" s="518">
        <f>'1.1_RAW_Data_Orig'!AD173</f>
        <v>0</v>
      </c>
      <c r="AE173" s="518">
        <f>'1.1_RAW_Data_Orig'!AE173</f>
        <v>0</v>
      </c>
      <c r="AF173" s="519">
        <f>'1.1_RAW_Data_Orig'!AF173</f>
        <v>0</v>
      </c>
      <c r="AG173" s="507"/>
      <c r="AH173" s="518">
        <f>'1.1_RAW_Data_Orig'!AH173</f>
        <v>0</v>
      </c>
      <c r="AI173" s="518">
        <f>'1.1_RAW_Data_Orig'!AI173</f>
        <v>0</v>
      </c>
      <c r="AJ173" s="518">
        <f>'1.1_RAW_Data_Orig'!AJ173</f>
        <v>0</v>
      </c>
      <c r="AK173" s="518">
        <f>'1.1_RAW_Data_Orig'!AK173</f>
        <v>0</v>
      </c>
      <c r="AL173" s="518">
        <f>'1.1_RAW_Data_Orig'!AL173</f>
        <v>0</v>
      </c>
      <c r="AM173" s="519">
        <f>'1.1_RAW_Data_Orig'!AM173</f>
        <v>0</v>
      </c>
      <c r="AN173" s="507"/>
      <c r="AO173" s="518">
        <f>'1.1_RAW_Data_Orig'!AO173</f>
        <v>0</v>
      </c>
      <c r="AP173" s="518">
        <f>'1.1_RAW_Data_Orig'!AP173</f>
        <v>0</v>
      </c>
      <c r="AQ173" s="518">
        <f>'1.1_RAW_Data_Orig'!AQ173</f>
        <v>0</v>
      </c>
      <c r="AR173" s="518">
        <f>'1.1_RAW_Data_Orig'!AR173</f>
        <v>0</v>
      </c>
      <c r="AS173" s="518">
        <f>'1.1_RAW_Data_Orig'!AS173</f>
        <v>0</v>
      </c>
      <c r="AT173" s="519">
        <f>'1.1_RAW_Data_Orig'!AT173</f>
        <v>0</v>
      </c>
      <c r="AU173" s="507"/>
      <c r="AV173" s="506">
        <f>'1.1_RAW_Data_Orig'!AV173</f>
        <v>0</v>
      </c>
      <c r="AW173" s="506">
        <f>'1.1_RAW_Data_Orig'!AW173</f>
        <v>0</v>
      </c>
      <c r="AX173" s="506">
        <f>'1.1_RAW_Data_Orig'!AX173</f>
        <v>0</v>
      </c>
      <c r="AY173" s="506">
        <f>'1.1_RAW_Data_Orig'!AY173</f>
        <v>0</v>
      </c>
      <c r="AZ173" s="506">
        <f>'1.1_RAW_Data_Orig'!AZ173</f>
        <v>0</v>
      </c>
      <c r="BA173" s="506">
        <f>'1.1_RAW_Data_Orig'!BA173</f>
        <v>0</v>
      </c>
    </row>
    <row r="174" spans="1:53" ht="25.9" thickBot="1">
      <c r="A174" s="520" t="s">
        <v>9</v>
      </c>
      <c r="B174" s="501">
        <v>41</v>
      </c>
      <c r="C174" s="502" t="s">
        <v>51</v>
      </c>
      <c r="D174" s="503" t="s">
        <v>57</v>
      </c>
      <c r="E174" s="521" t="s">
        <v>52</v>
      </c>
      <c r="F174" s="505">
        <f>'1.1_RAW_Data_Orig'!F174</f>
        <v>0</v>
      </c>
      <c r="G174" s="505">
        <f>'1.1_RAW_Data_Orig'!G174</f>
        <v>0</v>
      </c>
      <c r="H174" s="505">
        <f>'1.1_RAW_Data_Orig'!H174</f>
        <v>0</v>
      </c>
      <c r="I174" s="505">
        <f>'1.1_RAW_Data_Orig'!I174</f>
        <v>0</v>
      </c>
      <c r="J174" s="505">
        <f>'1.1_RAW_Data_Orig'!J174</f>
        <v>0</v>
      </c>
      <c r="K174" s="506">
        <f>'1.1_RAW_Data_Orig'!K174</f>
        <v>0</v>
      </c>
      <c r="M174" s="505">
        <f>'1.1_RAW_Data_Orig'!M174</f>
        <v>0</v>
      </c>
      <c r="N174" s="505">
        <f>'1.1_RAW_Data_Orig'!N174</f>
        <v>0</v>
      </c>
      <c r="O174" s="505">
        <f>'1.1_RAW_Data_Orig'!O174</f>
        <v>0</v>
      </c>
      <c r="P174" s="505">
        <f>'1.1_RAW_Data_Orig'!P174</f>
        <v>0</v>
      </c>
      <c r="Q174" s="505">
        <f>'1.1_RAW_Data_Orig'!Q174</f>
        <v>0</v>
      </c>
      <c r="R174" s="506">
        <f>'1.1_RAW_Data_Orig'!R174</f>
        <v>0</v>
      </c>
      <c r="T174" s="505">
        <f>'1.1_RAW_Data_Orig'!T174</f>
        <v>0</v>
      </c>
      <c r="U174" s="505">
        <f>'1.1_RAW_Data_Orig'!U174</f>
        <v>0</v>
      </c>
      <c r="V174" s="505">
        <f>'1.1_RAW_Data_Orig'!V174</f>
        <v>0</v>
      </c>
      <c r="W174" s="505">
        <f>'1.1_RAW_Data_Orig'!W174</f>
        <v>0</v>
      </c>
      <c r="X174" s="505">
        <f>'1.1_RAW_Data_Orig'!X174</f>
        <v>0</v>
      </c>
      <c r="Y174" s="506">
        <f>'1.1_RAW_Data_Orig'!Y174</f>
        <v>0</v>
      </c>
      <c r="AA174" s="505">
        <f>'1.1_RAW_Data_Orig'!AA174</f>
        <v>0</v>
      </c>
      <c r="AB174" s="505">
        <f>'1.1_RAW_Data_Orig'!AB174</f>
        <v>0</v>
      </c>
      <c r="AC174" s="505">
        <f>'1.1_RAW_Data_Orig'!AC174</f>
        <v>0</v>
      </c>
      <c r="AD174" s="505">
        <f>'1.1_RAW_Data_Orig'!AD174</f>
        <v>0</v>
      </c>
      <c r="AE174" s="505">
        <f>'1.1_RAW_Data_Orig'!AE174</f>
        <v>0</v>
      </c>
      <c r="AF174" s="506">
        <f>'1.1_RAW_Data_Orig'!AF174</f>
        <v>0</v>
      </c>
      <c r="AG174" s="507"/>
      <c r="AH174" s="505">
        <f>'1.1_RAW_Data_Orig'!AH174</f>
        <v>0</v>
      </c>
      <c r="AI174" s="505">
        <f>'1.1_RAW_Data_Orig'!AI174</f>
        <v>0</v>
      </c>
      <c r="AJ174" s="505">
        <f>'1.1_RAW_Data_Orig'!AJ174</f>
        <v>0</v>
      </c>
      <c r="AK174" s="505">
        <f>'1.1_RAW_Data_Orig'!AK174</f>
        <v>0</v>
      </c>
      <c r="AL174" s="505">
        <f>'1.1_RAW_Data_Orig'!AL174</f>
        <v>0</v>
      </c>
      <c r="AM174" s="506">
        <f>'1.1_RAW_Data_Orig'!AM174</f>
        <v>0</v>
      </c>
      <c r="AN174" s="507"/>
      <c r="AO174" s="505">
        <f>'1.1_RAW_Data_Orig'!AO174</f>
        <v>0</v>
      </c>
      <c r="AP174" s="505">
        <f>'1.1_RAW_Data_Orig'!AP174</f>
        <v>0</v>
      </c>
      <c r="AQ174" s="505">
        <f>'1.1_RAW_Data_Orig'!AQ174</f>
        <v>0</v>
      </c>
      <c r="AR174" s="505">
        <f>'1.1_RAW_Data_Orig'!AR174</f>
        <v>0</v>
      </c>
      <c r="AS174" s="505">
        <f>'1.1_RAW_Data_Orig'!AS174</f>
        <v>0</v>
      </c>
      <c r="AT174" s="506">
        <f>'1.1_RAW_Data_Orig'!AT174</f>
        <v>0</v>
      </c>
      <c r="AU174" s="507"/>
      <c r="AV174" s="506">
        <f>'1.1_RAW_Data_Orig'!AV174</f>
        <v>0</v>
      </c>
      <c r="AW174" s="506">
        <f>'1.1_RAW_Data_Orig'!AW174</f>
        <v>0</v>
      </c>
      <c r="AX174" s="506">
        <f>'1.1_RAW_Data_Orig'!AX174</f>
        <v>0</v>
      </c>
      <c r="AY174" s="506">
        <f>'1.1_RAW_Data_Orig'!AY174</f>
        <v>0</v>
      </c>
      <c r="AZ174" s="506">
        <f>'1.1_RAW_Data_Orig'!AZ174</f>
        <v>0</v>
      </c>
      <c r="BA174" s="506">
        <f>'1.1_RAW_Data_Orig'!BA174</f>
        <v>0</v>
      </c>
    </row>
    <row r="175" spans="1:53" ht="13.5" thickBot="1">
      <c r="A175" s="508"/>
      <c r="B175" s="509"/>
      <c r="C175" s="510"/>
      <c r="D175" s="511"/>
      <c r="E175" s="504" t="s">
        <v>53</v>
      </c>
      <c r="F175" s="512">
        <f>'1.1_RAW_Data_Orig'!F175</f>
        <v>2</v>
      </c>
      <c r="G175" s="512">
        <f>'1.1_RAW_Data_Orig'!G175</f>
        <v>0</v>
      </c>
      <c r="H175" s="512">
        <f>'1.1_RAW_Data_Orig'!H175</f>
        <v>0</v>
      </c>
      <c r="I175" s="512">
        <f>'1.1_RAW_Data_Orig'!I175</f>
        <v>2</v>
      </c>
      <c r="J175" s="512">
        <f>'1.1_RAW_Data_Orig'!J175</f>
        <v>0</v>
      </c>
      <c r="K175" s="513">
        <f>'1.1_RAW_Data_Orig'!K175</f>
        <v>0</v>
      </c>
      <c r="M175" s="512">
        <f>'1.1_RAW_Data_Orig'!M175</f>
        <v>2</v>
      </c>
      <c r="N175" s="512">
        <f>'1.1_RAW_Data_Orig'!N175</f>
        <v>0</v>
      </c>
      <c r="O175" s="512">
        <f>'1.1_RAW_Data_Orig'!O175</f>
        <v>1</v>
      </c>
      <c r="P175" s="512">
        <f>'1.1_RAW_Data_Orig'!P175</f>
        <v>0</v>
      </c>
      <c r="Q175" s="512">
        <f>'1.1_RAW_Data_Orig'!Q175</f>
        <v>0</v>
      </c>
      <c r="R175" s="513">
        <f>'1.1_RAW_Data_Orig'!R175</f>
        <v>1</v>
      </c>
      <c r="T175" s="512">
        <f>'1.1_RAW_Data_Orig'!T175</f>
        <v>2</v>
      </c>
      <c r="U175" s="512">
        <f>'1.1_RAW_Data_Orig'!U175</f>
        <v>0</v>
      </c>
      <c r="V175" s="512">
        <f>'1.1_RAW_Data_Orig'!V175</f>
        <v>0</v>
      </c>
      <c r="W175" s="512">
        <f>'1.1_RAW_Data_Orig'!W175</f>
        <v>0</v>
      </c>
      <c r="X175" s="512">
        <f>'1.1_RAW_Data_Orig'!X175</f>
        <v>0</v>
      </c>
      <c r="Y175" s="513">
        <f>'1.1_RAW_Data_Orig'!Y175</f>
        <v>2</v>
      </c>
      <c r="AA175" s="512">
        <f>'1.1_RAW_Data_Orig'!AA175</f>
        <v>1</v>
      </c>
      <c r="AB175" s="512">
        <f>'1.1_RAW_Data_Orig'!AB175</f>
        <v>0</v>
      </c>
      <c r="AC175" s="512">
        <f>'1.1_RAW_Data_Orig'!AC175</f>
        <v>1</v>
      </c>
      <c r="AD175" s="512">
        <f>'1.1_RAW_Data_Orig'!AD175</f>
        <v>0</v>
      </c>
      <c r="AE175" s="512">
        <f>'1.1_RAW_Data_Orig'!AE175</f>
        <v>0</v>
      </c>
      <c r="AF175" s="513">
        <f>'1.1_RAW_Data_Orig'!AF175</f>
        <v>-1</v>
      </c>
      <c r="AG175" s="507"/>
      <c r="AH175" s="512">
        <f>'1.1_RAW_Data_Orig'!AH175</f>
        <v>0</v>
      </c>
      <c r="AI175" s="512">
        <f>'1.1_RAW_Data_Orig'!AI175</f>
        <v>0</v>
      </c>
      <c r="AJ175" s="512">
        <f>'1.1_RAW_Data_Orig'!AJ175</f>
        <v>0</v>
      </c>
      <c r="AK175" s="512">
        <f>'1.1_RAW_Data_Orig'!AK175</f>
        <v>0</v>
      </c>
      <c r="AL175" s="512">
        <f>'1.1_RAW_Data_Orig'!AL175</f>
        <v>0</v>
      </c>
      <c r="AM175" s="513">
        <f>'1.1_RAW_Data_Orig'!AM175</f>
        <v>0</v>
      </c>
      <c r="AN175" s="507"/>
      <c r="AO175" s="512">
        <f>'1.1_RAW_Data_Orig'!AO175</f>
        <v>1</v>
      </c>
      <c r="AP175" s="512">
        <f>'1.1_RAW_Data_Orig'!AP175</f>
        <v>0</v>
      </c>
      <c r="AQ175" s="512">
        <f>'1.1_RAW_Data_Orig'!AQ175</f>
        <v>1</v>
      </c>
      <c r="AR175" s="512">
        <f>'1.1_RAW_Data_Orig'!AR175</f>
        <v>0</v>
      </c>
      <c r="AS175" s="512">
        <f>'1.1_RAW_Data_Orig'!AS175</f>
        <v>0</v>
      </c>
      <c r="AT175" s="513">
        <f>'1.1_RAW_Data_Orig'!AT175</f>
        <v>-1</v>
      </c>
      <c r="AU175" s="507"/>
      <c r="AV175" s="506">
        <f>'1.1_RAW_Data_Orig'!AV175</f>
        <v>0</v>
      </c>
      <c r="AW175" s="506">
        <f>'1.1_RAW_Data_Orig'!AW175</f>
        <v>0</v>
      </c>
      <c r="AX175" s="506">
        <f>'1.1_RAW_Data_Orig'!AX175</f>
        <v>0</v>
      </c>
      <c r="AY175" s="506">
        <f>'1.1_RAW_Data_Orig'!AY175</f>
        <v>0</v>
      </c>
      <c r="AZ175" s="506">
        <f>'1.1_RAW_Data_Orig'!AZ175</f>
        <v>0</v>
      </c>
      <c r="BA175" s="506">
        <f>'1.1_RAW_Data_Orig'!BA175</f>
        <v>0</v>
      </c>
    </row>
    <row r="176" spans="1:53" ht="13.5" thickBot="1">
      <c r="A176" s="508"/>
      <c r="B176" s="509"/>
      <c r="C176" s="510"/>
      <c r="D176" s="511"/>
      <c r="E176" s="504" t="s">
        <v>54</v>
      </c>
      <c r="F176" s="512">
        <f>'1.1_RAW_Data_Orig'!F176</f>
        <v>0</v>
      </c>
      <c r="G176" s="512">
        <f>'1.1_RAW_Data_Orig'!G176</f>
        <v>0</v>
      </c>
      <c r="H176" s="512">
        <f>'1.1_RAW_Data_Orig'!H176</f>
        <v>0</v>
      </c>
      <c r="I176" s="512">
        <f>'1.1_RAW_Data_Orig'!I176</f>
        <v>0</v>
      </c>
      <c r="J176" s="512">
        <f>'1.1_RAW_Data_Orig'!J176</f>
        <v>0</v>
      </c>
      <c r="K176" s="513">
        <f>'1.1_RAW_Data_Orig'!K176</f>
        <v>0</v>
      </c>
      <c r="M176" s="512">
        <f>'1.1_RAW_Data_Orig'!M176</f>
        <v>0</v>
      </c>
      <c r="N176" s="512">
        <f>'1.1_RAW_Data_Orig'!N176</f>
        <v>0</v>
      </c>
      <c r="O176" s="512">
        <f>'1.1_RAW_Data_Orig'!O176</f>
        <v>0</v>
      </c>
      <c r="P176" s="512">
        <f>'1.1_RAW_Data_Orig'!P176</f>
        <v>0</v>
      </c>
      <c r="Q176" s="512">
        <f>'1.1_RAW_Data_Orig'!Q176</f>
        <v>0</v>
      </c>
      <c r="R176" s="513">
        <f>'1.1_RAW_Data_Orig'!R176</f>
        <v>0</v>
      </c>
      <c r="T176" s="512">
        <f>'1.1_RAW_Data_Orig'!T176</f>
        <v>0</v>
      </c>
      <c r="U176" s="512">
        <f>'1.1_RAW_Data_Orig'!U176</f>
        <v>0</v>
      </c>
      <c r="V176" s="512">
        <f>'1.1_RAW_Data_Orig'!V176</f>
        <v>0</v>
      </c>
      <c r="W176" s="512">
        <f>'1.1_RAW_Data_Orig'!W176</f>
        <v>0</v>
      </c>
      <c r="X176" s="512">
        <f>'1.1_RAW_Data_Orig'!X176</f>
        <v>0</v>
      </c>
      <c r="Y176" s="513">
        <f>'1.1_RAW_Data_Orig'!Y176</f>
        <v>0</v>
      </c>
      <c r="AA176" s="512">
        <f>'1.1_RAW_Data_Orig'!AA176</f>
        <v>0</v>
      </c>
      <c r="AB176" s="512">
        <f>'1.1_RAW_Data_Orig'!AB176</f>
        <v>0</v>
      </c>
      <c r="AC176" s="512">
        <f>'1.1_RAW_Data_Orig'!AC176</f>
        <v>0</v>
      </c>
      <c r="AD176" s="512">
        <f>'1.1_RAW_Data_Orig'!AD176</f>
        <v>0</v>
      </c>
      <c r="AE176" s="512">
        <f>'1.1_RAW_Data_Orig'!AE176</f>
        <v>0</v>
      </c>
      <c r="AF176" s="513">
        <f>'1.1_RAW_Data_Orig'!AF176</f>
        <v>0</v>
      </c>
      <c r="AG176" s="507"/>
      <c r="AH176" s="512">
        <f>'1.1_RAW_Data_Orig'!AH176</f>
        <v>0</v>
      </c>
      <c r="AI176" s="512">
        <f>'1.1_RAW_Data_Orig'!AI176</f>
        <v>0</v>
      </c>
      <c r="AJ176" s="512">
        <f>'1.1_RAW_Data_Orig'!AJ176</f>
        <v>0</v>
      </c>
      <c r="AK176" s="512">
        <f>'1.1_RAW_Data_Orig'!AK176</f>
        <v>0</v>
      </c>
      <c r="AL176" s="512">
        <f>'1.1_RAW_Data_Orig'!AL176</f>
        <v>0</v>
      </c>
      <c r="AM176" s="513">
        <f>'1.1_RAW_Data_Orig'!AM176</f>
        <v>0</v>
      </c>
      <c r="AN176" s="507"/>
      <c r="AO176" s="512">
        <f>'1.1_RAW_Data_Orig'!AO176</f>
        <v>0</v>
      </c>
      <c r="AP176" s="512">
        <f>'1.1_RAW_Data_Orig'!AP176</f>
        <v>0</v>
      </c>
      <c r="AQ176" s="512">
        <f>'1.1_RAW_Data_Orig'!AQ176</f>
        <v>0</v>
      </c>
      <c r="AR176" s="512">
        <f>'1.1_RAW_Data_Orig'!AR176</f>
        <v>0</v>
      </c>
      <c r="AS176" s="512">
        <f>'1.1_RAW_Data_Orig'!AS176</f>
        <v>0</v>
      </c>
      <c r="AT176" s="513">
        <f>'1.1_RAW_Data_Orig'!AT176</f>
        <v>0</v>
      </c>
      <c r="AU176" s="507"/>
      <c r="AV176" s="506">
        <f>'1.1_RAW_Data_Orig'!AV176</f>
        <v>0</v>
      </c>
      <c r="AW176" s="506">
        <f>'1.1_RAW_Data_Orig'!AW176</f>
        <v>0</v>
      </c>
      <c r="AX176" s="506">
        <f>'1.1_RAW_Data_Orig'!AX176</f>
        <v>0</v>
      </c>
      <c r="AY176" s="506">
        <f>'1.1_RAW_Data_Orig'!AY176</f>
        <v>0</v>
      </c>
      <c r="AZ176" s="506">
        <f>'1.1_RAW_Data_Orig'!AZ176</f>
        <v>0</v>
      </c>
      <c r="BA176" s="506">
        <f>'1.1_RAW_Data_Orig'!BA176</f>
        <v>0</v>
      </c>
    </row>
    <row r="177" spans="1:53" ht="13.5" thickBot="1">
      <c r="A177" s="522"/>
      <c r="B177" s="514"/>
      <c r="C177" s="515"/>
      <c r="D177" s="516"/>
      <c r="E177" s="517" t="s">
        <v>55</v>
      </c>
      <c r="F177" s="518">
        <f>'1.1_RAW_Data_Orig'!F177</f>
        <v>0</v>
      </c>
      <c r="G177" s="518">
        <f>'1.1_RAW_Data_Orig'!G177</f>
        <v>0</v>
      </c>
      <c r="H177" s="518">
        <f>'1.1_RAW_Data_Orig'!H177</f>
        <v>0</v>
      </c>
      <c r="I177" s="518">
        <f>'1.1_RAW_Data_Orig'!I177</f>
        <v>0</v>
      </c>
      <c r="J177" s="518">
        <f>'1.1_RAW_Data_Orig'!J177</f>
        <v>0</v>
      </c>
      <c r="K177" s="519">
        <f>'1.1_RAW_Data_Orig'!K177</f>
        <v>0</v>
      </c>
      <c r="M177" s="518">
        <f>'1.1_RAW_Data_Orig'!M177</f>
        <v>0</v>
      </c>
      <c r="N177" s="518">
        <f>'1.1_RAW_Data_Orig'!N177</f>
        <v>0</v>
      </c>
      <c r="O177" s="518">
        <f>'1.1_RAW_Data_Orig'!O177</f>
        <v>0</v>
      </c>
      <c r="P177" s="518">
        <f>'1.1_RAW_Data_Orig'!P177</f>
        <v>0</v>
      </c>
      <c r="Q177" s="518">
        <f>'1.1_RAW_Data_Orig'!Q177</f>
        <v>0</v>
      </c>
      <c r="R177" s="519">
        <f>'1.1_RAW_Data_Orig'!R177</f>
        <v>0</v>
      </c>
      <c r="T177" s="518">
        <f>'1.1_RAW_Data_Orig'!T177</f>
        <v>0</v>
      </c>
      <c r="U177" s="518">
        <f>'1.1_RAW_Data_Orig'!U177</f>
        <v>0</v>
      </c>
      <c r="V177" s="518">
        <f>'1.1_RAW_Data_Orig'!V177</f>
        <v>0</v>
      </c>
      <c r="W177" s="518">
        <f>'1.1_RAW_Data_Orig'!W177</f>
        <v>0</v>
      </c>
      <c r="X177" s="518">
        <f>'1.1_RAW_Data_Orig'!X177</f>
        <v>0</v>
      </c>
      <c r="Y177" s="519">
        <f>'1.1_RAW_Data_Orig'!Y177</f>
        <v>0</v>
      </c>
      <c r="AA177" s="518">
        <f>'1.1_RAW_Data_Orig'!AA177</f>
        <v>0</v>
      </c>
      <c r="AB177" s="518">
        <f>'1.1_RAW_Data_Orig'!AB177</f>
        <v>0</v>
      </c>
      <c r="AC177" s="518">
        <f>'1.1_RAW_Data_Orig'!AC177</f>
        <v>0</v>
      </c>
      <c r="AD177" s="518">
        <f>'1.1_RAW_Data_Orig'!AD177</f>
        <v>0</v>
      </c>
      <c r="AE177" s="518">
        <f>'1.1_RAW_Data_Orig'!AE177</f>
        <v>0</v>
      </c>
      <c r="AF177" s="519">
        <f>'1.1_RAW_Data_Orig'!AF177</f>
        <v>0</v>
      </c>
      <c r="AG177" s="507"/>
      <c r="AH177" s="518">
        <f>'1.1_RAW_Data_Orig'!AH177</f>
        <v>0</v>
      </c>
      <c r="AI177" s="518">
        <f>'1.1_RAW_Data_Orig'!AI177</f>
        <v>0</v>
      </c>
      <c r="AJ177" s="518">
        <f>'1.1_RAW_Data_Orig'!AJ177</f>
        <v>0</v>
      </c>
      <c r="AK177" s="518">
        <f>'1.1_RAW_Data_Orig'!AK177</f>
        <v>0</v>
      </c>
      <c r="AL177" s="518">
        <f>'1.1_RAW_Data_Orig'!AL177</f>
        <v>0</v>
      </c>
      <c r="AM177" s="519">
        <f>'1.1_RAW_Data_Orig'!AM177</f>
        <v>0</v>
      </c>
      <c r="AN177" s="507"/>
      <c r="AO177" s="518">
        <f>'1.1_RAW_Data_Orig'!AO177</f>
        <v>0</v>
      </c>
      <c r="AP177" s="518">
        <f>'1.1_RAW_Data_Orig'!AP177</f>
        <v>0</v>
      </c>
      <c r="AQ177" s="518">
        <f>'1.1_RAW_Data_Orig'!AQ177</f>
        <v>0</v>
      </c>
      <c r="AR177" s="518">
        <f>'1.1_RAW_Data_Orig'!AR177</f>
        <v>0</v>
      </c>
      <c r="AS177" s="518">
        <f>'1.1_RAW_Data_Orig'!AS177</f>
        <v>0</v>
      </c>
      <c r="AT177" s="519">
        <f>'1.1_RAW_Data_Orig'!AT177</f>
        <v>0</v>
      </c>
      <c r="AU177" s="507"/>
      <c r="AV177" s="506">
        <f>'1.1_RAW_Data_Orig'!AV177</f>
        <v>0</v>
      </c>
      <c r="AW177" s="506">
        <f>'1.1_RAW_Data_Orig'!AW177</f>
        <v>0</v>
      </c>
      <c r="AX177" s="506">
        <f>'1.1_RAW_Data_Orig'!AX177</f>
        <v>0</v>
      </c>
      <c r="AY177" s="506">
        <f>'1.1_RAW_Data_Orig'!AY177</f>
        <v>0</v>
      </c>
      <c r="AZ177" s="506">
        <f>'1.1_RAW_Data_Orig'!AZ177</f>
        <v>0</v>
      </c>
      <c r="BA177" s="506">
        <f>'1.1_RAW_Data_Orig'!BA177</f>
        <v>0</v>
      </c>
    </row>
    <row r="180" spans="1:53" s="538" customFormat="1"/>
    <row r="181" spans="1:53" s="538" customFormat="1"/>
    <row r="182" spans="1:53" s="538" customFormat="1"/>
  </sheetData>
  <mergeCells count="14">
    <mergeCell ref="AV8:BA8"/>
    <mergeCell ref="AV7:BA7"/>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topLeftCell="A151" workbookViewId="0">
      <selection activeCell="C186" sqref="C18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7" width="6.8203125" style="487" customWidth="1"/>
    <col min="8" max="11" width="4.9375" style="487" customWidth="1"/>
    <col min="12" max="12" width="2.234375" style="487" customWidth="1"/>
    <col min="13" max="13" width="15.3515625" style="487" bestFit="1" customWidth="1"/>
    <col min="14" max="14" width="7.05859375" style="487" customWidth="1"/>
    <col min="15"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180</v>
      </c>
      <c r="B6" s="488"/>
      <c r="C6" s="488" t="s">
        <v>112</v>
      </c>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05">
        <f>'1.2_RAW_Data_MatChange'!F10</f>
        <v>0</v>
      </c>
      <c r="G10" s="505">
        <f>'1.2_RAW_Data_MatChange'!G10</f>
        <v>0</v>
      </c>
      <c r="H10" s="505">
        <f>'1.2_RAW_Data_MatChange'!H10</f>
        <v>0</v>
      </c>
      <c r="I10" s="505">
        <f>'1.2_RAW_Data_MatChange'!I10</f>
        <v>0</v>
      </c>
      <c r="J10" s="505">
        <f>'1.2_RAW_Data_MatChange'!J10</f>
        <v>0</v>
      </c>
      <c r="K10" s="506">
        <f>'1.2_RAW_Data_MatChange'!K10</f>
        <v>0</v>
      </c>
      <c r="M10" s="505">
        <f>'1.2_RAW_Data_MatChange'!M10</f>
        <v>0</v>
      </c>
      <c r="N10" s="505">
        <f>'1.2_RAW_Data_MatChange'!N10</f>
        <v>2</v>
      </c>
      <c r="O10" s="505">
        <f>'1.2_RAW_Data_MatChange'!O10</f>
        <v>-2</v>
      </c>
      <c r="P10" s="505">
        <f>'1.2_RAW_Data_MatChange'!P10</f>
        <v>0</v>
      </c>
      <c r="Q10" s="505">
        <f>'1.2_RAW_Data_MatChange'!Q10</f>
        <v>0</v>
      </c>
      <c r="R10" s="506">
        <f>'1.2_RAW_Data_MatChange'!R10</f>
        <v>0</v>
      </c>
      <c r="T10" s="505">
        <f>'1.2_RAW_Data_MatChange'!T10</f>
        <v>0</v>
      </c>
      <c r="U10" s="505">
        <f>'1.2_RAW_Data_MatChange'!U10</f>
        <v>2</v>
      </c>
      <c r="V10" s="505">
        <f>'1.2_RAW_Data_MatChange'!V10</f>
        <v>-2</v>
      </c>
      <c r="W10" s="505">
        <f>'1.2_RAW_Data_MatChange'!W10</f>
        <v>0</v>
      </c>
      <c r="X10" s="505">
        <f>'1.2_RAW_Data_MatChange'!X10</f>
        <v>0</v>
      </c>
      <c r="Y10" s="506">
        <f>'1.2_RAW_Data_MatChange'!Y10</f>
        <v>0</v>
      </c>
      <c r="AA10" s="505" t="e">
        <f>'1.2_RAW_Data_MatChange'!#REF!</f>
        <v>#REF!</v>
      </c>
      <c r="AB10" s="505" t="e">
        <f>'1.2_RAW_Data_MatChange'!#REF!</f>
        <v>#REF!</v>
      </c>
      <c r="AC10" s="505" t="e">
        <f>'1.2_RAW_Data_MatChange'!#REF!</f>
        <v>#REF!</v>
      </c>
      <c r="AD10" s="505" t="e">
        <f>'1.2_RAW_Data_MatChange'!#REF!</f>
        <v>#REF!</v>
      </c>
      <c r="AE10" s="505" t="e">
        <f>'1.2_RAW_Data_MatChange'!#REF!</f>
        <v>#REF!</v>
      </c>
      <c r="AF10" s="506" t="e">
        <f>'1.2_RAW_Data_MatChange'!#REF!</f>
        <v>#REF!</v>
      </c>
      <c r="AG10" s="507"/>
      <c r="AH10" s="505" t="e">
        <f>'1.2_RAW_Data_MatChange'!#REF!</f>
        <v>#REF!</v>
      </c>
      <c r="AI10" s="505" t="e">
        <f>'1.2_RAW_Data_MatChange'!#REF!</f>
        <v>#REF!</v>
      </c>
      <c r="AJ10" s="505" t="e">
        <f>'1.2_RAW_Data_MatChange'!#REF!</f>
        <v>#REF!</v>
      </c>
      <c r="AK10" s="505" t="e">
        <f>'1.2_RAW_Data_MatChange'!#REF!</f>
        <v>#REF!</v>
      </c>
      <c r="AL10" s="505" t="e">
        <f>'1.2_RAW_Data_MatChange'!#REF!</f>
        <v>#REF!</v>
      </c>
      <c r="AM10" s="506" t="e">
        <f>'1.2_RAW_Data_MatChange'!#REF!</f>
        <v>#REF!</v>
      </c>
      <c r="AN10" s="507"/>
      <c r="AO10" s="505" t="e">
        <f>'1.2_RAW_Data_MatChange'!#REF!</f>
        <v>#REF!</v>
      </c>
      <c r="AP10" s="505" t="e">
        <f>'1.2_RAW_Data_MatChange'!#REF!</f>
        <v>#REF!</v>
      </c>
      <c r="AQ10" s="505" t="e">
        <f>'1.2_RAW_Data_MatChange'!#REF!</f>
        <v>#REF!</v>
      </c>
      <c r="AR10" s="505" t="e">
        <f>'1.2_RAW_Data_MatChange'!#REF!</f>
        <v>#REF!</v>
      </c>
      <c r="AS10" s="505" t="e">
        <f>'1.2_RAW_Data_MatChange'!#REF!</f>
        <v>#REF!</v>
      </c>
      <c r="AT10" s="506" t="e">
        <f>'1.2_RAW_Data_MatChange'!#REF!</f>
        <v>#REF!</v>
      </c>
      <c r="AU10" s="507"/>
      <c r="AV10" s="505">
        <f>'1.2_RAW_Data_MatChange'!AC23</f>
        <v>0</v>
      </c>
      <c r="AW10" s="505">
        <f>'1.2_RAW_Data_MatChange'!AD23</f>
        <v>0</v>
      </c>
      <c r="AX10" s="505">
        <f>'1.2_RAW_Data_MatChange'!AE23</f>
        <v>0</v>
      </c>
      <c r="AY10" s="505">
        <f>'1.2_RAW_Data_MatChange'!AF23</f>
        <v>0</v>
      </c>
      <c r="AZ10" s="505">
        <f>'1.2_RAW_Data_MatChange'!AG23</f>
        <v>0</v>
      </c>
      <c r="BA10" s="506">
        <f>'1.2_RAW_Data_MatChange'!AH23</f>
        <v>0</v>
      </c>
    </row>
    <row r="11" spans="1:53" ht="13.15">
      <c r="A11" s="508"/>
      <c r="B11" s="509"/>
      <c r="C11" s="510"/>
      <c r="D11" s="511"/>
      <c r="E11" s="504" t="s">
        <v>53</v>
      </c>
      <c r="F11" s="512">
        <f>'1.2_RAW_Data_MatChange'!F11</f>
        <v>0</v>
      </c>
      <c r="G11" s="512">
        <f>'1.2_RAW_Data_MatChange'!G11</f>
        <v>0</v>
      </c>
      <c r="H11" s="512">
        <f>'1.2_RAW_Data_MatChange'!H11</f>
        <v>0</v>
      </c>
      <c r="I11" s="512">
        <f>'1.2_RAW_Data_MatChange'!I11</f>
        <v>0</v>
      </c>
      <c r="J11" s="512">
        <f>'1.2_RAW_Data_MatChange'!J11</f>
        <v>0</v>
      </c>
      <c r="K11" s="513">
        <f>'1.2_RAW_Data_MatChange'!K11</f>
        <v>0</v>
      </c>
      <c r="M11" s="512">
        <f>'1.2_RAW_Data_MatChange'!M11</f>
        <v>0</v>
      </c>
      <c r="N11" s="512">
        <f>'1.2_RAW_Data_MatChange'!N11</f>
        <v>0</v>
      </c>
      <c r="O11" s="512">
        <f>'1.2_RAW_Data_MatChange'!O11</f>
        <v>0</v>
      </c>
      <c r="P11" s="512">
        <f>'1.2_RAW_Data_MatChange'!P11</f>
        <v>0</v>
      </c>
      <c r="Q11" s="512">
        <f>'1.2_RAW_Data_MatChange'!Q11</f>
        <v>0</v>
      </c>
      <c r="R11" s="513">
        <f>'1.2_RAW_Data_MatChange'!R11</f>
        <v>0</v>
      </c>
      <c r="T11" s="512">
        <f>'1.2_RAW_Data_MatChange'!T11</f>
        <v>0</v>
      </c>
      <c r="U11" s="512">
        <f>'1.2_RAW_Data_MatChange'!U11</f>
        <v>0</v>
      </c>
      <c r="V11" s="512">
        <f>'1.2_RAW_Data_MatChange'!V11</f>
        <v>0</v>
      </c>
      <c r="W11" s="512">
        <f>'1.2_RAW_Data_MatChange'!W11</f>
        <v>0</v>
      </c>
      <c r="X11" s="512">
        <f>'1.2_RAW_Data_MatChange'!X11</f>
        <v>0</v>
      </c>
      <c r="Y11" s="513">
        <f>'1.2_RAW_Data_MatChange'!Y11</f>
        <v>0</v>
      </c>
      <c r="AA11" s="512" t="e">
        <f>'1.2_RAW_Data_MatChange'!#REF!</f>
        <v>#REF!</v>
      </c>
      <c r="AB11" s="512" t="e">
        <f>'1.2_RAW_Data_MatChange'!#REF!</f>
        <v>#REF!</v>
      </c>
      <c r="AC11" s="512" t="e">
        <f>'1.2_RAW_Data_MatChange'!#REF!</f>
        <v>#REF!</v>
      </c>
      <c r="AD11" s="512" t="e">
        <f>'1.2_RAW_Data_MatChange'!#REF!</f>
        <v>#REF!</v>
      </c>
      <c r="AE11" s="512" t="e">
        <f>'1.2_RAW_Data_MatChange'!#REF!</f>
        <v>#REF!</v>
      </c>
      <c r="AF11" s="513" t="e">
        <f>'1.2_RAW_Data_MatChange'!#REF!</f>
        <v>#REF!</v>
      </c>
      <c r="AG11" s="507"/>
      <c r="AH11" s="512" t="e">
        <f>'1.2_RAW_Data_MatChange'!#REF!</f>
        <v>#REF!</v>
      </c>
      <c r="AI11" s="512" t="e">
        <f>'1.2_RAW_Data_MatChange'!#REF!</f>
        <v>#REF!</v>
      </c>
      <c r="AJ11" s="512" t="e">
        <f>'1.2_RAW_Data_MatChange'!#REF!</f>
        <v>#REF!</v>
      </c>
      <c r="AK11" s="512" t="e">
        <f>'1.2_RAW_Data_MatChange'!#REF!</f>
        <v>#REF!</v>
      </c>
      <c r="AL11" s="512" t="e">
        <f>'1.2_RAW_Data_MatChange'!#REF!</f>
        <v>#REF!</v>
      </c>
      <c r="AM11" s="513" t="e">
        <f>'1.2_RAW_Data_MatChange'!#REF!</f>
        <v>#REF!</v>
      </c>
      <c r="AN11" s="507"/>
      <c r="AO11" s="512" t="e">
        <f>'1.2_RAW_Data_MatChange'!#REF!</f>
        <v>#REF!</v>
      </c>
      <c r="AP11" s="512" t="e">
        <f>'1.2_RAW_Data_MatChange'!#REF!</f>
        <v>#REF!</v>
      </c>
      <c r="AQ11" s="512" t="e">
        <f>'1.2_RAW_Data_MatChange'!#REF!</f>
        <v>#REF!</v>
      </c>
      <c r="AR11" s="512" t="e">
        <f>'1.2_RAW_Data_MatChange'!#REF!</f>
        <v>#REF!</v>
      </c>
      <c r="AS11" s="512" t="e">
        <f>'1.2_RAW_Data_MatChange'!#REF!</f>
        <v>#REF!</v>
      </c>
      <c r="AT11" s="513" t="e">
        <f>'1.2_RAW_Data_MatChange'!#REF!</f>
        <v>#REF!</v>
      </c>
      <c r="AU11" s="507"/>
      <c r="AV11" s="512">
        <f>'1.2_RAW_Data_MatChange'!AC24</f>
        <v>0</v>
      </c>
      <c r="AW11" s="512">
        <f>'1.2_RAW_Data_MatChange'!AD24</f>
        <v>0</v>
      </c>
      <c r="AX11" s="512">
        <f>'1.2_RAW_Data_MatChange'!AE24</f>
        <v>0</v>
      </c>
      <c r="AY11" s="512">
        <f>'1.2_RAW_Data_MatChange'!AF24</f>
        <v>0</v>
      </c>
      <c r="AZ11" s="512">
        <f>'1.2_RAW_Data_MatChange'!AG24</f>
        <v>0</v>
      </c>
      <c r="BA11" s="513">
        <f>'1.2_RAW_Data_MatChange'!AH24</f>
        <v>0</v>
      </c>
    </row>
    <row r="12" spans="1:53" ht="13.15">
      <c r="A12" s="508"/>
      <c r="B12" s="509"/>
      <c r="C12" s="510"/>
      <c r="D12" s="511"/>
      <c r="E12" s="504" t="s">
        <v>54</v>
      </c>
      <c r="F12" s="512">
        <f>'1.2_RAW_Data_MatChange'!F12</f>
        <v>0</v>
      </c>
      <c r="G12" s="512">
        <f>'1.2_RAW_Data_MatChange'!G12</f>
        <v>0</v>
      </c>
      <c r="H12" s="512">
        <f>'1.2_RAW_Data_MatChange'!H12</f>
        <v>0</v>
      </c>
      <c r="I12" s="512">
        <f>'1.2_RAW_Data_MatChange'!I12</f>
        <v>0</v>
      </c>
      <c r="J12" s="512">
        <f>'1.2_RAW_Data_MatChange'!J12</f>
        <v>0</v>
      </c>
      <c r="K12" s="513">
        <f>'1.2_RAW_Data_MatChange'!K12</f>
        <v>0</v>
      </c>
      <c r="M12" s="512">
        <f>'1.2_RAW_Data_MatChange'!M12</f>
        <v>0</v>
      </c>
      <c r="N12" s="512">
        <f>'1.2_RAW_Data_MatChange'!N12</f>
        <v>0</v>
      </c>
      <c r="O12" s="512">
        <f>'1.2_RAW_Data_MatChange'!O12</f>
        <v>0</v>
      </c>
      <c r="P12" s="512">
        <f>'1.2_RAW_Data_MatChange'!P12</f>
        <v>0</v>
      </c>
      <c r="Q12" s="512">
        <f>'1.2_RAW_Data_MatChange'!Q12</f>
        <v>0</v>
      </c>
      <c r="R12" s="513">
        <f>'1.2_RAW_Data_MatChange'!R12</f>
        <v>0</v>
      </c>
      <c r="T12" s="512">
        <f>'1.2_RAW_Data_MatChange'!T12</f>
        <v>0</v>
      </c>
      <c r="U12" s="512">
        <f>'1.2_RAW_Data_MatChange'!U12</f>
        <v>0</v>
      </c>
      <c r="V12" s="512">
        <f>'1.2_RAW_Data_MatChange'!V12</f>
        <v>0</v>
      </c>
      <c r="W12" s="512">
        <f>'1.2_RAW_Data_MatChange'!W12</f>
        <v>0</v>
      </c>
      <c r="X12" s="512">
        <f>'1.2_RAW_Data_MatChange'!X12</f>
        <v>0</v>
      </c>
      <c r="Y12" s="513">
        <f>'1.2_RAW_Data_MatChange'!Y12</f>
        <v>0</v>
      </c>
      <c r="AA12" s="512" t="e">
        <f>'1.2_RAW_Data_MatChange'!#REF!</f>
        <v>#REF!</v>
      </c>
      <c r="AB12" s="512" t="e">
        <f>'1.2_RAW_Data_MatChange'!#REF!</f>
        <v>#REF!</v>
      </c>
      <c r="AC12" s="512" t="e">
        <f>'1.2_RAW_Data_MatChange'!#REF!</f>
        <v>#REF!</v>
      </c>
      <c r="AD12" s="512" t="e">
        <f>'1.2_RAW_Data_MatChange'!#REF!</f>
        <v>#REF!</v>
      </c>
      <c r="AE12" s="512" t="e">
        <f>'1.2_RAW_Data_MatChange'!#REF!</f>
        <v>#REF!</v>
      </c>
      <c r="AF12" s="513" t="e">
        <f>'1.2_RAW_Data_MatChange'!#REF!</f>
        <v>#REF!</v>
      </c>
      <c r="AG12" s="507"/>
      <c r="AH12" s="512" t="e">
        <f>'1.2_RAW_Data_MatChange'!#REF!</f>
        <v>#REF!</v>
      </c>
      <c r="AI12" s="512" t="e">
        <f>'1.2_RAW_Data_MatChange'!#REF!</f>
        <v>#REF!</v>
      </c>
      <c r="AJ12" s="512" t="e">
        <f>'1.2_RAW_Data_MatChange'!#REF!</f>
        <v>#REF!</v>
      </c>
      <c r="AK12" s="512" t="e">
        <f>'1.2_RAW_Data_MatChange'!#REF!</f>
        <v>#REF!</v>
      </c>
      <c r="AL12" s="512" t="e">
        <f>'1.2_RAW_Data_MatChange'!#REF!</f>
        <v>#REF!</v>
      </c>
      <c r="AM12" s="513" t="e">
        <f>'1.2_RAW_Data_MatChange'!#REF!</f>
        <v>#REF!</v>
      </c>
      <c r="AN12" s="507"/>
      <c r="AO12" s="512" t="e">
        <f>'1.2_RAW_Data_MatChange'!#REF!</f>
        <v>#REF!</v>
      </c>
      <c r="AP12" s="512" t="e">
        <f>'1.2_RAW_Data_MatChange'!#REF!</f>
        <v>#REF!</v>
      </c>
      <c r="AQ12" s="512" t="e">
        <f>'1.2_RAW_Data_MatChange'!#REF!</f>
        <v>#REF!</v>
      </c>
      <c r="AR12" s="512" t="e">
        <f>'1.2_RAW_Data_MatChange'!#REF!</f>
        <v>#REF!</v>
      </c>
      <c r="AS12" s="512" t="e">
        <f>'1.2_RAW_Data_MatChange'!#REF!</f>
        <v>#REF!</v>
      </c>
      <c r="AT12" s="513" t="e">
        <f>'1.2_RAW_Data_MatChange'!#REF!</f>
        <v>#REF!</v>
      </c>
      <c r="AU12" s="507"/>
      <c r="AV12" s="512">
        <f>'1.2_RAW_Data_MatChange'!AC25</f>
        <v>0</v>
      </c>
      <c r="AW12" s="512">
        <f>'1.2_RAW_Data_MatChange'!AD25</f>
        <v>0</v>
      </c>
      <c r="AX12" s="512">
        <f>'1.2_RAW_Data_MatChange'!AE25</f>
        <v>0</v>
      </c>
      <c r="AY12" s="512">
        <f>'1.2_RAW_Data_MatChange'!AF25</f>
        <v>0</v>
      </c>
      <c r="AZ12" s="512">
        <f>'1.2_RAW_Data_MatChange'!AG25</f>
        <v>0</v>
      </c>
      <c r="BA12" s="513">
        <f>'1.2_RAW_Data_MatChange'!AH25</f>
        <v>0</v>
      </c>
    </row>
    <row r="13" spans="1:53" ht="13.5" thickBot="1">
      <c r="A13" s="508"/>
      <c r="B13" s="514"/>
      <c r="C13" s="515"/>
      <c r="D13" s="516"/>
      <c r="E13" s="517" t="s">
        <v>55</v>
      </c>
      <c r="F13" s="518">
        <f>'1.2_RAW_Data_MatChange'!F13</f>
        <v>0</v>
      </c>
      <c r="G13" s="518">
        <f>'1.2_RAW_Data_MatChange'!G13</f>
        <v>0</v>
      </c>
      <c r="H13" s="518">
        <f>'1.2_RAW_Data_MatChange'!H13</f>
        <v>0</v>
      </c>
      <c r="I13" s="518">
        <f>'1.2_RAW_Data_MatChange'!I13</f>
        <v>0</v>
      </c>
      <c r="J13" s="518">
        <f>'1.2_RAW_Data_MatChange'!J13</f>
        <v>0</v>
      </c>
      <c r="K13" s="519">
        <f>'1.2_RAW_Data_MatChange'!K13</f>
        <v>0</v>
      </c>
      <c r="M13" s="518">
        <f>'1.2_RAW_Data_MatChange'!M13</f>
        <v>0</v>
      </c>
      <c r="N13" s="518">
        <f>'1.2_RAW_Data_MatChange'!N13</f>
        <v>0</v>
      </c>
      <c r="O13" s="518">
        <f>'1.2_RAW_Data_MatChange'!O13</f>
        <v>0</v>
      </c>
      <c r="P13" s="518">
        <f>'1.2_RAW_Data_MatChange'!P13</f>
        <v>0</v>
      </c>
      <c r="Q13" s="518">
        <f>'1.2_RAW_Data_MatChange'!Q13</f>
        <v>0</v>
      </c>
      <c r="R13" s="519">
        <f>'1.2_RAW_Data_MatChange'!R13</f>
        <v>0</v>
      </c>
      <c r="T13" s="518">
        <f>'1.2_RAW_Data_MatChange'!T13</f>
        <v>0</v>
      </c>
      <c r="U13" s="518">
        <f>'1.2_RAW_Data_MatChange'!U13</f>
        <v>0</v>
      </c>
      <c r="V13" s="518">
        <f>'1.2_RAW_Data_MatChange'!V13</f>
        <v>0</v>
      </c>
      <c r="W13" s="518">
        <f>'1.2_RAW_Data_MatChange'!W13</f>
        <v>0</v>
      </c>
      <c r="X13" s="518">
        <f>'1.2_RAW_Data_MatChange'!X13</f>
        <v>0</v>
      </c>
      <c r="Y13" s="519">
        <f>'1.2_RAW_Data_MatChange'!Y13</f>
        <v>0</v>
      </c>
      <c r="AA13" s="518" t="e">
        <f>'1.2_RAW_Data_MatChange'!#REF!</f>
        <v>#REF!</v>
      </c>
      <c r="AB13" s="518" t="e">
        <f>'1.2_RAW_Data_MatChange'!#REF!</f>
        <v>#REF!</v>
      </c>
      <c r="AC13" s="518" t="e">
        <f>'1.2_RAW_Data_MatChange'!#REF!</f>
        <v>#REF!</v>
      </c>
      <c r="AD13" s="518" t="e">
        <f>'1.2_RAW_Data_MatChange'!#REF!</f>
        <v>#REF!</v>
      </c>
      <c r="AE13" s="518" t="e">
        <f>'1.2_RAW_Data_MatChange'!#REF!</f>
        <v>#REF!</v>
      </c>
      <c r="AF13" s="519" t="e">
        <f>'1.2_RAW_Data_MatChange'!#REF!</f>
        <v>#REF!</v>
      </c>
      <c r="AG13" s="507"/>
      <c r="AH13" s="518" t="e">
        <f>'1.2_RAW_Data_MatChange'!#REF!</f>
        <v>#REF!</v>
      </c>
      <c r="AI13" s="518" t="e">
        <f>'1.2_RAW_Data_MatChange'!#REF!</f>
        <v>#REF!</v>
      </c>
      <c r="AJ13" s="518" t="e">
        <f>'1.2_RAW_Data_MatChange'!#REF!</f>
        <v>#REF!</v>
      </c>
      <c r="AK13" s="518" t="e">
        <f>'1.2_RAW_Data_MatChange'!#REF!</f>
        <v>#REF!</v>
      </c>
      <c r="AL13" s="518" t="e">
        <f>'1.2_RAW_Data_MatChange'!#REF!</f>
        <v>#REF!</v>
      </c>
      <c r="AM13" s="519" t="e">
        <f>'1.2_RAW_Data_MatChange'!#REF!</f>
        <v>#REF!</v>
      </c>
      <c r="AN13" s="507"/>
      <c r="AO13" s="518" t="e">
        <f>'1.2_RAW_Data_MatChange'!#REF!</f>
        <v>#REF!</v>
      </c>
      <c r="AP13" s="518" t="e">
        <f>'1.2_RAW_Data_MatChange'!#REF!</f>
        <v>#REF!</v>
      </c>
      <c r="AQ13" s="518" t="e">
        <f>'1.2_RAW_Data_MatChange'!#REF!</f>
        <v>#REF!</v>
      </c>
      <c r="AR13" s="518" t="e">
        <f>'1.2_RAW_Data_MatChange'!#REF!</f>
        <v>#REF!</v>
      </c>
      <c r="AS13" s="518" t="e">
        <f>'1.2_RAW_Data_MatChange'!#REF!</f>
        <v>#REF!</v>
      </c>
      <c r="AT13" s="519" t="e">
        <f>'1.2_RAW_Data_MatChange'!#REF!</f>
        <v>#REF!</v>
      </c>
      <c r="AU13" s="507"/>
      <c r="AV13" s="518">
        <f>'1.2_RAW_Data_MatChange'!AC26</f>
        <v>0</v>
      </c>
      <c r="AW13" s="518">
        <f>'1.2_RAW_Data_MatChange'!AD26</f>
        <v>0</v>
      </c>
      <c r="AX13" s="518">
        <f>'1.2_RAW_Data_MatChange'!AE26</f>
        <v>0</v>
      </c>
      <c r="AY13" s="518">
        <f>'1.2_RAW_Data_MatChange'!AF26</f>
        <v>0</v>
      </c>
      <c r="AZ13" s="518">
        <f>'1.2_RAW_Data_MatChange'!AG26</f>
        <v>0</v>
      </c>
      <c r="BA13" s="519">
        <f>'1.2_RAW_Data_MatChange'!AH26</f>
        <v>0</v>
      </c>
    </row>
    <row r="14" spans="1:53" ht="25.5">
      <c r="A14" s="520" t="s">
        <v>9</v>
      </c>
      <c r="B14" s="501">
        <v>1</v>
      </c>
      <c r="C14" s="502" t="s">
        <v>11</v>
      </c>
      <c r="D14" s="503" t="s">
        <v>57</v>
      </c>
      <c r="E14" s="521" t="s">
        <v>52</v>
      </c>
      <c r="F14" s="505">
        <f>'1.2_RAW_Data_MatChange'!F14</f>
        <v>0</v>
      </c>
      <c r="G14" s="505">
        <f>'1.2_RAW_Data_MatChange'!G14</f>
        <v>0</v>
      </c>
      <c r="H14" s="505">
        <f>'1.2_RAW_Data_MatChange'!H14</f>
        <v>0</v>
      </c>
      <c r="I14" s="505">
        <f>'1.2_RAW_Data_MatChange'!I14</f>
        <v>0</v>
      </c>
      <c r="J14" s="505">
        <f>'1.2_RAW_Data_MatChange'!J14</f>
        <v>0</v>
      </c>
      <c r="K14" s="506">
        <f>'1.2_RAW_Data_MatChange'!K14</f>
        <v>0</v>
      </c>
      <c r="M14" s="505">
        <f>'1.2_RAW_Data_MatChange'!M14</f>
        <v>0</v>
      </c>
      <c r="N14" s="505">
        <f>'1.2_RAW_Data_MatChange'!N14</f>
        <v>0</v>
      </c>
      <c r="O14" s="505">
        <f>'1.2_RAW_Data_MatChange'!O14</f>
        <v>0</v>
      </c>
      <c r="P14" s="505">
        <f>'1.2_RAW_Data_MatChange'!P14</f>
        <v>0</v>
      </c>
      <c r="Q14" s="505">
        <f>'1.2_RAW_Data_MatChange'!Q14</f>
        <v>0</v>
      </c>
      <c r="R14" s="506">
        <f>'1.2_RAW_Data_MatChange'!R14</f>
        <v>0</v>
      </c>
      <c r="T14" s="505">
        <f>'1.2_RAW_Data_MatChange'!T14</f>
        <v>0</v>
      </c>
      <c r="U14" s="505">
        <f>'1.2_RAW_Data_MatChange'!U14</f>
        <v>0</v>
      </c>
      <c r="V14" s="505">
        <f>'1.2_RAW_Data_MatChange'!V14</f>
        <v>0</v>
      </c>
      <c r="W14" s="505">
        <f>'1.2_RAW_Data_MatChange'!W14</f>
        <v>0</v>
      </c>
      <c r="X14" s="505">
        <f>'1.2_RAW_Data_MatChange'!X14</f>
        <v>0</v>
      </c>
      <c r="Y14" s="506">
        <f>'1.2_RAW_Data_MatChange'!Y14</f>
        <v>0</v>
      </c>
      <c r="AA14" s="505" t="e">
        <f>'1.2_RAW_Data_MatChange'!#REF!</f>
        <v>#REF!</v>
      </c>
      <c r="AB14" s="505" t="e">
        <f>'1.2_RAW_Data_MatChange'!#REF!</f>
        <v>#REF!</v>
      </c>
      <c r="AC14" s="505" t="e">
        <f>'1.2_RAW_Data_MatChange'!#REF!</f>
        <v>#REF!</v>
      </c>
      <c r="AD14" s="505" t="e">
        <f>'1.2_RAW_Data_MatChange'!#REF!</f>
        <v>#REF!</v>
      </c>
      <c r="AE14" s="505" t="e">
        <f>'1.2_RAW_Data_MatChange'!#REF!</f>
        <v>#REF!</v>
      </c>
      <c r="AF14" s="506" t="e">
        <f>'1.2_RAW_Data_MatChange'!#REF!</f>
        <v>#REF!</v>
      </c>
      <c r="AG14" s="507"/>
      <c r="AH14" s="505" t="e">
        <f>'1.2_RAW_Data_MatChange'!#REF!</f>
        <v>#REF!</v>
      </c>
      <c r="AI14" s="505" t="e">
        <f>'1.2_RAW_Data_MatChange'!#REF!</f>
        <v>#REF!</v>
      </c>
      <c r="AJ14" s="505" t="e">
        <f>'1.2_RAW_Data_MatChange'!#REF!</f>
        <v>#REF!</v>
      </c>
      <c r="AK14" s="505" t="e">
        <f>'1.2_RAW_Data_MatChange'!#REF!</f>
        <v>#REF!</v>
      </c>
      <c r="AL14" s="505" t="e">
        <f>'1.2_RAW_Data_MatChange'!#REF!</f>
        <v>#REF!</v>
      </c>
      <c r="AM14" s="506" t="e">
        <f>'1.2_RAW_Data_MatChange'!#REF!</f>
        <v>#REF!</v>
      </c>
      <c r="AN14" s="507"/>
      <c r="AO14" s="505" t="e">
        <f>'1.2_RAW_Data_MatChange'!#REF!</f>
        <v>#REF!</v>
      </c>
      <c r="AP14" s="505" t="e">
        <f>'1.2_RAW_Data_MatChange'!#REF!</f>
        <v>#REF!</v>
      </c>
      <c r="AQ14" s="505" t="e">
        <f>'1.2_RAW_Data_MatChange'!#REF!</f>
        <v>#REF!</v>
      </c>
      <c r="AR14" s="505" t="e">
        <f>'1.2_RAW_Data_MatChange'!#REF!</f>
        <v>#REF!</v>
      </c>
      <c r="AS14" s="505" t="e">
        <f>'1.2_RAW_Data_MatChange'!#REF!</f>
        <v>#REF!</v>
      </c>
      <c r="AT14" s="506" t="e">
        <f>'1.2_RAW_Data_MatChange'!#REF!</f>
        <v>#REF!</v>
      </c>
      <c r="AU14" s="507"/>
      <c r="AV14" s="505">
        <f>'1.2_RAW_Data_MatChange'!AC27</f>
        <v>0</v>
      </c>
      <c r="AW14" s="505">
        <f>'1.2_RAW_Data_MatChange'!AD27</f>
        <v>0</v>
      </c>
      <c r="AX14" s="505">
        <f>'1.2_RAW_Data_MatChange'!AE27</f>
        <v>0</v>
      </c>
      <c r="AY14" s="505">
        <f>'1.2_RAW_Data_MatChange'!AF27</f>
        <v>0</v>
      </c>
      <c r="AZ14" s="505">
        <f>'1.2_RAW_Data_MatChange'!AG27</f>
        <v>0</v>
      </c>
      <c r="BA14" s="506">
        <f>'1.2_RAW_Data_MatChange'!AH27</f>
        <v>0</v>
      </c>
    </row>
    <row r="15" spans="1:53" ht="13.15">
      <c r="A15" s="508"/>
      <c r="B15" s="509"/>
      <c r="C15" s="510"/>
      <c r="D15" s="511"/>
      <c r="E15" s="504" t="s">
        <v>53</v>
      </c>
      <c r="F15" s="512">
        <f>'1.2_RAW_Data_MatChange'!F15</f>
        <v>0</v>
      </c>
      <c r="G15" s="512">
        <f>'1.2_RAW_Data_MatChange'!G15</f>
        <v>0</v>
      </c>
      <c r="H15" s="512">
        <f>'1.2_RAW_Data_MatChange'!H15</f>
        <v>0</v>
      </c>
      <c r="I15" s="512">
        <f>'1.2_RAW_Data_MatChange'!I15</f>
        <v>0</v>
      </c>
      <c r="J15" s="512">
        <f>'1.2_RAW_Data_MatChange'!J15</f>
        <v>0</v>
      </c>
      <c r="K15" s="513">
        <f>'1.2_RAW_Data_MatChange'!K15</f>
        <v>0</v>
      </c>
      <c r="M15" s="512">
        <f>'1.2_RAW_Data_MatChange'!M15</f>
        <v>0</v>
      </c>
      <c r="N15" s="512">
        <f>'1.2_RAW_Data_MatChange'!N15</f>
        <v>0</v>
      </c>
      <c r="O15" s="512">
        <f>'1.2_RAW_Data_MatChange'!O15</f>
        <v>0</v>
      </c>
      <c r="P15" s="512">
        <f>'1.2_RAW_Data_MatChange'!P15</f>
        <v>0</v>
      </c>
      <c r="Q15" s="512">
        <f>'1.2_RAW_Data_MatChange'!Q15</f>
        <v>0</v>
      </c>
      <c r="R15" s="513">
        <f>'1.2_RAW_Data_MatChange'!R15</f>
        <v>0</v>
      </c>
      <c r="T15" s="512">
        <f>'1.2_RAW_Data_MatChange'!T15</f>
        <v>0</v>
      </c>
      <c r="U15" s="512">
        <f>'1.2_RAW_Data_MatChange'!U15</f>
        <v>0</v>
      </c>
      <c r="V15" s="512">
        <f>'1.2_RAW_Data_MatChange'!V15</f>
        <v>0</v>
      </c>
      <c r="W15" s="512">
        <f>'1.2_RAW_Data_MatChange'!W15</f>
        <v>0</v>
      </c>
      <c r="X15" s="512">
        <f>'1.2_RAW_Data_MatChange'!X15</f>
        <v>0</v>
      </c>
      <c r="Y15" s="513">
        <f>'1.2_RAW_Data_MatChange'!Y15</f>
        <v>0</v>
      </c>
      <c r="AA15" s="512" t="e">
        <f>'1.2_RAW_Data_MatChange'!#REF!</f>
        <v>#REF!</v>
      </c>
      <c r="AB15" s="512" t="e">
        <f>'1.2_RAW_Data_MatChange'!#REF!</f>
        <v>#REF!</v>
      </c>
      <c r="AC15" s="512" t="e">
        <f>'1.2_RAW_Data_MatChange'!#REF!</f>
        <v>#REF!</v>
      </c>
      <c r="AD15" s="512" t="e">
        <f>'1.2_RAW_Data_MatChange'!#REF!</f>
        <v>#REF!</v>
      </c>
      <c r="AE15" s="512" t="e">
        <f>'1.2_RAW_Data_MatChange'!#REF!</f>
        <v>#REF!</v>
      </c>
      <c r="AF15" s="513" t="e">
        <f>'1.2_RAW_Data_MatChange'!#REF!</f>
        <v>#REF!</v>
      </c>
      <c r="AG15" s="507"/>
      <c r="AH15" s="512" t="e">
        <f>'1.2_RAW_Data_MatChange'!#REF!</f>
        <v>#REF!</v>
      </c>
      <c r="AI15" s="512" t="e">
        <f>'1.2_RAW_Data_MatChange'!#REF!</f>
        <v>#REF!</v>
      </c>
      <c r="AJ15" s="512" t="e">
        <f>'1.2_RAW_Data_MatChange'!#REF!</f>
        <v>#REF!</v>
      </c>
      <c r="AK15" s="512" t="e">
        <f>'1.2_RAW_Data_MatChange'!#REF!</f>
        <v>#REF!</v>
      </c>
      <c r="AL15" s="512" t="e">
        <f>'1.2_RAW_Data_MatChange'!#REF!</f>
        <v>#REF!</v>
      </c>
      <c r="AM15" s="513" t="e">
        <f>'1.2_RAW_Data_MatChange'!#REF!</f>
        <v>#REF!</v>
      </c>
      <c r="AN15" s="507"/>
      <c r="AO15" s="512" t="e">
        <f>'1.2_RAW_Data_MatChange'!#REF!</f>
        <v>#REF!</v>
      </c>
      <c r="AP15" s="512" t="e">
        <f>'1.2_RAW_Data_MatChange'!#REF!</f>
        <v>#REF!</v>
      </c>
      <c r="AQ15" s="512" t="e">
        <f>'1.2_RAW_Data_MatChange'!#REF!</f>
        <v>#REF!</v>
      </c>
      <c r="AR15" s="512" t="e">
        <f>'1.2_RAW_Data_MatChange'!#REF!</f>
        <v>#REF!</v>
      </c>
      <c r="AS15" s="512" t="e">
        <f>'1.2_RAW_Data_MatChange'!#REF!</f>
        <v>#REF!</v>
      </c>
      <c r="AT15" s="513" t="e">
        <f>'1.2_RAW_Data_MatChange'!#REF!</f>
        <v>#REF!</v>
      </c>
      <c r="AU15" s="507"/>
      <c r="AV15" s="512">
        <f>'1.2_RAW_Data_MatChange'!AC28</f>
        <v>0</v>
      </c>
      <c r="AW15" s="512">
        <f>'1.2_RAW_Data_MatChange'!AD28</f>
        <v>0</v>
      </c>
      <c r="AX15" s="512">
        <f>'1.2_RAW_Data_MatChange'!AE28</f>
        <v>0</v>
      </c>
      <c r="AY15" s="512">
        <f>'1.2_RAW_Data_MatChange'!AF28</f>
        <v>0</v>
      </c>
      <c r="AZ15" s="512">
        <f>'1.2_RAW_Data_MatChange'!AG28</f>
        <v>0</v>
      </c>
      <c r="BA15" s="513">
        <f>'1.2_RAW_Data_MatChange'!AH28</f>
        <v>0</v>
      </c>
    </row>
    <row r="16" spans="1:53" ht="13.15">
      <c r="A16" s="508"/>
      <c r="B16" s="509"/>
      <c r="C16" s="510"/>
      <c r="D16" s="511"/>
      <c r="E16" s="504" t="s">
        <v>54</v>
      </c>
      <c r="F16" s="512">
        <f>'1.2_RAW_Data_MatChange'!F16</f>
        <v>0</v>
      </c>
      <c r="G16" s="512">
        <f>'1.2_RAW_Data_MatChange'!G16</f>
        <v>0</v>
      </c>
      <c r="H16" s="512">
        <f>'1.2_RAW_Data_MatChange'!H16</f>
        <v>0</v>
      </c>
      <c r="I16" s="512">
        <f>'1.2_RAW_Data_MatChange'!I16</f>
        <v>0</v>
      </c>
      <c r="J16" s="512">
        <f>'1.2_RAW_Data_MatChange'!J16</f>
        <v>0</v>
      </c>
      <c r="K16" s="513">
        <f>'1.2_RAW_Data_MatChange'!K16</f>
        <v>0</v>
      </c>
      <c r="M16" s="512">
        <f>'1.2_RAW_Data_MatChange'!M16</f>
        <v>0</v>
      </c>
      <c r="N16" s="512">
        <f>'1.2_RAW_Data_MatChange'!N16</f>
        <v>0</v>
      </c>
      <c r="O16" s="512">
        <f>'1.2_RAW_Data_MatChange'!O16</f>
        <v>0</v>
      </c>
      <c r="P16" s="512">
        <f>'1.2_RAW_Data_MatChange'!P16</f>
        <v>0</v>
      </c>
      <c r="Q16" s="512">
        <f>'1.2_RAW_Data_MatChange'!Q16</f>
        <v>0</v>
      </c>
      <c r="R16" s="513">
        <f>'1.2_RAW_Data_MatChange'!R16</f>
        <v>0</v>
      </c>
      <c r="T16" s="512">
        <f>'1.2_RAW_Data_MatChange'!T16</f>
        <v>0</v>
      </c>
      <c r="U16" s="512">
        <f>'1.2_RAW_Data_MatChange'!U16</f>
        <v>0</v>
      </c>
      <c r="V16" s="512">
        <f>'1.2_RAW_Data_MatChange'!V16</f>
        <v>0</v>
      </c>
      <c r="W16" s="512">
        <f>'1.2_RAW_Data_MatChange'!W16</f>
        <v>0</v>
      </c>
      <c r="X16" s="512">
        <f>'1.2_RAW_Data_MatChange'!X16</f>
        <v>0</v>
      </c>
      <c r="Y16" s="513">
        <f>'1.2_RAW_Data_MatChange'!Y16</f>
        <v>0</v>
      </c>
      <c r="AA16" s="512" t="e">
        <f>'1.2_RAW_Data_MatChange'!#REF!</f>
        <v>#REF!</v>
      </c>
      <c r="AB16" s="512" t="e">
        <f>'1.2_RAW_Data_MatChange'!#REF!</f>
        <v>#REF!</v>
      </c>
      <c r="AC16" s="512" t="e">
        <f>'1.2_RAW_Data_MatChange'!#REF!</f>
        <v>#REF!</v>
      </c>
      <c r="AD16" s="512" t="e">
        <f>'1.2_RAW_Data_MatChange'!#REF!</f>
        <v>#REF!</v>
      </c>
      <c r="AE16" s="512" t="e">
        <f>'1.2_RAW_Data_MatChange'!#REF!</f>
        <v>#REF!</v>
      </c>
      <c r="AF16" s="513" t="e">
        <f>'1.2_RAW_Data_MatChange'!#REF!</f>
        <v>#REF!</v>
      </c>
      <c r="AG16" s="507"/>
      <c r="AH16" s="512" t="e">
        <f>'1.2_RAW_Data_MatChange'!#REF!</f>
        <v>#REF!</v>
      </c>
      <c r="AI16" s="512" t="e">
        <f>'1.2_RAW_Data_MatChange'!#REF!</f>
        <v>#REF!</v>
      </c>
      <c r="AJ16" s="512" t="e">
        <f>'1.2_RAW_Data_MatChange'!#REF!</f>
        <v>#REF!</v>
      </c>
      <c r="AK16" s="512" t="e">
        <f>'1.2_RAW_Data_MatChange'!#REF!</f>
        <v>#REF!</v>
      </c>
      <c r="AL16" s="512" t="e">
        <f>'1.2_RAW_Data_MatChange'!#REF!</f>
        <v>#REF!</v>
      </c>
      <c r="AM16" s="513" t="e">
        <f>'1.2_RAW_Data_MatChange'!#REF!</f>
        <v>#REF!</v>
      </c>
      <c r="AN16" s="507"/>
      <c r="AO16" s="512" t="e">
        <f>'1.2_RAW_Data_MatChange'!#REF!</f>
        <v>#REF!</v>
      </c>
      <c r="AP16" s="512" t="e">
        <f>'1.2_RAW_Data_MatChange'!#REF!</f>
        <v>#REF!</v>
      </c>
      <c r="AQ16" s="512" t="e">
        <f>'1.2_RAW_Data_MatChange'!#REF!</f>
        <v>#REF!</v>
      </c>
      <c r="AR16" s="512" t="e">
        <f>'1.2_RAW_Data_MatChange'!#REF!</f>
        <v>#REF!</v>
      </c>
      <c r="AS16" s="512" t="e">
        <f>'1.2_RAW_Data_MatChange'!#REF!</f>
        <v>#REF!</v>
      </c>
      <c r="AT16" s="513" t="e">
        <f>'1.2_RAW_Data_MatChange'!#REF!</f>
        <v>#REF!</v>
      </c>
      <c r="AU16" s="507"/>
      <c r="AV16" s="512">
        <f>'1.2_RAW_Data_MatChange'!AC29</f>
        <v>0</v>
      </c>
      <c r="AW16" s="512">
        <f>'1.2_RAW_Data_MatChange'!AD29</f>
        <v>0</v>
      </c>
      <c r="AX16" s="512">
        <f>'1.2_RAW_Data_MatChange'!AE29</f>
        <v>0</v>
      </c>
      <c r="AY16" s="512">
        <f>'1.2_RAW_Data_MatChange'!AF29</f>
        <v>0</v>
      </c>
      <c r="AZ16" s="512">
        <f>'1.2_RAW_Data_MatChange'!AG29</f>
        <v>0</v>
      </c>
      <c r="BA16" s="513">
        <f>'1.2_RAW_Data_MatChange'!AH29</f>
        <v>0</v>
      </c>
    </row>
    <row r="17" spans="1:53" ht="13.5" thickBot="1">
      <c r="A17" s="508"/>
      <c r="B17" s="514"/>
      <c r="C17" s="515"/>
      <c r="D17" s="516"/>
      <c r="E17" s="517" t="s">
        <v>55</v>
      </c>
      <c r="F17" s="518">
        <f>'1.2_RAW_Data_MatChange'!F17</f>
        <v>0</v>
      </c>
      <c r="G17" s="518">
        <f>'1.2_RAW_Data_MatChange'!G17</f>
        <v>0</v>
      </c>
      <c r="H17" s="518">
        <f>'1.2_RAW_Data_MatChange'!H17</f>
        <v>0</v>
      </c>
      <c r="I17" s="518">
        <f>'1.2_RAW_Data_MatChange'!I17</f>
        <v>0</v>
      </c>
      <c r="J17" s="518">
        <f>'1.2_RAW_Data_MatChange'!J17</f>
        <v>0</v>
      </c>
      <c r="K17" s="519">
        <f>'1.2_RAW_Data_MatChange'!K17</f>
        <v>0</v>
      </c>
      <c r="M17" s="518">
        <f>'1.2_RAW_Data_MatChange'!M17</f>
        <v>0</v>
      </c>
      <c r="N17" s="518">
        <f>'1.2_RAW_Data_MatChange'!N17</f>
        <v>0</v>
      </c>
      <c r="O17" s="518">
        <f>'1.2_RAW_Data_MatChange'!O17</f>
        <v>0</v>
      </c>
      <c r="P17" s="518">
        <f>'1.2_RAW_Data_MatChange'!P17</f>
        <v>0</v>
      </c>
      <c r="Q17" s="518">
        <f>'1.2_RAW_Data_MatChange'!Q17</f>
        <v>0</v>
      </c>
      <c r="R17" s="519">
        <f>'1.2_RAW_Data_MatChange'!R17</f>
        <v>0</v>
      </c>
      <c r="T17" s="518">
        <f>'1.2_RAW_Data_MatChange'!T17</f>
        <v>0</v>
      </c>
      <c r="U17" s="518">
        <f>'1.2_RAW_Data_MatChange'!U17</f>
        <v>0</v>
      </c>
      <c r="V17" s="518">
        <f>'1.2_RAW_Data_MatChange'!V17</f>
        <v>0</v>
      </c>
      <c r="W17" s="518">
        <f>'1.2_RAW_Data_MatChange'!W17</f>
        <v>0</v>
      </c>
      <c r="X17" s="518">
        <f>'1.2_RAW_Data_MatChange'!X17</f>
        <v>0</v>
      </c>
      <c r="Y17" s="519">
        <f>'1.2_RAW_Data_MatChange'!Y17</f>
        <v>0</v>
      </c>
      <c r="AA17" s="518" t="e">
        <f>'1.2_RAW_Data_MatChange'!#REF!</f>
        <v>#REF!</v>
      </c>
      <c r="AB17" s="518" t="e">
        <f>'1.2_RAW_Data_MatChange'!#REF!</f>
        <v>#REF!</v>
      </c>
      <c r="AC17" s="518" t="e">
        <f>'1.2_RAW_Data_MatChange'!#REF!</f>
        <v>#REF!</v>
      </c>
      <c r="AD17" s="518" t="e">
        <f>'1.2_RAW_Data_MatChange'!#REF!</f>
        <v>#REF!</v>
      </c>
      <c r="AE17" s="518" t="e">
        <f>'1.2_RAW_Data_MatChange'!#REF!</f>
        <v>#REF!</v>
      </c>
      <c r="AF17" s="519" t="e">
        <f>'1.2_RAW_Data_MatChange'!#REF!</f>
        <v>#REF!</v>
      </c>
      <c r="AG17" s="507"/>
      <c r="AH17" s="518" t="e">
        <f>'1.2_RAW_Data_MatChange'!#REF!</f>
        <v>#REF!</v>
      </c>
      <c r="AI17" s="518" t="e">
        <f>'1.2_RAW_Data_MatChange'!#REF!</f>
        <v>#REF!</v>
      </c>
      <c r="AJ17" s="518" t="e">
        <f>'1.2_RAW_Data_MatChange'!#REF!</f>
        <v>#REF!</v>
      </c>
      <c r="AK17" s="518" t="e">
        <f>'1.2_RAW_Data_MatChange'!#REF!</f>
        <v>#REF!</v>
      </c>
      <c r="AL17" s="518" t="e">
        <f>'1.2_RAW_Data_MatChange'!#REF!</f>
        <v>#REF!</v>
      </c>
      <c r="AM17" s="519" t="e">
        <f>'1.2_RAW_Data_MatChange'!#REF!</f>
        <v>#REF!</v>
      </c>
      <c r="AN17" s="507"/>
      <c r="AO17" s="518" t="e">
        <f>'1.2_RAW_Data_MatChange'!#REF!</f>
        <v>#REF!</v>
      </c>
      <c r="AP17" s="518" t="e">
        <f>'1.2_RAW_Data_MatChange'!#REF!</f>
        <v>#REF!</v>
      </c>
      <c r="AQ17" s="518" t="e">
        <f>'1.2_RAW_Data_MatChange'!#REF!</f>
        <v>#REF!</v>
      </c>
      <c r="AR17" s="518" t="e">
        <f>'1.2_RAW_Data_MatChange'!#REF!</f>
        <v>#REF!</v>
      </c>
      <c r="AS17" s="518" t="e">
        <f>'1.2_RAW_Data_MatChange'!#REF!</f>
        <v>#REF!</v>
      </c>
      <c r="AT17" s="519" t="e">
        <f>'1.2_RAW_Data_MatChange'!#REF!</f>
        <v>#REF!</v>
      </c>
      <c r="AU17" s="507"/>
      <c r="AV17" s="518">
        <f>'1.2_RAW_Data_MatChange'!AC30</f>
        <v>0</v>
      </c>
      <c r="AW17" s="518">
        <f>'1.2_RAW_Data_MatChange'!AD30</f>
        <v>0</v>
      </c>
      <c r="AX17" s="518">
        <f>'1.2_RAW_Data_MatChange'!AE30</f>
        <v>0</v>
      </c>
      <c r="AY17" s="518">
        <f>'1.2_RAW_Data_MatChange'!AF30</f>
        <v>0</v>
      </c>
      <c r="AZ17" s="518">
        <f>'1.2_RAW_Data_MatChange'!AG30</f>
        <v>0</v>
      </c>
      <c r="BA17" s="519">
        <f>'1.2_RAW_Data_MatChange'!AH30</f>
        <v>0</v>
      </c>
    </row>
    <row r="18" spans="1:53" ht="25.5">
      <c r="A18" s="520" t="s">
        <v>9</v>
      </c>
      <c r="B18" s="501">
        <v>7</v>
      </c>
      <c r="C18" s="502" t="s">
        <v>12</v>
      </c>
      <c r="D18" s="503" t="s">
        <v>57</v>
      </c>
      <c r="E18" s="521" t="s">
        <v>52</v>
      </c>
      <c r="F18" s="505">
        <f>'1.2_RAW_Data_MatChange'!F18</f>
        <v>0</v>
      </c>
      <c r="G18" s="505">
        <f>'1.2_RAW_Data_MatChange'!G18</f>
        <v>0</v>
      </c>
      <c r="H18" s="505">
        <f>'1.2_RAW_Data_MatChange'!H18</f>
        <v>0</v>
      </c>
      <c r="I18" s="505">
        <f>'1.2_RAW_Data_MatChange'!I18</f>
        <v>0</v>
      </c>
      <c r="J18" s="505">
        <f>'1.2_RAW_Data_MatChange'!J18</f>
        <v>0</v>
      </c>
      <c r="K18" s="506">
        <f>'1.2_RAW_Data_MatChange'!K18</f>
        <v>0</v>
      </c>
      <c r="M18" s="505">
        <f>'1.2_RAW_Data_MatChange'!M18</f>
        <v>0</v>
      </c>
      <c r="N18" s="505">
        <f>'1.2_RAW_Data_MatChange'!N18</f>
        <v>0</v>
      </c>
      <c r="O18" s="505">
        <f>'1.2_RAW_Data_MatChange'!O18</f>
        <v>0</v>
      </c>
      <c r="P18" s="505">
        <f>'1.2_RAW_Data_MatChange'!P18</f>
        <v>0</v>
      </c>
      <c r="Q18" s="505">
        <f>'1.2_RAW_Data_MatChange'!Q18</f>
        <v>0</v>
      </c>
      <c r="R18" s="506">
        <f>'1.2_RAW_Data_MatChange'!R18</f>
        <v>0</v>
      </c>
      <c r="T18" s="505">
        <f>'1.2_RAW_Data_MatChange'!T18</f>
        <v>0</v>
      </c>
      <c r="U18" s="505">
        <f>'1.2_RAW_Data_MatChange'!U18</f>
        <v>0</v>
      </c>
      <c r="V18" s="505">
        <f>'1.2_RAW_Data_MatChange'!V18</f>
        <v>0</v>
      </c>
      <c r="W18" s="505">
        <f>'1.2_RAW_Data_MatChange'!W18</f>
        <v>0</v>
      </c>
      <c r="X18" s="505">
        <f>'1.2_RAW_Data_MatChange'!X18</f>
        <v>0</v>
      </c>
      <c r="Y18" s="506">
        <f>'1.2_RAW_Data_MatChange'!Y18</f>
        <v>0</v>
      </c>
      <c r="AA18" s="505" t="e">
        <f>'1.2_RAW_Data_MatChange'!#REF!</f>
        <v>#REF!</v>
      </c>
      <c r="AB18" s="505" t="e">
        <f>'1.2_RAW_Data_MatChange'!#REF!</f>
        <v>#REF!</v>
      </c>
      <c r="AC18" s="505" t="e">
        <f>'1.2_RAW_Data_MatChange'!#REF!</f>
        <v>#REF!</v>
      </c>
      <c r="AD18" s="505" t="e">
        <f>'1.2_RAW_Data_MatChange'!#REF!</f>
        <v>#REF!</v>
      </c>
      <c r="AE18" s="505" t="e">
        <f>'1.2_RAW_Data_MatChange'!#REF!</f>
        <v>#REF!</v>
      </c>
      <c r="AF18" s="506" t="e">
        <f>'1.2_RAW_Data_MatChange'!#REF!</f>
        <v>#REF!</v>
      </c>
      <c r="AG18" s="507"/>
      <c r="AH18" s="505" t="e">
        <f>'1.2_RAW_Data_MatChange'!#REF!</f>
        <v>#REF!</v>
      </c>
      <c r="AI18" s="505" t="e">
        <f>'1.2_RAW_Data_MatChange'!#REF!</f>
        <v>#REF!</v>
      </c>
      <c r="AJ18" s="505" t="e">
        <f>'1.2_RAW_Data_MatChange'!#REF!</f>
        <v>#REF!</v>
      </c>
      <c r="AK18" s="505" t="e">
        <f>'1.2_RAW_Data_MatChange'!#REF!</f>
        <v>#REF!</v>
      </c>
      <c r="AL18" s="505" t="e">
        <f>'1.2_RAW_Data_MatChange'!#REF!</f>
        <v>#REF!</v>
      </c>
      <c r="AM18" s="506" t="e">
        <f>'1.2_RAW_Data_MatChange'!#REF!</f>
        <v>#REF!</v>
      </c>
      <c r="AN18" s="507"/>
      <c r="AO18" s="505" t="e">
        <f>'1.2_RAW_Data_MatChange'!#REF!</f>
        <v>#REF!</v>
      </c>
      <c r="AP18" s="505" t="e">
        <f>'1.2_RAW_Data_MatChange'!#REF!</f>
        <v>#REF!</v>
      </c>
      <c r="AQ18" s="505" t="e">
        <f>'1.2_RAW_Data_MatChange'!#REF!</f>
        <v>#REF!</v>
      </c>
      <c r="AR18" s="505" t="e">
        <f>'1.2_RAW_Data_MatChange'!#REF!</f>
        <v>#REF!</v>
      </c>
      <c r="AS18" s="505" t="e">
        <f>'1.2_RAW_Data_MatChange'!#REF!</f>
        <v>#REF!</v>
      </c>
      <c r="AT18" s="506" t="e">
        <f>'1.2_RAW_Data_MatChange'!#REF!</f>
        <v>#REF!</v>
      </c>
      <c r="AU18" s="507"/>
      <c r="AV18" s="505">
        <f>'1.2_RAW_Data_MatChange'!AC31</f>
        <v>0</v>
      </c>
      <c r="AW18" s="505">
        <f>'1.2_RAW_Data_MatChange'!AD31</f>
        <v>0</v>
      </c>
      <c r="AX18" s="505">
        <f>'1.2_RAW_Data_MatChange'!AE31</f>
        <v>0</v>
      </c>
      <c r="AY18" s="505">
        <f>'1.2_RAW_Data_MatChange'!AF31</f>
        <v>0</v>
      </c>
      <c r="AZ18" s="505">
        <f>'1.2_RAW_Data_MatChange'!AG31</f>
        <v>0</v>
      </c>
      <c r="BA18" s="506">
        <f>'1.2_RAW_Data_MatChange'!AH31</f>
        <v>0</v>
      </c>
    </row>
    <row r="19" spans="1:53" ht="13.15">
      <c r="A19" s="508"/>
      <c r="B19" s="509"/>
      <c r="C19" s="510"/>
      <c r="D19" s="511"/>
      <c r="E19" s="504" t="s">
        <v>53</v>
      </c>
      <c r="F19" s="512">
        <f>'1.2_RAW_Data_MatChange'!F19</f>
        <v>0</v>
      </c>
      <c r="G19" s="512">
        <f>'1.2_RAW_Data_MatChange'!G19</f>
        <v>0</v>
      </c>
      <c r="H19" s="512">
        <f>'1.2_RAW_Data_MatChange'!H19</f>
        <v>0</v>
      </c>
      <c r="I19" s="512">
        <f>'1.2_RAW_Data_MatChange'!I19</f>
        <v>0</v>
      </c>
      <c r="J19" s="512">
        <f>'1.2_RAW_Data_MatChange'!J19</f>
        <v>0</v>
      </c>
      <c r="K19" s="513">
        <f>'1.2_RAW_Data_MatChange'!K19</f>
        <v>0</v>
      </c>
      <c r="M19" s="512">
        <f>'1.2_RAW_Data_MatChange'!M19</f>
        <v>0</v>
      </c>
      <c r="N19" s="512">
        <f>'1.2_RAW_Data_MatChange'!N19</f>
        <v>0</v>
      </c>
      <c r="O19" s="512">
        <f>'1.2_RAW_Data_MatChange'!O19</f>
        <v>0</v>
      </c>
      <c r="P19" s="512">
        <f>'1.2_RAW_Data_MatChange'!P19</f>
        <v>0</v>
      </c>
      <c r="Q19" s="512">
        <f>'1.2_RAW_Data_MatChange'!Q19</f>
        <v>0</v>
      </c>
      <c r="R19" s="513">
        <f>'1.2_RAW_Data_MatChange'!R19</f>
        <v>0</v>
      </c>
      <c r="T19" s="512">
        <f>'1.2_RAW_Data_MatChange'!T19</f>
        <v>0</v>
      </c>
      <c r="U19" s="512">
        <f>'1.2_RAW_Data_MatChange'!U19</f>
        <v>0</v>
      </c>
      <c r="V19" s="512">
        <f>'1.2_RAW_Data_MatChange'!V19</f>
        <v>0</v>
      </c>
      <c r="W19" s="512">
        <f>'1.2_RAW_Data_MatChange'!W19</f>
        <v>0</v>
      </c>
      <c r="X19" s="512">
        <f>'1.2_RAW_Data_MatChange'!X19</f>
        <v>0</v>
      </c>
      <c r="Y19" s="513">
        <f>'1.2_RAW_Data_MatChange'!Y19</f>
        <v>0</v>
      </c>
      <c r="AA19" s="512" t="e">
        <f>'1.2_RAW_Data_MatChange'!#REF!</f>
        <v>#REF!</v>
      </c>
      <c r="AB19" s="512" t="e">
        <f>'1.2_RAW_Data_MatChange'!#REF!</f>
        <v>#REF!</v>
      </c>
      <c r="AC19" s="512" t="e">
        <f>'1.2_RAW_Data_MatChange'!#REF!</f>
        <v>#REF!</v>
      </c>
      <c r="AD19" s="512" t="e">
        <f>'1.2_RAW_Data_MatChange'!#REF!</f>
        <v>#REF!</v>
      </c>
      <c r="AE19" s="512" t="e">
        <f>'1.2_RAW_Data_MatChange'!#REF!</f>
        <v>#REF!</v>
      </c>
      <c r="AF19" s="513" t="e">
        <f>'1.2_RAW_Data_MatChange'!#REF!</f>
        <v>#REF!</v>
      </c>
      <c r="AG19" s="507"/>
      <c r="AH19" s="512" t="e">
        <f>'1.2_RAW_Data_MatChange'!#REF!</f>
        <v>#REF!</v>
      </c>
      <c r="AI19" s="512" t="e">
        <f>'1.2_RAW_Data_MatChange'!#REF!</f>
        <v>#REF!</v>
      </c>
      <c r="AJ19" s="512" t="e">
        <f>'1.2_RAW_Data_MatChange'!#REF!</f>
        <v>#REF!</v>
      </c>
      <c r="AK19" s="512" t="e">
        <f>'1.2_RAW_Data_MatChange'!#REF!</f>
        <v>#REF!</v>
      </c>
      <c r="AL19" s="512" t="e">
        <f>'1.2_RAW_Data_MatChange'!#REF!</f>
        <v>#REF!</v>
      </c>
      <c r="AM19" s="513" t="e">
        <f>'1.2_RAW_Data_MatChange'!#REF!</f>
        <v>#REF!</v>
      </c>
      <c r="AN19" s="507"/>
      <c r="AO19" s="512" t="e">
        <f>'1.2_RAW_Data_MatChange'!#REF!</f>
        <v>#REF!</v>
      </c>
      <c r="AP19" s="512" t="e">
        <f>'1.2_RAW_Data_MatChange'!#REF!</f>
        <v>#REF!</v>
      </c>
      <c r="AQ19" s="512" t="e">
        <f>'1.2_RAW_Data_MatChange'!#REF!</f>
        <v>#REF!</v>
      </c>
      <c r="AR19" s="512" t="e">
        <f>'1.2_RAW_Data_MatChange'!#REF!</f>
        <v>#REF!</v>
      </c>
      <c r="AS19" s="512" t="e">
        <f>'1.2_RAW_Data_MatChange'!#REF!</f>
        <v>#REF!</v>
      </c>
      <c r="AT19" s="513" t="e">
        <f>'1.2_RAW_Data_MatChange'!#REF!</f>
        <v>#REF!</v>
      </c>
      <c r="AU19" s="507"/>
      <c r="AV19" s="512">
        <f>'1.2_RAW_Data_MatChange'!AC32</f>
        <v>0</v>
      </c>
      <c r="AW19" s="512">
        <f>'1.2_RAW_Data_MatChange'!AD32</f>
        <v>0</v>
      </c>
      <c r="AX19" s="512">
        <f>'1.2_RAW_Data_MatChange'!AE32</f>
        <v>0</v>
      </c>
      <c r="AY19" s="512">
        <f>'1.2_RAW_Data_MatChange'!AF32</f>
        <v>0</v>
      </c>
      <c r="AZ19" s="512">
        <f>'1.2_RAW_Data_MatChange'!AG32</f>
        <v>0</v>
      </c>
      <c r="BA19" s="513">
        <f>'1.2_RAW_Data_MatChange'!AH32</f>
        <v>0</v>
      </c>
    </row>
    <row r="20" spans="1:53" ht="13.15">
      <c r="A20" s="508"/>
      <c r="B20" s="509"/>
      <c r="C20" s="510"/>
      <c r="D20" s="511"/>
      <c r="E20" s="504" t="s">
        <v>54</v>
      </c>
      <c r="F20" s="512">
        <f>'1.2_RAW_Data_MatChange'!F20</f>
        <v>18</v>
      </c>
      <c r="G20" s="512">
        <f>'1.2_RAW_Data_MatChange'!G20</f>
        <v>9</v>
      </c>
      <c r="H20" s="512">
        <f>'1.2_RAW_Data_MatChange'!H20</f>
        <v>3</v>
      </c>
      <c r="I20" s="512">
        <f>'1.2_RAW_Data_MatChange'!I20</f>
        <v>4</v>
      </c>
      <c r="J20" s="512">
        <f>'1.2_RAW_Data_MatChange'!J20</f>
        <v>2</v>
      </c>
      <c r="K20" s="513">
        <f>'1.2_RAW_Data_MatChange'!K20</f>
        <v>0</v>
      </c>
      <c r="M20" s="512">
        <f>'1.2_RAW_Data_MatChange'!M20</f>
        <v>18</v>
      </c>
      <c r="N20" s="512">
        <f>'1.2_RAW_Data_MatChange'!N20</f>
        <v>4</v>
      </c>
      <c r="O20" s="512">
        <f>'1.2_RAW_Data_MatChange'!O20</f>
        <v>10</v>
      </c>
      <c r="P20" s="512">
        <f>'1.2_RAW_Data_MatChange'!P20</f>
        <v>4</v>
      </c>
      <c r="Q20" s="512">
        <f>'1.2_RAW_Data_MatChange'!Q20</f>
        <v>0</v>
      </c>
      <c r="R20" s="513">
        <f>'1.2_RAW_Data_MatChange'!R20</f>
        <v>0</v>
      </c>
      <c r="T20" s="512">
        <f>'1.2_RAW_Data_MatChange'!T20</f>
        <v>18</v>
      </c>
      <c r="U20" s="512">
        <f>'1.2_RAW_Data_MatChange'!U20</f>
        <v>4</v>
      </c>
      <c r="V20" s="512">
        <f>'1.2_RAW_Data_MatChange'!V20</f>
        <v>6</v>
      </c>
      <c r="W20" s="512">
        <f>'1.2_RAW_Data_MatChange'!W20</f>
        <v>4</v>
      </c>
      <c r="X20" s="512">
        <f>'1.2_RAW_Data_MatChange'!X20</f>
        <v>1</v>
      </c>
      <c r="Y20" s="513">
        <f>'1.2_RAW_Data_MatChange'!Y20</f>
        <v>3</v>
      </c>
      <c r="AA20" s="512" t="e">
        <f>'1.2_RAW_Data_MatChange'!#REF!</f>
        <v>#REF!</v>
      </c>
      <c r="AB20" s="512" t="e">
        <f>'1.2_RAW_Data_MatChange'!#REF!</f>
        <v>#REF!</v>
      </c>
      <c r="AC20" s="512" t="e">
        <f>'1.2_RAW_Data_MatChange'!#REF!</f>
        <v>#REF!</v>
      </c>
      <c r="AD20" s="512" t="e">
        <f>'1.2_RAW_Data_MatChange'!#REF!</f>
        <v>#REF!</v>
      </c>
      <c r="AE20" s="512" t="e">
        <f>'1.2_RAW_Data_MatChange'!#REF!</f>
        <v>#REF!</v>
      </c>
      <c r="AF20" s="513" t="e">
        <f>'1.2_RAW_Data_MatChange'!#REF!</f>
        <v>#REF!</v>
      </c>
      <c r="AG20" s="507"/>
      <c r="AH20" s="512" t="e">
        <f>'1.2_RAW_Data_MatChange'!#REF!</f>
        <v>#REF!</v>
      </c>
      <c r="AI20" s="512" t="e">
        <f>'1.2_RAW_Data_MatChange'!#REF!</f>
        <v>#REF!</v>
      </c>
      <c r="AJ20" s="512" t="e">
        <f>'1.2_RAW_Data_MatChange'!#REF!</f>
        <v>#REF!</v>
      </c>
      <c r="AK20" s="512" t="e">
        <f>'1.2_RAW_Data_MatChange'!#REF!</f>
        <v>#REF!</v>
      </c>
      <c r="AL20" s="512" t="e">
        <f>'1.2_RAW_Data_MatChange'!#REF!</f>
        <v>#REF!</v>
      </c>
      <c r="AM20" s="513" t="e">
        <f>'1.2_RAW_Data_MatChange'!#REF!</f>
        <v>#REF!</v>
      </c>
      <c r="AN20" s="507"/>
      <c r="AO20" s="512" t="e">
        <f>'1.2_RAW_Data_MatChange'!#REF!</f>
        <v>#REF!</v>
      </c>
      <c r="AP20" s="512" t="e">
        <f>'1.2_RAW_Data_MatChange'!#REF!</f>
        <v>#REF!</v>
      </c>
      <c r="AQ20" s="512" t="e">
        <f>'1.2_RAW_Data_MatChange'!#REF!</f>
        <v>#REF!</v>
      </c>
      <c r="AR20" s="512" t="e">
        <f>'1.2_RAW_Data_MatChange'!#REF!</f>
        <v>#REF!</v>
      </c>
      <c r="AS20" s="512" t="e">
        <f>'1.2_RAW_Data_MatChange'!#REF!</f>
        <v>#REF!</v>
      </c>
      <c r="AT20" s="513" t="e">
        <f>'1.2_RAW_Data_MatChange'!#REF!</f>
        <v>#REF!</v>
      </c>
      <c r="AU20" s="507"/>
      <c r="AV20" s="512">
        <f>'1.2_RAW_Data_MatChange'!AC33</f>
        <v>0</v>
      </c>
      <c r="AW20" s="512">
        <f>'1.2_RAW_Data_MatChange'!AD33</f>
        <v>0</v>
      </c>
      <c r="AX20" s="512">
        <f>'1.2_RAW_Data_MatChange'!AE33</f>
        <v>0</v>
      </c>
      <c r="AY20" s="512">
        <f>'1.2_RAW_Data_MatChange'!AF33</f>
        <v>0</v>
      </c>
      <c r="AZ20" s="512">
        <f>'1.2_RAW_Data_MatChange'!AG33</f>
        <v>0</v>
      </c>
      <c r="BA20" s="513">
        <f>'1.2_RAW_Data_MatChange'!AH33</f>
        <v>0</v>
      </c>
    </row>
    <row r="21" spans="1:53" ht="13.5" thickBot="1">
      <c r="A21" s="508"/>
      <c r="B21" s="514"/>
      <c r="C21" s="515"/>
      <c r="D21" s="516"/>
      <c r="E21" s="517" t="s">
        <v>55</v>
      </c>
      <c r="F21" s="518">
        <f>'1.2_RAW_Data_MatChange'!F21</f>
        <v>0</v>
      </c>
      <c r="G21" s="518">
        <f>'1.2_RAW_Data_MatChange'!G21</f>
        <v>0</v>
      </c>
      <c r="H21" s="518">
        <f>'1.2_RAW_Data_MatChange'!H21</f>
        <v>0</v>
      </c>
      <c r="I21" s="518">
        <f>'1.2_RAW_Data_MatChange'!I21</f>
        <v>0</v>
      </c>
      <c r="J21" s="518">
        <f>'1.2_RAW_Data_MatChange'!J21</f>
        <v>0</v>
      </c>
      <c r="K21" s="519">
        <f>'1.2_RAW_Data_MatChange'!K21</f>
        <v>0</v>
      </c>
      <c r="M21" s="518">
        <f>'1.2_RAW_Data_MatChange'!M21</f>
        <v>0</v>
      </c>
      <c r="N21" s="518">
        <f>'1.2_RAW_Data_MatChange'!N21</f>
        <v>0</v>
      </c>
      <c r="O21" s="518">
        <f>'1.2_RAW_Data_MatChange'!O21</f>
        <v>0</v>
      </c>
      <c r="P21" s="518">
        <f>'1.2_RAW_Data_MatChange'!P21</f>
        <v>0</v>
      </c>
      <c r="Q21" s="518">
        <f>'1.2_RAW_Data_MatChange'!Q21</f>
        <v>0</v>
      </c>
      <c r="R21" s="519">
        <f>'1.2_RAW_Data_MatChange'!R21</f>
        <v>0</v>
      </c>
      <c r="T21" s="518">
        <f>'1.2_RAW_Data_MatChange'!T21</f>
        <v>0</v>
      </c>
      <c r="U21" s="518">
        <f>'1.2_RAW_Data_MatChange'!U21</f>
        <v>0</v>
      </c>
      <c r="V21" s="518">
        <f>'1.2_RAW_Data_MatChange'!V21</f>
        <v>0</v>
      </c>
      <c r="W21" s="518">
        <f>'1.2_RAW_Data_MatChange'!W21</f>
        <v>0</v>
      </c>
      <c r="X21" s="518">
        <f>'1.2_RAW_Data_MatChange'!X21</f>
        <v>0</v>
      </c>
      <c r="Y21" s="519">
        <f>'1.2_RAW_Data_MatChange'!Y21</f>
        <v>0</v>
      </c>
      <c r="AA21" s="518" t="e">
        <f>'1.2_RAW_Data_MatChange'!#REF!</f>
        <v>#REF!</v>
      </c>
      <c r="AB21" s="518" t="e">
        <f>'1.2_RAW_Data_MatChange'!#REF!</f>
        <v>#REF!</v>
      </c>
      <c r="AC21" s="518" t="e">
        <f>'1.2_RAW_Data_MatChange'!#REF!</f>
        <v>#REF!</v>
      </c>
      <c r="AD21" s="518" t="e">
        <f>'1.2_RAW_Data_MatChange'!#REF!</f>
        <v>#REF!</v>
      </c>
      <c r="AE21" s="518" t="e">
        <f>'1.2_RAW_Data_MatChange'!#REF!</f>
        <v>#REF!</v>
      </c>
      <c r="AF21" s="519" t="e">
        <f>'1.2_RAW_Data_MatChange'!#REF!</f>
        <v>#REF!</v>
      </c>
      <c r="AG21" s="507"/>
      <c r="AH21" s="518" t="e">
        <f>'1.2_RAW_Data_MatChange'!#REF!</f>
        <v>#REF!</v>
      </c>
      <c r="AI21" s="518" t="e">
        <f>'1.2_RAW_Data_MatChange'!#REF!</f>
        <v>#REF!</v>
      </c>
      <c r="AJ21" s="518" t="e">
        <f>'1.2_RAW_Data_MatChange'!#REF!</f>
        <v>#REF!</v>
      </c>
      <c r="AK21" s="518" t="e">
        <f>'1.2_RAW_Data_MatChange'!#REF!</f>
        <v>#REF!</v>
      </c>
      <c r="AL21" s="518" t="e">
        <f>'1.2_RAW_Data_MatChange'!#REF!</f>
        <v>#REF!</v>
      </c>
      <c r="AM21" s="519" t="e">
        <f>'1.2_RAW_Data_MatChange'!#REF!</f>
        <v>#REF!</v>
      </c>
      <c r="AN21" s="507"/>
      <c r="AO21" s="518" t="e">
        <f>'1.2_RAW_Data_MatChange'!#REF!</f>
        <v>#REF!</v>
      </c>
      <c r="AP21" s="518" t="e">
        <f>'1.2_RAW_Data_MatChange'!#REF!</f>
        <v>#REF!</v>
      </c>
      <c r="AQ21" s="518" t="e">
        <f>'1.2_RAW_Data_MatChange'!#REF!</f>
        <v>#REF!</v>
      </c>
      <c r="AR21" s="518" t="e">
        <f>'1.2_RAW_Data_MatChange'!#REF!</f>
        <v>#REF!</v>
      </c>
      <c r="AS21" s="518" t="e">
        <f>'1.2_RAW_Data_MatChange'!#REF!</f>
        <v>#REF!</v>
      </c>
      <c r="AT21" s="519" t="e">
        <f>'1.2_RAW_Data_MatChange'!#REF!</f>
        <v>#REF!</v>
      </c>
      <c r="AU21" s="507"/>
      <c r="AV21" s="518">
        <f>'1.2_RAW_Data_MatChange'!AC34</f>
        <v>0</v>
      </c>
      <c r="AW21" s="518">
        <f>'1.2_RAW_Data_MatChange'!AD34</f>
        <v>0</v>
      </c>
      <c r="AX21" s="518">
        <f>'1.2_RAW_Data_MatChange'!AE34</f>
        <v>0</v>
      </c>
      <c r="AY21" s="518">
        <f>'1.2_RAW_Data_MatChange'!AF34</f>
        <v>0</v>
      </c>
      <c r="AZ21" s="518">
        <f>'1.2_RAW_Data_MatChange'!AG34</f>
        <v>0</v>
      </c>
      <c r="BA21" s="519">
        <f>'1.2_RAW_Data_MatChange'!AH34</f>
        <v>0</v>
      </c>
    </row>
    <row r="22" spans="1:53" ht="25.5">
      <c r="A22" s="520" t="s">
        <v>9</v>
      </c>
      <c r="B22" s="501">
        <v>8</v>
      </c>
      <c r="C22" s="502" t="s">
        <v>13</v>
      </c>
      <c r="D22" s="503" t="s">
        <v>57</v>
      </c>
      <c r="E22" s="521" t="s">
        <v>52</v>
      </c>
      <c r="F22" s="505">
        <f>'1.2_RAW_Data_MatChange'!F22</f>
        <v>0</v>
      </c>
      <c r="G22" s="505">
        <f>'1.2_RAW_Data_MatChange'!G22</f>
        <v>0</v>
      </c>
      <c r="H22" s="505">
        <f>'1.2_RAW_Data_MatChange'!H22</f>
        <v>0</v>
      </c>
      <c r="I22" s="505">
        <f>'1.2_RAW_Data_MatChange'!I22</f>
        <v>0</v>
      </c>
      <c r="J22" s="505">
        <f>'1.2_RAW_Data_MatChange'!J22</f>
        <v>0</v>
      </c>
      <c r="K22" s="506">
        <f>'1.2_RAW_Data_MatChange'!K22</f>
        <v>0</v>
      </c>
      <c r="M22" s="505">
        <f>'1.2_RAW_Data_MatChange'!M22</f>
        <v>0</v>
      </c>
      <c r="N22" s="505">
        <f>'1.2_RAW_Data_MatChange'!N22</f>
        <v>0</v>
      </c>
      <c r="O22" s="505">
        <f>'1.2_RAW_Data_MatChange'!O22</f>
        <v>0</v>
      </c>
      <c r="P22" s="505">
        <f>'1.2_RAW_Data_MatChange'!P22</f>
        <v>0</v>
      </c>
      <c r="Q22" s="505">
        <f>'1.2_RAW_Data_MatChange'!Q22</f>
        <v>0</v>
      </c>
      <c r="R22" s="506">
        <f>'1.2_RAW_Data_MatChange'!R22</f>
        <v>0</v>
      </c>
      <c r="T22" s="505">
        <f>'1.2_RAW_Data_MatChange'!T22</f>
        <v>0</v>
      </c>
      <c r="U22" s="505">
        <f>'1.2_RAW_Data_MatChange'!U22</f>
        <v>0</v>
      </c>
      <c r="V22" s="505">
        <f>'1.2_RAW_Data_MatChange'!V22</f>
        <v>0</v>
      </c>
      <c r="W22" s="505">
        <f>'1.2_RAW_Data_MatChange'!W22</f>
        <v>0</v>
      </c>
      <c r="X22" s="505">
        <f>'1.2_RAW_Data_MatChange'!X22</f>
        <v>0</v>
      </c>
      <c r="Y22" s="506">
        <f>'1.2_RAW_Data_MatChange'!Y22</f>
        <v>0</v>
      </c>
      <c r="AA22" s="505" t="e">
        <f>'1.2_RAW_Data_MatChange'!#REF!</f>
        <v>#REF!</v>
      </c>
      <c r="AB22" s="505" t="e">
        <f>'1.2_RAW_Data_MatChange'!#REF!</f>
        <v>#REF!</v>
      </c>
      <c r="AC22" s="505" t="e">
        <f>'1.2_RAW_Data_MatChange'!#REF!</f>
        <v>#REF!</v>
      </c>
      <c r="AD22" s="505" t="e">
        <f>'1.2_RAW_Data_MatChange'!#REF!</f>
        <v>#REF!</v>
      </c>
      <c r="AE22" s="505" t="e">
        <f>'1.2_RAW_Data_MatChange'!#REF!</f>
        <v>#REF!</v>
      </c>
      <c r="AF22" s="506" t="e">
        <f>'1.2_RAW_Data_MatChange'!#REF!</f>
        <v>#REF!</v>
      </c>
      <c r="AG22" s="507"/>
      <c r="AH22" s="505" t="e">
        <f>'1.2_RAW_Data_MatChange'!#REF!</f>
        <v>#REF!</v>
      </c>
      <c r="AI22" s="505" t="e">
        <f>'1.2_RAW_Data_MatChange'!#REF!</f>
        <v>#REF!</v>
      </c>
      <c r="AJ22" s="505" t="e">
        <f>'1.2_RAW_Data_MatChange'!#REF!</f>
        <v>#REF!</v>
      </c>
      <c r="AK22" s="505" t="e">
        <f>'1.2_RAW_Data_MatChange'!#REF!</f>
        <v>#REF!</v>
      </c>
      <c r="AL22" s="505" t="e">
        <f>'1.2_RAW_Data_MatChange'!#REF!</f>
        <v>#REF!</v>
      </c>
      <c r="AM22" s="506" t="e">
        <f>'1.2_RAW_Data_MatChange'!#REF!</f>
        <v>#REF!</v>
      </c>
      <c r="AN22" s="507"/>
      <c r="AO22" s="505" t="e">
        <f>'1.2_RAW_Data_MatChange'!#REF!</f>
        <v>#REF!</v>
      </c>
      <c r="AP22" s="505" t="e">
        <f>'1.2_RAW_Data_MatChange'!#REF!</f>
        <v>#REF!</v>
      </c>
      <c r="AQ22" s="505" t="e">
        <f>'1.2_RAW_Data_MatChange'!#REF!</f>
        <v>#REF!</v>
      </c>
      <c r="AR22" s="505" t="e">
        <f>'1.2_RAW_Data_MatChange'!#REF!</f>
        <v>#REF!</v>
      </c>
      <c r="AS22" s="505" t="e">
        <f>'1.2_RAW_Data_MatChange'!#REF!</f>
        <v>#REF!</v>
      </c>
      <c r="AT22" s="506" t="e">
        <f>'1.2_RAW_Data_MatChange'!#REF!</f>
        <v>#REF!</v>
      </c>
      <c r="AU22" s="507"/>
      <c r="AV22" s="505">
        <f>'1.2_RAW_Data_MatChange'!AC35</f>
        <v>0</v>
      </c>
      <c r="AW22" s="505">
        <f>'1.2_RAW_Data_MatChange'!AD35</f>
        <v>0</v>
      </c>
      <c r="AX22" s="505">
        <f>'1.2_RAW_Data_MatChange'!AE35</f>
        <v>0</v>
      </c>
      <c r="AY22" s="505">
        <f>'1.2_RAW_Data_MatChange'!AF35</f>
        <v>0</v>
      </c>
      <c r="AZ22" s="505">
        <f>'1.2_RAW_Data_MatChange'!AG35</f>
        <v>0</v>
      </c>
      <c r="BA22" s="506">
        <f>'1.2_RAW_Data_MatChange'!AH35</f>
        <v>0</v>
      </c>
    </row>
    <row r="23" spans="1:53" ht="13.15">
      <c r="A23" s="508"/>
      <c r="B23" s="509"/>
      <c r="C23" s="510"/>
      <c r="D23" s="511"/>
      <c r="E23" s="504" t="s">
        <v>53</v>
      </c>
      <c r="F23" s="512">
        <f>'1.2_RAW_Data_MatChange'!F23</f>
        <v>0</v>
      </c>
      <c r="G23" s="512">
        <f>'1.2_RAW_Data_MatChange'!G23</f>
        <v>0</v>
      </c>
      <c r="H23" s="512">
        <f>'1.2_RAW_Data_MatChange'!H23</f>
        <v>0</v>
      </c>
      <c r="I23" s="512">
        <f>'1.2_RAW_Data_MatChange'!I23</f>
        <v>0</v>
      </c>
      <c r="J23" s="512">
        <f>'1.2_RAW_Data_MatChange'!J23</f>
        <v>0</v>
      </c>
      <c r="K23" s="513">
        <f>'1.2_RAW_Data_MatChange'!K23</f>
        <v>0</v>
      </c>
      <c r="M23" s="512">
        <f>'1.2_RAW_Data_MatChange'!M23</f>
        <v>0</v>
      </c>
      <c r="N23" s="512">
        <f>'1.2_RAW_Data_MatChange'!N23</f>
        <v>0</v>
      </c>
      <c r="O23" s="512">
        <f>'1.2_RAW_Data_MatChange'!O23</f>
        <v>0</v>
      </c>
      <c r="P23" s="512">
        <f>'1.2_RAW_Data_MatChange'!P23</f>
        <v>0</v>
      </c>
      <c r="Q23" s="512">
        <f>'1.2_RAW_Data_MatChange'!Q23</f>
        <v>0</v>
      </c>
      <c r="R23" s="513">
        <f>'1.2_RAW_Data_MatChange'!R23</f>
        <v>0</v>
      </c>
      <c r="T23" s="512">
        <f>'1.2_RAW_Data_MatChange'!T23</f>
        <v>0</v>
      </c>
      <c r="U23" s="512">
        <f>'1.2_RAW_Data_MatChange'!U23</f>
        <v>0</v>
      </c>
      <c r="V23" s="512">
        <f>'1.2_RAW_Data_MatChange'!V23</f>
        <v>0</v>
      </c>
      <c r="W23" s="512">
        <f>'1.2_RAW_Data_MatChange'!W23</f>
        <v>0</v>
      </c>
      <c r="X23" s="512">
        <f>'1.2_RAW_Data_MatChange'!X23</f>
        <v>0</v>
      </c>
      <c r="Y23" s="513">
        <f>'1.2_RAW_Data_MatChange'!Y23</f>
        <v>0</v>
      </c>
      <c r="AA23" s="512" t="e">
        <f>'1.2_RAW_Data_MatChange'!#REF!</f>
        <v>#REF!</v>
      </c>
      <c r="AB23" s="512" t="e">
        <f>'1.2_RAW_Data_MatChange'!#REF!</f>
        <v>#REF!</v>
      </c>
      <c r="AC23" s="512" t="e">
        <f>'1.2_RAW_Data_MatChange'!#REF!</f>
        <v>#REF!</v>
      </c>
      <c r="AD23" s="512" t="e">
        <f>'1.2_RAW_Data_MatChange'!#REF!</f>
        <v>#REF!</v>
      </c>
      <c r="AE23" s="512" t="e">
        <f>'1.2_RAW_Data_MatChange'!#REF!</f>
        <v>#REF!</v>
      </c>
      <c r="AF23" s="513" t="e">
        <f>'1.2_RAW_Data_MatChange'!#REF!</f>
        <v>#REF!</v>
      </c>
      <c r="AG23" s="507"/>
      <c r="AH23" s="512" t="e">
        <f>'1.2_RAW_Data_MatChange'!#REF!</f>
        <v>#REF!</v>
      </c>
      <c r="AI23" s="512" t="e">
        <f>'1.2_RAW_Data_MatChange'!#REF!</f>
        <v>#REF!</v>
      </c>
      <c r="AJ23" s="512" t="e">
        <f>'1.2_RAW_Data_MatChange'!#REF!</f>
        <v>#REF!</v>
      </c>
      <c r="AK23" s="512" t="e">
        <f>'1.2_RAW_Data_MatChange'!#REF!</f>
        <v>#REF!</v>
      </c>
      <c r="AL23" s="512" t="e">
        <f>'1.2_RAW_Data_MatChange'!#REF!</f>
        <v>#REF!</v>
      </c>
      <c r="AM23" s="513" t="e">
        <f>'1.2_RAW_Data_MatChange'!#REF!</f>
        <v>#REF!</v>
      </c>
      <c r="AN23" s="507"/>
      <c r="AO23" s="512" t="e">
        <f>'1.2_RAW_Data_MatChange'!#REF!</f>
        <v>#REF!</v>
      </c>
      <c r="AP23" s="512" t="e">
        <f>'1.2_RAW_Data_MatChange'!#REF!</f>
        <v>#REF!</v>
      </c>
      <c r="AQ23" s="512" t="e">
        <f>'1.2_RAW_Data_MatChange'!#REF!</f>
        <v>#REF!</v>
      </c>
      <c r="AR23" s="512" t="e">
        <f>'1.2_RAW_Data_MatChange'!#REF!</f>
        <v>#REF!</v>
      </c>
      <c r="AS23" s="512" t="e">
        <f>'1.2_RAW_Data_MatChange'!#REF!</f>
        <v>#REF!</v>
      </c>
      <c r="AT23" s="513" t="e">
        <f>'1.2_RAW_Data_MatChange'!#REF!</f>
        <v>#REF!</v>
      </c>
      <c r="AU23" s="507"/>
      <c r="AV23" s="512">
        <f>'1.2_RAW_Data_MatChange'!AC36</f>
        <v>0</v>
      </c>
      <c r="AW23" s="512">
        <f>'1.2_RAW_Data_MatChange'!AD36</f>
        <v>0</v>
      </c>
      <c r="AX23" s="512">
        <f>'1.2_RAW_Data_MatChange'!AE36</f>
        <v>0</v>
      </c>
      <c r="AY23" s="512">
        <f>'1.2_RAW_Data_MatChange'!AF36</f>
        <v>0</v>
      </c>
      <c r="AZ23" s="512">
        <f>'1.2_RAW_Data_MatChange'!AG36</f>
        <v>0</v>
      </c>
      <c r="BA23" s="513">
        <f>'1.2_RAW_Data_MatChange'!AH36</f>
        <v>0</v>
      </c>
    </row>
    <row r="24" spans="1:53" ht="13.15">
      <c r="A24" s="508"/>
      <c r="B24" s="509"/>
      <c r="C24" s="510"/>
      <c r="D24" s="511"/>
      <c r="E24" s="504" t="s">
        <v>54</v>
      </c>
      <c r="F24" s="512">
        <f>'1.2_RAW_Data_MatChange'!F24</f>
        <v>18</v>
      </c>
      <c r="G24" s="512">
        <f>'1.2_RAW_Data_MatChange'!G24</f>
        <v>9</v>
      </c>
      <c r="H24" s="512">
        <f>'1.2_RAW_Data_MatChange'!H24</f>
        <v>4</v>
      </c>
      <c r="I24" s="512">
        <f>'1.2_RAW_Data_MatChange'!I24</f>
        <v>4</v>
      </c>
      <c r="J24" s="512">
        <f>'1.2_RAW_Data_MatChange'!J24</f>
        <v>1</v>
      </c>
      <c r="K24" s="513">
        <f>'1.2_RAW_Data_MatChange'!K24</f>
        <v>0</v>
      </c>
      <c r="M24" s="512">
        <f>'1.2_RAW_Data_MatChange'!M24</f>
        <v>18</v>
      </c>
      <c r="N24" s="512">
        <f>'1.2_RAW_Data_MatChange'!N24</f>
        <v>9</v>
      </c>
      <c r="O24" s="512">
        <f>'1.2_RAW_Data_MatChange'!O24</f>
        <v>6</v>
      </c>
      <c r="P24" s="512">
        <f>'1.2_RAW_Data_MatChange'!P24</f>
        <v>2</v>
      </c>
      <c r="Q24" s="512">
        <f>'1.2_RAW_Data_MatChange'!Q24</f>
        <v>0</v>
      </c>
      <c r="R24" s="513">
        <f>'1.2_RAW_Data_MatChange'!R24</f>
        <v>1</v>
      </c>
      <c r="T24" s="512">
        <f>'1.2_RAW_Data_MatChange'!T24</f>
        <v>18</v>
      </c>
      <c r="U24" s="512">
        <f>'1.2_RAW_Data_MatChange'!U24</f>
        <v>9</v>
      </c>
      <c r="V24" s="512">
        <f>'1.2_RAW_Data_MatChange'!V24</f>
        <v>4</v>
      </c>
      <c r="W24" s="512">
        <f>'1.2_RAW_Data_MatChange'!W24</f>
        <v>2</v>
      </c>
      <c r="X24" s="512">
        <f>'1.2_RAW_Data_MatChange'!X24</f>
        <v>0</v>
      </c>
      <c r="Y24" s="513">
        <f>'1.2_RAW_Data_MatChange'!Y24</f>
        <v>3</v>
      </c>
      <c r="AA24" s="512" t="e">
        <f>'1.2_RAW_Data_MatChange'!#REF!</f>
        <v>#REF!</v>
      </c>
      <c r="AB24" s="512" t="e">
        <f>'1.2_RAW_Data_MatChange'!#REF!</f>
        <v>#REF!</v>
      </c>
      <c r="AC24" s="512" t="e">
        <f>'1.2_RAW_Data_MatChange'!#REF!</f>
        <v>#REF!</v>
      </c>
      <c r="AD24" s="512" t="e">
        <f>'1.2_RAW_Data_MatChange'!#REF!</f>
        <v>#REF!</v>
      </c>
      <c r="AE24" s="512" t="e">
        <f>'1.2_RAW_Data_MatChange'!#REF!</f>
        <v>#REF!</v>
      </c>
      <c r="AF24" s="513" t="e">
        <f>'1.2_RAW_Data_MatChange'!#REF!</f>
        <v>#REF!</v>
      </c>
      <c r="AG24" s="507"/>
      <c r="AH24" s="512" t="e">
        <f>'1.2_RAW_Data_MatChange'!#REF!</f>
        <v>#REF!</v>
      </c>
      <c r="AI24" s="512" t="e">
        <f>'1.2_RAW_Data_MatChange'!#REF!</f>
        <v>#REF!</v>
      </c>
      <c r="AJ24" s="512" t="e">
        <f>'1.2_RAW_Data_MatChange'!#REF!</f>
        <v>#REF!</v>
      </c>
      <c r="AK24" s="512" t="e">
        <f>'1.2_RAW_Data_MatChange'!#REF!</f>
        <v>#REF!</v>
      </c>
      <c r="AL24" s="512" t="e">
        <f>'1.2_RAW_Data_MatChange'!#REF!</f>
        <v>#REF!</v>
      </c>
      <c r="AM24" s="513" t="e">
        <f>'1.2_RAW_Data_MatChange'!#REF!</f>
        <v>#REF!</v>
      </c>
      <c r="AN24" s="507"/>
      <c r="AO24" s="512" t="e">
        <f>'1.2_RAW_Data_MatChange'!#REF!</f>
        <v>#REF!</v>
      </c>
      <c r="AP24" s="512" t="e">
        <f>'1.2_RAW_Data_MatChange'!#REF!</f>
        <v>#REF!</v>
      </c>
      <c r="AQ24" s="512" t="e">
        <f>'1.2_RAW_Data_MatChange'!#REF!</f>
        <v>#REF!</v>
      </c>
      <c r="AR24" s="512" t="e">
        <f>'1.2_RAW_Data_MatChange'!#REF!</f>
        <v>#REF!</v>
      </c>
      <c r="AS24" s="512" t="e">
        <f>'1.2_RAW_Data_MatChange'!#REF!</f>
        <v>#REF!</v>
      </c>
      <c r="AT24" s="513" t="e">
        <f>'1.2_RAW_Data_MatChange'!#REF!</f>
        <v>#REF!</v>
      </c>
      <c r="AU24" s="507"/>
      <c r="AV24" s="512">
        <f>'1.2_RAW_Data_MatChange'!AC37</f>
        <v>0</v>
      </c>
      <c r="AW24" s="512">
        <f>'1.2_RAW_Data_MatChange'!AD37</f>
        <v>0</v>
      </c>
      <c r="AX24" s="512">
        <f>'1.2_RAW_Data_MatChange'!AE37</f>
        <v>0</v>
      </c>
      <c r="AY24" s="512">
        <f>'1.2_RAW_Data_MatChange'!AF37</f>
        <v>0</v>
      </c>
      <c r="AZ24" s="512">
        <f>'1.2_RAW_Data_MatChange'!AG37</f>
        <v>0</v>
      </c>
      <c r="BA24" s="513">
        <f>'1.2_RAW_Data_MatChange'!AH37</f>
        <v>0</v>
      </c>
    </row>
    <row r="25" spans="1:53" ht="13.5" thickBot="1">
      <c r="A25" s="508"/>
      <c r="B25" s="514"/>
      <c r="C25" s="515"/>
      <c r="D25" s="516"/>
      <c r="E25" s="517" t="s">
        <v>55</v>
      </c>
      <c r="F25" s="518">
        <f>'1.2_RAW_Data_MatChange'!F25</f>
        <v>0</v>
      </c>
      <c r="G25" s="518">
        <f>'1.2_RAW_Data_MatChange'!G25</f>
        <v>0</v>
      </c>
      <c r="H25" s="518">
        <f>'1.2_RAW_Data_MatChange'!H25</f>
        <v>0</v>
      </c>
      <c r="I25" s="518">
        <f>'1.2_RAW_Data_MatChange'!I25</f>
        <v>0</v>
      </c>
      <c r="J25" s="518">
        <f>'1.2_RAW_Data_MatChange'!J25</f>
        <v>0</v>
      </c>
      <c r="K25" s="519">
        <f>'1.2_RAW_Data_MatChange'!K25</f>
        <v>0</v>
      </c>
      <c r="M25" s="518">
        <f>'1.2_RAW_Data_MatChange'!M25</f>
        <v>0</v>
      </c>
      <c r="N25" s="518">
        <f>'1.2_RAW_Data_MatChange'!N25</f>
        <v>0</v>
      </c>
      <c r="O25" s="518">
        <f>'1.2_RAW_Data_MatChange'!O25</f>
        <v>0</v>
      </c>
      <c r="P25" s="518">
        <f>'1.2_RAW_Data_MatChange'!P25</f>
        <v>0</v>
      </c>
      <c r="Q25" s="518">
        <f>'1.2_RAW_Data_MatChange'!Q25</f>
        <v>0</v>
      </c>
      <c r="R25" s="519">
        <f>'1.2_RAW_Data_MatChange'!R25</f>
        <v>0</v>
      </c>
      <c r="T25" s="518">
        <f>'1.2_RAW_Data_MatChange'!T25</f>
        <v>0</v>
      </c>
      <c r="U25" s="518">
        <f>'1.2_RAW_Data_MatChange'!U25</f>
        <v>0</v>
      </c>
      <c r="V25" s="518">
        <f>'1.2_RAW_Data_MatChange'!V25</f>
        <v>0</v>
      </c>
      <c r="W25" s="518">
        <f>'1.2_RAW_Data_MatChange'!W25</f>
        <v>0</v>
      </c>
      <c r="X25" s="518">
        <f>'1.2_RAW_Data_MatChange'!X25</f>
        <v>0</v>
      </c>
      <c r="Y25" s="519">
        <f>'1.2_RAW_Data_MatChange'!Y25</f>
        <v>0</v>
      </c>
      <c r="AA25" s="518" t="e">
        <f>'1.2_RAW_Data_MatChange'!#REF!</f>
        <v>#REF!</v>
      </c>
      <c r="AB25" s="518" t="e">
        <f>'1.2_RAW_Data_MatChange'!#REF!</f>
        <v>#REF!</v>
      </c>
      <c r="AC25" s="518" t="e">
        <f>'1.2_RAW_Data_MatChange'!#REF!</f>
        <v>#REF!</v>
      </c>
      <c r="AD25" s="518" t="e">
        <f>'1.2_RAW_Data_MatChange'!#REF!</f>
        <v>#REF!</v>
      </c>
      <c r="AE25" s="518" t="e">
        <f>'1.2_RAW_Data_MatChange'!#REF!</f>
        <v>#REF!</v>
      </c>
      <c r="AF25" s="519" t="e">
        <f>'1.2_RAW_Data_MatChange'!#REF!</f>
        <v>#REF!</v>
      </c>
      <c r="AG25" s="507"/>
      <c r="AH25" s="518" t="e">
        <f>'1.2_RAW_Data_MatChange'!#REF!</f>
        <v>#REF!</v>
      </c>
      <c r="AI25" s="518" t="e">
        <f>'1.2_RAW_Data_MatChange'!#REF!</f>
        <v>#REF!</v>
      </c>
      <c r="AJ25" s="518" t="e">
        <f>'1.2_RAW_Data_MatChange'!#REF!</f>
        <v>#REF!</v>
      </c>
      <c r="AK25" s="518" t="e">
        <f>'1.2_RAW_Data_MatChange'!#REF!</f>
        <v>#REF!</v>
      </c>
      <c r="AL25" s="518" t="e">
        <f>'1.2_RAW_Data_MatChange'!#REF!</f>
        <v>#REF!</v>
      </c>
      <c r="AM25" s="519" t="e">
        <f>'1.2_RAW_Data_MatChange'!#REF!</f>
        <v>#REF!</v>
      </c>
      <c r="AN25" s="507"/>
      <c r="AO25" s="518" t="e">
        <f>'1.2_RAW_Data_MatChange'!#REF!</f>
        <v>#REF!</v>
      </c>
      <c r="AP25" s="518" t="e">
        <f>'1.2_RAW_Data_MatChange'!#REF!</f>
        <v>#REF!</v>
      </c>
      <c r="AQ25" s="518" t="e">
        <f>'1.2_RAW_Data_MatChange'!#REF!</f>
        <v>#REF!</v>
      </c>
      <c r="AR25" s="518" t="e">
        <f>'1.2_RAW_Data_MatChange'!#REF!</f>
        <v>#REF!</v>
      </c>
      <c r="AS25" s="518" t="e">
        <f>'1.2_RAW_Data_MatChange'!#REF!</f>
        <v>#REF!</v>
      </c>
      <c r="AT25" s="519" t="e">
        <f>'1.2_RAW_Data_MatChange'!#REF!</f>
        <v>#REF!</v>
      </c>
      <c r="AU25" s="507"/>
      <c r="AV25" s="518">
        <f>'1.2_RAW_Data_MatChange'!AC38</f>
        <v>0</v>
      </c>
      <c r="AW25" s="518">
        <f>'1.2_RAW_Data_MatChange'!AD38</f>
        <v>0</v>
      </c>
      <c r="AX25" s="518">
        <f>'1.2_RAW_Data_MatChange'!AE38</f>
        <v>0</v>
      </c>
      <c r="AY25" s="518">
        <f>'1.2_RAW_Data_MatChange'!AF38</f>
        <v>0</v>
      </c>
      <c r="AZ25" s="518">
        <f>'1.2_RAW_Data_MatChange'!AG38</f>
        <v>0</v>
      </c>
      <c r="BA25" s="519">
        <f>'1.2_RAW_Data_MatChange'!AH38</f>
        <v>0</v>
      </c>
    </row>
    <row r="26" spans="1:53" ht="25.5">
      <c r="A26" s="520" t="s">
        <v>9</v>
      </c>
      <c r="B26" s="501">
        <v>13</v>
      </c>
      <c r="C26" s="502" t="s">
        <v>14</v>
      </c>
      <c r="D26" s="503" t="s">
        <v>58</v>
      </c>
      <c r="E26" s="521" t="s">
        <v>52</v>
      </c>
      <c r="F26" s="505">
        <f>'1.2_RAW_Data_MatChange'!F26</f>
        <v>0</v>
      </c>
      <c r="G26" s="505">
        <f>'1.2_RAW_Data_MatChange'!G26</f>
        <v>0</v>
      </c>
      <c r="H26" s="505">
        <f>'1.2_RAW_Data_MatChange'!H26</f>
        <v>0</v>
      </c>
      <c r="I26" s="505">
        <f>'1.2_RAW_Data_MatChange'!I26</f>
        <v>0</v>
      </c>
      <c r="J26" s="505">
        <f>'1.2_RAW_Data_MatChange'!J26</f>
        <v>0</v>
      </c>
      <c r="K26" s="506">
        <f>'1.2_RAW_Data_MatChange'!K26</f>
        <v>0</v>
      </c>
      <c r="M26" s="505">
        <f>'1.2_RAW_Data_MatChange'!M26</f>
        <v>0</v>
      </c>
      <c r="N26" s="505">
        <f>'1.2_RAW_Data_MatChange'!N26</f>
        <v>0</v>
      </c>
      <c r="O26" s="505">
        <f>'1.2_RAW_Data_MatChange'!O26</f>
        <v>0</v>
      </c>
      <c r="P26" s="505">
        <f>'1.2_RAW_Data_MatChange'!P26</f>
        <v>0</v>
      </c>
      <c r="Q26" s="505">
        <f>'1.2_RAW_Data_MatChange'!Q26</f>
        <v>0</v>
      </c>
      <c r="R26" s="506">
        <f>'1.2_RAW_Data_MatChange'!R26</f>
        <v>0</v>
      </c>
      <c r="T26" s="505">
        <f>'1.2_RAW_Data_MatChange'!T26</f>
        <v>0</v>
      </c>
      <c r="U26" s="505">
        <f>'1.2_RAW_Data_MatChange'!U26</f>
        <v>0</v>
      </c>
      <c r="V26" s="505">
        <f>'1.2_RAW_Data_MatChange'!V26</f>
        <v>0</v>
      </c>
      <c r="W26" s="505">
        <f>'1.2_RAW_Data_MatChange'!W26</f>
        <v>0</v>
      </c>
      <c r="X26" s="505">
        <f>'1.2_RAW_Data_MatChange'!X26</f>
        <v>0</v>
      </c>
      <c r="Y26" s="506">
        <f>'1.2_RAW_Data_MatChange'!Y26</f>
        <v>0</v>
      </c>
      <c r="AA26" s="505" t="e">
        <f>'1.2_RAW_Data_MatChange'!#REF!</f>
        <v>#REF!</v>
      </c>
      <c r="AB26" s="505" t="e">
        <f>'1.2_RAW_Data_MatChange'!#REF!</f>
        <v>#REF!</v>
      </c>
      <c r="AC26" s="505" t="e">
        <f>'1.2_RAW_Data_MatChange'!#REF!</f>
        <v>#REF!</v>
      </c>
      <c r="AD26" s="505" t="e">
        <f>'1.2_RAW_Data_MatChange'!#REF!</f>
        <v>#REF!</v>
      </c>
      <c r="AE26" s="505" t="e">
        <f>'1.2_RAW_Data_MatChange'!#REF!</f>
        <v>#REF!</v>
      </c>
      <c r="AF26" s="506" t="e">
        <f>'1.2_RAW_Data_MatChange'!#REF!</f>
        <v>#REF!</v>
      </c>
      <c r="AG26" s="507"/>
      <c r="AH26" s="505" t="e">
        <f>'1.2_RAW_Data_MatChange'!#REF!</f>
        <v>#REF!</v>
      </c>
      <c r="AI26" s="505" t="e">
        <f>'1.2_RAW_Data_MatChange'!#REF!</f>
        <v>#REF!</v>
      </c>
      <c r="AJ26" s="505" t="e">
        <f>'1.2_RAW_Data_MatChange'!#REF!</f>
        <v>#REF!</v>
      </c>
      <c r="AK26" s="505" t="e">
        <f>'1.2_RAW_Data_MatChange'!#REF!</f>
        <v>#REF!</v>
      </c>
      <c r="AL26" s="505" t="e">
        <f>'1.2_RAW_Data_MatChange'!#REF!</f>
        <v>#REF!</v>
      </c>
      <c r="AM26" s="506" t="e">
        <f>'1.2_RAW_Data_MatChange'!#REF!</f>
        <v>#REF!</v>
      </c>
      <c r="AN26" s="507"/>
      <c r="AO26" s="505" t="e">
        <f>'1.2_RAW_Data_MatChange'!#REF!</f>
        <v>#REF!</v>
      </c>
      <c r="AP26" s="505" t="e">
        <f>'1.2_RAW_Data_MatChange'!#REF!</f>
        <v>#REF!</v>
      </c>
      <c r="AQ26" s="505" t="e">
        <f>'1.2_RAW_Data_MatChange'!#REF!</f>
        <v>#REF!</v>
      </c>
      <c r="AR26" s="505" t="e">
        <f>'1.2_RAW_Data_MatChange'!#REF!</f>
        <v>#REF!</v>
      </c>
      <c r="AS26" s="505" t="e">
        <f>'1.2_RAW_Data_MatChange'!#REF!</f>
        <v>#REF!</v>
      </c>
      <c r="AT26" s="506" t="e">
        <f>'1.2_RAW_Data_MatChange'!#REF!</f>
        <v>#REF!</v>
      </c>
      <c r="AU26" s="507"/>
      <c r="AV26" s="505">
        <f>'1.2_RAW_Data_MatChange'!AC39</f>
        <v>0</v>
      </c>
      <c r="AW26" s="505">
        <f>'1.2_RAW_Data_MatChange'!AD39</f>
        <v>0</v>
      </c>
      <c r="AX26" s="505">
        <f>'1.2_RAW_Data_MatChange'!AE39</f>
        <v>0</v>
      </c>
      <c r="AY26" s="505">
        <f>'1.2_RAW_Data_MatChange'!AF39</f>
        <v>0</v>
      </c>
      <c r="AZ26" s="505">
        <f>'1.2_RAW_Data_MatChange'!AG39</f>
        <v>0</v>
      </c>
      <c r="BA26" s="506">
        <f>'1.2_RAW_Data_MatChange'!AH39</f>
        <v>0</v>
      </c>
    </row>
    <row r="27" spans="1:53" ht="13.15">
      <c r="A27" s="508"/>
      <c r="B27" s="509"/>
      <c r="C27" s="510"/>
      <c r="D27" s="511"/>
      <c r="E27" s="504" t="s">
        <v>53</v>
      </c>
      <c r="F27" s="512">
        <f>'1.2_RAW_Data_MatChange'!F27</f>
        <v>0</v>
      </c>
      <c r="G27" s="512">
        <f>'1.2_RAW_Data_MatChange'!G27</f>
        <v>0</v>
      </c>
      <c r="H27" s="512">
        <f>'1.2_RAW_Data_MatChange'!H27</f>
        <v>0</v>
      </c>
      <c r="I27" s="512">
        <f>'1.2_RAW_Data_MatChange'!I27</f>
        <v>0</v>
      </c>
      <c r="J27" s="512">
        <f>'1.2_RAW_Data_MatChange'!J27</f>
        <v>0</v>
      </c>
      <c r="K27" s="513">
        <f>'1.2_RAW_Data_MatChange'!K27</f>
        <v>0</v>
      </c>
      <c r="M27" s="512">
        <f>'1.2_RAW_Data_MatChange'!M27</f>
        <v>0</v>
      </c>
      <c r="N27" s="512">
        <f>'1.2_RAW_Data_MatChange'!N27</f>
        <v>0</v>
      </c>
      <c r="O27" s="512">
        <f>'1.2_RAW_Data_MatChange'!O27</f>
        <v>0</v>
      </c>
      <c r="P27" s="512">
        <f>'1.2_RAW_Data_MatChange'!P27</f>
        <v>0</v>
      </c>
      <c r="Q27" s="512">
        <f>'1.2_RAW_Data_MatChange'!Q27</f>
        <v>0</v>
      </c>
      <c r="R27" s="513">
        <f>'1.2_RAW_Data_MatChange'!R27</f>
        <v>0</v>
      </c>
      <c r="T27" s="512">
        <f>'1.2_RAW_Data_MatChange'!T27</f>
        <v>0</v>
      </c>
      <c r="U27" s="512">
        <f>'1.2_RAW_Data_MatChange'!U27</f>
        <v>0</v>
      </c>
      <c r="V27" s="512">
        <f>'1.2_RAW_Data_MatChange'!V27</f>
        <v>0</v>
      </c>
      <c r="W27" s="512">
        <f>'1.2_RAW_Data_MatChange'!W27</f>
        <v>0</v>
      </c>
      <c r="X27" s="512">
        <f>'1.2_RAW_Data_MatChange'!X27</f>
        <v>0</v>
      </c>
      <c r="Y27" s="513">
        <f>'1.2_RAW_Data_MatChange'!Y27</f>
        <v>0</v>
      </c>
      <c r="AA27" s="512" t="e">
        <f>'1.2_RAW_Data_MatChange'!#REF!</f>
        <v>#REF!</v>
      </c>
      <c r="AB27" s="512" t="e">
        <f>'1.2_RAW_Data_MatChange'!#REF!</f>
        <v>#REF!</v>
      </c>
      <c r="AC27" s="512" t="e">
        <f>'1.2_RAW_Data_MatChange'!#REF!</f>
        <v>#REF!</v>
      </c>
      <c r="AD27" s="512" t="e">
        <f>'1.2_RAW_Data_MatChange'!#REF!</f>
        <v>#REF!</v>
      </c>
      <c r="AE27" s="512" t="e">
        <f>'1.2_RAW_Data_MatChange'!#REF!</f>
        <v>#REF!</v>
      </c>
      <c r="AF27" s="513" t="e">
        <f>'1.2_RAW_Data_MatChange'!#REF!</f>
        <v>#REF!</v>
      </c>
      <c r="AG27" s="507"/>
      <c r="AH27" s="512" t="e">
        <f>'1.2_RAW_Data_MatChange'!#REF!</f>
        <v>#REF!</v>
      </c>
      <c r="AI27" s="512" t="e">
        <f>'1.2_RAW_Data_MatChange'!#REF!</f>
        <v>#REF!</v>
      </c>
      <c r="AJ27" s="512" t="e">
        <f>'1.2_RAW_Data_MatChange'!#REF!</f>
        <v>#REF!</v>
      </c>
      <c r="AK27" s="512" t="e">
        <f>'1.2_RAW_Data_MatChange'!#REF!</f>
        <v>#REF!</v>
      </c>
      <c r="AL27" s="512" t="e">
        <f>'1.2_RAW_Data_MatChange'!#REF!</f>
        <v>#REF!</v>
      </c>
      <c r="AM27" s="513" t="e">
        <f>'1.2_RAW_Data_MatChange'!#REF!</f>
        <v>#REF!</v>
      </c>
      <c r="AN27" s="507"/>
      <c r="AO27" s="512" t="e">
        <f>'1.2_RAW_Data_MatChange'!#REF!</f>
        <v>#REF!</v>
      </c>
      <c r="AP27" s="512" t="e">
        <f>'1.2_RAW_Data_MatChange'!#REF!</f>
        <v>#REF!</v>
      </c>
      <c r="AQ27" s="512" t="e">
        <f>'1.2_RAW_Data_MatChange'!#REF!</f>
        <v>#REF!</v>
      </c>
      <c r="AR27" s="512" t="e">
        <f>'1.2_RAW_Data_MatChange'!#REF!</f>
        <v>#REF!</v>
      </c>
      <c r="AS27" s="512" t="e">
        <f>'1.2_RAW_Data_MatChange'!#REF!</f>
        <v>#REF!</v>
      </c>
      <c r="AT27" s="513" t="e">
        <f>'1.2_RAW_Data_MatChange'!#REF!</f>
        <v>#REF!</v>
      </c>
      <c r="AU27" s="507"/>
      <c r="AV27" s="512">
        <f>'1.2_RAW_Data_MatChange'!AC40</f>
        <v>0</v>
      </c>
      <c r="AW27" s="512">
        <f>'1.2_RAW_Data_MatChange'!AD40</f>
        <v>0</v>
      </c>
      <c r="AX27" s="512">
        <f>'1.2_RAW_Data_MatChange'!AE40</f>
        <v>0</v>
      </c>
      <c r="AY27" s="512">
        <f>'1.2_RAW_Data_MatChange'!AF40</f>
        <v>0</v>
      </c>
      <c r="AZ27" s="512">
        <f>'1.2_RAW_Data_MatChange'!AG40</f>
        <v>0</v>
      </c>
      <c r="BA27" s="513">
        <f>'1.2_RAW_Data_MatChange'!AH40</f>
        <v>0</v>
      </c>
    </row>
    <row r="28" spans="1:53" ht="13.15">
      <c r="A28" s="508"/>
      <c r="B28" s="509"/>
      <c r="C28" s="510"/>
      <c r="D28" s="511"/>
      <c r="E28" s="504" t="s">
        <v>54</v>
      </c>
      <c r="F28" s="512">
        <f>'1.2_RAW_Data_MatChange'!F28</f>
        <v>0</v>
      </c>
      <c r="G28" s="512">
        <f>'1.2_RAW_Data_MatChange'!G28</f>
        <v>0</v>
      </c>
      <c r="H28" s="512">
        <f>'1.2_RAW_Data_MatChange'!H28</f>
        <v>0</v>
      </c>
      <c r="I28" s="512">
        <f>'1.2_RAW_Data_MatChange'!I28</f>
        <v>0</v>
      </c>
      <c r="J28" s="512">
        <f>'1.2_RAW_Data_MatChange'!J28</f>
        <v>0</v>
      </c>
      <c r="K28" s="513">
        <f>'1.2_RAW_Data_MatChange'!K28</f>
        <v>0</v>
      </c>
      <c r="M28" s="512">
        <f>'1.2_RAW_Data_MatChange'!M28</f>
        <v>0</v>
      </c>
      <c r="N28" s="512">
        <f>'1.2_RAW_Data_MatChange'!N28</f>
        <v>0</v>
      </c>
      <c r="O28" s="512">
        <f>'1.2_RAW_Data_MatChange'!O28</f>
        <v>0</v>
      </c>
      <c r="P28" s="512">
        <f>'1.2_RAW_Data_MatChange'!P28</f>
        <v>0</v>
      </c>
      <c r="Q28" s="512">
        <f>'1.2_RAW_Data_MatChange'!Q28</f>
        <v>0</v>
      </c>
      <c r="R28" s="513">
        <f>'1.2_RAW_Data_MatChange'!R28</f>
        <v>0</v>
      </c>
      <c r="T28" s="512">
        <f>'1.2_RAW_Data_MatChange'!T28</f>
        <v>0</v>
      </c>
      <c r="U28" s="512">
        <f>'1.2_RAW_Data_MatChange'!U28</f>
        <v>0</v>
      </c>
      <c r="V28" s="512">
        <f>'1.2_RAW_Data_MatChange'!V28</f>
        <v>0</v>
      </c>
      <c r="W28" s="512">
        <f>'1.2_RAW_Data_MatChange'!W28</f>
        <v>0</v>
      </c>
      <c r="X28" s="512">
        <f>'1.2_RAW_Data_MatChange'!X28</f>
        <v>0</v>
      </c>
      <c r="Y28" s="513">
        <f>'1.2_RAW_Data_MatChange'!Y28</f>
        <v>0</v>
      </c>
      <c r="AA28" s="512" t="e">
        <f>'1.2_RAW_Data_MatChange'!#REF!</f>
        <v>#REF!</v>
      </c>
      <c r="AB28" s="512" t="e">
        <f>'1.2_RAW_Data_MatChange'!#REF!</f>
        <v>#REF!</v>
      </c>
      <c r="AC28" s="512" t="e">
        <f>'1.2_RAW_Data_MatChange'!#REF!</f>
        <v>#REF!</v>
      </c>
      <c r="AD28" s="512" t="e">
        <f>'1.2_RAW_Data_MatChange'!#REF!</f>
        <v>#REF!</v>
      </c>
      <c r="AE28" s="512" t="e">
        <f>'1.2_RAW_Data_MatChange'!#REF!</f>
        <v>#REF!</v>
      </c>
      <c r="AF28" s="513" t="e">
        <f>'1.2_RAW_Data_MatChange'!#REF!</f>
        <v>#REF!</v>
      </c>
      <c r="AG28" s="507"/>
      <c r="AH28" s="512" t="e">
        <f>'1.2_RAW_Data_MatChange'!#REF!</f>
        <v>#REF!</v>
      </c>
      <c r="AI28" s="512" t="e">
        <f>'1.2_RAW_Data_MatChange'!#REF!</f>
        <v>#REF!</v>
      </c>
      <c r="AJ28" s="512" t="e">
        <f>'1.2_RAW_Data_MatChange'!#REF!</f>
        <v>#REF!</v>
      </c>
      <c r="AK28" s="512" t="e">
        <f>'1.2_RAW_Data_MatChange'!#REF!</f>
        <v>#REF!</v>
      </c>
      <c r="AL28" s="512" t="e">
        <f>'1.2_RAW_Data_MatChange'!#REF!</f>
        <v>#REF!</v>
      </c>
      <c r="AM28" s="513" t="e">
        <f>'1.2_RAW_Data_MatChange'!#REF!</f>
        <v>#REF!</v>
      </c>
      <c r="AN28" s="507"/>
      <c r="AO28" s="512" t="e">
        <f>'1.2_RAW_Data_MatChange'!#REF!</f>
        <v>#REF!</v>
      </c>
      <c r="AP28" s="512" t="e">
        <f>'1.2_RAW_Data_MatChange'!#REF!</f>
        <v>#REF!</v>
      </c>
      <c r="AQ28" s="512" t="e">
        <f>'1.2_RAW_Data_MatChange'!#REF!</f>
        <v>#REF!</v>
      </c>
      <c r="AR28" s="512" t="e">
        <f>'1.2_RAW_Data_MatChange'!#REF!</f>
        <v>#REF!</v>
      </c>
      <c r="AS28" s="512" t="e">
        <f>'1.2_RAW_Data_MatChange'!#REF!</f>
        <v>#REF!</v>
      </c>
      <c r="AT28" s="513" t="e">
        <f>'1.2_RAW_Data_MatChange'!#REF!</f>
        <v>#REF!</v>
      </c>
      <c r="AU28" s="507"/>
      <c r="AV28" s="512">
        <f>'1.2_RAW_Data_MatChange'!AC41</f>
        <v>0</v>
      </c>
      <c r="AW28" s="512">
        <f>'1.2_RAW_Data_MatChange'!AD41</f>
        <v>0</v>
      </c>
      <c r="AX28" s="512">
        <f>'1.2_RAW_Data_MatChange'!AE41</f>
        <v>0</v>
      </c>
      <c r="AY28" s="512">
        <f>'1.2_RAW_Data_MatChange'!AF41</f>
        <v>0</v>
      </c>
      <c r="AZ28" s="512">
        <f>'1.2_RAW_Data_MatChange'!AG41</f>
        <v>0</v>
      </c>
      <c r="BA28" s="513">
        <f>'1.2_RAW_Data_MatChange'!AH41</f>
        <v>0</v>
      </c>
    </row>
    <row r="29" spans="1:53" ht="13.5" thickBot="1">
      <c r="A29" s="508"/>
      <c r="B29" s="514"/>
      <c r="C29" s="515"/>
      <c r="D29" s="516"/>
      <c r="E29" s="517" t="s">
        <v>55</v>
      </c>
      <c r="F29" s="518">
        <f>'1.2_RAW_Data_MatChange'!F29</f>
        <v>0</v>
      </c>
      <c r="G29" s="518">
        <f>'1.2_RAW_Data_MatChange'!G29</f>
        <v>0</v>
      </c>
      <c r="H29" s="518">
        <f>'1.2_RAW_Data_MatChange'!H29</f>
        <v>0</v>
      </c>
      <c r="I29" s="518">
        <f>'1.2_RAW_Data_MatChange'!I29</f>
        <v>0</v>
      </c>
      <c r="J29" s="518">
        <f>'1.2_RAW_Data_MatChange'!J29</f>
        <v>0</v>
      </c>
      <c r="K29" s="519">
        <f>'1.2_RAW_Data_MatChange'!K29</f>
        <v>0</v>
      </c>
      <c r="M29" s="518">
        <f>'1.2_RAW_Data_MatChange'!M29</f>
        <v>0</v>
      </c>
      <c r="N29" s="518">
        <f>'1.2_RAW_Data_MatChange'!N29</f>
        <v>0</v>
      </c>
      <c r="O29" s="518">
        <f>'1.2_RAW_Data_MatChange'!O29</f>
        <v>0</v>
      </c>
      <c r="P29" s="518">
        <f>'1.2_RAW_Data_MatChange'!P29</f>
        <v>0</v>
      </c>
      <c r="Q29" s="518">
        <f>'1.2_RAW_Data_MatChange'!Q29</f>
        <v>0</v>
      </c>
      <c r="R29" s="519">
        <f>'1.2_RAW_Data_MatChange'!R29</f>
        <v>0</v>
      </c>
      <c r="T29" s="518">
        <f>'1.2_RAW_Data_MatChange'!T29</f>
        <v>0</v>
      </c>
      <c r="U29" s="518">
        <f>'1.2_RAW_Data_MatChange'!U29</f>
        <v>0</v>
      </c>
      <c r="V29" s="518">
        <f>'1.2_RAW_Data_MatChange'!V29</f>
        <v>0</v>
      </c>
      <c r="W29" s="518">
        <f>'1.2_RAW_Data_MatChange'!W29</f>
        <v>0</v>
      </c>
      <c r="X29" s="518">
        <f>'1.2_RAW_Data_MatChange'!X29</f>
        <v>0</v>
      </c>
      <c r="Y29" s="519">
        <f>'1.2_RAW_Data_MatChange'!Y29</f>
        <v>0</v>
      </c>
      <c r="AA29" s="518" t="e">
        <f>'1.2_RAW_Data_MatChange'!#REF!</f>
        <v>#REF!</v>
      </c>
      <c r="AB29" s="518" t="e">
        <f>'1.2_RAW_Data_MatChange'!#REF!</f>
        <v>#REF!</v>
      </c>
      <c r="AC29" s="518" t="e">
        <f>'1.2_RAW_Data_MatChange'!#REF!</f>
        <v>#REF!</v>
      </c>
      <c r="AD29" s="518" t="e">
        <f>'1.2_RAW_Data_MatChange'!#REF!</f>
        <v>#REF!</v>
      </c>
      <c r="AE29" s="518" t="e">
        <f>'1.2_RAW_Data_MatChange'!#REF!</f>
        <v>#REF!</v>
      </c>
      <c r="AF29" s="519" t="e">
        <f>'1.2_RAW_Data_MatChange'!#REF!</f>
        <v>#REF!</v>
      </c>
      <c r="AG29" s="507"/>
      <c r="AH29" s="518" t="e">
        <f>'1.2_RAW_Data_MatChange'!#REF!</f>
        <v>#REF!</v>
      </c>
      <c r="AI29" s="518" t="e">
        <f>'1.2_RAW_Data_MatChange'!#REF!</f>
        <v>#REF!</v>
      </c>
      <c r="AJ29" s="518" t="e">
        <f>'1.2_RAW_Data_MatChange'!#REF!</f>
        <v>#REF!</v>
      </c>
      <c r="AK29" s="518" t="e">
        <f>'1.2_RAW_Data_MatChange'!#REF!</f>
        <v>#REF!</v>
      </c>
      <c r="AL29" s="518" t="e">
        <f>'1.2_RAW_Data_MatChange'!#REF!</f>
        <v>#REF!</v>
      </c>
      <c r="AM29" s="519" t="e">
        <f>'1.2_RAW_Data_MatChange'!#REF!</f>
        <v>#REF!</v>
      </c>
      <c r="AN29" s="507"/>
      <c r="AO29" s="518" t="e">
        <f>'1.2_RAW_Data_MatChange'!#REF!</f>
        <v>#REF!</v>
      </c>
      <c r="AP29" s="518" t="e">
        <f>'1.2_RAW_Data_MatChange'!#REF!</f>
        <v>#REF!</v>
      </c>
      <c r="AQ29" s="518" t="e">
        <f>'1.2_RAW_Data_MatChange'!#REF!</f>
        <v>#REF!</v>
      </c>
      <c r="AR29" s="518" t="e">
        <f>'1.2_RAW_Data_MatChange'!#REF!</f>
        <v>#REF!</v>
      </c>
      <c r="AS29" s="518" t="e">
        <f>'1.2_RAW_Data_MatChange'!#REF!</f>
        <v>#REF!</v>
      </c>
      <c r="AT29" s="519" t="e">
        <f>'1.2_RAW_Data_MatChange'!#REF!</f>
        <v>#REF!</v>
      </c>
      <c r="AU29" s="507"/>
      <c r="AV29" s="518">
        <f>'1.2_RAW_Data_MatChange'!AC42</f>
        <v>0</v>
      </c>
      <c r="AW29" s="518">
        <f>'1.2_RAW_Data_MatChange'!AD42</f>
        <v>0</v>
      </c>
      <c r="AX29" s="518">
        <f>'1.2_RAW_Data_MatChange'!AE42</f>
        <v>0</v>
      </c>
      <c r="AY29" s="518">
        <f>'1.2_RAW_Data_MatChange'!AF42</f>
        <v>0</v>
      </c>
      <c r="AZ29" s="518">
        <f>'1.2_RAW_Data_MatChange'!AG42</f>
        <v>0</v>
      </c>
      <c r="BA29" s="519">
        <f>'1.2_RAW_Data_MatChange'!AH42</f>
        <v>0</v>
      </c>
    </row>
    <row r="30" spans="1:53" ht="26.25">
      <c r="A30" s="520" t="s">
        <v>9</v>
      </c>
      <c r="B30" s="501">
        <v>16</v>
      </c>
      <c r="C30" s="502" t="s">
        <v>15</v>
      </c>
      <c r="D30" s="503" t="s">
        <v>57</v>
      </c>
      <c r="E30" s="521" t="s">
        <v>52</v>
      </c>
      <c r="F30" s="505">
        <f>'1.2_RAW_Data_MatChange'!F30</f>
        <v>0</v>
      </c>
      <c r="G30" s="505">
        <f>'1.2_RAW_Data_MatChange'!G30</f>
        <v>0</v>
      </c>
      <c r="H30" s="505">
        <f>'1.2_RAW_Data_MatChange'!H30</f>
        <v>0</v>
      </c>
      <c r="I30" s="505">
        <f>'1.2_RAW_Data_MatChange'!I30</f>
        <v>0</v>
      </c>
      <c r="J30" s="505">
        <f>'1.2_RAW_Data_MatChange'!J30</f>
        <v>0</v>
      </c>
      <c r="K30" s="506">
        <f>'1.2_RAW_Data_MatChange'!K30</f>
        <v>0</v>
      </c>
      <c r="M30" s="505">
        <f>'1.2_RAW_Data_MatChange'!M30</f>
        <v>1</v>
      </c>
      <c r="N30" s="505">
        <f>'1.2_RAW_Data_MatChange'!N30</f>
        <v>1</v>
      </c>
      <c r="O30" s="505">
        <f>'1.2_RAW_Data_MatChange'!O30</f>
        <v>0</v>
      </c>
      <c r="P30" s="505">
        <f>'1.2_RAW_Data_MatChange'!P30</f>
        <v>0</v>
      </c>
      <c r="Q30" s="505">
        <f>'1.2_RAW_Data_MatChange'!Q30</f>
        <v>0</v>
      </c>
      <c r="R30" s="506">
        <f>'1.2_RAW_Data_MatChange'!R30</f>
        <v>0</v>
      </c>
      <c r="T30" s="505">
        <f>'1.2_RAW_Data_MatChange'!T30</f>
        <v>1</v>
      </c>
      <c r="U30" s="505">
        <f>'1.2_RAW_Data_MatChange'!U30</f>
        <v>1</v>
      </c>
      <c r="V30" s="505">
        <f>'1.2_RAW_Data_MatChange'!V30</f>
        <v>0</v>
      </c>
      <c r="W30" s="505">
        <f>'1.2_RAW_Data_MatChange'!W30</f>
        <v>0</v>
      </c>
      <c r="X30" s="505">
        <f>'1.2_RAW_Data_MatChange'!X30</f>
        <v>0</v>
      </c>
      <c r="Y30" s="506">
        <f>'1.2_RAW_Data_MatChange'!Y30</f>
        <v>0</v>
      </c>
      <c r="AA30" s="505" t="e">
        <f>'1.2_RAW_Data_MatChange'!#REF!</f>
        <v>#REF!</v>
      </c>
      <c r="AB30" s="505" t="e">
        <f>'1.2_RAW_Data_MatChange'!#REF!</f>
        <v>#REF!</v>
      </c>
      <c r="AC30" s="505" t="e">
        <f>'1.2_RAW_Data_MatChange'!#REF!</f>
        <v>#REF!</v>
      </c>
      <c r="AD30" s="505" t="e">
        <f>'1.2_RAW_Data_MatChange'!#REF!</f>
        <v>#REF!</v>
      </c>
      <c r="AE30" s="505" t="e">
        <f>'1.2_RAW_Data_MatChange'!#REF!</f>
        <v>#REF!</v>
      </c>
      <c r="AF30" s="506" t="e">
        <f>'1.2_RAW_Data_MatChange'!#REF!</f>
        <v>#REF!</v>
      </c>
      <c r="AG30" s="507"/>
      <c r="AH30" s="505" t="e">
        <f>'1.2_RAW_Data_MatChange'!#REF!</f>
        <v>#REF!</v>
      </c>
      <c r="AI30" s="505" t="e">
        <f>'1.2_RAW_Data_MatChange'!#REF!</f>
        <v>#REF!</v>
      </c>
      <c r="AJ30" s="505" t="e">
        <f>'1.2_RAW_Data_MatChange'!#REF!</f>
        <v>#REF!</v>
      </c>
      <c r="AK30" s="505" t="e">
        <f>'1.2_RAW_Data_MatChange'!#REF!</f>
        <v>#REF!</v>
      </c>
      <c r="AL30" s="505" t="e">
        <f>'1.2_RAW_Data_MatChange'!#REF!</f>
        <v>#REF!</v>
      </c>
      <c r="AM30" s="506" t="e">
        <f>'1.2_RAW_Data_MatChange'!#REF!</f>
        <v>#REF!</v>
      </c>
      <c r="AN30" s="507"/>
      <c r="AO30" s="505" t="e">
        <f>'1.2_RAW_Data_MatChange'!#REF!</f>
        <v>#REF!</v>
      </c>
      <c r="AP30" s="505" t="e">
        <f>'1.2_RAW_Data_MatChange'!#REF!</f>
        <v>#REF!</v>
      </c>
      <c r="AQ30" s="505" t="e">
        <f>'1.2_RAW_Data_MatChange'!#REF!</f>
        <v>#REF!</v>
      </c>
      <c r="AR30" s="505" t="e">
        <f>'1.2_RAW_Data_MatChange'!#REF!</f>
        <v>#REF!</v>
      </c>
      <c r="AS30" s="505" t="e">
        <f>'1.2_RAW_Data_MatChange'!#REF!</f>
        <v>#REF!</v>
      </c>
      <c r="AT30" s="506" t="e">
        <f>'1.2_RAW_Data_MatChange'!#REF!</f>
        <v>#REF!</v>
      </c>
      <c r="AU30" s="507"/>
      <c r="AV30" s="505">
        <f>'1.2_RAW_Data_MatChange'!AC43</f>
        <v>0</v>
      </c>
      <c r="AW30" s="505">
        <f>'1.2_RAW_Data_MatChange'!AD43</f>
        <v>0</v>
      </c>
      <c r="AX30" s="505">
        <f>'1.2_RAW_Data_MatChange'!AE43</f>
        <v>0</v>
      </c>
      <c r="AY30" s="505">
        <f>'1.2_RAW_Data_MatChange'!AF43</f>
        <v>0</v>
      </c>
      <c r="AZ30" s="505">
        <f>'1.2_RAW_Data_MatChange'!AG43</f>
        <v>0</v>
      </c>
      <c r="BA30" s="506">
        <f>'1.2_RAW_Data_MatChange'!AH43</f>
        <v>0</v>
      </c>
    </row>
    <row r="31" spans="1:53" ht="13.15">
      <c r="A31" s="508"/>
      <c r="B31" s="509"/>
      <c r="C31" s="510"/>
      <c r="D31" s="511"/>
      <c r="E31" s="504" t="s">
        <v>53</v>
      </c>
      <c r="F31" s="512">
        <f>'1.2_RAW_Data_MatChange'!F31</f>
        <v>0</v>
      </c>
      <c r="G31" s="512">
        <f>'1.2_RAW_Data_MatChange'!G31</f>
        <v>0</v>
      </c>
      <c r="H31" s="512">
        <f>'1.2_RAW_Data_MatChange'!H31</f>
        <v>0</v>
      </c>
      <c r="I31" s="512">
        <f>'1.2_RAW_Data_MatChange'!I31</f>
        <v>0</v>
      </c>
      <c r="J31" s="512">
        <f>'1.2_RAW_Data_MatChange'!J31</f>
        <v>0</v>
      </c>
      <c r="K31" s="513">
        <f>'1.2_RAW_Data_MatChange'!K31</f>
        <v>0</v>
      </c>
      <c r="M31" s="512">
        <f>'1.2_RAW_Data_MatChange'!M31</f>
        <v>0</v>
      </c>
      <c r="N31" s="512">
        <f>'1.2_RAW_Data_MatChange'!N31</f>
        <v>0</v>
      </c>
      <c r="O31" s="512">
        <f>'1.2_RAW_Data_MatChange'!O31</f>
        <v>0</v>
      </c>
      <c r="P31" s="512">
        <f>'1.2_RAW_Data_MatChange'!P31</f>
        <v>0</v>
      </c>
      <c r="Q31" s="512">
        <f>'1.2_RAW_Data_MatChange'!Q31</f>
        <v>0</v>
      </c>
      <c r="R31" s="513">
        <f>'1.2_RAW_Data_MatChange'!R31</f>
        <v>0</v>
      </c>
      <c r="T31" s="512">
        <f>'1.2_RAW_Data_MatChange'!T31</f>
        <v>0</v>
      </c>
      <c r="U31" s="512">
        <f>'1.2_RAW_Data_MatChange'!U31</f>
        <v>0</v>
      </c>
      <c r="V31" s="512">
        <f>'1.2_RAW_Data_MatChange'!V31</f>
        <v>0</v>
      </c>
      <c r="W31" s="512">
        <f>'1.2_RAW_Data_MatChange'!W31</f>
        <v>0</v>
      </c>
      <c r="X31" s="512">
        <f>'1.2_RAW_Data_MatChange'!X31</f>
        <v>0</v>
      </c>
      <c r="Y31" s="513">
        <f>'1.2_RAW_Data_MatChange'!Y31</f>
        <v>0</v>
      </c>
      <c r="AA31" s="512" t="e">
        <f>'1.2_RAW_Data_MatChange'!#REF!</f>
        <v>#REF!</v>
      </c>
      <c r="AB31" s="512" t="e">
        <f>'1.2_RAW_Data_MatChange'!#REF!</f>
        <v>#REF!</v>
      </c>
      <c r="AC31" s="512" t="e">
        <f>'1.2_RAW_Data_MatChange'!#REF!</f>
        <v>#REF!</v>
      </c>
      <c r="AD31" s="512" t="e">
        <f>'1.2_RAW_Data_MatChange'!#REF!</f>
        <v>#REF!</v>
      </c>
      <c r="AE31" s="512" t="e">
        <f>'1.2_RAW_Data_MatChange'!#REF!</f>
        <v>#REF!</v>
      </c>
      <c r="AF31" s="513" t="e">
        <f>'1.2_RAW_Data_MatChange'!#REF!</f>
        <v>#REF!</v>
      </c>
      <c r="AG31" s="507"/>
      <c r="AH31" s="512" t="e">
        <f>'1.2_RAW_Data_MatChange'!#REF!</f>
        <v>#REF!</v>
      </c>
      <c r="AI31" s="512" t="e">
        <f>'1.2_RAW_Data_MatChange'!#REF!</f>
        <v>#REF!</v>
      </c>
      <c r="AJ31" s="512" t="e">
        <f>'1.2_RAW_Data_MatChange'!#REF!</f>
        <v>#REF!</v>
      </c>
      <c r="AK31" s="512" t="e">
        <f>'1.2_RAW_Data_MatChange'!#REF!</f>
        <v>#REF!</v>
      </c>
      <c r="AL31" s="512" t="e">
        <f>'1.2_RAW_Data_MatChange'!#REF!</f>
        <v>#REF!</v>
      </c>
      <c r="AM31" s="513" t="e">
        <f>'1.2_RAW_Data_MatChange'!#REF!</f>
        <v>#REF!</v>
      </c>
      <c r="AN31" s="507"/>
      <c r="AO31" s="512" t="e">
        <f>'1.2_RAW_Data_MatChange'!#REF!</f>
        <v>#REF!</v>
      </c>
      <c r="AP31" s="512" t="e">
        <f>'1.2_RAW_Data_MatChange'!#REF!</f>
        <v>#REF!</v>
      </c>
      <c r="AQ31" s="512" t="e">
        <f>'1.2_RAW_Data_MatChange'!#REF!</f>
        <v>#REF!</v>
      </c>
      <c r="AR31" s="512" t="e">
        <f>'1.2_RAW_Data_MatChange'!#REF!</f>
        <v>#REF!</v>
      </c>
      <c r="AS31" s="512" t="e">
        <f>'1.2_RAW_Data_MatChange'!#REF!</f>
        <v>#REF!</v>
      </c>
      <c r="AT31" s="513" t="e">
        <f>'1.2_RAW_Data_MatChange'!#REF!</f>
        <v>#REF!</v>
      </c>
      <c r="AU31" s="507"/>
      <c r="AV31" s="512">
        <f>'1.2_RAW_Data_MatChange'!AC44</f>
        <v>0</v>
      </c>
      <c r="AW31" s="512">
        <f>'1.2_RAW_Data_MatChange'!AD44</f>
        <v>0</v>
      </c>
      <c r="AX31" s="512">
        <f>'1.2_RAW_Data_MatChange'!AE44</f>
        <v>0</v>
      </c>
      <c r="AY31" s="512">
        <f>'1.2_RAW_Data_MatChange'!AF44</f>
        <v>0</v>
      </c>
      <c r="AZ31" s="512">
        <f>'1.2_RAW_Data_MatChange'!AG44</f>
        <v>0</v>
      </c>
      <c r="BA31" s="513">
        <f>'1.2_RAW_Data_MatChange'!AH44</f>
        <v>0</v>
      </c>
    </row>
    <row r="32" spans="1:53" ht="13.15">
      <c r="A32" s="508"/>
      <c r="B32" s="509"/>
      <c r="C32" s="510"/>
      <c r="D32" s="511"/>
      <c r="E32" s="504" t="s">
        <v>54</v>
      </c>
      <c r="F32" s="512">
        <f>'1.2_RAW_Data_MatChange'!F32</f>
        <v>0</v>
      </c>
      <c r="G32" s="512">
        <f>'1.2_RAW_Data_MatChange'!G32</f>
        <v>0</v>
      </c>
      <c r="H32" s="512">
        <f>'1.2_RAW_Data_MatChange'!H32</f>
        <v>0</v>
      </c>
      <c r="I32" s="512">
        <f>'1.2_RAW_Data_MatChange'!I32</f>
        <v>0</v>
      </c>
      <c r="J32" s="512">
        <f>'1.2_RAW_Data_MatChange'!J32</f>
        <v>0</v>
      </c>
      <c r="K32" s="513">
        <f>'1.2_RAW_Data_MatChange'!K32</f>
        <v>0</v>
      </c>
      <c r="M32" s="512">
        <f>'1.2_RAW_Data_MatChange'!M32</f>
        <v>0</v>
      </c>
      <c r="N32" s="512">
        <f>'1.2_RAW_Data_MatChange'!N32</f>
        <v>0</v>
      </c>
      <c r="O32" s="512">
        <f>'1.2_RAW_Data_MatChange'!O32</f>
        <v>0</v>
      </c>
      <c r="P32" s="512">
        <f>'1.2_RAW_Data_MatChange'!P32</f>
        <v>0</v>
      </c>
      <c r="Q32" s="512">
        <f>'1.2_RAW_Data_MatChange'!Q32</f>
        <v>0</v>
      </c>
      <c r="R32" s="513">
        <f>'1.2_RAW_Data_MatChange'!R32</f>
        <v>0</v>
      </c>
      <c r="T32" s="512">
        <f>'1.2_RAW_Data_MatChange'!T32</f>
        <v>0</v>
      </c>
      <c r="U32" s="512">
        <f>'1.2_RAW_Data_MatChange'!U32</f>
        <v>0</v>
      </c>
      <c r="V32" s="512">
        <f>'1.2_RAW_Data_MatChange'!V32</f>
        <v>0</v>
      </c>
      <c r="W32" s="512">
        <f>'1.2_RAW_Data_MatChange'!W32</f>
        <v>0</v>
      </c>
      <c r="X32" s="512">
        <f>'1.2_RAW_Data_MatChange'!X32</f>
        <v>0</v>
      </c>
      <c r="Y32" s="513">
        <f>'1.2_RAW_Data_MatChange'!Y32</f>
        <v>0</v>
      </c>
      <c r="AA32" s="512" t="e">
        <f>'1.2_RAW_Data_MatChange'!#REF!</f>
        <v>#REF!</v>
      </c>
      <c r="AB32" s="512" t="e">
        <f>'1.2_RAW_Data_MatChange'!#REF!</f>
        <v>#REF!</v>
      </c>
      <c r="AC32" s="512" t="e">
        <f>'1.2_RAW_Data_MatChange'!#REF!</f>
        <v>#REF!</v>
      </c>
      <c r="AD32" s="512" t="e">
        <f>'1.2_RAW_Data_MatChange'!#REF!</f>
        <v>#REF!</v>
      </c>
      <c r="AE32" s="512" t="e">
        <f>'1.2_RAW_Data_MatChange'!#REF!</f>
        <v>#REF!</v>
      </c>
      <c r="AF32" s="513" t="e">
        <f>'1.2_RAW_Data_MatChange'!#REF!</f>
        <v>#REF!</v>
      </c>
      <c r="AG32" s="507"/>
      <c r="AH32" s="512" t="e">
        <f>'1.2_RAW_Data_MatChange'!#REF!</f>
        <v>#REF!</v>
      </c>
      <c r="AI32" s="512" t="e">
        <f>'1.2_RAW_Data_MatChange'!#REF!</f>
        <v>#REF!</v>
      </c>
      <c r="AJ32" s="512" t="e">
        <f>'1.2_RAW_Data_MatChange'!#REF!</f>
        <v>#REF!</v>
      </c>
      <c r="AK32" s="512" t="e">
        <f>'1.2_RAW_Data_MatChange'!#REF!</f>
        <v>#REF!</v>
      </c>
      <c r="AL32" s="512" t="e">
        <f>'1.2_RAW_Data_MatChange'!#REF!</f>
        <v>#REF!</v>
      </c>
      <c r="AM32" s="513" t="e">
        <f>'1.2_RAW_Data_MatChange'!#REF!</f>
        <v>#REF!</v>
      </c>
      <c r="AN32" s="507"/>
      <c r="AO32" s="512" t="e">
        <f>'1.2_RAW_Data_MatChange'!#REF!</f>
        <v>#REF!</v>
      </c>
      <c r="AP32" s="512" t="e">
        <f>'1.2_RAW_Data_MatChange'!#REF!</f>
        <v>#REF!</v>
      </c>
      <c r="AQ32" s="512" t="e">
        <f>'1.2_RAW_Data_MatChange'!#REF!</f>
        <v>#REF!</v>
      </c>
      <c r="AR32" s="512" t="e">
        <f>'1.2_RAW_Data_MatChange'!#REF!</f>
        <v>#REF!</v>
      </c>
      <c r="AS32" s="512" t="e">
        <f>'1.2_RAW_Data_MatChange'!#REF!</f>
        <v>#REF!</v>
      </c>
      <c r="AT32" s="513" t="e">
        <f>'1.2_RAW_Data_MatChange'!#REF!</f>
        <v>#REF!</v>
      </c>
      <c r="AU32" s="507"/>
      <c r="AV32" s="512">
        <f>'1.2_RAW_Data_MatChange'!AC45</f>
        <v>0</v>
      </c>
      <c r="AW32" s="512">
        <f>'1.2_RAW_Data_MatChange'!AD45</f>
        <v>0</v>
      </c>
      <c r="AX32" s="512">
        <f>'1.2_RAW_Data_MatChange'!AE45</f>
        <v>0</v>
      </c>
      <c r="AY32" s="512">
        <f>'1.2_RAW_Data_MatChange'!AF45</f>
        <v>0</v>
      </c>
      <c r="AZ32" s="512">
        <f>'1.2_RAW_Data_MatChange'!AG45</f>
        <v>0</v>
      </c>
      <c r="BA32" s="513">
        <f>'1.2_RAW_Data_MatChange'!AH45</f>
        <v>0</v>
      </c>
    </row>
    <row r="33" spans="1:53" ht="13.5" thickBot="1">
      <c r="A33" s="508"/>
      <c r="B33" s="514"/>
      <c r="C33" s="515"/>
      <c r="D33" s="516"/>
      <c r="E33" s="517" t="s">
        <v>55</v>
      </c>
      <c r="F33" s="518">
        <f>'1.2_RAW_Data_MatChange'!F33</f>
        <v>0</v>
      </c>
      <c r="G33" s="518">
        <f>'1.2_RAW_Data_MatChange'!G33</f>
        <v>0</v>
      </c>
      <c r="H33" s="518">
        <f>'1.2_RAW_Data_MatChange'!H33</f>
        <v>0</v>
      </c>
      <c r="I33" s="518">
        <f>'1.2_RAW_Data_MatChange'!I33</f>
        <v>0</v>
      </c>
      <c r="J33" s="518">
        <f>'1.2_RAW_Data_MatChange'!J33</f>
        <v>0</v>
      </c>
      <c r="K33" s="519">
        <f>'1.2_RAW_Data_MatChange'!K33</f>
        <v>0</v>
      </c>
      <c r="M33" s="518">
        <f>'1.2_RAW_Data_MatChange'!M33</f>
        <v>2</v>
      </c>
      <c r="N33" s="518">
        <f>'1.2_RAW_Data_MatChange'!N33</f>
        <v>0</v>
      </c>
      <c r="O33" s="518">
        <f>'1.2_RAW_Data_MatChange'!O33</f>
        <v>2</v>
      </c>
      <c r="P33" s="518">
        <f>'1.2_RAW_Data_MatChange'!P33</f>
        <v>0</v>
      </c>
      <c r="Q33" s="518">
        <f>'1.2_RAW_Data_MatChange'!Q33</f>
        <v>0</v>
      </c>
      <c r="R33" s="519">
        <f>'1.2_RAW_Data_MatChange'!R33</f>
        <v>0</v>
      </c>
      <c r="T33" s="518">
        <f>'1.2_RAW_Data_MatChange'!T33</f>
        <v>2</v>
      </c>
      <c r="U33" s="518">
        <f>'1.2_RAW_Data_MatChange'!U33</f>
        <v>0</v>
      </c>
      <c r="V33" s="518">
        <f>'1.2_RAW_Data_MatChange'!V33</f>
        <v>2</v>
      </c>
      <c r="W33" s="518">
        <f>'1.2_RAW_Data_MatChange'!W33</f>
        <v>0</v>
      </c>
      <c r="X33" s="518">
        <f>'1.2_RAW_Data_MatChange'!X33</f>
        <v>0</v>
      </c>
      <c r="Y33" s="519">
        <f>'1.2_RAW_Data_MatChange'!Y33</f>
        <v>0</v>
      </c>
      <c r="AA33" s="518" t="e">
        <f>'1.2_RAW_Data_MatChange'!#REF!</f>
        <v>#REF!</v>
      </c>
      <c r="AB33" s="518" t="e">
        <f>'1.2_RAW_Data_MatChange'!#REF!</f>
        <v>#REF!</v>
      </c>
      <c r="AC33" s="518" t="e">
        <f>'1.2_RAW_Data_MatChange'!#REF!</f>
        <v>#REF!</v>
      </c>
      <c r="AD33" s="518" t="e">
        <f>'1.2_RAW_Data_MatChange'!#REF!</f>
        <v>#REF!</v>
      </c>
      <c r="AE33" s="518" t="e">
        <f>'1.2_RAW_Data_MatChange'!#REF!</f>
        <v>#REF!</v>
      </c>
      <c r="AF33" s="519" t="e">
        <f>'1.2_RAW_Data_MatChange'!#REF!</f>
        <v>#REF!</v>
      </c>
      <c r="AG33" s="507"/>
      <c r="AH33" s="518" t="e">
        <f>'1.2_RAW_Data_MatChange'!#REF!</f>
        <v>#REF!</v>
      </c>
      <c r="AI33" s="518" t="e">
        <f>'1.2_RAW_Data_MatChange'!#REF!</f>
        <v>#REF!</v>
      </c>
      <c r="AJ33" s="518" t="e">
        <f>'1.2_RAW_Data_MatChange'!#REF!</f>
        <v>#REF!</v>
      </c>
      <c r="AK33" s="518" t="e">
        <f>'1.2_RAW_Data_MatChange'!#REF!</f>
        <v>#REF!</v>
      </c>
      <c r="AL33" s="518" t="e">
        <f>'1.2_RAW_Data_MatChange'!#REF!</f>
        <v>#REF!</v>
      </c>
      <c r="AM33" s="519" t="e">
        <f>'1.2_RAW_Data_MatChange'!#REF!</f>
        <v>#REF!</v>
      </c>
      <c r="AN33" s="507"/>
      <c r="AO33" s="518" t="e">
        <f>'1.2_RAW_Data_MatChange'!#REF!</f>
        <v>#REF!</v>
      </c>
      <c r="AP33" s="518" t="e">
        <f>'1.2_RAW_Data_MatChange'!#REF!</f>
        <v>#REF!</v>
      </c>
      <c r="AQ33" s="518" t="e">
        <f>'1.2_RAW_Data_MatChange'!#REF!</f>
        <v>#REF!</v>
      </c>
      <c r="AR33" s="518" t="e">
        <f>'1.2_RAW_Data_MatChange'!#REF!</f>
        <v>#REF!</v>
      </c>
      <c r="AS33" s="518" t="e">
        <f>'1.2_RAW_Data_MatChange'!#REF!</f>
        <v>#REF!</v>
      </c>
      <c r="AT33" s="519" t="e">
        <f>'1.2_RAW_Data_MatChange'!#REF!</f>
        <v>#REF!</v>
      </c>
      <c r="AU33" s="507"/>
      <c r="AV33" s="518">
        <f>'1.2_RAW_Data_MatChange'!AC46</f>
        <v>0</v>
      </c>
      <c r="AW33" s="518">
        <f>'1.2_RAW_Data_MatChange'!AD46</f>
        <v>0</v>
      </c>
      <c r="AX33" s="518">
        <f>'1.2_RAW_Data_MatChange'!AE46</f>
        <v>0</v>
      </c>
      <c r="AY33" s="518">
        <f>'1.2_RAW_Data_MatChange'!AF46</f>
        <v>0</v>
      </c>
      <c r="AZ33" s="518">
        <f>'1.2_RAW_Data_MatChange'!AG46</f>
        <v>0</v>
      </c>
      <c r="BA33" s="519">
        <f>'1.2_RAW_Data_MatChange'!AH46</f>
        <v>0</v>
      </c>
    </row>
    <row r="34" spans="1:53" ht="25.5">
      <c r="A34" s="520" t="s">
        <v>9</v>
      </c>
      <c r="B34" s="501">
        <v>17</v>
      </c>
      <c r="C34" s="502" t="s">
        <v>16</v>
      </c>
      <c r="D34" s="503" t="s">
        <v>57</v>
      </c>
      <c r="E34" s="521" t="s">
        <v>52</v>
      </c>
      <c r="F34" s="505">
        <f>'1.2_RAW_Data_MatChange'!F34</f>
        <v>0</v>
      </c>
      <c r="G34" s="505">
        <f>'1.2_RAW_Data_MatChange'!G34</f>
        <v>0</v>
      </c>
      <c r="H34" s="505">
        <f>'1.2_RAW_Data_MatChange'!H34</f>
        <v>0</v>
      </c>
      <c r="I34" s="505">
        <f>'1.2_RAW_Data_MatChange'!I34</f>
        <v>0</v>
      </c>
      <c r="J34" s="505">
        <f>'1.2_RAW_Data_MatChange'!J34</f>
        <v>0</v>
      </c>
      <c r="K34" s="506">
        <f>'1.2_RAW_Data_MatChange'!K34</f>
        <v>0</v>
      </c>
      <c r="M34" s="505">
        <f>'1.2_RAW_Data_MatChange'!M34</f>
        <v>2</v>
      </c>
      <c r="N34" s="505">
        <f>'1.2_RAW_Data_MatChange'!N34</f>
        <v>0</v>
      </c>
      <c r="O34" s="505">
        <f>'1.2_RAW_Data_MatChange'!O34</f>
        <v>2</v>
      </c>
      <c r="P34" s="505">
        <f>'1.2_RAW_Data_MatChange'!P34</f>
        <v>0</v>
      </c>
      <c r="Q34" s="505">
        <f>'1.2_RAW_Data_MatChange'!Q34</f>
        <v>0</v>
      </c>
      <c r="R34" s="506">
        <f>'1.2_RAW_Data_MatChange'!R34</f>
        <v>0</v>
      </c>
      <c r="T34" s="505">
        <f>'1.2_RAW_Data_MatChange'!T34</f>
        <v>2</v>
      </c>
      <c r="U34" s="505">
        <f>'1.2_RAW_Data_MatChange'!U34</f>
        <v>0</v>
      </c>
      <c r="V34" s="505">
        <f>'1.2_RAW_Data_MatChange'!V34</f>
        <v>2</v>
      </c>
      <c r="W34" s="505">
        <f>'1.2_RAW_Data_MatChange'!W34</f>
        <v>0</v>
      </c>
      <c r="X34" s="505">
        <f>'1.2_RAW_Data_MatChange'!X34</f>
        <v>0</v>
      </c>
      <c r="Y34" s="506">
        <f>'1.2_RAW_Data_MatChange'!Y34</f>
        <v>0</v>
      </c>
      <c r="AA34" s="505" t="e">
        <f>'1.2_RAW_Data_MatChange'!#REF!</f>
        <v>#REF!</v>
      </c>
      <c r="AB34" s="505" t="e">
        <f>'1.2_RAW_Data_MatChange'!#REF!</f>
        <v>#REF!</v>
      </c>
      <c r="AC34" s="505" t="e">
        <f>'1.2_RAW_Data_MatChange'!#REF!</f>
        <v>#REF!</v>
      </c>
      <c r="AD34" s="505" t="e">
        <f>'1.2_RAW_Data_MatChange'!#REF!</f>
        <v>#REF!</v>
      </c>
      <c r="AE34" s="505" t="e">
        <f>'1.2_RAW_Data_MatChange'!#REF!</f>
        <v>#REF!</v>
      </c>
      <c r="AF34" s="506" t="e">
        <f>'1.2_RAW_Data_MatChange'!#REF!</f>
        <v>#REF!</v>
      </c>
      <c r="AG34" s="507"/>
      <c r="AH34" s="505" t="e">
        <f>'1.2_RAW_Data_MatChange'!#REF!</f>
        <v>#REF!</v>
      </c>
      <c r="AI34" s="505" t="e">
        <f>'1.2_RAW_Data_MatChange'!#REF!</f>
        <v>#REF!</v>
      </c>
      <c r="AJ34" s="505" t="e">
        <f>'1.2_RAW_Data_MatChange'!#REF!</f>
        <v>#REF!</v>
      </c>
      <c r="AK34" s="505" t="e">
        <f>'1.2_RAW_Data_MatChange'!#REF!</f>
        <v>#REF!</v>
      </c>
      <c r="AL34" s="505" t="e">
        <f>'1.2_RAW_Data_MatChange'!#REF!</f>
        <v>#REF!</v>
      </c>
      <c r="AM34" s="506" t="e">
        <f>'1.2_RAW_Data_MatChange'!#REF!</f>
        <v>#REF!</v>
      </c>
      <c r="AN34" s="507"/>
      <c r="AO34" s="505" t="e">
        <f>'1.2_RAW_Data_MatChange'!#REF!</f>
        <v>#REF!</v>
      </c>
      <c r="AP34" s="505" t="e">
        <f>'1.2_RAW_Data_MatChange'!#REF!</f>
        <v>#REF!</v>
      </c>
      <c r="AQ34" s="505" t="e">
        <f>'1.2_RAW_Data_MatChange'!#REF!</f>
        <v>#REF!</v>
      </c>
      <c r="AR34" s="505" t="e">
        <f>'1.2_RAW_Data_MatChange'!#REF!</f>
        <v>#REF!</v>
      </c>
      <c r="AS34" s="505" t="e">
        <f>'1.2_RAW_Data_MatChange'!#REF!</f>
        <v>#REF!</v>
      </c>
      <c r="AT34" s="506" t="e">
        <f>'1.2_RAW_Data_MatChange'!#REF!</f>
        <v>#REF!</v>
      </c>
      <c r="AU34" s="507"/>
      <c r="AV34" s="505">
        <f>'1.2_RAW_Data_MatChange'!AC47</f>
        <v>0</v>
      </c>
      <c r="AW34" s="505">
        <f>'1.2_RAW_Data_MatChange'!AD47</f>
        <v>0</v>
      </c>
      <c r="AX34" s="505">
        <f>'1.2_RAW_Data_MatChange'!AE47</f>
        <v>0</v>
      </c>
      <c r="AY34" s="505">
        <f>'1.2_RAW_Data_MatChange'!AF47</f>
        <v>0</v>
      </c>
      <c r="AZ34" s="505">
        <f>'1.2_RAW_Data_MatChange'!AG47</f>
        <v>0</v>
      </c>
      <c r="BA34" s="506">
        <f>'1.2_RAW_Data_MatChange'!AH47</f>
        <v>0</v>
      </c>
    </row>
    <row r="35" spans="1:53" ht="13.15">
      <c r="A35" s="508"/>
      <c r="B35" s="509"/>
      <c r="C35" s="510"/>
      <c r="D35" s="511"/>
      <c r="E35" s="504" t="s">
        <v>53</v>
      </c>
      <c r="F35" s="512">
        <f>'1.2_RAW_Data_MatChange'!F35</f>
        <v>0</v>
      </c>
      <c r="G35" s="512">
        <f>'1.2_RAW_Data_MatChange'!G35</f>
        <v>0</v>
      </c>
      <c r="H35" s="512">
        <f>'1.2_RAW_Data_MatChange'!H35</f>
        <v>0</v>
      </c>
      <c r="I35" s="512">
        <f>'1.2_RAW_Data_MatChange'!I35</f>
        <v>0</v>
      </c>
      <c r="J35" s="512">
        <f>'1.2_RAW_Data_MatChange'!J35</f>
        <v>0</v>
      </c>
      <c r="K35" s="513">
        <f>'1.2_RAW_Data_MatChange'!K35</f>
        <v>0</v>
      </c>
      <c r="M35" s="512">
        <f>'1.2_RAW_Data_MatChange'!M35</f>
        <v>0</v>
      </c>
      <c r="N35" s="512">
        <f>'1.2_RAW_Data_MatChange'!N35</f>
        <v>0</v>
      </c>
      <c r="O35" s="512">
        <f>'1.2_RAW_Data_MatChange'!O35</f>
        <v>0</v>
      </c>
      <c r="P35" s="512">
        <f>'1.2_RAW_Data_MatChange'!P35</f>
        <v>0</v>
      </c>
      <c r="Q35" s="512">
        <f>'1.2_RAW_Data_MatChange'!Q35</f>
        <v>0</v>
      </c>
      <c r="R35" s="513">
        <f>'1.2_RAW_Data_MatChange'!R35</f>
        <v>0</v>
      </c>
      <c r="T35" s="512">
        <f>'1.2_RAW_Data_MatChange'!T35</f>
        <v>0</v>
      </c>
      <c r="U35" s="512">
        <f>'1.2_RAW_Data_MatChange'!U35</f>
        <v>0</v>
      </c>
      <c r="V35" s="512">
        <f>'1.2_RAW_Data_MatChange'!V35</f>
        <v>0</v>
      </c>
      <c r="W35" s="512">
        <f>'1.2_RAW_Data_MatChange'!W35</f>
        <v>0</v>
      </c>
      <c r="X35" s="512">
        <f>'1.2_RAW_Data_MatChange'!X35</f>
        <v>0</v>
      </c>
      <c r="Y35" s="513">
        <f>'1.2_RAW_Data_MatChange'!Y35</f>
        <v>0</v>
      </c>
      <c r="AA35" s="512" t="e">
        <f>'1.2_RAW_Data_MatChange'!#REF!</f>
        <v>#REF!</v>
      </c>
      <c r="AB35" s="512" t="e">
        <f>'1.2_RAW_Data_MatChange'!#REF!</f>
        <v>#REF!</v>
      </c>
      <c r="AC35" s="512" t="e">
        <f>'1.2_RAW_Data_MatChange'!#REF!</f>
        <v>#REF!</v>
      </c>
      <c r="AD35" s="512" t="e">
        <f>'1.2_RAW_Data_MatChange'!#REF!</f>
        <v>#REF!</v>
      </c>
      <c r="AE35" s="512" t="e">
        <f>'1.2_RAW_Data_MatChange'!#REF!</f>
        <v>#REF!</v>
      </c>
      <c r="AF35" s="513" t="e">
        <f>'1.2_RAW_Data_MatChange'!#REF!</f>
        <v>#REF!</v>
      </c>
      <c r="AG35" s="507"/>
      <c r="AH35" s="512" t="e">
        <f>'1.2_RAW_Data_MatChange'!#REF!</f>
        <v>#REF!</v>
      </c>
      <c r="AI35" s="512" t="e">
        <f>'1.2_RAW_Data_MatChange'!#REF!</f>
        <v>#REF!</v>
      </c>
      <c r="AJ35" s="512" t="e">
        <f>'1.2_RAW_Data_MatChange'!#REF!</f>
        <v>#REF!</v>
      </c>
      <c r="AK35" s="512" t="e">
        <f>'1.2_RAW_Data_MatChange'!#REF!</f>
        <v>#REF!</v>
      </c>
      <c r="AL35" s="512" t="e">
        <f>'1.2_RAW_Data_MatChange'!#REF!</f>
        <v>#REF!</v>
      </c>
      <c r="AM35" s="513" t="e">
        <f>'1.2_RAW_Data_MatChange'!#REF!</f>
        <v>#REF!</v>
      </c>
      <c r="AN35" s="507"/>
      <c r="AO35" s="512" t="e">
        <f>'1.2_RAW_Data_MatChange'!#REF!</f>
        <v>#REF!</v>
      </c>
      <c r="AP35" s="512" t="e">
        <f>'1.2_RAW_Data_MatChange'!#REF!</f>
        <v>#REF!</v>
      </c>
      <c r="AQ35" s="512" t="e">
        <f>'1.2_RAW_Data_MatChange'!#REF!</f>
        <v>#REF!</v>
      </c>
      <c r="AR35" s="512" t="e">
        <f>'1.2_RAW_Data_MatChange'!#REF!</f>
        <v>#REF!</v>
      </c>
      <c r="AS35" s="512" t="e">
        <f>'1.2_RAW_Data_MatChange'!#REF!</f>
        <v>#REF!</v>
      </c>
      <c r="AT35" s="513" t="e">
        <f>'1.2_RAW_Data_MatChange'!#REF!</f>
        <v>#REF!</v>
      </c>
      <c r="AU35" s="507"/>
      <c r="AV35" s="512">
        <f>'1.2_RAW_Data_MatChange'!AC48</f>
        <v>0</v>
      </c>
      <c r="AW35" s="512">
        <f>'1.2_RAW_Data_MatChange'!AD48</f>
        <v>0</v>
      </c>
      <c r="AX35" s="512">
        <f>'1.2_RAW_Data_MatChange'!AE48</f>
        <v>0</v>
      </c>
      <c r="AY35" s="512">
        <f>'1.2_RAW_Data_MatChange'!AF48</f>
        <v>0</v>
      </c>
      <c r="AZ35" s="512">
        <f>'1.2_RAW_Data_MatChange'!AG48</f>
        <v>0</v>
      </c>
      <c r="BA35" s="513">
        <f>'1.2_RAW_Data_MatChange'!AH48</f>
        <v>0</v>
      </c>
    </row>
    <row r="36" spans="1:53" ht="13.15">
      <c r="A36" s="508"/>
      <c r="B36" s="509"/>
      <c r="C36" s="510"/>
      <c r="D36" s="511"/>
      <c r="E36" s="504" t="s">
        <v>54</v>
      </c>
      <c r="F36" s="512">
        <f>'1.2_RAW_Data_MatChange'!F36</f>
        <v>0</v>
      </c>
      <c r="G36" s="512">
        <f>'1.2_RAW_Data_MatChange'!G36</f>
        <v>0</v>
      </c>
      <c r="H36" s="512">
        <f>'1.2_RAW_Data_MatChange'!H36</f>
        <v>0</v>
      </c>
      <c r="I36" s="512">
        <f>'1.2_RAW_Data_MatChange'!I36</f>
        <v>0</v>
      </c>
      <c r="J36" s="512">
        <f>'1.2_RAW_Data_MatChange'!J36</f>
        <v>0</v>
      </c>
      <c r="K36" s="513">
        <f>'1.2_RAW_Data_MatChange'!K36</f>
        <v>0</v>
      </c>
      <c r="M36" s="512">
        <f>'1.2_RAW_Data_MatChange'!M36</f>
        <v>0</v>
      </c>
      <c r="N36" s="512">
        <f>'1.2_RAW_Data_MatChange'!N36</f>
        <v>0</v>
      </c>
      <c r="O36" s="512">
        <f>'1.2_RAW_Data_MatChange'!O36</f>
        <v>0</v>
      </c>
      <c r="P36" s="512">
        <f>'1.2_RAW_Data_MatChange'!P36</f>
        <v>0</v>
      </c>
      <c r="Q36" s="512">
        <f>'1.2_RAW_Data_MatChange'!Q36</f>
        <v>0</v>
      </c>
      <c r="R36" s="513">
        <f>'1.2_RAW_Data_MatChange'!R36</f>
        <v>0</v>
      </c>
      <c r="T36" s="512">
        <f>'1.2_RAW_Data_MatChange'!T36</f>
        <v>0</v>
      </c>
      <c r="U36" s="512">
        <f>'1.2_RAW_Data_MatChange'!U36</f>
        <v>0</v>
      </c>
      <c r="V36" s="512">
        <f>'1.2_RAW_Data_MatChange'!V36</f>
        <v>0</v>
      </c>
      <c r="W36" s="512">
        <f>'1.2_RAW_Data_MatChange'!W36</f>
        <v>0</v>
      </c>
      <c r="X36" s="512">
        <f>'1.2_RAW_Data_MatChange'!X36</f>
        <v>0</v>
      </c>
      <c r="Y36" s="513">
        <f>'1.2_RAW_Data_MatChange'!Y36</f>
        <v>0</v>
      </c>
      <c r="AA36" s="512" t="e">
        <f>'1.2_RAW_Data_MatChange'!#REF!</f>
        <v>#REF!</v>
      </c>
      <c r="AB36" s="512" t="e">
        <f>'1.2_RAW_Data_MatChange'!#REF!</f>
        <v>#REF!</v>
      </c>
      <c r="AC36" s="512" t="e">
        <f>'1.2_RAW_Data_MatChange'!#REF!</f>
        <v>#REF!</v>
      </c>
      <c r="AD36" s="512" t="e">
        <f>'1.2_RAW_Data_MatChange'!#REF!</f>
        <v>#REF!</v>
      </c>
      <c r="AE36" s="512" t="e">
        <f>'1.2_RAW_Data_MatChange'!#REF!</f>
        <v>#REF!</v>
      </c>
      <c r="AF36" s="513" t="e">
        <f>'1.2_RAW_Data_MatChange'!#REF!</f>
        <v>#REF!</v>
      </c>
      <c r="AG36" s="507"/>
      <c r="AH36" s="512" t="e">
        <f>'1.2_RAW_Data_MatChange'!#REF!</f>
        <v>#REF!</v>
      </c>
      <c r="AI36" s="512" t="e">
        <f>'1.2_RAW_Data_MatChange'!#REF!</f>
        <v>#REF!</v>
      </c>
      <c r="AJ36" s="512" t="e">
        <f>'1.2_RAW_Data_MatChange'!#REF!</f>
        <v>#REF!</v>
      </c>
      <c r="AK36" s="512" t="e">
        <f>'1.2_RAW_Data_MatChange'!#REF!</f>
        <v>#REF!</v>
      </c>
      <c r="AL36" s="512" t="e">
        <f>'1.2_RAW_Data_MatChange'!#REF!</f>
        <v>#REF!</v>
      </c>
      <c r="AM36" s="513" t="e">
        <f>'1.2_RAW_Data_MatChange'!#REF!</f>
        <v>#REF!</v>
      </c>
      <c r="AN36" s="507"/>
      <c r="AO36" s="512" t="e">
        <f>'1.2_RAW_Data_MatChange'!#REF!</f>
        <v>#REF!</v>
      </c>
      <c r="AP36" s="512" t="e">
        <f>'1.2_RAW_Data_MatChange'!#REF!</f>
        <v>#REF!</v>
      </c>
      <c r="AQ36" s="512" t="e">
        <f>'1.2_RAW_Data_MatChange'!#REF!</f>
        <v>#REF!</v>
      </c>
      <c r="AR36" s="512" t="e">
        <f>'1.2_RAW_Data_MatChange'!#REF!</f>
        <v>#REF!</v>
      </c>
      <c r="AS36" s="512" t="e">
        <f>'1.2_RAW_Data_MatChange'!#REF!</f>
        <v>#REF!</v>
      </c>
      <c r="AT36" s="513" t="e">
        <f>'1.2_RAW_Data_MatChange'!#REF!</f>
        <v>#REF!</v>
      </c>
      <c r="AU36" s="507"/>
      <c r="AV36" s="512">
        <f>'1.2_RAW_Data_MatChange'!AC49</f>
        <v>0</v>
      </c>
      <c r="AW36" s="512">
        <f>'1.2_RAW_Data_MatChange'!AD49</f>
        <v>0</v>
      </c>
      <c r="AX36" s="512">
        <f>'1.2_RAW_Data_MatChange'!AE49</f>
        <v>0</v>
      </c>
      <c r="AY36" s="512">
        <f>'1.2_RAW_Data_MatChange'!AF49</f>
        <v>0</v>
      </c>
      <c r="AZ36" s="512">
        <f>'1.2_RAW_Data_MatChange'!AG49</f>
        <v>0</v>
      </c>
      <c r="BA36" s="513">
        <f>'1.2_RAW_Data_MatChange'!AH49</f>
        <v>0</v>
      </c>
    </row>
    <row r="37" spans="1:53" ht="13.5" thickBot="1">
      <c r="A37" s="508"/>
      <c r="B37" s="514"/>
      <c r="C37" s="515"/>
      <c r="D37" s="516"/>
      <c r="E37" s="517" t="s">
        <v>55</v>
      </c>
      <c r="F37" s="518">
        <f>'1.2_RAW_Data_MatChange'!F37</f>
        <v>0</v>
      </c>
      <c r="G37" s="518">
        <f>'1.2_RAW_Data_MatChange'!G37</f>
        <v>0</v>
      </c>
      <c r="H37" s="518">
        <f>'1.2_RAW_Data_MatChange'!H37</f>
        <v>0</v>
      </c>
      <c r="I37" s="518">
        <f>'1.2_RAW_Data_MatChange'!I37</f>
        <v>0</v>
      </c>
      <c r="J37" s="518">
        <f>'1.2_RAW_Data_MatChange'!J37</f>
        <v>0</v>
      </c>
      <c r="K37" s="519">
        <f>'1.2_RAW_Data_MatChange'!K37</f>
        <v>0</v>
      </c>
      <c r="M37" s="518">
        <f>'1.2_RAW_Data_MatChange'!M37</f>
        <v>0</v>
      </c>
      <c r="N37" s="518">
        <f>'1.2_RAW_Data_MatChange'!N37</f>
        <v>0</v>
      </c>
      <c r="O37" s="518">
        <f>'1.2_RAW_Data_MatChange'!O37</f>
        <v>0</v>
      </c>
      <c r="P37" s="518">
        <f>'1.2_RAW_Data_MatChange'!P37</f>
        <v>0</v>
      </c>
      <c r="Q37" s="518">
        <f>'1.2_RAW_Data_MatChange'!Q37</f>
        <v>0</v>
      </c>
      <c r="R37" s="519">
        <f>'1.2_RAW_Data_MatChange'!R37</f>
        <v>0</v>
      </c>
      <c r="T37" s="518">
        <f>'1.2_RAW_Data_MatChange'!T37</f>
        <v>0</v>
      </c>
      <c r="U37" s="518">
        <f>'1.2_RAW_Data_MatChange'!U37</f>
        <v>0</v>
      </c>
      <c r="V37" s="518">
        <f>'1.2_RAW_Data_MatChange'!V37</f>
        <v>0</v>
      </c>
      <c r="W37" s="518">
        <f>'1.2_RAW_Data_MatChange'!W37</f>
        <v>0</v>
      </c>
      <c r="X37" s="518">
        <f>'1.2_RAW_Data_MatChange'!X37</f>
        <v>0</v>
      </c>
      <c r="Y37" s="519">
        <f>'1.2_RAW_Data_MatChange'!Y37</f>
        <v>0</v>
      </c>
      <c r="AA37" s="518" t="e">
        <f>'1.2_RAW_Data_MatChange'!#REF!</f>
        <v>#REF!</v>
      </c>
      <c r="AB37" s="518" t="e">
        <f>'1.2_RAW_Data_MatChange'!#REF!</f>
        <v>#REF!</v>
      </c>
      <c r="AC37" s="518" t="e">
        <f>'1.2_RAW_Data_MatChange'!#REF!</f>
        <v>#REF!</v>
      </c>
      <c r="AD37" s="518" t="e">
        <f>'1.2_RAW_Data_MatChange'!#REF!</f>
        <v>#REF!</v>
      </c>
      <c r="AE37" s="518" t="e">
        <f>'1.2_RAW_Data_MatChange'!#REF!</f>
        <v>#REF!</v>
      </c>
      <c r="AF37" s="519" t="e">
        <f>'1.2_RAW_Data_MatChange'!#REF!</f>
        <v>#REF!</v>
      </c>
      <c r="AG37" s="507"/>
      <c r="AH37" s="518" t="e">
        <f>'1.2_RAW_Data_MatChange'!#REF!</f>
        <v>#REF!</v>
      </c>
      <c r="AI37" s="518" t="e">
        <f>'1.2_RAW_Data_MatChange'!#REF!</f>
        <v>#REF!</v>
      </c>
      <c r="AJ37" s="518" t="e">
        <f>'1.2_RAW_Data_MatChange'!#REF!</f>
        <v>#REF!</v>
      </c>
      <c r="AK37" s="518" t="e">
        <f>'1.2_RAW_Data_MatChange'!#REF!</f>
        <v>#REF!</v>
      </c>
      <c r="AL37" s="518" t="e">
        <f>'1.2_RAW_Data_MatChange'!#REF!</f>
        <v>#REF!</v>
      </c>
      <c r="AM37" s="519" t="e">
        <f>'1.2_RAW_Data_MatChange'!#REF!</f>
        <v>#REF!</v>
      </c>
      <c r="AN37" s="507"/>
      <c r="AO37" s="518" t="e">
        <f>'1.2_RAW_Data_MatChange'!#REF!</f>
        <v>#REF!</v>
      </c>
      <c r="AP37" s="518" t="e">
        <f>'1.2_RAW_Data_MatChange'!#REF!</f>
        <v>#REF!</v>
      </c>
      <c r="AQ37" s="518" t="e">
        <f>'1.2_RAW_Data_MatChange'!#REF!</f>
        <v>#REF!</v>
      </c>
      <c r="AR37" s="518" t="e">
        <f>'1.2_RAW_Data_MatChange'!#REF!</f>
        <v>#REF!</v>
      </c>
      <c r="AS37" s="518" t="e">
        <f>'1.2_RAW_Data_MatChange'!#REF!</f>
        <v>#REF!</v>
      </c>
      <c r="AT37" s="519" t="e">
        <f>'1.2_RAW_Data_MatChange'!#REF!</f>
        <v>#REF!</v>
      </c>
      <c r="AU37" s="507"/>
      <c r="AV37" s="518">
        <f>'1.2_RAW_Data_MatChange'!AC50</f>
        <v>0</v>
      </c>
      <c r="AW37" s="518">
        <f>'1.2_RAW_Data_MatChange'!AD50</f>
        <v>0</v>
      </c>
      <c r="AX37" s="518">
        <f>'1.2_RAW_Data_MatChange'!AE50</f>
        <v>0</v>
      </c>
      <c r="AY37" s="518">
        <f>'1.2_RAW_Data_MatChange'!AF50</f>
        <v>0</v>
      </c>
      <c r="AZ37" s="518">
        <f>'1.2_RAW_Data_MatChange'!AG50</f>
        <v>0</v>
      </c>
      <c r="BA37" s="519">
        <f>'1.2_RAW_Data_MatChange'!AH50</f>
        <v>0</v>
      </c>
    </row>
    <row r="38" spans="1:53" ht="25.5">
      <c r="A38" s="520" t="s">
        <v>9</v>
      </c>
      <c r="B38" s="501">
        <v>20</v>
      </c>
      <c r="C38" s="502" t="s">
        <v>17</v>
      </c>
      <c r="D38" s="503" t="s">
        <v>57</v>
      </c>
      <c r="E38" s="521" t="s">
        <v>52</v>
      </c>
      <c r="F38" s="505">
        <f>'1.2_RAW_Data_MatChange'!F38</f>
        <v>0</v>
      </c>
      <c r="G38" s="505">
        <f>'1.2_RAW_Data_MatChange'!G38</f>
        <v>0</v>
      </c>
      <c r="H38" s="505">
        <f>'1.2_RAW_Data_MatChange'!H38</f>
        <v>0</v>
      </c>
      <c r="I38" s="505">
        <f>'1.2_RAW_Data_MatChange'!I38</f>
        <v>0</v>
      </c>
      <c r="J38" s="505">
        <f>'1.2_RAW_Data_MatChange'!J38</f>
        <v>0</v>
      </c>
      <c r="K38" s="506">
        <f>'1.2_RAW_Data_MatChange'!K38</f>
        <v>0</v>
      </c>
      <c r="M38" s="505">
        <f>'1.2_RAW_Data_MatChange'!M38</f>
        <v>4</v>
      </c>
      <c r="N38" s="505">
        <f>'1.2_RAW_Data_MatChange'!N38</f>
        <v>4</v>
      </c>
      <c r="O38" s="505">
        <f>'1.2_RAW_Data_MatChange'!O38</f>
        <v>0</v>
      </c>
      <c r="P38" s="505">
        <f>'1.2_RAW_Data_MatChange'!P38</f>
        <v>0</v>
      </c>
      <c r="Q38" s="505">
        <f>'1.2_RAW_Data_MatChange'!Q38</f>
        <v>0</v>
      </c>
      <c r="R38" s="506">
        <f>'1.2_RAW_Data_MatChange'!R38</f>
        <v>0</v>
      </c>
      <c r="T38" s="505">
        <f>'1.2_RAW_Data_MatChange'!T38</f>
        <v>4</v>
      </c>
      <c r="U38" s="505">
        <f>'1.2_RAW_Data_MatChange'!U38</f>
        <v>4</v>
      </c>
      <c r="V38" s="505">
        <f>'1.2_RAW_Data_MatChange'!V38</f>
        <v>0</v>
      </c>
      <c r="W38" s="505">
        <f>'1.2_RAW_Data_MatChange'!W38</f>
        <v>0</v>
      </c>
      <c r="X38" s="505">
        <f>'1.2_RAW_Data_MatChange'!X38</f>
        <v>0</v>
      </c>
      <c r="Y38" s="506">
        <f>'1.2_RAW_Data_MatChange'!Y38</f>
        <v>0</v>
      </c>
      <c r="AA38" s="505" t="e">
        <f>'1.2_RAW_Data_MatChange'!#REF!</f>
        <v>#REF!</v>
      </c>
      <c r="AB38" s="505" t="e">
        <f>'1.2_RAW_Data_MatChange'!#REF!</f>
        <v>#REF!</v>
      </c>
      <c r="AC38" s="505" t="e">
        <f>'1.2_RAW_Data_MatChange'!#REF!</f>
        <v>#REF!</v>
      </c>
      <c r="AD38" s="505" t="e">
        <f>'1.2_RAW_Data_MatChange'!#REF!</f>
        <v>#REF!</v>
      </c>
      <c r="AE38" s="505" t="e">
        <f>'1.2_RAW_Data_MatChange'!#REF!</f>
        <v>#REF!</v>
      </c>
      <c r="AF38" s="506" t="e">
        <f>'1.2_RAW_Data_MatChange'!#REF!</f>
        <v>#REF!</v>
      </c>
      <c r="AG38" s="507"/>
      <c r="AH38" s="505" t="e">
        <f>'1.2_RAW_Data_MatChange'!#REF!</f>
        <v>#REF!</v>
      </c>
      <c r="AI38" s="505" t="e">
        <f>'1.2_RAW_Data_MatChange'!#REF!</f>
        <v>#REF!</v>
      </c>
      <c r="AJ38" s="505" t="e">
        <f>'1.2_RAW_Data_MatChange'!#REF!</f>
        <v>#REF!</v>
      </c>
      <c r="AK38" s="505" t="e">
        <f>'1.2_RAW_Data_MatChange'!#REF!</f>
        <v>#REF!</v>
      </c>
      <c r="AL38" s="505" t="e">
        <f>'1.2_RAW_Data_MatChange'!#REF!</f>
        <v>#REF!</v>
      </c>
      <c r="AM38" s="506" t="e">
        <f>'1.2_RAW_Data_MatChange'!#REF!</f>
        <v>#REF!</v>
      </c>
      <c r="AN38" s="507"/>
      <c r="AO38" s="505" t="e">
        <f>'1.2_RAW_Data_MatChange'!#REF!</f>
        <v>#REF!</v>
      </c>
      <c r="AP38" s="505" t="e">
        <f>'1.2_RAW_Data_MatChange'!#REF!</f>
        <v>#REF!</v>
      </c>
      <c r="AQ38" s="505" t="e">
        <f>'1.2_RAW_Data_MatChange'!#REF!</f>
        <v>#REF!</v>
      </c>
      <c r="AR38" s="505" t="e">
        <f>'1.2_RAW_Data_MatChange'!#REF!</f>
        <v>#REF!</v>
      </c>
      <c r="AS38" s="505" t="e">
        <f>'1.2_RAW_Data_MatChange'!#REF!</f>
        <v>#REF!</v>
      </c>
      <c r="AT38" s="506" t="e">
        <f>'1.2_RAW_Data_MatChange'!#REF!</f>
        <v>#REF!</v>
      </c>
      <c r="AU38" s="507"/>
      <c r="AV38" s="505">
        <f>'1.2_RAW_Data_MatChange'!AC51</f>
        <v>0</v>
      </c>
      <c r="AW38" s="505">
        <f>'1.2_RAW_Data_MatChange'!AD51</f>
        <v>0</v>
      </c>
      <c r="AX38" s="505">
        <f>'1.2_RAW_Data_MatChange'!AE51</f>
        <v>0</v>
      </c>
      <c r="AY38" s="505">
        <f>'1.2_RAW_Data_MatChange'!AF51</f>
        <v>0</v>
      </c>
      <c r="AZ38" s="505">
        <f>'1.2_RAW_Data_MatChange'!AG51</f>
        <v>0</v>
      </c>
      <c r="BA38" s="506">
        <f>'1.2_RAW_Data_MatChange'!AH51</f>
        <v>0</v>
      </c>
    </row>
    <row r="39" spans="1:53" ht="13.15">
      <c r="A39" s="508"/>
      <c r="B39" s="509"/>
      <c r="C39" s="510"/>
      <c r="D39" s="511"/>
      <c r="E39" s="504" t="s">
        <v>53</v>
      </c>
      <c r="F39" s="512">
        <f>'1.2_RAW_Data_MatChange'!F39</f>
        <v>0</v>
      </c>
      <c r="G39" s="512">
        <f>'1.2_RAW_Data_MatChange'!G39</f>
        <v>0</v>
      </c>
      <c r="H39" s="512">
        <f>'1.2_RAW_Data_MatChange'!H39</f>
        <v>0</v>
      </c>
      <c r="I39" s="512">
        <f>'1.2_RAW_Data_MatChange'!I39</f>
        <v>0</v>
      </c>
      <c r="J39" s="512">
        <f>'1.2_RAW_Data_MatChange'!J39</f>
        <v>0</v>
      </c>
      <c r="K39" s="513">
        <f>'1.2_RAW_Data_MatChange'!K39</f>
        <v>0</v>
      </c>
      <c r="M39" s="512">
        <f>'1.2_RAW_Data_MatChange'!M39</f>
        <v>0</v>
      </c>
      <c r="N39" s="512">
        <f>'1.2_RAW_Data_MatChange'!N39</f>
        <v>0</v>
      </c>
      <c r="O39" s="512">
        <f>'1.2_RAW_Data_MatChange'!O39</f>
        <v>0</v>
      </c>
      <c r="P39" s="512">
        <f>'1.2_RAW_Data_MatChange'!P39</f>
        <v>0</v>
      </c>
      <c r="Q39" s="512">
        <f>'1.2_RAW_Data_MatChange'!Q39</f>
        <v>0</v>
      </c>
      <c r="R39" s="513">
        <f>'1.2_RAW_Data_MatChange'!R39</f>
        <v>0</v>
      </c>
      <c r="T39" s="512">
        <f>'1.2_RAW_Data_MatChange'!T39</f>
        <v>0</v>
      </c>
      <c r="U39" s="512">
        <f>'1.2_RAW_Data_MatChange'!U39</f>
        <v>0</v>
      </c>
      <c r="V39" s="512">
        <f>'1.2_RAW_Data_MatChange'!V39</f>
        <v>0</v>
      </c>
      <c r="W39" s="512">
        <f>'1.2_RAW_Data_MatChange'!W39</f>
        <v>0</v>
      </c>
      <c r="X39" s="512">
        <f>'1.2_RAW_Data_MatChange'!X39</f>
        <v>0</v>
      </c>
      <c r="Y39" s="513">
        <f>'1.2_RAW_Data_MatChange'!Y39</f>
        <v>0</v>
      </c>
      <c r="AA39" s="512" t="e">
        <f>'1.2_RAW_Data_MatChange'!#REF!</f>
        <v>#REF!</v>
      </c>
      <c r="AB39" s="512" t="e">
        <f>'1.2_RAW_Data_MatChange'!#REF!</f>
        <v>#REF!</v>
      </c>
      <c r="AC39" s="512" t="e">
        <f>'1.2_RAW_Data_MatChange'!#REF!</f>
        <v>#REF!</v>
      </c>
      <c r="AD39" s="512" t="e">
        <f>'1.2_RAW_Data_MatChange'!#REF!</f>
        <v>#REF!</v>
      </c>
      <c r="AE39" s="512" t="e">
        <f>'1.2_RAW_Data_MatChange'!#REF!</f>
        <v>#REF!</v>
      </c>
      <c r="AF39" s="513" t="e">
        <f>'1.2_RAW_Data_MatChange'!#REF!</f>
        <v>#REF!</v>
      </c>
      <c r="AG39" s="507"/>
      <c r="AH39" s="512" t="e">
        <f>'1.2_RAW_Data_MatChange'!#REF!</f>
        <v>#REF!</v>
      </c>
      <c r="AI39" s="512" t="e">
        <f>'1.2_RAW_Data_MatChange'!#REF!</f>
        <v>#REF!</v>
      </c>
      <c r="AJ39" s="512" t="e">
        <f>'1.2_RAW_Data_MatChange'!#REF!</f>
        <v>#REF!</v>
      </c>
      <c r="AK39" s="512" t="e">
        <f>'1.2_RAW_Data_MatChange'!#REF!</f>
        <v>#REF!</v>
      </c>
      <c r="AL39" s="512" t="e">
        <f>'1.2_RAW_Data_MatChange'!#REF!</f>
        <v>#REF!</v>
      </c>
      <c r="AM39" s="513" t="e">
        <f>'1.2_RAW_Data_MatChange'!#REF!</f>
        <v>#REF!</v>
      </c>
      <c r="AN39" s="507"/>
      <c r="AO39" s="512" t="e">
        <f>'1.2_RAW_Data_MatChange'!#REF!</f>
        <v>#REF!</v>
      </c>
      <c r="AP39" s="512" t="e">
        <f>'1.2_RAW_Data_MatChange'!#REF!</f>
        <v>#REF!</v>
      </c>
      <c r="AQ39" s="512" t="e">
        <f>'1.2_RAW_Data_MatChange'!#REF!</f>
        <v>#REF!</v>
      </c>
      <c r="AR39" s="512" t="e">
        <f>'1.2_RAW_Data_MatChange'!#REF!</f>
        <v>#REF!</v>
      </c>
      <c r="AS39" s="512" t="e">
        <f>'1.2_RAW_Data_MatChange'!#REF!</f>
        <v>#REF!</v>
      </c>
      <c r="AT39" s="513" t="e">
        <f>'1.2_RAW_Data_MatChange'!#REF!</f>
        <v>#REF!</v>
      </c>
      <c r="AU39" s="507"/>
      <c r="AV39" s="512">
        <f>'1.2_RAW_Data_MatChange'!AC52</f>
        <v>0</v>
      </c>
      <c r="AW39" s="512">
        <f>'1.2_RAW_Data_MatChange'!AD52</f>
        <v>0</v>
      </c>
      <c r="AX39" s="512">
        <f>'1.2_RAW_Data_MatChange'!AE52</f>
        <v>0</v>
      </c>
      <c r="AY39" s="512">
        <f>'1.2_RAW_Data_MatChange'!AF52</f>
        <v>0</v>
      </c>
      <c r="AZ39" s="512">
        <f>'1.2_RAW_Data_MatChange'!AG52</f>
        <v>0</v>
      </c>
      <c r="BA39" s="513">
        <f>'1.2_RAW_Data_MatChange'!AH52</f>
        <v>0</v>
      </c>
    </row>
    <row r="40" spans="1:53" ht="13.15">
      <c r="A40" s="508"/>
      <c r="B40" s="509"/>
      <c r="C40" s="510"/>
      <c r="D40" s="511"/>
      <c r="E40" s="504" t="s">
        <v>54</v>
      </c>
      <c r="F40" s="512">
        <f>'1.2_RAW_Data_MatChange'!F40</f>
        <v>0</v>
      </c>
      <c r="G40" s="512">
        <f>'1.2_RAW_Data_MatChange'!G40</f>
        <v>0</v>
      </c>
      <c r="H40" s="512">
        <f>'1.2_RAW_Data_MatChange'!H40</f>
        <v>0</v>
      </c>
      <c r="I40" s="512">
        <f>'1.2_RAW_Data_MatChange'!I40</f>
        <v>0</v>
      </c>
      <c r="J40" s="512">
        <f>'1.2_RAW_Data_MatChange'!J40</f>
        <v>0</v>
      </c>
      <c r="K40" s="513">
        <f>'1.2_RAW_Data_MatChange'!K40</f>
        <v>0</v>
      </c>
      <c r="M40" s="512">
        <f>'1.2_RAW_Data_MatChange'!M40</f>
        <v>0</v>
      </c>
      <c r="N40" s="512">
        <f>'1.2_RAW_Data_MatChange'!N40</f>
        <v>0</v>
      </c>
      <c r="O40" s="512">
        <f>'1.2_RAW_Data_MatChange'!O40</f>
        <v>0</v>
      </c>
      <c r="P40" s="512">
        <f>'1.2_RAW_Data_MatChange'!P40</f>
        <v>0</v>
      </c>
      <c r="Q40" s="512">
        <f>'1.2_RAW_Data_MatChange'!Q40</f>
        <v>0</v>
      </c>
      <c r="R40" s="513">
        <f>'1.2_RAW_Data_MatChange'!R40</f>
        <v>0</v>
      </c>
      <c r="T40" s="512">
        <f>'1.2_RAW_Data_MatChange'!T40</f>
        <v>0</v>
      </c>
      <c r="U40" s="512">
        <f>'1.2_RAW_Data_MatChange'!U40</f>
        <v>0</v>
      </c>
      <c r="V40" s="512">
        <f>'1.2_RAW_Data_MatChange'!V40</f>
        <v>0</v>
      </c>
      <c r="W40" s="512">
        <f>'1.2_RAW_Data_MatChange'!W40</f>
        <v>0</v>
      </c>
      <c r="X40" s="512">
        <f>'1.2_RAW_Data_MatChange'!X40</f>
        <v>0</v>
      </c>
      <c r="Y40" s="513">
        <f>'1.2_RAW_Data_MatChange'!Y40</f>
        <v>0</v>
      </c>
      <c r="AA40" s="512" t="e">
        <f>'1.2_RAW_Data_MatChange'!#REF!</f>
        <v>#REF!</v>
      </c>
      <c r="AB40" s="512" t="e">
        <f>'1.2_RAW_Data_MatChange'!#REF!</f>
        <v>#REF!</v>
      </c>
      <c r="AC40" s="512" t="e">
        <f>'1.2_RAW_Data_MatChange'!#REF!</f>
        <v>#REF!</v>
      </c>
      <c r="AD40" s="512" t="e">
        <f>'1.2_RAW_Data_MatChange'!#REF!</f>
        <v>#REF!</v>
      </c>
      <c r="AE40" s="512" t="e">
        <f>'1.2_RAW_Data_MatChange'!#REF!</f>
        <v>#REF!</v>
      </c>
      <c r="AF40" s="513" t="e">
        <f>'1.2_RAW_Data_MatChange'!#REF!</f>
        <v>#REF!</v>
      </c>
      <c r="AG40" s="507"/>
      <c r="AH40" s="512" t="e">
        <f>'1.2_RAW_Data_MatChange'!#REF!</f>
        <v>#REF!</v>
      </c>
      <c r="AI40" s="512" t="e">
        <f>'1.2_RAW_Data_MatChange'!#REF!</f>
        <v>#REF!</v>
      </c>
      <c r="AJ40" s="512" t="e">
        <f>'1.2_RAW_Data_MatChange'!#REF!</f>
        <v>#REF!</v>
      </c>
      <c r="AK40" s="512" t="e">
        <f>'1.2_RAW_Data_MatChange'!#REF!</f>
        <v>#REF!</v>
      </c>
      <c r="AL40" s="512" t="e">
        <f>'1.2_RAW_Data_MatChange'!#REF!</f>
        <v>#REF!</v>
      </c>
      <c r="AM40" s="513" t="e">
        <f>'1.2_RAW_Data_MatChange'!#REF!</f>
        <v>#REF!</v>
      </c>
      <c r="AN40" s="507"/>
      <c r="AO40" s="512" t="e">
        <f>'1.2_RAW_Data_MatChange'!#REF!</f>
        <v>#REF!</v>
      </c>
      <c r="AP40" s="512" t="e">
        <f>'1.2_RAW_Data_MatChange'!#REF!</f>
        <v>#REF!</v>
      </c>
      <c r="AQ40" s="512" t="e">
        <f>'1.2_RAW_Data_MatChange'!#REF!</f>
        <v>#REF!</v>
      </c>
      <c r="AR40" s="512" t="e">
        <f>'1.2_RAW_Data_MatChange'!#REF!</f>
        <v>#REF!</v>
      </c>
      <c r="AS40" s="512" t="e">
        <f>'1.2_RAW_Data_MatChange'!#REF!</f>
        <v>#REF!</v>
      </c>
      <c r="AT40" s="513" t="e">
        <f>'1.2_RAW_Data_MatChange'!#REF!</f>
        <v>#REF!</v>
      </c>
      <c r="AU40" s="507"/>
      <c r="AV40" s="512">
        <f>'1.2_RAW_Data_MatChange'!AC53</f>
        <v>0</v>
      </c>
      <c r="AW40" s="512">
        <f>'1.2_RAW_Data_MatChange'!AD53</f>
        <v>0</v>
      </c>
      <c r="AX40" s="512">
        <f>'1.2_RAW_Data_MatChange'!AE53</f>
        <v>0</v>
      </c>
      <c r="AY40" s="512">
        <f>'1.2_RAW_Data_MatChange'!AF53</f>
        <v>0</v>
      </c>
      <c r="AZ40" s="512">
        <f>'1.2_RAW_Data_MatChange'!AG53</f>
        <v>0</v>
      </c>
      <c r="BA40" s="513">
        <f>'1.2_RAW_Data_MatChange'!AH53</f>
        <v>0</v>
      </c>
    </row>
    <row r="41" spans="1:53" ht="13.5" thickBot="1">
      <c r="A41" s="508"/>
      <c r="B41" s="514"/>
      <c r="C41" s="515"/>
      <c r="D41" s="516"/>
      <c r="E41" s="517" t="s">
        <v>55</v>
      </c>
      <c r="F41" s="518">
        <f>'1.2_RAW_Data_MatChange'!F41</f>
        <v>0</v>
      </c>
      <c r="G41" s="518">
        <f>'1.2_RAW_Data_MatChange'!G41</f>
        <v>0</v>
      </c>
      <c r="H41" s="518">
        <f>'1.2_RAW_Data_MatChange'!H41</f>
        <v>0</v>
      </c>
      <c r="I41" s="518">
        <f>'1.2_RAW_Data_MatChange'!I41</f>
        <v>0</v>
      </c>
      <c r="J41" s="518">
        <f>'1.2_RAW_Data_MatChange'!J41</f>
        <v>0</v>
      </c>
      <c r="K41" s="519">
        <f>'1.2_RAW_Data_MatChange'!K41</f>
        <v>0</v>
      </c>
      <c r="M41" s="518">
        <f>'1.2_RAW_Data_MatChange'!M41</f>
        <v>0</v>
      </c>
      <c r="N41" s="518">
        <f>'1.2_RAW_Data_MatChange'!N41</f>
        <v>0</v>
      </c>
      <c r="O41" s="518">
        <f>'1.2_RAW_Data_MatChange'!O41</f>
        <v>0</v>
      </c>
      <c r="P41" s="518">
        <f>'1.2_RAW_Data_MatChange'!P41</f>
        <v>0</v>
      </c>
      <c r="Q41" s="518">
        <f>'1.2_RAW_Data_MatChange'!Q41</f>
        <v>0</v>
      </c>
      <c r="R41" s="519">
        <f>'1.2_RAW_Data_MatChange'!R41</f>
        <v>0</v>
      </c>
      <c r="T41" s="518">
        <f>'1.2_RAW_Data_MatChange'!T41</f>
        <v>0</v>
      </c>
      <c r="U41" s="518">
        <f>'1.2_RAW_Data_MatChange'!U41</f>
        <v>0</v>
      </c>
      <c r="V41" s="518">
        <f>'1.2_RAW_Data_MatChange'!V41</f>
        <v>0</v>
      </c>
      <c r="W41" s="518">
        <f>'1.2_RAW_Data_MatChange'!W41</f>
        <v>0</v>
      </c>
      <c r="X41" s="518">
        <f>'1.2_RAW_Data_MatChange'!X41</f>
        <v>0</v>
      </c>
      <c r="Y41" s="519">
        <f>'1.2_RAW_Data_MatChange'!Y41</f>
        <v>0</v>
      </c>
      <c r="AA41" s="518" t="e">
        <f>'1.2_RAW_Data_MatChange'!#REF!</f>
        <v>#REF!</v>
      </c>
      <c r="AB41" s="518" t="e">
        <f>'1.2_RAW_Data_MatChange'!#REF!</f>
        <v>#REF!</v>
      </c>
      <c r="AC41" s="518" t="e">
        <f>'1.2_RAW_Data_MatChange'!#REF!</f>
        <v>#REF!</v>
      </c>
      <c r="AD41" s="518" t="e">
        <f>'1.2_RAW_Data_MatChange'!#REF!</f>
        <v>#REF!</v>
      </c>
      <c r="AE41" s="518" t="e">
        <f>'1.2_RAW_Data_MatChange'!#REF!</f>
        <v>#REF!</v>
      </c>
      <c r="AF41" s="519" t="e">
        <f>'1.2_RAW_Data_MatChange'!#REF!</f>
        <v>#REF!</v>
      </c>
      <c r="AG41" s="507"/>
      <c r="AH41" s="518" t="e">
        <f>'1.2_RAW_Data_MatChange'!#REF!</f>
        <v>#REF!</v>
      </c>
      <c r="AI41" s="518" t="e">
        <f>'1.2_RAW_Data_MatChange'!#REF!</f>
        <v>#REF!</v>
      </c>
      <c r="AJ41" s="518" t="e">
        <f>'1.2_RAW_Data_MatChange'!#REF!</f>
        <v>#REF!</v>
      </c>
      <c r="AK41" s="518" t="e">
        <f>'1.2_RAW_Data_MatChange'!#REF!</f>
        <v>#REF!</v>
      </c>
      <c r="AL41" s="518" t="e">
        <f>'1.2_RAW_Data_MatChange'!#REF!</f>
        <v>#REF!</v>
      </c>
      <c r="AM41" s="519" t="e">
        <f>'1.2_RAW_Data_MatChange'!#REF!</f>
        <v>#REF!</v>
      </c>
      <c r="AN41" s="507"/>
      <c r="AO41" s="518" t="e">
        <f>'1.2_RAW_Data_MatChange'!#REF!</f>
        <v>#REF!</v>
      </c>
      <c r="AP41" s="518" t="e">
        <f>'1.2_RAW_Data_MatChange'!#REF!</f>
        <v>#REF!</v>
      </c>
      <c r="AQ41" s="518" t="e">
        <f>'1.2_RAW_Data_MatChange'!#REF!</f>
        <v>#REF!</v>
      </c>
      <c r="AR41" s="518" t="e">
        <f>'1.2_RAW_Data_MatChange'!#REF!</f>
        <v>#REF!</v>
      </c>
      <c r="AS41" s="518" t="e">
        <f>'1.2_RAW_Data_MatChange'!#REF!</f>
        <v>#REF!</v>
      </c>
      <c r="AT41" s="519" t="e">
        <f>'1.2_RAW_Data_MatChange'!#REF!</f>
        <v>#REF!</v>
      </c>
      <c r="AU41" s="507"/>
      <c r="AV41" s="518">
        <f>'1.2_RAW_Data_MatChange'!AC54</f>
        <v>0</v>
      </c>
      <c r="AW41" s="518">
        <f>'1.2_RAW_Data_MatChange'!AD54</f>
        <v>0</v>
      </c>
      <c r="AX41" s="518">
        <f>'1.2_RAW_Data_MatChange'!AE54</f>
        <v>0</v>
      </c>
      <c r="AY41" s="518">
        <f>'1.2_RAW_Data_MatChange'!AF54</f>
        <v>0</v>
      </c>
      <c r="AZ41" s="518">
        <f>'1.2_RAW_Data_MatChange'!AG54</f>
        <v>0</v>
      </c>
      <c r="BA41" s="519">
        <f>'1.2_RAW_Data_MatChange'!AH54</f>
        <v>0</v>
      </c>
    </row>
    <row r="42" spans="1:53" ht="25.5">
      <c r="A42" s="520" t="s">
        <v>9</v>
      </c>
      <c r="B42" s="501">
        <v>22</v>
      </c>
      <c r="C42" s="502" t="s">
        <v>18</v>
      </c>
      <c r="D42" s="503" t="s">
        <v>59</v>
      </c>
      <c r="E42" s="521" t="s">
        <v>52</v>
      </c>
      <c r="F42" s="505">
        <f>'1.2_RAW_Data_MatChange'!F42</f>
        <v>0</v>
      </c>
      <c r="G42" s="505">
        <f>'1.2_RAW_Data_MatChange'!G42</f>
        <v>0</v>
      </c>
      <c r="H42" s="505">
        <f>'1.2_RAW_Data_MatChange'!H42</f>
        <v>0</v>
      </c>
      <c r="I42" s="505">
        <f>'1.2_RAW_Data_MatChange'!I42</f>
        <v>0</v>
      </c>
      <c r="J42" s="505">
        <f>'1.2_RAW_Data_MatChange'!J42</f>
        <v>0</v>
      </c>
      <c r="K42" s="506">
        <f>'1.2_RAW_Data_MatChange'!K42</f>
        <v>0</v>
      </c>
      <c r="M42" s="505">
        <f>'1.2_RAW_Data_MatChange'!M42</f>
        <v>0</v>
      </c>
      <c r="N42" s="505">
        <f>'1.2_RAW_Data_MatChange'!N42</f>
        <v>0</v>
      </c>
      <c r="O42" s="505">
        <f>'1.2_RAW_Data_MatChange'!O42</f>
        <v>0</v>
      </c>
      <c r="P42" s="505">
        <f>'1.2_RAW_Data_MatChange'!P42</f>
        <v>0</v>
      </c>
      <c r="Q42" s="505">
        <f>'1.2_RAW_Data_MatChange'!Q42</f>
        <v>0</v>
      </c>
      <c r="R42" s="506">
        <f>'1.2_RAW_Data_MatChange'!R42</f>
        <v>0</v>
      </c>
      <c r="T42" s="505">
        <f>'1.2_RAW_Data_MatChange'!T42</f>
        <v>0</v>
      </c>
      <c r="U42" s="505">
        <f>'1.2_RAW_Data_MatChange'!U42</f>
        <v>0</v>
      </c>
      <c r="V42" s="505">
        <f>'1.2_RAW_Data_MatChange'!V42</f>
        <v>0</v>
      </c>
      <c r="W42" s="505">
        <f>'1.2_RAW_Data_MatChange'!W42</f>
        <v>0</v>
      </c>
      <c r="X42" s="505">
        <f>'1.2_RAW_Data_MatChange'!X42</f>
        <v>0</v>
      </c>
      <c r="Y42" s="506">
        <f>'1.2_RAW_Data_MatChange'!Y42</f>
        <v>0</v>
      </c>
      <c r="AA42" s="505" t="e">
        <f>'1.2_RAW_Data_MatChange'!#REF!</f>
        <v>#REF!</v>
      </c>
      <c r="AB42" s="505" t="e">
        <f>'1.2_RAW_Data_MatChange'!#REF!</f>
        <v>#REF!</v>
      </c>
      <c r="AC42" s="505" t="e">
        <f>'1.2_RAW_Data_MatChange'!#REF!</f>
        <v>#REF!</v>
      </c>
      <c r="AD42" s="505" t="e">
        <f>'1.2_RAW_Data_MatChange'!#REF!</f>
        <v>#REF!</v>
      </c>
      <c r="AE42" s="505" t="e">
        <f>'1.2_RAW_Data_MatChange'!#REF!</f>
        <v>#REF!</v>
      </c>
      <c r="AF42" s="506" t="e">
        <f>'1.2_RAW_Data_MatChange'!#REF!</f>
        <v>#REF!</v>
      </c>
      <c r="AG42" s="507"/>
      <c r="AH42" s="505" t="e">
        <f>'1.2_RAW_Data_MatChange'!#REF!</f>
        <v>#REF!</v>
      </c>
      <c r="AI42" s="505" t="e">
        <f>'1.2_RAW_Data_MatChange'!#REF!</f>
        <v>#REF!</v>
      </c>
      <c r="AJ42" s="505" t="e">
        <f>'1.2_RAW_Data_MatChange'!#REF!</f>
        <v>#REF!</v>
      </c>
      <c r="AK42" s="505" t="e">
        <f>'1.2_RAW_Data_MatChange'!#REF!</f>
        <v>#REF!</v>
      </c>
      <c r="AL42" s="505" t="e">
        <f>'1.2_RAW_Data_MatChange'!#REF!</f>
        <v>#REF!</v>
      </c>
      <c r="AM42" s="506" t="e">
        <f>'1.2_RAW_Data_MatChange'!#REF!</f>
        <v>#REF!</v>
      </c>
      <c r="AN42" s="507"/>
      <c r="AO42" s="505" t="e">
        <f>'1.2_RAW_Data_MatChange'!#REF!</f>
        <v>#REF!</v>
      </c>
      <c r="AP42" s="505" t="e">
        <f>'1.2_RAW_Data_MatChange'!#REF!</f>
        <v>#REF!</v>
      </c>
      <c r="AQ42" s="505" t="e">
        <f>'1.2_RAW_Data_MatChange'!#REF!</f>
        <v>#REF!</v>
      </c>
      <c r="AR42" s="505" t="e">
        <f>'1.2_RAW_Data_MatChange'!#REF!</f>
        <v>#REF!</v>
      </c>
      <c r="AS42" s="505" t="e">
        <f>'1.2_RAW_Data_MatChange'!#REF!</f>
        <v>#REF!</v>
      </c>
      <c r="AT42" s="506" t="e">
        <f>'1.2_RAW_Data_MatChange'!#REF!</f>
        <v>#REF!</v>
      </c>
      <c r="AU42" s="507"/>
      <c r="AV42" s="505">
        <f>'1.2_RAW_Data_MatChange'!AC55</f>
        <v>0</v>
      </c>
      <c r="AW42" s="505">
        <f>'1.2_RAW_Data_MatChange'!AD55</f>
        <v>0</v>
      </c>
      <c r="AX42" s="505">
        <f>'1.2_RAW_Data_MatChange'!AE55</f>
        <v>0</v>
      </c>
      <c r="AY42" s="505">
        <f>'1.2_RAW_Data_MatChange'!AF55</f>
        <v>0</v>
      </c>
      <c r="AZ42" s="505">
        <f>'1.2_RAW_Data_MatChange'!AG55</f>
        <v>0</v>
      </c>
      <c r="BA42" s="506">
        <f>'1.2_RAW_Data_MatChange'!AH55</f>
        <v>0</v>
      </c>
    </row>
    <row r="43" spans="1:53" ht="13.15">
      <c r="A43" s="508"/>
      <c r="B43" s="509"/>
      <c r="C43" s="510"/>
      <c r="D43" s="511"/>
      <c r="E43" s="504" t="s">
        <v>53</v>
      </c>
      <c r="F43" s="512">
        <f>'1.2_RAW_Data_MatChange'!F43</f>
        <v>0</v>
      </c>
      <c r="G43" s="512">
        <f>'1.2_RAW_Data_MatChange'!G43</f>
        <v>0</v>
      </c>
      <c r="H43" s="512">
        <f>'1.2_RAW_Data_MatChange'!H43</f>
        <v>0</v>
      </c>
      <c r="I43" s="512">
        <f>'1.2_RAW_Data_MatChange'!I43</f>
        <v>0</v>
      </c>
      <c r="J43" s="512">
        <f>'1.2_RAW_Data_MatChange'!J43</f>
        <v>0</v>
      </c>
      <c r="K43" s="513">
        <f>'1.2_RAW_Data_MatChange'!K43</f>
        <v>0</v>
      </c>
      <c r="M43" s="512">
        <f>'1.2_RAW_Data_MatChange'!M43</f>
        <v>0</v>
      </c>
      <c r="N43" s="512">
        <f>'1.2_RAW_Data_MatChange'!N43</f>
        <v>0</v>
      </c>
      <c r="O43" s="512">
        <f>'1.2_RAW_Data_MatChange'!O43</f>
        <v>0</v>
      </c>
      <c r="P43" s="512">
        <f>'1.2_RAW_Data_MatChange'!P43</f>
        <v>0</v>
      </c>
      <c r="Q43" s="512">
        <f>'1.2_RAW_Data_MatChange'!Q43</f>
        <v>0</v>
      </c>
      <c r="R43" s="513">
        <f>'1.2_RAW_Data_MatChange'!R43</f>
        <v>0</v>
      </c>
      <c r="T43" s="512">
        <f>'1.2_RAW_Data_MatChange'!T43</f>
        <v>0</v>
      </c>
      <c r="U43" s="512">
        <f>'1.2_RAW_Data_MatChange'!U43</f>
        <v>0</v>
      </c>
      <c r="V43" s="512">
        <f>'1.2_RAW_Data_MatChange'!V43</f>
        <v>0</v>
      </c>
      <c r="W43" s="512">
        <f>'1.2_RAW_Data_MatChange'!W43</f>
        <v>0</v>
      </c>
      <c r="X43" s="512">
        <f>'1.2_RAW_Data_MatChange'!X43</f>
        <v>0</v>
      </c>
      <c r="Y43" s="513">
        <f>'1.2_RAW_Data_MatChange'!Y43</f>
        <v>0</v>
      </c>
      <c r="AA43" s="512" t="e">
        <f>'1.2_RAW_Data_MatChange'!#REF!</f>
        <v>#REF!</v>
      </c>
      <c r="AB43" s="512" t="e">
        <f>'1.2_RAW_Data_MatChange'!#REF!</f>
        <v>#REF!</v>
      </c>
      <c r="AC43" s="512" t="e">
        <f>'1.2_RAW_Data_MatChange'!#REF!</f>
        <v>#REF!</v>
      </c>
      <c r="AD43" s="512" t="e">
        <f>'1.2_RAW_Data_MatChange'!#REF!</f>
        <v>#REF!</v>
      </c>
      <c r="AE43" s="512" t="e">
        <f>'1.2_RAW_Data_MatChange'!#REF!</f>
        <v>#REF!</v>
      </c>
      <c r="AF43" s="513" t="e">
        <f>'1.2_RAW_Data_MatChange'!#REF!</f>
        <v>#REF!</v>
      </c>
      <c r="AG43" s="507"/>
      <c r="AH43" s="512" t="e">
        <f>'1.2_RAW_Data_MatChange'!#REF!</f>
        <v>#REF!</v>
      </c>
      <c r="AI43" s="512" t="e">
        <f>'1.2_RAW_Data_MatChange'!#REF!</f>
        <v>#REF!</v>
      </c>
      <c r="AJ43" s="512" t="e">
        <f>'1.2_RAW_Data_MatChange'!#REF!</f>
        <v>#REF!</v>
      </c>
      <c r="AK43" s="512" t="e">
        <f>'1.2_RAW_Data_MatChange'!#REF!</f>
        <v>#REF!</v>
      </c>
      <c r="AL43" s="512" t="e">
        <f>'1.2_RAW_Data_MatChange'!#REF!</f>
        <v>#REF!</v>
      </c>
      <c r="AM43" s="513" t="e">
        <f>'1.2_RAW_Data_MatChange'!#REF!</f>
        <v>#REF!</v>
      </c>
      <c r="AN43" s="507"/>
      <c r="AO43" s="512" t="e">
        <f>'1.2_RAW_Data_MatChange'!#REF!</f>
        <v>#REF!</v>
      </c>
      <c r="AP43" s="512" t="e">
        <f>'1.2_RAW_Data_MatChange'!#REF!</f>
        <v>#REF!</v>
      </c>
      <c r="AQ43" s="512" t="e">
        <f>'1.2_RAW_Data_MatChange'!#REF!</f>
        <v>#REF!</v>
      </c>
      <c r="AR43" s="512" t="e">
        <f>'1.2_RAW_Data_MatChange'!#REF!</f>
        <v>#REF!</v>
      </c>
      <c r="AS43" s="512" t="e">
        <f>'1.2_RAW_Data_MatChange'!#REF!</f>
        <v>#REF!</v>
      </c>
      <c r="AT43" s="513" t="e">
        <f>'1.2_RAW_Data_MatChange'!#REF!</f>
        <v>#REF!</v>
      </c>
      <c r="AU43" s="507"/>
      <c r="AV43" s="512">
        <f>'1.2_RAW_Data_MatChange'!AC56</f>
        <v>0</v>
      </c>
      <c r="AW43" s="512">
        <f>'1.2_RAW_Data_MatChange'!AD56</f>
        <v>0</v>
      </c>
      <c r="AX43" s="512">
        <f>'1.2_RAW_Data_MatChange'!AE56</f>
        <v>0</v>
      </c>
      <c r="AY43" s="512">
        <f>'1.2_RAW_Data_MatChange'!AF56</f>
        <v>0</v>
      </c>
      <c r="AZ43" s="512">
        <f>'1.2_RAW_Data_MatChange'!AG56</f>
        <v>0</v>
      </c>
      <c r="BA43" s="513">
        <f>'1.2_RAW_Data_MatChange'!AH56</f>
        <v>0</v>
      </c>
    </row>
    <row r="44" spans="1:53" ht="13.15">
      <c r="A44" s="508"/>
      <c r="B44" s="509"/>
      <c r="C44" s="510"/>
      <c r="D44" s="511"/>
      <c r="E44" s="504" t="s">
        <v>54</v>
      </c>
      <c r="F44" s="512">
        <f>'1.2_RAW_Data_MatChange'!F44</f>
        <v>0</v>
      </c>
      <c r="G44" s="512">
        <f>'1.2_RAW_Data_MatChange'!G44</f>
        <v>0</v>
      </c>
      <c r="H44" s="512">
        <f>'1.2_RAW_Data_MatChange'!H44</f>
        <v>0</v>
      </c>
      <c r="I44" s="512">
        <f>'1.2_RAW_Data_MatChange'!I44</f>
        <v>0</v>
      </c>
      <c r="J44" s="512">
        <f>'1.2_RAW_Data_MatChange'!J44</f>
        <v>0</v>
      </c>
      <c r="K44" s="513">
        <f>'1.2_RAW_Data_MatChange'!K44</f>
        <v>0</v>
      </c>
      <c r="M44" s="512">
        <f>'1.2_RAW_Data_MatChange'!M44</f>
        <v>0</v>
      </c>
      <c r="N44" s="512">
        <f>'1.2_RAW_Data_MatChange'!N44</f>
        <v>0</v>
      </c>
      <c r="O44" s="512">
        <f>'1.2_RAW_Data_MatChange'!O44</f>
        <v>0</v>
      </c>
      <c r="P44" s="512">
        <f>'1.2_RAW_Data_MatChange'!P44</f>
        <v>0</v>
      </c>
      <c r="Q44" s="512">
        <f>'1.2_RAW_Data_MatChange'!Q44</f>
        <v>0</v>
      </c>
      <c r="R44" s="513">
        <f>'1.2_RAW_Data_MatChange'!R44</f>
        <v>0</v>
      </c>
      <c r="T44" s="512">
        <f>'1.2_RAW_Data_MatChange'!T44</f>
        <v>0</v>
      </c>
      <c r="U44" s="512">
        <f>'1.2_RAW_Data_MatChange'!U44</f>
        <v>0</v>
      </c>
      <c r="V44" s="512">
        <f>'1.2_RAW_Data_MatChange'!V44</f>
        <v>0</v>
      </c>
      <c r="W44" s="512">
        <f>'1.2_RAW_Data_MatChange'!W44</f>
        <v>0</v>
      </c>
      <c r="X44" s="512">
        <f>'1.2_RAW_Data_MatChange'!X44</f>
        <v>0</v>
      </c>
      <c r="Y44" s="513">
        <f>'1.2_RAW_Data_MatChange'!Y44</f>
        <v>0</v>
      </c>
      <c r="AA44" s="512" t="e">
        <f>'1.2_RAW_Data_MatChange'!#REF!</f>
        <v>#REF!</v>
      </c>
      <c r="AB44" s="512" t="e">
        <f>'1.2_RAW_Data_MatChange'!#REF!</f>
        <v>#REF!</v>
      </c>
      <c r="AC44" s="512" t="e">
        <f>'1.2_RAW_Data_MatChange'!#REF!</f>
        <v>#REF!</v>
      </c>
      <c r="AD44" s="512" t="e">
        <f>'1.2_RAW_Data_MatChange'!#REF!</f>
        <v>#REF!</v>
      </c>
      <c r="AE44" s="512" t="e">
        <f>'1.2_RAW_Data_MatChange'!#REF!</f>
        <v>#REF!</v>
      </c>
      <c r="AF44" s="513" t="e">
        <f>'1.2_RAW_Data_MatChange'!#REF!</f>
        <v>#REF!</v>
      </c>
      <c r="AG44" s="507"/>
      <c r="AH44" s="512" t="e">
        <f>'1.2_RAW_Data_MatChange'!#REF!</f>
        <v>#REF!</v>
      </c>
      <c r="AI44" s="512" t="e">
        <f>'1.2_RAW_Data_MatChange'!#REF!</f>
        <v>#REF!</v>
      </c>
      <c r="AJ44" s="512" t="e">
        <f>'1.2_RAW_Data_MatChange'!#REF!</f>
        <v>#REF!</v>
      </c>
      <c r="AK44" s="512" t="e">
        <f>'1.2_RAW_Data_MatChange'!#REF!</f>
        <v>#REF!</v>
      </c>
      <c r="AL44" s="512" t="e">
        <f>'1.2_RAW_Data_MatChange'!#REF!</f>
        <v>#REF!</v>
      </c>
      <c r="AM44" s="513" t="e">
        <f>'1.2_RAW_Data_MatChange'!#REF!</f>
        <v>#REF!</v>
      </c>
      <c r="AN44" s="507"/>
      <c r="AO44" s="512" t="e">
        <f>'1.2_RAW_Data_MatChange'!#REF!</f>
        <v>#REF!</v>
      </c>
      <c r="AP44" s="512" t="e">
        <f>'1.2_RAW_Data_MatChange'!#REF!</f>
        <v>#REF!</v>
      </c>
      <c r="AQ44" s="512" t="e">
        <f>'1.2_RAW_Data_MatChange'!#REF!</f>
        <v>#REF!</v>
      </c>
      <c r="AR44" s="512" t="e">
        <f>'1.2_RAW_Data_MatChange'!#REF!</f>
        <v>#REF!</v>
      </c>
      <c r="AS44" s="512" t="e">
        <f>'1.2_RAW_Data_MatChange'!#REF!</f>
        <v>#REF!</v>
      </c>
      <c r="AT44" s="513" t="e">
        <f>'1.2_RAW_Data_MatChange'!#REF!</f>
        <v>#REF!</v>
      </c>
      <c r="AU44" s="507"/>
      <c r="AV44" s="512">
        <f>'1.2_RAW_Data_MatChange'!AC57</f>
        <v>0</v>
      </c>
      <c r="AW44" s="512">
        <f>'1.2_RAW_Data_MatChange'!AD57</f>
        <v>0</v>
      </c>
      <c r="AX44" s="512">
        <f>'1.2_RAW_Data_MatChange'!AE57</f>
        <v>0</v>
      </c>
      <c r="AY44" s="512">
        <f>'1.2_RAW_Data_MatChange'!AF57</f>
        <v>0</v>
      </c>
      <c r="AZ44" s="512">
        <f>'1.2_RAW_Data_MatChange'!AG57</f>
        <v>0</v>
      </c>
      <c r="BA44" s="513">
        <f>'1.2_RAW_Data_MatChange'!AH57</f>
        <v>0</v>
      </c>
    </row>
    <row r="45" spans="1:53" ht="13.5" thickBot="1">
      <c r="A45" s="508"/>
      <c r="B45" s="514"/>
      <c r="C45" s="515"/>
      <c r="D45" s="516"/>
      <c r="E45" s="517" t="s">
        <v>55</v>
      </c>
      <c r="F45" s="518">
        <f>'1.2_RAW_Data_MatChange'!F45</f>
        <v>0</v>
      </c>
      <c r="G45" s="518">
        <f>'1.2_RAW_Data_MatChange'!G45</f>
        <v>0</v>
      </c>
      <c r="H45" s="518">
        <f>'1.2_RAW_Data_MatChange'!H45</f>
        <v>0</v>
      </c>
      <c r="I45" s="518">
        <f>'1.2_RAW_Data_MatChange'!I45</f>
        <v>0</v>
      </c>
      <c r="J45" s="518">
        <f>'1.2_RAW_Data_MatChange'!J45</f>
        <v>0</v>
      </c>
      <c r="K45" s="519">
        <f>'1.2_RAW_Data_MatChange'!K45</f>
        <v>0</v>
      </c>
      <c r="M45" s="518">
        <f>'1.2_RAW_Data_MatChange'!M45</f>
        <v>0</v>
      </c>
      <c r="N45" s="518">
        <f>'1.2_RAW_Data_MatChange'!N45</f>
        <v>0</v>
      </c>
      <c r="O45" s="518">
        <f>'1.2_RAW_Data_MatChange'!O45</f>
        <v>0</v>
      </c>
      <c r="P45" s="518">
        <f>'1.2_RAW_Data_MatChange'!P45</f>
        <v>0</v>
      </c>
      <c r="Q45" s="518">
        <f>'1.2_RAW_Data_MatChange'!Q45</f>
        <v>0</v>
      </c>
      <c r="R45" s="519">
        <f>'1.2_RAW_Data_MatChange'!R45</f>
        <v>0</v>
      </c>
      <c r="T45" s="518">
        <f>'1.2_RAW_Data_MatChange'!T45</f>
        <v>0</v>
      </c>
      <c r="U45" s="518">
        <f>'1.2_RAW_Data_MatChange'!U45</f>
        <v>0</v>
      </c>
      <c r="V45" s="518">
        <f>'1.2_RAW_Data_MatChange'!V45</f>
        <v>0</v>
      </c>
      <c r="W45" s="518">
        <f>'1.2_RAW_Data_MatChange'!W45</f>
        <v>0</v>
      </c>
      <c r="X45" s="518">
        <f>'1.2_RAW_Data_MatChange'!X45</f>
        <v>0</v>
      </c>
      <c r="Y45" s="519">
        <f>'1.2_RAW_Data_MatChange'!Y45</f>
        <v>0</v>
      </c>
      <c r="AA45" s="518" t="e">
        <f>'1.2_RAW_Data_MatChange'!#REF!</f>
        <v>#REF!</v>
      </c>
      <c r="AB45" s="518" t="e">
        <f>'1.2_RAW_Data_MatChange'!#REF!</f>
        <v>#REF!</v>
      </c>
      <c r="AC45" s="518" t="e">
        <f>'1.2_RAW_Data_MatChange'!#REF!</f>
        <v>#REF!</v>
      </c>
      <c r="AD45" s="518" t="e">
        <f>'1.2_RAW_Data_MatChange'!#REF!</f>
        <v>#REF!</v>
      </c>
      <c r="AE45" s="518" t="e">
        <f>'1.2_RAW_Data_MatChange'!#REF!</f>
        <v>#REF!</v>
      </c>
      <c r="AF45" s="519" t="e">
        <f>'1.2_RAW_Data_MatChange'!#REF!</f>
        <v>#REF!</v>
      </c>
      <c r="AG45" s="507"/>
      <c r="AH45" s="518" t="e">
        <f>'1.2_RAW_Data_MatChange'!#REF!</f>
        <v>#REF!</v>
      </c>
      <c r="AI45" s="518" t="e">
        <f>'1.2_RAW_Data_MatChange'!#REF!</f>
        <v>#REF!</v>
      </c>
      <c r="AJ45" s="518" t="e">
        <f>'1.2_RAW_Data_MatChange'!#REF!</f>
        <v>#REF!</v>
      </c>
      <c r="AK45" s="518" t="e">
        <f>'1.2_RAW_Data_MatChange'!#REF!</f>
        <v>#REF!</v>
      </c>
      <c r="AL45" s="518" t="e">
        <f>'1.2_RAW_Data_MatChange'!#REF!</f>
        <v>#REF!</v>
      </c>
      <c r="AM45" s="519" t="e">
        <f>'1.2_RAW_Data_MatChange'!#REF!</f>
        <v>#REF!</v>
      </c>
      <c r="AN45" s="507"/>
      <c r="AO45" s="518" t="e">
        <f>'1.2_RAW_Data_MatChange'!#REF!</f>
        <v>#REF!</v>
      </c>
      <c r="AP45" s="518" t="e">
        <f>'1.2_RAW_Data_MatChange'!#REF!</f>
        <v>#REF!</v>
      </c>
      <c r="AQ45" s="518" t="e">
        <f>'1.2_RAW_Data_MatChange'!#REF!</f>
        <v>#REF!</v>
      </c>
      <c r="AR45" s="518" t="e">
        <f>'1.2_RAW_Data_MatChange'!#REF!</f>
        <v>#REF!</v>
      </c>
      <c r="AS45" s="518" t="e">
        <f>'1.2_RAW_Data_MatChange'!#REF!</f>
        <v>#REF!</v>
      </c>
      <c r="AT45" s="519" t="e">
        <f>'1.2_RAW_Data_MatChange'!#REF!</f>
        <v>#REF!</v>
      </c>
      <c r="AU45" s="507"/>
      <c r="AV45" s="518">
        <f>'1.2_RAW_Data_MatChange'!AC58</f>
        <v>0</v>
      </c>
      <c r="AW45" s="518">
        <f>'1.2_RAW_Data_MatChange'!AD58</f>
        <v>0</v>
      </c>
      <c r="AX45" s="518">
        <f>'1.2_RAW_Data_MatChange'!AE58</f>
        <v>0</v>
      </c>
      <c r="AY45" s="518">
        <f>'1.2_RAW_Data_MatChange'!AF58</f>
        <v>0</v>
      </c>
      <c r="AZ45" s="518">
        <f>'1.2_RAW_Data_MatChange'!AG58</f>
        <v>0</v>
      </c>
      <c r="BA45" s="519">
        <f>'1.2_RAW_Data_MatChange'!AH58</f>
        <v>0</v>
      </c>
    </row>
    <row r="46" spans="1:53" ht="25.5">
      <c r="A46" s="520" t="s">
        <v>9</v>
      </c>
      <c r="B46" s="501">
        <v>36</v>
      </c>
      <c r="C46" s="502" t="s">
        <v>19</v>
      </c>
      <c r="D46" s="503" t="s">
        <v>59</v>
      </c>
      <c r="E46" s="521" t="s">
        <v>52</v>
      </c>
      <c r="F46" s="505">
        <f>'1.2_RAW_Data_MatChange'!F46</f>
        <v>0</v>
      </c>
      <c r="G46" s="505">
        <f>'1.2_RAW_Data_MatChange'!G46</f>
        <v>0</v>
      </c>
      <c r="H46" s="505">
        <f>'1.2_RAW_Data_MatChange'!H46</f>
        <v>0</v>
      </c>
      <c r="I46" s="505">
        <f>'1.2_RAW_Data_MatChange'!I46</f>
        <v>0</v>
      </c>
      <c r="J46" s="505">
        <f>'1.2_RAW_Data_MatChange'!J46</f>
        <v>0</v>
      </c>
      <c r="K46" s="506">
        <f>'1.2_RAW_Data_MatChange'!K46</f>
        <v>0</v>
      </c>
      <c r="M46" s="505">
        <f>'1.2_RAW_Data_MatChange'!M46</f>
        <v>0</v>
      </c>
      <c r="N46" s="505">
        <f>'1.2_RAW_Data_MatChange'!N46</f>
        <v>0</v>
      </c>
      <c r="O46" s="505">
        <f>'1.2_RAW_Data_MatChange'!O46</f>
        <v>0</v>
      </c>
      <c r="P46" s="505">
        <f>'1.2_RAW_Data_MatChange'!P46</f>
        <v>0</v>
      </c>
      <c r="Q46" s="505">
        <f>'1.2_RAW_Data_MatChange'!Q46</f>
        <v>0</v>
      </c>
      <c r="R46" s="506">
        <f>'1.2_RAW_Data_MatChange'!R46</f>
        <v>0</v>
      </c>
      <c r="T46" s="505">
        <f>'1.2_RAW_Data_MatChange'!T46</f>
        <v>0</v>
      </c>
      <c r="U46" s="505">
        <f>'1.2_RAW_Data_MatChange'!U46</f>
        <v>0</v>
      </c>
      <c r="V46" s="505">
        <f>'1.2_RAW_Data_MatChange'!V46</f>
        <v>0</v>
      </c>
      <c r="W46" s="505">
        <f>'1.2_RAW_Data_MatChange'!W46</f>
        <v>0</v>
      </c>
      <c r="X46" s="505">
        <f>'1.2_RAW_Data_MatChange'!X46</f>
        <v>0</v>
      </c>
      <c r="Y46" s="506">
        <f>'1.2_RAW_Data_MatChange'!Y46</f>
        <v>0</v>
      </c>
      <c r="AA46" s="505" t="e">
        <f>'1.2_RAW_Data_MatChange'!#REF!</f>
        <v>#REF!</v>
      </c>
      <c r="AB46" s="505" t="e">
        <f>'1.2_RAW_Data_MatChange'!#REF!</f>
        <v>#REF!</v>
      </c>
      <c r="AC46" s="505" t="e">
        <f>'1.2_RAW_Data_MatChange'!#REF!</f>
        <v>#REF!</v>
      </c>
      <c r="AD46" s="505" t="e">
        <f>'1.2_RAW_Data_MatChange'!#REF!</f>
        <v>#REF!</v>
      </c>
      <c r="AE46" s="505" t="e">
        <f>'1.2_RAW_Data_MatChange'!#REF!</f>
        <v>#REF!</v>
      </c>
      <c r="AF46" s="506" t="e">
        <f>'1.2_RAW_Data_MatChange'!#REF!</f>
        <v>#REF!</v>
      </c>
      <c r="AG46" s="507"/>
      <c r="AH46" s="505" t="e">
        <f>'1.2_RAW_Data_MatChange'!#REF!</f>
        <v>#REF!</v>
      </c>
      <c r="AI46" s="505" t="e">
        <f>'1.2_RAW_Data_MatChange'!#REF!</f>
        <v>#REF!</v>
      </c>
      <c r="AJ46" s="505" t="e">
        <f>'1.2_RAW_Data_MatChange'!#REF!</f>
        <v>#REF!</v>
      </c>
      <c r="AK46" s="505" t="e">
        <f>'1.2_RAW_Data_MatChange'!#REF!</f>
        <v>#REF!</v>
      </c>
      <c r="AL46" s="505" t="e">
        <f>'1.2_RAW_Data_MatChange'!#REF!</f>
        <v>#REF!</v>
      </c>
      <c r="AM46" s="506" t="e">
        <f>'1.2_RAW_Data_MatChange'!#REF!</f>
        <v>#REF!</v>
      </c>
      <c r="AN46" s="507"/>
      <c r="AO46" s="505" t="e">
        <f>'1.2_RAW_Data_MatChange'!#REF!</f>
        <v>#REF!</v>
      </c>
      <c r="AP46" s="505" t="e">
        <f>'1.2_RAW_Data_MatChange'!#REF!</f>
        <v>#REF!</v>
      </c>
      <c r="AQ46" s="505" t="e">
        <f>'1.2_RAW_Data_MatChange'!#REF!</f>
        <v>#REF!</v>
      </c>
      <c r="AR46" s="505" t="e">
        <f>'1.2_RAW_Data_MatChange'!#REF!</f>
        <v>#REF!</v>
      </c>
      <c r="AS46" s="505" t="e">
        <f>'1.2_RAW_Data_MatChange'!#REF!</f>
        <v>#REF!</v>
      </c>
      <c r="AT46" s="506" t="e">
        <f>'1.2_RAW_Data_MatChange'!#REF!</f>
        <v>#REF!</v>
      </c>
      <c r="AU46" s="507"/>
      <c r="AV46" s="505">
        <f>'1.2_RAW_Data_MatChange'!AC59</f>
        <v>0</v>
      </c>
      <c r="AW46" s="505">
        <f>'1.2_RAW_Data_MatChange'!AD59</f>
        <v>0</v>
      </c>
      <c r="AX46" s="505">
        <f>'1.2_RAW_Data_MatChange'!AE59</f>
        <v>0</v>
      </c>
      <c r="AY46" s="505">
        <f>'1.2_RAW_Data_MatChange'!AF59</f>
        <v>0</v>
      </c>
      <c r="AZ46" s="505">
        <f>'1.2_RAW_Data_MatChange'!AG59</f>
        <v>0</v>
      </c>
      <c r="BA46" s="506">
        <f>'1.2_RAW_Data_MatChange'!AH59</f>
        <v>0</v>
      </c>
    </row>
    <row r="47" spans="1:53" ht="13.15">
      <c r="A47" s="508"/>
      <c r="B47" s="509"/>
      <c r="C47" s="510"/>
      <c r="D47" s="511"/>
      <c r="E47" s="504" t="s">
        <v>53</v>
      </c>
      <c r="F47" s="512">
        <f>'1.2_RAW_Data_MatChange'!F47</f>
        <v>0</v>
      </c>
      <c r="G47" s="512">
        <f>'1.2_RAW_Data_MatChange'!G47</f>
        <v>0</v>
      </c>
      <c r="H47" s="512">
        <f>'1.2_RAW_Data_MatChange'!H47</f>
        <v>0</v>
      </c>
      <c r="I47" s="512">
        <f>'1.2_RAW_Data_MatChange'!I47</f>
        <v>0</v>
      </c>
      <c r="J47" s="512">
        <f>'1.2_RAW_Data_MatChange'!J47</f>
        <v>0</v>
      </c>
      <c r="K47" s="513">
        <f>'1.2_RAW_Data_MatChange'!K47</f>
        <v>0</v>
      </c>
      <c r="M47" s="512">
        <f>'1.2_RAW_Data_MatChange'!M47</f>
        <v>0</v>
      </c>
      <c r="N47" s="512">
        <f>'1.2_RAW_Data_MatChange'!N47</f>
        <v>0</v>
      </c>
      <c r="O47" s="512">
        <f>'1.2_RAW_Data_MatChange'!O47</f>
        <v>0</v>
      </c>
      <c r="P47" s="512">
        <f>'1.2_RAW_Data_MatChange'!P47</f>
        <v>0</v>
      </c>
      <c r="Q47" s="512">
        <f>'1.2_RAW_Data_MatChange'!Q47</f>
        <v>0</v>
      </c>
      <c r="R47" s="513">
        <f>'1.2_RAW_Data_MatChange'!R47</f>
        <v>0</v>
      </c>
      <c r="T47" s="512">
        <f>'1.2_RAW_Data_MatChange'!T47</f>
        <v>0</v>
      </c>
      <c r="U47" s="512">
        <f>'1.2_RAW_Data_MatChange'!U47</f>
        <v>0</v>
      </c>
      <c r="V47" s="512">
        <f>'1.2_RAW_Data_MatChange'!V47</f>
        <v>0</v>
      </c>
      <c r="W47" s="512">
        <f>'1.2_RAW_Data_MatChange'!W47</f>
        <v>0</v>
      </c>
      <c r="X47" s="512">
        <f>'1.2_RAW_Data_MatChange'!X47</f>
        <v>0</v>
      </c>
      <c r="Y47" s="513">
        <f>'1.2_RAW_Data_MatChange'!Y47</f>
        <v>0</v>
      </c>
      <c r="AA47" s="512" t="e">
        <f>'1.2_RAW_Data_MatChange'!#REF!</f>
        <v>#REF!</v>
      </c>
      <c r="AB47" s="512" t="e">
        <f>'1.2_RAW_Data_MatChange'!#REF!</f>
        <v>#REF!</v>
      </c>
      <c r="AC47" s="512" t="e">
        <f>'1.2_RAW_Data_MatChange'!#REF!</f>
        <v>#REF!</v>
      </c>
      <c r="AD47" s="512" t="e">
        <f>'1.2_RAW_Data_MatChange'!#REF!</f>
        <v>#REF!</v>
      </c>
      <c r="AE47" s="512" t="e">
        <f>'1.2_RAW_Data_MatChange'!#REF!</f>
        <v>#REF!</v>
      </c>
      <c r="AF47" s="513" t="e">
        <f>'1.2_RAW_Data_MatChange'!#REF!</f>
        <v>#REF!</v>
      </c>
      <c r="AG47" s="507"/>
      <c r="AH47" s="512" t="e">
        <f>'1.2_RAW_Data_MatChange'!#REF!</f>
        <v>#REF!</v>
      </c>
      <c r="AI47" s="512" t="e">
        <f>'1.2_RAW_Data_MatChange'!#REF!</f>
        <v>#REF!</v>
      </c>
      <c r="AJ47" s="512" t="e">
        <f>'1.2_RAW_Data_MatChange'!#REF!</f>
        <v>#REF!</v>
      </c>
      <c r="AK47" s="512" t="e">
        <f>'1.2_RAW_Data_MatChange'!#REF!</f>
        <v>#REF!</v>
      </c>
      <c r="AL47" s="512" t="e">
        <f>'1.2_RAW_Data_MatChange'!#REF!</f>
        <v>#REF!</v>
      </c>
      <c r="AM47" s="513" t="e">
        <f>'1.2_RAW_Data_MatChange'!#REF!</f>
        <v>#REF!</v>
      </c>
      <c r="AN47" s="507"/>
      <c r="AO47" s="512" t="e">
        <f>'1.2_RAW_Data_MatChange'!#REF!</f>
        <v>#REF!</v>
      </c>
      <c r="AP47" s="512" t="e">
        <f>'1.2_RAW_Data_MatChange'!#REF!</f>
        <v>#REF!</v>
      </c>
      <c r="AQ47" s="512" t="e">
        <f>'1.2_RAW_Data_MatChange'!#REF!</f>
        <v>#REF!</v>
      </c>
      <c r="AR47" s="512" t="e">
        <f>'1.2_RAW_Data_MatChange'!#REF!</f>
        <v>#REF!</v>
      </c>
      <c r="AS47" s="512" t="e">
        <f>'1.2_RAW_Data_MatChange'!#REF!</f>
        <v>#REF!</v>
      </c>
      <c r="AT47" s="513" t="e">
        <f>'1.2_RAW_Data_MatChange'!#REF!</f>
        <v>#REF!</v>
      </c>
      <c r="AU47" s="507"/>
      <c r="AV47" s="512">
        <f>'1.2_RAW_Data_MatChange'!AC60</f>
        <v>0</v>
      </c>
      <c r="AW47" s="512">
        <f>'1.2_RAW_Data_MatChange'!AD60</f>
        <v>0</v>
      </c>
      <c r="AX47" s="512">
        <f>'1.2_RAW_Data_MatChange'!AE60</f>
        <v>0</v>
      </c>
      <c r="AY47" s="512">
        <f>'1.2_RAW_Data_MatChange'!AF60</f>
        <v>0</v>
      </c>
      <c r="AZ47" s="512">
        <f>'1.2_RAW_Data_MatChange'!AG60</f>
        <v>0</v>
      </c>
      <c r="BA47" s="513">
        <f>'1.2_RAW_Data_MatChange'!AH60</f>
        <v>0</v>
      </c>
    </row>
    <row r="48" spans="1:53" ht="13.15">
      <c r="A48" s="508"/>
      <c r="B48" s="509"/>
      <c r="C48" s="510"/>
      <c r="D48" s="511"/>
      <c r="E48" s="504" t="s">
        <v>54</v>
      </c>
      <c r="F48" s="512">
        <f>'1.2_RAW_Data_MatChange'!F48</f>
        <v>0</v>
      </c>
      <c r="G48" s="512">
        <f>'1.2_RAW_Data_MatChange'!G48</f>
        <v>0</v>
      </c>
      <c r="H48" s="512">
        <f>'1.2_RAW_Data_MatChange'!H48</f>
        <v>0</v>
      </c>
      <c r="I48" s="512">
        <f>'1.2_RAW_Data_MatChange'!I48</f>
        <v>0</v>
      </c>
      <c r="J48" s="512">
        <f>'1.2_RAW_Data_MatChange'!J48</f>
        <v>0</v>
      </c>
      <c r="K48" s="513">
        <f>'1.2_RAW_Data_MatChange'!K48</f>
        <v>0</v>
      </c>
      <c r="M48" s="512">
        <f>'1.2_RAW_Data_MatChange'!M48</f>
        <v>0</v>
      </c>
      <c r="N48" s="512">
        <f>'1.2_RAW_Data_MatChange'!N48</f>
        <v>0</v>
      </c>
      <c r="O48" s="512">
        <f>'1.2_RAW_Data_MatChange'!O48</f>
        <v>0</v>
      </c>
      <c r="P48" s="512">
        <f>'1.2_RAW_Data_MatChange'!P48</f>
        <v>0</v>
      </c>
      <c r="Q48" s="512">
        <f>'1.2_RAW_Data_MatChange'!Q48</f>
        <v>0</v>
      </c>
      <c r="R48" s="513">
        <f>'1.2_RAW_Data_MatChange'!R48</f>
        <v>0</v>
      </c>
      <c r="T48" s="512">
        <f>'1.2_RAW_Data_MatChange'!T48</f>
        <v>0</v>
      </c>
      <c r="U48" s="512">
        <f>'1.2_RAW_Data_MatChange'!U48</f>
        <v>0</v>
      </c>
      <c r="V48" s="512">
        <f>'1.2_RAW_Data_MatChange'!V48</f>
        <v>0</v>
      </c>
      <c r="W48" s="512">
        <f>'1.2_RAW_Data_MatChange'!W48</f>
        <v>0</v>
      </c>
      <c r="X48" s="512">
        <f>'1.2_RAW_Data_MatChange'!X48</f>
        <v>0</v>
      </c>
      <c r="Y48" s="513">
        <f>'1.2_RAW_Data_MatChange'!Y48</f>
        <v>0</v>
      </c>
      <c r="AA48" s="512" t="e">
        <f>'1.2_RAW_Data_MatChange'!#REF!</f>
        <v>#REF!</v>
      </c>
      <c r="AB48" s="512" t="e">
        <f>'1.2_RAW_Data_MatChange'!#REF!</f>
        <v>#REF!</v>
      </c>
      <c r="AC48" s="512" t="e">
        <f>'1.2_RAW_Data_MatChange'!#REF!</f>
        <v>#REF!</v>
      </c>
      <c r="AD48" s="512" t="e">
        <f>'1.2_RAW_Data_MatChange'!#REF!</f>
        <v>#REF!</v>
      </c>
      <c r="AE48" s="512" t="e">
        <f>'1.2_RAW_Data_MatChange'!#REF!</f>
        <v>#REF!</v>
      </c>
      <c r="AF48" s="513" t="e">
        <f>'1.2_RAW_Data_MatChange'!#REF!</f>
        <v>#REF!</v>
      </c>
      <c r="AG48" s="507"/>
      <c r="AH48" s="512" t="e">
        <f>'1.2_RAW_Data_MatChange'!#REF!</f>
        <v>#REF!</v>
      </c>
      <c r="AI48" s="512" t="e">
        <f>'1.2_RAW_Data_MatChange'!#REF!</f>
        <v>#REF!</v>
      </c>
      <c r="AJ48" s="512" t="e">
        <f>'1.2_RAW_Data_MatChange'!#REF!</f>
        <v>#REF!</v>
      </c>
      <c r="AK48" s="512" t="e">
        <f>'1.2_RAW_Data_MatChange'!#REF!</f>
        <v>#REF!</v>
      </c>
      <c r="AL48" s="512" t="e">
        <f>'1.2_RAW_Data_MatChange'!#REF!</f>
        <v>#REF!</v>
      </c>
      <c r="AM48" s="513" t="e">
        <f>'1.2_RAW_Data_MatChange'!#REF!</f>
        <v>#REF!</v>
      </c>
      <c r="AN48" s="507"/>
      <c r="AO48" s="512" t="e">
        <f>'1.2_RAW_Data_MatChange'!#REF!</f>
        <v>#REF!</v>
      </c>
      <c r="AP48" s="512" t="e">
        <f>'1.2_RAW_Data_MatChange'!#REF!</f>
        <v>#REF!</v>
      </c>
      <c r="AQ48" s="512" t="e">
        <f>'1.2_RAW_Data_MatChange'!#REF!</f>
        <v>#REF!</v>
      </c>
      <c r="AR48" s="512" t="e">
        <f>'1.2_RAW_Data_MatChange'!#REF!</f>
        <v>#REF!</v>
      </c>
      <c r="AS48" s="512" t="e">
        <f>'1.2_RAW_Data_MatChange'!#REF!</f>
        <v>#REF!</v>
      </c>
      <c r="AT48" s="513" t="e">
        <f>'1.2_RAW_Data_MatChange'!#REF!</f>
        <v>#REF!</v>
      </c>
      <c r="AU48" s="507"/>
      <c r="AV48" s="512">
        <f>'1.2_RAW_Data_MatChange'!AC61</f>
        <v>0</v>
      </c>
      <c r="AW48" s="512">
        <f>'1.2_RAW_Data_MatChange'!AD61</f>
        <v>0</v>
      </c>
      <c r="AX48" s="512">
        <f>'1.2_RAW_Data_MatChange'!AE61</f>
        <v>0</v>
      </c>
      <c r="AY48" s="512">
        <f>'1.2_RAW_Data_MatChange'!AF61</f>
        <v>0</v>
      </c>
      <c r="AZ48" s="512">
        <f>'1.2_RAW_Data_MatChange'!AG61</f>
        <v>0</v>
      </c>
      <c r="BA48" s="513">
        <f>'1.2_RAW_Data_MatChange'!AH61</f>
        <v>0</v>
      </c>
    </row>
    <row r="49" spans="1:53" ht="13.5" thickBot="1">
      <c r="A49" s="508"/>
      <c r="B49" s="514"/>
      <c r="C49" s="515"/>
      <c r="D49" s="516"/>
      <c r="E49" s="517" t="s">
        <v>55</v>
      </c>
      <c r="F49" s="518">
        <f>'1.2_RAW_Data_MatChange'!F49</f>
        <v>0</v>
      </c>
      <c r="G49" s="518">
        <f>'1.2_RAW_Data_MatChange'!G49</f>
        <v>0</v>
      </c>
      <c r="H49" s="518">
        <f>'1.2_RAW_Data_MatChange'!H49</f>
        <v>0</v>
      </c>
      <c r="I49" s="518">
        <f>'1.2_RAW_Data_MatChange'!I49</f>
        <v>0</v>
      </c>
      <c r="J49" s="518">
        <f>'1.2_RAW_Data_MatChange'!J49</f>
        <v>0</v>
      </c>
      <c r="K49" s="519">
        <f>'1.2_RAW_Data_MatChange'!K49</f>
        <v>0</v>
      </c>
      <c r="M49" s="518">
        <f>'1.2_RAW_Data_MatChange'!M49</f>
        <v>0</v>
      </c>
      <c r="N49" s="518">
        <f>'1.2_RAW_Data_MatChange'!N49</f>
        <v>0</v>
      </c>
      <c r="O49" s="518">
        <f>'1.2_RAW_Data_MatChange'!O49</f>
        <v>0</v>
      </c>
      <c r="P49" s="518">
        <f>'1.2_RAW_Data_MatChange'!P49</f>
        <v>0</v>
      </c>
      <c r="Q49" s="518">
        <f>'1.2_RAW_Data_MatChange'!Q49</f>
        <v>0</v>
      </c>
      <c r="R49" s="519">
        <f>'1.2_RAW_Data_MatChange'!R49</f>
        <v>0</v>
      </c>
      <c r="T49" s="518">
        <f>'1.2_RAW_Data_MatChange'!T49</f>
        <v>0</v>
      </c>
      <c r="U49" s="518">
        <f>'1.2_RAW_Data_MatChange'!U49</f>
        <v>0</v>
      </c>
      <c r="V49" s="518">
        <f>'1.2_RAW_Data_MatChange'!V49</f>
        <v>0</v>
      </c>
      <c r="W49" s="518">
        <f>'1.2_RAW_Data_MatChange'!W49</f>
        <v>0</v>
      </c>
      <c r="X49" s="518">
        <f>'1.2_RAW_Data_MatChange'!X49</f>
        <v>0</v>
      </c>
      <c r="Y49" s="519">
        <f>'1.2_RAW_Data_MatChange'!Y49</f>
        <v>0</v>
      </c>
      <c r="AA49" s="518" t="e">
        <f>'1.2_RAW_Data_MatChange'!#REF!</f>
        <v>#REF!</v>
      </c>
      <c r="AB49" s="518" t="e">
        <f>'1.2_RAW_Data_MatChange'!#REF!</f>
        <v>#REF!</v>
      </c>
      <c r="AC49" s="518" t="e">
        <f>'1.2_RAW_Data_MatChange'!#REF!</f>
        <v>#REF!</v>
      </c>
      <c r="AD49" s="518" t="e">
        <f>'1.2_RAW_Data_MatChange'!#REF!</f>
        <v>#REF!</v>
      </c>
      <c r="AE49" s="518" t="e">
        <f>'1.2_RAW_Data_MatChange'!#REF!</f>
        <v>#REF!</v>
      </c>
      <c r="AF49" s="519" t="e">
        <f>'1.2_RAW_Data_MatChange'!#REF!</f>
        <v>#REF!</v>
      </c>
      <c r="AG49" s="507"/>
      <c r="AH49" s="518" t="e">
        <f>'1.2_RAW_Data_MatChange'!#REF!</f>
        <v>#REF!</v>
      </c>
      <c r="AI49" s="518" t="e">
        <f>'1.2_RAW_Data_MatChange'!#REF!</f>
        <v>#REF!</v>
      </c>
      <c r="AJ49" s="518" t="e">
        <f>'1.2_RAW_Data_MatChange'!#REF!</f>
        <v>#REF!</v>
      </c>
      <c r="AK49" s="518" t="e">
        <f>'1.2_RAW_Data_MatChange'!#REF!</f>
        <v>#REF!</v>
      </c>
      <c r="AL49" s="518" t="e">
        <f>'1.2_RAW_Data_MatChange'!#REF!</f>
        <v>#REF!</v>
      </c>
      <c r="AM49" s="519" t="e">
        <f>'1.2_RAW_Data_MatChange'!#REF!</f>
        <v>#REF!</v>
      </c>
      <c r="AN49" s="507"/>
      <c r="AO49" s="518" t="e">
        <f>'1.2_RAW_Data_MatChange'!#REF!</f>
        <v>#REF!</v>
      </c>
      <c r="AP49" s="518" t="e">
        <f>'1.2_RAW_Data_MatChange'!#REF!</f>
        <v>#REF!</v>
      </c>
      <c r="AQ49" s="518" t="e">
        <f>'1.2_RAW_Data_MatChange'!#REF!</f>
        <v>#REF!</v>
      </c>
      <c r="AR49" s="518" t="e">
        <f>'1.2_RAW_Data_MatChange'!#REF!</f>
        <v>#REF!</v>
      </c>
      <c r="AS49" s="518" t="e">
        <f>'1.2_RAW_Data_MatChange'!#REF!</f>
        <v>#REF!</v>
      </c>
      <c r="AT49" s="519" t="e">
        <f>'1.2_RAW_Data_MatChange'!#REF!</f>
        <v>#REF!</v>
      </c>
      <c r="AU49" s="507"/>
      <c r="AV49" s="518">
        <f>'1.2_RAW_Data_MatChange'!AC62</f>
        <v>0</v>
      </c>
      <c r="AW49" s="518">
        <f>'1.2_RAW_Data_MatChange'!AD62</f>
        <v>0</v>
      </c>
      <c r="AX49" s="518">
        <f>'1.2_RAW_Data_MatChange'!AE62</f>
        <v>0</v>
      </c>
      <c r="AY49" s="518">
        <f>'1.2_RAW_Data_MatChange'!AF62</f>
        <v>0</v>
      </c>
      <c r="AZ49" s="518">
        <f>'1.2_RAW_Data_MatChange'!AG62</f>
        <v>0</v>
      </c>
      <c r="BA49" s="519">
        <f>'1.2_RAW_Data_MatChange'!AH62</f>
        <v>0</v>
      </c>
    </row>
    <row r="50" spans="1:53" ht="25.5">
      <c r="A50" s="520" t="s">
        <v>9</v>
      </c>
      <c r="B50" s="501">
        <v>2</v>
      </c>
      <c r="C50" s="502" t="s">
        <v>20</v>
      </c>
      <c r="D50" s="503" t="s">
        <v>59</v>
      </c>
      <c r="E50" s="521" t="s">
        <v>52</v>
      </c>
      <c r="F50" s="505">
        <f>'1.2_RAW_Data_MatChange'!F50</f>
        <v>0</v>
      </c>
      <c r="G50" s="505">
        <f>'1.2_RAW_Data_MatChange'!G50</f>
        <v>0</v>
      </c>
      <c r="H50" s="505">
        <f>'1.2_RAW_Data_MatChange'!H50</f>
        <v>0</v>
      </c>
      <c r="I50" s="505">
        <f>'1.2_RAW_Data_MatChange'!I50</f>
        <v>0</v>
      </c>
      <c r="J50" s="505">
        <f>'1.2_RAW_Data_MatChange'!J50</f>
        <v>0</v>
      </c>
      <c r="K50" s="506">
        <f>'1.2_RAW_Data_MatChange'!K50</f>
        <v>0</v>
      </c>
      <c r="M50" s="505">
        <f>'1.2_RAW_Data_MatChange'!M50</f>
        <v>0</v>
      </c>
      <c r="N50" s="505">
        <f>'1.2_RAW_Data_MatChange'!N50</f>
        <v>0</v>
      </c>
      <c r="O50" s="505">
        <f>'1.2_RAW_Data_MatChange'!O50</f>
        <v>0</v>
      </c>
      <c r="P50" s="505">
        <f>'1.2_RAW_Data_MatChange'!P50</f>
        <v>0</v>
      </c>
      <c r="Q50" s="505">
        <f>'1.2_RAW_Data_MatChange'!Q50</f>
        <v>0</v>
      </c>
      <c r="R50" s="506">
        <f>'1.2_RAW_Data_MatChange'!R50</f>
        <v>0</v>
      </c>
      <c r="T50" s="505">
        <f>'1.2_RAW_Data_MatChange'!T50</f>
        <v>0</v>
      </c>
      <c r="U50" s="505">
        <f>'1.2_RAW_Data_MatChange'!U50</f>
        <v>0</v>
      </c>
      <c r="V50" s="505">
        <f>'1.2_RAW_Data_MatChange'!V50</f>
        <v>0</v>
      </c>
      <c r="W50" s="505">
        <f>'1.2_RAW_Data_MatChange'!W50</f>
        <v>0</v>
      </c>
      <c r="X50" s="505">
        <f>'1.2_RAW_Data_MatChange'!X50</f>
        <v>0</v>
      </c>
      <c r="Y50" s="506">
        <f>'1.2_RAW_Data_MatChange'!Y50</f>
        <v>0</v>
      </c>
      <c r="AA50" s="505" t="e">
        <f>'1.2_RAW_Data_MatChange'!#REF!</f>
        <v>#REF!</v>
      </c>
      <c r="AB50" s="505" t="e">
        <f>'1.2_RAW_Data_MatChange'!#REF!</f>
        <v>#REF!</v>
      </c>
      <c r="AC50" s="505" t="e">
        <f>'1.2_RAW_Data_MatChange'!#REF!</f>
        <v>#REF!</v>
      </c>
      <c r="AD50" s="505" t="e">
        <f>'1.2_RAW_Data_MatChange'!#REF!</f>
        <v>#REF!</v>
      </c>
      <c r="AE50" s="505" t="e">
        <f>'1.2_RAW_Data_MatChange'!#REF!</f>
        <v>#REF!</v>
      </c>
      <c r="AF50" s="506" t="e">
        <f>'1.2_RAW_Data_MatChange'!#REF!</f>
        <v>#REF!</v>
      </c>
      <c r="AG50" s="507"/>
      <c r="AH50" s="505" t="e">
        <f>'1.2_RAW_Data_MatChange'!#REF!</f>
        <v>#REF!</v>
      </c>
      <c r="AI50" s="505" t="e">
        <f>'1.2_RAW_Data_MatChange'!#REF!</f>
        <v>#REF!</v>
      </c>
      <c r="AJ50" s="505" t="e">
        <f>'1.2_RAW_Data_MatChange'!#REF!</f>
        <v>#REF!</v>
      </c>
      <c r="AK50" s="505" t="e">
        <f>'1.2_RAW_Data_MatChange'!#REF!</f>
        <v>#REF!</v>
      </c>
      <c r="AL50" s="505" t="e">
        <f>'1.2_RAW_Data_MatChange'!#REF!</f>
        <v>#REF!</v>
      </c>
      <c r="AM50" s="506" t="e">
        <f>'1.2_RAW_Data_MatChange'!#REF!</f>
        <v>#REF!</v>
      </c>
      <c r="AN50" s="507"/>
      <c r="AO50" s="505" t="e">
        <f>'1.2_RAW_Data_MatChange'!#REF!</f>
        <v>#REF!</v>
      </c>
      <c r="AP50" s="505" t="e">
        <f>'1.2_RAW_Data_MatChange'!#REF!</f>
        <v>#REF!</v>
      </c>
      <c r="AQ50" s="505" t="e">
        <f>'1.2_RAW_Data_MatChange'!#REF!</f>
        <v>#REF!</v>
      </c>
      <c r="AR50" s="505" t="e">
        <f>'1.2_RAW_Data_MatChange'!#REF!</f>
        <v>#REF!</v>
      </c>
      <c r="AS50" s="505" t="e">
        <f>'1.2_RAW_Data_MatChange'!#REF!</f>
        <v>#REF!</v>
      </c>
      <c r="AT50" s="506" t="e">
        <f>'1.2_RAW_Data_MatChange'!#REF!</f>
        <v>#REF!</v>
      </c>
      <c r="AU50" s="507"/>
      <c r="AV50" s="505">
        <f>'1.2_RAW_Data_MatChange'!AC63</f>
        <v>0</v>
      </c>
      <c r="AW50" s="505">
        <f>'1.2_RAW_Data_MatChange'!AD63</f>
        <v>0</v>
      </c>
      <c r="AX50" s="505">
        <f>'1.2_RAW_Data_MatChange'!AE63</f>
        <v>0</v>
      </c>
      <c r="AY50" s="505">
        <f>'1.2_RAW_Data_MatChange'!AF63</f>
        <v>0</v>
      </c>
      <c r="AZ50" s="505">
        <f>'1.2_RAW_Data_MatChange'!AG63</f>
        <v>0</v>
      </c>
      <c r="BA50" s="506">
        <f>'1.2_RAW_Data_MatChange'!AH63</f>
        <v>0</v>
      </c>
    </row>
    <row r="51" spans="1:53" ht="13.15">
      <c r="A51" s="508"/>
      <c r="B51" s="509"/>
      <c r="C51" s="510"/>
      <c r="D51" s="511"/>
      <c r="E51" s="504" t="s">
        <v>53</v>
      </c>
      <c r="F51" s="512">
        <f>'1.2_RAW_Data_MatChange'!F51</f>
        <v>0</v>
      </c>
      <c r="G51" s="512">
        <f>'1.2_RAW_Data_MatChange'!G51</f>
        <v>0</v>
      </c>
      <c r="H51" s="512">
        <f>'1.2_RAW_Data_MatChange'!H51</f>
        <v>0</v>
      </c>
      <c r="I51" s="512">
        <f>'1.2_RAW_Data_MatChange'!I51</f>
        <v>0</v>
      </c>
      <c r="J51" s="512">
        <f>'1.2_RAW_Data_MatChange'!J51</f>
        <v>0</v>
      </c>
      <c r="K51" s="513">
        <f>'1.2_RAW_Data_MatChange'!K51</f>
        <v>0</v>
      </c>
      <c r="M51" s="512">
        <f>'1.2_RAW_Data_MatChange'!M51</f>
        <v>0</v>
      </c>
      <c r="N51" s="512">
        <f>'1.2_RAW_Data_MatChange'!N51</f>
        <v>0</v>
      </c>
      <c r="O51" s="512">
        <f>'1.2_RAW_Data_MatChange'!O51</f>
        <v>0</v>
      </c>
      <c r="P51" s="512">
        <f>'1.2_RAW_Data_MatChange'!P51</f>
        <v>0</v>
      </c>
      <c r="Q51" s="512">
        <f>'1.2_RAW_Data_MatChange'!Q51</f>
        <v>0</v>
      </c>
      <c r="R51" s="513">
        <f>'1.2_RAW_Data_MatChange'!R51</f>
        <v>0</v>
      </c>
      <c r="T51" s="512">
        <f>'1.2_RAW_Data_MatChange'!T51</f>
        <v>0</v>
      </c>
      <c r="U51" s="512">
        <f>'1.2_RAW_Data_MatChange'!U51</f>
        <v>0</v>
      </c>
      <c r="V51" s="512">
        <f>'1.2_RAW_Data_MatChange'!V51</f>
        <v>0</v>
      </c>
      <c r="W51" s="512">
        <f>'1.2_RAW_Data_MatChange'!W51</f>
        <v>0</v>
      </c>
      <c r="X51" s="512">
        <f>'1.2_RAW_Data_MatChange'!X51</f>
        <v>0</v>
      </c>
      <c r="Y51" s="513">
        <f>'1.2_RAW_Data_MatChange'!Y51</f>
        <v>0</v>
      </c>
      <c r="AA51" s="512" t="e">
        <f>'1.2_RAW_Data_MatChange'!#REF!</f>
        <v>#REF!</v>
      </c>
      <c r="AB51" s="512" t="e">
        <f>'1.2_RAW_Data_MatChange'!#REF!</f>
        <v>#REF!</v>
      </c>
      <c r="AC51" s="512" t="e">
        <f>'1.2_RAW_Data_MatChange'!#REF!</f>
        <v>#REF!</v>
      </c>
      <c r="AD51" s="512" t="e">
        <f>'1.2_RAW_Data_MatChange'!#REF!</f>
        <v>#REF!</v>
      </c>
      <c r="AE51" s="512" t="e">
        <f>'1.2_RAW_Data_MatChange'!#REF!</f>
        <v>#REF!</v>
      </c>
      <c r="AF51" s="513" t="e">
        <f>'1.2_RAW_Data_MatChange'!#REF!</f>
        <v>#REF!</v>
      </c>
      <c r="AG51" s="507"/>
      <c r="AH51" s="512" t="e">
        <f>'1.2_RAW_Data_MatChange'!#REF!</f>
        <v>#REF!</v>
      </c>
      <c r="AI51" s="512" t="e">
        <f>'1.2_RAW_Data_MatChange'!#REF!</f>
        <v>#REF!</v>
      </c>
      <c r="AJ51" s="512" t="e">
        <f>'1.2_RAW_Data_MatChange'!#REF!</f>
        <v>#REF!</v>
      </c>
      <c r="AK51" s="512" t="e">
        <f>'1.2_RAW_Data_MatChange'!#REF!</f>
        <v>#REF!</v>
      </c>
      <c r="AL51" s="512" t="e">
        <f>'1.2_RAW_Data_MatChange'!#REF!</f>
        <v>#REF!</v>
      </c>
      <c r="AM51" s="513" t="e">
        <f>'1.2_RAW_Data_MatChange'!#REF!</f>
        <v>#REF!</v>
      </c>
      <c r="AN51" s="507"/>
      <c r="AO51" s="512" t="e">
        <f>'1.2_RAW_Data_MatChange'!#REF!</f>
        <v>#REF!</v>
      </c>
      <c r="AP51" s="512" t="e">
        <f>'1.2_RAW_Data_MatChange'!#REF!</f>
        <v>#REF!</v>
      </c>
      <c r="AQ51" s="512" t="e">
        <f>'1.2_RAW_Data_MatChange'!#REF!</f>
        <v>#REF!</v>
      </c>
      <c r="AR51" s="512" t="e">
        <f>'1.2_RAW_Data_MatChange'!#REF!</f>
        <v>#REF!</v>
      </c>
      <c r="AS51" s="512" t="e">
        <f>'1.2_RAW_Data_MatChange'!#REF!</f>
        <v>#REF!</v>
      </c>
      <c r="AT51" s="513" t="e">
        <f>'1.2_RAW_Data_MatChange'!#REF!</f>
        <v>#REF!</v>
      </c>
      <c r="AU51" s="507"/>
      <c r="AV51" s="512">
        <f>'1.2_RAW_Data_MatChange'!AC64</f>
        <v>0</v>
      </c>
      <c r="AW51" s="512">
        <f>'1.2_RAW_Data_MatChange'!AD64</f>
        <v>0</v>
      </c>
      <c r="AX51" s="512">
        <f>'1.2_RAW_Data_MatChange'!AE64</f>
        <v>0</v>
      </c>
      <c r="AY51" s="512">
        <f>'1.2_RAW_Data_MatChange'!AF64</f>
        <v>0</v>
      </c>
      <c r="AZ51" s="512">
        <f>'1.2_RAW_Data_MatChange'!AG64</f>
        <v>0</v>
      </c>
      <c r="BA51" s="513">
        <f>'1.2_RAW_Data_MatChange'!AH64</f>
        <v>0</v>
      </c>
    </row>
    <row r="52" spans="1:53" ht="13.15">
      <c r="A52" s="508"/>
      <c r="B52" s="509"/>
      <c r="C52" s="510"/>
      <c r="D52" s="511"/>
      <c r="E52" s="504" t="s">
        <v>54</v>
      </c>
      <c r="F52" s="512">
        <f>'1.2_RAW_Data_MatChange'!F52</f>
        <v>0</v>
      </c>
      <c r="G52" s="512">
        <f>'1.2_RAW_Data_MatChange'!G52</f>
        <v>0</v>
      </c>
      <c r="H52" s="512">
        <f>'1.2_RAW_Data_MatChange'!H52</f>
        <v>0</v>
      </c>
      <c r="I52" s="512">
        <f>'1.2_RAW_Data_MatChange'!I52</f>
        <v>0</v>
      </c>
      <c r="J52" s="512">
        <f>'1.2_RAW_Data_MatChange'!J52</f>
        <v>0</v>
      </c>
      <c r="K52" s="513">
        <f>'1.2_RAW_Data_MatChange'!K52</f>
        <v>0</v>
      </c>
      <c r="M52" s="512">
        <f>'1.2_RAW_Data_MatChange'!M52</f>
        <v>0</v>
      </c>
      <c r="N52" s="512">
        <f>'1.2_RAW_Data_MatChange'!N52</f>
        <v>0</v>
      </c>
      <c r="O52" s="512">
        <f>'1.2_RAW_Data_MatChange'!O52</f>
        <v>0</v>
      </c>
      <c r="P52" s="512">
        <f>'1.2_RAW_Data_MatChange'!P52</f>
        <v>0</v>
      </c>
      <c r="Q52" s="512">
        <f>'1.2_RAW_Data_MatChange'!Q52</f>
        <v>0</v>
      </c>
      <c r="R52" s="513">
        <f>'1.2_RAW_Data_MatChange'!R52</f>
        <v>0</v>
      </c>
      <c r="T52" s="512">
        <f>'1.2_RAW_Data_MatChange'!T52</f>
        <v>0</v>
      </c>
      <c r="U52" s="512">
        <f>'1.2_RAW_Data_MatChange'!U52</f>
        <v>0</v>
      </c>
      <c r="V52" s="512">
        <f>'1.2_RAW_Data_MatChange'!V52</f>
        <v>0</v>
      </c>
      <c r="W52" s="512">
        <f>'1.2_RAW_Data_MatChange'!W52</f>
        <v>0</v>
      </c>
      <c r="X52" s="512">
        <f>'1.2_RAW_Data_MatChange'!X52</f>
        <v>0</v>
      </c>
      <c r="Y52" s="513">
        <f>'1.2_RAW_Data_MatChange'!Y52</f>
        <v>0</v>
      </c>
      <c r="AA52" s="512" t="e">
        <f>'1.2_RAW_Data_MatChange'!#REF!</f>
        <v>#REF!</v>
      </c>
      <c r="AB52" s="512" t="e">
        <f>'1.2_RAW_Data_MatChange'!#REF!</f>
        <v>#REF!</v>
      </c>
      <c r="AC52" s="512" t="e">
        <f>'1.2_RAW_Data_MatChange'!#REF!</f>
        <v>#REF!</v>
      </c>
      <c r="AD52" s="512" t="e">
        <f>'1.2_RAW_Data_MatChange'!#REF!</f>
        <v>#REF!</v>
      </c>
      <c r="AE52" s="512" t="e">
        <f>'1.2_RAW_Data_MatChange'!#REF!</f>
        <v>#REF!</v>
      </c>
      <c r="AF52" s="513" t="e">
        <f>'1.2_RAW_Data_MatChange'!#REF!</f>
        <v>#REF!</v>
      </c>
      <c r="AG52" s="507"/>
      <c r="AH52" s="512" t="e">
        <f>'1.2_RAW_Data_MatChange'!#REF!</f>
        <v>#REF!</v>
      </c>
      <c r="AI52" s="512" t="e">
        <f>'1.2_RAW_Data_MatChange'!#REF!</f>
        <v>#REF!</v>
      </c>
      <c r="AJ52" s="512" t="e">
        <f>'1.2_RAW_Data_MatChange'!#REF!</f>
        <v>#REF!</v>
      </c>
      <c r="AK52" s="512" t="e">
        <f>'1.2_RAW_Data_MatChange'!#REF!</f>
        <v>#REF!</v>
      </c>
      <c r="AL52" s="512" t="e">
        <f>'1.2_RAW_Data_MatChange'!#REF!</f>
        <v>#REF!</v>
      </c>
      <c r="AM52" s="513" t="e">
        <f>'1.2_RAW_Data_MatChange'!#REF!</f>
        <v>#REF!</v>
      </c>
      <c r="AN52" s="507"/>
      <c r="AO52" s="512" t="e">
        <f>'1.2_RAW_Data_MatChange'!#REF!</f>
        <v>#REF!</v>
      </c>
      <c r="AP52" s="512" t="e">
        <f>'1.2_RAW_Data_MatChange'!#REF!</f>
        <v>#REF!</v>
      </c>
      <c r="AQ52" s="512" t="e">
        <f>'1.2_RAW_Data_MatChange'!#REF!</f>
        <v>#REF!</v>
      </c>
      <c r="AR52" s="512" t="e">
        <f>'1.2_RAW_Data_MatChange'!#REF!</f>
        <v>#REF!</v>
      </c>
      <c r="AS52" s="512" t="e">
        <f>'1.2_RAW_Data_MatChange'!#REF!</f>
        <v>#REF!</v>
      </c>
      <c r="AT52" s="513" t="e">
        <f>'1.2_RAW_Data_MatChange'!#REF!</f>
        <v>#REF!</v>
      </c>
      <c r="AU52" s="507"/>
      <c r="AV52" s="512">
        <f>'1.2_RAW_Data_MatChange'!AC65</f>
        <v>0</v>
      </c>
      <c r="AW52" s="512">
        <f>'1.2_RAW_Data_MatChange'!AD65</f>
        <v>0</v>
      </c>
      <c r="AX52" s="512">
        <f>'1.2_RAW_Data_MatChange'!AE65</f>
        <v>0</v>
      </c>
      <c r="AY52" s="512">
        <f>'1.2_RAW_Data_MatChange'!AF65</f>
        <v>0</v>
      </c>
      <c r="AZ52" s="512">
        <f>'1.2_RAW_Data_MatChange'!AG65</f>
        <v>0</v>
      </c>
      <c r="BA52" s="513">
        <f>'1.2_RAW_Data_MatChange'!AH65</f>
        <v>0</v>
      </c>
    </row>
    <row r="53" spans="1:53" ht="13.5" thickBot="1">
      <c r="A53" s="508"/>
      <c r="B53" s="514"/>
      <c r="C53" s="515"/>
      <c r="D53" s="516"/>
      <c r="E53" s="517" t="s">
        <v>55</v>
      </c>
      <c r="F53" s="518">
        <f>'1.2_RAW_Data_MatChange'!F53</f>
        <v>0</v>
      </c>
      <c r="G53" s="518">
        <f>'1.2_RAW_Data_MatChange'!G53</f>
        <v>0</v>
      </c>
      <c r="H53" s="518">
        <f>'1.2_RAW_Data_MatChange'!H53</f>
        <v>0</v>
      </c>
      <c r="I53" s="518">
        <f>'1.2_RAW_Data_MatChange'!I53</f>
        <v>0</v>
      </c>
      <c r="J53" s="518">
        <f>'1.2_RAW_Data_MatChange'!J53</f>
        <v>0</v>
      </c>
      <c r="K53" s="519">
        <f>'1.2_RAW_Data_MatChange'!K53</f>
        <v>0</v>
      </c>
      <c r="M53" s="518">
        <f>'1.2_RAW_Data_MatChange'!M53</f>
        <v>0</v>
      </c>
      <c r="N53" s="518">
        <f>'1.2_RAW_Data_MatChange'!N53</f>
        <v>0</v>
      </c>
      <c r="O53" s="518">
        <f>'1.2_RAW_Data_MatChange'!O53</f>
        <v>0</v>
      </c>
      <c r="P53" s="518">
        <f>'1.2_RAW_Data_MatChange'!P53</f>
        <v>0</v>
      </c>
      <c r="Q53" s="518">
        <f>'1.2_RAW_Data_MatChange'!Q53</f>
        <v>0</v>
      </c>
      <c r="R53" s="519">
        <f>'1.2_RAW_Data_MatChange'!R53</f>
        <v>0</v>
      </c>
      <c r="T53" s="518">
        <f>'1.2_RAW_Data_MatChange'!T53</f>
        <v>0</v>
      </c>
      <c r="U53" s="518">
        <f>'1.2_RAW_Data_MatChange'!U53</f>
        <v>0</v>
      </c>
      <c r="V53" s="518">
        <f>'1.2_RAW_Data_MatChange'!V53</f>
        <v>0</v>
      </c>
      <c r="W53" s="518">
        <f>'1.2_RAW_Data_MatChange'!W53</f>
        <v>0</v>
      </c>
      <c r="X53" s="518">
        <f>'1.2_RAW_Data_MatChange'!X53</f>
        <v>0</v>
      </c>
      <c r="Y53" s="519">
        <f>'1.2_RAW_Data_MatChange'!Y53</f>
        <v>0</v>
      </c>
      <c r="AA53" s="518" t="e">
        <f>'1.2_RAW_Data_MatChange'!#REF!</f>
        <v>#REF!</v>
      </c>
      <c r="AB53" s="518" t="e">
        <f>'1.2_RAW_Data_MatChange'!#REF!</f>
        <v>#REF!</v>
      </c>
      <c r="AC53" s="518" t="e">
        <f>'1.2_RAW_Data_MatChange'!#REF!</f>
        <v>#REF!</v>
      </c>
      <c r="AD53" s="518" t="e">
        <f>'1.2_RAW_Data_MatChange'!#REF!</f>
        <v>#REF!</v>
      </c>
      <c r="AE53" s="518" t="e">
        <f>'1.2_RAW_Data_MatChange'!#REF!</f>
        <v>#REF!</v>
      </c>
      <c r="AF53" s="519" t="e">
        <f>'1.2_RAW_Data_MatChange'!#REF!</f>
        <v>#REF!</v>
      </c>
      <c r="AG53" s="507"/>
      <c r="AH53" s="518" t="e">
        <f>'1.2_RAW_Data_MatChange'!#REF!</f>
        <v>#REF!</v>
      </c>
      <c r="AI53" s="518" t="e">
        <f>'1.2_RAW_Data_MatChange'!#REF!</f>
        <v>#REF!</v>
      </c>
      <c r="AJ53" s="518" t="e">
        <f>'1.2_RAW_Data_MatChange'!#REF!</f>
        <v>#REF!</v>
      </c>
      <c r="AK53" s="518" t="e">
        <f>'1.2_RAW_Data_MatChange'!#REF!</f>
        <v>#REF!</v>
      </c>
      <c r="AL53" s="518" t="e">
        <f>'1.2_RAW_Data_MatChange'!#REF!</f>
        <v>#REF!</v>
      </c>
      <c r="AM53" s="519" t="e">
        <f>'1.2_RAW_Data_MatChange'!#REF!</f>
        <v>#REF!</v>
      </c>
      <c r="AN53" s="507"/>
      <c r="AO53" s="518" t="e">
        <f>'1.2_RAW_Data_MatChange'!#REF!</f>
        <v>#REF!</v>
      </c>
      <c r="AP53" s="518" t="e">
        <f>'1.2_RAW_Data_MatChange'!#REF!</f>
        <v>#REF!</v>
      </c>
      <c r="AQ53" s="518" t="e">
        <f>'1.2_RAW_Data_MatChange'!#REF!</f>
        <v>#REF!</v>
      </c>
      <c r="AR53" s="518" t="e">
        <f>'1.2_RAW_Data_MatChange'!#REF!</f>
        <v>#REF!</v>
      </c>
      <c r="AS53" s="518" t="e">
        <f>'1.2_RAW_Data_MatChange'!#REF!</f>
        <v>#REF!</v>
      </c>
      <c r="AT53" s="519" t="e">
        <f>'1.2_RAW_Data_MatChange'!#REF!</f>
        <v>#REF!</v>
      </c>
      <c r="AU53" s="507"/>
      <c r="AV53" s="518">
        <f>'1.2_RAW_Data_MatChange'!AC66</f>
        <v>0</v>
      </c>
      <c r="AW53" s="518">
        <f>'1.2_RAW_Data_MatChange'!AD66</f>
        <v>0</v>
      </c>
      <c r="AX53" s="518">
        <f>'1.2_RAW_Data_MatChange'!AE66</f>
        <v>0</v>
      </c>
      <c r="AY53" s="518">
        <f>'1.2_RAW_Data_MatChange'!AF66</f>
        <v>0</v>
      </c>
      <c r="AZ53" s="518">
        <f>'1.2_RAW_Data_MatChange'!AG66</f>
        <v>0</v>
      </c>
      <c r="BA53" s="519">
        <f>'1.2_RAW_Data_MatChange'!AH66</f>
        <v>0</v>
      </c>
    </row>
    <row r="54" spans="1:53" ht="25.5">
      <c r="A54" s="520" t="s">
        <v>9</v>
      </c>
      <c r="B54" s="501">
        <v>27</v>
      </c>
      <c r="C54" s="502" t="s">
        <v>21</v>
      </c>
      <c r="D54" s="503" t="s">
        <v>59</v>
      </c>
      <c r="E54" s="521" t="s">
        <v>52</v>
      </c>
      <c r="F54" s="505">
        <f>'1.2_RAW_Data_MatChange'!F54</f>
        <v>0</v>
      </c>
      <c r="G54" s="505">
        <f>'1.2_RAW_Data_MatChange'!G54</f>
        <v>0</v>
      </c>
      <c r="H54" s="505">
        <f>'1.2_RAW_Data_MatChange'!H54</f>
        <v>0</v>
      </c>
      <c r="I54" s="505">
        <f>'1.2_RAW_Data_MatChange'!I54</f>
        <v>0</v>
      </c>
      <c r="J54" s="505">
        <f>'1.2_RAW_Data_MatChange'!J54</f>
        <v>0</v>
      </c>
      <c r="K54" s="506">
        <f>'1.2_RAW_Data_MatChange'!K54</f>
        <v>0</v>
      </c>
      <c r="M54" s="505">
        <f>'1.2_RAW_Data_MatChange'!M54</f>
        <v>0</v>
      </c>
      <c r="N54" s="505">
        <f>'1.2_RAW_Data_MatChange'!N54</f>
        <v>0</v>
      </c>
      <c r="O54" s="505">
        <f>'1.2_RAW_Data_MatChange'!O54</f>
        <v>0</v>
      </c>
      <c r="P54" s="505">
        <f>'1.2_RAW_Data_MatChange'!P54</f>
        <v>0</v>
      </c>
      <c r="Q54" s="505">
        <f>'1.2_RAW_Data_MatChange'!Q54</f>
        <v>0</v>
      </c>
      <c r="R54" s="506">
        <f>'1.2_RAW_Data_MatChange'!R54</f>
        <v>0</v>
      </c>
      <c r="T54" s="505">
        <f>'1.2_RAW_Data_MatChange'!T54</f>
        <v>0</v>
      </c>
      <c r="U54" s="505">
        <f>'1.2_RAW_Data_MatChange'!U54</f>
        <v>0</v>
      </c>
      <c r="V54" s="505">
        <f>'1.2_RAW_Data_MatChange'!V54</f>
        <v>0</v>
      </c>
      <c r="W54" s="505">
        <f>'1.2_RAW_Data_MatChange'!W54</f>
        <v>0</v>
      </c>
      <c r="X54" s="505">
        <f>'1.2_RAW_Data_MatChange'!X54</f>
        <v>0</v>
      </c>
      <c r="Y54" s="506">
        <f>'1.2_RAW_Data_MatChange'!Y54</f>
        <v>0</v>
      </c>
      <c r="AA54" s="505" t="e">
        <f>'1.2_RAW_Data_MatChange'!#REF!</f>
        <v>#REF!</v>
      </c>
      <c r="AB54" s="505" t="e">
        <f>'1.2_RAW_Data_MatChange'!#REF!</f>
        <v>#REF!</v>
      </c>
      <c r="AC54" s="505" t="e">
        <f>'1.2_RAW_Data_MatChange'!#REF!</f>
        <v>#REF!</v>
      </c>
      <c r="AD54" s="505" t="e">
        <f>'1.2_RAW_Data_MatChange'!#REF!</f>
        <v>#REF!</v>
      </c>
      <c r="AE54" s="505" t="e">
        <f>'1.2_RAW_Data_MatChange'!#REF!</f>
        <v>#REF!</v>
      </c>
      <c r="AF54" s="506" t="e">
        <f>'1.2_RAW_Data_MatChange'!#REF!</f>
        <v>#REF!</v>
      </c>
      <c r="AG54" s="507"/>
      <c r="AH54" s="505" t="e">
        <f>'1.2_RAW_Data_MatChange'!#REF!</f>
        <v>#REF!</v>
      </c>
      <c r="AI54" s="505" t="e">
        <f>'1.2_RAW_Data_MatChange'!#REF!</f>
        <v>#REF!</v>
      </c>
      <c r="AJ54" s="505" t="e">
        <f>'1.2_RAW_Data_MatChange'!#REF!</f>
        <v>#REF!</v>
      </c>
      <c r="AK54" s="505" t="e">
        <f>'1.2_RAW_Data_MatChange'!#REF!</f>
        <v>#REF!</v>
      </c>
      <c r="AL54" s="505" t="e">
        <f>'1.2_RAW_Data_MatChange'!#REF!</f>
        <v>#REF!</v>
      </c>
      <c r="AM54" s="506" t="e">
        <f>'1.2_RAW_Data_MatChange'!#REF!</f>
        <v>#REF!</v>
      </c>
      <c r="AN54" s="507"/>
      <c r="AO54" s="505" t="e">
        <f>'1.2_RAW_Data_MatChange'!#REF!</f>
        <v>#REF!</v>
      </c>
      <c r="AP54" s="505" t="e">
        <f>'1.2_RAW_Data_MatChange'!#REF!</f>
        <v>#REF!</v>
      </c>
      <c r="AQ54" s="505" t="e">
        <f>'1.2_RAW_Data_MatChange'!#REF!</f>
        <v>#REF!</v>
      </c>
      <c r="AR54" s="505" t="e">
        <f>'1.2_RAW_Data_MatChange'!#REF!</f>
        <v>#REF!</v>
      </c>
      <c r="AS54" s="505" t="e">
        <f>'1.2_RAW_Data_MatChange'!#REF!</f>
        <v>#REF!</v>
      </c>
      <c r="AT54" s="506" t="e">
        <f>'1.2_RAW_Data_MatChange'!#REF!</f>
        <v>#REF!</v>
      </c>
      <c r="AU54" s="507"/>
      <c r="AV54" s="505">
        <f>'1.2_RAW_Data_MatChange'!AC67</f>
        <v>0</v>
      </c>
      <c r="AW54" s="505">
        <f>'1.2_RAW_Data_MatChange'!AD67</f>
        <v>0</v>
      </c>
      <c r="AX54" s="505">
        <f>'1.2_RAW_Data_MatChange'!AE67</f>
        <v>0</v>
      </c>
      <c r="AY54" s="505">
        <f>'1.2_RAW_Data_MatChange'!AF67</f>
        <v>0</v>
      </c>
      <c r="AZ54" s="505">
        <f>'1.2_RAW_Data_MatChange'!AG67</f>
        <v>0</v>
      </c>
      <c r="BA54" s="506">
        <f>'1.2_RAW_Data_MatChange'!AH67</f>
        <v>0</v>
      </c>
    </row>
    <row r="55" spans="1:53" ht="13.15">
      <c r="A55" s="508"/>
      <c r="B55" s="509"/>
      <c r="C55" s="510"/>
      <c r="D55" s="511"/>
      <c r="E55" s="504" t="s">
        <v>53</v>
      </c>
      <c r="F55" s="512">
        <f>'1.2_RAW_Data_MatChange'!F55</f>
        <v>0</v>
      </c>
      <c r="G55" s="512">
        <f>'1.2_RAW_Data_MatChange'!G55</f>
        <v>0</v>
      </c>
      <c r="H55" s="512">
        <f>'1.2_RAW_Data_MatChange'!H55</f>
        <v>0</v>
      </c>
      <c r="I55" s="512">
        <f>'1.2_RAW_Data_MatChange'!I55</f>
        <v>0</v>
      </c>
      <c r="J55" s="512">
        <f>'1.2_RAW_Data_MatChange'!J55</f>
        <v>0</v>
      </c>
      <c r="K55" s="513">
        <f>'1.2_RAW_Data_MatChange'!K55</f>
        <v>0</v>
      </c>
      <c r="M55" s="512">
        <f>'1.2_RAW_Data_MatChange'!M55</f>
        <v>0</v>
      </c>
      <c r="N55" s="512">
        <f>'1.2_RAW_Data_MatChange'!N55</f>
        <v>0</v>
      </c>
      <c r="O55" s="512">
        <f>'1.2_RAW_Data_MatChange'!O55</f>
        <v>0</v>
      </c>
      <c r="P55" s="512">
        <f>'1.2_RAW_Data_MatChange'!P55</f>
        <v>0</v>
      </c>
      <c r="Q55" s="512">
        <f>'1.2_RAW_Data_MatChange'!Q55</f>
        <v>0</v>
      </c>
      <c r="R55" s="513">
        <f>'1.2_RAW_Data_MatChange'!R55</f>
        <v>0</v>
      </c>
      <c r="T55" s="512">
        <f>'1.2_RAW_Data_MatChange'!T55</f>
        <v>0</v>
      </c>
      <c r="U55" s="512">
        <f>'1.2_RAW_Data_MatChange'!U55</f>
        <v>0</v>
      </c>
      <c r="V55" s="512">
        <f>'1.2_RAW_Data_MatChange'!V55</f>
        <v>0</v>
      </c>
      <c r="W55" s="512">
        <f>'1.2_RAW_Data_MatChange'!W55</f>
        <v>0</v>
      </c>
      <c r="X55" s="512">
        <f>'1.2_RAW_Data_MatChange'!X55</f>
        <v>0</v>
      </c>
      <c r="Y55" s="513">
        <f>'1.2_RAW_Data_MatChange'!Y55</f>
        <v>0</v>
      </c>
      <c r="AA55" s="512" t="e">
        <f>'1.2_RAW_Data_MatChange'!#REF!</f>
        <v>#REF!</v>
      </c>
      <c r="AB55" s="512" t="e">
        <f>'1.2_RAW_Data_MatChange'!#REF!</f>
        <v>#REF!</v>
      </c>
      <c r="AC55" s="512" t="e">
        <f>'1.2_RAW_Data_MatChange'!#REF!</f>
        <v>#REF!</v>
      </c>
      <c r="AD55" s="512" t="e">
        <f>'1.2_RAW_Data_MatChange'!#REF!</f>
        <v>#REF!</v>
      </c>
      <c r="AE55" s="512" t="e">
        <f>'1.2_RAW_Data_MatChange'!#REF!</f>
        <v>#REF!</v>
      </c>
      <c r="AF55" s="513" t="e">
        <f>'1.2_RAW_Data_MatChange'!#REF!</f>
        <v>#REF!</v>
      </c>
      <c r="AG55" s="507"/>
      <c r="AH55" s="512" t="e">
        <f>'1.2_RAW_Data_MatChange'!#REF!</f>
        <v>#REF!</v>
      </c>
      <c r="AI55" s="512" t="e">
        <f>'1.2_RAW_Data_MatChange'!#REF!</f>
        <v>#REF!</v>
      </c>
      <c r="AJ55" s="512" t="e">
        <f>'1.2_RAW_Data_MatChange'!#REF!</f>
        <v>#REF!</v>
      </c>
      <c r="AK55" s="512" t="e">
        <f>'1.2_RAW_Data_MatChange'!#REF!</f>
        <v>#REF!</v>
      </c>
      <c r="AL55" s="512" t="e">
        <f>'1.2_RAW_Data_MatChange'!#REF!</f>
        <v>#REF!</v>
      </c>
      <c r="AM55" s="513" t="e">
        <f>'1.2_RAW_Data_MatChange'!#REF!</f>
        <v>#REF!</v>
      </c>
      <c r="AN55" s="507"/>
      <c r="AO55" s="512" t="e">
        <f>'1.2_RAW_Data_MatChange'!#REF!</f>
        <v>#REF!</v>
      </c>
      <c r="AP55" s="512" t="e">
        <f>'1.2_RAW_Data_MatChange'!#REF!</f>
        <v>#REF!</v>
      </c>
      <c r="AQ55" s="512" t="e">
        <f>'1.2_RAW_Data_MatChange'!#REF!</f>
        <v>#REF!</v>
      </c>
      <c r="AR55" s="512" t="e">
        <f>'1.2_RAW_Data_MatChange'!#REF!</f>
        <v>#REF!</v>
      </c>
      <c r="AS55" s="512" t="e">
        <f>'1.2_RAW_Data_MatChange'!#REF!</f>
        <v>#REF!</v>
      </c>
      <c r="AT55" s="513" t="e">
        <f>'1.2_RAW_Data_MatChange'!#REF!</f>
        <v>#REF!</v>
      </c>
      <c r="AU55" s="507"/>
      <c r="AV55" s="512">
        <f>'1.2_RAW_Data_MatChange'!AC68</f>
        <v>0</v>
      </c>
      <c r="AW55" s="512">
        <f>'1.2_RAW_Data_MatChange'!AD68</f>
        <v>0</v>
      </c>
      <c r="AX55" s="512">
        <f>'1.2_RAW_Data_MatChange'!AE68</f>
        <v>0</v>
      </c>
      <c r="AY55" s="512">
        <f>'1.2_RAW_Data_MatChange'!AF68</f>
        <v>0</v>
      </c>
      <c r="AZ55" s="512">
        <f>'1.2_RAW_Data_MatChange'!AG68</f>
        <v>0</v>
      </c>
      <c r="BA55" s="513">
        <f>'1.2_RAW_Data_MatChange'!AH68</f>
        <v>0</v>
      </c>
    </row>
    <row r="56" spans="1:53" ht="13.15">
      <c r="A56" s="508"/>
      <c r="B56" s="509"/>
      <c r="C56" s="510"/>
      <c r="D56" s="511"/>
      <c r="E56" s="504" t="s">
        <v>54</v>
      </c>
      <c r="F56" s="512">
        <f>'1.2_RAW_Data_MatChange'!F56</f>
        <v>0</v>
      </c>
      <c r="G56" s="512">
        <f>'1.2_RAW_Data_MatChange'!G56</f>
        <v>0</v>
      </c>
      <c r="H56" s="512">
        <f>'1.2_RAW_Data_MatChange'!H56</f>
        <v>0</v>
      </c>
      <c r="I56" s="512">
        <f>'1.2_RAW_Data_MatChange'!I56</f>
        <v>0</v>
      </c>
      <c r="J56" s="512">
        <f>'1.2_RAW_Data_MatChange'!J56</f>
        <v>0</v>
      </c>
      <c r="K56" s="513">
        <f>'1.2_RAW_Data_MatChange'!K56</f>
        <v>0</v>
      </c>
      <c r="M56" s="512">
        <f>'1.2_RAW_Data_MatChange'!M56</f>
        <v>0</v>
      </c>
      <c r="N56" s="512">
        <f>'1.2_RAW_Data_MatChange'!N56</f>
        <v>0</v>
      </c>
      <c r="O56" s="512">
        <f>'1.2_RAW_Data_MatChange'!O56</f>
        <v>0</v>
      </c>
      <c r="P56" s="512">
        <f>'1.2_RAW_Data_MatChange'!P56</f>
        <v>0</v>
      </c>
      <c r="Q56" s="512">
        <f>'1.2_RAW_Data_MatChange'!Q56</f>
        <v>0</v>
      </c>
      <c r="R56" s="513">
        <f>'1.2_RAW_Data_MatChange'!R56</f>
        <v>0</v>
      </c>
      <c r="T56" s="512">
        <f>'1.2_RAW_Data_MatChange'!T56</f>
        <v>0</v>
      </c>
      <c r="U56" s="512">
        <f>'1.2_RAW_Data_MatChange'!U56</f>
        <v>0</v>
      </c>
      <c r="V56" s="512">
        <f>'1.2_RAW_Data_MatChange'!V56</f>
        <v>0</v>
      </c>
      <c r="W56" s="512">
        <f>'1.2_RAW_Data_MatChange'!W56</f>
        <v>0</v>
      </c>
      <c r="X56" s="512">
        <f>'1.2_RAW_Data_MatChange'!X56</f>
        <v>0</v>
      </c>
      <c r="Y56" s="513">
        <f>'1.2_RAW_Data_MatChange'!Y56</f>
        <v>0</v>
      </c>
      <c r="AA56" s="512" t="e">
        <f>'1.2_RAW_Data_MatChange'!#REF!</f>
        <v>#REF!</v>
      </c>
      <c r="AB56" s="512" t="e">
        <f>'1.2_RAW_Data_MatChange'!#REF!</f>
        <v>#REF!</v>
      </c>
      <c r="AC56" s="512" t="e">
        <f>'1.2_RAW_Data_MatChange'!#REF!</f>
        <v>#REF!</v>
      </c>
      <c r="AD56" s="512" t="e">
        <f>'1.2_RAW_Data_MatChange'!#REF!</f>
        <v>#REF!</v>
      </c>
      <c r="AE56" s="512" t="e">
        <f>'1.2_RAW_Data_MatChange'!#REF!</f>
        <v>#REF!</v>
      </c>
      <c r="AF56" s="513" t="e">
        <f>'1.2_RAW_Data_MatChange'!#REF!</f>
        <v>#REF!</v>
      </c>
      <c r="AG56" s="507"/>
      <c r="AH56" s="512" t="e">
        <f>'1.2_RAW_Data_MatChange'!#REF!</f>
        <v>#REF!</v>
      </c>
      <c r="AI56" s="512" t="e">
        <f>'1.2_RAW_Data_MatChange'!#REF!</f>
        <v>#REF!</v>
      </c>
      <c r="AJ56" s="512" t="e">
        <f>'1.2_RAW_Data_MatChange'!#REF!</f>
        <v>#REF!</v>
      </c>
      <c r="AK56" s="512" t="e">
        <f>'1.2_RAW_Data_MatChange'!#REF!</f>
        <v>#REF!</v>
      </c>
      <c r="AL56" s="512" t="e">
        <f>'1.2_RAW_Data_MatChange'!#REF!</f>
        <v>#REF!</v>
      </c>
      <c r="AM56" s="513" t="e">
        <f>'1.2_RAW_Data_MatChange'!#REF!</f>
        <v>#REF!</v>
      </c>
      <c r="AN56" s="507"/>
      <c r="AO56" s="512" t="e">
        <f>'1.2_RAW_Data_MatChange'!#REF!</f>
        <v>#REF!</v>
      </c>
      <c r="AP56" s="512" t="e">
        <f>'1.2_RAW_Data_MatChange'!#REF!</f>
        <v>#REF!</v>
      </c>
      <c r="AQ56" s="512" t="e">
        <f>'1.2_RAW_Data_MatChange'!#REF!</f>
        <v>#REF!</v>
      </c>
      <c r="AR56" s="512" t="e">
        <f>'1.2_RAW_Data_MatChange'!#REF!</f>
        <v>#REF!</v>
      </c>
      <c r="AS56" s="512" t="e">
        <f>'1.2_RAW_Data_MatChange'!#REF!</f>
        <v>#REF!</v>
      </c>
      <c r="AT56" s="513" t="e">
        <f>'1.2_RAW_Data_MatChange'!#REF!</f>
        <v>#REF!</v>
      </c>
      <c r="AU56" s="507"/>
      <c r="AV56" s="512">
        <f>'1.2_RAW_Data_MatChange'!AC69</f>
        <v>0</v>
      </c>
      <c r="AW56" s="512">
        <f>'1.2_RAW_Data_MatChange'!AD69</f>
        <v>0</v>
      </c>
      <c r="AX56" s="512">
        <f>'1.2_RAW_Data_MatChange'!AE69</f>
        <v>0</v>
      </c>
      <c r="AY56" s="512">
        <f>'1.2_RAW_Data_MatChange'!AF69</f>
        <v>0</v>
      </c>
      <c r="AZ56" s="512">
        <f>'1.2_RAW_Data_MatChange'!AG69</f>
        <v>0</v>
      </c>
      <c r="BA56" s="513">
        <f>'1.2_RAW_Data_MatChange'!AH69</f>
        <v>0</v>
      </c>
    </row>
    <row r="57" spans="1:53" ht="13.5" thickBot="1">
      <c r="A57" s="508"/>
      <c r="B57" s="514"/>
      <c r="C57" s="515"/>
      <c r="D57" s="516"/>
      <c r="E57" s="517" t="s">
        <v>55</v>
      </c>
      <c r="F57" s="518">
        <f>'1.2_RAW_Data_MatChange'!F57</f>
        <v>0</v>
      </c>
      <c r="G57" s="518">
        <f>'1.2_RAW_Data_MatChange'!G57</f>
        <v>0</v>
      </c>
      <c r="H57" s="518">
        <f>'1.2_RAW_Data_MatChange'!H57</f>
        <v>0</v>
      </c>
      <c r="I57" s="518">
        <f>'1.2_RAW_Data_MatChange'!I57</f>
        <v>0</v>
      </c>
      <c r="J57" s="518">
        <f>'1.2_RAW_Data_MatChange'!J57</f>
        <v>0</v>
      </c>
      <c r="K57" s="519">
        <f>'1.2_RAW_Data_MatChange'!K57</f>
        <v>0</v>
      </c>
      <c r="M57" s="518">
        <f>'1.2_RAW_Data_MatChange'!M57</f>
        <v>0</v>
      </c>
      <c r="N57" s="518">
        <f>'1.2_RAW_Data_MatChange'!N57</f>
        <v>0</v>
      </c>
      <c r="O57" s="518">
        <f>'1.2_RAW_Data_MatChange'!O57</f>
        <v>0</v>
      </c>
      <c r="P57" s="518">
        <f>'1.2_RAW_Data_MatChange'!P57</f>
        <v>0</v>
      </c>
      <c r="Q57" s="518">
        <f>'1.2_RAW_Data_MatChange'!Q57</f>
        <v>0</v>
      </c>
      <c r="R57" s="519">
        <f>'1.2_RAW_Data_MatChange'!R57</f>
        <v>0</v>
      </c>
      <c r="T57" s="518">
        <f>'1.2_RAW_Data_MatChange'!T57</f>
        <v>0</v>
      </c>
      <c r="U57" s="518">
        <f>'1.2_RAW_Data_MatChange'!U57</f>
        <v>0</v>
      </c>
      <c r="V57" s="518">
        <f>'1.2_RAW_Data_MatChange'!V57</f>
        <v>0</v>
      </c>
      <c r="W57" s="518">
        <f>'1.2_RAW_Data_MatChange'!W57</f>
        <v>0</v>
      </c>
      <c r="X57" s="518">
        <f>'1.2_RAW_Data_MatChange'!X57</f>
        <v>0</v>
      </c>
      <c r="Y57" s="519">
        <f>'1.2_RAW_Data_MatChange'!Y57</f>
        <v>0</v>
      </c>
      <c r="AA57" s="518" t="e">
        <f>'1.2_RAW_Data_MatChange'!#REF!</f>
        <v>#REF!</v>
      </c>
      <c r="AB57" s="518" t="e">
        <f>'1.2_RAW_Data_MatChange'!#REF!</f>
        <v>#REF!</v>
      </c>
      <c r="AC57" s="518" t="e">
        <f>'1.2_RAW_Data_MatChange'!#REF!</f>
        <v>#REF!</v>
      </c>
      <c r="AD57" s="518" t="e">
        <f>'1.2_RAW_Data_MatChange'!#REF!</f>
        <v>#REF!</v>
      </c>
      <c r="AE57" s="518" t="e">
        <f>'1.2_RAW_Data_MatChange'!#REF!</f>
        <v>#REF!</v>
      </c>
      <c r="AF57" s="519" t="e">
        <f>'1.2_RAW_Data_MatChange'!#REF!</f>
        <v>#REF!</v>
      </c>
      <c r="AG57" s="507"/>
      <c r="AH57" s="518" t="e">
        <f>'1.2_RAW_Data_MatChange'!#REF!</f>
        <v>#REF!</v>
      </c>
      <c r="AI57" s="518" t="e">
        <f>'1.2_RAW_Data_MatChange'!#REF!</f>
        <v>#REF!</v>
      </c>
      <c r="AJ57" s="518" t="e">
        <f>'1.2_RAW_Data_MatChange'!#REF!</f>
        <v>#REF!</v>
      </c>
      <c r="AK57" s="518" t="e">
        <f>'1.2_RAW_Data_MatChange'!#REF!</f>
        <v>#REF!</v>
      </c>
      <c r="AL57" s="518" t="e">
        <f>'1.2_RAW_Data_MatChange'!#REF!</f>
        <v>#REF!</v>
      </c>
      <c r="AM57" s="519" t="e">
        <f>'1.2_RAW_Data_MatChange'!#REF!</f>
        <v>#REF!</v>
      </c>
      <c r="AN57" s="507"/>
      <c r="AO57" s="518" t="e">
        <f>'1.2_RAW_Data_MatChange'!#REF!</f>
        <v>#REF!</v>
      </c>
      <c r="AP57" s="518" t="e">
        <f>'1.2_RAW_Data_MatChange'!#REF!</f>
        <v>#REF!</v>
      </c>
      <c r="AQ57" s="518" t="e">
        <f>'1.2_RAW_Data_MatChange'!#REF!</f>
        <v>#REF!</v>
      </c>
      <c r="AR57" s="518" t="e">
        <f>'1.2_RAW_Data_MatChange'!#REF!</f>
        <v>#REF!</v>
      </c>
      <c r="AS57" s="518" t="e">
        <f>'1.2_RAW_Data_MatChange'!#REF!</f>
        <v>#REF!</v>
      </c>
      <c r="AT57" s="519" t="e">
        <f>'1.2_RAW_Data_MatChange'!#REF!</f>
        <v>#REF!</v>
      </c>
      <c r="AU57" s="507"/>
      <c r="AV57" s="518">
        <f>'1.2_RAW_Data_MatChange'!AC70</f>
        <v>0</v>
      </c>
      <c r="AW57" s="518">
        <f>'1.2_RAW_Data_MatChange'!AD70</f>
        <v>0</v>
      </c>
      <c r="AX57" s="518">
        <f>'1.2_RAW_Data_MatChange'!AE70</f>
        <v>0</v>
      </c>
      <c r="AY57" s="518">
        <f>'1.2_RAW_Data_MatChange'!AF70</f>
        <v>0</v>
      </c>
      <c r="AZ57" s="518">
        <f>'1.2_RAW_Data_MatChange'!AG70</f>
        <v>0</v>
      </c>
      <c r="BA57" s="519">
        <f>'1.2_RAW_Data_MatChange'!AH70</f>
        <v>0</v>
      </c>
    </row>
    <row r="58" spans="1:53" ht="25.5">
      <c r="A58" s="520" t="s">
        <v>9</v>
      </c>
      <c r="B58" s="501">
        <v>46</v>
      </c>
      <c r="C58" s="502" t="s">
        <v>22</v>
      </c>
      <c r="D58" s="503" t="s">
        <v>56</v>
      </c>
      <c r="E58" s="521" t="s">
        <v>52</v>
      </c>
      <c r="F58" s="505">
        <f>'1.2_RAW_Data_MatChange'!F58</f>
        <v>0</v>
      </c>
      <c r="G58" s="505">
        <f>'1.2_RAW_Data_MatChange'!G58</f>
        <v>0</v>
      </c>
      <c r="H58" s="505">
        <f>'1.2_RAW_Data_MatChange'!H58</f>
        <v>0</v>
      </c>
      <c r="I58" s="505">
        <f>'1.2_RAW_Data_MatChange'!I58</f>
        <v>0</v>
      </c>
      <c r="J58" s="505">
        <f>'1.2_RAW_Data_MatChange'!J58</f>
        <v>0</v>
      </c>
      <c r="K58" s="506">
        <f>'1.2_RAW_Data_MatChange'!K58</f>
        <v>0</v>
      </c>
      <c r="M58" s="505">
        <f>'1.2_RAW_Data_MatChange'!M58</f>
        <v>46</v>
      </c>
      <c r="N58" s="505">
        <f>'1.2_RAW_Data_MatChange'!N58</f>
        <v>46</v>
      </c>
      <c r="O58" s="505">
        <f>'1.2_RAW_Data_MatChange'!O58</f>
        <v>0</v>
      </c>
      <c r="P58" s="505">
        <f>'1.2_RAW_Data_MatChange'!P58</f>
        <v>0</v>
      </c>
      <c r="Q58" s="505">
        <f>'1.2_RAW_Data_MatChange'!Q58</f>
        <v>0</v>
      </c>
      <c r="R58" s="506">
        <f>'1.2_RAW_Data_MatChange'!R58</f>
        <v>0</v>
      </c>
      <c r="T58" s="505">
        <f>'1.2_RAW_Data_MatChange'!T58</f>
        <v>46</v>
      </c>
      <c r="U58" s="505">
        <f>'1.2_RAW_Data_MatChange'!U58</f>
        <v>46</v>
      </c>
      <c r="V58" s="505">
        <f>'1.2_RAW_Data_MatChange'!V58</f>
        <v>0</v>
      </c>
      <c r="W58" s="505">
        <f>'1.2_RAW_Data_MatChange'!W58</f>
        <v>0</v>
      </c>
      <c r="X58" s="505">
        <f>'1.2_RAW_Data_MatChange'!X58</f>
        <v>0</v>
      </c>
      <c r="Y58" s="506">
        <f>'1.2_RAW_Data_MatChange'!Y58</f>
        <v>0</v>
      </c>
      <c r="AA58" s="505" t="e">
        <f>'1.2_RAW_Data_MatChange'!#REF!</f>
        <v>#REF!</v>
      </c>
      <c r="AB58" s="505" t="e">
        <f>'1.2_RAW_Data_MatChange'!#REF!</f>
        <v>#REF!</v>
      </c>
      <c r="AC58" s="505" t="e">
        <f>'1.2_RAW_Data_MatChange'!#REF!</f>
        <v>#REF!</v>
      </c>
      <c r="AD58" s="505" t="e">
        <f>'1.2_RAW_Data_MatChange'!#REF!</f>
        <v>#REF!</v>
      </c>
      <c r="AE58" s="505" t="e">
        <f>'1.2_RAW_Data_MatChange'!#REF!</f>
        <v>#REF!</v>
      </c>
      <c r="AF58" s="506" t="e">
        <f>'1.2_RAW_Data_MatChange'!#REF!</f>
        <v>#REF!</v>
      </c>
      <c r="AG58" s="507"/>
      <c r="AH58" s="505" t="e">
        <f>'1.2_RAW_Data_MatChange'!#REF!</f>
        <v>#REF!</v>
      </c>
      <c r="AI58" s="505" t="e">
        <f>'1.2_RAW_Data_MatChange'!#REF!</f>
        <v>#REF!</v>
      </c>
      <c r="AJ58" s="505" t="e">
        <f>'1.2_RAW_Data_MatChange'!#REF!</f>
        <v>#REF!</v>
      </c>
      <c r="AK58" s="505" t="e">
        <f>'1.2_RAW_Data_MatChange'!#REF!</f>
        <v>#REF!</v>
      </c>
      <c r="AL58" s="505" t="e">
        <f>'1.2_RAW_Data_MatChange'!#REF!</f>
        <v>#REF!</v>
      </c>
      <c r="AM58" s="506" t="e">
        <f>'1.2_RAW_Data_MatChange'!#REF!</f>
        <v>#REF!</v>
      </c>
      <c r="AN58" s="507"/>
      <c r="AO58" s="505" t="e">
        <f>'1.2_RAW_Data_MatChange'!#REF!</f>
        <v>#REF!</v>
      </c>
      <c r="AP58" s="505" t="e">
        <f>'1.2_RAW_Data_MatChange'!#REF!</f>
        <v>#REF!</v>
      </c>
      <c r="AQ58" s="505" t="e">
        <f>'1.2_RAW_Data_MatChange'!#REF!</f>
        <v>#REF!</v>
      </c>
      <c r="AR58" s="505" t="e">
        <f>'1.2_RAW_Data_MatChange'!#REF!</f>
        <v>#REF!</v>
      </c>
      <c r="AS58" s="505" t="e">
        <f>'1.2_RAW_Data_MatChange'!#REF!</f>
        <v>#REF!</v>
      </c>
      <c r="AT58" s="506" t="e">
        <f>'1.2_RAW_Data_MatChange'!#REF!</f>
        <v>#REF!</v>
      </c>
      <c r="AU58" s="507"/>
      <c r="AV58" s="505">
        <f>'1.2_RAW_Data_MatChange'!AC71</f>
        <v>0</v>
      </c>
      <c r="AW58" s="505">
        <f>'1.2_RAW_Data_MatChange'!AD71</f>
        <v>0</v>
      </c>
      <c r="AX58" s="505">
        <f>'1.2_RAW_Data_MatChange'!AE71</f>
        <v>0</v>
      </c>
      <c r="AY58" s="505">
        <f>'1.2_RAW_Data_MatChange'!AF71</f>
        <v>0</v>
      </c>
      <c r="AZ58" s="505">
        <f>'1.2_RAW_Data_MatChange'!AG71</f>
        <v>0</v>
      </c>
      <c r="BA58" s="506">
        <f>'1.2_RAW_Data_MatChange'!AH71</f>
        <v>0</v>
      </c>
    </row>
    <row r="59" spans="1:53" ht="13.15">
      <c r="A59" s="508"/>
      <c r="B59" s="509"/>
      <c r="C59" s="510"/>
      <c r="D59" s="511"/>
      <c r="E59" s="504" t="s">
        <v>53</v>
      </c>
      <c r="F59" s="512">
        <f>'1.2_RAW_Data_MatChange'!F59</f>
        <v>0</v>
      </c>
      <c r="G59" s="512">
        <f>'1.2_RAW_Data_MatChange'!G59</f>
        <v>0</v>
      </c>
      <c r="H59" s="512">
        <f>'1.2_RAW_Data_MatChange'!H59</f>
        <v>0</v>
      </c>
      <c r="I59" s="512">
        <f>'1.2_RAW_Data_MatChange'!I59</f>
        <v>0</v>
      </c>
      <c r="J59" s="512">
        <f>'1.2_RAW_Data_MatChange'!J59</f>
        <v>0</v>
      </c>
      <c r="K59" s="513">
        <f>'1.2_RAW_Data_MatChange'!K59</f>
        <v>0</v>
      </c>
      <c r="M59" s="512">
        <f>'1.2_RAW_Data_MatChange'!M59</f>
        <v>0</v>
      </c>
      <c r="N59" s="512">
        <f>'1.2_RAW_Data_MatChange'!N59</f>
        <v>0</v>
      </c>
      <c r="O59" s="512">
        <f>'1.2_RAW_Data_MatChange'!O59</f>
        <v>0</v>
      </c>
      <c r="P59" s="512">
        <f>'1.2_RAW_Data_MatChange'!P59</f>
        <v>0</v>
      </c>
      <c r="Q59" s="512">
        <f>'1.2_RAW_Data_MatChange'!Q59</f>
        <v>0</v>
      </c>
      <c r="R59" s="513">
        <f>'1.2_RAW_Data_MatChange'!R59</f>
        <v>0</v>
      </c>
      <c r="T59" s="512">
        <f>'1.2_RAW_Data_MatChange'!T59</f>
        <v>0</v>
      </c>
      <c r="U59" s="512">
        <f>'1.2_RAW_Data_MatChange'!U59</f>
        <v>0</v>
      </c>
      <c r="V59" s="512">
        <f>'1.2_RAW_Data_MatChange'!V59</f>
        <v>0</v>
      </c>
      <c r="W59" s="512">
        <f>'1.2_RAW_Data_MatChange'!W59</f>
        <v>0</v>
      </c>
      <c r="X59" s="512">
        <f>'1.2_RAW_Data_MatChange'!X59</f>
        <v>0</v>
      </c>
      <c r="Y59" s="513">
        <f>'1.2_RAW_Data_MatChange'!Y59</f>
        <v>0</v>
      </c>
      <c r="AA59" s="512" t="e">
        <f>'1.2_RAW_Data_MatChange'!#REF!</f>
        <v>#REF!</v>
      </c>
      <c r="AB59" s="512" t="e">
        <f>'1.2_RAW_Data_MatChange'!#REF!</f>
        <v>#REF!</v>
      </c>
      <c r="AC59" s="512" t="e">
        <f>'1.2_RAW_Data_MatChange'!#REF!</f>
        <v>#REF!</v>
      </c>
      <c r="AD59" s="512" t="e">
        <f>'1.2_RAW_Data_MatChange'!#REF!</f>
        <v>#REF!</v>
      </c>
      <c r="AE59" s="512" t="e">
        <f>'1.2_RAW_Data_MatChange'!#REF!</f>
        <v>#REF!</v>
      </c>
      <c r="AF59" s="513" t="e">
        <f>'1.2_RAW_Data_MatChange'!#REF!</f>
        <v>#REF!</v>
      </c>
      <c r="AG59" s="507"/>
      <c r="AH59" s="512" t="e">
        <f>'1.2_RAW_Data_MatChange'!#REF!</f>
        <v>#REF!</v>
      </c>
      <c r="AI59" s="512" t="e">
        <f>'1.2_RAW_Data_MatChange'!#REF!</f>
        <v>#REF!</v>
      </c>
      <c r="AJ59" s="512" t="e">
        <f>'1.2_RAW_Data_MatChange'!#REF!</f>
        <v>#REF!</v>
      </c>
      <c r="AK59" s="512" t="e">
        <f>'1.2_RAW_Data_MatChange'!#REF!</f>
        <v>#REF!</v>
      </c>
      <c r="AL59" s="512" t="e">
        <f>'1.2_RAW_Data_MatChange'!#REF!</f>
        <v>#REF!</v>
      </c>
      <c r="AM59" s="513" t="e">
        <f>'1.2_RAW_Data_MatChange'!#REF!</f>
        <v>#REF!</v>
      </c>
      <c r="AN59" s="507"/>
      <c r="AO59" s="512" t="e">
        <f>'1.2_RAW_Data_MatChange'!#REF!</f>
        <v>#REF!</v>
      </c>
      <c r="AP59" s="512" t="e">
        <f>'1.2_RAW_Data_MatChange'!#REF!</f>
        <v>#REF!</v>
      </c>
      <c r="AQ59" s="512" t="e">
        <f>'1.2_RAW_Data_MatChange'!#REF!</f>
        <v>#REF!</v>
      </c>
      <c r="AR59" s="512" t="e">
        <f>'1.2_RAW_Data_MatChange'!#REF!</f>
        <v>#REF!</v>
      </c>
      <c r="AS59" s="512" t="e">
        <f>'1.2_RAW_Data_MatChange'!#REF!</f>
        <v>#REF!</v>
      </c>
      <c r="AT59" s="513" t="e">
        <f>'1.2_RAW_Data_MatChange'!#REF!</f>
        <v>#REF!</v>
      </c>
      <c r="AU59" s="507"/>
      <c r="AV59" s="512">
        <f>'1.2_RAW_Data_MatChange'!AC72</f>
        <v>0</v>
      </c>
      <c r="AW59" s="512">
        <f>'1.2_RAW_Data_MatChange'!AD72</f>
        <v>0</v>
      </c>
      <c r="AX59" s="512">
        <f>'1.2_RAW_Data_MatChange'!AE72</f>
        <v>0</v>
      </c>
      <c r="AY59" s="512">
        <f>'1.2_RAW_Data_MatChange'!AF72</f>
        <v>0</v>
      </c>
      <c r="AZ59" s="512">
        <f>'1.2_RAW_Data_MatChange'!AG72</f>
        <v>0</v>
      </c>
      <c r="BA59" s="513">
        <f>'1.2_RAW_Data_MatChange'!AH72</f>
        <v>0</v>
      </c>
    </row>
    <row r="60" spans="1:53" ht="13.15">
      <c r="A60" s="508"/>
      <c r="B60" s="509"/>
      <c r="C60" s="510"/>
      <c r="D60" s="511"/>
      <c r="E60" s="504" t="s">
        <v>54</v>
      </c>
      <c r="F60" s="512">
        <f>'1.2_RAW_Data_MatChange'!F60</f>
        <v>0</v>
      </c>
      <c r="G60" s="512">
        <f>'1.2_RAW_Data_MatChange'!G60</f>
        <v>0</v>
      </c>
      <c r="H60" s="512">
        <f>'1.2_RAW_Data_MatChange'!H60</f>
        <v>0</v>
      </c>
      <c r="I60" s="512">
        <f>'1.2_RAW_Data_MatChange'!I60</f>
        <v>0</v>
      </c>
      <c r="J60" s="512">
        <f>'1.2_RAW_Data_MatChange'!J60</f>
        <v>0</v>
      </c>
      <c r="K60" s="513">
        <f>'1.2_RAW_Data_MatChange'!K60</f>
        <v>0</v>
      </c>
      <c r="M60" s="512">
        <f>'1.2_RAW_Data_MatChange'!M60</f>
        <v>0</v>
      </c>
      <c r="N60" s="512">
        <f>'1.2_RAW_Data_MatChange'!N60</f>
        <v>0</v>
      </c>
      <c r="O60" s="512">
        <f>'1.2_RAW_Data_MatChange'!O60</f>
        <v>0</v>
      </c>
      <c r="P60" s="512">
        <f>'1.2_RAW_Data_MatChange'!P60</f>
        <v>0</v>
      </c>
      <c r="Q60" s="512">
        <f>'1.2_RAW_Data_MatChange'!Q60</f>
        <v>0</v>
      </c>
      <c r="R60" s="513">
        <f>'1.2_RAW_Data_MatChange'!R60</f>
        <v>0</v>
      </c>
      <c r="T60" s="512">
        <f>'1.2_RAW_Data_MatChange'!T60</f>
        <v>0</v>
      </c>
      <c r="U60" s="512">
        <f>'1.2_RAW_Data_MatChange'!U60</f>
        <v>0</v>
      </c>
      <c r="V60" s="512">
        <f>'1.2_RAW_Data_MatChange'!V60</f>
        <v>0</v>
      </c>
      <c r="W60" s="512">
        <f>'1.2_RAW_Data_MatChange'!W60</f>
        <v>0</v>
      </c>
      <c r="X60" s="512">
        <f>'1.2_RAW_Data_MatChange'!X60</f>
        <v>0</v>
      </c>
      <c r="Y60" s="513">
        <f>'1.2_RAW_Data_MatChange'!Y60</f>
        <v>0</v>
      </c>
      <c r="AA60" s="512" t="e">
        <f>'1.2_RAW_Data_MatChange'!#REF!</f>
        <v>#REF!</v>
      </c>
      <c r="AB60" s="512" t="e">
        <f>'1.2_RAW_Data_MatChange'!#REF!</f>
        <v>#REF!</v>
      </c>
      <c r="AC60" s="512" t="e">
        <f>'1.2_RAW_Data_MatChange'!#REF!</f>
        <v>#REF!</v>
      </c>
      <c r="AD60" s="512" t="e">
        <f>'1.2_RAW_Data_MatChange'!#REF!</f>
        <v>#REF!</v>
      </c>
      <c r="AE60" s="512" t="e">
        <f>'1.2_RAW_Data_MatChange'!#REF!</f>
        <v>#REF!</v>
      </c>
      <c r="AF60" s="513" t="e">
        <f>'1.2_RAW_Data_MatChange'!#REF!</f>
        <v>#REF!</v>
      </c>
      <c r="AG60" s="507"/>
      <c r="AH60" s="512" t="e">
        <f>'1.2_RAW_Data_MatChange'!#REF!</f>
        <v>#REF!</v>
      </c>
      <c r="AI60" s="512" t="e">
        <f>'1.2_RAW_Data_MatChange'!#REF!</f>
        <v>#REF!</v>
      </c>
      <c r="AJ60" s="512" t="e">
        <f>'1.2_RAW_Data_MatChange'!#REF!</f>
        <v>#REF!</v>
      </c>
      <c r="AK60" s="512" t="e">
        <f>'1.2_RAW_Data_MatChange'!#REF!</f>
        <v>#REF!</v>
      </c>
      <c r="AL60" s="512" t="e">
        <f>'1.2_RAW_Data_MatChange'!#REF!</f>
        <v>#REF!</v>
      </c>
      <c r="AM60" s="513" t="e">
        <f>'1.2_RAW_Data_MatChange'!#REF!</f>
        <v>#REF!</v>
      </c>
      <c r="AN60" s="507"/>
      <c r="AO60" s="512" t="e">
        <f>'1.2_RAW_Data_MatChange'!#REF!</f>
        <v>#REF!</v>
      </c>
      <c r="AP60" s="512" t="e">
        <f>'1.2_RAW_Data_MatChange'!#REF!</f>
        <v>#REF!</v>
      </c>
      <c r="AQ60" s="512" t="e">
        <f>'1.2_RAW_Data_MatChange'!#REF!</f>
        <v>#REF!</v>
      </c>
      <c r="AR60" s="512" t="e">
        <f>'1.2_RAW_Data_MatChange'!#REF!</f>
        <v>#REF!</v>
      </c>
      <c r="AS60" s="512" t="e">
        <f>'1.2_RAW_Data_MatChange'!#REF!</f>
        <v>#REF!</v>
      </c>
      <c r="AT60" s="513" t="e">
        <f>'1.2_RAW_Data_MatChange'!#REF!</f>
        <v>#REF!</v>
      </c>
      <c r="AU60" s="507"/>
      <c r="AV60" s="512">
        <f>'1.2_RAW_Data_MatChange'!AC73</f>
        <v>0</v>
      </c>
      <c r="AW60" s="512">
        <f>'1.2_RAW_Data_MatChange'!AD73</f>
        <v>0</v>
      </c>
      <c r="AX60" s="512">
        <f>'1.2_RAW_Data_MatChange'!AE73</f>
        <v>0</v>
      </c>
      <c r="AY60" s="512">
        <f>'1.2_RAW_Data_MatChange'!AF73</f>
        <v>0</v>
      </c>
      <c r="AZ60" s="512">
        <f>'1.2_RAW_Data_MatChange'!AG73</f>
        <v>0</v>
      </c>
      <c r="BA60" s="513">
        <f>'1.2_RAW_Data_MatChange'!AH73</f>
        <v>0</v>
      </c>
    </row>
    <row r="61" spans="1:53" ht="13.5" thickBot="1">
      <c r="A61" s="508"/>
      <c r="B61" s="514"/>
      <c r="C61" s="515"/>
      <c r="D61" s="516"/>
      <c r="E61" s="517" t="s">
        <v>55</v>
      </c>
      <c r="F61" s="518">
        <f>'1.2_RAW_Data_MatChange'!F61</f>
        <v>0</v>
      </c>
      <c r="G61" s="518">
        <f>'1.2_RAW_Data_MatChange'!G61</f>
        <v>0</v>
      </c>
      <c r="H61" s="518">
        <f>'1.2_RAW_Data_MatChange'!H61</f>
        <v>0</v>
      </c>
      <c r="I61" s="518">
        <f>'1.2_RAW_Data_MatChange'!I61</f>
        <v>0</v>
      </c>
      <c r="J61" s="518">
        <f>'1.2_RAW_Data_MatChange'!J61</f>
        <v>0</v>
      </c>
      <c r="K61" s="519">
        <f>'1.2_RAW_Data_MatChange'!K61</f>
        <v>0</v>
      </c>
      <c r="M61" s="518">
        <f>'1.2_RAW_Data_MatChange'!M61</f>
        <v>0</v>
      </c>
      <c r="N61" s="518">
        <f>'1.2_RAW_Data_MatChange'!N61</f>
        <v>0</v>
      </c>
      <c r="O61" s="518">
        <f>'1.2_RAW_Data_MatChange'!O61</f>
        <v>0</v>
      </c>
      <c r="P61" s="518">
        <f>'1.2_RAW_Data_MatChange'!P61</f>
        <v>0</v>
      </c>
      <c r="Q61" s="518">
        <f>'1.2_RAW_Data_MatChange'!Q61</f>
        <v>0</v>
      </c>
      <c r="R61" s="519">
        <f>'1.2_RAW_Data_MatChange'!R61</f>
        <v>0</v>
      </c>
      <c r="T61" s="518">
        <f>'1.2_RAW_Data_MatChange'!T61</f>
        <v>0</v>
      </c>
      <c r="U61" s="518">
        <f>'1.2_RAW_Data_MatChange'!U61</f>
        <v>0</v>
      </c>
      <c r="V61" s="518">
        <f>'1.2_RAW_Data_MatChange'!V61</f>
        <v>0</v>
      </c>
      <c r="W61" s="518">
        <f>'1.2_RAW_Data_MatChange'!W61</f>
        <v>0</v>
      </c>
      <c r="X61" s="518">
        <f>'1.2_RAW_Data_MatChange'!X61</f>
        <v>0</v>
      </c>
      <c r="Y61" s="519">
        <f>'1.2_RAW_Data_MatChange'!Y61</f>
        <v>0</v>
      </c>
      <c r="AA61" s="518" t="e">
        <f>'1.2_RAW_Data_MatChange'!#REF!</f>
        <v>#REF!</v>
      </c>
      <c r="AB61" s="518" t="e">
        <f>'1.2_RAW_Data_MatChange'!#REF!</f>
        <v>#REF!</v>
      </c>
      <c r="AC61" s="518" t="e">
        <f>'1.2_RAW_Data_MatChange'!#REF!</f>
        <v>#REF!</v>
      </c>
      <c r="AD61" s="518" t="e">
        <f>'1.2_RAW_Data_MatChange'!#REF!</f>
        <v>#REF!</v>
      </c>
      <c r="AE61" s="518" t="e">
        <f>'1.2_RAW_Data_MatChange'!#REF!</f>
        <v>#REF!</v>
      </c>
      <c r="AF61" s="519" t="e">
        <f>'1.2_RAW_Data_MatChange'!#REF!</f>
        <v>#REF!</v>
      </c>
      <c r="AG61" s="507"/>
      <c r="AH61" s="518" t="e">
        <f>'1.2_RAW_Data_MatChange'!#REF!</f>
        <v>#REF!</v>
      </c>
      <c r="AI61" s="518" t="e">
        <f>'1.2_RAW_Data_MatChange'!#REF!</f>
        <v>#REF!</v>
      </c>
      <c r="AJ61" s="518" t="e">
        <f>'1.2_RAW_Data_MatChange'!#REF!</f>
        <v>#REF!</v>
      </c>
      <c r="AK61" s="518" t="e">
        <f>'1.2_RAW_Data_MatChange'!#REF!</f>
        <v>#REF!</v>
      </c>
      <c r="AL61" s="518" t="e">
        <f>'1.2_RAW_Data_MatChange'!#REF!</f>
        <v>#REF!</v>
      </c>
      <c r="AM61" s="519" t="e">
        <f>'1.2_RAW_Data_MatChange'!#REF!</f>
        <v>#REF!</v>
      </c>
      <c r="AN61" s="507"/>
      <c r="AO61" s="518" t="e">
        <f>'1.2_RAW_Data_MatChange'!#REF!</f>
        <v>#REF!</v>
      </c>
      <c r="AP61" s="518" t="e">
        <f>'1.2_RAW_Data_MatChange'!#REF!</f>
        <v>#REF!</v>
      </c>
      <c r="AQ61" s="518" t="e">
        <f>'1.2_RAW_Data_MatChange'!#REF!</f>
        <v>#REF!</v>
      </c>
      <c r="AR61" s="518" t="e">
        <f>'1.2_RAW_Data_MatChange'!#REF!</f>
        <v>#REF!</v>
      </c>
      <c r="AS61" s="518" t="e">
        <f>'1.2_RAW_Data_MatChange'!#REF!</f>
        <v>#REF!</v>
      </c>
      <c r="AT61" s="519" t="e">
        <f>'1.2_RAW_Data_MatChange'!#REF!</f>
        <v>#REF!</v>
      </c>
      <c r="AU61" s="507"/>
      <c r="AV61" s="518">
        <f>'1.2_RAW_Data_MatChange'!AC74</f>
        <v>0</v>
      </c>
      <c r="AW61" s="518">
        <f>'1.2_RAW_Data_MatChange'!AD74</f>
        <v>0</v>
      </c>
      <c r="AX61" s="518">
        <f>'1.2_RAW_Data_MatChange'!AE74</f>
        <v>0</v>
      </c>
      <c r="AY61" s="518">
        <f>'1.2_RAW_Data_MatChange'!AF74</f>
        <v>0</v>
      </c>
      <c r="AZ61" s="518">
        <f>'1.2_RAW_Data_MatChange'!AG74</f>
        <v>0</v>
      </c>
      <c r="BA61" s="519">
        <f>'1.2_RAW_Data_MatChange'!AH74</f>
        <v>0</v>
      </c>
    </row>
    <row r="62" spans="1:53" ht="25.5">
      <c r="A62" s="520" t="s">
        <v>9</v>
      </c>
      <c r="B62" s="501">
        <v>47</v>
      </c>
      <c r="C62" s="502" t="s">
        <v>23</v>
      </c>
      <c r="D62" s="503" t="s">
        <v>56</v>
      </c>
      <c r="E62" s="521" t="s">
        <v>52</v>
      </c>
      <c r="F62" s="505">
        <f>'1.2_RAW_Data_MatChange'!F62</f>
        <v>14</v>
      </c>
      <c r="G62" s="505">
        <f>'1.2_RAW_Data_MatChange'!G62</f>
        <v>0</v>
      </c>
      <c r="H62" s="505">
        <f>'1.2_RAW_Data_MatChange'!H62</f>
        <v>7</v>
      </c>
      <c r="I62" s="505">
        <f>'1.2_RAW_Data_MatChange'!I62</f>
        <v>5</v>
      </c>
      <c r="J62" s="505">
        <f>'1.2_RAW_Data_MatChange'!J62</f>
        <v>2</v>
      </c>
      <c r="K62" s="506">
        <f>'1.2_RAW_Data_MatChange'!K62</f>
        <v>0</v>
      </c>
      <c r="M62" s="505">
        <f>'1.2_RAW_Data_MatChange'!M62</f>
        <v>14</v>
      </c>
      <c r="N62" s="505">
        <f>'1.2_RAW_Data_MatChange'!N62</f>
        <v>0</v>
      </c>
      <c r="O62" s="505">
        <f>'1.2_RAW_Data_MatChange'!O62</f>
        <v>9</v>
      </c>
      <c r="P62" s="505">
        <f>'1.2_RAW_Data_MatChange'!P62</f>
        <v>0</v>
      </c>
      <c r="Q62" s="505">
        <f>'1.2_RAW_Data_MatChange'!Q62</f>
        <v>0</v>
      </c>
      <c r="R62" s="506">
        <f>'1.2_RAW_Data_MatChange'!R62</f>
        <v>5</v>
      </c>
      <c r="T62" s="505">
        <f>'1.2_RAW_Data_MatChange'!T62</f>
        <v>14</v>
      </c>
      <c r="U62" s="505">
        <f>'1.2_RAW_Data_MatChange'!U62</f>
        <v>0</v>
      </c>
      <c r="V62" s="505">
        <f>'1.2_RAW_Data_MatChange'!V62</f>
        <v>7</v>
      </c>
      <c r="W62" s="505">
        <f>'1.2_RAW_Data_MatChange'!W62</f>
        <v>0</v>
      </c>
      <c r="X62" s="505">
        <f>'1.2_RAW_Data_MatChange'!X62</f>
        <v>0</v>
      </c>
      <c r="Y62" s="506">
        <f>'1.2_RAW_Data_MatChange'!Y62</f>
        <v>7</v>
      </c>
      <c r="AA62" s="505" t="e">
        <f>'1.2_RAW_Data_MatChange'!#REF!</f>
        <v>#REF!</v>
      </c>
      <c r="AB62" s="505" t="e">
        <f>'1.2_RAW_Data_MatChange'!#REF!</f>
        <v>#REF!</v>
      </c>
      <c r="AC62" s="505" t="e">
        <f>'1.2_RAW_Data_MatChange'!#REF!</f>
        <v>#REF!</v>
      </c>
      <c r="AD62" s="505" t="e">
        <f>'1.2_RAW_Data_MatChange'!#REF!</f>
        <v>#REF!</v>
      </c>
      <c r="AE62" s="505" t="e">
        <f>'1.2_RAW_Data_MatChange'!#REF!</f>
        <v>#REF!</v>
      </c>
      <c r="AF62" s="506" t="e">
        <f>'1.2_RAW_Data_MatChange'!#REF!</f>
        <v>#REF!</v>
      </c>
      <c r="AG62" s="507"/>
      <c r="AH62" s="505" t="e">
        <f>'1.2_RAW_Data_MatChange'!#REF!</f>
        <v>#REF!</v>
      </c>
      <c r="AI62" s="505" t="e">
        <f>'1.2_RAW_Data_MatChange'!#REF!</f>
        <v>#REF!</v>
      </c>
      <c r="AJ62" s="505" t="e">
        <f>'1.2_RAW_Data_MatChange'!#REF!</f>
        <v>#REF!</v>
      </c>
      <c r="AK62" s="505" t="e">
        <f>'1.2_RAW_Data_MatChange'!#REF!</f>
        <v>#REF!</v>
      </c>
      <c r="AL62" s="505" t="e">
        <f>'1.2_RAW_Data_MatChange'!#REF!</f>
        <v>#REF!</v>
      </c>
      <c r="AM62" s="506" t="e">
        <f>'1.2_RAW_Data_MatChange'!#REF!</f>
        <v>#REF!</v>
      </c>
      <c r="AN62" s="507"/>
      <c r="AO62" s="505" t="e">
        <f>'1.2_RAW_Data_MatChange'!#REF!</f>
        <v>#REF!</v>
      </c>
      <c r="AP62" s="505" t="e">
        <f>'1.2_RAW_Data_MatChange'!#REF!</f>
        <v>#REF!</v>
      </c>
      <c r="AQ62" s="505" t="e">
        <f>'1.2_RAW_Data_MatChange'!#REF!</f>
        <v>#REF!</v>
      </c>
      <c r="AR62" s="505" t="e">
        <f>'1.2_RAW_Data_MatChange'!#REF!</f>
        <v>#REF!</v>
      </c>
      <c r="AS62" s="505" t="e">
        <f>'1.2_RAW_Data_MatChange'!#REF!</f>
        <v>#REF!</v>
      </c>
      <c r="AT62" s="506" t="e">
        <f>'1.2_RAW_Data_MatChange'!#REF!</f>
        <v>#REF!</v>
      </c>
      <c r="AU62" s="507"/>
      <c r="AV62" s="505">
        <f>'1.2_RAW_Data_MatChange'!AC75</f>
        <v>0</v>
      </c>
      <c r="AW62" s="505">
        <f>'1.2_RAW_Data_MatChange'!AD75</f>
        <v>0</v>
      </c>
      <c r="AX62" s="505">
        <f>'1.2_RAW_Data_MatChange'!AE75</f>
        <v>0</v>
      </c>
      <c r="AY62" s="505">
        <f>'1.2_RAW_Data_MatChange'!AF75</f>
        <v>0</v>
      </c>
      <c r="AZ62" s="505">
        <f>'1.2_RAW_Data_MatChange'!AG75</f>
        <v>0</v>
      </c>
      <c r="BA62" s="506">
        <f>'1.2_RAW_Data_MatChange'!AH75</f>
        <v>0</v>
      </c>
    </row>
    <row r="63" spans="1:53" ht="13.15">
      <c r="A63" s="508"/>
      <c r="B63" s="509"/>
      <c r="C63" s="510"/>
      <c r="D63" s="511"/>
      <c r="E63" s="504" t="s">
        <v>53</v>
      </c>
      <c r="F63" s="512">
        <f>'1.2_RAW_Data_MatChange'!F63</f>
        <v>4</v>
      </c>
      <c r="G63" s="512">
        <f>'1.2_RAW_Data_MatChange'!G63</f>
        <v>0</v>
      </c>
      <c r="H63" s="512">
        <f>'1.2_RAW_Data_MatChange'!H63</f>
        <v>0</v>
      </c>
      <c r="I63" s="512">
        <f>'1.2_RAW_Data_MatChange'!I63</f>
        <v>4</v>
      </c>
      <c r="J63" s="512">
        <f>'1.2_RAW_Data_MatChange'!J63</f>
        <v>0</v>
      </c>
      <c r="K63" s="513">
        <f>'1.2_RAW_Data_MatChange'!K63</f>
        <v>0</v>
      </c>
      <c r="M63" s="512">
        <f>'1.2_RAW_Data_MatChange'!M63</f>
        <v>4</v>
      </c>
      <c r="N63" s="512">
        <f>'1.2_RAW_Data_MatChange'!N63</f>
        <v>0</v>
      </c>
      <c r="O63" s="512">
        <f>'1.2_RAW_Data_MatChange'!O63</f>
        <v>0</v>
      </c>
      <c r="P63" s="512">
        <f>'1.2_RAW_Data_MatChange'!P63</f>
        <v>0</v>
      </c>
      <c r="Q63" s="512">
        <f>'1.2_RAW_Data_MatChange'!Q63</f>
        <v>0</v>
      </c>
      <c r="R63" s="513">
        <f>'1.2_RAW_Data_MatChange'!R63</f>
        <v>4</v>
      </c>
      <c r="T63" s="512">
        <f>'1.2_RAW_Data_MatChange'!T63</f>
        <v>4</v>
      </c>
      <c r="U63" s="512">
        <f>'1.2_RAW_Data_MatChange'!U63</f>
        <v>0</v>
      </c>
      <c r="V63" s="512">
        <f>'1.2_RAW_Data_MatChange'!V63</f>
        <v>0</v>
      </c>
      <c r="W63" s="512">
        <f>'1.2_RAW_Data_MatChange'!W63</f>
        <v>0</v>
      </c>
      <c r="X63" s="512">
        <f>'1.2_RAW_Data_MatChange'!X63</f>
        <v>0</v>
      </c>
      <c r="Y63" s="513">
        <f>'1.2_RAW_Data_MatChange'!Y63</f>
        <v>4</v>
      </c>
      <c r="AA63" s="512" t="e">
        <f>'1.2_RAW_Data_MatChange'!#REF!</f>
        <v>#REF!</v>
      </c>
      <c r="AB63" s="512" t="e">
        <f>'1.2_RAW_Data_MatChange'!#REF!</f>
        <v>#REF!</v>
      </c>
      <c r="AC63" s="512" t="e">
        <f>'1.2_RAW_Data_MatChange'!#REF!</f>
        <v>#REF!</v>
      </c>
      <c r="AD63" s="512" t="e">
        <f>'1.2_RAW_Data_MatChange'!#REF!</f>
        <v>#REF!</v>
      </c>
      <c r="AE63" s="512" t="e">
        <f>'1.2_RAW_Data_MatChange'!#REF!</f>
        <v>#REF!</v>
      </c>
      <c r="AF63" s="513" t="e">
        <f>'1.2_RAW_Data_MatChange'!#REF!</f>
        <v>#REF!</v>
      </c>
      <c r="AG63" s="507"/>
      <c r="AH63" s="512" t="e">
        <f>'1.2_RAW_Data_MatChange'!#REF!</f>
        <v>#REF!</v>
      </c>
      <c r="AI63" s="512" t="e">
        <f>'1.2_RAW_Data_MatChange'!#REF!</f>
        <v>#REF!</v>
      </c>
      <c r="AJ63" s="512" t="e">
        <f>'1.2_RAW_Data_MatChange'!#REF!</f>
        <v>#REF!</v>
      </c>
      <c r="AK63" s="512" t="e">
        <f>'1.2_RAW_Data_MatChange'!#REF!</f>
        <v>#REF!</v>
      </c>
      <c r="AL63" s="512" t="e">
        <f>'1.2_RAW_Data_MatChange'!#REF!</f>
        <v>#REF!</v>
      </c>
      <c r="AM63" s="513" t="e">
        <f>'1.2_RAW_Data_MatChange'!#REF!</f>
        <v>#REF!</v>
      </c>
      <c r="AN63" s="507"/>
      <c r="AO63" s="512" t="e">
        <f>'1.2_RAW_Data_MatChange'!#REF!</f>
        <v>#REF!</v>
      </c>
      <c r="AP63" s="512" t="e">
        <f>'1.2_RAW_Data_MatChange'!#REF!</f>
        <v>#REF!</v>
      </c>
      <c r="AQ63" s="512" t="e">
        <f>'1.2_RAW_Data_MatChange'!#REF!</f>
        <v>#REF!</v>
      </c>
      <c r="AR63" s="512" t="e">
        <f>'1.2_RAW_Data_MatChange'!#REF!</f>
        <v>#REF!</v>
      </c>
      <c r="AS63" s="512" t="e">
        <f>'1.2_RAW_Data_MatChange'!#REF!</f>
        <v>#REF!</v>
      </c>
      <c r="AT63" s="513" t="e">
        <f>'1.2_RAW_Data_MatChange'!#REF!</f>
        <v>#REF!</v>
      </c>
      <c r="AU63" s="507"/>
      <c r="AV63" s="512">
        <f>'1.2_RAW_Data_MatChange'!AC76</f>
        <v>0</v>
      </c>
      <c r="AW63" s="512">
        <f>'1.2_RAW_Data_MatChange'!AD76</f>
        <v>0</v>
      </c>
      <c r="AX63" s="512">
        <f>'1.2_RAW_Data_MatChange'!AE76</f>
        <v>0</v>
      </c>
      <c r="AY63" s="512">
        <f>'1.2_RAW_Data_MatChange'!AF76</f>
        <v>0</v>
      </c>
      <c r="AZ63" s="512">
        <f>'1.2_RAW_Data_MatChange'!AG76</f>
        <v>0</v>
      </c>
      <c r="BA63" s="513">
        <f>'1.2_RAW_Data_MatChange'!AH76</f>
        <v>0</v>
      </c>
    </row>
    <row r="64" spans="1:53" ht="13.15">
      <c r="A64" s="508"/>
      <c r="B64" s="509"/>
      <c r="C64" s="510"/>
      <c r="D64" s="511"/>
      <c r="E64" s="504" t="s">
        <v>54</v>
      </c>
      <c r="F64" s="512">
        <f>'1.2_RAW_Data_MatChange'!F64</f>
        <v>0</v>
      </c>
      <c r="G64" s="512">
        <f>'1.2_RAW_Data_MatChange'!G64</f>
        <v>0</v>
      </c>
      <c r="H64" s="512">
        <f>'1.2_RAW_Data_MatChange'!H64</f>
        <v>0</v>
      </c>
      <c r="I64" s="512">
        <f>'1.2_RAW_Data_MatChange'!I64</f>
        <v>0</v>
      </c>
      <c r="J64" s="512">
        <f>'1.2_RAW_Data_MatChange'!J64</f>
        <v>0</v>
      </c>
      <c r="K64" s="513">
        <f>'1.2_RAW_Data_MatChange'!K64</f>
        <v>0</v>
      </c>
      <c r="M64" s="512">
        <f>'1.2_RAW_Data_MatChange'!M64</f>
        <v>0</v>
      </c>
      <c r="N64" s="512">
        <f>'1.2_RAW_Data_MatChange'!N64</f>
        <v>0</v>
      </c>
      <c r="O64" s="512">
        <f>'1.2_RAW_Data_MatChange'!O64</f>
        <v>0</v>
      </c>
      <c r="P64" s="512">
        <f>'1.2_RAW_Data_MatChange'!P64</f>
        <v>0</v>
      </c>
      <c r="Q64" s="512">
        <f>'1.2_RAW_Data_MatChange'!Q64</f>
        <v>0</v>
      </c>
      <c r="R64" s="513">
        <f>'1.2_RAW_Data_MatChange'!R64</f>
        <v>0</v>
      </c>
      <c r="T64" s="512">
        <f>'1.2_RAW_Data_MatChange'!T64</f>
        <v>0</v>
      </c>
      <c r="U64" s="512">
        <f>'1.2_RAW_Data_MatChange'!U64</f>
        <v>0</v>
      </c>
      <c r="V64" s="512">
        <f>'1.2_RAW_Data_MatChange'!V64</f>
        <v>0</v>
      </c>
      <c r="W64" s="512">
        <f>'1.2_RAW_Data_MatChange'!W64</f>
        <v>0</v>
      </c>
      <c r="X64" s="512">
        <f>'1.2_RAW_Data_MatChange'!X64</f>
        <v>0</v>
      </c>
      <c r="Y64" s="513">
        <f>'1.2_RAW_Data_MatChange'!Y64</f>
        <v>0</v>
      </c>
      <c r="AA64" s="512" t="e">
        <f>'1.2_RAW_Data_MatChange'!#REF!</f>
        <v>#REF!</v>
      </c>
      <c r="AB64" s="512" t="e">
        <f>'1.2_RAW_Data_MatChange'!#REF!</f>
        <v>#REF!</v>
      </c>
      <c r="AC64" s="512" t="e">
        <f>'1.2_RAW_Data_MatChange'!#REF!</f>
        <v>#REF!</v>
      </c>
      <c r="AD64" s="512" t="e">
        <f>'1.2_RAW_Data_MatChange'!#REF!</f>
        <v>#REF!</v>
      </c>
      <c r="AE64" s="512" t="e">
        <f>'1.2_RAW_Data_MatChange'!#REF!</f>
        <v>#REF!</v>
      </c>
      <c r="AF64" s="513" t="e">
        <f>'1.2_RAW_Data_MatChange'!#REF!</f>
        <v>#REF!</v>
      </c>
      <c r="AG64" s="507"/>
      <c r="AH64" s="512" t="e">
        <f>'1.2_RAW_Data_MatChange'!#REF!</f>
        <v>#REF!</v>
      </c>
      <c r="AI64" s="512" t="e">
        <f>'1.2_RAW_Data_MatChange'!#REF!</f>
        <v>#REF!</v>
      </c>
      <c r="AJ64" s="512" t="e">
        <f>'1.2_RAW_Data_MatChange'!#REF!</f>
        <v>#REF!</v>
      </c>
      <c r="AK64" s="512" t="e">
        <f>'1.2_RAW_Data_MatChange'!#REF!</f>
        <v>#REF!</v>
      </c>
      <c r="AL64" s="512" t="e">
        <f>'1.2_RAW_Data_MatChange'!#REF!</f>
        <v>#REF!</v>
      </c>
      <c r="AM64" s="513" t="e">
        <f>'1.2_RAW_Data_MatChange'!#REF!</f>
        <v>#REF!</v>
      </c>
      <c r="AN64" s="507"/>
      <c r="AO64" s="512" t="e">
        <f>'1.2_RAW_Data_MatChange'!#REF!</f>
        <v>#REF!</v>
      </c>
      <c r="AP64" s="512" t="e">
        <f>'1.2_RAW_Data_MatChange'!#REF!</f>
        <v>#REF!</v>
      </c>
      <c r="AQ64" s="512" t="e">
        <f>'1.2_RAW_Data_MatChange'!#REF!</f>
        <v>#REF!</v>
      </c>
      <c r="AR64" s="512" t="e">
        <f>'1.2_RAW_Data_MatChange'!#REF!</f>
        <v>#REF!</v>
      </c>
      <c r="AS64" s="512" t="e">
        <f>'1.2_RAW_Data_MatChange'!#REF!</f>
        <v>#REF!</v>
      </c>
      <c r="AT64" s="513" t="e">
        <f>'1.2_RAW_Data_MatChange'!#REF!</f>
        <v>#REF!</v>
      </c>
      <c r="AU64" s="507"/>
      <c r="AV64" s="512">
        <f>'1.2_RAW_Data_MatChange'!AC77</f>
        <v>0</v>
      </c>
      <c r="AW64" s="512">
        <f>'1.2_RAW_Data_MatChange'!AD77</f>
        <v>0</v>
      </c>
      <c r="AX64" s="512">
        <f>'1.2_RAW_Data_MatChange'!AE77</f>
        <v>0</v>
      </c>
      <c r="AY64" s="512">
        <f>'1.2_RAW_Data_MatChange'!AF77</f>
        <v>0</v>
      </c>
      <c r="AZ64" s="512">
        <f>'1.2_RAW_Data_MatChange'!AG77</f>
        <v>0</v>
      </c>
      <c r="BA64" s="513">
        <f>'1.2_RAW_Data_MatChange'!AH77</f>
        <v>0</v>
      </c>
    </row>
    <row r="65" spans="1:53" ht="13.5" thickBot="1">
      <c r="A65" s="508"/>
      <c r="B65" s="514"/>
      <c r="C65" s="515"/>
      <c r="D65" s="516"/>
      <c r="E65" s="517" t="s">
        <v>55</v>
      </c>
      <c r="F65" s="518">
        <f>'1.2_RAW_Data_MatChange'!F65</f>
        <v>0</v>
      </c>
      <c r="G65" s="518">
        <f>'1.2_RAW_Data_MatChange'!G65</f>
        <v>0</v>
      </c>
      <c r="H65" s="518">
        <f>'1.2_RAW_Data_MatChange'!H65</f>
        <v>0</v>
      </c>
      <c r="I65" s="518">
        <f>'1.2_RAW_Data_MatChange'!I65</f>
        <v>0</v>
      </c>
      <c r="J65" s="518">
        <f>'1.2_RAW_Data_MatChange'!J65</f>
        <v>0</v>
      </c>
      <c r="K65" s="519">
        <f>'1.2_RAW_Data_MatChange'!K65</f>
        <v>0</v>
      </c>
      <c r="M65" s="518">
        <f>'1.2_RAW_Data_MatChange'!M65</f>
        <v>0</v>
      </c>
      <c r="N65" s="518">
        <f>'1.2_RAW_Data_MatChange'!N65</f>
        <v>0</v>
      </c>
      <c r="O65" s="518">
        <f>'1.2_RAW_Data_MatChange'!O65</f>
        <v>0</v>
      </c>
      <c r="P65" s="518">
        <f>'1.2_RAW_Data_MatChange'!P65</f>
        <v>0</v>
      </c>
      <c r="Q65" s="518">
        <f>'1.2_RAW_Data_MatChange'!Q65</f>
        <v>0</v>
      </c>
      <c r="R65" s="519">
        <f>'1.2_RAW_Data_MatChange'!R65</f>
        <v>0</v>
      </c>
      <c r="T65" s="518">
        <f>'1.2_RAW_Data_MatChange'!T65</f>
        <v>0</v>
      </c>
      <c r="U65" s="518">
        <f>'1.2_RAW_Data_MatChange'!U65</f>
        <v>0</v>
      </c>
      <c r="V65" s="518">
        <f>'1.2_RAW_Data_MatChange'!V65</f>
        <v>0</v>
      </c>
      <c r="W65" s="518">
        <f>'1.2_RAW_Data_MatChange'!W65</f>
        <v>0</v>
      </c>
      <c r="X65" s="518">
        <f>'1.2_RAW_Data_MatChange'!X65</f>
        <v>0</v>
      </c>
      <c r="Y65" s="519">
        <f>'1.2_RAW_Data_MatChange'!Y65</f>
        <v>0</v>
      </c>
      <c r="AA65" s="518" t="e">
        <f>'1.2_RAW_Data_MatChange'!#REF!</f>
        <v>#REF!</v>
      </c>
      <c r="AB65" s="518" t="e">
        <f>'1.2_RAW_Data_MatChange'!#REF!</f>
        <v>#REF!</v>
      </c>
      <c r="AC65" s="518" t="e">
        <f>'1.2_RAW_Data_MatChange'!#REF!</f>
        <v>#REF!</v>
      </c>
      <c r="AD65" s="518" t="e">
        <f>'1.2_RAW_Data_MatChange'!#REF!</f>
        <v>#REF!</v>
      </c>
      <c r="AE65" s="518" t="e">
        <f>'1.2_RAW_Data_MatChange'!#REF!</f>
        <v>#REF!</v>
      </c>
      <c r="AF65" s="519" t="e">
        <f>'1.2_RAW_Data_MatChange'!#REF!</f>
        <v>#REF!</v>
      </c>
      <c r="AG65" s="507"/>
      <c r="AH65" s="518" t="e">
        <f>'1.2_RAW_Data_MatChange'!#REF!</f>
        <v>#REF!</v>
      </c>
      <c r="AI65" s="518" t="e">
        <f>'1.2_RAW_Data_MatChange'!#REF!</f>
        <v>#REF!</v>
      </c>
      <c r="AJ65" s="518" t="e">
        <f>'1.2_RAW_Data_MatChange'!#REF!</f>
        <v>#REF!</v>
      </c>
      <c r="AK65" s="518" t="e">
        <f>'1.2_RAW_Data_MatChange'!#REF!</f>
        <v>#REF!</v>
      </c>
      <c r="AL65" s="518" t="e">
        <f>'1.2_RAW_Data_MatChange'!#REF!</f>
        <v>#REF!</v>
      </c>
      <c r="AM65" s="519" t="e">
        <f>'1.2_RAW_Data_MatChange'!#REF!</f>
        <v>#REF!</v>
      </c>
      <c r="AN65" s="507"/>
      <c r="AO65" s="518" t="e">
        <f>'1.2_RAW_Data_MatChange'!#REF!</f>
        <v>#REF!</v>
      </c>
      <c r="AP65" s="518" t="e">
        <f>'1.2_RAW_Data_MatChange'!#REF!</f>
        <v>#REF!</v>
      </c>
      <c r="AQ65" s="518" t="e">
        <f>'1.2_RAW_Data_MatChange'!#REF!</f>
        <v>#REF!</v>
      </c>
      <c r="AR65" s="518" t="e">
        <f>'1.2_RAW_Data_MatChange'!#REF!</f>
        <v>#REF!</v>
      </c>
      <c r="AS65" s="518" t="e">
        <f>'1.2_RAW_Data_MatChange'!#REF!</f>
        <v>#REF!</v>
      </c>
      <c r="AT65" s="519" t="e">
        <f>'1.2_RAW_Data_MatChange'!#REF!</f>
        <v>#REF!</v>
      </c>
      <c r="AU65" s="507"/>
      <c r="AV65" s="518">
        <f>'1.2_RAW_Data_MatChange'!AC78</f>
        <v>0</v>
      </c>
      <c r="AW65" s="518">
        <f>'1.2_RAW_Data_MatChange'!AD78</f>
        <v>0</v>
      </c>
      <c r="AX65" s="518">
        <f>'1.2_RAW_Data_MatChange'!AE78</f>
        <v>0</v>
      </c>
      <c r="AY65" s="518">
        <f>'1.2_RAW_Data_MatChange'!AF78</f>
        <v>0</v>
      </c>
      <c r="AZ65" s="518">
        <f>'1.2_RAW_Data_MatChange'!AG78</f>
        <v>0</v>
      </c>
      <c r="BA65" s="519">
        <f>'1.2_RAW_Data_MatChange'!AH78</f>
        <v>0</v>
      </c>
    </row>
    <row r="66" spans="1:53" ht="25.5">
      <c r="A66" s="520" t="s">
        <v>9</v>
      </c>
      <c r="B66" s="501">
        <v>44</v>
      </c>
      <c r="C66" s="502" t="s">
        <v>24</v>
      </c>
      <c r="D66" s="503" t="s">
        <v>56</v>
      </c>
      <c r="E66" s="521" t="s">
        <v>52</v>
      </c>
      <c r="F66" s="505">
        <f>'1.2_RAW_Data_MatChange'!F66</f>
        <v>0</v>
      </c>
      <c r="G66" s="505">
        <f>'1.2_RAW_Data_MatChange'!G66</f>
        <v>0</v>
      </c>
      <c r="H66" s="505">
        <f>'1.2_RAW_Data_MatChange'!H66</f>
        <v>0</v>
      </c>
      <c r="I66" s="505">
        <f>'1.2_RAW_Data_MatChange'!I66</f>
        <v>0</v>
      </c>
      <c r="J66" s="505">
        <f>'1.2_RAW_Data_MatChange'!J66</f>
        <v>0</v>
      </c>
      <c r="K66" s="506">
        <f>'1.2_RAW_Data_MatChange'!K66</f>
        <v>0</v>
      </c>
      <c r="M66" s="505">
        <f>'1.2_RAW_Data_MatChange'!M66</f>
        <v>0</v>
      </c>
      <c r="N66" s="505">
        <f>'1.2_RAW_Data_MatChange'!N66</f>
        <v>0</v>
      </c>
      <c r="O66" s="505">
        <f>'1.2_RAW_Data_MatChange'!O66</f>
        <v>0</v>
      </c>
      <c r="P66" s="505">
        <f>'1.2_RAW_Data_MatChange'!P66</f>
        <v>0</v>
      </c>
      <c r="Q66" s="505">
        <f>'1.2_RAW_Data_MatChange'!Q66</f>
        <v>0</v>
      </c>
      <c r="R66" s="506">
        <f>'1.2_RAW_Data_MatChange'!R66</f>
        <v>0</v>
      </c>
      <c r="T66" s="505">
        <f>'1.2_RAW_Data_MatChange'!T66</f>
        <v>0</v>
      </c>
      <c r="U66" s="505">
        <f>'1.2_RAW_Data_MatChange'!U66</f>
        <v>0</v>
      </c>
      <c r="V66" s="505">
        <f>'1.2_RAW_Data_MatChange'!V66</f>
        <v>0</v>
      </c>
      <c r="W66" s="505">
        <f>'1.2_RAW_Data_MatChange'!W66</f>
        <v>0</v>
      </c>
      <c r="X66" s="505">
        <f>'1.2_RAW_Data_MatChange'!X66</f>
        <v>0</v>
      </c>
      <c r="Y66" s="506">
        <f>'1.2_RAW_Data_MatChange'!Y66</f>
        <v>0</v>
      </c>
      <c r="AA66" s="505" t="e">
        <f>'1.2_RAW_Data_MatChange'!#REF!</f>
        <v>#REF!</v>
      </c>
      <c r="AB66" s="505" t="e">
        <f>'1.2_RAW_Data_MatChange'!#REF!</f>
        <v>#REF!</v>
      </c>
      <c r="AC66" s="505" t="e">
        <f>'1.2_RAW_Data_MatChange'!#REF!</f>
        <v>#REF!</v>
      </c>
      <c r="AD66" s="505" t="e">
        <f>'1.2_RAW_Data_MatChange'!#REF!</f>
        <v>#REF!</v>
      </c>
      <c r="AE66" s="505" t="e">
        <f>'1.2_RAW_Data_MatChange'!#REF!</f>
        <v>#REF!</v>
      </c>
      <c r="AF66" s="506" t="e">
        <f>'1.2_RAW_Data_MatChange'!#REF!</f>
        <v>#REF!</v>
      </c>
      <c r="AG66" s="507"/>
      <c r="AH66" s="505" t="e">
        <f>'1.2_RAW_Data_MatChange'!#REF!</f>
        <v>#REF!</v>
      </c>
      <c r="AI66" s="505" t="e">
        <f>'1.2_RAW_Data_MatChange'!#REF!</f>
        <v>#REF!</v>
      </c>
      <c r="AJ66" s="505" t="e">
        <f>'1.2_RAW_Data_MatChange'!#REF!</f>
        <v>#REF!</v>
      </c>
      <c r="AK66" s="505" t="e">
        <f>'1.2_RAW_Data_MatChange'!#REF!</f>
        <v>#REF!</v>
      </c>
      <c r="AL66" s="505" t="e">
        <f>'1.2_RAW_Data_MatChange'!#REF!</f>
        <v>#REF!</v>
      </c>
      <c r="AM66" s="506" t="e">
        <f>'1.2_RAW_Data_MatChange'!#REF!</f>
        <v>#REF!</v>
      </c>
      <c r="AN66" s="507"/>
      <c r="AO66" s="505" t="e">
        <f>'1.2_RAW_Data_MatChange'!#REF!</f>
        <v>#REF!</v>
      </c>
      <c r="AP66" s="505" t="e">
        <f>'1.2_RAW_Data_MatChange'!#REF!</f>
        <v>#REF!</v>
      </c>
      <c r="AQ66" s="505" t="e">
        <f>'1.2_RAW_Data_MatChange'!#REF!</f>
        <v>#REF!</v>
      </c>
      <c r="AR66" s="505" t="e">
        <f>'1.2_RAW_Data_MatChange'!#REF!</f>
        <v>#REF!</v>
      </c>
      <c r="AS66" s="505" t="e">
        <f>'1.2_RAW_Data_MatChange'!#REF!</f>
        <v>#REF!</v>
      </c>
      <c r="AT66" s="506" t="e">
        <f>'1.2_RAW_Data_MatChange'!#REF!</f>
        <v>#REF!</v>
      </c>
      <c r="AU66" s="507"/>
      <c r="AV66" s="505">
        <f>'1.2_RAW_Data_MatChange'!AC79</f>
        <v>0</v>
      </c>
      <c r="AW66" s="505">
        <f>'1.2_RAW_Data_MatChange'!AD79</f>
        <v>0</v>
      </c>
      <c r="AX66" s="505">
        <f>'1.2_RAW_Data_MatChange'!AE79</f>
        <v>0</v>
      </c>
      <c r="AY66" s="505">
        <f>'1.2_RAW_Data_MatChange'!AF79</f>
        <v>0</v>
      </c>
      <c r="AZ66" s="505">
        <f>'1.2_RAW_Data_MatChange'!AG79</f>
        <v>0</v>
      </c>
      <c r="BA66" s="506">
        <f>'1.2_RAW_Data_MatChange'!AH79</f>
        <v>0</v>
      </c>
    </row>
    <row r="67" spans="1:53" ht="13.15">
      <c r="A67" s="508"/>
      <c r="B67" s="509"/>
      <c r="C67" s="510"/>
      <c r="D67" s="511"/>
      <c r="E67" s="504" t="s">
        <v>53</v>
      </c>
      <c r="F67" s="512">
        <f>'1.2_RAW_Data_MatChange'!F67</f>
        <v>0</v>
      </c>
      <c r="G67" s="512">
        <f>'1.2_RAW_Data_MatChange'!G67</f>
        <v>0</v>
      </c>
      <c r="H67" s="512">
        <f>'1.2_RAW_Data_MatChange'!H67</f>
        <v>0</v>
      </c>
      <c r="I67" s="512">
        <f>'1.2_RAW_Data_MatChange'!I67</f>
        <v>0</v>
      </c>
      <c r="J67" s="512">
        <f>'1.2_RAW_Data_MatChange'!J67</f>
        <v>0</v>
      </c>
      <c r="K67" s="513">
        <f>'1.2_RAW_Data_MatChange'!K67</f>
        <v>0</v>
      </c>
      <c r="M67" s="512">
        <f>'1.2_RAW_Data_MatChange'!M67</f>
        <v>11</v>
      </c>
      <c r="N67" s="512">
        <f>'1.2_RAW_Data_MatChange'!N67</f>
        <v>4</v>
      </c>
      <c r="O67" s="512">
        <f>'1.2_RAW_Data_MatChange'!O67</f>
        <v>7</v>
      </c>
      <c r="P67" s="512">
        <f>'1.2_RAW_Data_MatChange'!P67</f>
        <v>0</v>
      </c>
      <c r="Q67" s="512">
        <f>'1.2_RAW_Data_MatChange'!Q67</f>
        <v>0</v>
      </c>
      <c r="R67" s="513">
        <f>'1.2_RAW_Data_MatChange'!R67</f>
        <v>0</v>
      </c>
      <c r="T67" s="512">
        <f>'1.2_RAW_Data_MatChange'!T67</f>
        <v>11</v>
      </c>
      <c r="U67" s="512">
        <f>'1.2_RAW_Data_MatChange'!U67</f>
        <v>4</v>
      </c>
      <c r="V67" s="512">
        <f>'1.2_RAW_Data_MatChange'!V67</f>
        <v>7</v>
      </c>
      <c r="W67" s="512">
        <f>'1.2_RAW_Data_MatChange'!W67</f>
        <v>0</v>
      </c>
      <c r="X67" s="512">
        <f>'1.2_RAW_Data_MatChange'!X67</f>
        <v>0</v>
      </c>
      <c r="Y67" s="513">
        <f>'1.2_RAW_Data_MatChange'!Y67</f>
        <v>0</v>
      </c>
      <c r="AA67" s="512" t="e">
        <f>'1.2_RAW_Data_MatChange'!#REF!</f>
        <v>#REF!</v>
      </c>
      <c r="AB67" s="512" t="e">
        <f>'1.2_RAW_Data_MatChange'!#REF!</f>
        <v>#REF!</v>
      </c>
      <c r="AC67" s="512" t="e">
        <f>'1.2_RAW_Data_MatChange'!#REF!</f>
        <v>#REF!</v>
      </c>
      <c r="AD67" s="512" t="e">
        <f>'1.2_RAW_Data_MatChange'!#REF!</f>
        <v>#REF!</v>
      </c>
      <c r="AE67" s="512" t="e">
        <f>'1.2_RAW_Data_MatChange'!#REF!</f>
        <v>#REF!</v>
      </c>
      <c r="AF67" s="513" t="e">
        <f>'1.2_RAW_Data_MatChange'!#REF!</f>
        <v>#REF!</v>
      </c>
      <c r="AG67" s="507"/>
      <c r="AH67" s="512" t="e">
        <f>'1.2_RAW_Data_MatChange'!#REF!</f>
        <v>#REF!</v>
      </c>
      <c r="AI67" s="512" t="e">
        <f>'1.2_RAW_Data_MatChange'!#REF!</f>
        <v>#REF!</v>
      </c>
      <c r="AJ67" s="512" t="e">
        <f>'1.2_RAW_Data_MatChange'!#REF!</f>
        <v>#REF!</v>
      </c>
      <c r="AK67" s="512" t="e">
        <f>'1.2_RAW_Data_MatChange'!#REF!</f>
        <v>#REF!</v>
      </c>
      <c r="AL67" s="512" t="e">
        <f>'1.2_RAW_Data_MatChange'!#REF!</f>
        <v>#REF!</v>
      </c>
      <c r="AM67" s="513" t="e">
        <f>'1.2_RAW_Data_MatChange'!#REF!</f>
        <v>#REF!</v>
      </c>
      <c r="AN67" s="507"/>
      <c r="AO67" s="512" t="e">
        <f>'1.2_RAW_Data_MatChange'!#REF!</f>
        <v>#REF!</v>
      </c>
      <c r="AP67" s="512" t="e">
        <f>'1.2_RAW_Data_MatChange'!#REF!</f>
        <v>#REF!</v>
      </c>
      <c r="AQ67" s="512" t="e">
        <f>'1.2_RAW_Data_MatChange'!#REF!</f>
        <v>#REF!</v>
      </c>
      <c r="AR67" s="512" t="e">
        <f>'1.2_RAW_Data_MatChange'!#REF!</f>
        <v>#REF!</v>
      </c>
      <c r="AS67" s="512" t="e">
        <f>'1.2_RAW_Data_MatChange'!#REF!</f>
        <v>#REF!</v>
      </c>
      <c r="AT67" s="513" t="e">
        <f>'1.2_RAW_Data_MatChange'!#REF!</f>
        <v>#REF!</v>
      </c>
      <c r="AU67" s="507"/>
      <c r="AV67" s="512">
        <f>'1.2_RAW_Data_MatChange'!AC80</f>
        <v>0</v>
      </c>
      <c r="AW67" s="512">
        <f>'1.2_RAW_Data_MatChange'!AD80</f>
        <v>0</v>
      </c>
      <c r="AX67" s="512">
        <f>'1.2_RAW_Data_MatChange'!AE80</f>
        <v>0</v>
      </c>
      <c r="AY67" s="512">
        <f>'1.2_RAW_Data_MatChange'!AF80</f>
        <v>0</v>
      </c>
      <c r="AZ67" s="512">
        <f>'1.2_RAW_Data_MatChange'!AG80</f>
        <v>0</v>
      </c>
      <c r="BA67" s="513">
        <f>'1.2_RAW_Data_MatChange'!AH80</f>
        <v>0</v>
      </c>
    </row>
    <row r="68" spans="1:53" ht="13.15">
      <c r="A68" s="508"/>
      <c r="B68" s="509"/>
      <c r="C68" s="510"/>
      <c r="D68" s="511"/>
      <c r="E68" s="504" t="s">
        <v>54</v>
      </c>
      <c r="F68" s="512">
        <f>'1.2_RAW_Data_MatChange'!F68</f>
        <v>0</v>
      </c>
      <c r="G68" s="512">
        <f>'1.2_RAW_Data_MatChange'!G68</f>
        <v>0</v>
      </c>
      <c r="H68" s="512">
        <f>'1.2_RAW_Data_MatChange'!H68</f>
        <v>0</v>
      </c>
      <c r="I68" s="512">
        <f>'1.2_RAW_Data_MatChange'!I68</f>
        <v>0</v>
      </c>
      <c r="J68" s="512">
        <f>'1.2_RAW_Data_MatChange'!J68</f>
        <v>0</v>
      </c>
      <c r="K68" s="513">
        <f>'1.2_RAW_Data_MatChange'!K68</f>
        <v>0</v>
      </c>
      <c r="M68" s="512">
        <f>'1.2_RAW_Data_MatChange'!M68</f>
        <v>0</v>
      </c>
      <c r="N68" s="512">
        <f>'1.2_RAW_Data_MatChange'!N68</f>
        <v>0</v>
      </c>
      <c r="O68" s="512">
        <f>'1.2_RAW_Data_MatChange'!O68</f>
        <v>0</v>
      </c>
      <c r="P68" s="512">
        <f>'1.2_RAW_Data_MatChange'!P68</f>
        <v>0</v>
      </c>
      <c r="Q68" s="512">
        <f>'1.2_RAW_Data_MatChange'!Q68</f>
        <v>0</v>
      </c>
      <c r="R68" s="513">
        <f>'1.2_RAW_Data_MatChange'!R68</f>
        <v>0</v>
      </c>
      <c r="T68" s="512">
        <f>'1.2_RAW_Data_MatChange'!T68</f>
        <v>0</v>
      </c>
      <c r="U68" s="512">
        <f>'1.2_RAW_Data_MatChange'!U68</f>
        <v>0</v>
      </c>
      <c r="V68" s="512">
        <f>'1.2_RAW_Data_MatChange'!V68</f>
        <v>0</v>
      </c>
      <c r="W68" s="512">
        <f>'1.2_RAW_Data_MatChange'!W68</f>
        <v>0</v>
      </c>
      <c r="X68" s="512">
        <f>'1.2_RAW_Data_MatChange'!X68</f>
        <v>0</v>
      </c>
      <c r="Y68" s="513">
        <f>'1.2_RAW_Data_MatChange'!Y68</f>
        <v>0</v>
      </c>
      <c r="AA68" s="512" t="e">
        <f>'1.2_RAW_Data_MatChange'!#REF!</f>
        <v>#REF!</v>
      </c>
      <c r="AB68" s="512" t="e">
        <f>'1.2_RAW_Data_MatChange'!#REF!</f>
        <v>#REF!</v>
      </c>
      <c r="AC68" s="512" t="e">
        <f>'1.2_RAW_Data_MatChange'!#REF!</f>
        <v>#REF!</v>
      </c>
      <c r="AD68" s="512" t="e">
        <f>'1.2_RAW_Data_MatChange'!#REF!</f>
        <v>#REF!</v>
      </c>
      <c r="AE68" s="512" t="e">
        <f>'1.2_RAW_Data_MatChange'!#REF!</f>
        <v>#REF!</v>
      </c>
      <c r="AF68" s="513" t="e">
        <f>'1.2_RAW_Data_MatChange'!#REF!</f>
        <v>#REF!</v>
      </c>
      <c r="AG68" s="507"/>
      <c r="AH68" s="512" t="e">
        <f>'1.2_RAW_Data_MatChange'!#REF!</f>
        <v>#REF!</v>
      </c>
      <c r="AI68" s="512" t="e">
        <f>'1.2_RAW_Data_MatChange'!#REF!</f>
        <v>#REF!</v>
      </c>
      <c r="AJ68" s="512" t="e">
        <f>'1.2_RAW_Data_MatChange'!#REF!</f>
        <v>#REF!</v>
      </c>
      <c r="AK68" s="512" t="e">
        <f>'1.2_RAW_Data_MatChange'!#REF!</f>
        <v>#REF!</v>
      </c>
      <c r="AL68" s="512" t="e">
        <f>'1.2_RAW_Data_MatChange'!#REF!</f>
        <v>#REF!</v>
      </c>
      <c r="AM68" s="513" t="e">
        <f>'1.2_RAW_Data_MatChange'!#REF!</f>
        <v>#REF!</v>
      </c>
      <c r="AN68" s="507"/>
      <c r="AO68" s="512" t="e">
        <f>'1.2_RAW_Data_MatChange'!#REF!</f>
        <v>#REF!</v>
      </c>
      <c r="AP68" s="512" t="e">
        <f>'1.2_RAW_Data_MatChange'!#REF!</f>
        <v>#REF!</v>
      </c>
      <c r="AQ68" s="512" t="e">
        <f>'1.2_RAW_Data_MatChange'!#REF!</f>
        <v>#REF!</v>
      </c>
      <c r="AR68" s="512" t="e">
        <f>'1.2_RAW_Data_MatChange'!#REF!</f>
        <v>#REF!</v>
      </c>
      <c r="AS68" s="512" t="e">
        <f>'1.2_RAW_Data_MatChange'!#REF!</f>
        <v>#REF!</v>
      </c>
      <c r="AT68" s="513" t="e">
        <f>'1.2_RAW_Data_MatChange'!#REF!</f>
        <v>#REF!</v>
      </c>
      <c r="AU68" s="507"/>
      <c r="AV68" s="512">
        <f>'1.2_RAW_Data_MatChange'!AC81</f>
        <v>0</v>
      </c>
      <c r="AW68" s="512">
        <f>'1.2_RAW_Data_MatChange'!AD81</f>
        <v>0</v>
      </c>
      <c r="AX68" s="512">
        <f>'1.2_RAW_Data_MatChange'!AE81</f>
        <v>0</v>
      </c>
      <c r="AY68" s="512">
        <f>'1.2_RAW_Data_MatChange'!AF81</f>
        <v>0</v>
      </c>
      <c r="AZ68" s="512">
        <f>'1.2_RAW_Data_MatChange'!AG81</f>
        <v>0</v>
      </c>
      <c r="BA68" s="513">
        <f>'1.2_RAW_Data_MatChange'!AH81</f>
        <v>0</v>
      </c>
    </row>
    <row r="69" spans="1:53" ht="13.5" thickBot="1">
      <c r="A69" s="508"/>
      <c r="B69" s="514"/>
      <c r="C69" s="515"/>
      <c r="D69" s="516"/>
      <c r="E69" s="517" t="s">
        <v>55</v>
      </c>
      <c r="F69" s="518">
        <f>'1.2_RAW_Data_MatChange'!F69</f>
        <v>0</v>
      </c>
      <c r="G69" s="518">
        <f>'1.2_RAW_Data_MatChange'!G69</f>
        <v>0</v>
      </c>
      <c r="H69" s="518">
        <f>'1.2_RAW_Data_MatChange'!H69</f>
        <v>0</v>
      </c>
      <c r="I69" s="518">
        <f>'1.2_RAW_Data_MatChange'!I69</f>
        <v>0</v>
      </c>
      <c r="J69" s="518">
        <f>'1.2_RAW_Data_MatChange'!J69</f>
        <v>0</v>
      </c>
      <c r="K69" s="519">
        <f>'1.2_RAW_Data_MatChange'!K69</f>
        <v>0</v>
      </c>
      <c r="M69" s="518">
        <f>'1.2_RAW_Data_MatChange'!M69</f>
        <v>0</v>
      </c>
      <c r="N69" s="518">
        <f>'1.2_RAW_Data_MatChange'!N69</f>
        <v>0</v>
      </c>
      <c r="O69" s="518">
        <f>'1.2_RAW_Data_MatChange'!O69</f>
        <v>0</v>
      </c>
      <c r="P69" s="518">
        <f>'1.2_RAW_Data_MatChange'!P69</f>
        <v>0</v>
      </c>
      <c r="Q69" s="518">
        <f>'1.2_RAW_Data_MatChange'!Q69</f>
        <v>0</v>
      </c>
      <c r="R69" s="519">
        <f>'1.2_RAW_Data_MatChange'!R69</f>
        <v>0</v>
      </c>
      <c r="T69" s="518">
        <f>'1.2_RAW_Data_MatChange'!T69</f>
        <v>0</v>
      </c>
      <c r="U69" s="518">
        <f>'1.2_RAW_Data_MatChange'!U69</f>
        <v>0</v>
      </c>
      <c r="V69" s="518">
        <f>'1.2_RAW_Data_MatChange'!V69</f>
        <v>0</v>
      </c>
      <c r="W69" s="518">
        <f>'1.2_RAW_Data_MatChange'!W69</f>
        <v>0</v>
      </c>
      <c r="X69" s="518">
        <f>'1.2_RAW_Data_MatChange'!X69</f>
        <v>0</v>
      </c>
      <c r="Y69" s="519">
        <f>'1.2_RAW_Data_MatChange'!Y69</f>
        <v>0</v>
      </c>
      <c r="AA69" s="518" t="e">
        <f>'1.2_RAW_Data_MatChange'!#REF!</f>
        <v>#REF!</v>
      </c>
      <c r="AB69" s="518" t="e">
        <f>'1.2_RAW_Data_MatChange'!#REF!</f>
        <v>#REF!</v>
      </c>
      <c r="AC69" s="518" t="e">
        <f>'1.2_RAW_Data_MatChange'!#REF!</f>
        <v>#REF!</v>
      </c>
      <c r="AD69" s="518" t="e">
        <f>'1.2_RAW_Data_MatChange'!#REF!</f>
        <v>#REF!</v>
      </c>
      <c r="AE69" s="518" t="e">
        <f>'1.2_RAW_Data_MatChange'!#REF!</f>
        <v>#REF!</v>
      </c>
      <c r="AF69" s="519" t="e">
        <f>'1.2_RAW_Data_MatChange'!#REF!</f>
        <v>#REF!</v>
      </c>
      <c r="AG69" s="507"/>
      <c r="AH69" s="518" t="e">
        <f>'1.2_RAW_Data_MatChange'!#REF!</f>
        <v>#REF!</v>
      </c>
      <c r="AI69" s="518" t="e">
        <f>'1.2_RAW_Data_MatChange'!#REF!</f>
        <v>#REF!</v>
      </c>
      <c r="AJ69" s="518" t="e">
        <f>'1.2_RAW_Data_MatChange'!#REF!</f>
        <v>#REF!</v>
      </c>
      <c r="AK69" s="518" t="e">
        <f>'1.2_RAW_Data_MatChange'!#REF!</f>
        <v>#REF!</v>
      </c>
      <c r="AL69" s="518" t="e">
        <f>'1.2_RAW_Data_MatChange'!#REF!</f>
        <v>#REF!</v>
      </c>
      <c r="AM69" s="519" t="e">
        <f>'1.2_RAW_Data_MatChange'!#REF!</f>
        <v>#REF!</v>
      </c>
      <c r="AN69" s="507"/>
      <c r="AO69" s="518" t="e">
        <f>'1.2_RAW_Data_MatChange'!#REF!</f>
        <v>#REF!</v>
      </c>
      <c r="AP69" s="518" t="e">
        <f>'1.2_RAW_Data_MatChange'!#REF!</f>
        <v>#REF!</v>
      </c>
      <c r="AQ69" s="518" t="e">
        <f>'1.2_RAW_Data_MatChange'!#REF!</f>
        <v>#REF!</v>
      </c>
      <c r="AR69" s="518" t="e">
        <f>'1.2_RAW_Data_MatChange'!#REF!</f>
        <v>#REF!</v>
      </c>
      <c r="AS69" s="518" t="e">
        <f>'1.2_RAW_Data_MatChange'!#REF!</f>
        <v>#REF!</v>
      </c>
      <c r="AT69" s="519" t="e">
        <f>'1.2_RAW_Data_MatChange'!#REF!</f>
        <v>#REF!</v>
      </c>
      <c r="AU69" s="507"/>
      <c r="AV69" s="518">
        <f>'1.2_RAW_Data_MatChange'!AC82</f>
        <v>0</v>
      </c>
      <c r="AW69" s="518">
        <f>'1.2_RAW_Data_MatChange'!AD82</f>
        <v>0</v>
      </c>
      <c r="AX69" s="518">
        <f>'1.2_RAW_Data_MatChange'!AE82</f>
        <v>0</v>
      </c>
      <c r="AY69" s="518">
        <f>'1.2_RAW_Data_MatChange'!AF82</f>
        <v>0</v>
      </c>
      <c r="AZ69" s="518">
        <f>'1.2_RAW_Data_MatChange'!AG82</f>
        <v>0</v>
      </c>
      <c r="BA69" s="519">
        <f>'1.2_RAW_Data_MatChange'!AH82</f>
        <v>0</v>
      </c>
    </row>
    <row r="70" spans="1:53" ht="25.5">
      <c r="A70" s="520" t="s">
        <v>9</v>
      </c>
      <c r="B70" s="501">
        <v>34</v>
      </c>
      <c r="C70" s="502" t="s">
        <v>25</v>
      </c>
      <c r="D70" s="503" t="s">
        <v>58</v>
      </c>
      <c r="E70" s="521" t="s">
        <v>52</v>
      </c>
      <c r="F70" s="505">
        <f>'1.2_RAW_Data_MatChange'!F70</f>
        <v>0</v>
      </c>
      <c r="G70" s="505">
        <f>'1.2_RAW_Data_MatChange'!G70</f>
        <v>0</v>
      </c>
      <c r="H70" s="505">
        <f>'1.2_RAW_Data_MatChange'!H70</f>
        <v>0</v>
      </c>
      <c r="I70" s="505">
        <f>'1.2_RAW_Data_MatChange'!I70</f>
        <v>0</v>
      </c>
      <c r="J70" s="505">
        <f>'1.2_RAW_Data_MatChange'!J70</f>
        <v>0</v>
      </c>
      <c r="K70" s="506">
        <f>'1.2_RAW_Data_MatChange'!K70</f>
        <v>0</v>
      </c>
      <c r="M70" s="505">
        <f>'1.2_RAW_Data_MatChange'!M70</f>
        <v>3</v>
      </c>
      <c r="N70" s="505">
        <f>'1.2_RAW_Data_MatChange'!N70</f>
        <v>3</v>
      </c>
      <c r="O70" s="505">
        <f>'1.2_RAW_Data_MatChange'!O70</f>
        <v>0</v>
      </c>
      <c r="P70" s="505">
        <f>'1.2_RAW_Data_MatChange'!P70</f>
        <v>0</v>
      </c>
      <c r="Q70" s="505">
        <f>'1.2_RAW_Data_MatChange'!Q70</f>
        <v>0</v>
      </c>
      <c r="R70" s="506">
        <f>'1.2_RAW_Data_MatChange'!R70</f>
        <v>0</v>
      </c>
      <c r="T70" s="505">
        <f>'1.2_RAW_Data_MatChange'!T70</f>
        <v>3</v>
      </c>
      <c r="U70" s="505">
        <f>'1.2_RAW_Data_MatChange'!U70</f>
        <v>3</v>
      </c>
      <c r="V70" s="505">
        <f>'1.2_RAW_Data_MatChange'!V70</f>
        <v>0</v>
      </c>
      <c r="W70" s="505">
        <f>'1.2_RAW_Data_MatChange'!W70</f>
        <v>0</v>
      </c>
      <c r="X70" s="505">
        <f>'1.2_RAW_Data_MatChange'!X70</f>
        <v>0</v>
      </c>
      <c r="Y70" s="506">
        <f>'1.2_RAW_Data_MatChange'!Y70</f>
        <v>0</v>
      </c>
      <c r="AA70" s="505" t="e">
        <f>'1.2_RAW_Data_MatChange'!#REF!</f>
        <v>#REF!</v>
      </c>
      <c r="AB70" s="505" t="e">
        <f>'1.2_RAW_Data_MatChange'!#REF!</f>
        <v>#REF!</v>
      </c>
      <c r="AC70" s="505" t="e">
        <f>'1.2_RAW_Data_MatChange'!#REF!</f>
        <v>#REF!</v>
      </c>
      <c r="AD70" s="505" t="e">
        <f>'1.2_RAW_Data_MatChange'!#REF!</f>
        <v>#REF!</v>
      </c>
      <c r="AE70" s="505" t="e">
        <f>'1.2_RAW_Data_MatChange'!#REF!</f>
        <v>#REF!</v>
      </c>
      <c r="AF70" s="506" t="e">
        <f>'1.2_RAW_Data_MatChange'!#REF!</f>
        <v>#REF!</v>
      </c>
      <c r="AG70" s="507"/>
      <c r="AH70" s="505" t="e">
        <f>'1.2_RAW_Data_MatChange'!#REF!</f>
        <v>#REF!</v>
      </c>
      <c r="AI70" s="505" t="e">
        <f>'1.2_RAW_Data_MatChange'!#REF!</f>
        <v>#REF!</v>
      </c>
      <c r="AJ70" s="505" t="e">
        <f>'1.2_RAW_Data_MatChange'!#REF!</f>
        <v>#REF!</v>
      </c>
      <c r="AK70" s="505" t="e">
        <f>'1.2_RAW_Data_MatChange'!#REF!</f>
        <v>#REF!</v>
      </c>
      <c r="AL70" s="505" t="e">
        <f>'1.2_RAW_Data_MatChange'!#REF!</f>
        <v>#REF!</v>
      </c>
      <c r="AM70" s="506" t="e">
        <f>'1.2_RAW_Data_MatChange'!#REF!</f>
        <v>#REF!</v>
      </c>
      <c r="AN70" s="507"/>
      <c r="AO70" s="505" t="e">
        <f>'1.2_RAW_Data_MatChange'!#REF!</f>
        <v>#REF!</v>
      </c>
      <c r="AP70" s="505" t="e">
        <f>'1.2_RAW_Data_MatChange'!#REF!</f>
        <v>#REF!</v>
      </c>
      <c r="AQ70" s="505" t="e">
        <f>'1.2_RAW_Data_MatChange'!#REF!</f>
        <v>#REF!</v>
      </c>
      <c r="AR70" s="505" t="e">
        <f>'1.2_RAW_Data_MatChange'!#REF!</f>
        <v>#REF!</v>
      </c>
      <c r="AS70" s="505" t="e">
        <f>'1.2_RAW_Data_MatChange'!#REF!</f>
        <v>#REF!</v>
      </c>
      <c r="AT70" s="506" t="e">
        <f>'1.2_RAW_Data_MatChange'!#REF!</f>
        <v>#REF!</v>
      </c>
      <c r="AU70" s="507"/>
      <c r="AV70" s="505">
        <f>'1.2_RAW_Data_MatChange'!AC83</f>
        <v>0</v>
      </c>
      <c r="AW70" s="505">
        <f>'1.2_RAW_Data_MatChange'!AD83</f>
        <v>0</v>
      </c>
      <c r="AX70" s="505">
        <f>'1.2_RAW_Data_MatChange'!AE83</f>
        <v>0</v>
      </c>
      <c r="AY70" s="505">
        <f>'1.2_RAW_Data_MatChange'!AF83</f>
        <v>0</v>
      </c>
      <c r="AZ70" s="505">
        <f>'1.2_RAW_Data_MatChange'!AG83</f>
        <v>0</v>
      </c>
      <c r="BA70" s="506">
        <f>'1.2_RAW_Data_MatChange'!AH83</f>
        <v>0</v>
      </c>
    </row>
    <row r="71" spans="1:53" ht="13.15">
      <c r="A71" s="508"/>
      <c r="B71" s="509"/>
      <c r="C71" s="510"/>
      <c r="D71" s="511"/>
      <c r="E71" s="504" t="s">
        <v>53</v>
      </c>
      <c r="F71" s="512">
        <f>'1.2_RAW_Data_MatChange'!F71</f>
        <v>0</v>
      </c>
      <c r="G71" s="512">
        <f>'1.2_RAW_Data_MatChange'!G71</f>
        <v>0</v>
      </c>
      <c r="H71" s="512">
        <f>'1.2_RAW_Data_MatChange'!H71</f>
        <v>0</v>
      </c>
      <c r="I71" s="512">
        <f>'1.2_RAW_Data_MatChange'!I71</f>
        <v>0</v>
      </c>
      <c r="J71" s="512">
        <f>'1.2_RAW_Data_MatChange'!J71</f>
        <v>0</v>
      </c>
      <c r="K71" s="513">
        <f>'1.2_RAW_Data_MatChange'!K71</f>
        <v>0</v>
      </c>
      <c r="M71" s="512">
        <f>'1.2_RAW_Data_MatChange'!M71</f>
        <v>0</v>
      </c>
      <c r="N71" s="512">
        <f>'1.2_RAW_Data_MatChange'!N71</f>
        <v>0</v>
      </c>
      <c r="O71" s="512">
        <f>'1.2_RAW_Data_MatChange'!O71</f>
        <v>0</v>
      </c>
      <c r="P71" s="512">
        <f>'1.2_RAW_Data_MatChange'!P71</f>
        <v>0</v>
      </c>
      <c r="Q71" s="512">
        <f>'1.2_RAW_Data_MatChange'!Q71</f>
        <v>0</v>
      </c>
      <c r="R71" s="513">
        <f>'1.2_RAW_Data_MatChange'!R71</f>
        <v>0</v>
      </c>
      <c r="T71" s="512">
        <f>'1.2_RAW_Data_MatChange'!T71</f>
        <v>0</v>
      </c>
      <c r="U71" s="512">
        <f>'1.2_RAW_Data_MatChange'!U71</f>
        <v>0</v>
      </c>
      <c r="V71" s="512">
        <f>'1.2_RAW_Data_MatChange'!V71</f>
        <v>0</v>
      </c>
      <c r="W71" s="512">
        <f>'1.2_RAW_Data_MatChange'!W71</f>
        <v>0</v>
      </c>
      <c r="X71" s="512">
        <f>'1.2_RAW_Data_MatChange'!X71</f>
        <v>0</v>
      </c>
      <c r="Y71" s="513">
        <f>'1.2_RAW_Data_MatChange'!Y71</f>
        <v>0</v>
      </c>
      <c r="AA71" s="512" t="e">
        <f>'1.2_RAW_Data_MatChange'!#REF!</f>
        <v>#REF!</v>
      </c>
      <c r="AB71" s="512" t="e">
        <f>'1.2_RAW_Data_MatChange'!#REF!</f>
        <v>#REF!</v>
      </c>
      <c r="AC71" s="512" t="e">
        <f>'1.2_RAW_Data_MatChange'!#REF!</f>
        <v>#REF!</v>
      </c>
      <c r="AD71" s="512" t="e">
        <f>'1.2_RAW_Data_MatChange'!#REF!</f>
        <v>#REF!</v>
      </c>
      <c r="AE71" s="512" t="e">
        <f>'1.2_RAW_Data_MatChange'!#REF!</f>
        <v>#REF!</v>
      </c>
      <c r="AF71" s="513" t="e">
        <f>'1.2_RAW_Data_MatChange'!#REF!</f>
        <v>#REF!</v>
      </c>
      <c r="AG71" s="507"/>
      <c r="AH71" s="512" t="e">
        <f>'1.2_RAW_Data_MatChange'!#REF!</f>
        <v>#REF!</v>
      </c>
      <c r="AI71" s="512" t="e">
        <f>'1.2_RAW_Data_MatChange'!#REF!</f>
        <v>#REF!</v>
      </c>
      <c r="AJ71" s="512" t="e">
        <f>'1.2_RAW_Data_MatChange'!#REF!</f>
        <v>#REF!</v>
      </c>
      <c r="AK71" s="512" t="e">
        <f>'1.2_RAW_Data_MatChange'!#REF!</f>
        <v>#REF!</v>
      </c>
      <c r="AL71" s="512" t="e">
        <f>'1.2_RAW_Data_MatChange'!#REF!</f>
        <v>#REF!</v>
      </c>
      <c r="AM71" s="513" t="e">
        <f>'1.2_RAW_Data_MatChange'!#REF!</f>
        <v>#REF!</v>
      </c>
      <c r="AN71" s="507"/>
      <c r="AO71" s="512" t="e">
        <f>'1.2_RAW_Data_MatChange'!#REF!</f>
        <v>#REF!</v>
      </c>
      <c r="AP71" s="512" t="e">
        <f>'1.2_RAW_Data_MatChange'!#REF!</f>
        <v>#REF!</v>
      </c>
      <c r="AQ71" s="512" t="e">
        <f>'1.2_RAW_Data_MatChange'!#REF!</f>
        <v>#REF!</v>
      </c>
      <c r="AR71" s="512" t="e">
        <f>'1.2_RAW_Data_MatChange'!#REF!</f>
        <v>#REF!</v>
      </c>
      <c r="AS71" s="512" t="e">
        <f>'1.2_RAW_Data_MatChange'!#REF!</f>
        <v>#REF!</v>
      </c>
      <c r="AT71" s="513" t="e">
        <f>'1.2_RAW_Data_MatChange'!#REF!</f>
        <v>#REF!</v>
      </c>
      <c r="AU71" s="507"/>
      <c r="AV71" s="512">
        <f>'1.2_RAW_Data_MatChange'!AC84</f>
        <v>0</v>
      </c>
      <c r="AW71" s="512">
        <f>'1.2_RAW_Data_MatChange'!AD84</f>
        <v>0</v>
      </c>
      <c r="AX71" s="512">
        <f>'1.2_RAW_Data_MatChange'!AE84</f>
        <v>0</v>
      </c>
      <c r="AY71" s="512">
        <f>'1.2_RAW_Data_MatChange'!AF84</f>
        <v>0</v>
      </c>
      <c r="AZ71" s="512">
        <f>'1.2_RAW_Data_MatChange'!AG84</f>
        <v>0</v>
      </c>
      <c r="BA71" s="513">
        <f>'1.2_RAW_Data_MatChange'!AH84</f>
        <v>0</v>
      </c>
    </row>
    <row r="72" spans="1:53" ht="13.15">
      <c r="A72" s="508"/>
      <c r="B72" s="509"/>
      <c r="C72" s="510"/>
      <c r="D72" s="511"/>
      <c r="E72" s="504" t="s">
        <v>54</v>
      </c>
      <c r="F72" s="512">
        <f>'1.2_RAW_Data_MatChange'!F72</f>
        <v>0</v>
      </c>
      <c r="G72" s="512">
        <f>'1.2_RAW_Data_MatChange'!G72</f>
        <v>0</v>
      </c>
      <c r="H72" s="512">
        <f>'1.2_RAW_Data_MatChange'!H72</f>
        <v>0</v>
      </c>
      <c r="I72" s="512">
        <f>'1.2_RAW_Data_MatChange'!I72</f>
        <v>0</v>
      </c>
      <c r="J72" s="512">
        <f>'1.2_RAW_Data_MatChange'!J72</f>
        <v>0</v>
      </c>
      <c r="K72" s="513">
        <f>'1.2_RAW_Data_MatChange'!K72</f>
        <v>0</v>
      </c>
      <c r="M72" s="512">
        <f>'1.2_RAW_Data_MatChange'!M72</f>
        <v>0</v>
      </c>
      <c r="N72" s="512">
        <f>'1.2_RAW_Data_MatChange'!N72</f>
        <v>0</v>
      </c>
      <c r="O72" s="512">
        <f>'1.2_RAW_Data_MatChange'!O72</f>
        <v>0</v>
      </c>
      <c r="P72" s="512">
        <f>'1.2_RAW_Data_MatChange'!P72</f>
        <v>0</v>
      </c>
      <c r="Q72" s="512">
        <f>'1.2_RAW_Data_MatChange'!Q72</f>
        <v>0</v>
      </c>
      <c r="R72" s="513">
        <f>'1.2_RAW_Data_MatChange'!R72</f>
        <v>0</v>
      </c>
      <c r="T72" s="512">
        <f>'1.2_RAW_Data_MatChange'!T72</f>
        <v>0</v>
      </c>
      <c r="U72" s="512">
        <f>'1.2_RAW_Data_MatChange'!U72</f>
        <v>0</v>
      </c>
      <c r="V72" s="512">
        <f>'1.2_RAW_Data_MatChange'!V72</f>
        <v>0</v>
      </c>
      <c r="W72" s="512">
        <f>'1.2_RAW_Data_MatChange'!W72</f>
        <v>0</v>
      </c>
      <c r="X72" s="512">
        <f>'1.2_RAW_Data_MatChange'!X72</f>
        <v>0</v>
      </c>
      <c r="Y72" s="513">
        <f>'1.2_RAW_Data_MatChange'!Y72</f>
        <v>0</v>
      </c>
      <c r="AA72" s="512" t="e">
        <f>'1.2_RAW_Data_MatChange'!#REF!</f>
        <v>#REF!</v>
      </c>
      <c r="AB72" s="512" t="e">
        <f>'1.2_RAW_Data_MatChange'!#REF!</f>
        <v>#REF!</v>
      </c>
      <c r="AC72" s="512" t="e">
        <f>'1.2_RAW_Data_MatChange'!#REF!</f>
        <v>#REF!</v>
      </c>
      <c r="AD72" s="512" t="e">
        <f>'1.2_RAW_Data_MatChange'!#REF!</f>
        <v>#REF!</v>
      </c>
      <c r="AE72" s="512" t="e">
        <f>'1.2_RAW_Data_MatChange'!#REF!</f>
        <v>#REF!</v>
      </c>
      <c r="AF72" s="513" t="e">
        <f>'1.2_RAW_Data_MatChange'!#REF!</f>
        <v>#REF!</v>
      </c>
      <c r="AG72" s="507"/>
      <c r="AH72" s="512" t="e">
        <f>'1.2_RAW_Data_MatChange'!#REF!</f>
        <v>#REF!</v>
      </c>
      <c r="AI72" s="512" t="e">
        <f>'1.2_RAW_Data_MatChange'!#REF!</f>
        <v>#REF!</v>
      </c>
      <c r="AJ72" s="512" t="e">
        <f>'1.2_RAW_Data_MatChange'!#REF!</f>
        <v>#REF!</v>
      </c>
      <c r="AK72" s="512" t="e">
        <f>'1.2_RAW_Data_MatChange'!#REF!</f>
        <v>#REF!</v>
      </c>
      <c r="AL72" s="512" t="e">
        <f>'1.2_RAW_Data_MatChange'!#REF!</f>
        <v>#REF!</v>
      </c>
      <c r="AM72" s="513" t="e">
        <f>'1.2_RAW_Data_MatChange'!#REF!</f>
        <v>#REF!</v>
      </c>
      <c r="AN72" s="507"/>
      <c r="AO72" s="512" t="e">
        <f>'1.2_RAW_Data_MatChange'!#REF!</f>
        <v>#REF!</v>
      </c>
      <c r="AP72" s="512" t="e">
        <f>'1.2_RAW_Data_MatChange'!#REF!</f>
        <v>#REF!</v>
      </c>
      <c r="AQ72" s="512" t="e">
        <f>'1.2_RAW_Data_MatChange'!#REF!</f>
        <v>#REF!</v>
      </c>
      <c r="AR72" s="512" t="e">
        <f>'1.2_RAW_Data_MatChange'!#REF!</f>
        <v>#REF!</v>
      </c>
      <c r="AS72" s="512" t="e">
        <f>'1.2_RAW_Data_MatChange'!#REF!</f>
        <v>#REF!</v>
      </c>
      <c r="AT72" s="513" t="e">
        <f>'1.2_RAW_Data_MatChange'!#REF!</f>
        <v>#REF!</v>
      </c>
      <c r="AU72" s="507"/>
      <c r="AV72" s="512">
        <f>'1.2_RAW_Data_MatChange'!AC85</f>
        <v>0</v>
      </c>
      <c r="AW72" s="512">
        <f>'1.2_RAW_Data_MatChange'!AD85</f>
        <v>0</v>
      </c>
      <c r="AX72" s="512">
        <f>'1.2_RAW_Data_MatChange'!AE85</f>
        <v>0</v>
      </c>
      <c r="AY72" s="512">
        <f>'1.2_RAW_Data_MatChange'!AF85</f>
        <v>0</v>
      </c>
      <c r="AZ72" s="512">
        <f>'1.2_RAW_Data_MatChange'!AG85</f>
        <v>0</v>
      </c>
      <c r="BA72" s="513">
        <f>'1.2_RAW_Data_MatChange'!AH85</f>
        <v>0</v>
      </c>
    </row>
    <row r="73" spans="1:53" ht="13.5" thickBot="1">
      <c r="A73" s="508"/>
      <c r="B73" s="514"/>
      <c r="C73" s="515"/>
      <c r="D73" s="516"/>
      <c r="E73" s="517" t="s">
        <v>55</v>
      </c>
      <c r="F73" s="518">
        <f>'1.2_RAW_Data_MatChange'!F73</f>
        <v>0</v>
      </c>
      <c r="G73" s="518">
        <f>'1.2_RAW_Data_MatChange'!G73</f>
        <v>0</v>
      </c>
      <c r="H73" s="518">
        <f>'1.2_RAW_Data_MatChange'!H73</f>
        <v>0</v>
      </c>
      <c r="I73" s="518">
        <f>'1.2_RAW_Data_MatChange'!I73</f>
        <v>0</v>
      </c>
      <c r="J73" s="518">
        <f>'1.2_RAW_Data_MatChange'!J73</f>
        <v>0</v>
      </c>
      <c r="K73" s="519">
        <f>'1.2_RAW_Data_MatChange'!K73</f>
        <v>0</v>
      </c>
      <c r="M73" s="518">
        <f>'1.2_RAW_Data_MatChange'!M73</f>
        <v>0</v>
      </c>
      <c r="N73" s="518">
        <f>'1.2_RAW_Data_MatChange'!N73</f>
        <v>0</v>
      </c>
      <c r="O73" s="518">
        <f>'1.2_RAW_Data_MatChange'!O73</f>
        <v>0</v>
      </c>
      <c r="P73" s="518">
        <f>'1.2_RAW_Data_MatChange'!P73</f>
        <v>0</v>
      </c>
      <c r="Q73" s="518">
        <f>'1.2_RAW_Data_MatChange'!Q73</f>
        <v>0</v>
      </c>
      <c r="R73" s="519">
        <f>'1.2_RAW_Data_MatChange'!R73</f>
        <v>0</v>
      </c>
      <c r="T73" s="518">
        <f>'1.2_RAW_Data_MatChange'!T73</f>
        <v>0</v>
      </c>
      <c r="U73" s="518">
        <f>'1.2_RAW_Data_MatChange'!U73</f>
        <v>0</v>
      </c>
      <c r="V73" s="518">
        <f>'1.2_RAW_Data_MatChange'!V73</f>
        <v>0</v>
      </c>
      <c r="W73" s="518">
        <f>'1.2_RAW_Data_MatChange'!W73</f>
        <v>0</v>
      </c>
      <c r="X73" s="518">
        <f>'1.2_RAW_Data_MatChange'!X73</f>
        <v>0</v>
      </c>
      <c r="Y73" s="519">
        <f>'1.2_RAW_Data_MatChange'!Y73</f>
        <v>0</v>
      </c>
      <c r="AA73" s="518" t="e">
        <f>'1.2_RAW_Data_MatChange'!#REF!</f>
        <v>#REF!</v>
      </c>
      <c r="AB73" s="518" t="e">
        <f>'1.2_RAW_Data_MatChange'!#REF!</f>
        <v>#REF!</v>
      </c>
      <c r="AC73" s="518" t="e">
        <f>'1.2_RAW_Data_MatChange'!#REF!</f>
        <v>#REF!</v>
      </c>
      <c r="AD73" s="518" t="e">
        <f>'1.2_RAW_Data_MatChange'!#REF!</f>
        <v>#REF!</v>
      </c>
      <c r="AE73" s="518" t="e">
        <f>'1.2_RAW_Data_MatChange'!#REF!</f>
        <v>#REF!</v>
      </c>
      <c r="AF73" s="519" t="e">
        <f>'1.2_RAW_Data_MatChange'!#REF!</f>
        <v>#REF!</v>
      </c>
      <c r="AG73" s="507"/>
      <c r="AH73" s="518" t="e">
        <f>'1.2_RAW_Data_MatChange'!#REF!</f>
        <v>#REF!</v>
      </c>
      <c r="AI73" s="518" t="e">
        <f>'1.2_RAW_Data_MatChange'!#REF!</f>
        <v>#REF!</v>
      </c>
      <c r="AJ73" s="518" t="e">
        <f>'1.2_RAW_Data_MatChange'!#REF!</f>
        <v>#REF!</v>
      </c>
      <c r="AK73" s="518" t="e">
        <f>'1.2_RAW_Data_MatChange'!#REF!</f>
        <v>#REF!</v>
      </c>
      <c r="AL73" s="518" t="e">
        <f>'1.2_RAW_Data_MatChange'!#REF!</f>
        <v>#REF!</v>
      </c>
      <c r="AM73" s="519" t="e">
        <f>'1.2_RAW_Data_MatChange'!#REF!</f>
        <v>#REF!</v>
      </c>
      <c r="AN73" s="507"/>
      <c r="AO73" s="518" t="e">
        <f>'1.2_RAW_Data_MatChange'!#REF!</f>
        <v>#REF!</v>
      </c>
      <c r="AP73" s="518" t="e">
        <f>'1.2_RAW_Data_MatChange'!#REF!</f>
        <v>#REF!</v>
      </c>
      <c r="AQ73" s="518" t="e">
        <f>'1.2_RAW_Data_MatChange'!#REF!</f>
        <v>#REF!</v>
      </c>
      <c r="AR73" s="518" t="e">
        <f>'1.2_RAW_Data_MatChange'!#REF!</f>
        <v>#REF!</v>
      </c>
      <c r="AS73" s="518" t="e">
        <f>'1.2_RAW_Data_MatChange'!#REF!</f>
        <v>#REF!</v>
      </c>
      <c r="AT73" s="519" t="e">
        <f>'1.2_RAW_Data_MatChange'!#REF!</f>
        <v>#REF!</v>
      </c>
      <c r="AU73" s="507"/>
      <c r="AV73" s="518">
        <f>'1.2_RAW_Data_MatChange'!AC86</f>
        <v>0</v>
      </c>
      <c r="AW73" s="518">
        <f>'1.2_RAW_Data_MatChange'!AD86</f>
        <v>0</v>
      </c>
      <c r="AX73" s="518">
        <f>'1.2_RAW_Data_MatChange'!AE86</f>
        <v>0</v>
      </c>
      <c r="AY73" s="518">
        <f>'1.2_RAW_Data_MatChange'!AF86</f>
        <v>0</v>
      </c>
      <c r="AZ73" s="518">
        <f>'1.2_RAW_Data_MatChange'!AG86</f>
        <v>0</v>
      </c>
      <c r="BA73" s="519">
        <f>'1.2_RAW_Data_MatChange'!AH86</f>
        <v>0</v>
      </c>
    </row>
    <row r="74" spans="1:53" ht="25.5">
      <c r="A74" s="520" t="s">
        <v>9</v>
      </c>
      <c r="B74" s="501">
        <v>38</v>
      </c>
      <c r="C74" s="502" t="s">
        <v>26</v>
      </c>
      <c r="D74" s="503" t="s">
        <v>59</v>
      </c>
      <c r="E74" s="521" t="s">
        <v>52</v>
      </c>
      <c r="F74" s="505">
        <f>'1.2_RAW_Data_MatChange'!F74</f>
        <v>0</v>
      </c>
      <c r="G74" s="505">
        <f>'1.2_RAW_Data_MatChange'!G74</f>
        <v>0</v>
      </c>
      <c r="H74" s="505">
        <f>'1.2_RAW_Data_MatChange'!H74</f>
        <v>0</v>
      </c>
      <c r="I74" s="505">
        <f>'1.2_RAW_Data_MatChange'!I74</f>
        <v>0</v>
      </c>
      <c r="J74" s="505">
        <f>'1.2_RAW_Data_MatChange'!J74</f>
        <v>0</v>
      </c>
      <c r="K74" s="506">
        <f>'1.2_RAW_Data_MatChange'!K74</f>
        <v>0</v>
      </c>
      <c r="M74" s="505">
        <f>'1.2_RAW_Data_MatChange'!M74</f>
        <v>4</v>
      </c>
      <c r="N74" s="505">
        <f>'1.2_RAW_Data_MatChange'!N74</f>
        <v>2</v>
      </c>
      <c r="O74" s="505">
        <f>'1.2_RAW_Data_MatChange'!O74</f>
        <v>2</v>
      </c>
      <c r="P74" s="505">
        <f>'1.2_RAW_Data_MatChange'!P74</f>
        <v>0</v>
      </c>
      <c r="Q74" s="505">
        <f>'1.2_RAW_Data_MatChange'!Q74</f>
        <v>0</v>
      </c>
      <c r="R74" s="506">
        <f>'1.2_RAW_Data_MatChange'!R74</f>
        <v>0</v>
      </c>
      <c r="T74" s="505">
        <f>'1.2_RAW_Data_MatChange'!T74</f>
        <v>4</v>
      </c>
      <c r="U74" s="505">
        <f>'1.2_RAW_Data_MatChange'!U74</f>
        <v>2</v>
      </c>
      <c r="V74" s="505">
        <f>'1.2_RAW_Data_MatChange'!V74</f>
        <v>2</v>
      </c>
      <c r="W74" s="505">
        <f>'1.2_RAW_Data_MatChange'!W74</f>
        <v>0</v>
      </c>
      <c r="X74" s="505">
        <f>'1.2_RAW_Data_MatChange'!X74</f>
        <v>0</v>
      </c>
      <c r="Y74" s="506">
        <f>'1.2_RAW_Data_MatChange'!Y74</f>
        <v>0</v>
      </c>
      <c r="AA74" s="505" t="e">
        <f>'1.2_RAW_Data_MatChange'!#REF!</f>
        <v>#REF!</v>
      </c>
      <c r="AB74" s="505" t="e">
        <f>'1.2_RAW_Data_MatChange'!#REF!</f>
        <v>#REF!</v>
      </c>
      <c r="AC74" s="505" t="e">
        <f>'1.2_RAW_Data_MatChange'!#REF!</f>
        <v>#REF!</v>
      </c>
      <c r="AD74" s="505" t="e">
        <f>'1.2_RAW_Data_MatChange'!#REF!</f>
        <v>#REF!</v>
      </c>
      <c r="AE74" s="505" t="e">
        <f>'1.2_RAW_Data_MatChange'!#REF!</f>
        <v>#REF!</v>
      </c>
      <c r="AF74" s="506" t="e">
        <f>'1.2_RAW_Data_MatChange'!#REF!</f>
        <v>#REF!</v>
      </c>
      <c r="AG74" s="507"/>
      <c r="AH74" s="505" t="e">
        <f>'1.2_RAW_Data_MatChange'!#REF!</f>
        <v>#REF!</v>
      </c>
      <c r="AI74" s="505" t="e">
        <f>'1.2_RAW_Data_MatChange'!#REF!</f>
        <v>#REF!</v>
      </c>
      <c r="AJ74" s="505" t="e">
        <f>'1.2_RAW_Data_MatChange'!#REF!</f>
        <v>#REF!</v>
      </c>
      <c r="AK74" s="505" t="e">
        <f>'1.2_RAW_Data_MatChange'!#REF!</f>
        <v>#REF!</v>
      </c>
      <c r="AL74" s="505" t="e">
        <f>'1.2_RAW_Data_MatChange'!#REF!</f>
        <v>#REF!</v>
      </c>
      <c r="AM74" s="506" t="e">
        <f>'1.2_RAW_Data_MatChange'!#REF!</f>
        <v>#REF!</v>
      </c>
      <c r="AN74" s="507"/>
      <c r="AO74" s="505" t="e">
        <f>'1.2_RAW_Data_MatChange'!#REF!</f>
        <v>#REF!</v>
      </c>
      <c r="AP74" s="505" t="e">
        <f>'1.2_RAW_Data_MatChange'!#REF!</f>
        <v>#REF!</v>
      </c>
      <c r="AQ74" s="505" t="e">
        <f>'1.2_RAW_Data_MatChange'!#REF!</f>
        <v>#REF!</v>
      </c>
      <c r="AR74" s="505" t="e">
        <f>'1.2_RAW_Data_MatChange'!#REF!</f>
        <v>#REF!</v>
      </c>
      <c r="AS74" s="505" t="e">
        <f>'1.2_RAW_Data_MatChange'!#REF!</f>
        <v>#REF!</v>
      </c>
      <c r="AT74" s="506" t="e">
        <f>'1.2_RAW_Data_MatChange'!#REF!</f>
        <v>#REF!</v>
      </c>
      <c r="AU74" s="507"/>
      <c r="AV74" s="505">
        <f>'1.2_RAW_Data_MatChange'!AC87</f>
        <v>0</v>
      </c>
      <c r="AW74" s="505">
        <f>'1.2_RAW_Data_MatChange'!AD87</f>
        <v>0</v>
      </c>
      <c r="AX74" s="505">
        <f>'1.2_RAW_Data_MatChange'!AE87</f>
        <v>0</v>
      </c>
      <c r="AY74" s="505">
        <f>'1.2_RAW_Data_MatChange'!AF87</f>
        <v>0</v>
      </c>
      <c r="AZ74" s="505">
        <f>'1.2_RAW_Data_MatChange'!AG87</f>
        <v>0</v>
      </c>
      <c r="BA74" s="506">
        <f>'1.2_RAW_Data_MatChange'!AH87</f>
        <v>0</v>
      </c>
    </row>
    <row r="75" spans="1:53" ht="13.15">
      <c r="A75" s="508"/>
      <c r="B75" s="509"/>
      <c r="C75" s="510"/>
      <c r="D75" s="511"/>
      <c r="E75" s="504" t="s">
        <v>53</v>
      </c>
      <c r="F75" s="512">
        <f>'1.2_RAW_Data_MatChange'!F75</f>
        <v>0</v>
      </c>
      <c r="G75" s="512">
        <f>'1.2_RAW_Data_MatChange'!G75</f>
        <v>0</v>
      </c>
      <c r="H75" s="512">
        <f>'1.2_RAW_Data_MatChange'!H75</f>
        <v>0</v>
      </c>
      <c r="I75" s="512">
        <f>'1.2_RAW_Data_MatChange'!I75</f>
        <v>0</v>
      </c>
      <c r="J75" s="512">
        <f>'1.2_RAW_Data_MatChange'!J75</f>
        <v>0</v>
      </c>
      <c r="K75" s="513">
        <f>'1.2_RAW_Data_MatChange'!K75</f>
        <v>0</v>
      </c>
      <c r="M75" s="512">
        <f>'1.2_RAW_Data_MatChange'!M75</f>
        <v>0</v>
      </c>
      <c r="N75" s="512">
        <f>'1.2_RAW_Data_MatChange'!N75</f>
        <v>0</v>
      </c>
      <c r="O75" s="512">
        <f>'1.2_RAW_Data_MatChange'!O75</f>
        <v>0</v>
      </c>
      <c r="P75" s="512">
        <f>'1.2_RAW_Data_MatChange'!P75</f>
        <v>0</v>
      </c>
      <c r="Q75" s="512">
        <f>'1.2_RAW_Data_MatChange'!Q75</f>
        <v>0</v>
      </c>
      <c r="R75" s="513">
        <f>'1.2_RAW_Data_MatChange'!R75</f>
        <v>0</v>
      </c>
      <c r="T75" s="512">
        <f>'1.2_RAW_Data_MatChange'!T75</f>
        <v>0</v>
      </c>
      <c r="U75" s="512">
        <f>'1.2_RAW_Data_MatChange'!U75</f>
        <v>0</v>
      </c>
      <c r="V75" s="512">
        <f>'1.2_RAW_Data_MatChange'!V75</f>
        <v>0</v>
      </c>
      <c r="W75" s="512">
        <f>'1.2_RAW_Data_MatChange'!W75</f>
        <v>0</v>
      </c>
      <c r="X75" s="512">
        <f>'1.2_RAW_Data_MatChange'!X75</f>
        <v>0</v>
      </c>
      <c r="Y75" s="513">
        <f>'1.2_RAW_Data_MatChange'!Y75</f>
        <v>0</v>
      </c>
      <c r="AA75" s="512" t="e">
        <f>'1.2_RAW_Data_MatChange'!#REF!</f>
        <v>#REF!</v>
      </c>
      <c r="AB75" s="512" t="e">
        <f>'1.2_RAW_Data_MatChange'!#REF!</f>
        <v>#REF!</v>
      </c>
      <c r="AC75" s="512" t="e">
        <f>'1.2_RAW_Data_MatChange'!#REF!</f>
        <v>#REF!</v>
      </c>
      <c r="AD75" s="512" t="e">
        <f>'1.2_RAW_Data_MatChange'!#REF!</f>
        <v>#REF!</v>
      </c>
      <c r="AE75" s="512" t="e">
        <f>'1.2_RAW_Data_MatChange'!#REF!</f>
        <v>#REF!</v>
      </c>
      <c r="AF75" s="513" t="e">
        <f>'1.2_RAW_Data_MatChange'!#REF!</f>
        <v>#REF!</v>
      </c>
      <c r="AG75" s="507"/>
      <c r="AH75" s="512" t="e">
        <f>'1.2_RAW_Data_MatChange'!#REF!</f>
        <v>#REF!</v>
      </c>
      <c r="AI75" s="512" t="e">
        <f>'1.2_RAW_Data_MatChange'!#REF!</f>
        <v>#REF!</v>
      </c>
      <c r="AJ75" s="512" t="e">
        <f>'1.2_RAW_Data_MatChange'!#REF!</f>
        <v>#REF!</v>
      </c>
      <c r="AK75" s="512" t="e">
        <f>'1.2_RAW_Data_MatChange'!#REF!</f>
        <v>#REF!</v>
      </c>
      <c r="AL75" s="512" t="e">
        <f>'1.2_RAW_Data_MatChange'!#REF!</f>
        <v>#REF!</v>
      </c>
      <c r="AM75" s="513" t="e">
        <f>'1.2_RAW_Data_MatChange'!#REF!</f>
        <v>#REF!</v>
      </c>
      <c r="AN75" s="507"/>
      <c r="AO75" s="512" t="e">
        <f>'1.2_RAW_Data_MatChange'!#REF!</f>
        <v>#REF!</v>
      </c>
      <c r="AP75" s="512" t="e">
        <f>'1.2_RAW_Data_MatChange'!#REF!</f>
        <v>#REF!</v>
      </c>
      <c r="AQ75" s="512" t="e">
        <f>'1.2_RAW_Data_MatChange'!#REF!</f>
        <v>#REF!</v>
      </c>
      <c r="AR75" s="512" t="e">
        <f>'1.2_RAW_Data_MatChange'!#REF!</f>
        <v>#REF!</v>
      </c>
      <c r="AS75" s="512" t="e">
        <f>'1.2_RAW_Data_MatChange'!#REF!</f>
        <v>#REF!</v>
      </c>
      <c r="AT75" s="513" t="e">
        <f>'1.2_RAW_Data_MatChange'!#REF!</f>
        <v>#REF!</v>
      </c>
      <c r="AU75" s="507"/>
      <c r="AV75" s="512">
        <f>'1.2_RAW_Data_MatChange'!AC88</f>
        <v>0</v>
      </c>
      <c r="AW75" s="512">
        <f>'1.2_RAW_Data_MatChange'!AD88</f>
        <v>0</v>
      </c>
      <c r="AX75" s="512">
        <f>'1.2_RAW_Data_MatChange'!AE88</f>
        <v>0</v>
      </c>
      <c r="AY75" s="512">
        <f>'1.2_RAW_Data_MatChange'!AF88</f>
        <v>0</v>
      </c>
      <c r="AZ75" s="512">
        <f>'1.2_RAW_Data_MatChange'!AG88</f>
        <v>0</v>
      </c>
      <c r="BA75" s="513">
        <f>'1.2_RAW_Data_MatChange'!AH88</f>
        <v>0</v>
      </c>
    </row>
    <row r="76" spans="1:53" ht="13.15">
      <c r="A76" s="508"/>
      <c r="B76" s="509"/>
      <c r="C76" s="510"/>
      <c r="D76" s="511"/>
      <c r="E76" s="504" t="s">
        <v>54</v>
      </c>
      <c r="F76" s="512">
        <f>'1.2_RAW_Data_MatChange'!F76</f>
        <v>0</v>
      </c>
      <c r="G76" s="512">
        <f>'1.2_RAW_Data_MatChange'!G76</f>
        <v>0</v>
      </c>
      <c r="H76" s="512">
        <f>'1.2_RAW_Data_MatChange'!H76</f>
        <v>0</v>
      </c>
      <c r="I76" s="512">
        <f>'1.2_RAW_Data_MatChange'!I76</f>
        <v>0</v>
      </c>
      <c r="J76" s="512">
        <f>'1.2_RAW_Data_MatChange'!J76</f>
        <v>0</v>
      </c>
      <c r="K76" s="513">
        <f>'1.2_RAW_Data_MatChange'!K76</f>
        <v>0</v>
      </c>
      <c r="M76" s="512">
        <f>'1.2_RAW_Data_MatChange'!M76</f>
        <v>0</v>
      </c>
      <c r="N76" s="512">
        <f>'1.2_RAW_Data_MatChange'!N76</f>
        <v>0</v>
      </c>
      <c r="O76" s="512">
        <f>'1.2_RAW_Data_MatChange'!O76</f>
        <v>0</v>
      </c>
      <c r="P76" s="512">
        <f>'1.2_RAW_Data_MatChange'!P76</f>
        <v>0</v>
      </c>
      <c r="Q76" s="512">
        <f>'1.2_RAW_Data_MatChange'!Q76</f>
        <v>0</v>
      </c>
      <c r="R76" s="513">
        <f>'1.2_RAW_Data_MatChange'!R76</f>
        <v>0</v>
      </c>
      <c r="T76" s="512">
        <f>'1.2_RAW_Data_MatChange'!T76</f>
        <v>0</v>
      </c>
      <c r="U76" s="512">
        <f>'1.2_RAW_Data_MatChange'!U76</f>
        <v>0</v>
      </c>
      <c r="V76" s="512">
        <f>'1.2_RAW_Data_MatChange'!V76</f>
        <v>0</v>
      </c>
      <c r="W76" s="512">
        <f>'1.2_RAW_Data_MatChange'!W76</f>
        <v>0</v>
      </c>
      <c r="X76" s="512">
        <f>'1.2_RAW_Data_MatChange'!X76</f>
        <v>0</v>
      </c>
      <c r="Y76" s="513">
        <f>'1.2_RAW_Data_MatChange'!Y76</f>
        <v>0</v>
      </c>
      <c r="AA76" s="512" t="e">
        <f>'1.2_RAW_Data_MatChange'!#REF!</f>
        <v>#REF!</v>
      </c>
      <c r="AB76" s="512" t="e">
        <f>'1.2_RAW_Data_MatChange'!#REF!</f>
        <v>#REF!</v>
      </c>
      <c r="AC76" s="512" t="e">
        <f>'1.2_RAW_Data_MatChange'!#REF!</f>
        <v>#REF!</v>
      </c>
      <c r="AD76" s="512" t="e">
        <f>'1.2_RAW_Data_MatChange'!#REF!</f>
        <v>#REF!</v>
      </c>
      <c r="AE76" s="512" t="e">
        <f>'1.2_RAW_Data_MatChange'!#REF!</f>
        <v>#REF!</v>
      </c>
      <c r="AF76" s="513" t="e">
        <f>'1.2_RAW_Data_MatChange'!#REF!</f>
        <v>#REF!</v>
      </c>
      <c r="AG76" s="507"/>
      <c r="AH76" s="512" t="e">
        <f>'1.2_RAW_Data_MatChange'!#REF!</f>
        <v>#REF!</v>
      </c>
      <c r="AI76" s="512" t="e">
        <f>'1.2_RAW_Data_MatChange'!#REF!</f>
        <v>#REF!</v>
      </c>
      <c r="AJ76" s="512" t="e">
        <f>'1.2_RAW_Data_MatChange'!#REF!</f>
        <v>#REF!</v>
      </c>
      <c r="AK76" s="512" t="e">
        <f>'1.2_RAW_Data_MatChange'!#REF!</f>
        <v>#REF!</v>
      </c>
      <c r="AL76" s="512" t="e">
        <f>'1.2_RAW_Data_MatChange'!#REF!</f>
        <v>#REF!</v>
      </c>
      <c r="AM76" s="513" t="e">
        <f>'1.2_RAW_Data_MatChange'!#REF!</f>
        <v>#REF!</v>
      </c>
      <c r="AN76" s="507"/>
      <c r="AO76" s="512" t="e">
        <f>'1.2_RAW_Data_MatChange'!#REF!</f>
        <v>#REF!</v>
      </c>
      <c r="AP76" s="512" t="e">
        <f>'1.2_RAW_Data_MatChange'!#REF!</f>
        <v>#REF!</v>
      </c>
      <c r="AQ76" s="512" t="e">
        <f>'1.2_RAW_Data_MatChange'!#REF!</f>
        <v>#REF!</v>
      </c>
      <c r="AR76" s="512" t="e">
        <f>'1.2_RAW_Data_MatChange'!#REF!</f>
        <v>#REF!</v>
      </c>
      <c r="AS76" s="512" t="e">
        <f>'1.2_RAW_Data_MatChange'!#REF!</f>
        <v>#REF!</v>
      </c>
      <c r="AT76" s="513" t="e">
        <f>'1.2_RAW_Data_MatChange'!#REF!</f>
        <v>#REF!</v>
      </c>
      <c r="AU76" s="507"/>
      <c r="AV76" s="512">
        <f>'1.2_RAW_Data_MatChange'!AC89</f>
        <v>0</v>
      </c>
      <c r="AW76" s="512">
        <f>'1.2_RAW_Data_MatChange'!AD89</f>
        <v>0</v>
      </c>
      <c r="AX76" s="512">
        <f>'1.2_RAW_Data_MatChange'!AE89</f>
        <v>0</v>
      </c>
      <c r="AY76" s="512">
        <f>'1.2_RAW_Data_MatChange'!AF89</f>
        <v>0</v>
      </c>
      <c r="AZ76" s="512">
        <f>'1.2_RAW_Data_MatChange'!AG89</f>
        <v>0</v>
      </c>
      <c r="BA76" s="513">
        <f>'1.2_RAW_Data_MatChange'!AH89</f>
        <v>0</v>
      </c>
    </row>
    <row r="77" spans="1:53" ht="13.5" thickBot="1">
      <c r="A77" s="508"/>
      <c r="B77" s="514"/>
      <c r="C77" s="515"/>
      <c r="D77" s="516"/>
      <c r="E77" s="517" t="s">
        <v>55</v>
      </c>
      <c r="F77" s="518">
        <f>'1.2_RAW_Data_MatChange'!F77</f>
        <v>0</v>
      </c>
      <c r="G77" s="518">
        <f>'1.2_RAW_Data_MatChange'!G77</f>
        <v>0</v>
      </c>
      <c r="H77" s="518">
        <f>'1.2_RAW_Data_MatChange'!H77</f>
        <v>0</v>
      </c>
      <c r="I77" s="518">
        <f>'1.2_RAW_Data_MatChange'!I77</f>
        <v>0</v>
      </c>
      <c r="J77" s="518">
        <f>'1.2_RAW_Data_MatChange'!J77</f>
        <v>0</v>
      </c>
      <c r="K77" s="519">
        <f>'1.2_RAW_Data_MatChange'!K77</f>
        <v>0</v>
      </c>
      <c r="M77" s="518">
        <f>'1.2_RAW_Data_MatChange'!M77</f>
        <v>0</v>
      </c>
      <c r="N77" s="518">
        <f>'1.2_RAW_Data_MatChange'!N77</f>
        <v>0</v>
      </c>
      <c r="O77" s="518">
        <f>'1.2_RAW_Data_MatChange'!O77</f>
        <v>0</v>
      </c>
      <c r="P77" s="518">
        <f>'1.2_RAW_Data_MatChange'!P77</f>
        <v>0</v>
      </c>
      <c r="Q77" s="518">
        <f>'1.2_RAW_Data_MatChange'!Q77</f>
        <v>0</v>
      </c>
      <c r="R77" s="519">
        <f>'1.2_RAW_Data_MatChange'!R77</f>
        <v>0</v>
      </c>
      <c r="T77" s="518">
        <f>'1.2_RAW_Data_MatChange'!T77</f>
        <v>0</v>
      </c>
      <c r="U77" s="518">
        <f>'1.2_RAW_Data_MatChange'!U77</f>
        <v>0</v>
      </c>
      <c r="V77" s="518">
        <f>'1.2_RAW_Data_MatChange'!V77</f>
        <v>0</v>
      </c>
      <c r="W77" s="518">
        <f>'1.2_RAW_Data_MatChange'!W77</f>
        <v>0</v>
      </c>
      <c r="X77" s="518">
        <f>'1.2_RAW_Data_MatChange'!X77</f>
        <v>0</v>
      </c>
      <c r="Y77" s="519">
        <f>'1.2_RAW_Data_MatChange'!Y77</f>
        <v>0</v>
      </c>
      <c r="AA77" s="518" t="e">
        <f>'1.2_RAW_Data_MatChange'!#REF!</f>
        <v>#REF!</v>
      </c>
      <c r="AB77" s="518" t="e">
        <f>'1.2_RAW_Data_MatChange'!#REF!</f>
        <v>#REF!</v>
      </c>
      <c r="AC77" s="518" t="e">
        <f>'1.2_RAW_Data_MatChange'!#REF!</f>
        <v>#REF!</v>
      </c>
      <c r="AD77" s="518" t="e">
        <f>'1.2_RAW_Data_MatChange'!#REF!</f>
        <v>#REF!</v>
      </c>
      <c r="AE77" s="518" t="e">
        <f>'1.2_RAW_Data_MatChange'!#REF!</f>
        <v>#REF!</v>
      </c>
      <c r="AF77" s="519" t="e">
        <f>'1.2_RAW_Data_MatChange'!#REF!</f>
        <v>#REF!</v>
      </c>
      <c r="AG77" s="507"/>
      <c r="AH77" s="518" t="e">
        <f>'1.2_RAW_Data_MatChange'!#REF!</f>
        <v>#REF!</v>
      </c>
      <c r="AI77" s="518" t="e">
        <f>'1.2_RAW_Data_MatChange'!#REF!</f>
        <v>#REF!</v>
      </c>
      <c r="AJ77" s="518" t="e">
        <f>'1.2_RAW_Data_MatChange'!#REF!</f>
        <v>#REF!</v>
      </c>
      <c r="AK77" s="518" t="e">
        <f>'1.2_RAW_Data_MatChange'!#REF!</f>
        <v>#REF!</v>
      </c>
      <c r="AL77" s="518" t="e">
        <f>'1.2_RAW_Data_MatChange'!#REF!</f>
        <v>#REF!</v>
      </c>
      <c r="AM77" s="519" t="e">
        <f>'1.2_RAW_Data_MatChange'!#REF!</f>
        <v>#REF!</v>
      </c>
      <c r="AN77" s="507"/>
      <c r="AO77" s="518" t="e">
        <f>'1.2_RAW_Data_MatChange'!#REF!</f>
        <v>#REF!</v>
      </c>
      <c r="AP77" s="518" t="e">
        <f>'1.2_RAW_Data_MatChange'!#REF!</f>
        <v>#REF!</v>
      </c>
      <c r="AQ77" s="518" t="e">
        <f>'1.2_RAW_Data_MatChange'!#REF!</f>
        <v>#REF!</v>
      </c>
      <c r="AR77" s="518" t="e">
        <f>'1.2_RAW_Data_MatChange'!#REF!</f>
        <v>#REF!</v>
      </c>
      <c r="AS77" s="518" t="e">
        <f>'1.2_RAW_Data_MatChange'!#REF!</f>
        <v>#REF!</v>
      </c>
      <c r="AT77" s="519" t="e">
        <f>'1.2_RAW_Data_MatChange'!#REF!</f>
        <v>#REF!</v>
      </c>
      <c r="AU77" s="507"/>
      <c r="AV77" s="518">
        <f>'1.2_RAW_Data_MatChange'!AC90</f>
        <v>0</v>
      </c>
      <c r="AW77" s="518">
        <f>'1.2_RAW_Data_MatChange'!AD90</f>
        <v>0</v>
      </c>
      <c r="AX77" s="518">
        <f>'1.2_RAW_Data_MatChange'!AE90</f>
        <v>0</v>
      </c>
      <c r="AY77" s="518">
        <f>'1.2_RAW_Data_MatChange'!AF90</f>
        <v>0</v>
      </c>
      <c r="AZ77" s="518">
        <f>'1.2_RAW_Data_MatChange'!AG90</f>
        <v>0</v>
      </c>
      <c r="BA77" s="519">
        <f>'1.2_RAW_Data_MatChange'!AH90</f>
        <v>0</v>
      </c>
    </row>
    <row r="78" spans="1:53" ht="25.5">
      <c r="A78" s="520" t="s">
        <v>9</v>
      </c>
      <c r="B78" s="501">
        <v>40</v>
      </c>
      <c r="C78" s="502" t="s">
        <v>27</v>
      </c>
      <c r="D78" s="503" t="s">
        <v>58</v>
      </c>
      <c r="E78" s="521" t="s">
        <v>52</v>
      </c>
      <c r="F78" s="505">
        <f>'1.2_RAW_Data_MatChange'!F78</f>
        <v>0</v>
      </c>
      <c r="G78" s="505">
        <f>'1.2_RAW_Data_MatChange'!G78</f>
        <v>0</v>
      </c>
      <c r="H78" s="505">
        <f>'1.2_RAW_Data_MatChange'!H78</f>
        <v>0</v>
      </c>
      <c r="I78" s="505">
        <f>'1.2_RAW_Data_MatChange'!I78</f>
        <v>0</v>
      </c>
      <c r="J78" s="505">
        <f>'1.2_RAW_Data_MatChange'!J78</f>
        <v>0</v>
      </c>
      <c r="K78" s="506">
        <f>'1.2_RAW_Data_MatChange'!K78</f>
        <v>0</v>
      </c>
      <c r="M78" s="505">
        <f>'1.2_RAW_Data_MatChange'!M78</f>
        <v>3</v>
      </c>
      <c r="N78" s="505">
        <f>'1.2_RAW_Data_MatChange'!N78</f>
        <v>1</v>
      </c>
      <c r="O78" s="505">
        <f>'1.2_RAW_Data_MatChange'!O78</f>
        <v>2</v>
      </c>
      <c r="P78" s="505">
        <f>'1.2_RAW_Data_MatChange'!P78</f>
        <v>0</v>
      </c>
      <c r="Q78" s="505">
        <f>'1.2_RAW_Data_MatChange'!Q78</f>
        <v>0</v>
      </c>
      <c r="R78" s="506">
        <f>'1.2_RAW_Data_MatChange'!R78</f>
        <v>0</v>
      </c>
      <c r="T78" s="505">
        <f>'1.2_RAW_Data_MatChange'!T78</f>
        <v>3</v>
      </c>
      <c r="U78" s="505">
        <f>'1.2_RAW_Data_MatChange'!U78</f>
        <v>1</v>
      </c>
      <c r="V78" s="505">
        <f>'1.2_RAW_Data_MatChange'!V78</f>
        <v>2</v>
      </c>
      <c r="W78" s="505">
        <f>'1.2_RAW_Data_MatChange'!W78</f>
        <v>0</v>
      </c>
      <c r="X78" s="505">
        <f>'1.2_RAW_Data_MatChange'!X78</f>
        <v>0</v>
      </c>
      <c r="Y78" s="506">
        <f>'1.2_RAW_Data_MatChange'!Y78</f>
        <v>0</v>
      </c>
      <c r="AA78" s="505" t="e">
        <f>'1.2_RAW_Data_MatChange'!#REF!</f>
        <v>#REF!</v>
      </c>
      <c r="AB78" s="505" t="e">
        <f>'1.2_RAW_Data_MatChange'!#REF!</f>
        <v>#REF!</v>
      </c>
      <c r="AC78" s="505" t="e">
        <f>'1.2_RAW_Data_MatChange'!#REF!</f>
        <v>#REF!</v>
      </c>
      <c r="AD78" s="505" t="e">
        <f>'1.2_RAW_Data_MatChange'!#REF!</f>
        <v>#REF!</v>
      </c>
      <c r="AE78" s="505" t="e">
        <f>'1.2_RAW_Data_MatChange'!#REF!</f>
        <v>#REF!</v>
      </c>
      <c r="AF78" s="506" t="e">
        <f>'1.2_RAW_Data_MatChange'!#REF!</f>
        <v>#REF!</v>
      </c>
      <c r="AG78" s="507"/>
      <c r="AH78" s="505" t="e">
        <f>'1.2_RAW_Data_MatChange'!#REF!</f>
        <v>#REF!</v>
      </c>
      <c r="AI78" s="505" t="e">
        <f>'1.2_RAW_Data_MatChange'!#REF!</f>
        <v>#REF!</v>
      </c>
      <c r="AJ78" s="505" t="e">
        <f>'1.2_RAW_Data_MatChange'!#REF!</f>
        <v>#REF!</v>
      </c>
      <c r="AK78" s="505" t="e">
        <f>'1.2_RAW_Data_MatChange'!#REF!</f>
        <v>#REF!</v>
      </c>
      <c r="AL78" s="505" t="e">
        <f>'1.2_RAW_Data_MatChange'!#REF!</f>
        <v>#REF!</v>
      </c>
      <c r="AM78" s="506" t="e">
        <f>'1.2_RAW_Data_MatChange'!#REF!</f>
        <v>#REF!</v>
      </c>
      <c r="AN78" s="507"/>
      <c r="AO78" s="505" t="e">
        <f>'1.2_RAW_Data_MatChange'!#REF!</f>
        <v>#REF!</v>
      </c>
      <c r="AP78" s="505" t="e">
        <f>'1.2_RAW_Data_MatChange'!#REF!</f>
        <v>#REF!</v>
      </c>
      <c r="AQ78" s="505" t="e">
        <f>'1.2_RAW_Data_MatChange'!#REF!</f>
        <v>#REF!</v>
      </c>
      <c r="AR78" s="505" t="e">
        <f>'1.2_RAW_Data_MatChange'!#REF!</f>
        <v>#REF!</v>
      </c>
      <c r="AS78" s="505" t="e">
        <f>'1.2_RAW_Data_MatChange'!#REF!</f>
        <v>#REF!</v>
      </c>
      <c r="AT78" s="506" t="e">
        <f>'1.2_RAW_Data_MatChange'!#REF!</f>
        <v>#REF!</v>
      </c>
      <c r="AU78" s="507"/>
      <c r="AV78" s="505">
        <f>'1.2_RAW_Data_MatChange'!AC91</f>
        <v>0</v>
      </c>
      <c r="AW78" s="505">
        <f>'1.2_RAW_Data_MatChange'!AD91</f>
        <v>0</v>
      </c>
      <c r="AX78" s="505">
        <f>'1.2_RAW_Data_MatChange'!AE91</f>
        <v>0</v>
      </c>
      <c r="AY78" s="505">
        <f>'1.2_RAW_Data_MatChange'!AF91</f>
        <v>0</v>
      </c>
      <c r="AZ78" s="505">
        <f>'1.2_RAW_Data_MatChange'!AG91</f>
        <v>0</v>
      </c>
      <c r="BA78" s="506">
        <f>'1.2_RAW_Data_MatChange'!AH91</f>
        <v>0</v>
      </c>
    </row>
    <row r="79" spans="1:53" ht="13.15">
      <c r="A79" s="508"/>
      <c r="B79" s="509"/>
      <c r="C79" s="510"/>
      <c r="D79" s="511"/>
      <c r="E79" s="504" t="s">
        <v>53</v>
      </c>
      <c r="F79" s="512">
        <f>'1.2_RAW_Data_MatChange'!F79</f>
        <v>0</v>
      </c>
      <c r="G79" s="512">
        <f>'1.2_RAW_Data_MatChange'!G79</f>
        <v>0</v>
      </c>
      <c r="H79" s="512">
        <f>'1.2_RAW_Data_MatChange'!H79</f>
        <v>0</v>
      </c>
      <c r="I79" s="512">
        <f>'1.2_RAW_Data_MatChange'!I79</f>
        <v>0</v>
      </c>
      <c r="J79" s="512">
        <f>'1.2_RAW_Data_MatChange'!J79</f>
        <v>0</v>
      </c>
      <c r="K79" s="513">
        <f>'1.2_RAW_Data_MatChange'!K79</f>
        <v>0</v>
      </c>
      <c r="M79" s="512">
        <f>'1.2_RAW_Data_MatChange'!M79</f>
        <v>0</v>
      </c>
      <c r="N79" s="512">
        <f>'1.2_RAW_Data_MatChange'!N79</f>
        <v>0</v>
      </c>
      <c r="O79" s="512">
        <f>'1.2_RAW_Data_MatChange'!O79</f>
        <v>0</v>
      </c>
      <c r="P79" s="512">
        <f>'1.2_RAW_Data_MatChange'!P79</f>
        <v>0</v>
      </c>
      <c r="Q79" s="512">
        <f>'1.2_RAW_Data_MatChange'!Q79</f>
        <v>0</v>
      </c>
      <c r="R79" s="513">
        <f>'1.2_RAW_Data_MatChange'!R79</f>
        <v>0</v>
      </c>
      <c r="T79" s="512">
        <f>'1.2_RAW_Data_MatChange'!T79</f>
        <v>0</v>
      </c>
      <c r="U79" s="512">
        <f>'1.2_RAW_Data_MatChange'!U79</f>
        <v>0</v>
      </c>
      <c r="V79" s="512">
        <f>'1.2_RAW_Data_MatChange'!V79</f>
        <v>0</v>
      </c>
      <c r="W79" s="512">
        <f>'1.2_RAW_Data_MatChange'!W79</f>
        <v>0</v>
      </c>
      <c r="X79" s="512">
        <f>'1.2_RAW_Data_MatChange'!X79</f>
        <v>0</v>
      </c>
      <c r="Y79" s="513">
        <f>'1.2_RAW_Data_MatChange'!Y79</f>
        <v>0</v>
      </c>
      <c r="AA79" s="512" t="e">
        <f>'1.2_RAW_Data_MatChange'!#REF!</f>
        <v>#REF!</v>
      </c>
      <c r="AB79" s="512" t="e">
        <f>'1.2_RAW_Data_MatChange'!#REF!</f>
        <v>#REF!</v>
      </c>
      <c r="AC79" s="512" t="e">
        <f>'1.2_RAW_Data_MatChange'!#REF!</f>
        <v>#REF!</v>
      </c>
      <c r="AD79" s="512" t="e">
        <f>'1.2_RAW_Data_MatChange'!#REF!</f>
        <v>#REF!</v>
      </c>
      <c r="AE79" s="512" t="e">
        <f>'1.2_RAW_Data_MatChange'!#REF!</f>
        <v>#REF!</v>
      </c>
      <c r="AF79" s="513" t="e">
        <f>'1.2_RAW_Data_MatChange'!#REF!</f>
        <v>#REF!</v>
      </c>
      <c r="AG79" s="507"/>
      <c r="AH79" s="512" t="e">
        <f>'1.2_RAW_Data_MatChange'!#REF!</f>
        <v>#REF!</v>
      </c>
      <c r="AI79" s="512" t="e">
        <f>'1.2_RAW_Data_MatChange'!#REF!</f>
        <v>#REF!</v>
      </c>
      <c r="AJ79" s="512" t="e">
        <f>'1.2_RAW_Data_MatChange'!#REF!</f>
        <v>#REF!</v>
      </c>
      <c r="AK79" s="512" t="e">
        <f>'1.2_RAW_Data_MatChange'!#REF!</f>
        <v>#REF!</v>
      </c>
      <c r="AL79" s="512" t="e">
        <f>'1.2_RAW_Data_MatChange'!#REF!</f>
        <v>#REF!</v>
      </c>
      <c r="AM79" s="513" t="e">
        <f>'1.2_RAW_Data_MatChange'!#REF!</f>
        <v>#REF!</v>
      </c>
      <c r="AN79" s="507"/>
      <c r="AO79" s="512" t="e">
        <f>'1.2_RAW_Data_MatChange'!#REF!</f>
        <v>#REF!</v>
      </c>
      <c r="AP79" s="512" t="e">
        <f>'1.2_RAW_Data_MatChange'!#REF!</f>
        <v>#REF!</v>
      </c>
      <c r="AQ79" s="512" t="e">
        <f>'1.2_RAW_Data_MatChange'!#REF!</f>
        <v>#REF!</v>
      </c>
      <c r="AR79" s="512" t="e">
        <f>'1.2_RAW_Data_MatChange'!#REF!</f>
        <v>#REF!</v>
      </c>
      <c r="AS79" s="512" t="e">
        <f>'1.2_RAW_Data_MatChange'!#REF!</f>
        <v>#REF!</v>
      </c>
      <c r="AT79" s="513" t="e">
        <f>'1.2_RAW_Data_MatChange'!#REF!</f>
        <v>#REF!</v>
      </c>
      <c r="AU79" s="507"/>
      <c r="AV79" s="512">
        <f>'1.2_RAW_Data_MatChange'!AC92</f>
        <v>0</v>
      </c>
      <c r="AW79" s="512">
        <f>'1.2_RAW_Data_MatChange'!AD92</f>
        <v>0</v>
      </c>
      <c r="AX79" s="512">
        <f>'1.2_RAW_Data_MatChange'!AE92</f>
        <v>0</v>
      </c>
      <c r="AY79" s="512">
        <f>'1.2_RAW_Data_MatChange'!AF92</f>
        <v>0</v>
      </c>
      <c r="AZ79" s="512">
        <f>'1.2_RAW_Data_MatChange'!AG92</f>
        <v>0</v>
      </c>
      <c r="BA79" s="513">
        <f>'1.2_RAW_Data_MatChange'!AH92</f>
        <v>0</v>
      </c>
    </row>
    <row r="80" spans="1:53" ht="13.15">
      <c r="A80" s="508"/>
      <c r="B80" s="509"/>
      <c r="C80" s="510"/>
      <c r="D80" s="511"/>
      <c r="E80" s="504" t="s">
        <v>54</v>
      </c>
      <c r="F80" s="512">
        <f>'1.2_RAW_Data_MatChange'!F80</f>
        <v>0</v>
      </c>
      <c r="G80" s="512">
        <f>'1.2_RAW_Data_MatChange'!G80</f>
        <v>0</v>
      </c>
      <c r="H80" s="512">
        <f>'1.2_RAW_Data_MatChange'!H80</f>
        <v>0</v>
      </c>
      <c r="I80" s="512">
        <f>'1.2_RAW_Data_MatChange'!I80</f>
        <v>0</v>
      </c>
      <c r="J80" s="512">
        <f>'1.2_RAW_Data_MatChange'!J80</f>
        <v>0</v>
      </c>
      <c r="K80" s="513">
        <f>'1.2_RAW_Data_MatChange'!K80</f>
        <v>0</v>
      </c>
      <c r="M80" s="512">
        <f>'1.2_RAW_Data_MatChange'!M80</f>
        <v>0</v>
      </c>
      <c r="N80" s="512">
        <f>'1.2_RAW_Data_MatChange'!N80</f>
        <v>0</v>
      </c>
      <c r="O80" s="512">
        <f>'1.2_RAW_Data_MatChange'!O80</f>
        <v>0</v>
      </c>
      <c r="P80" s="512">
        <f>'1.2_RAW_Data_MatChange'!P80</f>
        <v>0</v>
      </c>
      <c r="Q80" s="512">
        <f>'1.2_RAW_Data_MatChange'!Q80</f>
        <v>0</v>
      </c>
      <c r="R80" s="513">
        <f>'1.2_RAW_Data_MatChange'!R80</f>
        <v>0</v>
      </c>
      <c r="T80" s="512">
        <f>'1.2_RAW_Data_MatChange'!T80</f>
        <v>0</v>
      </c>
      <c r="U80" s="512">
        <f>'1.2_RAW_Data_MatChange'!U80</f>
        <v>0</v>
      </c>
      <c r="V80" s="512">
        <f>'1.2_RAW_Data_MatChange'!V80</f>
        <v>0</v>
      </c>
      <c r="W80" s="512">
        <f>'1.2_RAW_Data_MatChange'!W80</f>
        <v>0</v>
      </c>
      <c r="X80" s="512">
        <f>'1.2_RAW_Data_MatChange'!X80</f>
        <v>0</v>
      </c>
      <c r="Y80" s="513">
        <f>'1.2_RAW_Data_MatChange'!Y80</f>
        <v>0</v>
      </c>
      <c r="AA80" s="512" t="e">
        <f>'1.2_RAW_Data_MatChange'!#REF!</f>
        <v>#REF!</v>
      </c>
      <c r="AB80" s="512" t="e">
        <f>'1.2_RAW_Data_MatChange'!#REF!</f>
        <v>#REF!</v>
      </c>
      <c r="AC80" s="512" t="e">
        <f>'1.2_RAW_Data_MatChange'!#REF!</f>
        <v>#REF!</v>
      </c>
      <c r="AD80" s="512" t="e">
        <f>'1.2_RAW_Data_MatChange'!#REF!</f>
        <v>#REF!</v>
      </c>
      <c r="AE80" s="512" t="e">
        <f>'1.2_RAW_Data_MatChange'!#REF!</f>
        <v>#REF!</v>
      </c>
      <c r="AF80" s="513" t="e">
        <f>'1.2_RAW_Data_MatChange'!#REF!</f>
        <v>#REF!</v>
      </c>
      <c r="AG80" s="507"/>
      <c r="AH80" s="512" t="e">
        <f>'1.2_RAW_Data_MatChange'!#REF!</f>
        <v>#REF!</v>
      </c>
      <c r="AI80" s="512" t="e">
        <f>'1.2_RAW_Data_MatChange'!#REF!</f>
        <v>#REF!</v>
      </c>
      <c r="AJ80" s="512" t="e">
        <f>'1.2_RAW_Data_MatChange'!#REF!</f>
        <v>#REF!</v>
      </c>
      <c r="AK80" s="512" t="e">
        <f>'1.2_RAW_Data_MatChange'!#REF!</f>
        <v>#REF!</v>
      </c>
      <c r="AL80" s="512" t="e">
        <f>'1.2_RAW_Data_MatChange'!#REF!</f>
        <v>#REF!</v>
      </c>
      <c r="AM80" s="513" t="e">
        <f>'1.2_RAW_Data_MatChange'!#REF!</f>
        <v>#REF!</v>
      </c>
      <c r="AN80" s="507"/>
      <c r="AO80" s="512" t="e">
        <f>'1.2_RAW_Data_MatChange'!#REF!</f>
        <v>#REF!</v>
      </c>
      <c r="AP80" s="512" t="e">
        <f>'1.2_RAW_Data_MatChange'!#REF!</f>
        <v>#REF!</v>
      </c>
      <c r="AQ80" s="512" t="e">
        <f>'1.2_RAW_Data_MatChange'!#REF!</f>
        <v>#REF!</v>
      </c>
      <c r="AR80" s="512" t="e">
        <f>'1.2_RAW_Data_MatChange'!#REF!</f>
        <v>#REF!</v>
      </c>
      <c r="AS80" s="512" t="e">
        <f>'1.2_RAW_Data_MatChange'!#REF!</f>
        <v>#REF!</v>
      </c>
      <c r="AT80" s="513" t="e">
        <f>'1.2_RAW_Data_MatChange'!#REF!</f>
        <v>#REF!</v>
      </c>
      <c r="AU80" s="507"/>
      <c r="AV80" s="512">
        <f>'1.2_RAW_Data_MatChange'!AC93</f>
        <v>0</v>
      </c>
      <c r="AW80" s="512">
        <f>'1.2_RAW_Data_MatChange'!AD93</f>
        <v>0</v>
      </c>
      <c r="AX80" s="512">
        <f>'1.2_RAW_Data_MatChange'!AE93</f>
        <v>0</v>
      </c>
      <c r="AY80" s="512">
        <f>'1.2_RAW_Data_MatChange'!AF93</f>
        <v>0</v>
      </c>
      <c r="AZ80" s="512">
        <f>'1.2_RAW_Data_MatChange'!AG93</f>
        <v>0</v>
      </c>
      <c r="BA80" s="513">
        <f>'1.2_RAW_Data_MatChange'!AH93</f>
        <v>0</v>
      </c>
    </row>
    <row r="81" spans="1:53" ht="13.5" thickBot="1">
      <c r="A81" s="508"/>
      <c r="B81" s="514"/>
      <c r="C81" s="515"/>
      <c r="D81" s="516"/>
      <c r="E81" s="517" t="s">
        <v>55</v>
      </c>
      <c r="F81" s="518">
        <f>'1.2_RAW_Data_MatChange'!F81</f>
        <v>0</v>
      </c>
      <c r="G81" s="518">
        <f>'1.2_RAW_Data_MatChange'!G81</f>
        <v>0</v>
      </c>
      <c r="H81" s="518">
        <f>'1.2_RAW_Data_MatChange'!H81</f>
        <v>0</v>
      </c>
      <c r="I81" s="518">
        <f>'1.2_RAW_Data_MatChange'!I81</f>
        <v>0</v>
      </c>
      <c r="J81" s="518">
        <f>'1.2_RAW_Data_MatChange'!J81</f>
        <v>0</v>
      </c>
      <c r="K81" s="519">
        <f>'1.2_RAW_Data_MatChange'!K81</f>
        <v>0</v>
      </c>
      <c r="M81" s="518">
        <f>'1.2_RAW_Data_MatChange'!M81</f>
        <v>0</v>
      </c>
      <c r="N81" s="518">
        <f>'1.2_RAW_Data_MatChange'!N81</f>
        <v>0</v>
      </c>
      <c r="O81" s="518">
        <f>'1.2_RAW_Data_MatChange'!O81</f>
        <v>0</v>
      </c>
      <c r="P81" s="518">
        <f>'1.2_RAW_Data_MatChange'!P81</f>
        <v>0</v>
      </c>
      <c r="Q81" s="518">
        <f>'1.2_RAW_Data_MatChange'!Q81</f>
        <v>0</v>
      </c>
      <c r="R81" s="519">
        <f>'1.2_RAW_Data_MatChange'!R81</f>
        <v>0</v>
      </c>
      <c r="T81" s="518">
        <f>'1.2_RAW_Data_MatChange'!T81</f>
        <v>0</v>
      </c>
      <c r="U81" s="518">
        <f>'1.2_RAW_Data_MatChange'!U81</f>
        <v>0</v>
      </c>
      <c r="V81" s="518">
        <f>'1.2_RAW_Data_MatChange'!V81</f>
        <v>0</v>
      </c>
      <c r="W81" s="518">
        <f>'1.2_RAW_Data_MatChange'!W81</f>
        <v>0</v>
      </c>
      <c r="X81" s="518">
        <f>'1.2_RAW_Data_MatChange'!X81</f>
        <v>0</v>
      </c>
      <c r="Y81" s="519">
        <f>'1.2_RAW_Data_MatChange'!Y81</f>
        <v>0</v>
      </c>
      <c r="AA81" s="518" t="e">
        <f>'1.2_RAW_Data_MatChange'!#REF!</f>
        <v>#REF!</v>
      </c>
      <c r="AB81" s="518" t="e">
        <f>'1.2_RAW_Data_MatChange'!#REF!</f>
        <v>#REF!</v>
      </c>
      <c r="AC81" s="518" t="e">
        <f>'1.2_RAW_Data_MatChange'!#REF!</f>
        <v>#REF!</v>
      </c>
      <c r="AD81" s="518" t="e">
        <f>'1.2_RAW_Data_MatChange'!#REF!</f>
        <v>#REF!</v>
      </c>
      <c r="AE81" s="518" t="e">
        <f>'1.2_RAW_Data_MatChange'!#REF!</f>
        <v>#REF!</v>
      </c>
      <c r="AF81" s="519" t="e">
        <f>'1.2_RAW_Data_MatChange'!#REF!</f>
        <v>#REF!</v>
      </c>
      <c r="AG81" s="507"/>
      <c r="AH81" s="518" t="e">
        <f>'1.2_RAW_Data_MatChange'!#REF!</f>
        <v>#REF!</v>
      </c>
      <c r="AI81" s="518" t="e">
        <f>'1.2_RAW_Data_MatChange'!#REF!</f>
        <v>#REF!</v>
      </c>
      <c r="AJ81" s="518" t="e">
        <f>'1.2_RAW_Data_MatChange'!#REF!</f>
        <v>#REF!</v>
      </c>
      <c r="AK81" s="518" t="e">
        <f>'1.2_RAW_Data_MatChange'!#REF!</f>
        <v>#REF!</v>
      </c>
      <c r="AL81" s="518" t="e">
        <f>'1.2_RAW_Data_MatChange'!#REF!</f>
        <v>#REF!</v>
      </c>
      <c r="AM81" s="519" t="e">
        <f>'1.2_RAW_Data_MatChange'!#REF!</f>
        <v>#REF!</v>
      </c>
      <c r="AN81" s="507"/>
      <c r="AO81" s="518" t="e">
        <f>'1.2_RAW_Data_MatChange'!#REF!</f>
        <v>#REF!</v>
      </c>
      <c r="AP81" s="518" t="e">
        <f>'1.2_RAW_Data_MatChange'!#REF!</f>
        <v>#REF!</v>
      </c>
      <c r="AQ81" s="518" t="e">
        <f>'1.2_RAW_Data_MatChange'!#REF!</f>
        <v>#REF!</v>
      </c>
      <c r="AR81" s="518" t="e">
        <f>'1.2_RAW_Data_MatChange'!#REF!</f>
        <v>#REF!</v>
      </c>
      <c r="AS81" s="518" t="e">
        <f>'1.2_RAW_Data_MatChange'!#REF!</f>
        <v>#REF!</v>
      </c>
      <c r="AT81" s="519" t="e">
        <f>'1.2_RAW_Data_MatChange'!#REF!</f>
        <v>#REF!</v>
      </c>
      <c r="AU81" s="507"/>
      <c r="AV81" s="518">
        <f>'1.2_RAW_Data_MatChange'!AC94</f>
        <v>0</v>
      </c>
      <c r="AW81" s="518">
        <f>'1.2_RAW_Data_MatChange'!AD94</f>
        <v>0</v>
      </c>
      <c r="AX81" s="518">
        <f>'1.2_RAW_Data_MatChange'!AE94</f>
        <v>0</v>
      </c>
      <c r="AY81" s="518">
        <f>'1.2_RAW_Data_MatChange'!AF94</f>
        <v>0</v>
      </c>
      <c r="AZ81" s="518">
        <f>'1.2_RAW_Data_MatChange'!AG94</f>
        <v>0</v>
      </c>
      <c r="BA81" s="519">
        <f>'1.2_RAW_Data_MatChange'!AH94</f>
        <v>0</v>
      </c>
    </row>
    <row r="82" spans="1:53" ht="25.5">
      <c r="A82" s="520" t="s">
        <v>9</v>
      </c>
      <c r="B82" s="501">
        <v>42</v>
      </c>
      <c r="C82" s="502" t="s">
        <v>28</v>
      </c>
      <c r="D82" s="503" t="s">
        <v>58</v>
      </c>
      <c r="E82" s="521" t="s">
        <v>52</v>
      </c>
      <c r="F82" s="505">
        <f>'1.2_RAW_Data_MatChange'!F82</f>
        <v>0</v>
      </c>
      <c r="G82" s="505">
        <f>'1.2_RAW_Data_MatChange'!G82</f>
        <v>0</v>
      </c>
      <c r="H82" s="505">
        <f>'1.2_RAW_Data_MatChange'!H82</f>
        <v>0</v>
      </c>
      <c r="I82" s="505">
        <f>'1.2_RAW_Data_MatChange'!I82</f>
        <v>0</v>
      </c>
      <c r="J82" s="505">
        <f>'1.2_RAW_Data_MatChange'!J82</f>
        <v>0</v>
      </c>
      <c r="K82" s="506">
        <f>'1.2_RAW_Data_MatChange'!K82</f>
        <v>0</v>
      </c>
      <c r="M82" s="505">
        <f>'1.2_RAW_Data_MatChange'!M82</f>
        <v>1</v>
      </c>
      <c r="N82" s="505">
        <f>'1.2_RAW_Data_MatChange'!N82</f>
        <v>1</v>
      </c>
      <c r="O82" s="505">
        <f>'1.2_RAW_Data_MatChange'!O82</f>
        <v>0</v>
      </c>
      <c r="P82" s="505">
        <f>'1.2_RAW_Data_MatChange'!P82</f>
        <v>0</v>
      </c>
      <c r="Q82" s="505">
        <f>'1.2_RAW_Data_MatChange'!Q82</f>
        <v>0</v>
      </c>
      <c r="R82" s="506">
        <f>'1.2_RAW_Data_MatChange'!R82</f>
        <v>0</v>
      </c>
      <c r="T82" s="505">
        <f>'1.2_RAW_Data_MatChange'!T82</f>
        <v>1</v>
      </c>
      <c r="U82" s="505">
        <f>'1.2_RAW_Data_MatChange'!U82</f>
        <v>1</v>
      </c>
      <c r="V82" s="505">
        <f>'1.2_RAW_Data_MatChange'!V82</f>
        <v>0</v>
      </c>
      <c r="W82" s="505">
        <f>'1.2_RAW_Data_MatChange'!W82</f>
        <v>0</v>
      </c>
      <c r="X82" s="505">
        <f>'1.2_RAW_Data_MatChange'!X82</f>
        <v>0</v>
      </c>
      <c r="Y82" s="506">
        <f>'1.2_RAW_Data_MatChange'!Y82</f>
        <v>0</v>
      </c>
      <c r="AA82" s="505" t="e">
        <f>'1.2_RAW_Data_MatChange'!#REF!</f>
        <v>#REF!</v>
      </c>
      <c r="AB82" s="505" t="e">
        <f>'1.2_RAW_Data_MatChange'!#REF!</f>
        <v>#REF!</v>
      </c>
      <c r="AC82" s="505" t="e">
        <f>'1.2_RAW_Data_MatChange'!#REF!</f>
        <v>#REF!</v>
      </c>
      <c r="AD82" s="505" t="e">
        <f>'1.2_RAW_Data_MatChange'!#REF!</f>
        <v>#REF!</v>
      </c>
      <c r="AE82" s="505" t="e">
        <f>'1.2_RAW_Data_MatChange'!#REF!</f>
        <v>#REF!</v>
      </c>
      <c r="AF82" s="506" t="e">
        <f>'1.2_RAW_Data_MatChange'!#REF!</f>
        <v>#REF!</v>
      </c>
      <c r="AG82" s="507"/>
      <c r="AH82" s="505" t="e">
        <f>'1.2_RAW_Data_MatChange'!#REF!</f>
        <v>#REF!</v>
      </c>
      <c r="AI82" s="505" t="e">
        <f>'1.2_RAW_Data_MatChange'!#REF!</f>
        <v>#REF!</v>
      </c>
      <c r="AJ82" s="505" t="e">
        <f>'1.2_RAW_Data_MatChange'!#REF!</f>
        <v>#REF!</v>
      </c>
      <c r="AK82" s="505" t="e">
        <f>'1.2_RAW_Data_MatChange'!#REF!</f>
        <v>#REF!</v>
      </c>
      <c r="AL82" s="505" t="e">
        <f>'1.2_RAW_Data_MatChange'!#REF!</f>
        <v>#REF!</v>
      </c>
      <c r="AM82" s="506" t="e">
        <f>'1.2_RAW_Data_MatChange'!#REF!</f>
        <v>#REF!</v>
      </c>
      <c r="AN82" s="507"/>
      <c r="AO82" s="505" t="e">
        <f>'1.2_RAW_Data_MatChange'!#REF!</f>
        <v>#REF!</v>
      </c>
      <c r="AP82" s="505" t="e">
        <f>'1.2_RAW_Data_MatChange'!#REF!</f>
        <v>#REF!</v>
      </c>
      <c r="AQ82" s="505" t="e">
        <f>'1.2_RAW_Data_MatChange'!#REF!</f>
        <v>#REF!</v>
      </c>
      <c r="AR82" s="505" t="e">
        <f>'1.2_RAW_Data_MatChange'!#REF!</f>
        <v>#REF!</v>
      </c>
      <c r="AS82" s="505" t="e">
        <f>'1.2_RAW_Data_MatChange'!#REF!</f>
        <v>#REF!</v>
      </c>
      <c r="AT82" s="506" t="e">
        <f>'1.2_RAW_Data_MatChange'!#REF!</f>
        <v>#REF!</v>
      </c>
      <c r="AU82" s="507"/>
      <c r="AV82" s="505">
        <f>'1.2_RAW_Data_MatChange'!AC95</f>
        <v>0</v>
      </c>
      <c r="AW82" s="505">
        <f>'1.2_RAW_Data_MatChange'!AD95</f>
        <v>0</v>
      </c>
      <c r="AX82" s="505">
        <f>'1.2_RAW_Data_MatChange'!AE95</f>
        <v>0</v>
      </c>
      <c r="AY82" s="505">
        <f>'1.2_RAW_Data_MatChange'!AF95</f>
        <v>0</v>
      </c>
      <c r="AZ82" s="505">
        <f>'1.2_RAW_Data_MatChange'!AG95</f>
        <v>0</v>
      </c>
      <c r="BA82" s="506">
        <f>'1.2_RAW_Data_MatChange'!AH95</f>
        <v>0</v>
      </c>
    </row>
    <row r="83" spans="1:53" ht="13.15">
      <c r="A83" s="508"/>
      <c r="B83" s="509"/>
      <c r="C83" s="510"/>
      <c r="D83" s="511"/>
      <c r="E83" s="504" t="s">
        <v>53</v>
      </c>
      <c r="F83" s="512">
        <f>'1.2_RAW_Data_MatChange'!F83</f>
        <v>0</v>
      </c>
      <c r="G83" s="512">
        <f>'1.2_RAW_Data_MatChange'!G83</f>
        <v>0</v>
      </c>
      <c r="H83" s="512">
        <f>'1.2_RAW_Data_MatChange'!H83</f>
        <v>0</v>
      </c>
      <c r="I83" s="512">
        <f>'1.2_RAW_Data_MatChange'!I83</f>
        <v>0</v>
      </c>
      <c r="J83" s="512">
        <f>'1.2_RAW_Data_MatChange'!J83</f>
        <v>0</v>
      </c>
      <c r="K83" s="513">
        <f>'1.2_RAW_Data_MatChange'!K83</f>
        <v>0</v>
      </c>
      <c r="M83" s="512">
        <f>'1.2_RAW_Data_MatChange'!M83</f>
        <v>0</v>
      </c>
      <c r="N83" s="512">
        <f>'1.2_RAW_Data_MatChange'!N83</f>
        <v>0</v>
      </c>
      <c r="O83" s="512">
        <f>'1.2_RAW_Data_MatChange'!O83</f>
        <v>0</v>
      </c>
      <c r="P83" s="512">
        <f>'1.2_RAW_Data_MatChange'!P83</f>
        <v>0</v>
      </c>
      <c r="Q83" s="512">
        <f>'1.2_RAW_Data_MatChange'!Q83</f>
        <v>0</v>
      </c>
      <c r="R83" s="513">
        <f>'1.2_RAW_Data_MatChange'!R83</f>
        <v>0</v>
      </c>
      <c r="T83" s="512">
        <f>'1.2_RAW_Data_MatChange'!T83</f>
        <v>0</v>
      </c>
      <c r="U83" s="512">
        <f>'1.2_RAW_Data_MatChange'!U83</f>
        <v>0</v>
      </c>
      <c r="V83" s="512">
        <f>'1.2_RAW_Data_MatChange'!V83</f>
        <v>0</v>
      </c>
      <c r="W83" s="512">
        <f>'1.2_RAW_Data_MatChange'!W83</f>
        <v>0</v>
      </c>
      <c r="X83" s="512">
        <f>'1.2_RAW_Data_MatChange'!X83</f>
        <v>0</v>
      </c>
      <c r="Y83" s="513">
        <f>'1.2_RAW_Data_MatChange'!Y83</f>
        <v>0</v>
      </c>
      <c r="AA83" s="512" t="e">
        <f>'1.2_RAW_Data_MatChange'!#REF!</f>
        <v>#REF!</v>
      </c>
      <c r="AB83" s="512" t="e">
        <f>'1.2_RAW_Data_MatChange'!#REF!</f>
        <v>#REF!</v>
      </c>
      <c r="AC83" s="512" t="e">
        <f>'1.2_RAW_Data_MatChange'!#REF!</f>
        <v>#REF!</v>
      </c>
      <c r="AD83" s="512" t="e">
        <f>'1.2_RAW_Data_MatChange'!#REF!</f>
        <v>#REF!</v>
      </c>
      <c r="AE83" s="512" t="e">
        <f>'1.2_RAW_Data_MatChange'!#REF!</f>
        <v>#REF!</v>
      </c>
      <c r="AF83" s="513" t="e">
        <f>'1.2_RAW_Data_MatChange'!#REF!</f>
        <v>#REF!</v>
      </c>
      <c r="AG83" s="507"/>
      <c r="AH83" s="512" t="e">
        <f>'1.2_RAW_Data_MatChange'!#REF!</f>
        <v>#REF!</v>
      </c>
      <c r="AI83" s="512" t="e">
        <f>'1.2_RAW_Data_MatChange'!#REF!</f>
        <v>#REF!</v>
      </c>
      <c r="AJ83" s="512" t="e">
        <f>'1.2_RAW_Data_MatChange'!#REF!</f>
        <v>#REF!</v>
      </c>
      <c r="AK83" s="512" t="e">
        <f>'1.2_RAW_Data_MatChange'!#REF!</f>
        <v>#REF!</v>
      </c>
      <c r="AL83" s="512" t="e">
        <f>'1.2_RAW_Data_MatChange'!#REF!</f>
        <v>#REF!</v>
      </c>
      <c r="AM83" s="513" t="e">
        <f>'1.2_RAW_Data_MatChange'!#REF!</f>
        <v>#REF!</v>
      </c>
      <c r="AN83" s="507"/>
      <c r="AO83" s="512" t="e">
        <f>'1.2_RAW_Data_MatChange'!#REF!</f>
        <v>#REF!</v>
      </c>
      <c r="AP83" s="512" t="e">
        <f>'1.2_RAW_Data_MatChange'!#REF!</f>
        <v>#REF!</v>
      </c>
      <c r="AQ83" s="512" t="e">
        <f>'1.2_RAW_Data_MatChange'!#REF!</f>
        <v>#REF!</v>
      </c>
      <c r="AR83" s="512" t="e">
        <f>'1.2_RAW_Data_MatChange'!#REF!</f>
        <v>#REF!</v>
      </c>
      <c r="AS83" s="512" t="e">
        <f>'1.2_RAW_Data_MatChange'!#REF!</f>
        <v>#REF!</v>
      </c>
      <c r="AT83" s="513" t="e">
        <f>'1.2_RAW_Data_MatChange'!#REF!</f>
        <v>#REF!</v>
      </c>
      <c r="AU83" s="507"/>
      <c r="AV83" s="512">
        <f>'1.2_RAW_Data_MatChange'!AC96</f>
        <v>0</v>
      </c>
      <c r="AW83" s="512">
        <f>'1.2_RAW_Data_MatChange'!AD96</f>
        <v>0</v>
      </c>
      <c r="AX83" s="512">
        <f>'1.2_RAW_Data_MatChange'!AE96</f>
        <v>0</v>
      </c>
      <c r="AY83" s="512">
        <f>'1.2_RAW_Data_MatChange'!AF96</f>
        <v>0</v>
      </c>
      <c r="AZ83" s="512">
        <f>'1.2_RAW_Data_MatChange'!AG96</f>
        <v>0</v>
      </c>
      <c r="BA83" s="513">
        <f>'1.2_RAW_Data_MatChange'!AH96</f>
        <v>0</v>
      </c>
    </row>
    <row r="84" spans="1:53" ht="13.15">
      <c r="A84" s="508"/>
      <c r="B84" s="509"/>
      <c r="C84" s="510"/>
      <c r="D84" s="511"/>
      <c r="E84" s="504" t="s">
        <v>54</v>
      </c>
      <c r="F84" s="512">
        <f>'1.2_RAW_Data_MatChange'!F84</f>
        <v>0</v>
      </c>
      <c r="G84" s="512">
        <f>'1.2_RAW_Data_MatChange'!G84</f>
        <v>0</v>
      </c>
      <c r="H84" s="512">
        <f>'1.2_RAW_Data_MatChange'!H84</f>
        <v>0</v>
      </c>
      <c r="I84" s="512">
        <f>'1.2_RAW_Data_MatChange'!I84</f>
        <v>0</v>
      </c>
      <c r="J84" s="512">
        <f>'1.2_RAW_Data_MatChange'!J84</f>
        <v>0</v>
      </c>
      <c r="K84" s="513">
        <f>'1.2_RAW_Data_MatChange'!K84</f>
        <v>0</v>
      </c>
      <c r="M84" s="512">
        <f>'1.2_RAW_Data_MatChange'!M84</f>
        <v>0</v>
      </c>
      <c r="N84" s="512">
        <f>'1.2_RAW_Data_MatChange'!N84</f>
        <v>0</v>
      </c>
      <c r="O84" s="512">
        <f>'1.2_RAW_Data_MatChange'!O84</f>
        <v>0</v>
      </c>
      <c r="P84" s="512">
        <f>'1.2_RAW_Data_MatChange'!P84</f>
        <v>0</v>
      </c>
      <c r="Q84" s="512">
        <f>'1.2_RAW_Data_MatChange'!Q84</f>
        <v>0</v>
      </c>
      <c r="R84" s="513">
        <f>'1.2_RAW_Data_MatChange'!R84</f>
        <v>0</v>
      </c>
      <c r="T84" s="512">
        <f>'1.2_RAW_Data_MatChange'!T84</f>
        <v>0</v>
      </c>
      <c r="U84" s="512">
        <f>'1.2_RAW_Data_MatChange'!U84</f>
        <v>0</v>
      </c>
      <c r="V84" s="512">
        <f>'1.2_RAW_Data_MatChange'!V84</f>
        <v>0</v>
      </c>
      <c r="W84" s="512">
        <f>'1.2_RAW_Data_MatChange'!W84</f>
        <v>0</v>
      </c>
      <c r="X84" s="512">
        <f>'1.2_RAW_Data_MatChange'!X84</f>
        <v>0</v>
      </c>
      <c r="Y84" s="513">
        <f>'1.2_RAW_Data_MatChange'!Y84</f>
        <v>0</v>
      </c>
      <c r="AA84" s="512" t="e">
        <f>'1.2_RAW_Data_MatChange'!#REF!</f>
        <v>#REF!</v>
      </c>
      <c r="AB84" s="512" t="e">
        <f>'1.2_RAW_Data_MatChange'!#REF!</f>
        <v>#REF!</v>
      </c>
      <c r="AC84" s="512" t="e">
        <f>'1.2_RAW_Data_MatChange'!#REF!</f>
        <v>#REF!</v>
      </c>
      <c r="AD84" s="512" t="e">
        <f>'1.2_RAW_Data_MatChange'!#REF!</f>
        <v>#REF!</v>
      </c>
      <c r="AE84" s="512" t="e">
        <f>'1.2_RAW_Data_MatChange'!#REF!</f>
        <v>#REF!</v>
      </c>
      <c r="AF84" s="513" t="e">
        <f>'1.2_RAW_Data_MatChange'!#REF!</f>
        <v>#REF!</v>
      </c>
      <c r="AG84" s="507"/>
      <c r="AH84" s="512" t="e">
        <f>'1.2_RAW_Data_MatChange'!#REF!</f>
        <v>#REF!</v>
      </c>
      <c r="AI84" s="512" t="e">
        <f>'1.2_RAW_Data_MatChange'!#REF!</f>
        <v>#REF!</v>
      </c>
      <c r="AJ84" s="512" t="e">
        <f>'1.2_RAW_Data_MatChange'!#REF!</f>
        <v>#REF!</v>
      </c>
      <c r="AK84" s="512" t="e">
        <f>'1.2_RAW_Data_MatChange'!#REF!</f>
        <v>#REF!</v>
      </c>
      <c r="AL84" s="512" t="e">
        <f>'1.2_RAW_Data_MatChange'!#REF!</f>
        <v>#REF!</v>
      </c>
      <c r="AM84" s="513" t="e">
        <f>'1.2_RAW_Data_MatChange'!#REF!</f>
        <v>#REF!</v>
      </c>
      <c r="AN84" s="507"/>
      <c r="AO84" s="512" t="e">
        <f>'1.2_RAW_Data_MatChange'!#REF!</f>
        <v>#REF!</v>
      </c>
      <c r="AP84" s="512" t="e">
        <f>'1.2_RAW_Data_MatChange'!#REF!</f>
        <v>#REF!</v>
      </c>
      <c r="AQ84" s="512" t="e">
        <f>'1.2_RAW_Data_MatChange'!#REF!</f>
        <v>#REF!</v>
      </c>
      <c r="AR84" s="512" t="e">
        <f>'1.2_RAW_Data_MatChange'!#REF!</f>
        <v>#REF!</v>
      </c>
      <c r="AS84" s="512" t="e">
        <f>'1.2_RAW_Data_MatChange'!#REF!</f>
        <v>#REF!</v>
      </c>
      <c r="AT84" s="513" t="e">
        <f>'1.2_RAW_Data_MatChange'!#REF!</f>
        <v>#REF!</v>
      </c>
      <c r="AU84" s="507"/>
      <c r="AV84" s="512">
        <f>'1.2_RAW_Data_MatChange'!AC97</f>
        <v>0</v>
      </c>
      <c r="AW84" s="512">
        <f>'1.2_RAW_Data_MatChange'!AD97</f>
        <v>0</v>
      </c>
      <c r="AX84" s="512">
        <f>'1.2_RAW_Data_MatChange'!AE97</f>
        <v>0</v>
      </c>
      <c r="AY84" s="512">
        <f>'1.2_RAW_Data_MatChange'!AF97</f>
        <v>0</v>
      </c>
      <c r="AZ84" s="512">
        <f>'1.2_RAW_Data_MatChange'!AG97</f>
        <v>0</v>
      </c>
      <c r="BA84" s="513">
        <f>'1.2_RAW_Data_MatChange'!AH97</f>
        <v>0</v>
      </c>
    </row>
    <row r="85" spans="1:53" ht="13.5" thickBot="1">
      <c r="A85" s="508"/>
      <c r="B85" s="514"/>
      <c r="C85" s="515"/>
      <c r="D85" s="516"/>
      <c r="E85" s="517" t="s">
        <v>55</v>
      </c>
      <c r="F85" s="518">
        <f>'1.2_RAW_Data_MatChange'!F85</f>
        <v>0</v>
      </c>
      <c r="G85" s="518">
        <f>'1.2_RAW_Data_MatChange'!G85</f>
        <v>0</v>
      </c>
      <c r="H85" s="518">
        <f>'1.2_RAW_Data_MatChange'!H85</f>
        <v>0</v>
      </c>
      <c r="I85" s="518">
        <f>'1.2_RAW_Data_MatChange'!I85</f>
        <v>0</v>
      </c>
      <c r="J85" s="518">
        <f>'1.2_RAW_Data_MatChange'!J85</f>
        <v>0</v>
      </c>
      <c r="K85" s="519">
        <f>'1.2_RAW_Data_MatChange'!K85</f>
        <v>0</v>
      </c>
      <c r="M85" s="518">
        <f>'1.2_RAW_Data_MatChange'!M85</f>
        <v>0</v>
      </c>
      <c r="N85" s="518">
        <f>'1.2_RAW_Data_MatChange'!N85</f>
        <v>0</v>
      </c>
      <c r="O85" s="518">
        <f>'1.2_RAW_Data_MatChange'!O85</f>
        <v>0</v>
      </c>
      <c r="P85" s="518">
        <f>'1.2_RAW_Data_MatChange'!P85</f>
        <v>0</v>
      </c>
      <c r="Q85" s="518">
        <f>'1.2_RAW_Data_MatChange'!Q85</f>
        <v>0</v>
      </c>
      <c r="R85" s="519">
        <f>'1.2_RAW_Data_MatChange'!R85</f>
        <v>0</v>
      </c>
      <c r="T85" s="518">
        <f>'1.2_RAW_Data_MatChange'!T85</f>
        <v>0</v>
      </c>
      <c r="U85" s="518">
        <f>'1.2_RAW_Data_MatChange'!U85</f>
        <v>0</v>
      </c>
      <c r="V85" s="518">
        <f>'1.2_RAW_Data_MatChange'!V85</f>
        <v>0</v>
      </c>
      <c r="W85" s="518">
        <f>'1.2_RAW_Data_MatChange'!W85</f>
        <v>0</v>
      </c>
      <c r="X85" s="518">
        <f>'1.2_RAW_Data_MatChange'!X85</f>
        <v>0</v>
      </c>
      <c r="Y85" s="519">
        <f>'1.2_RAW_Data_MatChange'!Y85</f>
        <v>0</v>
      </c>
      <c r="AA85" s="518" t="e">
        <f>'1.2_RAW_Data_MatChange'!#REF!</f>
        <v>#REF!</v>
      </c>
      <c r="AB85" s="518" t="e">
        <f>'1.2_RAW_Data_MatChange'!#REF!</f>
        <v>#REF!</v>
      </c>
      <c r="AC85" s="518" t="e">
        <f>'1.2_RAW_Data_MatChange'!#REF!</f>
        <v>#REF!</v>
      </c>
      <c r="AD85" s="518" t="e">
        <f>'1.2_RAW_Data_MatChange'!#REF!</f>
        <v>#REF!</v>
      </c>
      <c r="AE85" s="518" t="e">
        <f>'1.2_RAW_Data_MatChange'!#REF!</f>
        <v>#REF!</v>
      </c>
      <c r="AF85" s="519" t="e">
        <f>'1.2_RAW_Data_MatChange'!#REF!</f>
        <v>#REF!</v>
      </c>
      <c r="AG85" s="507"/>
      <c r="AH85" s="518" t="e">
        <f>'1.2_RAW_Data_MatChange'!#REF!</f>
        <v>#REF!</v>
      </c>
      <c r="AI85" s="518" t="e">
        <f>'1.2_RAW_Data_MatChange'!#REF!</f>
        <v>#REF!</v>
      </c>
      <c r="AJ85" s="518" t="e">
        <f>'1.2_RAW_Data_MatChange'!#REF!</f>
        <v>#REF!</v>
      </c>
      <c r="AK85" s="518" t="e">
        <f>'1.2_RAW_Data_MatChange'!#REF!</f>
        <v>#REF!</v>
      </c>
      <c r="AL85" s="518" t="e">
        <f>'1.2_RAW_Data_MatChange'!#REF!</f>
        <v>#REF!</v>
      </c>
      <c r="AM85" s="519" t="e">
        <f>'1.2_RAW_Data_MatChange'!#REF!</f>
        <v>#REF!</v>
      </c>
      <c r="AN85" s="507"/>
      <c r="AO85" s="518" t="e">
        <f>'1.2_RAW_Data_MatChange'!#REF!</f>
        <v>#REF!</v>
      </c>
      <c r="AP85" s="518" t="e">
        <f>'1.2_RAW_Data_MatChange'!#REF!</f>
        <v>#REF!</v>
      </c>
      <c r="AQ85" s="518" t="e">
        <f>'1.2_RAW_Data_MatChange'!#REF!</f>
        <v>#REF!</v>
      </c>
      <c r="AR85" s="518" t="e">
        <f>'1.2_RAW_Data_MatChange'!#REF!</f>
        <v>#REF!</v>
      </c>
      <c r="AS85" s="518" t="e">
        <f>'1.2_RAW_Data_MatChange'!#REF!</f>
        <v>#REF!</v>
      </c>
      <c r="AT85" s="519" t="e">
        <f>'1.2_RAW_Data_MatChange'!#REF!</f>
        <v>#REF!</v>
      </c>
      <c r="AU85" s="507"/>
      <c r="AV85" s="518">
        <f>'1.2_RAW_Data_MatChange'!AC98</f>
        <v>0</v>
      </c>
      <c r="AW85" s="518">
        <f>'1.2_RAW_Data_MatChange'!AD98</f>
        <v>0</v>
      </c>
      <c r="AX85" s="518">
        <f>'1.2_RAW_Data_MatChange'!AE98</f>
        <v>0</v>
      </c>
      <c r="AY85" s="518">
        <f>'1.2_RAW_Data_MatChange'!AF98</f>
        <v>0</v>
      </c>
      <c r="AZ85" s="518">
        <f>'1.2_RAW_Data_MatChange'!AG98</f>
        <v>0</v>
      </c>
      <c r="BA85" s="519">
        <f>'1.2_RAW_Data_MatChange'!AH98</f>
        <v>0</v>
      </c>
    </row>
    <row r="86" spans="1:53" ht="25.5">
      <c r="A86" s="520" t="s">
        <v>9</v>
      </c>
      <c r="B86" s="501">
        <v>37</v>
      </c>
      <c r="C86" s="502" t="s">
        <v>29</v>
      </c>
      <c r="D86" s="503" t="s">
        <v>59</v>
      </c>
      <c r="E86" s="521" t="s">
        <v>52</v>
      </c>
      <c r="F86" s="505">
        <f>'1.2_RAW_Data_MatChange'!F86</f>
        <v>0</v>
      </c>
      <c r="G86" s="505">
        <f>'1.2_RAW_Data_MatChange'!G86</f>
        <v>0</v>
      </c>
      <c r="H86" s="505">
        <f>'1.2_RAW_Data_MatChange'!H86</f>
        <v>0</v>
      </c>
      <c r="I86" s="505">
        <f>'1.2_RAW_Data_MatChange'!I86</f>
        <v>0</v>
      </c>
      <c r="J86" s="505">
        <f>'1.2_RAW_Data_MatChange'!J86</f>
        <v>0</v>
      </c>
      <c r="K86" s="506">
        <f>'1.2_RAW_Data_MatChange'!K86</f>
        <v>0</v>
      </c>
      <c r="M86" s="505">
        <f>'1.2_RAW_Data_MatChange'!M86</f>
        <v>4</v>
      </c>
      <c r="N86" s="505">
        <f>'1.2_RAW_Data_MatChange'!N86</f>
        <v>2</v>
      </c>
      <c r="O86" s="505">
        <f>'1.2_RAW_Data_MatChange'!O86</f>
        <v>2</v>
      </c>
      <c r="P86" s="505">
        <f>'1.2_RAW_Data_MatChange'!P86</f>
        <v>0</v>
      </c>
      <c r="Q86" s="505">
        <f>'1.2_RAW_Data_MatChange'!Q86</f>
        <v>0</v>
      </c>
      <c r="R86" s="506">
        <f>'1.2_RAW_Data_MatChange'!R86</f>
        <v>0</v>
      </c>
      <c r="T86" s="505">
        <f>'1.2_RAW_Data_MatChange'!T86</f>
        <v>4</v>
      </c>
      <c r="U86" s="505">
        <f>'1.2_RAW_Data_MatChange'!U86</f>
        <v>2</v>
      </c>
      <c r="V86" s="505">
        <f>'1.2_RAW_Data_MatChange'!V86</f>
        <v>2</v>
      </c>
      <c r="W86" s="505">
        <f>'1.2_RAW_Data_MatChange'!W86</f>
        <v>0</v>
      </c>
      <c r="X86" s="505">
        <f>'1.2_RAW_Data_MatChange'!X86</f>
        <v>0</v>
      </c>
      <c r="Y86" s="506">
        <f>'1.2_RAW_Data_MatChange'!Y86</f>
        <v>0</v>
      </c>
      <c r="AA86" s="505" t="e">
        <f>'1.2_RAW_Data_MatChange'!#REF!</f>
        <v>#REF!</v>
      </c>
      <c r="AB86" s="505" t="e">
        <f>'1.2_RAW_Data_MatChange'!#REF!</f>
        <v>#REF!</v>
      </c>
      <c r="AC86" s="505" t="e">
        <f>'1.2_RAW_Data_MatChange'!#REF!</f>
        <v>#REF!</v>
      </c>
      <c r="AD86" s="505" t="e">
        <f>'1.2_RAW_Data_MatChange'!#REF!</f>
        <v>#REF!</v>
      </c>
      <c r="AE86" s="505" t="e">
        <f>'1.2_RAW_Data_MatChange'!#REF!</f>
        <v>#REF!</v>
      </c>
      <c r="AF86" s="506" t="e">
        <f>'1.2_RAW_Data_MatChange'!#REF!</f>
        <v>#REF!</v>
      </c>
      <c r="AG86" s="507"/>
      <c r="AH86" s="505" t="e">
        <f>'1.2_RAW_Data_MatChange'!#REF!</f>
        <v>#REF!</v>
      </c>
      <c r="AI86" s="505" t="e">
        <f>'1.2_RAW_Data_MatChange'!#REF!</f>
        <v>#REF!</v>
      </c>
      <c r="AJ86" s="505" t="e">
        <f>'1.2_RAW_Data_MatChange'!#REF!</f>
        <v>#REF!</v>
      </c>
      <c r="AK86" s="505" t="e">
        <f>'1.2_RAW_Data_MatChange'!#REF!</f>
        <v>#REF!</v>
      </c>
      <c r="AL86" s="505" t="e">
        <f>'1.2_RAW_Data_MatChange'!#REF!</f>
        <v>#REF!</v>
      </c>
      <c r="AM86" s="506" t="e">
        <f>'1.2_RAW_Data_MatChange'!#REF!</f>
        <v>#REF!</v>
      </c>
      <c r="AN86" s="507"/>
      <c r="AO86" s="505" t="e">
        <f>'1.2_RAW_Data_MatChange'!#REF!</f>
        <v>#REF!</v>
      </c>
      <c r="AP86" s="505" t="e">
        <f>'1.2_RAW_Data_MatChange'!#REF!</f>
        <v>#REF!</v>
      </c>
      <c r="AQ86" s="505" t="e">
        <f>'1.2_RAW_Data_MatChange'!#REF!</f>
        <v>#REF!</v>
      </c>
      <c r="AR86" s="505" t="e">
        <f>'1.2_RAW_Data_MatChange'!#REF!</f>
        <v>#REF!</v>
      </c>
      <c r="AS86" s="505" t="e">
        <f>'1.2_RAW_Data_MatChange'!#REF!</f>
        <v>#REF!</v>
      </c>
      <c r="AT86" s="506" t="e">
        <f>'1.2_RAW_Data_MatChange'!#REF!</f>
        <v>#REF!</v>
      </c>
      <c r="AU86" s="507"/>
      <c r="AV86" s="505">
        <f>'1.2_RAW_Data_MatChange'!AC99</f>
        <v>0</v>
      </c>
      <c r="AW86" s="505">
        <f>'1.2_RAW_Data_MatChange'!AD99</f>
        <v>0</v>
      </c>
      <c r="AX86" s="505">
        <f>'1.2_RAW_Data_MatChange'!AE99</f>
        <v>0</v>
      </c>
      <c r="AY86" s="505">
        <f>'1.2_RAW_Data_MatChange'!AF99</f>
        <v>0</v>
      </c>
      <c r="AZ86" s="505">
        <f>'1.2_RAW_Data_MatChange'!AG99</f>
        <v>0</v>
      </c>
      <c r="BA86" s="506">
        <f>'1.2_RAW_Data_MatChange'!AH99</f>
        <v>0</v>
      </c>
    </row>
    <row r="87" spans="1:53" ht="13.15">
      <c r="A87" s="508"/>
      <c r="B87" s="509"/>
      <c r="C87" s="510"/>
      <c r="D87" s="511"/>
      <c r="E87" s="504" t="s">
        <v>53</v>
      </c>
      <c r="F87" s="512">
        <f>'1.2_RAW_Data_MatChange'!F87</f>
        <v>0</v>
      </c>
      <c r="G87" s="512">
        <f>'1.2_RAW_Data_MatChange'!G87</f>
        <v>0</v>
      </c>
      <c r="H87" s="512">
        <f>'1.2_RAW_Data_MatChange'!H87</f>
        <v>0</v>
      </c>
      <c r="I87" s="512">
        <f>'1.2_RAW_Data_MatChange'!I87</f>
        <v>0</v>
      </c>
      <c r="J87" s="512">
        <f>'1.2_RAW_Data_MatChange'!J87</f>
        <v>0</v>
      </c>
      <c r="K87" s="513">
        <f>'1.2_RAW_Data_MatChange'!K87</f>
        <v>0</v>
      </c>
      <c r="M87" s="512">
        <f>'1.2_RAW_Data_MatChange'!M87</f>
        <v>0</v>
      </c>
      <c r="N87" s="512">
        <f>'1.2_RAW_Data_MatChange'!N87</f>
        <v>0</v>
      </c>
      <c r="O87" s="512">
        <f>'1.2_RAW_Data_MatChange'!O87</f>
        <v>0</v>
      </c>
      <c r="P87" s="512">
        <f>'1.2_RAW_Data_MatChange'!P87</f>
        <v>0</v>
      </c>
      <c r="Q87" s="512">
        <f>'1.2_RAW_Data_MatChange'!Q87</f>
        <v>0</v>
      </c>
      <c r="R87" s="513">
        <f>'1.2_RAW_Data_MatChange'!R87</f>
        <v>0</v>
      </c>
      <c r="T87" s="512">
        <f>'1.2_RAW_Data_MatChange'!T87</f>
        <v>0</v>
      </c>
      <c r="U87" s="512">
        <f>'1.2_RAW_Data_MatChange'!U87</f>
        <v>0</v>
      </c>
      <c r="V87" s="512">
        <f>'1.2_RAW_Data_MatChange'!V87</f>
        <v>0</v>
      </c>
      <c r="W87" s="512">
        <f>'1.2_RAW_Data_MatChange'!W87</f>
        <v>0</v>
      </c>
      <c r="X87" s="512">
        <f>'1.2_RAW_Data_MatChange'!X87</f>
        <v>0</v>
      </c>
      <c r="Y87" s="513">
        <f>'1.2_RAW_Data_MatChange'!Y87</f>
        <v>0</v>
      </c>
      <c r="AA87" s="512" t="e">
        <f>'1.2_RAW_Data_MatChange'!#REF!</f>
        <v>#REF!</v>
      </c>
      <c r="AB87" s="512" t="e">
        <f>'1.2_RAW_Data_MatChange'!#REF!</f>
        <v>#REF!</v>
      </c>
      <c r="AC87" s="512" t="e">
        <f>'1.2_RAW_Data_MatChange'!#REF!</f>
        <v>#REF!</v>
      </c>
      <c r="AD87" s="512" t="e">
        <f>'1.2_RAW_Data_MatChange'!#REF!</f>
        <v>#REF!</v>
      </c>
      <c r="AE87" s="512" t="e">
        <f>'1.2_RAW_Data_MatChange'!#REF!</f>
        <v>#REF!</v>
      </c>
      <c r="AF87" s="513" t="e">
        <f>'1.2_RAW_Data_MatChange'!#REF!</f>
        <v>#REF!</v>
      </c>
      <c r="AG87" s="507"/>
      <c r="AH87" s="512" t="e">
        <f>'1.2_RAW_Data_MatChange'!#REF!</f>
        <v>#REF!</v>
      </c>
      <c r="AI87" s="512" t="e">
        <f>'1.2_RAW_Data_MatChange'!#REF!</f>
        <v>#REF!</v>
      </c>
      <c r="AJ87" s="512" t="e">
        <f>'1.2_RAW_Data_MatChange'!#REF!</f>
        <v>#REF!</v>
      </c>
      <c r="AK87" s="512" t="e">
        <f>'1.2_RAW_Data_MatChange'!#REF!</f>
        <v>#REF!</v>
      </c>
      <c r="AL87" s="512" t="e">
        <f>'1.2_RAW_Data_MatChange'!#REF!</f>
        <v>#REF!</v>
      </c>
      <c r="AM87" s="513" t="e">
        <f>'1.2_RAW_Data_MatChange'!#REF!</f>
        <v>#REF!</v>
      </c>
      <c r="AN87" s="507"/>
      <c r="AO87" s="512" t="e">
        <f>'1.2_RAW_Data_MatChange'!#REF!</f>
        <v>#REF!</v>
      </c>
      <c r="AP87" s="512" t="e">
        <f>'1.2_RAW_Data_MatChange'!#REF!</f>
        <v>#REF!</v>
      </c>
      <c r="AQ87" s="512" t="e">
        <f>'1.2_RAW_Data_MatChange'!#REF!</f>
        <v>#REF!</v>
      </c>
      <c r="AR87" s="512" t="e">
        <f>'1.2_RAW_Data_MatChange'!#REF!</f>
        <v>#REF!</v>
      </c>
      <c r="AS87" s="512" t="e">
        <f>'1.2_RAW_Data_MatChange'!#REF!</f>
        <v>#REF!</v>
      </c>
      <c r="AT87" s="513" t="e">
        <f>'1.2_RAW_Data_MatChange'!#REF!</f>
        <v>#REF!</v>
      </c>
      <c r="AU87" s="507"/>
      <c r="AV87" s="512">
        <f>'1.2_RAW_Data_MatChange'!AC100</f>
        <v>0</v>
      </c>
      <c r="AW87" s="512">
        <f>'1.2_RAW_Data_MatChange'!AD100</f>
        <v>0</v>
      </c>
      <c r="AX87" s="512">
        <f>'1.2_RAW_Data_MatChange'!AE100</f>
        <v>0</v>
      </c>
      <c r="AY87" s="512">
        <f>'1.2_RAW_Data_MatChange'!AF100</f>
        <v>0</v>
      </c>
      <c r="AZ87" s="512">
        <f>'1.2_RAW_Data_MatChange'!AG100</f>
        <v>0</v>
      </c>
      <c r="BA87" s="513">
        <f>'1.2_RAW_Data_MatChange'!AH100</f>
        <v>0</v>
      </c>
    </row>
    <row r="88" spans="1:53" ht="13.15">
      <c r="A88" s="508"/>
      <c r="B88" s="509"/>
      <c r="C88" s="510"/>
      <c r="D88" s="511"/>
      <c r="E88" s="504" t="s">
        <v>54</v>
      </c>
      <c r="F88" s="512">
        <f>'1.2_RAW_Data_MatChange'!F88</f>
        <v>0</v>
      </c>
      <c r="G88" s="512">
        <f>'1.2_RAW_Data_MatChange'!G88</f>
        <v>0</v>
      </c>
      <c r="H88" s="512">
        <f>'1.2_RAW_Data_MatChange'!H88</f>
        <v>0</v>
      </c>
      <c r="I88" s="512">
        <f>'1.2_RAW_Data_MatChange'!I88</f>
        <v>0</v>
      </c>
      <c r="J88" s="512">
        <f>'1.2_RAW_Data_MatChange'!J88</f>
        <v>0</v>
      </c>
      <c r="K88" s="513">
        <f>'1.2_RAW_Data_MatChange'!K88</f>
        <v>0</v>
      </c>
      <c r="M88" s="512">
        <f>'1.2_RAW_Data_MatChange'!M88</f>
        <v>0</v>
      </c>
      <c r="N88" s="512">
        <f>'1.2_RAW_Data_MatChange'!N88</f>
        <v>0</v>
      </c>
      <c r="O88" s="512">
        <f>'1.2_RAW_Data_MatChange'!O88</f>
        <v>0</v>
      </c>
      <c r="P88" s="512">
        <f>'1.2_RAW_Data_MatChange'!P88</f>
        <v>0</v>
      </c>
      <c r="Q88" s="512">
        <f>'1.2_RAW_Data_MatChange'!Q88</f>
        <v>0</v>
      </c>
      <c r="R88" s="513">
        <f>'1.2_RAW_Data_MatChange'!R88</f>
        <v>0</v>
      </c>
      <c r="T88" s="512">
        <f>'1.2_RAW_Data_MatChange'!T88</f>
        <v>0</v>
      </c>
      <c r="U88" s="512">
        <f>'1.2_RAW_Data_MatChange'!U88</f>
        <v>0</v>
      </c>
      <c r="V88" s="512">
        <f>'1.2_RAW_Data_MatChange'!V88</f>
        <v>0</v>
      </c>
      <c r="W88" s="512">
        <f>'1.2_RAW_Data_MatChange'!W88</f>
        <v>0</v>
      </c>
      <c r="X88" s="512">
        <f>'1.2_RAW_Data_MatChange'!X88</f>
        <v>0</v>
      </c>
      <c r="Y88" s="513">
        <f>'1.2_RAW_Data_MatChange'!Y88</f>
        <v>0</v>
      </c>
      <c r="AA88" s="512" t="e">
        <f>'1.2_RAW_Data_MatChange'!#REF!</f>
        <v>#REF!</v>
      </c>
      <c r="AB88" s="512" t="e">
        <f>'1.2_RAW_Data_MatChange'!#REF!</f>
        <v>#REF!</v>
      </c>
      <c r="AC88" s="512" t="e">
        <f>'1.2_RAW_Data_MatChange'!#REF!</f>
        <v>#REF!</v>
      </c>
      <c r="AD88" s="512" t="e">
        <f>'1.2_RAW_Data_MatChange'!#REF!</f>
        <v>#REF!</v>
      </c>
      <c r="AE88" s="512" t="e">
        <f>'1.2_RAW_Data_MatChange'!#REF!</f>
        <v>#REF!</v>
      </c>
      <c r="AF88" s="513" t="e">
        <f>'1.2_RAW_Data_MatChange'!#REF!</f>
        <v>#REF!</v>
      </c>
      <c r="AG88" s="507"/>
      <c r="AH88" s="512" t="e">
        <f>'1.2_RAW_Data_MatChange'!#REF!</f>
        <v>#REF!</v>
      </c>
      <c r="AI88" s="512" t="e">
        <f>'1.2_RAW_Data_MatChange'!#REF!</f>
        <v>#REF!</v>
      </c>
      <c r="AJ88" s="512" t="e">
        <f>'1.2_RAW_Data_MatChange'!#REF!</f>
        <v>#REF!</v>
      </c>
      <c r="AK88" s="512" t="e">
        <f>'1.2_RAW_Data_MatChange'!#REF!</f>
        <v>#REF!</v>
      </c>
      <c r="AL88" s="512" t="e">
        <f>'1.2_RAW_Data_MatChange'!#REF!</f>
        <v>#REF!</v>
      </c>
      <c r="AM88" s="513" t="e">
        <f>'1.2_RAW_Data_MatChange'!#REF!</f>
        <v>#REF!</v>
      </c>
      <c r="AN88" s="507"/>
      <c r="AO88" s="512" t="e">
        <f>'1.2_RAW_Data_MatChange'!#REF!</f>
        <v>#REF!</v>
      </c>
      <c r="AP88" s="512" t="e">
        <f>'1.2_RAW_Data_MatChange'!#REF!</f>
        <v>#REF!</v>
      </c>
      <c r="AQ88" s="512" t="e">
        <f>'1.2_RAW_Data_MatChange'!#REF!</f>
        <v>#REF!</v>
      </c>
      <c r="AR88" s="512" t="e">
        <f>'1.2_RAW_Data_MatChange'!#REF!</f>
        <v>#REF!</v>
      </c>
      <c r="AS88" s="512" t="e">
        <f>'1.2_RAW_Data_MatChange'!#REF!</f>
        <v>#REF!</v>
      </c>
      <c r="AT88" s="513" t="e">
        <f>'1.2_RAW_Data_MatChange'!#REF!</f>
        <v>#REF!</v>
      </c>
      <c r="AU88" s="507"/>
      <c r="AV88" s="512">
        <f>'1.2_RAW_Data_MatChange'!AC101</f>
        <v>0</v>
      </c>
      <c r="AW88" s="512">
        <f>'1.2_RAW_Data_MatChange'!AD101</f>
        <v>0</v>
      </c>
      <c r="AX88" s="512">
        <f>'1.2_RAW_Data_MatChange'!AE101</f>
        <v>0</v>
      </c>
      <c r="AY88" s="512">
        <f>'1.2_RAW_Data_MatChange'!AF101</f>
        <v>0</v>
      </c>
      <c r="AZ88" s="512">
        <f>'1.2_RAW_Data_MatChange'!AG101</f>
        <v>0</v>
      </c>
      <c r="BA88" s="513">
        <f>'1.2_RAW_Data_MatChange'!AH101</f>
        <v>0</v>
      </c>
    </row>
    <row r="89" spans="1:53" ht="13.5" thickBot="1">
      <c r="A89" s="508"/>
      <c r="B89" s="514"/>
      <c r="C89" s="515"/>
      <c r="D89" s="516"/>
      <c r="E89" s="517" t="s">
        <v>55</v>
      </c>
      <c r="F89" s="518">
        <f>'1.2_RAW_Data_MatChange'!F89</f>
        <v>0</v>
      </c>
      <c r="G89" s="518">
        <f>'1.2_RAW_Data_MatChange'!G89</f>
        <v>0</v>
      </c>
      <c r="H89" s="518">
        <f>'1.2_RAW_Data_MatChange'!H89</f>
        <v>0</v>
      </c>
      <c r="I89" s="518">
        <f>'1.2_RAW_Data_MatChange'!I89</f>
        <v>0</v>
      </c>
      <c r="J89" s="518">
        <f>'1.2_RAW_Data_MatChange'!J89</f>
        <v>0</v>
      </c>
      <c r="K89" s="519">
        <f>'1.2_RAW_Data_MatChange'!K89</f>
        <v>0</v>
      </c>
      <c r="M89" s="518">
        <f>'1.2_RAW_Data_MatChange'!M89</f>
        <v>0</v>
      </c>
      <c r="N89" s="518">
        <f>'1.2_RAW_Data_MatChange'!N89</f>
        <v>0</v>
      </c>
      <c r="O89" s="518">
        <f>'1.2_RAW_Data_MatChange'!O89</f>
        <v>0</v>
      </c>
      <c r="P89" s="518">
        <f>'1.2_RAW_Data_MatChange'!P89</f>
        <v>0</v>
      </c>
      <c r="Q89" s="518">
        <f>'1.2_RAW_Data_MatChange'!Q89</f>
        <v>0</v>
      </c>
      <c r="R89" s="519">
        <f>'1.2_RAW_Data_MatChange'!R89</f>
        <v>0</v>
      </c>
      <c r="T89" s="518">
        <f>'1.2_RAW_Data_MatChange'!T89</f>
        <v>0</v>
      </c>
      <c r="U89" s="518">
        <f>'1.2_RAW_Data_MatChange'!U89</f>
        <v>0</v>
      </c>
      <c r="V89" s="518">
        <f>'1.2_RAW_Data_MatChange'!V89</f>
        <v>0</v>
      </c>
      <c r="W89" s="518">
        <f>'1.2_RAW_Data_MatChange'!W89</f>
        <v>0</v>
      </c>
      <c r="X89" s="518">
        <f>'1.2_RAW_Data_MatChange'!X89</f>
        <v>0</v>
      </c>
      <c r="Y89" s="519">
        <f>'1.2_RAW_Data_MatChange'!Y89</f>
        <v>0</v>
      </c>
      <c r="AA89" s="518" t="e">
        <f>'1.2_RAW_Data_MatChange'!#REF!</f>
        <v>#REF!</v>
      </c>
      <c r="AB89" s="518" t="e">
        <f>'1.2_RAW_Data_MatChange'!#REF!</f>
        <v>#REF!</v>
      </c>
      <c r="AC89" s="518" t="e">
        <f>'1.2_RAW_Data_MatChange'!#REF!</f>
        <v>#REF!</v>
      </c>
      <c r="AD89" s="518" t="e">
        <f>'1.2_RAW_Data_MatChange'!#REF!</f>
        <v>#REF!</v>
      </c>
      <c r="AE89" s="518" t="e">
        <f>'1.2_RAW_Data_MatChange'!#REF!</f>
        <v>#REF!</v>
      </c>
      <c r="AF89" s="519" t="e">
        <f>'1.2_RAW_Data_MatChange'!#REF!</f>
        <v>#REF!</v>
      </c>
      <c r="AG89" s="507"/>
      <c r="AH89" s="518" t="e">
        <f>'1.2_RAW_Data_MatChange'!#REF!</f>
        <v>#REF!</v>
      </c>
      <c r="AI89" s="518" t="e">
        <f>'1.2_RAW_Data_MatChange'!#REF!</f>
        <v>#REF!</v>
      </c>
      <c r="AJ89" s="518" t="e">
        <f>'1.2_RAW_Data_MatChange'!#REF!</f>
        <v>#REF!</v>
      </c>
      <c r="AK89" s="518" t="e">
        <f>'1.2_RAW_Data_MatChange'!#REF!</f>
        <v>#REF!</v>
      </c>
      <c r="AL89" s="518" t="e">
        <f>'1.2_RAW_Data_MatChange'!#REF!</f>
        <v>#REF!</v>
      </c>
      <c r="AM89" s="519" t="e">
        <f>'1.2_RAW_Data_MatChange'!#REF!</f>
        <v>#REF!</v>
      </c>
      <c r="AN89" s="507"/>
      <c r="AO89" s="518" t="e">
        <f>'1.2_RAW_Data_MatChange'!#REF!</f>
        <v>#REF!</v>
      </c>
      <c r="AP89" s="518" t="e">
        <f>'1.2_RAW_Data_MatChange'!#REF!</f>
        <v>#REF!</v>
      </c>
      <c r="AQ89" s="518" t="e">
        <f>'1.2_RAW_Data_MatChange'!#REF!</f>
        <v>#REF!</v>
      </c>
      <c r="AR89" s="518" t="e">
        <f>'1.2_RAW_Data_MatChange'!#REF!</f>
        <v>#REF!</v>
      </c>
      <c r="AS89" s="518" t="e">
        <f>'1.2_RAW_Data_MatChange'!#REF!</f>
        <v>#REF!</v>
      </c>
      <c r="AT89" s="519" t="e">
        <f>'1.2_RAW_Data_MatChange'!#REF!</f>
        <v>#REF!</v>
      </c>
      <c r="AU89" s="507"/>
      <c r="AV89" s="518">
        <f>'1.2_RAW_Data_MatChange'!AC102</f>
        <v>0</v>
      </c>
      <c r="AW89" s="518">
        <f>'1.2_RAW_Data_MatChange'!AD102</f>
        <v>0</v>
      </c>
      <c r="AX89" s="518">
        <f>'1.2_RAW_Data_MatChange'!AE102</f>
        <v>0</v>
      </c>
      <c r="AY89" s="518">
        <f>'1.2_RAW_Data_MatChange'!AF102</f>
        <v>0</v>
      </c>
      <c r="AZ89" s="518">
        <f>'1.2_RAW_Data_MatChange'!AG102</f>
        <v>0</v>
      </c>
      <c r="BA89" s="519">
        <f>'1.2_RAW_Data_MatChange'!AH102</f>
        <v>0</v>
      </c>
    </row>
    <row r="90" spans="1:53" ht="25.5">
      <c r="A90" s="520" t="s">
        <v>9</v>
      </c>
      <c r="B90" s="501">
        <v>3</v>
      </c>
      <c r="C90" s="502" t="s">
        <v>30</v>
      </c>
      <c r="D90" s="503" t="s">
        <v>58</v>
      </c>
      <c r="E90" s="521" t="s">
        <v>52</v>
      </c>
      <c r="F90" s="505">
        <f>'1.2_RAW_Data_MatChange'!F90</f>
        <v>0</v>
      </c>
      <c r="G90" s="505">
        <f>'1.2_RAW_Data_MatChange'!G90</f>
        <v>0</v>
      </c>
      <c r="H90" s="505">
        <f>'1.2_RAW_Data_MatChange'!H90</f>
        <v>0</v>
      </c>
      <c r="I90" s="505">
        <f>'1.2_RAW_Data_MatChange'!I90</f>
        <v>0</v>
      </c>
      <c r="J90" s="505">
        <f>'1.2_RAW_Data_MatChange'!J90</f>
        <v>0</v>
      </c>
      <c r="K90" s="506">
        <f>'1.2_RAW_Data_MatChange'!K90</f>
        <v>0</v>
      </c>
      <c r="M90" s="505">
        <f>'1.2_RAW_Data_MatChange'!M90</f>
        <v>3</v>
      </c>
      <c r="N90" s="505">
        <f>'1.2_RAW_Data_MatChange'!N90</f>
        <v>3</v>
      </c>
      <c r="O90" s="505">
        <f>'1.2_RAW_Data_MatChange'!O90</f>
        <v>0</v>
      </c>
      <c r="P90" s="505">
        <f>'1.2_RAW_Data_MatChange'!P90</f>
        <v>0</v>
      </c>
      <c r="Q90" s="505">
        <f>'1.2_RAW_Data_MatChange'!Q90</f>
        <v>0</v>
      </c>
      <c r="R90" s="506">
        <f>'1.2_RAW_Data_MatChange'!R90</f>
        <v>0</v>
      </c>
      <c r="T90" s="505">
        <f>'1.2_RAW_Data_MatChange'!T90</f>
        <v>3</v>
      </c>
      <c r="U90" s="505">
        <f>'1.2_RAW_Data_MatChange'!U90</f>
        <v>3</v>
      </c>
      <c r="V90" s="505">
        <f>'1.2_RAW_Data_MatChange'!V90</f>
        <v>0</v>
      </c>
      <c r="W90" s="505">
        <f>'1.2_RAW_Data_MatChange'!W90</f>
        <v>0</v>
      </c>
      <c r="X90" s="505">
        <f>'1.2_RAW_Data_MatChange'!X90</f>
        <v>0</v>
      </c>
      <c r="Y90" s="506">
        <f>'1.2_RAW_Data_MatChange'!Y90</f>
        <v>0</v>
      </c>
      <c r="AA90" s="505" t="e">
        <f>'1.2_RAW_Data_MatChange'!#REF!</f>
        <v>#REF!</v>
      </c>
      <c r="AB90" s="505" t="e">
        <f>'1.2_RAW_Data_MatChange'!#REF!</f>
        <v>#REF!</v>
      </c>
      <c r="AC90" s="505" t="e">
        <f>'1.2_RAW_Data_MatChange'!#REF!</f>
        <v>#REF!</v>
      </c>
      <c r="AD90" s="505" t="e">
        <f>'1.2_RAW_Data_MatChange'!#REF!</f>
        <v>#REF!</v>
      </c>
      <c r="AE90" s="505" t="e">
        <f>'1.2_RAW_Data_MatChange'!#REF!</f>
        <v>#REF!</v>
      </c>
      <c r="AF90" s="506" t="e">
        <f>'1.2_RAW_Data_MatChange'!#REF!</f>
        <v>#REF!</v>
      </c>
      <c r="AG90" s="507"/>
      <c r="AH90" s="505" t="e">
        <f>'1.2_RAW_Data_MatChange'!#REF!</f>
        <v>#REF!</v>
      </c>
      <c r="AI90" s="505" t="e">
        <f>'1.2_RAW_Data_MatChange'!#REF!</f>
        <v>#REF!</v>
      </c>
      <c r="AJ90" s="505" t="e">
        <f>'1.2_RAW_Data_MatChange'!#REF!</f>
        <v>#REF!</v>
      </c>
      <c r="AK90" s="505" t="e">
        <f>'1.2_RAW_Data_MatChange'!#REF!</f>
        <v>#REF!</v>
      </c>
      <c r="AL90" s="505" t="e">
        <f>'1.2_RAW_Data_MatChange'!#REF!</f>
        <v>#REF!</v>
      </c>
      <c r="AM90" s="506" t="e">
        <f>'1.2_RAW_Data_MatChange'!#REF!</f>
        <v>#REF!</v>
      </c>
      <c r="AN90" s="507"/>
      <c r="AO90" s="505" t="e">
        <f>'1.2_RAW_Data_MatChange'!#REF!</f>
        <v>#REF!</v>
      </c>
      <c r="AP90" s="505" t="e">
        <f>'1.2_RAW_Data_MatChange'!#REF!</f>
        <v>#REF!</v>
      </c>
      <c r="AQ90" s="505" t="e">
        <f>'1.2_RAW_Data_MatChange'!#REF!</f>
        <v>#REF!</v>
      </c>
      <c r="AR90" s="505" t="e">
        <f>'1.2_RAW_Data_MatChange'!#REF!</f>
        <v>#REF!</v>
      </c>
      <c r="AS90" s="505" t="e">
        <f>'1.2_RAW_Data_MatChange'!#REF!</f>
        <v>#REF!</v>
      </c>
      <c r="AT90" s="506" t="e">
        <f>'1.2_RAW_Data_MatChange'!#REF!</f>
        <v>#REF!</v>
      </c>
      <c r="AU90" s="507"/>
      <c r="AV90" s="505">
        <f>'1.2_RAW_Data_MatChange'!AC103</f>
        <v>0</v>
      </c>
      <c r="AW90" s="505">
        <f>'1.2_RAW_Data_MatChange'!AD103</f>
        <v>0</v>
      </c>
      <c r="AX90" s="505">
        <f>'1.2_RAW_Data_MatChange'!AE103</f>
        <v>0</v>
      </c>
      <c r="AY90" s="505">
        <f>'1.2_RAW_Data_MatChange'!AF103</f>
        <v>0</v>
      </c>
      <c r="AZ90" s="505">
        <f>'1.2_RAW_Data_MatChange'!AG103</f>
        <v>0</v>
      </c>
      <c r="BA90" s="506">
        <f>'1.2_RAW_Data_MatChange'!AH103</f>
        <v>0</v>
      </c>
    </row>
    <row r="91" spans="1:53" ht="13.15">
      <c r="A91" s="508"/>
      <c r="B91" s="509"/>
      <c r="C91" s="510"/>
      <c r="D91" s="511"/>
      <c r="E91" s="504" t="s">
        <v>53</v>
      </c>
      <c r="F91" s="512">
        <f>'1.2_RAW_Data_MatChange'!F91</f>
        <v>0</v>
      </c>
      <c r="G91" s="512">
        <f>'1.2_RAW_Data_MatChange'!G91</f>
        <v>0</v>
      </c>
      <c r="H91" s="512">
        <f>'1.2_RAW_Data_MatChange'!H91</f>
        <v>0</v>
      </c>
      <c r="I91" s="512">
        <f>'1.2_RAW_Data_MatChange'!I91</f>
        <v>0</v>
      </c>
      <c r="J91" s="512">
        <f>'1.2_RAW_Data_MatChange'!J91</f>
        <v>0</v>
      </c>
      <c r="K91" s="513">
        <f>'1.2_RAW_Data_MatChange'!K91</f>
        <v>0</v>
      </c>
      <c r="M91" s="512">
        <f>'1.2_RAW_Data_MatChange'!M91</f>
        <v>0</v>
      </c>
      <c r="N91" s="512">
        <f>'1.2_RAW_Data_MatChange'!N91</f>
        <v>0</v>
      </c>
      <c r="O91" s="512">
        <f>'1.2_RAW_Data_MatChange'!O91</f>
        <v>0</v>
      </c>
      <c r="P91" s="512">
        <f>'1.2_RAW_Data_MatChange'!P91</f>
        <v>0</v>
      </c>
      <c r="Q91" s="512">
        <f>'1.2_RAW_Data_MatChange'!Q91</f>
        <v>0</v>
      </c>
      <c r="R91" s="513">
        <f>'1.2_RAW_Data_MatChange'!R91</f>
        <v>0</v>
      </c>
      <c r="T91" s="512">
        <f>'1.2_RAW_Data_MatChange'!T91</f>
        <v>0</v>
      </c>
      <c r="U91" s="512">
        <f>'1.2_RAW_Data_MatChange'!U91</f>
        <v>0</v>
      </c>
      <c r="V91" s="512">
        <f>'1.2_RAW_Data_MatChange'!V91</f>
        <v>0</v>
      </c>
      <c r="W91" s="512">
        <f>'1.2_RAW_Data_MatChange'!W91</f>
        <v>0</v>
      </c>
      <c r="X91" s="512">
        <f>'1.2_RAW_Data_MatChange'!X91</f>
        <v>0</v>
      </c>
      <c r="Y91" s="513">
        <f>'1.2_RAW_Data_MatChange'!Y91</f>
        <v>0</v>
      </c>
      <c r="AA91" s="512" t="e">
        <f>'1.2_RAW_Data_MatChange'!#REF!</f>
        <v>#REF!</v>
      </c>
      <c r="AB91" s="512" t="e">
        <f>'1.2_RAW_Data_MatChange'!#REF!</f>
        <v>#REF!</v>
      </c>
      <c r="AC91" s="512" t="e">
        <f>'1.2_RAW_Data_MatChange'!#REF!</f>
        <v>#REF!</v>
      </c>
      <c r="AD91" s="512" t="e">
        <f>'1.2_RAW_Data_MatChange'!#REF!</f>
        <v>#REF!</v>
      </c>
      <c r="AE91" s="512" t="e">
        <f>'1.2_RAW_Data_MatChange'!#REF!</f>
        <v>#REF!</v>
      </c>
      <c r="AF91" s="513" t="e">
        <f>'1.2_RAW_Data_MatChange'!#REF!</f>
        <v>#REF!</v>
      </c>
      <c r="AG91" s="507"/>
      <c r="AH91" s="512" t="e">
        <f>'1.2_RAW_Data_MatChange'!#REF!</f>
        <v>#REF!</v>
      </c>
      <c r="AI91" s="512" t="e">
        <f>'1.2_RAW_Data_MatChange'!#REF!</f>
        <v>#REF!</v>
      </c>
      <c r="AJ91" s="512" t="e">
        <f>'1.2_RAW_Data_MatChange'!#REF!</f>
        <v>#REF!</v>
      </c>
      <c r="AK91" s="512" t="e">
        <f>'1.2_RAW_Data_MatChange'!#REF!</f>
        <v>#REF!</v>
      </c>
      <c r="AL91" s="512" t="e">
        <f>'1.2_RAW_Data_MatChange'!#REF!</f>
        <v>#REF!</v>
      </c>
      <c r="AM91" s="513" t="e">
        <f>'1.2_RAW_Data_MatChange'!#REF!</f>
        <v>#REF!</v>
      </c>
      <c r="AN91" s="507"/>
      <c r="AO91" s="512" t="e">
        <f>'1.2_RAW_Data_MatChange'!#REF!</f>
        <v>#REF!</v>
      </c>
      <c r="AP91" s="512" t="e">
        <f>'1.2_RAW_Data_MatChange'!#REF!</f>
        <v>#REF!</v>
      </c>
      <c r="AQ91" s="512" t="e">
        <f>'1.2_RAW_Data_MatChange'!#REF!</f>
        <v>#REF!</v>
      </c>
      <c r="AR91" s="512" t="e">
        <f>'1.2_RAW_Data_MatChange'!#REF!</f>
        <v>#REF!</v>
      </c>
      <c r="AS91" s="512" t="e">
        <f>'1.2_RAW_Data_MatChange'!#REF!</f>
        <v>#REF!</v>
      </c>
      <c r="AT91" s="513" t="e">
        <f>'1.2_RAW_Data_MatChange'!#REF!</f>
        <v>#REF!</v>
      </c>
      <c r="AU91" s="507"/>
      <c r="AV91" s="512">
        <f>'1.2_RAW_Data_MatChange'!AC104</f>
        <v>0</v>
      </c>
      <c r="AW91" s="512">
        <f>'1.2_RAW_Data_MatChange'!AD104</f>
        <v>0</v>
      </c>
      <c r="AX91" s="512">
        <f>'1.2_RAW_Data_MatChange'!AE104</f>
        <v>0</v>
      </c>
      <c r="AY91" s="512">
        <f>'1.2_RAW_Data_MatChange'!AF104</f>
        <v>0</v>
      </c>
      <c r="AZ91" s="512">
        <f>'1.2_RAW_Data_MatChange'!AG104</f>
        <v>0</v>
      </c>
      <c r="BA91" s="513">
        <f>'1.2_RAW_Data_MatChange'!AH104</f>
        <v>0</v>
      </c>
    </row>
    <row r="92" spans="1:53" ht="13.15">
      <c r="A92" s="508"/>
      <c r="B92" s="509"/>
      <c r="C92" s="510"/>
      <c r="D92" s="511"/>
      <c r="E92" s="504" t="s">
        <v>54</v>
      </c>
      <c r="F92" s="512">
        <f>'1.2_RAW_Data_MatChange'!F92</f>
        <v>0</v>
      </c>
      <c r="G92" s="512">
        <f>'1.2_RAW_Data_MatChange'!G92</f>
        <v>0</v>
      </c>
      <c r="H92" s="512">
        <f>'1.2_RAW_Data_MatChange'!H92</f>
        <v>0</v>
      </c>
      <c r="I92" s="512">
        <f>'1.2_RAW_Data_MatChange'!I92</f>
        <v>0</v>
      </c>
      <c r="J92" s="512">
        <f>'1.2_RAW_Data_MatChange'!J92</f>
        <v>0</v>
      </c>
      <c r="K92" s="513">
        <f>'1.2_RAW_Data_MatChange'!K92</f>
        <v>0</v>
      </c>
      <c r="M92" s="512">
        <f>'1.2_RAW_Data_MatChange'!M92</f>
        <v>0</v>
      </c>
      <c r="N92" s="512">
        <f>'1.2_RAW_Data_MatChange'!N92</f>
        <v>0</v>
      </c>
      <c r="O92" s="512">
        <f>'1.2_RAW_Data_MatChange'!O92</f>
        <v>0</v>
      </c>
      <c r="P92" s="512">
        <f>'1.2_RAW_Data_MatChange'!P92</f>
        <v>0</v>
      </c>
      <c r="Q92" s="512">
        <f>'1.2_RAW_Data_MatChange'!Q92</f>
        <v>0</v>
      </c>
      <c r="R92" s="513">
        <f>'1.2_RAW_Data_MatChange'!R92</f>
        <v>0</v>
      </c>
      <c r="T92" s="512">
        <f>'1.2_RAW_Data_MatChange'!T92</f>
        <v>0</v>
      </c>
      <c r="U92" s="512">
        <f>'1.2_RAW_Data_MatChange'!U92</f>
        <v>0</v>
      </c>
      <c r="V92" s="512">
        <f>'1.2_RAW_Data_MatChange'!V92</f>
        <v>0</v>
      </c>
      <c r="W92" s="512">
        <f>'1.2_RAW_Data_MatChange'!W92</f>
        <v>0</v>
      </c>
      <c r="X92" s="512">
        <f>'1.2_RAW_Data_MatChange'!X92</f>
        <v>0</v>
      </c>
      <c r="Y92" s="513">
        <f>'1.2_RAW_Data_MatChange'!Y92</f>
        <v>0</v>
      </c>
      <c r="AA92" s="512" t="e">
        <f>'1.2_RAW_Data_MatChange'!#REF!</f>
        <v>#REF!</v>
      </c>
      <c r="AB92" s="512" t="e">
        <f>'1.2_RAW_Data_MatChange'!#REF!</f>
        <v>#REF!</v>
      </c>
      <c r="AC92" s="512" t="e">
        <f>'1.2_RAW_Data_MatChange'!#REF!</f>
        <v>#REF!</v>
      </c>
      <c r="AD92" s="512" t="e">
        <f>'1.2_RAW_Data_MatChange'!#REF!</f>
        <v>#REF!</v>
      </c>
      <c r="AE92" s="512" t="e">
        <f>'1.2_RAW_Data_MatChange'!#REF!</f>
        <v>#REF!</v>
      </c>
      <c r="AF92" s="513" t="e">
        <f>'1.2_RAW_Data_MatChange'!#REF!</f>
        <v>#REF!</v>
      </c>
      <c r="AG92" s="507"/>
      <c r="AH92" s="512" t="e">
        <f>'1.2_RAW_Data_MatChange'!#REF!</f>
        <v>#REF!</v>
      </c>
      <c r="AI92" s="512" t="e">
        <f>'1.2_RAW_Data_MatChange'!#REF!</f>
        <v>#REF!</v>
      </c>
      <c r="AJ92" s="512" t="e">
        <f>'1.2_RAW_Data_MatChange'!#REF!</f>
        <v>#REF!</v>
      </c>
      <c r="AK92" s="512" t="e">
        <f>'1.2_RAW_Data_MatChange'!#REF!</f>
        <v>#REF!</v>
      </c>
      <c r="AL92" s="512" t="e">
        <f>'1.2_RAW_Data_MatChange'!#REF!</f>
        <v>#REF!</v>
      </c>
      <c r="AM92" s="513" t="e">
        <f>'1.2_RAW_Data_MatChange'!#REF!</f>
        <v>#REF!</v>
      </c>
      <c r="AN92" s="507"/>
      <c r="AO92" s="512" t="e">
        <f>'1.2_RAW_Data_MatChange'!#REF!</f>
        <v>#REF!</v>
      </c>
      <c r="AP92" s="512" t="e">
        <f>'1.2_RAW_Data_MatChange'!#REF!</f>
        <v>#REF!</v>
      </c>
      <c r="AQ92" s="512" t="e">
        <f>'1.2_RAW_Data_MatChange'!#REF!</f>
        <v>#REF!</v>
      </c>
      <c r="AR92" s="512" t="e">
        <f>'1.2_RAW_Data_MatChange'!#REF!</f>
        <v>#REF!</v>
      </c>
      <c r="AS92" s="512" t="e">
        <f>'1.2_RAW_Data_MatChange'!#REF!</f>
        <v>#REF!</v>
      </c>
      <c r="AT92" s="513" t="e">
        <f>'1.2_RAW_Data_MatChange'!#REF!</f>
        <v>#REF!</v>
      </c>
      <c r="AU92" s="507"/>
      <c r="AV92" s="512">
        <f>'1.2_RAW_Data_MatChange'!AC105</f>
        <v>0</v>
      </c>
      <c r="AW92" s="512">
        <f>'1.2_RAW_Data_MatChange'!AD105</f>
        <v>0</v>
      </c>
      <c r="AX92" s="512">
        <f>'1.2_RAW_Data_MatChange'!AE105</f>
        <v>0</v>
      </c>
      <c r="AY92" s="512">
        <f>'1.2_RAW_Data_MatChange'!AF105</f>
        <v>0</v>
      </c>
      <c r="AZ92" s="512">
        <f>'1.2_RAW_Data_MatChange'!AG105</f>
        <v>0</v>
      </c>
      <c r="BA92" s="513">
        <f>'1.2_RAW_Data_MatChange'!AH105</f>
        <v>0</v>
      </c>
    </row>
    <row r="93" spans="1:53" ht="13.5" thickBot="1">
      <c r="A93" s="508"/>
      <c r="B93" s="514"/>
      <c r="C93" s="515"/>
      <c r="D93" s="516"/>
      <c r="E93" s="517" t="s">
        <v>55</v>
      </c>
      <c r="F93" s="518">
        <f>'1.2_RAW_Data_MatChange'!F93</f>
        <v>0</v>
      </c>
      <c r="G93" s="518">
        <f>'1.2_RAW_Data_MatChange'!G93</f>
        <v>0</v>
      </c>
      <c r="H93" s="518">
        <f>'1.2_RAW_Data_MatChange'!H93</f>
        <v>0</v>
      </c>
      <c r="I93" s="518">
        <f>'1.2_RAW_Data_MatChange'!I93</f>
        <v>0</v>
      </c>
      <c r="J93" s="518">
        <f>'1.2_RAW_Data_MatChange'!J93</f>
        <v>0</v>
      </c>
      <c r="K93" s="519">
        <f>'1.2_RAW_Data_MatChange'!K93</f>
        <v>0</v>
      </c>
      <c r="M93" s="518">
        <f>'1.2_RAW_Data_MatChange'!M93</f>
        <v>0</v>
      </c>
      <c r="N93" s="518">
        <f>'1.2_RAW_Data_MatChange'!N93</f>
        <v>0</v>
      </c>
      <c r="O93" s="518">
        <f>'1.2_RAW_Data_MatChange'!O93</f>
        <v>0</v>
      </c>
      <c r="P93" s="518">
        <f>'1.2_RAW_Data_MatChange'!P93</f>
        <v>0</v>
      </c>
      <c r="Q93" s="518">
        <f>'1.2_RAW_Data_MatChange'!Q93</f>
        <v>0</v>
      </c>
      <c r="R93" s="519">
        <f>'1.2_RAW_Data_MatChange'!R93</f>
        <v>0</v>
      </c>
      <c r="T93" s="518">
        <f>'1.2_RAW_Data_MatChange'!T93</f>
        <v>0</v>
      </c>
      <c r="U93" s="518">
        <f>'1.2_RAW_Data_MatChange'!U93</f>
        <v>0</v>
      </c>
      <c r="V93" s="518">
        <f>'1.2_RAW_Data_MatChange'!V93</f>
        <v>0</v>
      </c>
      <c r="W93" s="518">
        <f>'1.2_RAW_Data_MatChange'!W93</f>
        <v>0</v>
      </c>
      <c r="X93" s="518">
        <f>'1.2_RAW_Data_MatChange'!X93</f>
        <v>0</v>
      </c>
      <c r="Y93" s="519">
        <f>'1.2_RAW_Data_MatChange'!Y93</f>
        <v>0</v>
      </c>
      <c r="AA93" s="518" t="e">
        <f>'1.2_RAW_Data_MatChange'!#REF!</f>
        <v>#REF!</v>
      </c>
      <c r="AB93" s="518" t="e">
        <f>'1.2_RAW_Data_MatChange'!#REF!</f>
        <v>#REF!</v>
      </c>
      <c r="AC93" s="518" t="e">
        <f>'1.2_RAW_Data_MatChange'!#REF!</f>
        <v>#REF!</v>
      </c>
      <c r="AD93" s="518" t="e">
        <f>'1.2_RAW_Data_MatChange'!#REF!</f>
        <v>#REF!</v>
      </c>
      <c r="AE93" s="518" t="e">
        <f>'1.2_RAW_Data_MatChange'!#REF!</f>
        <v>#REF!</v>
      </c>
      <c r="AF93" s="519" t="e">
        <f>'1.2_RAW_Data_MatChange'!#REF!</f>
        <v>#REF!</v>
      </c>
      <c r="AG93" s="507"/>
      <c r="AH93" s="518" t="e">
        <f>'1.2_RAW_Data_MatChange'!#REF!</f>
        <v>#REF!</v>
      </c>
      <c r="AI93" s="518" t="e">
        <f>'1.2_RAW_Data_MatChange'!#REF!</f>
        <v>#REF!</v>
      </c>
      <c r="AJ93" s="518" t="e">
        <f>'1.2_RAW_Data_MatChange'!#REF!</f>
        <v>#REF!</v>
      </c>
      <c r="AK93" s="518" t="e">
        <f>'1.2_RAW_Data_MatChange'!#REF!</f>
        <v>#REF!</v>
      </c>
      <c r="AL93" s="518" t="e">
        <f>'1.2_RAW_Data_MatChange'!#REF!</f>
        <v>#REF!</v>
      </c>
      <c r="AM93" s="519" t="e">
        <f>'1.2_RAW_Data_MatChange'!#REF!</f>
        <v>#REF!</v>
      </c>
      <c r="AN93" s="507"/>
      <c r="AO93" s="518" t="e">
        <f>'1.2_RAW_Data_MatChange'!#REF!</f>
        <v>#REF!</v>
      </c>
      <c r="AP93" s="518" t="e">
        <f>'1.2_RAW_Data_MatChange'!#REF!</f>
        <v>#REF!</v>
      </c>
      <c r="AQ93" s="518" t="e">
        <f>'1.2_RAW_Data_MatChange'!#REF!</f>
        <v>#REF!</v>
      </c>
      <c r="AR93" s="518" t="e">
        <f>'1.2_RAW_Data_MatChange'!#REF!</f>
        <v>#REF!</v>
      </c>
      <c r="AS93" s="518" t="e">
        <f>'1.2_RAW_Data_MatChange'!#REF!</f>
        <v>#REF!</v>
      </c>
      <c r="AT93" s="519" t="e">
        <f>'1.2_RAW_Data_MatChange'!#REF!</f>
        <v>#REF!</v>
      </c>
      <c r="AU93" s="507"/>
      <c r="AV93" s="518">
        <f>'1.2_RAW_Data_MatChange'!AC106</f>
        <v>0</v>
      </c>
      <c r="AW93" s="518">
        <f>'1.2_RAW_Data_MatChange'!AD106</f>
        <v>0</v>
      </c>
      <c r="AX93" s="518">
        <f>'1.2_RAW_Data_MatChange'!AE106</f>
        <v>0</v>
      </c>
      <c r="AY93" s="518">
        <f>'1.2_RAW_Data_MatChange'!AF106</f>
        <v>0</v>
      </c>
      <c r="AZ93" s="518">
        <f>'1.2_RAW_Data_MatChange'!AG106</f>
        <v>0</v>
      </c>
      <c r="BA93" s="519">
        <f>'1.2_RAW_Data_MatChange'!AH106</f>
        <v>0</v>
      </c>
    </row>
    <row r="94" spans="1:53" ht="25.5">
      <c r="A94" s="520" t="s">
        <v>9</v>
      </c>
      <c r="B94" s="501">
        <v>6</v>
      </c>
      <c r="C94" s="502" t="s">
        <v>31</v>
      </c>
      <c r="D94" s="503" t="s">
        <v>58</v>
      </c>
      <c r="E94" s="521" t="s">
        <v>52</v>
      </c>
      <c r="F94" s="505">
        <f>'1.2_RAW_Data_MatChange'!F94</f>
        <v>0</v>
      </c>
      <c r="G94" s="505">
        <f>'1.2_RAW_Data_MatChange'!G94</f>
        <v>0</v>
      </c>
      <c r="H94" s="505">
        <f>'1.2_RAW_Data_MatChange'!H94</f>
        <v>0</v>
      </c>
      <c r="I94" s="505">
        <f>'1.2_RAW_Data_MatChange'!I94</f>
        <v>0</v>
      </c>
      <c r="J94" s="505">
        <f>'1.2_RAW_Data_MatChange'!J94</f>
        <v>0</v>
      </c>
      <c r="K94" s="506">
        <f>'1.2_RAW_Data_MatChange'!K94</f>
        <v>0</v>
      </c>
      <c r="M94" s="505">
        <f>'1.2_RAW_Data_MatChange'!M94</f>
        <v>3</v>
      </c>
      <c r="N94" s="505">
        <f>'1.2_RAW_Data_MatChange'!N94</f>
        <v>1</v>
      </c>
      <c r="O94" s="505">
        <f>'1.2_RAW_Data_MatChange'!O94</f>
        <v>2</v>
      </c>
      <c r="P94" s="505">
        <f>'1.2_RAW_Data_MatChange'!P94</f>
        <v>0</v>
      </c>
      <c r="Q94" s="505">
        <f>'1.2_RAW_Data_MatChange'!Q94</f>
        <v>0</v>
      </c>
      <c r="R94" s="506">
        <f>'1.2_RAW_Data_MatChange'!R94</f>
        <v>0</v>
      </c>
      <c r="T94" s="505">
        <f>'1.2_RAW_Data_MatChange'!T94</f>
        <v>3</v>
      </c>
      <c r="U94" s="505">
        <f>'1.2_RAW_Data_MatChange'!U94</f>
        <v>1</v>
      </c>
      <c r="V94" s="505">
        <f>'1.2_RAW_Data_MatChange'!V94</f>
        <v>2</v>
      </c>
      <c r="W94" s="505">
        <f>'1.2_RAW_Data_MatChange'!W94</f>
        <v>0</v>
      </c>
      <c r="X94" s="505">
        <f>'1.2_RAW_Data_MatChange'!X94</f>
        <v>0</v>
      </c>
      <c r="Y94" s="506">
        <f>'1.2_RAW_Data_MatChange'!Y94</f>
        <v>0</v>
      </c>
      <c r="AA94" s="505" t="e">
        <f>'1.2_RAW_Data_MatChange'!#REF!</f>
        <v>#REF!</v>
      </c>
      <c r="AB94" s="505" t="e">
        <f>'1.2_RAW_Data_MatChange'!#REF!</f>
        <v>#REF!</v>
      </c>
      <c r="AC94" s="505" t="e">
        <f>'1.2_RAW_Data_MatChange'!#REF!</f>
        <v>#REF!</v>
      </c>
      <c r="AD94" s="505" t="e">
        <f>'1.2_RAW_Data_MatChange'!#REF!</f>
        <v>#REF!</v>
      </c>
      <c r="AE94" s="505" t="e">
        <f>'1.2_RAW_Data_MatChange'!#REF!</f>
        <v>#REF!</v>
      </c>
      <c r="AF94" s="506" t="e">
        <f>'1.2_RAW_Data_MatChange'!#REF!</f>
        <v>#REF!</v>
      </c>
      <c r="AG94" s="507"/>
      <c r="AH94" s="505" t="e">
        <f>'1.2_RAW_Data_MatChange'!#REF!</f>
        <v>#REF!</v>
      </c>
      <c r="AI94" s="505" t="e">
        <f>'1.2_RAW_Data_MatChange'!#REF!</f>
        <v>#REF!</v>
      </c>
      <c r="AJ94" s="505" t="e">
        <f>'1.2_RAW_Data_MatChange'!#REF!</f>
        <v>#REF!</v>
      </c>
      <c r="AK94" s="505" t="e">
        <f>'1.2_RAW_Data_MatChange'!#REF!</f>
        <v>#REF!</v>
      </c>
      <c r="AL94" s="505" t="e">
        <f>'1.2_RAW_Data_MatChange'!#REF!</f>
        <v>#REF!</v>
      </c>
      <c r="AM94" s="506" t="e">
        <f>'1.2_RAW_Data_MatChange'!#REF!</f>
        <v>#REF!</v>
      </c>
      <c r="AN94" s="507"/>
      <c r="AO94" s="505" t="e">
        <f>'1.2_RAW_Data_MatChange'!#REF!</f>
        <v>#REF!</v>
      </c>
      <c r="AP94" s="505" t="e">
        <f>'1.2_RAW_Data_MatChange'!#REF!</f>
        <v>#REF!</v>
      </c>
      <c r="AQ94" s="505" t="e">
        <f>'1.2_RAW_Data_MatChange'!#REF!</f>
        <v>#REF!</v>
      </c>
      <c r="AR94" s="505" t="e">
        <f>'1.2_RAW_Data_MatChange'!#REF!</f>
        <v>#REF!</v>
      </c>
      <c r="AS94" s="505" t="e">
        <f>'1.2_RAW_Data_MatChange'!#REF!</f>
        <v>#REF!</v>
      </c>
      <c r="AT94" s="506" t="e">
        <f>'1.2_RAW_Data_MatChange'!#REF!</f>
        <v>#REF!</v>
      </c>
      <c r="AU94" s="507"/>
      <c r="AV94" s="505">
        <f>'1.2_RAW_Data_MatChange'!AC107</f>
        <v>0</v>
      </c>
      <c r="AW94" s="505">
        <f>'1.2_RAW_Data_MatChange'!AD107</f>
        <v>0</v>
      </c>
      <c r="AX94" s="505">
        <f>'1.2_RAW_Data_MatChange'!AE107</f>
        <v>0</v>
      </c>
      <c r="AY94" s="505">
        <f>'1.2_RAW_Data_MatChange'!AF107</f>
        <v>0</v>
      </c>
      <c r="AZ94" s="505">
        <f>'1.2_RAW_Data_MatChange'!AG107</f>
        <v>0</v>
      </c>
      <c r="BA94" s="506">
        <f>'1.2_RAW_Data_MatChange'!AH107</f>
        <v>0</v>
      </c>
    </row>
    <row r="95" spans="1:53" ht="13.15">
      <c r="A95" s="508"/>
      <c r="B95" s="509"/>
      <c r="C95" s="510"/>
      <c r="D95" s="511"/>
      <c r="E95" s="504" t="s">
        <v>53</v>
      </c>
      <c r="F95" s="512">
        <f>'1.2_RAW_Data_MatChange'!F95</f>
        <v>0</v>
      </c>
      <c r="G95" s="512">
        <f>'1.2_RAW_Data_MatChange'!G95</f>
        <v>0</v>
      </c>
      <c r="H95" s="512">
        <f>'1.2_RAW_Data_MatChange'!H95</f>
        <v>0</v>
      </c>
      <c r="I95" s="512">
        <f>'1.2_RAW_Data_MatChange'!I95</f>
        <v>0</v>
      </c>
      <c r="J95" s="512">
        <f>'1.2_RAW_Data_MatChange'!J95</f>
        <v>0</v>
      </c>
      <c r="K95" s="513">
        <f>'1.2_RAW_Data_MatChange'!K95</f>
        <v>0</v>
      </c>
      <c r="M95" s="512">
        <f>'1.2_RAW_Data_MatChange'!M95</f>
        <v>0</v>
      </c>
      <c r="N95" s="512">
        <f>'1.2_RAW_Data_MatChange'!N95</f>
        <v>0</v>
      </c>
      <c r="O95" s="512">
        <f>'1.2_RAW_Data_MatChange'!O95</f>
        <v>0</v>
      </c>
      <c r="P95" s="512">
        <f>'1.2_RAW_Data_MatChange'!P95</f>
        <v>0</v>
      </c>
      <c r="Q95" s="512">
        <f>'1.2_RAW_Data_MatChange'!Q95</f>
        <v>0</v>
      </c>
      <c r="R95" s="513">
        <f>'1.2_RAW_Data_MatChange'!R95</f>
        <v>0</v>
      </c>
      <c r="T95" s="512">
        <f>'1.2_RAW_Data_MatChange'!T95</f>
        <v>0</v>
      </c>
      <c r="U95" s="512">
        <f>'1.2_RAW_Data_MatChange'!U95</f>
        <v>0</v>
      </c>
      <c r="V95" s="512">
        <f>'1.2_RAW_Data_MatChange'!V95</f>
        <v>0</v>
      </c>
      <c r="W95" s="512">
        <f>'1.2_RAW_Data_MatChange'!W95</f>
        <v>0</v>
      </c>
      <c r="X95" s="512">
        <f>'1.2_RAW_Data_MatChange'!X95</f>
        <v>0</v>
      </c>
      <c r="Y95" s="513">
        <f>'1.2_RAW_Data_MatChange'!Y95</f>
        <v>0</v>
      </c>
      <c r="AA95" s="512" t="e">
        <f>'1.2_RAW_Data_MatChange'!#REF!</f>
        <v>#REF!</v>
      </c>
      <c r="AB95" s="512" t="e">
        <f>'1.2_RAW_Data_MatChange'!#REF!</f>
        <v>#REF!</v>
      </c>
      <c r="AC95" s="512" t="e">
        <f>'1.2_RAW_Data_MatChange'!#REF!</f>
        <v>#REF!</v>
      </c>
      <c r="AD95" s="512" t="e">
        <f>'1.2_RAW_Data_MatChange'!#REF!</f>
        <v>#REF!</v>
      </c>
      <c r="AE95" s="512" t="e">
        <f>'1.2_RAW_Data_MatChange'!#REF!</f>
        <v>#REF!</v>
      </c>
      <c r="AF95" s="513" t="e">
        <f>'1.2_RAW_Data_MatChange'!#REF!</f>
        <v>#REF!</v>
      </c>
      <c r="AG95" s="507"/>
      <c r="AH95" s="512" t="e">
        <f>'1.2_RAW_Data_MatChange'!#REF!</f>
        <v>#REF!</v>
      </c>
      <c r="AI95" s="512" t="e">
        <f>'1.2_RAW_Data_MatChange'!#REF!</f>
        <v>#REF!</v>
      </c>
      <c r="AJ95" s="512" t="e">
        <f>'1.2_RAW_Data_MatChange'!#REF!</f>
        <v>#REF!</v>
      </c>
      <c r="AK95" s="512" t="e">
        <f>'1.2_RAW_Data_MatChange'!#REF!</f>
        <v>#REF!</v>
      </c>
      <c r="AL95" s="512" t="e">
        <f>'1.2_RAW_Data_MatChange'!#REF!</f>
        <v>#REF!</v>
      </c>
      <c r="AM95" s="513" t="e">
        <f>'1.2_RAW_Data_MatChange'!#REF!</f>
        <v>#REF!</v>
      </c>
      <c r="AN95" s="507"/>
      <c r="AO95" s="512" t="e">
        <f>'1.2_RAW_Data_MatChange'!#REF!</f>
        <v>#REF!</v>
      </c>
      <c r="AP95" s="512" t="e">
        <f>'1.2_RAW_Data_MatChange'!#REF!</f>
        <v>#REF!</v>
      </c>
      <c r="AQ95" s="512" t="e">
        <f>'1.2_RAW_Data_MatChange'!#REF!</f>
        <v>#REF!</v>
      </c>
      <c r="AR95" s="512" t="e">
        <f>'1.2_RAW_Data_MatChange'!#REF!</f>
        <v>#REF!</v>
      </c>
      <c r="AS95" s="512" t="e">
        <f>'1.2_RAW_Data_MatChange'!#REF!</f>
        <v>#REF!</v>
      </c>
      <c r="AT95" s="513" t="e">
        <f>'1.2_RAW_Data_MatChange'!#REF!</f>
        <v>#REF!</v>
      </c>
      <c r="AU95" s="507"/>
      <c r="AV95" s="512">
        <f>'1.2_RAW_Data_MatChange'!AC108</f>
        <v>0</v>
      </c>
      <c r="AW95" s="512">
        <f>'1.2_RAW_Data_MatChange'!AD108</f>
        <v>0</v>
      </c>
      <c r="AX95" s="512">
        <f>'1.2_RAW_Data_MatChange'!AE108</f>
        <v>0</v>
      </c>
      <c r="AY95" s="512">
        <f>'1.2_RAW_Data_MatChange'!AF108</f>
        <v>0</v>
      </c>
      <c r="AZ95" s="512">
        <f>'1.2_RAW_Data_MatChange'!AG108</f>
        <v>0</v>
      </c>
      <c r="BA95" s="513">
        <f>'1.2_RAW_Data_MatChange'!AH108</f>
        <v>0</v>
      </c>
    </row>
    <row r="96" spans="1:53" ht="13.15">
      <c r="A96" s="508"/>
      <c r="B96" s="509"/>
      <c r="C96" s="510"/>
      <c r="D96" s="511"/>
      <c r="E96" s="504" t="s">
        <v>54</v>
      </c>
      <c r="F96" s="512">
        <f>'1.2_RAW_Data_MatChange'!F96</f>
        <v>0</v>
      </c>
      <c r="G96" s="512">
        <f>'1.2_RAW_Data_MatChange'!G96</f>
        <v>0</v>
      </c>
      <c r="H96" s="512">
        <f>'1.2_RAW_Data_MatChange'!H96</f>
        <v>0</v>
      </c>
      <c r="I96" s="512">
        <f>'1.2_RAW_Data_MatChange'!I96</f>
        <v>0</v>
      </c>
      <c r="J96" s="512">
        <f>'1.2_RAW_Data_MatChange'!J96</f>
        <v>0</v>
      </c>
      <c r="K96" s="513">
        <f>'1.2_RAW_Data_MatChange'!K96</f>
        <v>0</v>
      </c>
      <c r="M96" s="512">
        <f>'1.2_RAW_Data_MatChange'!M96</f>
        <v>0</v>
      </c>
      <c r="N96" s="512">
        <f>'1.2_RAW_Data_MatChange'!N96</f>
        <v>0</v>
      </c>
      <c r="O96" s="512">
        <f>'1.2_RAW_Data_MatChange'!O96</f>
        <v>0</v>
      </c>
      <c r="P96" s="512">
        <f>'1.2_RAW_Data_MatChange'!P96</f>
        <v>0</v>
      </c>
      <c r="Q96" s="512">
        <f>'1.2_RAW_Data_MatChange'!Q96</f>
        <v>0</v>
      </c>
      <c r="R96" s="513">
        <f>'1.2_RAW_Data_MatChange'!R96</f>
        <v>0</v>
      </c>
      <c r="T96" s="512">
        <f>'1.2_RAW_Data_MatChange'!T96</f>
        <v>0</v>
      </c>
      <c r="U96" s="512">
        <f>'1.2_RAW_Data_MatChange'!U96</f>
        <v>0</v>
      </c>
      <c r="V96" s="512">
        <f>'1.2_RAW_Data_MatChange'!V96</f>
        <v>0</v>
      </c>
      <c r="W96" s="512">
        <f>'1.2_RAW_Data_MatChange'!W96</f>
        <v>0</v>
      </c>
      <c r="X96" s="512">
        <f>'1.2_RAW_Data_MatChange'!X96</f>
        <v>0</v>
      </c>
      <c r="Y96" s="513">
        <f>'1.2_RAW_Data_MatChange'!Y96</f>
        <v>0</v>
      </c>
      <c r="AA96" s="512" t="e">
        <f>'1.2_RAW_Data_MatChange'!#REF!</f>
        <v>#REF!</v>
      </c>
      <c r="AB96" s="512" t="e">
        <f>'1.2_RAW_Data_MatChange'!#REF!</f>
        <v>#REF!</v>
      </c>
      <c r="AC96" s="512" t="e">
        <f>'1.2_RAW_Data_MatChange'!#REF!</f>
        <v>#REF!</v>
      </c>
      <c r="AD96" s="512" t="e">
        <f>'1.2_RAW_Data_MatChange'!#REF!</f>
        <v>#REF!</v>
      </c>
      <c r="AE96" s="512" t="e">
        <f>'1.2_RAW_Data_MatChange'!#REF!</f>
        <v>#REF!</v>
      </c>
      <c r="AF96" s="513" t="e">
        <f>'1.2_RAW_Data_MatChange'!#REF!</f>
        <v>#REF!</v>
      </c>
      <c r="AG96" s="507"/>
      <c r="AH96" s="512" t="e">
        <f>'1.2_RAW_Data_MatChange'!#REF!</f>
        <v>#REF!</v>
      </c>
      <c r="AI96" s="512" t="e">
        <f>'1.2_RAW_Data_MatChange'!#REF!</f>
        <v>#REF!</v>
      </c>
      <c r="AJ96" s="512" t="e">
        <f>'1.2_RAW_Data_MatChange'!#REF!</f>
        <v>#REF!</v>
      </c>
      <c r="AK96" s="512" t="e">
        <f>'1.2_RAW_Data_MatChange'!#REF!</f>
        <v>#REF!</v>
      </c>
      <c r="AL96" s="512" t="e">
        <f>'1.2_RAW_Data_MatChange'!#REF!</f>
        <v>#REF!</v>
      </c>
      <c r="AM96" s="513" t="e">
        <f>'1.2_RAW_Data_MatChange'!#REF!</f>
        <v>#REF!</v>
      </c>
      <c r="AN96" s="507"/>
      <c r="AO96" s="512" t="e">
        <f>'1.2_RAW_Data_MatChange'!#REF!</f>
        <v>#REF!</v>
      </c>
      <c r="AP96" s="512" t="e">
        <f>'1.2_RAW_Data_MatChange'!#REF!</f>
        <v>#REF!</v>
      </c>
      <c r="AQ96" s="512" t="e">
        <f>'1.2_RAW_Data_MatChange'!#REF!</f>
        <v>#REF!</v>
      </c>
      <c r="AR96" s="512" t="e">
        <f>'1.2_RAW_Data_MatChange'!#REF!</f>
        <v>#REF!</v>
      </c>
      <c r="AS96" s="512" t="e">
        <f>'1.2_RAW_Data_MatChange'!#REF!</f>
        <v>#REF!</v>
      </c>
      <c r="AT96" s="513" t="e">
        <f>'1.2_RAW_Data_MatChange'!#REF!</f>
        <v>#REF!</v>
      </c>
      <c r="AU96" s="507"/>
      <c r="AV96" s="512">
        <f>'1.2_RAW_Data_MatChange'!AC109</f>
        <v>0</v>
      </c>
      <c r="AW96" s="512">
        <f>'1.2_RAW_Data_MatChange'!AD109</f>
        <v>0</v>
      </c>
      <c r="AX96" s="512">
        <f>'1.2_RAW_Data_MatChange'!AE109</f>
        <v>0</v>
      </c>
      <c r="AY96" s="512">
        <f>'1.2_RAW_Data_MatChange'!AF109</f>
        <v>0</v>
      </c>
      <c r="AZ96" s="512">
        <f>'1.2_RAW_Data_MatChange'!AG109</f>
        <v>0</v>
      </c>
      <c r="BA96" s="513">
        <f>'1.2_RAW_Data_MatChange'!AH109</f>
        <v>0</v>
      </c>
    </row>
    <row r="97" spans="1:53" ht="13.5" thickBot="1">
      <c r="A97" s="508"/>
      <c r="B97" s="514"/>
      <c r="C97" s="515"/>
      <c r="D97" s="516"/>
      <c r="E97" s="517" t="s">
        <v>55</v>
      </c>
      <c r="F97" s="518">
        <f>'1.2_RAW_Data_MatChange'!F97</f>
        <v>0</v>
      </c>
      <c r="G97" s="518">
        <f>'1.2_RAW_Data_MatChange'!G97</f>
        <v>0</v>
      </c>
      <c r="H97" s="518">
        <f>'1.2_RAW_Data_MatChange'!H97</f>
        <v>0</v>
      </c>
      <c r="I97" s="518">
        <f>'1.2_RAW_Data_MatChange'!I97</f>
        <v>0</v>
      </c>
      <c r="J97" s="518">
        <f>'1.2_RAW_Data_MatChange'!J97</f>
        <v>0</v>
      </c>
      <c r="K97" s="519">
        <f>'1.2_RAW_Data_MatChange'!K97</f>
        <v>0</v>
      </c>
      <c r="M97" s="518">
        <f>'1.2_RAW_Data_MatChange'!M97</f>
        <v>0</v>
      </c>
      <c r="N97" s="518">
        <f>'1.2_RAW_Data_MatChange'!N97</f>
        <v>0</v>
      </c>
      <c r="O97" s="518">
        <f>'1.2_RAW_Data_MatChange'!O97</f>
        <v>0</v>
      </c>
      <c r="P97" s="518">
        <f>'1.2_RAW_Data_MatChange'!P97</f>
        <v>0</v>
      </c>
      <c r="Q97" s="518">
        <f>'1.2_RAW_Data_MatChange'!Q97</f>
        <v>0</v>
      </c>
      <c r="R97" s="519">
        <f>'1.2_RAW_Data_MatChange'!R97</f>
        <v>0</v>
      </c>
      <c r="T97" s="518">
        <f>'1.2_RAW_Data_MatChange'!T97</f>
        <v>0</v>
      </c>
      <c r="U97" s="518">
        <f>'1.2_RAW_Data_MatChange'!U97</f>
        <v>0</v>
      </c>
      <c r="V97" s="518">
        <f>'1.2_RAW_Data_MatChange'!V97</f>
        <v>0</v>
      </c>
      <c r="W97" s="518">
        <f>'1.2_RAW_Data_MatChange'!W97</f>
        <v>0</v>
      </c>
      <c r="X97" s="518">
        <f>'1.2_RAW_Data_MatChange'!X97</f>
        <v>0</v>
      </c>
      <c r="Y97" s="519">
        <f>'1.2_RAW_Data_MatChange'!Y97</f>
        <v>0</v>
      </c>
      <c r="AA97" s="518" t="e">
        <f>'1.2_RAW_Data_MatChange'!#REF!</f>
        <v>#REF!</v>
      </c>
      <c r="AB97" s="518" t="e">
        <f>'1.2_RAW_Data_MatChange'!#REF!</f>
        <v>#REF!</v>
      </c>
      <c r="AC97" s="518" t="e">
        <f>'1.2_RAW_Data_MatChange'!#REF!</f>
        <v>#REF!</v>
      </c>
      <c r="AD97" s="518" t="e">
        <f>'1.2_RAW_Data_MatChange'!#REF!</f>
        <v>#REF!</v>
      </c>
      <c r="AE97" s="518" t="e">
        <f>'1.2_RAW_Data_MatChange'!#REF!</f>
        <v>#REF!</v>
      </c>
      <c r="AF97" s="519" t="e">
        <f>'1.2_RAW_Data_MatChange'!#REF!</f>
        <v>#REF!</v>
      </c>
      <c r="AG97" s="507"/>
      <c r="AH97" s="518" t="e">
        <f>'1.2_RAW_Data_MatChange'!#REF!</f>
        <v>#REF!</v>
      </c>
      <c r="AI97" s="518" t="e">
        <f>'1.2_RAW_Data_MatChange'!#REF!</f>
        <v>#REF!</v>
      </c>
      <c r="AJ97" s="518" t="e">
        <f>'1.2_RAW_Data_MatChange'!#REF!</f>
        <v>#REF!</v>
      </c>
      <c r="AK97" s="518" t="e">
        <f>'1.2_RAW_Data_MatChange'!#REF!</f>
        <v>#REF!</v>
      </c>
      <c r="AL97" s="518" t="e">
        <f>'1.2_RAW_Data_MatChange'!#REF!</f>
        <v>#REF!</v>
      </c>
      <c r="AM97" s="519" t="e">
        <f>'1.2_RAW_Data_MatChange'!#REF!</f>
        <v>#REF!</v>
      </c>
      <c r="AN97" s="507"/>
      <c r="AO97" s="518" t="e">
        <f>'1.2_RAW_Data_MatChange'!#REF!</f>
        <v>#REF!</v>
      </c>
      <c r="AP97" s="518" t="e">
        <f>'1.2_RAW_Data_MatChange'!#REF!</f>
        <v>#REF!</v>
      </c>
      <c r="AQ97" s="518" t="e">
        <f>'1.2_RAW_Data_MatChange'!#REF!</f>
        <v>#REF!</v>
      </c>
      <c r="AR97" s="518" t="e">
        <f>'1.2_RAW_Data_MatChange'!#REF!</f>
        <v>#REF!</v>
      </c>
      <c r="AS97" s="518" t="e">
        <f>'1.2_RAW_Data_MatChange'!#REF!</f>
        <v>#REF!</v>
      </c>
      <c r="AT97" s="519" t="e">
        <f>'1.2_RAW_Data_MatChange'!#REF!</f>
        <v>#REF!</v>
      </c>
      <c r="AU97" s="507"/>
      <c r="AV97" s="518">
        <f>'1.2_RAW_Data_MatChange'!AC110</f>
        <v>0</v>
      </c>
      <c r="AW97" s="518">
        <f>'1.2_RAW_Data_MatChange'!AD110</f>
        <v>0</v>
      </c>
      <c r="AX97" s="518">
        <f>'1.2_RAW_Data_MatChange'!AE110</f>
        <v>0</v>
      </c>
      <c r="AY97" s="518">
        <f>'1.2_RAW_Data_MatChange'!AF110</f>
        <v>0</v>
      </c>
      <c r="AZ97" s="518">
        <f>'1.2_RAW_Data_MatChange'!AG110</f>
        <v>0</v>
      </c>
      <c r="BA97" s="519">
        <f>'1.2_RAW_Data_MatChange'!AH110</f>
        <v>0</v>
      </c>
    </row>
    <row r="98" spans="1:53" ht="25.5">
      <c r="A98" s="520" t="s">
        <v>9</v>
      </c>
      <c r="B98" s="501">
        <v>14</v>
      </c>
      <c r="C98" s="502" t="s">
        <v>32</v>
      </c>
      <c r="D98" s="503" t="s">
        <v>58</v>
      </c>
      <c r="E98" s="521" t="s">
        <v>52</v>
      </c>
      <c r="F98" s="505">
        <f>'1.2_RAW_Data_MatChange'!F98</f>
        <v>0</v>
      </c>
      <c r="G98" s="505">
        <f>'1.2_RAW_Data_MatChange'!G98</f>
        <v>0</v>
      </c>
      <c r="H98" s="505">
        <f>'1.2_RAW_Data_MatChange'!H98</f>
        <v>0</v>
      </c>
      <c r="I98" s="505">
        <f>'1.2_RAW_Data_MatChange'!I98</f>
        <v>0</v>
      </c>
      <c r="J98" s="505">
        <f>'1.2_RAW_Data_MatChange'!J98</f>
        <v>0</v>
      </c>
      <c r="K98" s="506">
        <f>'1.2_RAW_Data_MatChange'!K98</f>
        <v>0</v>
      </c>
      <c r="M98" s="505">
        <f>'1.2_RAW_Data_MatChange'!M98</f>
        <v>4</v>
      </c>
      <c r="N98" s="505">
        <f>'1.2_RAW_Data_MatChange'!N98</f>
        <v>4</v>
      </c>
      <c r="O98" s="505">
        <f>'1.2_RAW_Data_MatChange'!O98</f>
        <v>0</v>
      </c>
      <c r="P98" s="505">
        <f>'1.2_RAW_Data_MatChange'!P98</f>
        <v>0</v>
      </c>
      <c r="Q98" s="505">
        <f>'1.2_RAW_Data_MatChange'!Q98</f>
        <v>0</v>
      </c>
      <c r="R98" s="506">
        <f>'1.2_RAW_Data_MatChange'!R98</f>
        <v>0</v>
      </c>
      <c r="T98" s="505">
        <f>'1.2_RAW_Data_MatChange'!T98</f>
        <v>4</v>
      </c>
      <c r="U98" s="505">
        <f>'1.2_RAW_Data_MatChange'!U98</f>
        <v>4</v>
      </c>
      <c r="V98" s="505">
        <f>'1.2_RAW_Data_MatChange'!V98</f>
        <v>0</v>
      </c>
      <c r="W98" s="505">
        <f>'1.2_RAW_Data_MatChange'!W98</f>
        <v>0</v>
      </c>
      <c r="X98" s="505">
        <f>'1.2_RAW_Data_MatChange'!X98</f>
        <v>0</v>
      </c>
      <c r="Y98" s="506">
        <f>'1.2_RAW_Data_MatChange'!Y98</f>
        <v>0</v>
      </c>
      <c r="AA98" s="505" t="e">
        <f>'1.2_RAW_Data_MatChange'!#REF!</f>
        <v>#REF!</v>
      </c>
      <c r="AB98" s="505" t="e">
        <f>'1.2_RAW_Data_MatChange'!#REF!</f>
        <v>#REF!</v>
      </c>
      <c r="AC98" s="505" t="e">
        <f>'1.2_RAW_Data_MatChange'!#REF!</f>
        <v>#REF!</v>
      </c>
      <c r="AD98" s="505" t="e">
        <f>'1.2_RAW_Data_MatChange'!#REF!</f>
        <v>#REF!</v>
      </c>
      <c r="AE98" s="505" t="e">
        <f>'1.2_RAW_Data_MatChange'!#REF!</f>
        <v>#REF!</v>
      </c>
      <c r="AF98" s="506" t="e">
        <f>'1.2_RAW_Data_MatChange'!#REF!</f>
        <v>#REF!</v>
      </c>
      <c r="AG98" s="507"/>
      <c r="AH98" s="505" t="e">
        <f>'1.2_RAW_Data_MatChange'!#REF!</f>
        <v>#REF!</v>
      </c>
      <c r="AI98" s="505" t="e">
        <f>'1.2_RAW_Data_MatChange'!#REF!</f>
        <v>#REF!</v>
      </c>
      <c r="AJ98" s="505" t="e">
        <f>'1.2_RAW_Data_MatChange'!#REF!</f>
        <v>#REF!</v>
      </c>
      <c r="AK98" s="505" t="e">
        <f>'1.2_RAW_Data_MatChange'!#REF!</f>
        <v>#REF!</v>
      </c>
      <c r="AL98" s="505" t="e">
        <f>'1.2_RAW_Data_MatChange'!#REF!</f>
        <v>#REF!</v>
      </c>
      <c r="AM98" s="506" t="e">
        <f>'1.2_RAW_Data_MatChange'!#REF!</f>
        <v>#REF!</v>
      </c>
      <c r="AN98" s="507"/>
      <c r="AO98" s="505" t="e">
        <f>'1.2_RAW_Data_MatChange'!#REF!</f>
        <v>#REF!</v>
      </c>
      <c r="AP98" s="505" t="e">
        <f>'1.2_RAW_Data_MatChange'!#REF!</f>
        <v>#REF!</v>
      </c>
      <c r="AQ98" s="505" t="e">
        <f>'1.2_RAW_Data_MatChange'!#REF!</f>
        <v>#REF!</v>
      </c>
      <c r="AR98" s="505" t="e">
        <f>'1.2_RAW_Data_MatChange'!#REF!</f>
        <v>#REF!</v>
      </c>
      <c r="AS98" s="505" t="e">
        <f>'1.2_RAW_Data_MatChange'!#REF!</f>
        <v>#REF!</v>
      </c>
      <c r="AT98" s="506" t="e">
        <f>'1.2_RAW_Data_MatChange'!#REF!</f>
        <v>#REF!</v>
      </c>
      <c r="AU98" s="507"/>
      <c r="AV98" s="505">
        <f>'1.2_RAW_Data_MatChange'!AC111</f>
        <v>0</v>
      </c>
      <c r="AW98" s="505">
        <f>'1.2_RAW_Data_MatChange'!AD111</f>
        <v>0</v>
      </c>
      <c r="AX98" s="505">
        <f>'1.2_RAW_Data_MatChange'!AE111</f>
        <v>0</v>
      </c>
      <c r="AY98" s="505">
        <f>'1.2_RAW_Data_MatChange'!AF111</f>
        <v>0</v>
      </c>
      <c r="AZ98" s="505">
        <f>'1.2_RAW_Data_MatChange'!AG111</f>
        <v>0</v>
      </c>
      <c r="BA98" s="506">
        <f>'1.2_RAW_Data_MatChange'!AH111</f>
        <v>0</v>
      </c>
    </row>
    <row r="99" spans="1:53" ht="13.15">
      <c r="A99" s="508"/>
      <c r="B99" s="509"/>
      <c r="C99" s="510"/>
      <c r="D99" s="511"/>
      <c r="E99" s="504" t="s">
        <v>53</v>
      </c>
      <c r="F99" s="512">
        <f>'1.2_RAW_Data_MatChange'!F99</f>
        <v>0</v>
      </c>
      <c r="G99" s="512">
        <f>'1.2_RAW_Data_MatChange'!G99</f>
        <v>0</v>
      </c>
      <c r="H99" s="512">
        <f>'1.2_RAW_Data_MatChange'!H99</f>
        <v>0</v>
      </c>
      <c r="I99" s="512">
        <f>'1.2_RAW_Data_MatChange'!I99</f>
        <v>0</v>
      </c>
      <c r="J99" s="512">
        <f>'1.2_RAW_Data_MatChange'!J99</f>
        <v>0</v>
      </c>
      <c r="K99" s="513">
        <f>'1.2_RAW_Data_MatChange'!K99</f>
        <v>0</v>
      </c>
      <c r="M99" s="512">
        <f>'1.2_RAW_Data_MatChange'!M99</f>
        <v>0</v>
      </c>
      <c r="N99" s="512">
        <f>'1.2_RAW_Data_MatChange'!N99</f>
        <v>0</v>
      </c>
      <c r="O99" s="512">
        <f>'1.2_RAW_Data_MatChange'!O99</f>
        <v>0</v>
      </c>
      <c r="P99" s="512">
        <f>'1.2_RAW_Data_MatChange'!P99</f>
        <v>0</v>
      </c>
      <c r="Q99" s="512">
        <f>'1.2_RAW_Data_MatChange'!Q99</f>
        <v>0</v>
      </c>
      <c r="R99" s="513">
        <f>'1.2_RAW_Data_MatChange'!R99</f>
        <v>0</v>
      </c>
      <c r="T99" s="512">
        <f>'1.2_RAW_Data_MatChange'!T99</f>
        <v>0</v>
      </c>
      <c r="U99" s="512">
        <f>'1.2_RAW_Data_MatChange'!U99</f>
        <v>0</v>
      </c>
      <c r="V99" s="512">
        <f>'1.2_RAW_Data_MatChange'!V99</f>
        <v>0</v>
      </c>
      <c r="W99" s="512">
        <f>'1.2_RAW_Data_MatChange'!W99</f>
        <v>0</v>
      </c>
      <c r="X99" s="512">
        <f>'1.2_RAW_Data_MatChange'!X99</f>
        <v>0</v>
      </c>
      <c r="Y99" s="513">
        <f>'1.2_RAW_Data_MatChange'!Y99</f>
        <v>0</v>
      </c>
      <c r="AA99" s="512" t="e">
        <f>'1.2_RAW_Data_MatChange'!#REF!</f>
        <v>#REF!</v>
      </c>
      <c r="AB99" s="512" t="e">
        <f>'1.2_RAW_Data_MatChange'!#REF!</f>
        <v>#REF!</v>
      </c>
      <c r="AC99" s="512" t="e">
        <f>'1.2_RAW_Data_MatChange'!#REF!</f>
        <v>#REF!</v>
      </c>
      <c r="AD99" s="512" t="e">
        <f>'1.2_RAW_Data_MatChange'!#REF!</f>
        <v>#REF!</v>
      </c>
      <c r="AE99" s="512" t="e">
        <f>'1.2_RAW_Data_MatChange'!#REF!</f>
        <v>#REF!</v>
      </c>
      <c r="AF99" s="513" t="e">
        <f>'1.2_RAW_Data_MatChange'!#REF!</f>
        <v>#REF!</v>
      </c>
      <c r="AG99" s="507"/>
      <c r="AH99" s="512" t="e">
        <f>'1.2_RAW_Data_MatChange'!#REF!</f>
        <v>#REF!</v>
      </c>
      <c r="AI99" s="512" t="e">
        <f>'1.2_RAW_Data_MatChange'!#REF!</f>
        <v>#REF!</v>
      </c>
      <c r="AJ99" s="512" t="e">
        <f>'1.2_RAW_Data_MatChange'!#REF!</f>
        <v>#REF!</v>
      </c>
      <c r="AK99" s="512" t="e">
        <f>'1.2_RAW_Data_MatChange'!#REF!</f>
        <v>#REF!</v>
      </c>
      <c r="AL99" s="512" t="e">
        <f>'1.2_RAW_Data_MatChange'!#REF!</f>
        <v>#REF!</v>
      </c>
      <c r="AM99" s="513" t="e">
        <f>'1.2_RAW_Data_MatChange'!#REF!</f>
        <v>#REF!</v>
      </c>
      <c r="AN99" s="507"/>
      <c r="AO99" s="512" t="e">
        <f>'1.2_RAW_Data_MatChange'!#REF!</f>
        <v>#REF!</v>
      </c>
      <c r="AP99" s="512" t="e">
        <f>'1.2_RAW_Data_MatChange'!#REF!</f>
        <v>#REF!</v>
      </c>
      <c r="AQ99" s="512" t="e">
        <f>'1.2_RAW_Data_MatChange'!#REF!</f>
        <v>#REF!</v>
      </c>
      <c r="AR99" s="512" t="e">
        <f>'1.2_RAW_Data_MatChange'!#REF!</f>
        <v>#REF!</v>
      </c>
      <c r="AS99" s="512" t="e">
        <f>'1.2_RAW_Data_MatChange'!#REF!</f>
        <v>#REF!</v>
      </c>
      <c r="AT99" s="513" t="e">
        <f>'1.2_RAW_Data_MatChange'!#REF!</f>
        <v>#REF!</v>
      </c>
      <c r="AU99" s="507"/>
      <c r="AV99" s="512">
        <f>'1.2_RAW_Data_MatChange'!AC112</f>
        <v>0</v>
      </c>
      <c r="AW99" s="512">
        <f>'1.2_RAW_Data_MatChange'!AD112</f>
        <v>0</v>
      </c>
      <c r="AX99" s="512">
        <f>'1.2_RAW_Data_MatChange'!AE112</f>
        <v>0</v>
      </c>
      <c r="AY99" s="512">
        <f>'1.2_RAW_Data_MatChange'!AF112</f>
        <v>0</v>
      </c>
      <c r="AZ99" s="512">
        <f>'1.2_RAW_Data_MatChange'!AG112</f>
        <v>0</v>
      </c>
      <c r="BA99" s="513">
        <f>'1.2_RAW_Data_MatChange'!AH112</f>
        <v>0</v>
      </c>
    </row>
    <row r="100" spans="1:53" ht="13.15">
      <c r="A100" s="508"/>
      <c r="B100" s="509"/>
      <c r="C100" s="510"/>
      <c r="D100" s="511"/>
      <c r="E100" s="504" t="s">
        <v>54</v>
      </c>
      <c r="F100" s="512">
        <f>'1.2_RAW_Data_MatChange'!F100</f>
        <v>0</v>
      </c>
      <c r="G100" s="512">
        <f>'1.2_RAW_Data_MatChange'!G100</f>
        <v>0</v>
      </c>
      <c r="H100" s="512">
        <f>'1.2_RAW_Data_MatChange'!H100</f>
        <v>0</v>
      </c>
      <c r="I100" s="512">
        <f>'1.2_RAW_Data_MatChange'!I100</f>
        <v>0</v>
      </c>
      <c r="J100" s="512">
        <f>'1.2_RAW_Data_MatChange'!J100</f>
        <v>0</v>
      </c>
      <c r="K100" s="513">
        <f>'1.2_RAW_Data_MatChange'!K100</f>
        <v>0</v>
      </c>
      <c r="M100" s="512">
        <f>'1.2_RAW_Data_MatChange'!M100</f>
        <v>0</v>
      </c>
      <c r="N100" s="512">
        <f>'1.2_RAW_Data_MatChange'!N100</f>
        <v>0</v>
      </c>
      <c r="O100" s="512">
        <f>'1.2_RAW_Data_MatChange'!O100</f>
        <v>0</v>
      </c>
      <c r="P100" s="512">
        <f>'1.2_RAW_Data_MatChange'!P100</f>
        <v>0</v>
      </c>
      <c r="Q100" s="512">
        <f>'1.2_RAW_Data_MatChange'!Q100</f>
        <v>0</v>
      </c>
      <c r="R100" s="513">
        <f>'1.2_RAW_Data_MatChange'!R100</f>
        <v>0</v>
      </c>
      <c r="T100" s="512">
        <f>'1.2_RAW_Data_MatChange'!T100</f>
        <v>0</v>
      </c>
      <c r="U100" s="512">
        <f>'1.2_RAW_Data_MatChange'!U100</f>
        <v>0</v>
      </c>
      <c r="V100" s="512">
        <f>'1.2_RAW_Data_MatChange'!V100</f>
        <v>0</v>
      </c>
      <c r="W100" s="512">
        <f>'1.2_RAW_Data_MatChange'!W100</f>
        <v>0</v>
      </c>
      <c r="X100" s="512">
        <f>'1.2_RAW_Data_MatChange'!X100</f>
        <v>0</v>
      </c>
      <c r="Y100" s="513">
        <f>'1.2_RAW_Data_MatChange'!Y100</f>
        <v>0</v>
      </c>
      <c r="AA100" s="512" t="e">
        <f>'1.2_RAW_Data_MatChange'!#REF!</f>
        <v>#REF!</v>
      </c>
      <c r="AB100" s="512" t="e">
        <f>'1.2_RAW_Data_MatChange'!#REF!</f>
        <v>#REF!</v>
      </c>
      <c r="AC100" s="512" t="e">
        <f>'1.2_RAW_Data_MatChange'!#REF!</f>
        <v>#REF!</v>
      </c>
      <c r="AD100" s="512" t="e">
        <f>'1.2_RAW_Data_MatChange'!#REF!</f>
        <v>#REF!</v>
      </c>
      <c r="AE100" s="512" t="e">
        <f>'1.2_RAW_Data_MatChange'!#REF!</f>
        <v>#REF!</v>
      </c>
      <c r="AF100" s="513" t="e">
        <f>'1.2_RAW_Data_MatChange'!#REF!</f>
        <v>#REF!</v>
      </c>
      <c r="AG100" s="507"/>
      <c r="AH100" s="512" t="e">
        <f>'1.2_RAW_Data_MatChange'!#REF!</f>
        <v>#REF!</v>
      </c>
      <c r="AI100" s="512" t="e">
        <f>'1.2_RAW_Data_MatChange'!#REF!</f>
        <v>#REF!</v>
      </c>
      <c r="AJ100" s="512" t="e">
        <f>'1.2_RAW_Data_MatChange'!#REF!</f>
        <v>#REF!</v>
      </c>
      <c r="AK100" s="512" t="e">
        <f>'1.2_RAW_Data_MatChange'!#REF!</f>
        <v>#REF!</v>
      </c>
      <c r="AL100" s="512" t="e">
        <f>'1.2_RAW_Data_MatChange'!#REF!</f>
        <v>#REF!</v>
      </c>
      <c r="AM100" s="513" t="e">
        <f>'1.2_RAW_Data_MatChange'!#REF!</f>
        <v>#REF!</v>
      </c>
      <c r="AN100" s="507"/>
      <c r="AO100" s="512" t="e">
        <f>'1.2_RAW_Data_MatChange'!#REF!</f>
        <v>#REF!</v>
      </c>
      <c r="AP100" s="512" t="e">
        <f>'1.2_RAW_Data_MatChange'!#REF!</f>
        <v>#REF!</v>
      </c>
      <c r="AQ100" s="512" t="e">
        <f>'1.2_RAW_Data_MatChange'!#REF!</f>
        <v>#REF!</v>
      </c>
      <c r="AR100" s="512" t="e">
        <f>'1.2_RAW_Data_MatChange'!#REF!</f>
        <v>#REF!</v>
      </c>
      <c r="AS100" s="512" t="e">
        <f>'1.2_RAW_Data_MatChange'!#REF!</f>
        <v>#REF!</v>
      </c>
      <c r="AT100" s="513" t="e">
        <f>'1.2_RAW_Data_MatChange'!#REF!</f>
        <v>#REF!</v>
      </c>
      <c r="AU100" s="507"/>
      <c r="AV100" s="512">
        <f>'1.2_RAW_Data_MatChange'!AC113</f>
        <v>0</v>
      </c>
      <c r="AW100" s="512">
        <f>'1.2_RAW_Data_MatChange'!AD113</f>
        <v>0</v>
      </c>
      <c r="AX100" s="512">
        <f>'1.2_RAW_Data_MatChange'!AE113</f>
        <v>0</v>
      </c>
      <c r="AY100" s="512">
        <f>'1.2_RAW_Data_MatChange'!AF113</f>
        <v>0</v>
      </c>
      <c r="AZ100" s="512">
        <f>'1.2_RAW_Data_MatChange'!AG113</f>
        <v>0</v>
      </c>
      <c r="BA100" s="513">
        <f>'1.2_RAW_Data_MatChange'!AH113</f>
        <v>0</v>
      </c>
    </row>
    <row r="101" spans="1:53" ht="13.5" thickBot="1">
      <c r="A101" s="508"/>
      <c r="B101" s="514"/>
      <c r="C101" s="515"/>
      <c r="D101" s="516"/>
      <c r="E101" s="517" t="s">
        <v>55</v>
      </c>
      <c r="F101" s="518">
        <f>'1.2_RAW_Data_MatChange'!F101</f>
        <v>0</v>
      </c>
      <c r="G101" s="518">
        <f>'1.2_RAW_Data_MatChange'!G101</f>
        <v>0</v>
      </c>
      <c r="H101" s="518">
        <f>'1.2_RAW_Data_MatChange'!H101</f>
        <v>0</v>
      </c>
      <c r="I101" s="518">
        <f>'1.2_RAW_Data_MatChange'!I101</f>
        <v>0</v>
      </c>
      <c r="J101" s="518">
        <f>'1.2_RAW_Data_MatChange'!J101</f>
        <v>0</v>
      </c>
      <c r="K101" s="519">
        <f>'1.2_RAW_Data_MatChange'!K101</f>
        <v>0</v>
      </c>
      <c r="M101" s="518">
        <f>'1.2_RAW_Data_MatChange'!M101</f>
        <v>0</v>
      </c>
      <c r="N101" s="518">
        <f>'1.2_RAW_Data_MatChange'!N101</f>
        <v>0</v>
      </c>
      <c r="O101" s="518">
        <f>'1.2_RAW_Data_MatChange'!O101</f>
        <v>0</v>
      </c>
      <c r="P101" s="518">
        <f>'1.2_RAW_Data_MatChange'!P101</f>
        <v>0</v>
      </c>
      <c r="Q101" s="518">
        <f>'1.2_RAW_Data_MatChange'!Q101</f>
        <v>0</v>
      </c>
      <c r="R101" s="519">
        <f>'1.2_RAW_Data_MatChange'!R101</f>
        <v>0</v>
      </c>
      <c r="T101" s="518">
        <f>'1.2_RAW_Data_MatChange'!T101</f>
        <v>0</v>
      </c>
      <c r="U101" s="518">
        <f>'1.2_RAW_Data_MatChange'!U101</f>
        <v>0</v>
      </c>
      <c r="V101" s="518">
        <f>'1.2_RAW_Data_MatChange'!V101</f>
        <v>0</v>
      </c>
      <c r="W101" s="518">
        <f>'1.2_RAW_Data_MatChange'!W101</f>
        <v>0</v>
      </c>
      <c r="X101" s="518">
        <f>'1.2_RAW_Data_MatChange'!X101</f>
        <v>0</v>
      </c>
      <c r="Y101" s="519">
        <f>'1.2_RAW_Data_MatChange'!Y101</f>
        <v>0</v>
      </c>
      <c r="AA101" s="518" t="e">
        <f>'1.2_RAW_Data_MatChange'!#REF!</f>
        <v>#REF!</v>
      </c>
      <c r="AB101" s="518" t="e">
        <f>'1.2_RAW_Data_MatChange'!#REF!</f>
        <v>#REF!</v>
      </c>
      <c r="AC101" s="518" t="e">
        <f>'1.2_RAW_Data_MatChange'!#REF!</f>
        <v>#REF!</v>
      </c>
      <c r="AD101" s="518" t="e">
        <f>'1.2_RAW_Data_MatChange'!#REF!</f>
        <v>#REF!</v>
      </c>
      <c r="AE101" s="518" t="e">
        <f>'1.2_RAW_Data_MatChange'!#REF!</f>
        <v>#REF!</v>
      </c>
      <c r="AF101" s="519" t="e">
        <f>'1.2_RAW_Data_MatChange'!#REF!</f>
        <v>#REF!</v>
      </c>
      <c r="AG101" s="507"/>
      <c r="AH101" s="518" t="e">
        <f>'1.2_RAW_Data_MatChange'!#REF!</f>
        <v>#REF!</v>
      </c>
      <c r="AI101" s="518" t="e">
        <f>'1.2_RAW_Data_MatChange'!#REF!</f>
        <v>#REF!</v>
      </c>
      <c r="AJ101" s="518" t="e">
        <f>'1.2_RAW_Data_MatChange'!#REF!</f>
        <v>#REF!</v>
      </c>
      <c r="AK101" s="518" t="e">
        <f>'1.2_RAW_Data_MatChange'!#REF!</f>
        <v>#REF!</v>
      </c>
      <c r="AL101" s="518" t="e">
        <f>'1.2_RAW_Data_MatChange'!#REF!</f>
        <v>#REF!</v>
      </c>
      <c r="AM101" s="519" t="e">
        <f>'1.2_RAW_Data_MatChange'!#REF!</f>
        <v>#REF!</v>
      </c>
      <c r="AN101" s="507"/>
      <c r="AO101" s="518" t="e">
        <f>'1.2_RAW_Data_MatChange'!#REF!</f>
        <v>#REF!</v>
      </c>
      <c r="AP101" s="518" t="e">
        <f>'1.2_RAW_Data_MatChange'!#REF!</f>
        <v>#REF!</v>
      </c>
      <c r="AQ101" s="518" t="e">
        <f>'1.2_RAW_Data_MatChange'!#REF!</f>
        <v>#REF!</v>
      </c>
      <c r="AR101" s="518" t="e">
        <f>'1.2_RAW_Data_MatChange'!#REF!</f>
        <v>#REF!</v>
      </c>
      <c r="AS101" s="518" t="e">
        <f>'1.2_RAW_Data_MatChange'!#REF!</f>
        <v>#REF!</v>
      </c>
      <c r="AT101" s="519" t="e">
        <f>'1.2_RAW_Data_MatChange'!#REF!</f>
        <v>#REF!</v>
      </c>
      <c r="AU101" s="507"/>
      <c r="AV101" s="518">
        <f>'1.2_RAW_Data_MatChange'!AC114</f>
        <v>0</v>
      </c>
      <c r="AW101" s="518">
        <f>'1.2_RAW_Data_MatChange'!AD114</f>
        <v>0</v>
      </c>
      <c r="AX101" s="518">
        <f>'1.2_RAW_Data_MatChange'!AE114</f>
        <v>0</v>
      </c>
      <c r="AY101" s="518">
        <f>'1.2_RAW_Data_MatChange'!AF114</f>
        <v>0</v>
      </c>
      <c r="AZ101" s="518">
        <f>'1.2_RAW_Data_MatChange'!AG114</f>
        <v>0</v>
      </c>
      <c r="BA101" s="519">
        <f>'1.2_RAW_Data_MatChange'!AH114</f>
        <v>0</v>
      </c>
    </row>
    <row r="102" spans="1:53" ht="25.5">
      <c r="A102" s="520" t="s">
        <v>9</v>
      </c>
      <c r="B102" s="501">
        <v>4</v>
      </c>
      <c r="C102" s="502" t="s">
        <v>33</v>
      </c>
      <c r="D102" s="503" t="s">
        <v>58</v>
      </c>
      <c r="E102" s="521" t="s">
        <v>52</v>
      </c>
      <c r="F102" s="505">
        <f>'1.2_RAW_Data_MatChange'!F102</f>
        <v>0</v>
      </c>
      <c r="G102" s="505">
        <f>'1.2_RAW_Data_MatChange'!G102</f>
        <v>0</v>
      </c>
      <c r="H102" s="505">
        <f>'1.2_RAW_Data_MatChange'!H102</f>
        <v>0</v>
      </c>
      <c r="I102" s="505">
        <f>'1.2_RAW_Data_MatChange'!I102</f>
        <v>0</v>
      </c>
      <c r="J102" s="505">
        <f>'1.2_RAW_Data_MatChange'!J102</f>
        <v>0</v>
      </c>
      <c r="K102" s="506">
        <f>'1.2_RAW_Data_MatChange'!K102</f>
        <v>0</v>
      </c>
      <c r="M102" s="505">
        <f>'1.2_RAW_Data_MatChange'!M102</f>
        <v>3</v>
      </c>
      <c r="N102" s="505">
        <f>'1.2_RAW_Data_MatChange'!N102</f>
        <v>3</v>
      </c>
      <c r="O102" s="505">
        <f>'1.2_RAW_Data_MatChange'!O102</f>
        <v>0</v>
      </c>
      <c r="P102" s="505">
        <f>'1.2_RAW_Data_MatChange'!P102</f>
        <v>0</v>
      </c>
      <c r="Q102" s="505">
        <f>'1.2_RAW_Data_MatChange'!Q102</f>
        <v>0</v>
      </c>
      <c r="R102" s="506">
        <f>'1.2_RAW_Data_MatChange'!R102</f>
        <v>0</v>
      </c>
      <c r="T102" s="505">
        <f>'1.2_RAW_Data_MatChange'!T102</f>
        <v>3</v>
      </c>
      <c r="U102" s="505">
        <f>'1.2_RAW_Data_MatChange'!U102</f>
        <v>3</v>
      </c>
      <c r="V102" s="505">
        <f>'1.2_RAW_Data_MatChange'!V102</f>
        <v>0</v>
      </c>
      <c r="W102" s="505">
        <f>'1.2_RAW_Data_MatChange'!W102</f>
        <v>0</v>
      </c>
      <c r="X102" s="505">
        <f>'1.2_RAW_Data_MatChange'!X102</f>
        <v>0</v>
      </c>
      <c r="Y102" s="506">
        <f>'1.2_RAW_Data_MatChange'!Y102</f>
        <v>0</v>
      </c>
      <c r="AA102" s="505" t="e">
        <f>'1.2_RAW_Data_MatChange'!#REF!</f>
        <v>#REF!</v>
      </c>
      <c r="AB102" s="505" t="e">
        <f>'1.2_RAW_Data_MatChange'!#REF!</f>
        <v>#REF!</v>
      </c>
      <c r="AC102" s="505" t="e">
        <f>'1.2_RAW_Data_MatChange'!#REF!</f>
        <v>#REF!</v>
      </c>
      <c r="AD102" s="505" t="e">
        <f>'1.2_RAW_Data_MatChange'!#REF!</f>
        <v>#REF!</v>
      </c>
      <c r="AE102" s="505" t="e">
        <f>'1.2_RAW_Data_MatChange'!#REF!</f>
        <v>#REF!</v>
      </c>
      <c r="AF102" s="506" t="e">
        <f>'1.2_RAW_Data_MatChange'!#REF!</f>
        <v>#REF!</v>
      </c>
      <c r="AG102" s="507"/>
      <c r="AH102" s="505" t="e">
        <f>'1.2_RAW_Data_MatChange'!#REF!</f>
        <v>#REF!</v>
      </c>
      <c r="AI102" s="505" t="e">
        <f>'1.2_RAW_Data_MatChange'!#REF!</f>
        <v>#REF!</v>
      </c>
      <c r="AJ102" s="505" t="e">
        <f>'1.2_RAW_Data_MatChange'!#REF!</f>
        <v>#REF!</v>
      </c>
      <c r="AK102" s="505" t="e">
        <f>'1.2_RAW_Data_MatChange'!#REF!</f>
        <v>#REF!</v>
      </c>
      <c r="AL102" s="505" t="e">
        <f>'1.2_RAW_Data_MatChange'!#REF!</f>
        <v>#REF!</v>
      </c>
      <c r="AM102" s="506" t="e">
        <f>'1.2_RAW_Data_MatChange'!#REF!</f>
        <v>#REF!</v>
      </c>
      <c r="AN102" s="507"/>
      <c r="AO102" s="505" t="e">
        <f>'1.2_RAW_Data_MatChange'!#REF!</f>
        <v>#REF!</v>
      </c>
      <c r="AP102" s="505" t="e">
        <f>'1.2_RAW_Data_MatChange'!#REF!</f>
        <v>#REF!</v>
      </c>
      <c r="AQ102" s="505" t="e">
        <f>'1.2_RAW_Data_MatChange'!#REF!</f>
        <v>#REF!</v>
      </c>
      <c r="AR102" s="505" t="e">
        <f>'1.2_RAW_Data_MatChange'!#REF!</f>
        <v>#REF!</v>
      </c>
      <c r="AS102" s="505" t="e">
        <f>'1.2_RAW_Data_MatChange'!#REF!</f>
        <v>#REF!</v>
      </c>
      <c r="AT102" s="506" t="e">
        <f>'1.2_RAW_Data_MatChange'!#REF!</f>
        <v>#REF!</v>
      </c>
      <c r="AU102" s="507"/>
      <c r="AV102" s="505">
        <f>'1.2_RAW_Data_MatChange'!AC115</f>
        <v>0</v>
      </c>
      <c r="AW102" s="505">
        <f>'1.2_RAW_Data_MatChange'!AD115</f>
        <v>0</v>
      </c>
      <c r="AX102" s="505">
        <f>'1.2_RAW_Data_MatChange'!AE115</f>
        <v>0</v>
      </c>
      <c r="AY102" s="505">
        <f>'1.2_RAW_Data_MatChange'!AF115</f>
        <v>0</v>
      </c>
      <c r="AZ102" s="505">
        <f>'1.2_RAW_Data_MatChange'!AG115</f>
        <v>0</v>
      </c>
      <c r="BA102" s="506">
        <f>'1.2_RAW_Data_MatChange'!AH115</f>
        <v>0</v>
      </c>
    </row>
    <row r="103" spans="1:53" ht="13.15">
      <c r="A103" s="508"/>
      <c r="B103" s="509"/>
      <c r="C103" s="510"/>
      <c r="D103" s="511"/>
      <c r="E103" s="504" t="s">
        <v>53</v>
      </c>
      <c r="F103" s="512">
        <f>'1.2_RAW_Data_MatChange'!F103</f>
        <v>0</v>
      </c>
      <c r="G103" s="512">
        <f>'1.2_RAW_Data_MatChange'!G103</f>
        <v>0</v>
      </c>
      <c r="H103" s="512">
        <f>'1.2_RAW_Data_MatChange'!H103</f>
        <v>0</v>
      </c>
      <c r="I103" s="512">
        <f>'1.2_RAW_Data_MatChange'!I103</f>
        <v>0</v>
      </c>
      <c r="J103" s="512">
        <f>'1.2_RAW_Data_MatChange'!J103</f>
        <v>0</v>
      </c>
      <c r="K103" s="513">
        <f>'1.2_RAW_Data_MatChange'!K103</f>
        <v>0</v>
      </c>
      <c r="M103" s="512">
        <f>'1.2_RAW_Data_MatChange'!M103</f>
        <v>0</v>
      </c>
      <c r="N103" s="512">
        <f>'1.2_RAW_Data_MatChange'!N103</f>
        <v>0</v>
      </c>
      <c r="O103" s="512">
        <f>'1.2_RAW_Data_MatChange'!O103</f>
        <v>0</v>
      </c>
      <c r="P103" s="512">
        <f>'1.2_RAW_Data_MatChange'!P103</f>
        <v>0</v>
      </c>
      <c r="Q103" s="512">
        <f>'1.2_RAW_Data_MatChange'!Q103</f>
        <v>0</v>
      </c>
      <c r="R103" s="513">
        <f>'1.2_RAW_Data_MatChange'!R103</f>
        <v>0</v>
      </c>
      <c r="T103" s="512">
        <f>'1.2_RAW_Data_MatChange'!T103</f>
        <v>0</v>
      </c>
      <c r="U103" s="512">
        <f>'1.2_RAW_Data_MatChange'!U103</f>
        <v>0</v>
      </c>
      <c r="V103" s="512">
        <f>'1.2_RAW_Data_MatChange'!V103</f>
        <v>0</v>
      </c>
      <c r="W103" s="512">
        <f>'1.2_RAW_Data_MatChange'!W103</f>
        <v>0</v>
      </c>
      <c r="X103" s="512">
        <f>'1.2_RAW_Data_MatChange'!X103</f>
        <v>0</v>
      </c>
      <c r="Y103" s="513">
        <f>'1.2_RAW_Data_MatChange'!Y103</f>
        <v>0</v>
      </c>
      <c r="AA103" s="512" t="e">
        <f>'1.2_RAW_Data_MatChange'!#REF!</f>
        <v>#REF!</v>
      </c>
      <c r="AB103" s="512" t="e">
        <f>'1.2_RAW_Data_MatChange'!#REF!</f>
        <v>#REF!</v>
      </c>
      <c r="AC103" s="512" t="e">
        <f>'1.2_RAW_Data_MatChange'!#REF!</f>
        <v>#REF!</v>
      </c>
      <c r="AD103" s="512" t="e">
        <f>'1.2_RAW_Data_MatChange'!#REF!</f>
        <v>#REF!</v>
      </c>
      <c r="AE103" s="512" t="e">
        <f>'1.2_RAW_Data_MatChange'!#REF!</f>
        <v>#REF!</v>
      </c>
      <c r="AF103" s="513" t="e">
        <f>'1.2_RAW_Data_MatChange'!#REF!</f>
        <v>#REF!</v>
      </c>
      <c r="AG103" s="507"/>
      <c r="AH103" s="512" t="e">
        <f>'1.2_RAW_Data_MatChange'!#REF!</f>
        <v>#REF!</v>
      </c>
      <c r="AI103" s="512" t="e">
        <f>'1.2_RAW_Data_MatChange'!#REF!</f>
        <v>#REF!</v>
      </c>
      <c r="AJ103" s="512" t="e">
        <f>'1.2_RAW_Data_MatChange'!#REF!</f>
        <v>#REF!</v>
      </c>
      <c r="AK103" s="512" t="e">
        <f>'1.2_RAW_Data_MatChange'!#REF!</f>
        <v>#REF!</v>
      </c>
      <c r="AL103" s="512" t="e">
        <f>'1.2_RAW_Data_MatChange'!#REF!</f>
        <v>#REF!</v>
      </c>
      <c r="AM103" s="513" t="e">
        <f>'1.2_RAW_Data_MatChange'!#REF!</f>
        <v>#REF!</v>
      </c>
      <c r="AN103" s="507"/>
      <c r="AO103" s="512" t="e">
        <f>'1.2_RAW_Data_MatChange'!#REF!</f>
        <v>#REF!</v>
      </c>
      <c r="AP103" s="512" t="e">
        <f>'1.2_RAW_Data_MatChange'!#REF!</f>
        <v>#REF!</v>
      </c>
      <c r="AQ103" s="512" t="e">
        <f>'1.2_RAW_Data_MatChange'!#REF!</f>
        <v>#REF!</v>
      </c>
      <c r="AR103" s="512" t="e">
        <f>'1.2_RAW_Data_MatChange'!#REF!</f>
        <v>#REF!</v>
      </c>
      <c r="AS103" s="512" t="e">
        <f>'1.2_RAW_Data_MatChange'!#REF!</f>
        <v>#REF!</v>
      </c>
      <c r="AT103" s="513" t="e">
        <f>'1.2_RAW_Data_MatChange'!#REF!</f>
        <v>#REF!</v>
      </c>
      <c r="AU103" s="507"/>
      <c r="AV103" s="512">
        <f>'1.2_RAW_Data_MatChange'!AC116</f>
        <v>0</v>
      </c>
      <c r="AW103" s="512">
        <f>'1.2_RAW_Data_MatChange'!AD116</f>
        <v>0</v>
      </c>
      <c r="AX103" s="512">
        <f>'1.2_RAW_Data_MatChange'!AE116</f>
        <v>0</v>
      </c>
      <c r="AY103" s="512">
        <f>'1.2_RAW_Data_MatChange'!AF116</f>
        <v>0</v>
      </c>
      <c r="AZ103" s="512">
        <f>'1.2_RAW_Data_MatChange'!AG116</f>
        <v>0</v>
      </c>
      <c r="BA103" s="513">
        <f>'1.2_RAW_Data_MatChange'!AH116</f>
        <v>0</v>
      </c>
    </row>
    <row r="104" spans="1:53" ht="13.15">
      <c r="A104" s="508"/>
      <c r="B104" s="509"/>
      <c r="C104" s="510"/>
      <c r="D104" s="511"/>
      <c r="E104" s="504" t="s">
        <v>54</v>
      </c>
      <c r="F104" s="512">
        <f>'1.2_RAW_Data_MatChange'!F104</f>
        <v>0</v>
      </c>
      <c r="G104" s="512">
        <f>'1.2_RAW_Data_MatChange'!G104</f>
        <v>0</v>
      </c>
      <c r="H104" s="512">
        <f>'1.2_RAW_Data_MatChange'!H104</f>
        <v>0</v>
      </c>
      <c r="I104" s="512">
        <f>'1.2_RAW_Data_MatChange'!I104</f>
        <v>0</v>
      </c>
      <c r="J104" s="512">
        <f>'1.2_RAW_Data_MatChange'!J104</f>
        <v>0</v>
      </c>
      <c r="K104" s="513">
        <f>'1.2_RAW_Data_MatChange'!K104</f>
        <v>0</v>
      </c>
      <c r="M104" s="512">
        <f>'1.2_RAW_Data_MatChange'!M104</f>
        <v>0</v>
      </c>
      <c r="N104" s="512">
        <f>'1.2_RAW_Data_MatChange'!N104</f>
        <v>0</v>
      </c>
      <c r="O104" s="512">
        <f>'1.2_RAW_Data_MatChange'!O104</f>
        <v>0</v>
      </c>
      <c r="P104" s="512">
        <f>'1.2_RAW_Data_MatChange'!P104</f>
        <v>0</v>
      </c>
      <c r="Q104" s="512">
        <f>'1.2_RAW_Data_MatChange'!Q104</f>
        <v>0</v>
      </c>
      <c r="R104" s="513">
        <f>'1.2_RAW_Data_MatChange'!R104</f>
        <v>0</v>
      </c>
      <c r="T104" s="512">
        <f>'1.2_RAW_Data_MatChange'!T104</f>
        <v>0</v>
      </c>
      <c r="U104" s="512">
        <f>'1.2_RAW_Data_MatChange'!U104</f>
        <v>0</v>
      </c>
      <c r="V104" s="512">
        <f>'1.2_RAW_Data_MatChange'!V104</f>
        <v>0</v>
      </c>
      <c r="W104" s="512">
        <f>'1.2_RAW_Data_MatChange'!W104</f>
        <v>0</v>
      </c>
      <c r="X104" s="512">
        <f>'1.2_RAW_Data_MatChange'!X104</f>
        <v>0</v>
      </c>
      <c r="Y104" s="513">
        <f>'1.2_RAW_Data_MatChange'!Y104</f>
        <v>0</v>
      </c>
      <c r="AA104" s="512" t="e">
        <f>'1.2_RAW_Data_MatChange'!#REF!</f>
        <v>#REF!</v>
      </c>
      <c r="AB104" s="512" t="e">
        <f>'1.2_RAW_Data_MatChange'!#REF!</f>
        <v>#REF!</v>
      </c>
      <c r="AC104" s="512" t="e">
        <f>'1.2_RAW_Data_MatChange'!#REF!</f>
        <v>#REF!</v>
      </c>
      <c r="AD104" s="512" t="e">
        <f>'1.2_RAW_Data_MatChange'!#REF!</f>
        <v>#REF!</v>
      </c>
      <c r="AE104" s="512" t="e">
        <f>'1.2_RAW_Data_MatChange'!#REF!</f>
        <v>#REF!</v>
      </c>
      <c r="AF104" s="513" t="e">
        <f>'1.2_RAW_Data_MatChange'!#REF!</f>
        <v>#REF!</v>
      </c>
      <c r="AG104" s="507"/>
      <c r="AH104" s="512" t="e">
        <f>'1.2_RAW_Data_MatChange'!#REF!</f>
        <v>#REF!</v>
      </c>
      <c r="AI104" s="512" t="e">
        <f>'1.2_RAW_Data_MatChange'!#REF!</f>
        <v>#REF!</v>
      </c>
      <c r="AJ104" s="512" t="e">
        <f>'1.2_RAW_Data_MatChange'!#REF!</f>
        <v>#REF!</v>
      </c>
      <c r="AK104" s="512" t="e">
        <f>'1.2_RAW_Data_MatChange'!#REF!</f>
        <v>#REF!</v>
      </c>
      <c r="AL104" s="512" t="e">
        <f>'1.2_RAW_Data_MatChange'!#REF!</f>
        <v>#REF!</v>
      </c>
      <c r="AM104" s="513" t="e">
        <f>'1.2_RAW_Data_MatChange'!#REF!</f>
        <v>#REF!</v>
      </c>
      <c r="AN104" s="507"/>
      <c r="AO104" s="512" t="e">
        <f>'1.2_RAW_Data_MatChange'!#REF!</f>
        <v>#REF!</v>
      </c>
      <c r="AP104" s="512" t="e">
        <f>'1.2_RAW_Data_MatChange'!#REF!</f>
        <v>#REF!</v>
      </c>
      <c r="AQ104" s="512" t="e">
        <f>'1.2_RAW_Data_MatChange'!#REF!</f>
        <v>#REF!</v>
      </c>
      <c r="AR104" s="512" t="e">
        <f>'1.2_RAW_Data_MatChange'!#REF!</f>
        <v>#REF!</v>
      </c>
      <c r="AS104" s="512" t="e">
        <f>'1.2_RAW_Data_MatChange'!#REF!</f>
        <v>#REF!</v>
      </c>
      <c r="AT104" s="513" t="e">
        <f>'1.2_RAW_Data_MatChange'!#REF!</f>
        <v>#REF!</v>
      </c>
      <c r="AU104" s="507"/>
      <c r="AV104" s="512">
        <f>'1.2_RAW_Data_MatChange'!AC117</f>
        <v>0</v>
      </c>
      <c r="AW104" s="512">
        <f>'1.2_RAW_Data_MatChange'!AD117</f>
        <v>0</v>
      </c>
      <c r="AX104" s="512">
        <f>'1.2_RAW_Data_MatChange'!AE117</f>
        <v>0</v>
      </c>
      <c r="AY104" s="512">
        <f>'1.2_RAW_Data_MatChange'!AF117</f>
        <v>0</v>
      </c>
      <c r="AZ104" s="512">
        <f>'1.2_RAW_Data_MatChange'!AG117</f>
        <v>0</v>
      </c>
      <c r="BA104" s="513">
        <f>'1.2_RAW_Data_MatChange'!AH117</f>
        <v>0</v>
      </c>
    </row>
    <row r="105" spans="1:53" ht="13.5" thickBot="1">
      <c r="A105" s="508"/>
      <c r="B105" s="514"/>
      <c r="C105" s="515"/>
      <c r="D105" s="516"/>
      <c r="E105" s="517" t="s">
        <v>55</v>
      </c>
      <c r="F105" s="518">
        <f>'1.2_RAW_Data_MatChange'!F105</f>
        <v>0</v>
      </c>
      <c r="G105" s="518">
        <f>'1.2_RAW_Data_MatChange'!G105</f>
        <v>0</v>
      </c>
      <c r="H105" s="518">
        <f>'1.2_RAW_Data_MatChange'!H105</f>
        <v>0</v>
      </c>
      <c r="I105" s="518">
        <f>'1.2_RAW_Data_MatChange'!I105</f>
        <v>0</v>
      </c>
      <c r="J105" s="518">
        <f>'1.2_RAW_Data_MatChange'!J105</f>
        <v>0</v>
      </c>
      <c r="K105" s="519">
        <f>'1.2_RAW_Data_MatChange'!K105</f>
        <v>0</v>
      </c>
      <c r="M105" s="518">
        <f>'1.2_RAW_Data_MatChange'!M105</f>
        <v>0</v>
      </c>
      <c r="N105" s="518">
        <f>'1.2_RAW_Data_MatChange'!N105</f>
        <v>0</v>
      </c>
      <c r="O105" s="518">
        <f>'1.2_RAW_Data_MatChange'!O105</f>
        <v>0</v>
      </c>
      <c r="P105" s="518">
        <f>'1.2_RAW_Data_MatChange'!P105</f>
        <v>0</v>
      </c>
      <c r="Q105" s="518">
        <f>'1.2_RAW_Data_MatChange'!Q105</f>
        <v>0</v>
      </c>
      <c r="R105" s="519">
        <f>'1.2_RAW_Data_MatChange'!R105</f>
        <v>0</v>
      </c>
      <c r="T105" s="518">
        <f>'1.2_RAW_Data_MatChange'!T105</f>
        <v>0</v>
      </c>
      <c r="U105" s="518">
        <f>'1.2_RAW_Data_MatChange'!U105</f>
        <v>0</v>
      </c>
      <c r="V105" s="518">
        <f>'1.2_RAW_Data_MatChange'!V105</f>
        <v>0</v>
      </c>
      <c r="W105" s="518">
        <f>'1.2_RAW_Data_MatChange'!W105</f>
        <v>0</v>
      </c>
      <c r="X105" s="518">
        <f>'1.2_RAW_Data_MatChange'!X105</f>
        <v>0</v>
      </c>
      <c r="Y105" s="519">
        <f>'1.2_RAW_Data_MatChange'!Y105</f>
        <v>0</v>
      </c>
      <c r="AA105" s="518" t="e">
        <f>'1.2_RAW_Data_MatChange'!#REF!</f>
        <v>#REF!</v>
      </c>
      <c r="AB105" s="518" t="e">
        <f>'1.2_RAW_Data_MatChange'!#REF!</f>
        <v>#REF!</v>
      </c>
      <c r="AC105" s="518" t="e">
        <f>'1.2_RAW_Data_MatChange'!#REF!</f>
        <v>#REF!</v>
      </c>
      <c r="AD105" s="518" t="e">
        <f>'1.2_RAW_Data_MatChange'!#REF!</f>
        <v>#REF!</v>
      </c>
      <c r="AE105" s="518" t="e">
        <f>'1.2_RAW_Data_MatChange'!#REF!</f>
        <v>#REF!</v>
      </c>
      <c r="AF105" s="519" t="e">
        <f>'1.2_RAW_Data_MatChange'!#REF!</f>
        <v>#REF!</v>
      </c>
      <c r="AG105" s="507"/>
      <c r="AH105" s="518" t="e">
        <f>'1.2_RAW_Data_MatChange'!#REF!</f>
        <v>#REF!</v>
      </c>
      <c r="AI105" s="518" t="e">
        <f>'1.2_RAW_Data_MatChange'!#REF!</f>
        <v>#REF!</v>
      </c>
      <c r="AJ105" s="518" t="e">
        <f>'1.2_RAW_Data_MatChange'!#REF!</f>
        <v>#REF!</v>
      </c>
      <c r="AK105" s="518" t="e">
        <f>'1.2_RAW_Data_MatChange'!#REF!</f>
        <v>#REF!</v>
      </c>
      <c r="AL105" s="518" t="e">
        <f>'1.2_RAW_Data_MatChange'!#REF!</f>
        <v>#REF!</v>
      </c>
      <c r="AM105" s="519" t="e">
        <f>'1.2_RAW_Data_MatChange'!#REF!</f>
        <v>#REF!</v>
      </c>
      <c r="AN105" s="507"/>
      <c r="AO105" s="518" t="e">
        <f>'1.2_RAW_Data_MatChange'!#REF!</f>
        <v>#REF!</v>
      </c>
      <c r="AP105" s="518" t="e">
        <f>'1.2_RAW_Data_MatChange'!#REF!</f>
        <v>#REF!</v>
      </c>
      <c r="AQ105" s="518" t="e">
        <f>'1.2_RAW_Data_MatChange'!#REF!</f>
        <v>#REF!</v>
      </c>
      <c r="AR105" s="518" t="e">
        <f>'1.2_RAW_Data_MatChange'!#REF!</f>
        <v>#REF!</v>
      </c>
      <c r="AS105" s="518" t="e">
        <f>'1.2_RAW_Data_MatChange'!#REF!</f>
        <v>#REF!</v>
      </c>
      <c r="AT105" s="519" t="e">
        <f>'1.2_RAW_Data_MatChange'!#REF!</f>
        <v>#REF!</v>
      </c>
      <c r="AU105" s="507"/>
      <c r="AV105" s="518">
        <f>'1.2_RAW_Data_MatChange'!AC118</f>
        <v>0</v>
      </c>
      <c r="AW105" s="518">
        <f>'1.2_RAW_Data_MatChange'!AD118</f>
        <v>0</v>
      </c>
      <c r="AX105" s="518">
        <f>'1.2_RAW_Data_MatChange'!AE118</f>
        <v>0</v>
      </c>
      <c r="AY105" s="518">
        <f>'1.2_RAW_Data_MatChange'!AF118</f>
        <v>0</v>
      </c>
      <c r="AZ105" s="518">
        <f>'1.2_RAW_Data_MatChange'!AG118</f>
        <v>0</v>
      </c>
      <c r="BA105" s="519">
        <f>'1.2_RAW_Data_MatChange'!AH118</f>
        <v>0</v>
      </c>
    </row>
    <row r="106" spans="1:53" ht="25.5">
      <c r="A106" s="520" t="s">
        <v>9</v>
      </c>
      <c r="B106" s="501">
        <v>23</v>
      </c>
      <c r="C106" s="502" t="s">
        <v>34</v>
      </c>
      <c r="D106" s="503" t="s">
        <v>58</v>
      </c>
      <c r="E106" s="521" t="s">
        <v>52</v>
      </c>
      <c r="F106" s="505">
        <f>'1.2_RAW_Data_MatChange'!F106</f>
        <v>0</v>
      </c>
      <c r="G106" s="505">
        <f>'1.2_RAW_Data_MatChange'!G106</f>
        <v>0</v>
      </c>
      <c r="H106" s="505">
        <f>'1.2_RAW_Data_MatChange'!H106</f>
        <v>0</v>
      </c>
      <c r="I106" s="505">
        <f>'1.2_RAW_Data_MatChange'!I106</f>
        <v>0</v>
      </c>
      <c r="J106" s="505">
        <f>'1.2_RAW_Data_MatChange'!J106</f>
        <v>0</v>
      </c>
      <c r="K106" s="506">
        <f>'1.2_RAW_Data_MatChange'!K106</f>
        <v>0</v>
      </c>
      <c r="M106" s="505">
        <f>'1.2_RAW_Data_MatChange'!M106</f>
        <v>3</v>
      </c>
      <c r="N106" s="505">
        <f>'1.2_RAW_Data_MatChange'!N106</f>
        <v>3</v>
      </c>
      <c r="O106" s="505">
        <f>'1.2_RAW_Data_MatChange'!O106</f>
        <v>0</v>
      </c>
      <c r="P106" s="505">
        <f>'1.2_RAW_Data_MatChange'!P106</f>
        <v>0</v>
      </c>
      <c r="Q106" s="505">
        <f>'1.2_RAW_Data_MatChange'!Q106</f>
        <v>0</v>
      </c>
      <c r="R106" s="506">
        <f>'1.2_RAW_Data_MatChange'!R106</f>
        <v>0</v>
      </c>
      <c r="T106" s="505">
        <f>'1.2_RAW_Data_MatChange'!T106</f>
        <v>3</v>
      </c>
      <c r="U106" s="505">
        <f>'1.2_RAW_Data_MatChange'!U106</f>
        <v>3</v>
      </c>
      <c r="V106" s="505">
        <f>'1.2_RAW_Data_MatChange'!V106</f>
        <v>0</v>
      </c>
      <c r="W106" s="505">
        <f>'1.2_RAW_Data_MatChange'!W106</f>
        <v>0</v>
      </c>
      <c r="X106" s="505">
        <f>'1.2_RAW_Data_MatChange'!X106</f>
        <v>0</v>
      </c>
      <c r="Y106" s="506">
        <f>'1.2_RAW_Data_MatChange'!Y106</f>
        <v>0</v>
      </c>
      <c r="AA106" s="505" t="e">
        <f>'1.2_RAW_Data_MatChange'!#REF!</f>
        <v>#REF!</v>
      </c>
      <c r="AB106" s="505" t="e">
        <f>'1.2_RAW_Data_MatChange'!#REF!</f>
        <v>#REF!</v>
      </c>
      <c r="AC106" s="505" t="e">
        <f>'1.2_RAW_Data_MatChange'!#REF!</f>
        <v>#REF!</v>
      </c>
      <c r="AD106" s="505" t="e">
        <f>'1.2_RAW_Data_MatChange'!#REF!</f>
        <v>#REF!</v>
      </c>
      <c r="AE106" s="505" t="e">
        <f>'1.2_RAW_Data_MatChange'!#REF!</f>
        <v>#REF!</v>
      </c>
      <c r="AF106" s="506" t="e">
        <f>'1.2_RAW_Data_MatChange'!#REF!</f>
        <v>#REF!</v>
      </c>
      <c r="AG106" s="507"/>
      <c r="AH106" s="505" t="e">
        <f>'1.2_RAW_Data_MatChange'!#REF!</f>
        <v>#REF!</v>
      </c>
      <c r="AI106" s="505" t="e">
        <f>'1.2_RAW_Data_MatChange'!#REF!</f>
        <v>#REF!</v>
      </c>
      <c r="AJ106" s="505" t="e">
        <f>'1.2_RAW_Data_MatChange'!#REF!</f>
        <v>#REF!</v>
      </c>
      <c r="AK106" s="505" t="e">
        <f>'1.2_RAW_Data_MatChange'!#REF!</f>
        <v>#REF!</v>
      </c>
      <c r="AL106" s="505" t="e">
        <f>'1.2_RAW_Data_MatChange'!#REF!</f>
        <v>#REF!</v>
      </c>
      <c r="AM106" s="506" t="e">
        <f>'1.2_RAW_Data_MatChange'!#REF!</f>
        <v>#REF!</v>
      </c>
      <c r="AN106" s="507"/>
      <c r="AO106" s="505" t="e">
        <f>'1.2_RAW_Data_MatChange'!#REF!</f>
        <v>#REF!</v>
      </c>
      <c r="AP106" s="505" t="e">
        <f>'1.2_RAW_Data_MatChange'!#REF!</f>
        <v>#REF!</v>
      </c>
      <c r="AQ106" s="505" t="e">
        <f>'1.2_RAW_Data_MatChange'!#REF!</f>
        <v>#REF!</v>
      </c>
      <c r="AR106" s="505" t="e">
        <f>'1.2_RAW_Data_MatChange'!#REF!</f>
        <v>#REF!</v>
      </c>
      <c r="AS106" s="505" t="e">
        <f>'1.2_RAW_Data_MatChange'!#REF!</f>
        <v>#REF!</v>
      </c>
      <c r="AT106" s="506" t="e">
        <f>'1.2_RAW_Data_MatChange'!#REF!</f>
        <v>#REF!</v>
      </c>
      <c r="AU106" s="507"/>
      <c r="AV106" s="505">
        <f>'1.2_RAW_Data_MatChange'!AC119</f>
        <v>0</v>
      </c>
      <c r="AW106" s="505">
        <f>'1.2_RAW_Data_MatChange'!AD119</f>
        <v>0</v>
      </c>
      <c r="AX106" s="505">
        <f>'1.2_RAW_Data_MatChange'!AE119</f>
        <v>0</v>
      </c>
      <c r="AY106" s="505">
        <f>'1.2_RAW_Data_MatChange'!AF119</f>
        <v>0</v>
      </c>
      <c r="AZ106" s="505">
        <f>'1.2_RAW_Data_MatChange'!AG119</f>
        <v>0</v>
      </c>
      <c r="BA106" s="506">
        <f>'1.2_RAW_Data_MatChange'!AH119</f>
        <v>0</v>
      </c>
    </row>
    <row r="107" spans="1:53" ht="13.15">
      <c r="A107" s="508"/>
      <c r="B107" s="509"/>
      <c r="C107" s="510"/>
      <c r="D107" s="511"/>
      <c r="E107" s="504" t="s">
        <v>53</v>
      </c>
      <c r="F107" s="512">
        <f>'1.2_RAW_Data_MatChange'!F107</f>
        <v>0</v>
      </c>
      <c r="G107" s="512">
        <f>'1.2_RAW_Data_MatChange'!G107</f>
        <v>0</v>
      </c>
      <c r="H107" s="512">
        <f>'1.2_RAW_Data_MatChange'!H107</f>
        <v>0</v>
      </c>
      <c r="I107" s="512">
        <f>'1.2_RAW_Data_MatChange'!I107</f>
        <v>0</v>
      </c>
      <c r="J107" s="512">
        <f>'1.2_RAW_Data_MatChange'!J107</f>
        <v>0</v>
      </c>
      <c r="K107" s="513">
        <f>'1.2_RAW_Data_MatChange'!K107</f>
        <v>0</v>
      </c>
      <c r="M107" s="512">
        <f>'1.2_RAW_Data_MatChange'!M107</f>
        <v>0</v>
      </c>
      <c r="N107" s="512">
        <f>'1.2_RAW_Data_MatChange'!N107</f>
        <v>0</v>
      </c>
      <c r="O107" s="512">
        <f>'1.2_RAW_Data_MatChange'!O107</f>
        <v>0</v>
      </c>
      <c r="P107" s="512">
        <f>'1.2_RAW_Data_MatChange'!P107</f>
        <v>0</v>
      </c>
      <c r="Q107" s="512">
        <f>'1.2_RAW_Data_MatChange'!Q107</f>
        <v>0</v>
      </c>
      <c r="R107" s="513">
        <f>'1.2_RAW_Data_MatChange'!R107</f>
        <v>0</v>
      </c>
      <c r="T107" s="512">
        <f>'1.2_RAW_Data_MatChange'!T107</f>
        <v>0</v>
      </c>
      <c r="U107" s="512">
        <f>'1.2_RAW_Data_MatChange'!U107</f>
        <v>0</v>
      </c>
      <c r="V107" s="512">
        <f>'1.2_RAW_Data_MatChange'!V107</f>
        <v>0</v>
      </c>
      <c r="W107" s="512">
        <f>'1.2_RAW_Data_MatChange'!W107</f>
        <v>0</v>
      </c>
      <c r="X107" s="512">
        <f>'1.2_RAW_Data_MatChange'!X107</f>
        <v>0</v>
      </c>
      <c r="Y107" s="513">
        <f>'1.2_RAW_Data_MatChange'!Y107</f>
        <v>0</v>
      </c>
      <c r="AA107" s="512" t="e">
        <f>'1.2_RAW_Data_MatChange'!#REF!</f>
        <v>#REF!</v>
      </c>
      <c r="AB107" s="512" t="e">
        <f>'1.2_RAW_Data_MatChange'!#REF!</f>
        <v>#REF!</v>
      </c>
      <c r="AC107" s="512" t="e">
        <f>'1.2_RAW_Data_MatChange'!#REF!</f>
        <v>#REF!</v>
      </c>
      <c r="AD107" s="512" t="e">
        <f>'1.2_RAW_Data_MatChange'!#REF!</f>
        <v>#REF!</v>
      </c>
      <c r="AE107" s="512" t="e">
        <f>'1.2_RAW_Data_MatChange'!#REF!</f>
        <v>#REF!</v>
      </c>
      <c r="AF107" s="513" t="e">
        <f>'1.2_RAW_Data_MatChange'!#REF!</f>
        <v>#REF!</v>
      </c>
      <c r="AG107" s="507"/>
      <c r="AH107" s="512" t="e">
        <f>'1.2_RAW_Data_MatChange'!#REF!</f>
        <v>#REF!</v>
      </c>
      <c r="AI107" s="512" t="e">
        <f>'1.2_RAW_Data_MatChange'!#REF!</f>
        <v>#REF!</v>
      </c>
      <c r="AJ107" s="512" t="e">
        <f>'1.2_RAW_Data_MatChange'!#REF!</f>
        <v>#REF!</v>
      </c>
      <c r="AK107" s="512" t="e">
        <f>'1.2_RAW_Data_MatChange'!#REF!</f>
        <v>#REF!</v>
      </c>
      <c r="AL107" s="512" t="e">
        <f>'1.2_RAW_Data_MatChange'!#REF!</f>
        <v>#REF!</v>
      </c>
      <c r="AM107" s="513" t="e">
        <f>'1.2_RAW_Data_MatChange'!#REF!</f>
        <v>#REF!</v>
      </c>
      <c r="AN107" s="507"/>
      <c r="AO107" s="512" t="e">
        <f>'1.2_RAW_Data_MatChange'!#REF!</f>
        <v>#REF!</v>
      </c>
      <c r="AP107" s="512" t="e">
        <f>'1.2_RAW_Data_MatChange'!#REF!</f>
        <v>#REF!</v>
      </c>
      <c r="AQ107" s="512" t="e">
        <f>'1.2_RAW_Data_MatChange'!#REF!</f>
        <v>#REF!</v>
      </c>
      <c r="AR107" s="512" t="e">
        <f>'1.2_RAW_Data_MatChange'!#REF!</f>
        <v>#REF!</v>
      </c>
      <c r="AS107" s="512" t="e">
        <f>'1.2_RAW_Data_MatChange'!#REF!</f>
        <v>#REF!</v>
      </c>
      <c r="AT107" s="513" t="e">
        <f>'1.2_RAW_Data_MatChange'!#REF!</f>
        <v>#REF!</v>
      </c>
      <c r="AU107" s="507"/>
      <c r="AV107" s="512">
        <f>'1.2_RAW_Data_MatChange'!AC120</f>
        <v>0</v>
      </c>
      <c r="AW107" s="512">
        <f>'1.2_RAW_Data_MatChange'!AD120</f>
        <v>0</v>
      </c>
      <c r="AX107" s="512">
        <f>'1.2_RAW_Data_MatChange'!AE120</f>
        <v>0</v>
      </c>
      <c r="AY107" s="512">
        <f>'1.2_RAW_Data_MatChange'!AF120</f>
        <v>0</v>
      </c>
      <c r="AZ107" s="512">
        <f>'1.2_RAW_Data_MatChange'!AG120</f>
        <v>0</v>
      </c>
      <c r="BA107" s="513">
        <f>'1.2_RAW_Data_MatChange'!AH120</f>
        <v>0</v>
      </c>
    </row>
    <row r="108" spans="1:53" ht="13.15">
      <c r="A108" s="508"/>
      <c r="B108" s="509"/>
      <c r="C108" s="510"/>
      <c r="D108" s="511"/>
      <c r="E108" s="504" t="s">
        <v>54</v>
      </c>
      <c r="F108" s="512">
        <f>'1.2_RAW_Data_MatChange'!F108</f>
        <v>0</v>
      </c>
      <c r="G108" s="512">
        <f>'1.2_RAW_Data_MatChange'!G108</f>
        <v>0</v>
      </c>
      <c r="H108" s="512">
        <f>'1.2_RAW_Data_MatChange'!H108</f>
        <v>0</v>
      </c>
      <c r="I108" s="512">
        <f>'1.2_RAW_Data_MatChange'!I108</f>
        <v>0</v>
      </c>
      <c r="J108" s="512">
        <f>'1.2_RAW_Data_MatChange'!J108</f>
        <v>0</v>
      </c>
      <c r="K108" s="513">
        <f>'1.2_RAW_Data_MatChange'!K108</f>
        <v>0</v>
      </c>
      <c r="M108" s="512">
        <f>'1.2_RAW_Data_MatChange'!M108</f>
        <v>0</v>
      </c>
      <c r="N108" s="512">
        <f>'1.2_RAW_Data_MatChange'!N108</f>
        <v>0</v>
      </c>
      <c r="O108" s="512">
        <f>'1.2_RAW_Data_MatChange'!O108</f>
        <v>0</v>
      </c>
      <c r="P108" s="512">
        <f>'1.2_RAW_Data_MatChange'!P108</f>
        <v>0</v>
      </c>
      <c r="Q108" s="512">
        <f>'1.2_RAW_Data_MatChange'!Q108</f>
        <v>0</v>
      </c>
      <c r="R108" s="513">
        <f>'1.2_RAW_Data_MatChange'!R108</f>
        <v>0</v>
      </c>
      <c r="T108" s="512">
        <f>'1.2_RAW_Data_MatChange'!T108</f>
        <v>0</v>
      </c>
      <c r="U108" s="512">
        <f>'1.2_RAW_Data_MatChange'!U108</f>
        <v>0</v>
      </c>
      <c r="V108" s="512">
        <f>'1.2_RAW_Data_MatChange'!V108</f>
        <v>0</v>
      </c>
      <c r="W108" s="512">
        <f>'1.2_RAW_Data_MatChange'!W108</f>
        <v>0</v>
      </c>
      <c r="X108" s="512">
        <f>'1.2_RAW_Data_MatChange'!X108</f>
        <v>0</v>
      </c>
      <c r="Y108" s="513">
        <f>'1.2_RAW_Data_MatChange'!Y108</f>
        <v>0</v>
      </c>
      <c r="AA108" s="512" t="e">
        <f>'1.2_RAW_Data_MatChange'!#REF!</f>
        <v>#REF!</v>
      </c>
      <c r="AB108" s="512" t="e">
        <f>'1.2_RAW_Data_MatChange'!#REF!</f>
        <v>#REF!</v>
      </c>
      <c r="AC108" s="512" t="e">
        <f>'1.2_RAW_Data_MatChange'!#REF!</f>
        <v>#REF!</v>
      </c>
      <c r="AD108" s="512" t="e">
        <f>'1.2_RAW_Data_MatChange'!#REF!</f>
        <v>#REF!</v>
      </c>
      <c r="AE108" s="512" t="e">
        <f>'1.2_RAW_Data_MatChange'!#REF!</f>
        <v>#REF!</v>
      </c>
      <c r="AF108" s="513" t="e">
        <f>'1.2_RAW_Data_MatChange'!#REF!</f>
        <v>#REF!</v>
      </c>
      <c r="AG108" s="507"/>
      <c r="AH108" s="512" t="e">
        <f>'1.2_RAW_Data_MatChange'!#REF!</f>
        <v>#REF!</v>
      </c>
      <c r="AI108" s="512" t="e">
        <f>'1.2_RAW_Data_MatChange'!#REF!</f>
        <v>#REF!</v>
      </c>
      <c r="AJ108" s="512" t="e">
        <f>'1.2_RAW_Data_MatChange'!#REF!</f>
        <v>#REF!</v>
      </c>
      <c r="AK108" s="512" t="e">
        <f>'1.2_RAW_Data_MatChange'!#REF!</f>
        <v>#REF!</v>
      </c>
      <c r="AL108" s="512" t="e">
        <f>'1.2_RAW_Data_MatChange'!#REF!</f>
        <v>#REF!</v>
      </c>
      <c r="AM108" s="513" t="e">
        <f>'1.2_RAW_Data_MatChange'!#REF!</f>
        <v>#REF!</v>
      </c>
      <c r="AN108" s="507"/>
      <c r="AO108" s="512" t="e">
        <f>'1.2_RAW_Data_MatChange'!#REF!</f>
        <v>#REF!</v>
      </c>
      <c r="AP108" s="512" t="e">
        <f>'1.2_RAW_Data_MatChange'!#REF!</f>
        <v>#REF!</v>
      </c>
      <c r="AQ108" s="512" t="e">
        <f>'1.2_RAW_Data_MatChange'!#REF!</f>
        <v>#REF!</v>
      </c>
      <c r="AR108" s="512" t="e">
        <f>'1.2_RAW_Data_MatChange'!#REF!</f>
        <v>#REF!</v>
      </c>
      <c r="AS108" s="512" t="e">
        <f>'1.2_RAW_Data_MatChange'!#REF!</f>
        <v>#REF!</v>
      </c>
      <c r="AT108" s="513" t="e">
        <f>'1.2_RAW_Data_MatChange'!#REF!</f>
        <v>#REF!</v>
      </c>
      <c r="AU108" s="507"/>
      <c r="AV108" s="512">
        <f>'1.2_RAW_Data_MatChange'!AC121</f>
        <v>0</v>
      </c>
      <c r="AW108" s="512">
        <f>'1.2_RAW_Data_MatChange'!AD121</f>
        <v>0</v>
      </c>
      <c r="AX108" s="512">
        <f>'1.2_RAW_Data_MatChange'!AE121</f>
        <v>0</v>
      </c>
      <c r="AY108" s="512">
        <f>'1.2_RAW_Data_MatChange'!AF121</f>
        <v>0</v>
      </c>
      <c r="AZ108" s="512">
        <f>'1.2_RAW_Data_MatChange'!AG121</f>
        <v>0</v>
      </c>
      <c r="BA108" s="513">
        <f>'1.2_RAW_Data_MatChange'!AH121</f>
        <v>0</v>
      </c>
    </row>
    <row r="109" spans="1:53" ht="13.5" thickBot="1">
      <c r="A109" s="508"/>
      <c r="B109" s="514"/>
      <c r="C109" s="515"/>
      <c r="D109" s="516"/>
      <c r="E109" s="517" t="s">
        <v>55</v>
      </c>
      <c r="F109" s="518">
        <f>'1.2_RAW_Data_MatChange'!F109</f>
        <v>0</v>
      </c>
      <c r="G109" s="518">
        <f>'1.2_RAW_Data_MatChange'!G109</f>
        <v>0</v>
      </c>
      <c r="H109" s="518">
        <f>'1.2_RAW_Data_MatChange'!H109</f>
        <v>0</v>
      </c>
      <c r="I109" s="518">
        <f>'1.2_RAW_Data_MatChange'!I109</f>
        <v>0</v>
      </c>
      <c r="J109" s="518">
        <f>'1.2_RAW_Data_MatChange'!J109</f>
        <v>0</v>
      </c>
      <c r="K109" s="519">
        <f>'1.2_RAW_Data_MatChange'!K109</f>
        <v>0</v>
      </c>
      <c r="M109" s="518">
        <f>'1.2_RAW_Data_MatChange'!M109</f>
        <v>0</v>
      </c>
      <c r="N109" s="518">
        <f>'1.2_RAW_Data_MatChange'!N109</f>
        <v>0</v>
      </c>
      <c r="O109" s="518">
        <f>'1.2_RAW_Data_MatChange'!O109</f>
        <v>0</v>
      </c>
      <c r="P109" s="518">
        <f>'1.2_RAW_Data_MatChange'!P109</f>
        <v>0</v>
      </c>
      <c r="Q109" s="518">
        <f>'1.2_RAW_Data_MatChange'!Q109</f>
        <v>0</v>
      </c>
      <c r="R109" s="519">
        <f>'1.2_RAW_Data_MatChange'!R109</f>
        <v>0</v>
      </c>
      <c r="T109" s="518">
        <f>'1.2_RAW_Data_MatChange'!T109</f>
        <v>0</v>
      </c>
      <c r="U109" s="518">
        <f>'1.2_RAW_Data_MatChange'!U109</f>
        <v>0</v>
      </c>
      <c r="V109" s="518">
        <f>'1.2_RAW_Data_MatChange'!V109</f>
        <v>0</v>
      </c>
      <c r="W109" s="518">
        <f>'1.2_RAW_Data_MatChange'!W109</f>
        <v>0</v>
      </c>
      <c r="X109" s="518">
        <f>'1.2_RAW_Data_MatChange'!X109</f>
        <v>0</v>
      </c>
      <c r="Y109" s="519">
        <f>'1.2_RAW_Data_MatChange'!Y109</f>
        <v>0</v>
      </c>
      <c r="AA109" s="518" t="e">
        <f>'1.2_RAW_Data_MatChange'!#REF!</f>
        <v>#REF!</v>
      </c>
      <c r="AB109" s="518" t="e">
        <f>'1.2_RAW_Data_MatChange'!#REF!</f>
        <v>#REF!</v>
      </c>
      <c r="AC109" s="518" t="e">
        <f>'1.2_RAW_Data_MatChange'!#REF!</f>
        <v>#REF!</v>
      </c>
      <c r="AD109" s="518" t="e">
        <f>'1.2_RAW_Data_MatChange'!#REF!</f>
        <v>#REF!</v>
      </c>
      <c r="AE109" s="518" t="e">
        <f>'1.2_RAW_Data_MatChange'!#REF!</f>
        <v>#REF!</v>
      </c>
      <c r="AF109" s="519" t="e">
        <f>'1.2_RAW_Data_MatChange'!#REF!</f>
        <v>#REF!</v>
      </c>
      <c r="AG109" s="507"/>
      <c r="AH109" s="518" t="e">
        <f>'1.2_RAW_Data_MatChange'!#REF!</f>
        <v>#REF!</v>
      </c>
      <c r="AI109" s="518" t="e">
        <f>'1.2_RAW_Data_MatChange'!#REF!</f>
        <v>#REF!</v>
      </c>
      <c r="AJ109" s="518" t="e">
        <f>'1.2_RAW_Data_MatChange'!#REF!</f>
        <v>#REF!</v>
      </c>
      <c r="AK109" s="518" t="e">
        <f>'1.2_RAW_Data_MatChange'!#REF!</f>
        <v>#REF!</v>
      </c>
      <c r="AL109" s="518" t="e">
        <f>'1.2_RAW_Data_MatChange'!#REF!</f>
        <v>#REF!</v>
      </c>
      <c r="AM109" s="519" t="e">
        <f>'1.2_RAW_Data_MatChange'!#REF!</f>
        <v>#REF!</v>
      </c>
      <c r="AN109" s="507"/>
      <c r="AO109" s="518" t="e">
        <f>'1.2_RAW_Data_MatChange'!#REF!</f>
        <v>#REF!</v>
      </c>
      <c r="AP109" s="518" t="e">
        <f>'1.2_RAW_Data_MatChange'!#REF!</f>
        <v>#REF!</v>
      </c>
      <c r="AQ109" s="518" t="e">
        <f>'1.2_RAW_Data_MatChange'!#REF!</f>
        <v>#REF!</v>
      </c>
      <c r="AR109" s="518" t="e">
        <f>'1.2_RAW_Data_MatChange'!#REF!</f>
        <v>#REF!</v>
      </c>
      <c r="AS109" s="518" t="e">
        <f>'1.2_RAW_Data_MatChange'!#REF!</f>
        <v>#REF!</v>
      </c>
      <c r="AT109" s="519" t="e">
        <f>'1.2_RAW_Data_MatChange'!#REF!</f>
        <v>#REF!</v>
      </c>
      <c r="AU109" s="507"/>
      <c r="AV109" s="518">
        <f>'1.2_RAW_Data_MatChange'!AC122</f>
        <v>0</v>
      </c>
      <c r="AW109" s="518">
        <f>'1.2_RAW_Data_MatChange'!AD122</f>
        <v>0</v>
      </c>
      <c r="AX109" s="518">
        <f>'1.2_RAW_Data_MatChange'!AE122</f>
        <v>0</v>
      </c>
      <c r="AY109" s="518">
        <f>'1.2_RAW_Data_MatChange'!AF122</f>
        <v>0</v>
      </c>
      <c r="AZ109" s="518">
        <f>'1.2_RAW_Data_MatChange'!AG122</f>
        <v>0</v>
      </c>
      <c r="BA109" s="519">
        <f>'1.2_RAW_Data_MatChange'!AH122</f>
        <v>0</v>
      </c>
    </row>
    <row r="110" spans="1:53" ht="25.5">
      <c r="A110" s="520" t="s">
        <v>9</v>
      </c>
      <c r="B110" s="501">
        <v>26</v>
      </c>
      <c r="C110" s="502" t="s">
        <v>35</v>
      </c>
      <c r="D110" s="503" t="s">
        <v>57</v>
      </c>
      <c r="E110" s="521" t="s">
        <v>52</v>
      </c>
      <c r="F110" s="505">
        <f>'1.2_RAW_Data_MatChange'!F110</f>
        <v>0</v>
      </c>
      <c r="G110" s="505">
        <f>'1.2_RAW_Data_MatChange'!G110</f>
        <v>0</v>
      </c>
      <c r="H110" s="505">
        <f>'1.2_RAW_Data_MatChange'!H110</f>
        <v>0</v>
      </c>
      <c r="I110" s="505">
        <f>'1.2_RAW_Data_MatChange'!I110</f>
        <v>0</v>
      </c>
      <c r="J110" s="505">
        <f>'1.2_RAW_Data_MatChange'!J110</f>
        <v>0</v>
      </c>
      <c r="K110" s="506">
        <f>'1.2_RAW_Data_MatChange'!K110</f>
        <v>0</v>
      </c>
      <c r="M110" s="505">
        <f>'1.2_RAW_Data_MatChange'!M110</f>
        <v>0</v>
      </c>
      <c r="N110" s="505">
        <f>'1.2_RAW_Data_MatChange'!N110</f>
        <v>0</v>
      </c>
      <c r="O110" s="505">
        <f>'1.2_RAW_Data_MatChange'!O110</f>
        <v>0</v>
      </c>
      <c r="P110" s="505">
        <f>'1.2_RAW_Data_MatChange'!P110</f>
        <v>0</v>
      </c>
      <c r="Q110" s="505">
        <f>'1.2_RAW_Data_MatChange'!Q110</f>
        <v>0</v>
      </c>
      <c r="R110" s="506">
        <f>'1.2_RAW_Data_MatChange'!R110</f>
        <v>0</v>
      </c>
      <c r="T110" s="505">
        <f>'1.2_RAW_Data_MatChange'!T110</f>
        <v>0</v>
      </c>
      <c r="U110" s="505">
        <f>'1.2_RAW_Data_MatChange'!U110</f>
        <v>0</v>
      </c>
      <c r="V110" s="505">
        <f>'1.2_RAW_Data_MatChange'!V110</f>
        <v>0</v>
      </c>
      <c r="W110" s="505">
        <f>'1.2_RAW_Data_MatChange'!W110</f>
        <v>0</v>
      </c>
      <c r="X110" s="505">
        <f>'1.2_RAW_Data_MatChange'!X110</f>
        <v>0</v>
      </c>
      <c r="Y110" s="506">
        <f>'1.2_RAW_Data_MatChange'!Y110</f>
        <v>0</v>
      </c>
      <c r="AA110" s="505" t="e">
        <f>'1.2_RAW_Data_MatChange'!#REF!</f>
        <v>#REF!</v>
      </c>
      <c r="AB110" s="505" t="e">
        <f>'1.2_RAW_Data_MatChange'!#REF!</f>
        <v>#REF!</v>
      </c>
      <c r="AC110" s="505" t="e">
        <f>'1.2_RAW_Data_MatChange'!#REF!</f>
        <v>#REF!</v>
      </c>
      <c r="AD110" s="505" t="e">
        <f>'1.2_RAW_Data_MatChange'!#REF!</f>
        <v>#REF!</v>
      </c>
      <c r="AE110" s="505" t="e">
        <f>'1.2_RAW_Data_MatChange'!#REF!</f>
        <v>#REF!</v>
      </c>
      <c r="AF110" s="506" t="e">
        <f>'1.2_RAW_Data_MatChange'!#REF!</f>
        <v>#REF!</v>
      </c>
      <c r="AG110" s="507"/>
      <c r="AH110" s="505" t="e">
        <f>'1.2_RAW_Data_MatChange'!#REF!</f>
        <v>#REF!</v>
      </c>
      <c r="AI110" s="505" t="e">
        <f>'1.2_RAW_Data_MatChange'!#REF!</f>
        <v>#REF!</v>
      </c>
      <c r="AJ110" s="505" t="e">
        <f>'1.2_RAW_Data_MatChange'!#REF!</f>
        <v>#REF!</v>
      </c>
      <c r="AK110" s="505" t="e">
        <f>'1.2_RAW_Data_MatChange'!#REF!</f>
        <v>#REF!</v>
      </c>
      <c r="AL110" s="505" t="e">
        <f>'1.2_RAW_Data_MatChange'!#REF!</f>
        <v>#REF!</v>
      </c>
      <c r="AM110" s="506" t="e">
        <f>'1.2_RAW_Data_MatChange'!#REF!</f>
        <v>#REF!</v>
      </c>
      <c r="AN110" s="507"/>
      <c r="AO110" s="505" t="e">
        <f>'1.2_RAW_Data_MatChange'!#REF!</f>
        <v>#REF!</v>
      </c>
      <c r="AP110" s="505" t="e">
        <f>'1.2_RAW_Data_MatChange'!#REF!</f>
        <v>#REF!</v>
      </c>
      <c r="AQ110" s="505" t="e">
        <f>'1.2_RAW_Data_MatChange'!#REF!</f>
        <v>#REF!</v>
      </c>
      <c r="AR110" s="505" t="e">
        <f>'1.2_RAW_Data_MatChange'!#REF!</f>
        <v>#REF!</v>
      </c>
      <c r="AS110" s="505" t="e">
        <f>'1.2_RAW_Data_MatChange'!#REF!</f>
        <v>#REF!</v>
      </c>
      <c r="AT110" s="506" t="e">
        <f>'1.2_RAW_Data_MatChange'!#REF!</f>
        <v>#REF!</v>
      </c>
      <c r="AU110" s="507"/>
      <c r="AV110" s="505">
        <f>'1.2_RAW_Data_MatChange'!AC123</f>
        <v>0</v>
      </c>
      <c r="AW110" s="505">
        <f>'1.2_RAW_Data_MatChange'!AD123</f>
        <v>0</v>
      </c>
      <c r="AX110" s="505">
        <f>'1.2_RAW_Data_MatChange'!AE123</f>
        <v>0</v>
      </c>
      <c r="AY110" s="505">
        <f>'1.2_RAW_Data_MatChange'!AF123</f>
        <v>0</v>
      </c>
      <c r="AZ110" s="505">
        <f>'1.2_RAW_Data_MatChange'!AG123</f>
        <v>0</v>
      </c>
      <c r="BA110" s="506">
        <f>'1.2_RAW_Data_MatChange'!AH123</f>
        <v>0</v>
      </c>
    </row>
    <row r="111" spans="1:53" ht="13.15">
      <c r="A111" s="508"/>
      <c r="B111" s="509"/>
      <c r="C111" s="510"/>
      <c r="D111" s="511"/>
      <c r="E111" s="504" t="s">
        <v>53</v>
      </c>
      <c r="F111" s="512">
        <f>'1.2_RAW_Data_MatChange'!F111</f>
        <v>0</v>
      </c>
      <c r="G111" s="512">
        <f>'1.2_RAW_Data_MatChange'!G111</f>
        <v>0</v>
      </c>
      <c r="H111" s="512">
        <f>'1.2_RAW_Data_MatChange'!H111</f>
        <v>0</v>
      </c>
      <c r="I111" s="512">
        <f>'1.2_RAW_Data_MatChange'!I111</f>
        <v>0</v>
      </c>
      <c r="J111" s="512">
        <f>'1.2_RAW_Data_MatChange'!J111</f>
        <v>0</v>
      </c>
      <c r="K111" s="513">
        <f>'1.2_RAW_Data_MatChange'!K111</f>
        <v>0</v>
      </c>
      <c r="M111" s="512">
        <f>'1.2_RAW_Data_MatChange'!M111</f>
        <v>0</v>
      </c>
      <c r="N111" s="512">
        <f>'1.2_RAW_Data_MatChange'!N111</f>
        <v>0</v>
      </c>
      <c r="O111" s="512">
        <f>'1.2_RAW_Data_MatChange'!O111</f>
        <v>0</v>
      </c>
      <c r="P111" s="512">
        <f>'1.2_RAW_Data_MatChange'!P111</f>
        <v>0</v>
      </c>
      <c r="Q111" s="512">
        <f>'1.2_RAW_Data_MatChange'!Q111</f>
        <v>0</v>
      </c>
      <c r="R111" s="513">
        <f>'1.2_RAW_Data_MatChange'!R111</f>
        <v>0</v>
      </c>
      <c r="T111" s="512">
        <f>'1.2_RAW_Data_MatChange'!T111</f>
        <v>0</v>
      </c>
      <c r="U111" s="512">
        <f>'1.2_RAW_Data_MatChange'!U111</f>
        <v>0</v>
      </c>
      <c r="V111" s="512">
        <f>'1.2_RAW_Data_MatChange'!V111</f>
        <v>0</v>
      </c>
      <c r="W111" s="512">
        <f>'1.2_RAW_Data_MatChange'!W111</f>
        <v>0</v>
      </c>
      <c r="X111" s="512">
        <f>'1.2_RAW_Data_MatChange'!X111</f>
        <v>0</v>
      </c>
      <c r="Y111" s="513">
        <f>'1.2_RAW_Data_MatChange'!Y111</f>
        <v>0</v>
      </c>
      <c r="AA111" s="512" t="e">
        <f>'1.2_RAW_Data_MatChange'!#REF!</f>
        <v>#REF!</v>
      </c>
      <c r="AB111" s="512" t="e">
        <f>'1.2_RAW_Data_MatChange'!#REF!</f>
        <v>#REF!</v>
      </c>
      <c r="AC111" s="512" t="e">
        <f>'1.2_RAW_Data_MatChange'!#REF!</f>
        <v>#REF!</v>
      </c>
      <c r="AD111" s="512" t="e">
        <f>'1.2_RAW_Data_MatChange'!#REF!</f>
        <v>#REF!</v>
      </c>
      <c r="AE111" s="512" t="e">
        <f>'1.2_RAW_Data_MatChange'!#REF!</f>
        <v>#REF!</v>
      </c>
      <c r="AF111" s="513" t="e">
        <f>'1.2_RAW_Data_MatChange'!#REF!</f>
        <v>#REF!</v>
      </c>
      <c r="AG111" s="507"/>
      <c r="AH111" s="512" t="e">
        <f>'1.2_RAW_Data_MatChange'!#REF!</f>
        <v>#REF!</v>
      </c>
      <c r="AI111" s="512" t="e">
        <f>'1.2_RAW_Data_MatChange'!#REF!</f>
        <v>#REF!</v>
      </c>
      <c r="AJ111" s="512" t="e">
        <f>'1.2_RAW_Data_MatChange'!#REF!</f>
        <v>#REF!</v>
      </c>
      <c r="AK111" s="512" t="e">
        <f>'1.2_RAW_Data_MatChange'!#REF!</f>
        <v>#REF!</v>
      </c>
      <c r="AL111" s="512" t="e">
        <f>'1.2_RAW_Data_MatChange'!#REF!</f>
        <v>#REF!</v>
      </c>
      <c r="AM111" s="513" t="e">
        <f>'1.2_RAW_Data_MatChange'!#REF!</f>
        <v>#REF!</v>
      </c>
      <c r="AN111" s="507"/>
      <c r="AO111" s="512" t="e">
        <f>'1.2_RAW_Data_MatChange'!#REF!</f>
        <v>#REF!</v>
      </c>
      <c r="AP111" s="512" t="e">
        <f>'1.2_RAW_Data_MatChange'!#REF!</f>
        <v>#REF!</v>
      </c>
      <c r="AQ111" s="512" t="e">
        <f>'1.2_RAW_Data_MatChange'!#REF!</f>
        <v>#REF!</v>
      </c>
      <c r="AR111" s="512" t="e">
        <f>'1.2_RAW_Data_MatChange'!#REF!</f>
        <v>#REF!</v>
      </c>
      <c r="AS111" s="512" t="e">
        <f>'1.2_RAW_Data_MatChange'!#REF!</f>
        <v>#REF!</v>
      </c>
      <c r="AT111" s="513" t="e">
        <f>'1.2_RAW_Data_MatChange'!#REF!</f>
        <v>#REF!</v>
      </c>
      <c r="AU111" s="507"/>
      <c r="AV111" s="512">
        <f>'1.2_RAW_Data_MatChange'!AC124</f>
        <v>0</v>
      </c>
      <c r="AW111" s="512">
        <f>'1.2_RAW_Data_MatChange'!AD124</f>
        <v>0</v>
      </c>
      <c r="AX111" s="512">
        <f>'1.2_RAW_Data_MatChange'!AE124</f>
        <v>0</v>
      </c>
      <c r="AY111" s="512">
        <f>'1.2_RAW_Data_MatChange'!AF124</f>
        <v>0</v>
      </c>
      <c r="AZ111" s="512">
        <f>'1.2_RAW_Data_MatChange'!AG124</f>
        <v>0</v>
      </c>
      <c r="BA111" s="513">
        <f>'1.2_RAW_Data_MatChange'!AH124</f>
        <v>0</v>
      </c>
    </row>
    <row r="112" spans="1:53" ht="13.15">
      <c r="A112" s="508"/>
      <c r="B112" s="509"/>
      <c r="C112" s="510"/>
      <c r="D112" s="511"/>
      <c r="E112" s="504" t="s">
        <v>54</v>
      </c>
      <c r="F112" s="512">
        <f>'1.2_RAW_Data_MatChange'!F112</f>
        <v>19</v>
      </c>
      <c r="G112" s="512">
        <f>'1.2_RAW_Data_MatChange'!G112</f>
        <v>7</v>
      </c>
      <c r="H112" s="512">
        <f>'1.2_RAW_Data_MatChange'!H112</f>
        <v>3</v>
      </c>
      <c r="I112" s="512">
        <f>'1.2_RAW_Data_MatChange'!I112</f>
        <v>3</v>
      </c>
      <c r="J112" s="512">
        <f>'1.2_RAW_Data_MatChange'!J112</f>
        <v>6</v>
      </c>
      <c r="K112" s="513">
        <f>'1.2_RAW_Data_MatChange'!K112</f>
        <v>0</v>
      </c>
      <c r="M112" s="512">
        <f>'1.2_RAW_Data_MatChange'!M112</f>
        <v>19</v>
      </c>
      <c r="N112" s="512">
        <f>'1.2_RAW_Data_MatChange'!N112</f>
        <v>8</v>
      </c>
      <c r="O112" s="512">
        <f>'1.2_RAW_Data_MatChange'!O112</f>
        <v>4</v>
      </c>
      <c r="P112" s="512">
        <f>'1.2_RAW_Data_MatChange'!P112</f>
        <v>7</v>
      </c>
      <c r="Q112" s="512">
        <f>'1.2_RAW_Data_MatChange'!Q112</f>
        <v>0</v>
      </c>
      <c r="R112" s="513">
        <f>'1.2_RAW_Data_MatChange'!R112</f>
        <v>0</v>
      </c>
      <c r="T112" s="512">
        <f>'1.2_RAW_Data_MatChange'!T112</f>
        <v>19</v>
      </c>
      <c r="U112" s="512">
        <f>'1.2_RAW_Data_MatChange'!U112</f>
        <v>0</v>
      </c>
      <c r="V112" s="512">
        <f>'1.2_RAW_Data_MatChange'!V112</f>
        <v>0</v>
      </c>
      <c r="W112" s="512">
        <f>'1.2_RAW_Data_MatChange'!W112</f>
        <v>7</v>
      </c>
      <c r="X112" s="512">
        <f>'1.2_RAW_Data_MatChange'!X112</f>
        <v>3</v>
      </c>
      <c r="Y112" s="513">
        <f>'1.2_RAW_Data_MatChange'!Y112</f>
        <v>9</v>
      </c>
      <c r="AA112" s="512" t="e">
        <f>'1.2_RAW_Data_MatChange'!#REF!</f>
        <v>#REF!</v>
      </c>
      <c r="AB112" s="512" t="e">
        <f>'1.2_RAW_Data_MatChange'!#REF!</f>
        <v>#REF!</v>
      </c>
      <c r="AC112" s="512" t="e">
        <f>'1.2_RAW_Data_MatChange'!#REF!</f>
        <v>#REF!</v>
      </c>
      <c r="AD112" s="512" t="e">
        <f>'1.2_RAW_Data_MatChange'!#REF!</f>
        <v>#REF!</v>
      </c>
      <c r="AE112" s="512" t="e">
        <f>'1.2_RAW_Data_MatChange'!#REF!</f>
        <v>#REF!</v>
      </c>
      <c r="AF112" s="513" t="e">
        <f>'1.2_RAW_Data_MatChange'!#REF!</f>
        <v>#REF!</v>
      </c>
      <c r="AG112" s="507"/>
      <c r="AH112" s="512" t="e">
        <f>'1.2_RAW_Data_MatChange'!#REF!</f>
        <v>#REF!</v>
      </c>
      <c r="AI112" s="512" t="e">
        <f>'1.2_RAW_Data_MatChange'!#REF!</f>
        <v>#REF!</v>
      </c>
      <c r="AJ112" s="512" t="e">
        <f>'1.2_RAW_Data_MatChange'!#REF!</f>
        <v>#REF!</v>
      </c>
      <c r="AK112" s="512" t="e">
        <f>'1.2_RAW_Data_MatChange'!#REF!</f>
        <v>#REF!</v>
      </c>
      <c r="AL112" s="512" t="e">
        <f>'1.2_RAW_Data_MatChange'!#REF!</f>
        <v>#REF!</v>
      </c>
      <c r="AM112" s="513" t="e">
        <f>'1.2_RAW_Data_MatChange'!#REF!</f>
        <v>#REF!</v>
      </c>
      <c r="AN112" s="507"/>
      <c r="AO112" s="512" t="e">
        <f>'1.2_RAW_Data_MatChange'!#REF!</f>
        <v>#REF!</v>
      </c>
      <c r="AP112" s="512" t="e">
        <f>'1.2_RAW_Data_MatChange'!#REF!</f>
        <v>#REF!</v>
      </c>
      <c r="AQ112" s="512" t="e">
        <f>'1.2_RAW_Data_MatChange'!#REF!</f>
        <v>#REF!</v>
      </c>
      <c r="AR112" s="512" t="e">
        <f>'1.2_RAW_Data_MatChange'!#REF!</f>
        <v>#REF!</v>
      </c>
      <c r="AS112" s="512" t="e">
        <f>'1.2_RAW_Data_MatChange'!#REF!</f>
        <v>#REF!</v>
      </c>
      <c r="AT112" s="513" t="e">
        <f>'1.2_RAW_Data_MatChange'!#REF!</f>
        <v>#REF!</v>
      </c>
      <c r="AU112" s="507"/>
      <c r="AV112" s="512">
        <f>'1.2_RAW_Data_MatChange'!AC125</f>
        <v>0</v>
      </c>
      <c r="AW112" s="512">
        <f>'1.2_RAW_Data_MatChange'!AD125</f>
        <v>0</v>
      </c>
      <c r="AX112" s="512">
        <f>'1.2_RAW_Data_MatChange'!AE125</f>
        <v>0</v>
      </c>
      <c r="AY112" s="512">
        <f>'1.2_RAW_Data_MatChange'!AF125</f>
        <v>0</v>
      </c>
      <c r="AZ112" s="512">
        <f>'1.2_RAW_Data_MatChange'!AG125</f>
        <v>0</v>
      </c>
      <c r="BA112" s="513">
        <f>'1.2_RAW_Data_MatChange'!AH125</f>
        <v>0</v>
      </c>
    </row>
    <row r="113" spans="1:53" ht="13.5" thickBot="1">
      <c r="A113" s="508"/>
      <c r="B113" s="514"/>
      <c r="C113" s="515"/>
      <c r="D113" s="516"/>
      <c r="E113" s="517" t="s">
        <v>55</v>
      </c>
      <c r="F113" s="518">
        <f>'1.2_RAW_Data_MatChange'!F113</f>
        <v>0</v>
      </c>
      <c r="G113" s="518">
        <f>'1.2_RAW_Data_MatChange'!G113</f>
        <v>0</v>
      </c>
      <c r="H113" s="518">
        <f>'1.2_RAW_Data_MatChange'!H113</f>
        <v>0</v>
      </c>
      <c r="I113" s="518">
        <f>'1.2_RAW_Data_MatChange'!I113</f>
        <v>0</v>
      </c>
      <c r="J113" s="518">
        <f>'1.2_RAW_Data_MatChange'!J113</f>
        <v>0</v>
      </c>
      <c r="K113" s="519">
        <f>'1.2_RAW_Data_MatChange'!K113</f>
        <v>0</v>
      </c>
      <c r="M113" s="518">
        <f>'1.2_RAW_Data_MatChange'!M113</f>
        <v>0</v>
      </c>
      <c r="N113" s="518">
        <f>'1.2_RAW_Data_MatChange'!N113</f>
        <v>0</v>
      </c>
      <c r="O113" s="518">
        <f>'1.2_RAW_Data_MatChange'!O113</f>
        <v>0</v>
      </c>
      <c r="P113" s="518">
        <f>'1.2_RAW_Data_MatChange'!P113</f>
        <v>0</v>
      </c>
      <c r="Q113" s="518">
        <f>'1.2_RAW_Data_MatChange'!Q113</f>
        <v>0</v>
      </c>
      <c r="R113" s="519">
        <f>'1.2_RAW_Data_MatChange'!R113</f>
        <v>0</v>
      </c>
      <c r="T113" s="518">
        <f>'1.2_RAW_Data_MatChange'!T113</f>
        <v>0</v>
      </c>
      <c r="U113" s="518">
        <f>'1.2_RAW_Data_MatChange'!U113</f>
        <v>0</v>
      </c>
      <c r="V113" s="518">
        <f>'1.2_RAW_Data_MatChange'!V113</f>
        <v>0</v>
      </c>
      <c r="W113" s="518">
        <f>'1.2_RAW_Data_MatChange'!W113</f>
        <v>0</v>
      </c>
      <c r="X113" s="518">
        <f>'1.2_RAW_Data_MatChange'!X113</f>
        <v>0</v>
      </c>
      <c r="Y113" s="519">
        <f>'1.2_RAW_Data_MatChange'!Y113</f>
        <v>0</v>
      </c>
      <c r="AA113" s="518" t="e">
        <f>'1.2_RAW_Data_MatChange'!#REF!</f>
        <v>#REF!</v>
      </c>
      <c r="AB113" s="518" t="e">
        <f>'1.2_RAW_Data_MatChange'!#REF!</f>
        <v>#REF!</v>
      </c>
      <c r="AC113" s="518" t="e">
        <f>'1.2_RAW_Data_MatChange'!#REF!</f>
        <v>#REF!</v>
      </c>
      <c r="AD113" s="518" t="e">
        <f>'1.2_RAW_Data_MatChange'!#REF!</f>
        <v>#REF!</v>
      </c>
      <c r="AE113" s="518" t="e">
        <f>'1.2_RAW_Data_MatChange'!#REF!</f>
        <v>#REF!</v>
      </c>
      <c r="AF113" s="519" t="e">
        <f>'1.2_RAW_Data_MatChange'!#REF!</f>
        <v>#REF!</v>
      </c>
      <c r="AG113" s="507"/>
      <c r="AH113" s="518" t="e">
        <f>'1.2_RAW_Data_MatChange'!#REF!</f>
        <v>#REF!</v>
      </c>
      <c r="AI113" s="518" t="e">
        <f>'1.2_RAW_Data_MatChange'!#REF!</f>
        <v>#REF!</v>
      </c>
      <c r="AJ113" s="518" t="e">
        <f>'1.2_RAW_Data_MatChange'!#REF!</f>
        <v>#REF!</v>
      </c>
      <c r="AK113" s="518" t="e">
        <f>'1.2_RAW_Data_MatChange'!#REF!</f>
        <v>#REF!</v>
      </c>
      <c r="AL113" s="518" t="e">
        <f>'1.2_RAW_Data_MatChange'!#REF!</f>
        <v>#REF!</v>
      </c>
      <c r="AM113" s="519" t="e">
        <f>'1.2_RAW_Data_MatChange'!#REF!</f>
        <v>#REF!</v>
      </c>
      <c r="AN113" s="507"/>
      <c r="AO113" s="518" t="e">
        <f>'1.2_RAW_Data_MatChange'!#REF!</f>
        <v>#REF!</v>
      </c>
      <c r="AP113" s="518" t="e">
        <f>'1.2_RAW_Data_MatChange'!#REF!</f>
        <v>#REF!</v>
      </c>
      <c r="AQ113" s="518" t="e">
        <f>'1.2_RAW_Data_MatChange'!#REF!</f>
        <v>#REF!</v>
      </c>
      <c r="AR113" s="518" t="e">
        <f>'1.2_RAW_Data_MatChange'!#REF!</f>
        <v>#REF!</v>
      </c>
      <c r="AS113" s="518" t="e">
        <f>'1.2_RAW_Data_MatChange'!#REF!</f>
        <v>#REF!</v>
      </c>
      <c r="AT113" s="519" t="e">
        <f>'1.2_RAW_Data_MatChange'!#REF!</f>
        <v>#REF!</v>
      </c>
      <c r="AU113" s="507"/>
      <c r="AV113" s="518">
        <f>'1.2_RAW_Data_MatChange'!AC126</f>
        <v>0</v>
      </c>
      <c r="AW113" s="518">
        <f>'1.2_RAW_Data_MatChange'!AD126</f>
        <v>0</v>
      </c>
      <c r="AX113" s="518">
        <f>'1.2_RAW_Data_MatChange'!AE126</f>
        <v>0</v>
      </c>
      <c r="AY113" s="518">
        <f>'1.2_RAW_Data_MatChange'!AF126</f>
        <v>0</v>
      </c>
      <c r="AZ113" s="518">
        <f>'1.2_RAW_Data_MatChange'!AG126</f>
        <v>0</v>
      </c>
      <c r="BA113" s="519">
        <f>'1.2_RAW_Data_MatChange'!AH126</f>
        <v>0</v>
      </c>
    </row>
    <row r="114" spans="1:53" ht="25.5">
      <c r="A114" s="520" t="s">
        <v>9</v>
      </c>
      <c r="B114" s="501">
        <v>9</v>
      </c>
      <c r="C114" s="502" t="s">
        <v>36</v>
      </c>
      <c r="D114" s="503" t="s">
        <v>57</v>
      </c>
      <c r="E114" s="521" t="s">
        <v>52</v>
      </c>
      <c r="F114" s="505">
        <f>'1.2_RAW_Data_MatChange'!F114</f>
        <v>3</v>
      </c>
      <c r="G114" s="505">
        <f>'1.2_RAW_Data_MatChange'!G114</f>
        <v>0</v>
      </c>
      <c r="H114" s="505">
        <f>'1.2_RAW_Data_MatChange'!H114</f>
        <v>1</v>
      </c>
      <c r="I114" s="505">
        <f>'1.2_RAW_Data_MatChange'!I114</f>
        <v>1</v>
      </c>
      <c r="J114" s="505">
        <f>'1.2_RAW_Data_MatChange'!J114</f>
        <v>1</v>
      </c>
      <c r="K114" s="506">
        <f>'1.2_RAW_Data_MatChange'!K114</f>
        <v>0</v>
      </c>
      <c r="M114" s="505">
        <f>'1.2_RAW_Data_MatChange'!M114</f>
        <v>3</v>
      </c>
      <c r="N114" s="505">
        <f>'1.2_RAW_Data_MatChange'!N114</f>
        <v>0</v>
      </c>
      <c r="O114" s="505">
        <f>'1.2_RAW_Data_MatChange'!O114</f>
        <v>3</v>
      </c>
      <c r="P114" s="505">
        <f>'1.2_RAW_Data_MatChange'!P114</f>
        <v>0</v>
      </c>
      <c r="Q114" s="505">
        <f>'1.2_RAW_Data_MatChange'!Q114</f>
        <v>0</v>
      </c>
      <c r="R114" s="506">
        <f>'1.2_RAW_Data_MatChange'!R114</f>
        <v>0</v>
      </c>
      <c r="T114" s="505">
        <f>'1.2_RAW_Data_MatChange'!T114</f>
        <v>3</v>
      </c>
      <c r="U114" s="505">
        <f>'1.2_RAW_Data_MatChange'!U114</f>
        <v>0</v>
      </c>
      <c r="V114" s="505">
        <f>'1.2_RAW_Data_MatChange'!V114</f>
        <v>1</v>
      </c>
      <c r="W114" s="505">
        <f>'1.2_RAW_Data_MatChange'!W114</f>
        <v>0</v>
      </c>
      <c r="X114" s="505">
        <f>'1.2_RAW_Data_MatChange'!X114</f>
        <v>0</v>
      </c>
      <c r="Y114" s="506">
        <f>'1.2_RAW_Data_MatChange'!Y114</f>
        <v>2</v>
      </c>
      <c r="AA114" s="505" t="e">
        <f>'1.2_RAW_Data_MatChange'!#REF!</f>
        <v>#REF!</v>
      </c>
      <c r="AB114" s="505" t="e">
        <f>'1.2_RAW_Data_MatChange'!#REF!</f>
        <v>#REF!</v>
      </c>
      <c r="AC114" s="505" t="e">
        <f>'1.2_RAW_Data_MatChange'!#REF!</f>
        <v>#REF!</v>
      </c>
      <c r="AD114" s="505" t="e">
        <f>'1.2_RAW_Data_MatChange'!#REF!</f>
        <v>#REF!</v>
      </c>
      <c r="AE114" s="505" t="e">
        <f>'1.2_RAW_Data_MatChange'!#REF!</f>
        <v>#REF!</v>
      </c>
      <c r="AF114" s="506" t="e">
        <f>'1.2_RAW_Data_MatChange'!#REF!</f>
        <v>#REF!</v>
      </c>
      <c r="AG114" s="507"/>
      <c r="AH114" s="505" t="e">
        <f>'1.2_RAW_Data_MatChange'!#REF!</f>
        <v>#REF!</v>
      </c>
      <c r="AI114" s="505" t="e">
        <f>'1.2_RAW_Data_MatChange'!#REF!</f>
        <v>#REF!</v>
      </c>
      <c r="AJ114" s="505" t="e">
        <f>'1.2_RAW_Data_MatChange'!#REF!</f>
        <v>#REF!</v>
      </c>
      <c r="AK114" s="505" t="e">
        <f>'1.2_RAW_Data_MatChange'!#REF!</f>
        <v>#REF!</v>
      </c>
      <c r="AL114" s="505" t="e">
        <f>'1.2_RAW_Data_MatChange'!#REF!</f>
        <v>#REF!</v>
      </c>
      <c r="AM114" s="506" t="e">
        <f>'1.2_RAW_Data_MatChange'!#REF!</f>
        <v>#REF!</v>
      </c>
      <c r="AN114" s="507"/>
      <c r="AO114" s="505" t="e">
        <f>'1.2_RAW_Data_MatChange'!#REF!</f>
        <v>#REF!</v>
      </c>
      <c r="AP114" s="505" t="e">
        <f>'1.2_RAW_Data_MatChange'!#REF!</f>
        <v>#REF!</v>
      </c>
      <c r="AQ114" s="505" t="e">
        <f>'1.2_RAW_Data_MatChange'!#REF!</f>
        <v>#REF!</v>
      </c>
      <c r="AR114" s="505" t="e">
        <f>'1.2_RAW_Data_MatChange'!#REF!</f>
        <v>#REF!</v>
      </c>
      <c r="AS114" s="505" t="e">
        <f>'1.2_RAW_Data_MatChange'!#REF!</f>
        <v>#REF!</v>
      </c>
      <c r="AT114" s="506" t="e">
        <f>'1.2_RAW_Data_MatChange'!#REF!</f>
        <v>#REF!</v>
      </c>
      <c r="AU114" s="507"/>
      <c r="AV114" s="505">
        <f>'1.2_RAW_Data_MatChange'!AC127</f>
        <v>0</v>
      </c>
      <c r="AW114" s="505">
        <f>'1.2_RAW_Data_MatChange'!AD127</f>
        <v>0</v>
      </c>
      <c r="AX114" s="505">
        <f>'1.2_RAW_Data_MatChange'!AE127</f>
        <v>0</v>
      </c>
      <c r="AY114" s="505">
        <f>'1.2_RAW_Data_MatChange'!AF127</f>
        <v>0</v>
      </c>
      <c r="AZ114" s="505">
        <f>'1.2_RAW_Data_MatChange'!AG127</f>
        <v>0</v>
      </c>
      <c r="BA114" s="506">
        <f>'1.2_RAW_Data_MatChange'!AH127</f>
        <v>0</v>
      </c>
    </row>
    <row r="115" spans="1:53" ht="13.15">
      <c r="A115" s="508"/>
      <c r="B115" s="509"/>
      <c r="C115" s="510"/>
      <c r="D115" s="511"/>
      <c r="E115" s="504" t="s">
        <v>53</v>
      </c>
      <c r="F115" s="512">
        <f>'1.2_RAW_Data_MatChange'!F115</f>
        <v>3</v>
      </c>
      <c r="G115" s="512">
        <f>'1.2_RAW_Data_MatChange'!G115</f>
        <v>2</v>
      </c>
      <c r="H115" s="512">
        <f>'1.2_RAW_Data_MatChange'!H115</f>
        <v>0</v>
      </c>
      <c r="I115" s="512">
        <f>'1.2_RAW_Data_MatChange'!I115</f>
        <v>1</v>
      </c>
      <c r="J115" s="512">
        <f>'1.2_RAW_Data_MatChange'!J115</f>
        <v>0</v>
      </c>
      <c r="K115" s="513">
        <f>'1.2_RAW_Data_MatChange'!K115</f>
        <v>0</v>
      </c>
      <c r="M115" s="512">
        <f>'1.2_RAW_Data_MatChange'!M115</f>
        <v>3</v>
      </c>
      <c r="N115" s="512">
        <f>'1.2_RAW_Data_MatChange'!N115</f>
        <v>2</v>
      </c>
      <c r="O115" s="512">
        <f>'1.2_RAW_Data_MatChange'!O115</f>
        <v>1</v>
      </c>
      <c r="P115" s="512">
        <f>'1.2_RAW_Data_MatChange'!P115</f>
        <v>0</v>
      </c>
      <c r="Q115" s="512">
        <f>'1.2_RAW_Data_MatChange'!Q115</f>
        <v>0</v>
      </c>
      <c r="R115" s="513">
        <f>'1.2_RAW_Data_MatChange'!R115</f>
        <v>0</v>
      </c>
      <c r="T115" s="512">
        <f>'1.2_RAW_Data_MatChange'!T115</f>
        <v>3</v>
      </c>
      <c r="U115" s="512">
        <f>'1.2_RAW_Data_MatChange'!U115</f>
        <v>2</v>
      </c>
      <c r="V115" s="512">
        <f>'1.2_RAW_Data_MatChange'!V115</f>
        <v>0</v>
      </c>
      <c r="W115" s="512">
        <f>'1.2_RAW_Data_MatChange'!W115</f>
        <v>0</v>
      </c>
      <c r="X115" s="512">
        <f>'1.2_RAW_Data_MatChange'!X115</f>
        <v>0</v>
      </c>
      <c r="Y115" s="513">
        <f>'1.2_RAW_Data_MatChange'!Y115</f>
        <v>1</v>
      </c>
      <c r="AA115" s="512" t="e">
        <f>'1.2_RAW_Data_MatChange'!#REF!</f>
        <v>#REF!</v>
      </c>
      <c r="AB115" s="512" t="e">
        <f>'1.2_RAW_Data_MatChange'!#REF!</f>
        <v>#REF!</v>
      </c>
      <c r="AC115" s="512" t="e">
        <f>'1.2_RAW_Data_MatChange'!#REF!</f>
        <v>#REF!</v>
      </c>
      <c r="AD115" s="512" t="e">
        <f>'1.2_RAW_Data_MatChange'!#REF!</f>
        <v>#REF!</v>
      </c>
      <c r="AE115" s="512" t="e">
        <f>'1.2_RAW_Data_MatChange'!#REF!</f>
        <v>#REF!</v>
      </c>
      <c r="AF115" s="513" t="e">
        <f>'1.2_RAW_Data_MatChange'!#REF!</f>
        <v>#REF!</v>
      </c>
      <c r="AG115" s="507"/>
      <c r="AH115" s="512" t="e">
        <f>'1.2_RAW_Data_MatChange'!#REF!</f>
        <v>#REF!</v>
      </c>
      <c r="AI115" s="512" t="e">
        <f>'1.2_RAW_Data_MatChange'!#REF!</f>
        <v>#REF!</v>
      </c>
      <c r="AJ115" s="512" t="e">
        <f>'1.2_RAW_Data_MatChange'!#REF!</f>
        <v>#REF!</v>
      </c>
      <c r="AK115" s="512" t="e">
        <f>'1.2_RAW_Data_MatChange'!#REF!</f>
        <v>#REF!</v>
      </c>
      <c r="AL115" s="512" t="e">
        <f>'1.2_RAW_Data_MatChange'!#REF!</f>
        <v>#REF!</v>
      </c>
      <c r="AM115" s="513" t="e">
        <f>'1.2_RAW_Data_MatChange'!#REF!</f>
        <v>#REF!</v>
      </c>
      <c r="AN115" s="507"/>
      <c r="AO115" s="512" t="e">
        <f>'1.2_RAW_Data_MatChange'!#REF!</f>
        <v>#REF!</v>
      </c>
      <c r="AP115" s="512" t="e">
        <f>'1.2_RAW_Data_MatChange'!#REF!</f>
        <v>#REF!</v>
      </c>
      <c r="AQ115" s="512" t="e">
        <f>'1.2_RAW_Data_MatChange'!#REF!</f>
        <v>#REF!</v>
      </c>
      <c r="AR115" s="512" t="e">
        <f>'1.2_RAW_Data_MatChange'!#REF!</f>
        <v>#REF!</v>
      </c>
      <c r="AS115" s="512" t="e">
        <f>'1.2_RAW_Data_MatChange'!#REF!</f>
        <v>#REF!</v>
      </c>
      <c r="AT115" s="513" t="e">
        <f>'1.2_RAW_Data_MatChange'!#REF!</f>
        <v>#REF!</v>
      </c>
      <c r="AU115" s="507"/>
      <c r="AV115" s="512">
        <f>'1.2_RAW_Data_MatChange'!AC128</f>
        <v>0</v>
      </c>
      <c r="AW115" s="512">
        <f>'1.2_RAW_Data_MatChange'!AD128</f>
        <v>0</v>
      </c>
      <c r="AX115" s="512">
        <f>'1.2_RAW_Data_MatChange'!AE128</f>
        <v>0</v>
      </c>
      <c r="AY115" s="512">
        <f>'1.2_RAW_Data_MatChange'!AF128</f>
        <v>0</v>
      </c>
      <c r="AZ115" s="512">
        <f>'1.2_RAW_Data_MatChange'!AG128</f>
        <v>0</v>
      </c>
      <c r="BA115" s="513">
        <f>'1.2_RAW_Data_MatChange'!AH128</f>
        <v>0</v>
      </c>
    </row>
    <row r="116" spans="1:53" ht="13.15">
      <c r="A116" s="508"/>
      <c r="B116" s="509"/>
      <c r="C116" s="510"/>
      <c r="D116" s="511"/>
      <c r="E116" s="504" t="s">
        <v>54</v>
      </c>
      <c r="F116" s="512">
        <f>'1.2_RAW_Data_MatChange'!F116</f>
        <v>3</v>
      </c>
      <c r="G116" s="512">
        <f>'1.2_RAW_Data_MatChange'!G116</f>
        <v>0</v>
      </c>
      <c r="H116" s="512">
        <f>'1.2_RAW_Data_MatChange'!H116</f>
        <v>1</v>
      </c>
      <c r="I116" s="512">
        <f>'1.2_RAW_Data_MatChange'!I116</f>
        <v>1</v>
      </c>
      <c r="J116" s="512">
        <f>'1.2_RAW_Data_MatChange'!J116</f>
        <v>1</v>
      </c>
      <c r="K116" s="513">
        <f>'1.2_RAW_Data_MatChange'!K116</f>
        <v>0</v>
      </c>
      <c r="M116" s="512">
        <f>'1.2_RAW_Data_MatChange'!M116</f>
        <v>3</v>
      </c>
      <c r="N116" s="512">
        <f>'1.2_RAW_Data_MatChange'!N116</f>
        <v>0</v>
      </c>
      <c r="O116" s="512">
        <f>'1.2_RAW_Data_MatChange'!O116</f>
        <v>3</v>
      </c>
      <c r="P116" s="512">
        <f>'1.2_RAW_Data_MatChange'!P116</f>
        <v>0</v>
      </c>
      <c r="Q116" s="512">
        <f>'1.2_RAW_Data_MatChange'!Q116</f>
        <v>0</v>
      </c>
      <c r="R116" s="513">
        <f>'1.2_RAW_Data_MatChange'!R116</f>
        <v>0</v>
      </c>
      <c r="T116" s="512">
        <f>'1.2_RAW_Data_MatChange'!T116</f>
        <v>3</v>
      </c>
      <c r="U116" s="512">
        <f>'1.2_RAW_Data_MatChange'!U116</f>
        <v>0</v>
      </c>
      <c r="V116" s="512">
        <f>'1.2_RAW_Data_MatChange'!V116</f>
        <v>1</v>
      </c>
      <c r="W116" s="512">
        <f>'1.2_RAW_Data_MatChange'!W116</f>
        <v>0</v>
      </c>
      <c r="X116" s="512">
        <f>'1.2_RAW_Data_MatChange'!X116</f>
        <v>0</v>
      </c>
      <c r="Y116" s="513">
        <f>'1.2_RAW_Data_MatChange'!Y116</f>
        <v>2</v>
      </c>
      <c r="AA116" s="512" t="e">
        <f>'1.2_RAW_Data_MatChange'!#REF!</f>
        <v>#REF!</v>
      </c>
      <c r="AB116" s="512" t="e">
        <f>'1.2_RAW_Data_MatChange'!#REF!</f>
        <v>#REF!</v>
      </c>
      <c r="AC116" s="512" t="e">
        <f>'1.2_RAW_Data_MatChange'!#REF!</f>
        <v>#REF!</v>
      </c>
      <c r="AD116" s="512" t="e">
        <f>'1.2_RAW_Data_MatChange'!#REF!</f>
        <v>#REF!</v>
      </c>
      <c r="AE116" s="512" t="e">
        <f>'1.2_RAW_Data_MatChange'!#REF!</f>
        <v>#REF!</v>
      </c>
      <c r="AF116" s="513" t="e">
        <f>'1.2_RAW_Data_MatChange'!#REF!</f>
        <v>#REF!</v>
      </c>
      <c r="AG116" s="507"/>
      <c r="AH116" s="512" t="e">
        <f>'1.2_RAW_Data_MatChange'!#REF!</f>
        <v>#REF!</v>
      </c>
      <c r="AI116" s="512" t="e">
        <f>'1.2_RAW_Data_MatChange'!#REF!</f>
        <v>#REF!</v>
      </c>
      <c r="AJ116" s="512" t="e">
        <f>'1.2_RAW_Data_MatChange'!#REF!</f>
        <v>#REF!</v>
      </c>
      <c r="AK116" s="512" t="e">
        <f>'1.2_RAW_Data_MatChange'!#REF!</f>
        <v>#REF!</v>
      </c>
      <c r="AL116" s="512" t="e">
        <f>'1.2_RAW_Data_MatChange'!#REF!</f>
        <v>#REF!</v>
      </c>
      <c r="AM116" s="513" t="e">
        <f>'1.2_RAW_Data_MatChange'!#REF!</f>
        <v>#REF!</v>
      </c>
      <c r="AN116" s="507"/>
      <c r="AO116" s="512" t="e">
        <f>'1.2_RAW_Data_MatChange'!#REF!</f>
        <v>#REF!</v>
      </c>
      <c r="AP116" s="512" t="e">
        <f>'1.2_RAW_Data_MatChange'!#REF!</f>
        <v>#REF!</v>
      </c>
      <c r="AQ116" s="512" t="e">
        <f>'1.2_RAW_Data_MatChange'!#REF!</f>
        <v>#REF!</v>
      </c>
      <c r="AR116" s="512" t="e">
        <f>'1.2_RAW_Data_MatChange'!#REF!</f>
        <v>#REF!</v>
      </c>
      <c r="AS116" s="512" t="e">
        <f>'1.2_RAW_Data_MatChange'!#REF!</f>
        <v>#REF!</v>
      </c>
      <c r="AT116" s="513" t="e">
        <f>'1.2_RAW_Data_MatChange'!#REF!</f>
        <v>#REF!</v>
      </c>
      <c r="AU116" s="507"/>
      <c r="AV116" s="512">
        <f>'1.2_RAW_Data_MatChange'!AC129</f>
        <v>0</v>
      </c>
      <c r="AW116" s="512">
        <f>'1.2_RAW_Data_MatChange'!AD129</f>
        <v>0</v>
      </c>
      <c r="AX116" s="512">
        <f>'1.2_RAW_Data_MatChange'!AE129</f>
        <v>0</v>
      </c>
      <c r="AY116" s="512">
        <f>'1.2_RAW_Data_MatChange'!AF129</f>
        <v>0</v>
      </c>
      <c r="AZ116" s="512">
        <f>'1.2_RAW_Data_MatChange'!AG129</f>
        <v>0</v>
      </c>
      <c r="BA116" s="513">
        <f>'1.2_RAW_Data_MatChange'!AH129</f>
        <v>0</v>
      </c>
    </row>
    <row r="117" spans="1:53" ht="13.5" thickBot="1">
      <c r="A117" s="508"/>
      <c r="B117" s="514"/>
      <c r="C117" s="515"/>
      <c r="D117" s="516"/>
      <c r="E117" s="517" t="s">
        <v>55</v>
      </c>
      <c r="F117" s="518">
        <f>'1.2_RAW_Data_MatChange'!F117</f>
        <v>8</v>
      </c>
      <c r="G117" s="518">
        <f>'1.2_RAW_Data_MatChange'!G117</f>
        <v>4</v>
      </c>
      <c r="H117" s="518">
        <f>'1.2_RAW_Data_MatChange'!H117</f>
        <v>1</v>
      </c>
      <c r="I117" s="518">
        <f>'1.2_RAW_Data_MatChange'!I117</f>
        <v>2</v>
      </c>
      <c r="J117" s="518">
        <f>'1.2_RAW_Data_MatChange'!J117</f>
        <v>1</v>
      </c>
      <c r="K117" s="519">
        <f>'1.2_RAW_Data_MatChange'!K117</f>
        <v>0</v>
      </c>
      <c r="M117" s="518">
        <f>'1.2_RAW_Data_MatChange'!M117</f>
        <v>8</v>
      </c>
      <c r="N117" s="518">
        <f>'1.2_RAW_Data_MatChange'!N117</f>
        <v>4</v>
      </c>
      <c r="O117" s="518">
        <f>'1.2_RAW_Data_MatChange'!O117</f>
        <v>2</v>
      </c>
      <c r="P117" s="518">
        <f>'1.2_RAW_Data_MatChange'!P117</f>
        <v>1</v>
      </c>
      <c r="Q117" s="518">
        <f>'1.2_RAW_Data_MatChange'!Q117</f>
        <v>0</v>
      </c>
      <c r="R117" s="519">
        <f>'1.2_RAW_Data_MatChange'!R117</f>
        <v>1</v>
      </c>
      <c r="T117" s="518">
        <f>'1.2_RAW_Data_MatChange'!T117</f>
        <v>8</v>
      </c>
      <c r="U117" s="518">
        <f>'1.2_RAW_Data_MatChange'!U117</f>
        <v>4</v>
      </c>
      <c r="V117" s="518">
        <f>'1.2_RAW_Data_MatChange'!V117</f>
        <v>1</v>
      </c>
      <c r="W117" s="518">
        <f>'1.2_RAW_Data_MatChange'!W117</f>
        <v>1</v>
      </c>
      <c r="X117" s="518">
        <f>'1.2_RAW_Data_MatChange'!X117</f>
        <v>0</v>
      </c>
      <c r="Y117" s="519">
        <f>'1.2_RAW_Data_MatChange'!Y117</f>
        <v>2</v>
      </c>
      <c r="AA117" s="518" t="e">
        <f>'1.2_RAW_Data_MatChange'!#REF!</f>
        <v>#REF!</v>
      </c>
      <c r="AB117" s="518" t="e">
        <f>'1.2_RAW_Data_MatChange'!#REF!</f>
        <v>#REF!</v>
      </c>
      <c r="AC117" s="518" t="e">
        <f>'1.2_RAW_Data_MatChange'!#REF!</f>
        <v>#REF!</v>
      </c>
      <c r="AD117" s="518" t="e">
        <f>'1.2_RAW_Data_MatChange'!#REF!</f>
        <v>#REF!</v>
      </c>
      <c r="AE117" s="518" t="e">
        <f>'1.2_RAW_Data_MatChange'!#REF!</f>
        <v>#REF!</v>
      </c>
      <c r="AF117" s="519" t="e">
        <f>'1.2_RAW_Data_MatChange'!#REF!</f>
        <v>#REF!</v>
      </c>
      <c r="AG117" s="507"/>
      <c r="AH117" s="518" t="e">
        <f>'1.2_RAW_Data_MatChange'!#REF!</f>
        <v>#REF!</v>
      </c>
      <c r="AI117" s="518" t="e">
        <f>'1.2_RAW_Data_MatChange'!#REF!</f>
        <v>#REF!</v>
      </c>
      <c r="AJ117" s="518" t="e">
        <f>'1.2_RAW_Data_MatChange'!#REF!</f>
        <v>#REF!</v>
      </c>
      <c r="AK117" s="518" t="e">
        <f>'1.2_RAW_Data_MatChange'!#REF!</f>
        <v>#REF!</v>
      </c>
      <c r="AL117" s="518" t="e">
        <f>'1.2_RAW_Data_MatChange'!#REF!</f>
        <v>#REF!</v>
      </c>
      <c r="AM117" s="519" t="e">
        <f>'1.2_RAW_Data_MatChange'!#REF!</f>
        <v>#REF!</v>
      </c>
      <c r="AN117" s="507"/>
      <c r="AO117" s="518" t="e">
        <f>'1.2_RAW_Data_MatChange'!#REF!</f>
        <v>#REF!</v>
      </c>
      <c r="AP117" s="518" t="e">
        <f>'1.2_RAW_Data_MatChange'!#REF!</f>
        <v>#REF!</v>
      </c>
      <c r="AQ117" s="518" t="e">
        <f>'1.2_RAW_Data_MatChange'!#REF!</f>
        <v>#REF!</v>
      </c>
      <c r="AR117" s="518" t="e">
        <f>'1.2_RAW_Data_MatChange'!#REF!</f>
        <v>#REF!</v>
      </c>
      <c r="AS117" s="518" t="e">
        <f>'1.2_RAW_Data_MatChange'!#REF!</f>
        <v>#REF!</v>
      </c>
      <c r="AT117" s="519" t="e">
        <f>'1.2_RAW_Data_MatChange'!#REF!</f>
        <v>#REF!</v>
      </c>
      <c r="AU117" s="507"/>
      <c r="AV117" s="518">
        <f>'1.2_RAW_Data_MatChange'!AC130</f>
        <v>0</v>
      </c>
      <c r="AW117" s="518">
        <f>'1.2_RAW_Data_MatChange'!AD130</f>
        <v>0</v>
      </c>
      <c r="AX117" s="518">
        <f>'1.2_RAW_Data_MatChange'!AE130</f>
        <v>0</v>
      </c>
      <c r="AY117" s="518">
        <f>'1.2_RAW_Data_MatChange'!AF130</f>
        <v>0</v>
      </c>
      <c r="AZ117" s="518">
        <f>'1.2_RAW_Data_MatChange'!AG130</f>
        <v>0</v>
      </c>
      <c r="BA117" s="519">
        <f>'1.2_RAW_Data_MatChange'!AH130</f>
        <v>0</v>
      </c>
    </row>
    <row r="118" spans="1:53" ht="25.5">
      <c r="A118" s="520" t="s">
        <v>9</v>
      </c>
      <c r="B118" s="501">
        <v>10</v>
      </c>
      <c r="C118" s="502" t="s">
        <v>37</v>
      </c>
      <c r="D118" s="503" t="s">
        <v>57</v>
      </c>
      <c r="E118" s="521" t="s">
        <v>52</v>
      </c>
      <c r="F118" s="505">
        <f>'1.2_RAW_Data_MatChange'!F118</f>
        <v>3</v>
      </c>
      <c r="G118" s="505">
        <f>'1.2_RAW_Data_MatChange'!G118</f>
        <v>0</v>
      </c>
      <c r="H118" s="505">
        <f>'1.2_RAW_Data_MatChange'!H118</f>
        <v>1</v>
      </c>
      <c r="I118" s="505">
        <f>'1.2_RAW_Data_MatChange'!I118</f>
        <v>1</v>
      </c>
      <c r="J118" s="505">
        <f>'1.2_RAW_Data_MatChange'!J118</f>
        <v>1</v>
      </c>
      <c r="K118" s="506">
        <f>'1.2_RAW_Data_MatChange'!K118</f>
        <v>0</v>
      </c>
      <c r="M118" s="505">
        <f>'1.2_RAW_Data_MatChange'!M118</f>
        <v>3</v>
      </c>
      <c r="N118" s="505">
        <f>'1.2_RAW_Data_MatChange'!N118</f>
        <v>0</v>
      </c>
      <c r="O118" s="505">
        <f>'1.2_RAW_Data_MatChange'!O118</f>
        <v>2</v>
      </c>
      <c r="P118" s="505">
        <f>'1.2_RAW_Data_MatChange'!P118</f>
        <v>0</v>
      </c>
      <c r="Q118" s="505">
        <f>'1.2_RAW_Data_MatChange'!Q118</f>
        <v>0</v>
      </c>
      <c r="R118" s="506">
        <f>'1.2_RAW_Data_MatChange'!R118</f>
        <v>1</v>
      </c>
      <c r="T118" s="505">
        <f>'1.2_RAW_Data_MatChange'!T118</f>
        <v>3</v>
      </c>
      <c r="U118" s="505">
        <f>'1.2_RAW_Data_MatChange'!U118</f>
        <v>0</v>
      </c>
      <c r="V118" s="505">
        <f>'1.2_RAW_Data_MatChange'!V118</f>
        <v>1</v>
      </c>
      <c r="W118" s="505">
        <f>'1.2_RAW_Data_MatChange'!W118</f>
        <v>0</v>
      </c>
      <c r="X118" s="505">
        <f>'1.2_RAW_Data_MatChange'!X118</f>
        <v>0</v>
      </c>
      <c r="Y118" s="506">
        <f>'1.2_RAW_Data_MatChange'!Y118</f>
        <v>2</v>
      </c>
      <c r="AA118" s="505" t="e">
        <f>'1.2_RAW_Data_MatChange'!#REF!</f>
        <v>#REF!</v>
      </c>
      <c r="AB118" s="505" t="e">
        <f>'1.2_RAW_Data_MatChange'!#REF!</f>
        <v>#REF!</v>
      </c>
      <c r="AC118" s="505" t="e">
        <f>'1.2_RAW_Data_MatChange'!#REF!</f>
        <v>#REF!</v>
      </c>
      <c r="AD118" s="505" t="e">
        <f>'1.2_RAW_Data_MatChange'!#REF!</f>
        <v>#REF!</v>
      </c>
      <c r="AE118" s="505" t="e">
        <f>'1.2_RAW_Data_MatChange'!#REF!</f>
        <v>#REF!</v>
      </c>
      <c r="AF118" s="506" t="e">
        <f>'1.2_RAW_Data_MatChange'!#REF!</f>
        <v>#REF!</v>
      </c>
      <c r="AG118" s="507"/>
      <c r="AH118" s="505" t="e">
        <f>'1.2_RAW_Data_MatChange'!#REF!</f>
        <v>#REF!</v>
      </c>
      <c r="AI118" s="505" t="e">
        <f>'1.2_RAW_Data_MatChange'!#REF!</f>
        <v>#REF!</v>
      </c>
      <c r="AJ118" s="505" t="e">
        <f>'1.2_RAW_Data_MatChange'!#REF!</f>
        <v>#REF!</v>
      </c>
      <c r="AK118" s="505" t="e">
        <f>'1.2_RAW_Data_MatChange'!#REF!</f>
        <v>#REF!</v>
      </c>
      <c r="AL118" s="505" t="e">
        <f>'1.2_RAW_Data_MatChange'!#REF!</f>
        <v>#REF!</v>
      </c>
      <c r="AM118" s="506" t="e">
        <f>'1.2_RAW_Data_MatChange'!#REF!</f>
        <v>#REF!</v>
      </c>
      <c r="AN118" s="507"/>
      <c r="AO118" s="505" t="e">
        <f>'1.2_RAW_Data_MatChange'!#REF!</f>
        <v>#REF!</v>
      </c>
      <c r="AP118" s="505" t="e">
        <f>'1.2_RAW_Data_MatChange'!#REF!</f>
        <v>#REF!</v>
      </c>
      <c r="AQ118" s="505" t="e">
        <f>'1.2_RAW_Data_MatChange'!#REF!</f>
        <v>#REF!</v>
      </c>
      <c r="AR118" s="505" t="e">
        <f>'1.2_RAW_Data_MatChange'!#REF!</f>
        <v>#REF!</v>
      </c>
      <c r="AS118" s="505" t="e">
        <f>'1.2_RAW_Data_MatChange'!#REF!</f>
        <v>#REF!</v>
      </c>
      <c r="AT118" s="506" t="e">
        <f>'1.2_RAW_Data_MatChange'!#REF!</f>
        <v>#REF!</v>
      </c>
      <c r="AU118" s="507"/>
      <c r="AV118" s="505">
        <f>'1.2_RAW_Data_MatChange'!AC131</f>
        <v>0</v>
      </c>
      <c r="AW118" s="505">
        <f>'1.2_RAW_Data_MatChange'!AD131</f>
        <v>0</v>
      </c>
      <c r="AX118" s="505">
        <f>'1.2_RAW_Data_MatChange'!AE131</f>
        <v>0</v>
      </c>
      <c r="AY118" s="505">
        <f>'1.2_RAW_Data_MatChange'!AF131</f>
        <v>0</v>
      </c>
      <c r="AZ118" s="505">
        <f>'1.2_RAW_Data_MatChange'!AG131</f>
        <v>0</v>
      </c>
      <c r="BA118" s="506">
        <f>'1.2_RAW_Data_MatChange'!AH131</f>
        <v>0</v>
      </c>
    </row>
    <row r="119" spans="1:53" ht="13.15">
      <c r="A119" s="508"/>
      <c r="B119" s="509"/>
      <c r="C119" s="510"/>
      <c r="D119" s="511"/>
      <c r="E119" s="504" t="s">
        <v>53</v>
      </c>
      <c r="F119" s="512">
        <f>'1.2_RAW_Data_MatChange'!F119</f>
        <v>3</v>
      </c>
      <c r="G119" s="512">
        <f>'1.2_RAW_Data_MatChange'!G119</f>
        <v>3</v>
      </c>
      <c r="H119" s="512">
        <f>'1.2_RAW_Data_MatChange'!H119</f>
        <v>0</v>
      </c>
      <c r="I119" s="512">
        <f>'1.2_RAW_Data_MatChange'!I119</f>
        <v>0</v>
      </c>
      <c r="J119" s="512">
        <f>'1.2_RAW_Data_MatChange'!J119</f>
        <v>0</v>
      </c>
      <c r="K119" s="513">
        <f>'1.2_RAW_Data_MatChange'!K119</f>
        <v>0</v>
      </c>
      <c r="M119" s="512">
        <f>'1.2_RAW_Data_MatChange'!M119</f>
        <v>3</v>
      </c>
      <c r="N119" s="512">
        <f>'1.2_RAW_Data_MatChange'!N119</f>
        <v>3</v>
      </c>
      <c r="O119" s="512">
        <f>'1.2_RAW_Data_MatChange'!O119</f>
        <v>0</v>
      </c>
      <c r="P119" s="512">
        <f>'1.2_RAW_Data_MatChange'!P119</f>
        <v>0</v>
      </c>
      <c r="Q119" s="512">
        <f>'1.2_RAW_Data_MatChange'!Q119</f>
        <v>0</v>
      </c>
      <c r="R119" s="513">
        <f>'1.2_RAW_Data_MatChange'!R119</f>
        <v>0</v>
      </c>
      <c r="T119" s="512">
        <f>'1.2_RAW_Data_MatChange'!T119</f>
        <v>3</v>
      </c>
      <c r="U119" s="512">
        <f>'1.2_RAW_Data_MatChange'!U119</f>
        <v>3</v>
      </c>
      <c r="V119" s="512">
        <f>'1.2_RAW_Data_MatChange'!V119</f>
        <v>0</v>
      </c>
      <c r="W119" s="512">
        <f>'1.2_RAW_Data_MatChange'!W119</f>
        <v>0</v>
      </c>
      <c r="X119" s="512">
        <f>'1.2_RAW_Data_MatChange'!X119</f>
        <v>0</v>
      </c>
      <c r="Y119" s="513">
        <f>'1.2_RAW_Data_MatChange'!Y119</f>
        <v>0</v>
      </c>
      <c r="AA119" s="512" t="e">
        <f>'1.2_RAW_Data_MatChange'!#REF!</f>
        <v>#REF!</v>
      </c>
      <c r="AB119" s="512" t="e">
        <f>'1.2_RAW_Data_MatChange'!#REF!</f>
        <v>#REF!</v>
      </c>
      <c r="AC119" s="512" t="e">
        <f>'1.2_RAW_Data_MatChange'!#REF!</f>
        <v>#REF!</v>
      </c>
      <c r="AD119" s="512" t="e">
        <f>'1.2_RAW_Data_MatChange'!#REF!</f>
        <v>#REF!</v>
      </c>
      <c r="AE119" s="512" t="e">
        <f>'1.2_RAW_Data_MatChange'!#REF!</f>
        <v>#REF!</v>
      </c>
      <c r="AF119" s="513" t="e">
        <f>'1.2_RAW_Data_MatChange'!#REF!</f>
        <v>#REF!</v>
      </c>
      <c r="AG119" s="507"/>
      <c r="AH119" s="512" t="e">
        <f>'1.2_RAW_Data_MatChange'!#REF!</f>
        <v>#REF!</v>
      </c>
      <c r="AI119" s="512" t="e">
        <f>'1.2_RAW_Data_MatChange'!#REF!</f>
        <v>#REF!</v>
      </c>
      <c r="AJ119" s="512" t="e">
        <f>'1.2_RAW_Data_MatChange'!#REF!</f>
        <v>#REF!</v>
      </c>
      <c r="AK119" s="512" t="e">
        <f>'1.2_RAW_Data_MatChange'!#REF!</f>
        <v>#REF!</v>
      </c>
      <c r="AL119" s="512" t="e">
        <f>'1.2_RAW_Data_MatChange'!#REF!</f>
        <v>#REF!</v>
      </c>
      <c r="AM119" s="513" t="e">
        <f>'1.2_RAW_Data_MatChange'!#REF!</f>
        <v>#REF!</v>
      </c>
      <c r="AN119" s="507"/>
      <c r="AO119" s="512" t="e">
        <f>'1.2_RAW_Data_MatChange'!#REF!</f>
        <v>#REF!</v>
      </c>
      <c r="AP119" s="512" t="e">
        <f>'1.2_RAW_Data_MatChange'!#REF!</f>
        <v>#REF!</v>
      </c>
      <c r="AQ119" s="512" t="e">
        <f>'1.2_RAW_Data_MatChange'!#REF!</f>
        <v>#REF!</v>
      </c>
      <c r="AR119" s="512" t="e">
        <f>'1.2_RAW_Data_MatChange'!#REF!</f>
        <v>#REF!</v>
      </c>
      <c r="AS119" s="512" t="e">
        <f>'1.2_RAW_Data_MatChange'!#REF!</f>
        <v>#REF!</v>
      </c>
      <c r="AT119" s="513" t="e">
        <f>'1.2_RAW_Data_MatChange'!#REF!</f>
        <v>#REF!</v>
      </c>
      <c r="AU119" s="507"/>
      <c r="AV119" s="512">
        <f>'1.2_RAW_Data_MatChange'!AC132</f>
        <v>0</v>
      </c>
      <c r="AW119" s="512">
        <f>'1.2_RAW_Data_MatChange'!AD132</f>
        <v>0</v>
      </c>
      <c r="AX119" s="512">
        <f>'1.2_RAW_Data_MatChange'!AE132</f>
        <v>0</v>
      </c>
      <c r="AY119" s="512">
        <f>'1.2_RAW_Data_MatChange'!AF132</f>
        <v>0</v>
      </c>
      <c r="AZ119" s="512">
        <f>'1.2_RAW_Data_MatChange'!AG132</f>
        <v>0</v>
      </c>
      <c r="BA119" s="513">
        <f>'1.2_RAW_Data_MatChange'!AH132</f>
        <v>0</v>
      </c>
    </row>
    <row r="120" spans="1:53" ht="13.15">
      <c r="A120" s="508"/>
      <c r="B120" s="509"/>
      <c r="C120" s="510"/>
      <c r="D120" s="511"/>
      <c r="E120" s="504" t="s">
        <v>54</v>
      </c>
      <c r="F120" s="512">
        <f>'1.2_RAW_Data_MatChange'!F120</f>
        <v>3</v>
      </c>
      <c r="G120" s="512">
        <f>'1.2_RAW_Data_MatChange'!G120</f>
        <v>0</v>
      </c>
      <c r="H120" s="512">
        <f>'1.2_RAW_Data_MatChange'!H120</f>
        <v>0</v>
      </c>
      <c r="I120" s="512">
        <f>'1.2_RAW_Data_MatChange'!I120</f>
        <v>3</v>
      </c>
      <c r="J120" s="512">
        <f>'1.2_RAW_Data_MatChange'!J120</f>
        <v>0</v>
      </c>
      <c r="K120" s="513">
        <f>'1.2_RAW_Data_MatChange'!K120</f>
        <v>0</v>
      </c>
      <c r="M120" s="512">
        <f>'1.2_RAW_Data_MatChange'!M120</f>
        <v>3</v>
      </c>
      <c r="N120" s="512">
        <f>'1.2_RAW_Data_MatChange'!N120</f>
        <v>0</v>
      </c>
      <c r="O120" s="512">
        <f>'1.2_RAW_Data_MatChange'!O120</f>
        <v>1</v>
      </c>
      <c r="P120" s="512">
        <f>'1.2_RAW_Data_MatChange'!P120</f>
        <v>1</v>
      </c>
      <c r="Q120" s="512">
        <f>'1.2_RAW_Data_MatChange'!Q120</f>
        <v>0</v>
      </c>
      <c r="R120" s="513">
        <f>'1.2_RAW_Data_MatChange'!R120</f>
        <v>1</v>
      </c>
      <c r="T120" s="512">
        <f>'1.2_RAW_Data_MatChange'!T120</f>
        <v>3</v>
      </c>
      <c r="U120" s="512">
        <f>'1.2_RAW_Data_MatChange'!U120</f>
        <v>0</v>
      </c>
      <c r="V120" s="512">
        <f>'1.2_RAW_Data_MatChange'!V120</f>
        <v>0</v>
      </c>
      <c r="W120" s="512">
        <f>'1.2_RAW_Data_MatChange'!W120</f>
        <v>1</v>
      </c>
      <c r="X120" s="512">
        <f>'1.2_RAW_Data_MatChange'!X120</f>
        <v>0</v>
      </c>
      <c r="Y120" s="513">
        <f>'1.2_RAW_Data_MatChange'!Y120</f>
        <v>2</v>
      </c>
      <c r="AA120" s="512" t="e">
        <f>'1.2_RAW_Data_MatChange'!#REF!</f>
        <v>#REF!</v>
      </c>
      <c r="AB120" s="512" t="e">
        <f>'1.2_RAW_Data_MatChange'!#REF!</f>
        <v>#REF!</v>
      </c>
      <c r="AC120" s="512" t="e">
        <f>'1.2_RAW_Data_MatChange'!#REF!</f>
        <v>#REF!</v>
      </c>
      <c r="AD120" s="512" t="e">
        <f>'1.2_RAW_Data_MatChange'!#REF!</f>
        <v>#REF!</v>
      </c>
      <c r="AE120" s="512" t="e">
        <f>'1.2_RAW_Data_MatChange'!#REF!</f>
        <v>#REF!</v>
      </c>
      <c r="AF120" s="513" t="e">
        <f>'1.2_RAW_Data_MatChange'!#REF!</f>
        <v>#REF!</v>
      </c>
      <c r="AG120" s="507"/>
      <c r="AH120" s="512" t="e">
        <f>'1.2_RAW_Data_MatChange'!#REF!</f>
        <v>#REF!</v>
      </c>
      <c r="AI120" s="512" t="e">
        <f>'1.2_RAW_Data_MatChange'!#REF!</f>
        <v>#REF!</v>
      </c>
      <c r="AJ120" s="512" t="e">
        <f>'1.2_RAW_Data_MatChange'!#REF!</f>
        <v>#REF!</v>
      </c>
      <c r="AK120" s="512" t="e">
        <f>'1.2_RAW_Data_MatChange'!#REF!</f>
        <v>#REF!</v>
      </c>
      <c r="AL120" s="512" t="e">
        <f>'1.2_RAW_Data_MatChange'!#REF!</f>
        <v>#REF!</v>
      </c>
      <c r="AM120" s="513" t="e">
        <f>'1.2_RAW_Data_MatChange'!#REF!</f>
        <v>#REF!</v>
      </c>
      <c r="AN120" s="507"/>
      <c r="AO120" s="512" t="e">
        <f>'1.2_RAW_Data_MatChange'!#REF!</f>
        <v>#REF!</v>
      </c>
      <c r="AP120" s="512" t="e">
        <f>'1.2_RAW_Data_MatChange'!#REF!</f>
        <v>#REF!</v>
      </c>
      <c r="AQ120" s="512" t="e">
        <f>'1.2_RAW_Data_MatChange'!#REF!</f>
        <v>#REF!</v>
      </c>
      <c r="AR120" s="512" t="e">
        <f>'1.2_RAW_Data_MatChange'!#REF!</f>
        <v>#REF!</v>
      </c>
      <c r="AS120" s="512" t="e">
        <f>'1.2_RAW_Data_MatChange'!#REF!</f>
        <v>#REF!</v>
      </c>
      <c r="AT120" s="513" t="e">
        <f>'1.2_RAW_Data_MatChange'!#REF!</f>
        <v>#REF!</v>
      </c>
      <c r="AU120" s="507"/>
      <c r="AV120" s="512">
        <f>'1.2_RAW_Data_MatChange'!AC133</f>
        <v>0</v>
      </c>
      <c r="AW120" s="512">
        <f>'1.2_RAW_Data_MatChange'!AD133</f>
        <v>0</v>
      </c>
      <c r="AX120" s="512">
        <f>'1.2_RAW_Data_MatChange'!AE133</f>
        <v>0</v>
      </c>
      <c r="AY120" s="512">
        <f>'1.2_RAW_Data_MatChange'!AF133</f>
        <v>0</v>
      </c>
      <c r="AZ120" s="512">
        <f>'1.2_RAW_Data_MatChange'!AG133</f>
        <v>0</v>
      </c>
      <c r="BA120" s="513">
        <f>'1.2_RAW_Data_MatChange'!AH133</f>
        <v>0</v>
      </c>
    </row>
    <row r="121" spans="1:53" ht="13.5" thickBot="1">
      <c r="A121" s="508"/>
      <c r="B121" s="514"/>
      <c r="C121" s="515"/>
      <c r="D121" s="516"/>
      <c r="E121" s="517" t="s">
        <v>55</v>
      </c>
      <c r="F121" s="518">
        <f>'1.2_RAW_Data_MatChange'!F121</f>
        <v>9</v>
      </c>
      <c r="G121" s="518">
        <f>'1.2_RAW_Data_MatChange'!G121</f>
        <v>4</v>
      </c>
      <c r="H121" s="518">
        <f>'1.2_RAW_Data_MatChange'!H121</f>
        <v>2</v>
      </c>
      <c r="I121" s="518">
        <f>'1.2_RAW_Data_MatChange'!I121</f>
        <v>3</v>
      </c>
      <c r="J121" s="518">
        <f>'1.2_RAW_Data_MatChange'!J121</f>
        <v>0</v>
      </c>
      <c r="K121" s="519">
        <f>'1.2_RAW_Data_MatChange'!K121</f>
        <v>0</v>
      </c>
      <c r="M121" s="518">
        <f>'1.2_RAW_Data_MatChange'!M121</f>
        <v>9</v>
      </c>
      <c r="N121" s="518">
        <f>'1.2_RAW_Data_MatChange'!N121</f>
        <v>4</v>
      </c>
      <c r="O121" s="518">
        <f>'1.2_RAW_Data_MatChange'!O121</f>
        <v>2</v>
      </c>
      <c r="P121" s="518">
        <f>'1.2_RAW_Data_MatChange'!P121</f>
        <v>1</v>
      </c>
      <c r="Q121" s="518">
        <f>'1.2_RAW_Data_MatChange'!Q121</f>
        <v>0</v>
      </c>
      <c r="R121" s="519">
        <f>'1.2_RAW_Data_MatChange'!R121</f>
        <v>2</v>
      </c>
      <c r="T121" s="518">
        <f>'1.2_RAW_Data_MatChange'!T121</f>
        <v>9</v>
      </c>
      <c r="U121" s="518">
        <f>'1.2_RAW_Data_MatChange'!U121</f>
        <v>4</v>
      </c>
      <c r="V121" s="518">
        <f>'1.2_RAW_Data_MatChange'!V121</f>
        <v>2</v>
      </c>
      <c r="W121" s="518">
        <f>'1.2_RAW_Data_MatChange'!W121</f>
        <v>1</v>
      </c>
      <c r="X121" s="518">
        <f>'1.2_RAW_Data_MatChange'!X121</f>
        <v>0</v>
      </c>
      <c r="Y121" s="519">
        <f>'1.2_RAW_Data_MatChange'!Y121</f>
        <v>2</v>
      </c>
      <c r="AA121" s="518" t="e">
        <f>'1.2_RAW_Data_MatChange'!#REF!</f>
        <v>#REF!</v>
      </c>
      <c r="AB121" s="518" t="e">
        <f>'1.2_RAW_Data_MatChange'!#REF!</f>
        <v>#REF!</v>
      </c>
      <c r="AC121" s="518" t="e">
        <f>'1.2_RAW_Data_MatChange'!#REF!</f>
        <v>#REF!</v>
      </c>
      <c r="AD121" s="518" t="e">
        <f>'1.2_RAW_Data_MatChange'!#REF!</f>
        <v>#REF!</v>
      </c>
      <c r="AE121" s="518" t="e">
        <f>'1.2_RAW_Data_MatChange'!#REF!</f>
        <v>#REF!</v>
      </c>
      <c r="AF121" s="519" t="e">
        <f>'1.2_RAW_Data_MatChange'!#REF!</f>
        <v>#REF!</v>
      </c>
      <c r="AG121" s="507"/>
      <c r="AH121" s="518" t="e">
        <f>'1.2_RAW_Data_MatChange'!#REF!</f>
        <v>#REF!</v>
      </c>
      <c r="AI121" s="518" t="e">
        <f>'1.2_RAW_Data_MatChange'!#REF!</f>
        <v>#REF!</v>
      </c>
      <c r="AJ121" s="518" t="e">
        <f>'1.2_RAW_Data_MatChange'!#REF!</f>
        <v>#REF!</v>
      </c>
      <c r="AK121" s="518" t="e">
        <f>'1.2_RAW_Data_MatChange'!#REF!</f>
        <v>#REF!</v>
      </c>
      <c r="AL121" s="518" t="e">
        <f>'1.2_RAW_Data_MatChange'!#REF!</f>
        <v>#REF!</v>
      </c>
      <c r="AM121" s="519" t="e">
        <f>'1.2_RAW_Data_MatChange'!#REF!</f>
        <v>#REF!</v>
      </c>
      <c r="AN121" s="507"/>
      <c r="AO121" s="518" t="e">
        <f>'1.2_RAW_Data_MatChange'!#REF!</f>
        <v>#REF!</v>
      </c>
      <c r="AP121" s="518" t="e">
        <f>'1.2_RAW_Data_MatChange'!#REF!</f>
        <v>#REF!</v>
      </c>
      <c r="AQ121" s="518" t="e">
        <f>'1.2_RAW_Data_MatChange'!#REF!</f>
        <v>#REF!</v>
      </c>
      <c r="AR121" s="518" t="e">
        <f>'1.2_RAW_Data_MatChange'!#REF!</f>
        <v>#REF!</v>
      </c>
      <c r="AS121" s="518" t="e">
        <f>'1.2_RAW_Data_MatChange'!#REF!</f>
        <v>#REF!</v>
      </c>
      <c r="AT121" s="519" t="e">
        <f>'1.2_RAW_Data_MatChange'!#REF!</f>
        <v>#REF!</v>
      </c>
      <c r="AU121" s="507"/>
      <c r="AV121" s="518">
        <f>'1.2_RAW_Data_MatChange'!AC134</f>
        <v>0</v>
      </c>
      <c r="AW121" s="518">
        <f>'1.2_RAW_Data_MatChange'!AD134</f>
        <v>0</v>
      </c>
      <c r="AX121" s="518">
        <f>'1.2_RAW_Data_MatChange'!AE134</f>
        <v>0</v>
      </c>
      <c r="AY121" s="518">
        <f>'1.2_RAW_Data_MatChange'!AF134</f>
        <v>0</v>
      </c>
      <c r="AZ121" s="518">
        <f>'1.2_RAW_Data_MatChange'!AG134</f>
        <v>0</v>
      </c>
      <c r="BA121" s="519">
        <f>'1.2_RAW_Data_MatChange'!AH134</f>
        <v>0</v>
      </c>
    </row>
    <row r="122" spans="1:53" ht="26.25">
      <c r="A122" s="520" t="s">
        <v>9</v>
      </c>
      <c r="B122" s="501">
        <v>12</v>
      </c>
      <c r="C122" s="502" t="s">
        <v>38</v>
      </c>
      <c r="D122" s="503" t="s">
        <v>57</v>
      </c>
      <c r="E122" s="521" t="s">
        <v>52</v>
      </c>
      <c r="F122" s="505">
        <f>'1.2_RAW_Data_MatChange'!F122</f>
        <v>3</v>
      </c>
      <c r="G122" s="505">
        <f>'1.2_RAW_Data_MatChange'!G122</f>
        <v>0</v>
      </c>
      <c r="H122" s="505">
        <f>'1.2_RAW_Data_MatChange'!H122</f>
        <v>1</v>
      </c>
      <c r="I122" s="505">
        <f>'1.2_RAW_Data_MatChange'!I122</f>
        <v>1</v>
      </c>
      <c r="J122" s="505">
        <f>'1.2_RAW_Data_MatChange'!J122</f>
        <v>1</v>
      </c>
      <c r="K122" s="506">
        <f>'1.2_RAW_Data_MatChange'!K122</f>
        <v>0</v>
      </c>
      <c r="M122" s="505">
        <f>'1.2_RAW_Data_MatChange'!M122</f>
        <v>3</v>
      </c>
      <c r="N122" s="505">
        <f>'1.2_RAW_Data_MatChange'!N122</f>
        <v>0</v>
      </c>
      <c r="O122" s="505">
        <f>'1.2_RAW_Data_MatChange'!O122</f>
        <v>3</v>
      </c>
      <c r="P122" s="505">
        <f>'1.2_RAW_Data_MatChange'!P122</f>
        <v>0</v>
      </c>
      <c r="Q122" s="505">
        <f>'1.2_RAW_Data_MatChange'!Q122</f>
        <v>0</v>
      </c>
      <c r="R122" s="506">
        <f>'1.2_RAW_Data_MatChange'!R122</f>
        <v>0</v>
      </c>
      <c r="T122" s="505">
        <f>'1.2_RAW_Data_MatChange'!T122</f>
        <v>3</v>
      </c>
      <c r="U122" s="505">
        <f>'1.2_RAW_Data_MatChange'!U122</f>
        <v>0</v>
      </c>
      <c r="V122" s="505">
        <f>'1.2_RAW_Data_MatChange'!V122</f>
        <v>1</v>
      </c>
      <c r="W122" s="505">
        <f>'1.2_RAW_Data_MatChange'!W122</f>
        <v>0</v>
      </c>
      <c r="X122" s="505">
        <f>'1.2_RAW_Data_MatChange'!X122</f>
        <v>0</v>
      </c>
      <c r="Y122" s="506">
        <f>'1.2_RAW_Data_MatChange'!Y122</f>
        <v>2</v>
      </c>
      <c r="AA122" s="505" t="e">
        <f>'1.2_RAW_Data_MatChange'!#REF!</f>
        <v>#REF!</v>
      </c>
      <c r="AB122" s="505" t="e">
        <f>'1.2_RAW_Data_MatChange'!#REF!</f>
        <v>#REF!</v>
      </c>
      <c r="AC122" s="505" t="e">
        <f>'1.2_RAW_Data_MatChange'!#REF!</f>
        <v>#REF!</v>
      </c>
      <c r="AD122" s="505" t="e">
        <f>'1.2_RAW_Data_MatChange'!#REF!</f>
        <v>#REF!</v>
      </c>
      <c r="AE122" s="505" t="e">
        <f>'1.2_RAW_Data_MatChange'!#REF!</f>
        <v>#REF!</v>
      </c>
      <c r="AF122" s="506" t="e">
        <f>'1.2_RAW_Data_MatChange'!#REF!</f>
        <v>#REF!</v>
      </c>
      <c r="AG122" s="507"/>
      <c r="AH122" s="505" t="e">
        <f>'1.2_RAW_Data_MatChange'!#REF!</f>
        <v>#REF!</v>
      </c>
      <c r="AI122" s="505" t="e">
        <f>'1.2_RAW_Data_MatChange'!#REF!</f>
        <v>#REF!</v>
      </c>
      <c r="AJ122" s="505" t="e">
        <f>'1.2_RAW_Data_MatChange'!#REF!</f>
        <v>#REF!</v>
      </c>
      <c r="AK122" s="505" t="e">
        <f>'1.2_RAW_Data_MatChange'!#REF!</f>
        <v>#REF!</v>
      </c>
      <c r="AL122" s="505" t="e">
        <f>'1.2_RAW_Data_MatChange'!#REF!</f>
        <v>#REF!</v>
      </c>
      <c r="AM122" s="506" t="e">
        <f>'1.2_RAW_Data_MatChange'!#REF!</f>
        <v>#REF!</v>
      </c>
      <c r="AN122" s="507"/>
      <c r="AO122" s="505" t="e">
        <f>'1.2_RAW_Data_MatChange'!#REF!</f>
        <v>#REF!</v>
      </c>
      <c r="AP122" s="505" t="e">
        <f>'1.2_RAW_Data_MatChange'!#REF!</f>
        <v>#REF!</v>
      </c>
      <c r="AQ122" s="505" t="e">
        <f>'1.2_RAW_Data_MatChange'!#REF!</f>
        <v>#REF!</v>
      </c>
      <c r="AR122" s="505" t="e">
        <f>'1.2_RAW_Data_MatChange'!#REF!</f>
        <v>#REF!</v>
      </c>
      <c r="AS122" s="505" t="e">
        <f>'1.2_RAW_Data_MatChange'!#REF!</f>
        <v>#REF!</v>
      </c>
      <c r="AT122" s="506" t="e">
        <f>'1.2_RAW_Data_MatChange'!#REF!</f>
        <v>#REF!</v>
      </c>
      <c r="AU122" s="507"/>
      <c r="AV122" s="505">
        <f>'1.2_RAW_Data_MatChange'!AC135</f>
        <v>0</v>
      </c>
      <c r="AW122" s="505">
        <f>'1.2_RAW_Data_MatChange'!AD135</f>
        <v>0</v>
      </c>
      <c r="AX122" s="505">
        <f>'1.2_RAW_Data_MatChange'!AE135</f>
        <v>0</v>
      </c>
      <c r="AY122" s="505">
        <f>'1.2_RAW_Data_MatChange'!AF135</f>
        <v>0</v>
      </c>
      <c r="AZ122" s="505">
        <f>'1.2_RAW_Data_MatChange'!AG135</f>
        <v>0</v>
      </c>
      <c r="BA122" s="506">
        <f>'1.2_RAW_Data_MatChange'!AH135</f>
        <v>0</v>
      </c>
    </row>
    <row r="123" spans="1:53" ht="13.15">
      <c r="A123" s="508"/>
      <c r="B123" s="509"/>
      <c r="C123" s="510"/>
      <c r="D123" s="511"/>
      <c r="E123" s="504" t="s">
        <v>53</v>
      </c>
      <c r="F123" s="512">
        <f>'1.2_RAW_Data_MatChange'!F123</f>
        <v>4</v>
      </c>
      <c r="G123" s="512">
        <f>'1.2_RAW_Data_MatChange'!G123</f>
        <v>0</v>
      </c>
      <c r="H123" s="512">
        <f>'1.2_RAW_Data_MatChange'!H123</f>
        <v>1</v>
      </c>
      <c r="I123" s="512">
        <f>'1.2_RAW_Data_MatChange'!I123</f>
        <v>1</v>
      </c>
      <c r="J123" s="512">
        <f>'1.2_RAW_Data_MatChange'!J123</f>
        <v>2</v>
      </c>
      <c r="K123" s="513">
        <f>'1.2_RAW_Data_MatChange'!K123</f>
        <v>0</v>
      </c>
      <c r="M123" s="512">
        <f>'1.2_RAW_Data_MatChange'!M123</f>
        <v>4</v>
      </c>
      <c r="N123" s="512">
        <f>'1.2_RAW_Data_MatChange'!N123</f>
        <v>0</v>
      </c>
      <c r="O123" s="512">
        <f>'1.2_RAW_Data_MatChange'!O123</f>
        <v>4</v>
      </c>
      <c r="P123" s="512">
        <f>'1.2_RAW_Data_MatChange'!P123</f>
        <v>0</v>
      </c>
      <c r="Q123" s="512">
        <f>'1.2_RAW_Data_MatChange'!Q123</f>
        <v>0</v>
      </c>
      <c r="R123" s="513">
        <f>'1.2_RAW_Data_MatChange'!R123</f>
        <v>0</v>
      </c>
      <c r="T123" s="512">
        <f>'1.2_RAW_Data_MatChange'!T123</f>
        <v>4</v>
      </c>
      <c r="U123" s="512">
        <f>'1.2_RAW_Data_MatChange'!U123</f>
        <v>0</v>
      </c>
      <c r="V123" s="512">
        <f>'1.2_RAW_Data_MatChange'!V123</f>
        <v>1</v>
      </c>
      <c r="W123" s="512">
        <f>'1.2_RAW_Data_MatChange'!W123</f>
        <v>0</v>
      </c>
      <c r="X123" s="512">
        <f>'1.2_RAW_Data_MatChange'!X123</f>
        <v>0</v>
      </c>
      <c r="Y123" s="513">
        <f>'1.2_RAW_Data_MatChange'!Y123</f>
        <v>3</v>
      </c>
      <c r="AA123" s="512" t="e">
        <f>'1.2_RAW_Data_MatChange'!#REF!</f>
        <v>#REF!</v>
      </c>
      <c r="AB123" s="512" t="e">
        <f>'1.2_RAW_Data_MatChange'!#REF!</f>
        <v>#REF!</v>
      </c>
      <c r="AC123" s="512" t="e">
        <f>'1.2_RAW_Data_MatChange'!#REF!</f>
        <v>#REF!</v>
      </c>
      <c r="AD123" s="512" t="e">
        <f>'1.2_RAW_Data_MatChange'!#REF!</f>
        <v>#REF!</v>
      </c>
      <c r="AE123" s="512" t="e">
        <f>'1.2_RAW_Data_MatChange'!#REF!</f>
        <v>#REF!</v>
      </c>
      <c r="AF123" s="513" t="e">
        <f>'1.2_RAW_Data_MatChange'!#REF!</f>
        <v>#REF!</v>
      </c>
      <c r="AG123" s="507"/>
      <c r="AH123" s="512" t="e">
        <f>'1.2_RAW_Data_MatChange'!#REF!</f>
        <v>#REF!</v>
      </c>
      <c r="AI123" s="512" t="e">
        <f>'1.2_RAW_Data_MatChange'!#REF!</f>
        <v>#REF!</v>
      </c>
      <c r="AJ123" s="512" t="e">
        <f>'1.2_RAW_Data_MatChange'!#REF!</f>
        <v>#REF!</v>
      </c>
      <c r="AK123" s="512" t="e">
        <f>'1.2_RAW_Data_MatChange'!#REF!</f>
        <v>#REF!</v>
      </c>
      <c r="AL123" s="512" t="e">
        <f>'1.2_RAW_Data_MatChange'!#REF!</f>
        <v>#REF!</v>
      </c>
      <c r="AM123" s="513" t="e">
        <f>'1.2_RAW_Data_MatChange'!#REF!</f>
        <v>#REF!</v>
      </c>
      <c r="AN123" s="507"/>
      <c r="AO123" s="512" t="e">
        <f>'1.2_RAW_Data_MatChange'!#REF!</f>
        <v>#REF!</v>
      </c>
      <c r="AP123" s="512" t="e">
        <f>'1.2_RAW_Data_MatChange'!#REF!</f>
        <v>#REF!</v>
      </c>
      <c r="AQ123" s="512" t="e">
        <f>'1.2_RAW_Data_MatChange'!#REF!</f>
        <v>#REF!</v>
      </c>
      <c r="AR123" s="512" t="e">
        <f>'1.2_RAW_Data_MatChange'!#REF!</f>
        <v>#REF!</v>
      </c>
      <c r="AS123" s="512" t="e">
        <f>'1.2_RAW_Data_MatChange'!#REF!</f>
        <v>#REF!</v>
      </c>
      <c r="AT123" s="513" t="e">
        <f>'1.2_RAW_Data_MatChange'!#REF!</f>
        <v>#REF!</v>
      </c>
      <c r="AU123" s="507"/>
      <c r="AV123" s="512">
        <f>'1.2_RAW_Data_MatChange'!AC136</f>
        <v>0</v>
      </c>
      <c r="AW123" s="512">
        <f>'1.2_RAW_Data_MatChange'!AD136</f>
        <v>0</v>
      </c>
      <c r="AX123" s="512">
        <f>'1.2_RAW_Data_MatChange'!AE136</f>
        <v>0</v>
      </c>
      <c r="AY123" s="512">
        <f>'1.2_RAW_Data_MatChange'!AF136</f>
        <v>0</v>
      </c>
      <c r="AZ123" s="512">
        <f>'1.2_RAW_Data_MatChange'!AG136</f>
        <v>0</v>
      </c>
      <c r="BA123" s="513">
        <f>'1.2_RAW_Data_MatChange'!AH136</f>
        <v>0</v>
      </c>
    </row>
    <row r="124" spans="1:53" ht="13.15">
      <c r="A124" s="508"/>
      <c r="B124" s="509"/>
      <c r="C124" s="510"/>
      <c r="D124" s="511"/>
      <c r="E124" s="504" t="s">
        <v>54</v>
      </c>
      <c r="F124" s="512">
        <f>'1.2_RAW_Data_MatChange'!F124</f>
        <v>3</v>
      </c>
      <c r="G124" s="512">
        <f>'1.2_RAW_Data_MatChange'!G124</f>
        <v>0</v>
      </c>
      <c r="H124" s="512">
        <f>'1.2_RAW_Data_MatChange'!H124</f>
        <v>1</v>
      </c>
      <c r="I124" s="512">
        <f>'1.2_RAW_Data_MatChange'!I124</f>
        <v>2</v>
      </c>
      <c r="J124" s="512">
        <f>'1.2_RAW_Data_MatChange'!J124</f>
        <v>0</v>
      </c>
      <c r="K124" s="513">
        <f>'1.2_RAW_Data_MatChange'!K124</f>
        <v>0</v>
      </c>
      <c r="M124" s="512">
        <f>'1.2_RAW_Data_MatChange'!M124</f>
        <v>3</v>
      </c>
      <c r="N124" s="512">
        <f>'1.2_RAW_Data_MatChange'!N124</f>
        <v>0</v>
      </c>
      <c r="O124" s="512">
        <f>'1.2_RAW_Data_MatChange'!O124</f>
        <v>1</v>
      </c>
      <c r="P124" s="512">
        <f>'1.2_RAW_Data_MatChange'!P124</f>
        <v>0</v>
      </c>
      <c r="Q124" s="512">
        <f>'1.2_RAW_Data_MatChange'!Q124</f>
        <v>0</v>
      </c>
      <c r="R124" s="513">
        <f>'1.2_RAW_Data_MatChange'!R124</f>
        <v>2</v>
      </c>
      <c r="T124" s="512">
        <f>'1.2_RAW_Data_MatChange'!T124</f>
        <v>3</v>
      </c>
      <c r="U124" s="512">
        <f>'1.2_RAW_Data_MatChange'!U124</f>
        <v>0</v>
      </c>
      <c r="V124" s="512">
        <f>'1.2_RAW_Data_MatChange'!V124</f>
        <v>1</v>
      </c>
      <c r="W124" s="512">
        <f>'1.2_RAW_Data_MatChange'!W124</f>
        <v>0</v>
      </c>
      <c r="X124" s="512">
        <f>'1.2_RAW_Data_MatChange'!X124</f>
        <v>0</v>
      </c>
      <c r="Y124" s="513">
        <f>'1.2_RAW_Data_MatChange'!Y124</f>
        <v>2</v>
      </c>
      <c r="AA124" s="512" t="e">
        <f>'1.2_RAW_Data_MatChange'!#REF!</f>
        <v>#REF!</v>
      </c>
      <c r="AB124" s="512" t="e">
        <f>'1.2_RAW_Data_MatChange'!#REF!</f>
        <v>#REF!</v>
      </c>
      <c r="AC124" s="512" t="e">
        <f>'1.2_RAW_Data_MatChange'!#REF!</f>
        <v>#REF!</v>
      </c>
      <c r="AD124" s="512" t="e">
        <f>'1.2_RAW_Data_MatChange'!#REF!</f>
        <v>#REF!</v>
      </c>
      <c r="AE124" s="512" t="e">
        <f>'1.2_RAW_Data_MatChange'!#REF!</f>
        <v>#REF!</v>
      </c>
      <c r="AF124" s="513" t="e">
        <f>'1.2_RAW_Data_MatChange'!#REF!</f>
        <v>#REF!</v>
      </c>
      <c r="AG124" s="507"/>
      <c r="AH124" s="512" t="e">
        <f>'1.2_RAW_Data_MatChange'!#REF!</f>
        <v>#REF!</v>
      </c>
      <c r="AI124" s="512" t="e">
        <f>'1.2_RAW_Data_MatChange'!#REF!</f>
        <v>#REF!</v>
      </c>
      <c r="AJ124" s="512" t="e">
        <f>'1.2_RAW_Data_MatChange'!#REF!</f>
        <v>#REF!</v>
      </c>
      <c r="AK124" s="512" t="e">
        <f>'1.2_RAW_Data_MatChange'!#REF!</f>
        <v>#REF!</v>
      </c>
      <c r="AL124" s="512" t="e">
        <f>'1.2_RAW_Data_MatChange'!#REF!</f>
        <v>#REF!</v>
      </c>
      <c r="AM124" s="513" t="e">
        <f>'1.2_RAW_Data_MatChange'!#REF!</f>
        <v>#REF!</v>
      </c>
      <c r="AN124" s="507"/>
      <c r="AO124" s="512" t="e">
        <f>'1.2_RAW_Data_MatChange'!#REF!</f>
        <v>#REF!</v>
      </c>
      <c r="AP124" s="512" t="e">
        <f>'1.2_RAW_Data_MatChange'!#REF!</f>
        <v>#REF!</v>
      </c>
      <c r="AQ124" s="512" t="e">
        <f>'1.2_RAW_Data_MatChange'!#REF!</f>
        <v>#REF!</v>
      </c>
      <c r="AR124" s="512" t="e">
        <f>'1.2_RAW_Data_MatChange'!#REF!</f>
        <v>#REF!</v>
      </c>
      <c r="AS124" s="512" t="e">
        <f>'1.2_RAW_Data_MatChange'!#REF!</f>
        <v>#REF!</v>
      </c>
      <c r="AT124" s="513" t="e">
        <f>'1.2_RAW_Data_MatChange'!#REF!</f>
        <v>#REF!</v>
      </c>
      <c r="AU124" s="507"/>
      <c r="AV124" s="512">
        <f>'1.2_RAW_Data_MatChange'!AC137</f>
        <v>0</v>
      </c>
      <c r="AW124" s="512">
        <f>'1.2_RAW_Data_MatChange'!AD137</f>
        <v>0</v>
      </c>
      <c r="AX124" s="512">
        <f>'1.2_RAW_Data_MatChange'!AE137</f>
        <v>0</v>
      </c>
      <c r="AY124" s="512">
        <f>'1.2_RAW_Data_MatChange'!AF137</f>
        <v>0</v>
      </c>
      <c r="AZ124" s="512">
        <f>'1.2_RAW_Data_MatChange'!AG137</f>
        <v>0</v>
      </c>
      <c r="BA124" s="513">
        <f>'1.2_RAW_Data_MatChange'!AH137</f>
        <v>0</v>
      </c>
    </row>
    <row r="125" spans="1:53" ht="13.5" thickBot="1">
      <c r="A125" s="508"/>
      <c r="B125" s="514"/>
      <c r="C125" s="515"/>
      <c r="D125" s="516"/>
      <c r="E125" s="517" t="s">
        <v>55</v>
      </c>
      <c r="F125" s="518">
        <f>'1.2_RAW_Data_MatChange'!F125</f>
        <v>10</v>
      </c>
      <c r="G125" s="518">
        <f>'1.2_RAW_Data_MatChange'!G125</f>
        <v>4</v>
      </c>
      <c r="H125" s="518">
        <f>'1.2_RAW_Data_MatChange'!H125</f>
        <v>2</v>
      </c>
      <c r="I125" s="518">
        <f>'1.2_RAW_Data_MatChange'!I125</f>
        <v>3</v>
      </c>
      <c r="J125" s="518">
        <f>'1.2_RAW_Data_MatChange'!J125</f>
        <v>1</v>
      </c>
      <c r="K125" s="519">
        <f>'1.2_RAW_Data_MatChange'!K125</f>
        <v>0</v>
      </c>
      <c r="M125" s="518">
        <f>'1.2_RAW_Data_MatChange'!M125</f>
        <v>10</v>
      </c>
      <c r="N125" s="518">
        <f>'1.2_RAW_Data_MatChange'!N125</f>
        <v>4</v>
      </c>
      <c r="O125" s="518">
        <f>'1.2_RAW_Data_MatChange'!O125</f>
        <v>3</v>
      </c>
      <c r="P125" s="518">
        <f>'1.2_RAW_Data_MatChange'!P125</f>
        <v>0</v>
      </c>
      <c r="Q125" s="518">
        <f>'1.2_RAW_Data_MatChange'!Q125</f>
        <v>0</v>
      </c>
      <c r="R125" s="519">
        <f>'1.2_RAW_Data_MatChange'!R125</f>
        <v>3</v>
      </c>
      <c r="T125" s="518">
        <f>'1.2_RAW_Data_MatChange'!T125</f>
        <v>10</v>
      </c>
      <c r="U125" s="518">
        <f>'1.2_RAW_Data_MatChange'!U125</f>
        <v>4</v>
      </c>
      <c r="V125" s="518">
        <f>'1.2_RAW_Data_MatChange'!V125</f>
        <v>2</v>
      </c>
      <c r="W125" s="518">
        <f>'1.2_RAW_Data_MatChange'!W125</f>
        <v>0</v>
      </c>
      <c r="X125" s="518">
        <f>'1.2_RAW_Data_MatChange'!X125</f>
        <v>0</v>
      </c>
      <c r="Y125" s="519">
        <f>'1.2_RAW_Data_MatChange'!Y125</f>
        <v>4</v>
      </c>
      <c r="AA125" s="518" t="e">
        <f>'1.2_RAW_Data_MatChange'!#REF!</f>
        <v>#REF!</v>
      </c>
      <c r="AB125" s="518" t="e">
        <f>'1.2_RAW_Data_MatChange'!#REF!</f>
        <v>#REF!</v>
      </c>
      <c r="AC125" s="518" t="e">
        <f>'1.2_RAW_Data_MatChange'!#REF!</f>
        <v>#REF!</v>
      </c>
      <c r="AD125" s="518" t="e">
        <f>'1.2_RAW_Data_MatChange'!#REF!</f>
        <v>#REF!</v>
      </c>
      <c r="AE125" s="518" t="e">
        <f>'1.2_RAW_Data_MatChange'!#REF!</f>
        <v>#REF!</v>
      </c>
      <c r="AF125" s="519" t="e">
        <f>'1.2_RAW_Data_MatChange'!#REF!</f>
        <v>#REF!</v>
      </c>
      <c r="AG125" s="507"/>
      <c r="AH125" s="518" t="e">
        <f>'1.2_RAW_Data_MatChange'!#REF!</f>
        <v>#REF!</v>
      </c>
      <c r="AI125" s="518" t="e">
        <f>'1.2_RAW_Data_MatChange'!#REF!</f>
        <v>#REF!</v>
      </c>
      <c r="AJ125" s="518" t="e">
        <f>'1.2_RAW_Data_MatChange'!#REF!</f>
        <v>#REF!</v>
      </c>
      <c r="AK125" s="518" t="e">
        <f>'1.2_RAW_Data_MatChange'!#REF!</f>
        <v>#REF!</v>
      </c>
      <c r="AL125" s="518" t="e">
        <f>'1.2_RAW_Data_MatChange'!#REF!</f>
        <v>#REF!</v>
      </c>
      <c r="AM125" s="519" t="e">
        <f>'1.2_RAW_Data_MatChange'!#REF!</f>
        <v>#REF!</v>
      </c>
      <c r="AN125" s="507"/>
      <c r="AO125" s="518" t="e">
        <f>'1.2_RAW_Data_MatChange'!#REF!</f>
        <v>#REF!</v>
      </c>
      <c r="AP125" s="518" t="e">
        <f>'1.2_RAW_Data_MatChange'!#REF!</f>
        <v>#REF!</v>
      </c>
      <c r="AQ125" s="518" t="e">
        <f>'1.2_RAW_Data_MatChange'!#REF!</f>
        <v>#REF!</v>
      </c>
      <c r="AR125" s="518" t="e">
        <f>'1.2_RAW_Data_MatChange'!#REF!</f>
        <v>#REF!</v>
      </c>
      <c r="AS125" s="518" t="e">
        <f>'1.2_RAW_Data_MatChange'!#REF!</f>
        <v>#REF!</v>
      </c>
      <c r="AT125" s="519" t="e">
        <f>'1.2_RAW_Data_MatChange'!#REF!</f>
        <v>#REF!</v>
      </c>
      <c r="AU125" s="507"/>
      <c r="AV125" s="518">
        <f>'1.2_RAW_Data_MatChange'!AC138</f>
        <v>0</v>
      </c>
      <c r="AW125" s="518">
        <f>'1.2_RAW_Data_MatChange'!AD138</f>
        <v>0</v>
      </c>
      <c r="AX125" s="518">
        <f>'1.2_RAW_Data_MatChange'!AE138</f>
        <v>0</v>
      </c>
      <c r="AY125" s="518">
        <f>'1.2_RAW_Data_MatChange'!AF138</f>
        <v>0</v>
      </c>
      <c r="AZ125" s="518">
        <f>'1.2_RAW_Data_MatChange'!AG138</f>
        <v>0</v>
      </c>
      <c r="BA125" s="519">
        <f>'1.2_RAW_Data_MatChange'!AH138</f>
        <v>0</v>
      </c>
    </row>
    <row r="126" spans="1:53" ht="25.5">
      <c r="A126" s="520" t="s">
        <v>9</v>
      </c>
      <c r="B126" s="501">
        <v>15</v>
      </c>
      <c r="C126" s="502" t="s">
        <v>39</v>
      </c>
      <c r="D126" s="503" t="s">
        <v>59</v>
      </c>
      <c r="E126" s="521" t="s">
        <v>52</v>
      </c>
      <c r="F126" s="505">
        <f>'1.2_RAW_Data_MatChange'!F126</f>
        <v>0</v>
      </c>
      <c r="G126" s="505">
        <f>'1.2_RAW_Data_MatChange'!G126</f>
        <v>0</v>
      </c>
      <c r="H126" s="505">
        <f>'1.2_RAW_Data_MatChange'!H126</f>
        <v>0</v>
      </c>
      <c r="I126" s="505">
        <f>'1.2_RAW_Data_MatChange'!I126</f>
        <v>0</v>
      </c>
      <c r="J126" s="505">
        <f>'1.2_RAW_Data_MatChange'!J126</f>
        <v>0</v>
      </c>
      <c r="K126" s="506">
        <f>'1.2_RAW_Data_MatChange'!K126</f>
        <v>0</v>
      </c>
      <c r="M126" s="505">
        <f>'1.2_RAW_Data_MatChange'!M126</f>
        <v>0</v>
      </c>
      <c r="N126" s="505">
        <f>'1.2_RAW_Data_MatChange'!N126</f>
        <v>0</v>
      </c>
      <c r="O126" s="505">
        <f>'1.2_RAW_Data_MatChange'!O126</f>
        <v>0</v>
      </c>
      <c r="P126" s="505">
        <f>'1.2_RAW_Data_MatChange'!P126</f>
        <v>0</v>
      </c>
      <c r="Q126" s="505">
        <f>'1.2_RAW_Data_MatChange'!Q126</f>
        <v>0</v>
      </c>
      <c r="R126" s="506">
        <f>'1.2_RAW_Data_MatChange'!R126</f>
        <v>0</v>
      </c>
      <c r="T126" s="505">
        <f>'1.2_RAW_Data_MatChange'!T126</f>
        <v>0</v>
      </c>
      <c r="U126" s="505">
        <f>'1.2_RAW_Data_MatChange'!U126</f>
        <v>0</v>
      </c>
      <c r="V126" s="505">
        <f>'1.2_RAW_Data_MatChange'!V126</f>
        <v>0</v>
      </c>
      <c r="W126" s="505">
        <f>'1.2_RAW_Data_MatChange'!W126</f>
        <v>0</v>
      </c>
      <c r="X126" s="505">
        <f>'1.2_RAW_Data_MatChange'!X126</f>
        <v>0</v>
      </c>
      <c r="Y126" s="506">
        <f>'1.2_RAW_Data_MatChange'!Y126</f>
        <v>0</v>
      </c>
      <c r="AA126" s="505" t="e">
        <f>'1.2_RAW_Data_MatChange'!#REF!</f>
        <v>#REF!</v>
      </c>
      <c r="AB126" s="505" t="e">
        <f>'1.2_RAW_Data_MatChange'!#REF!</f>
        <v>#REF!</v>
      </c>
      <c r="AC126" s="505" t="e">
        <f>'1.2_RAW_Data_MatChange'!#REF!</f>
        <v>#REF!</v>
      </c>
      <c r="AD126" s="505" t="e">
        <f>'1.2_RAW_Data_MatChange'!#REF!</f>
        <v>#REF!</v>
      </c>
      <c r="AE126" s="505" t="e">
        <f>'1.2_RAW_Data_MatChange'!#REF!</f>
        <v>#REF!</v>
      </c>
      <c r="AF126" s="506" t="e">
        <f>'1.2_RAW_Data_MatChange'!#REF!</f>
        <v>#REF!</v>
      </c>
      <c r="AG126" s="507"/>
      <c r="AH126" s="505" t="e">
        <f>'1.2_RAW_Data_MatChange'!#REF!</f>
        <v>#REF!</v>
      </c>
      <c r="AI126" s="505" t="e">
        <f>'1.2_RAW_Data_MatChange'!#REF!</f>
        <v>#REF!</v>
      </c>
      <c r="AJ126" s="505" t="e">
        <f>'1.2_RAW_Data_MatChange'!#REF!</f>
        <v>#REF!</v>
      </c>
      <c r="AK126" s="505" t="e">
        <f>'1.2_RAW_Data_MatChange'!#REF!</f>
        <v>#REF!</v>
      </c>
      <c r="AL126" s="505" t="e">
        <f>'1.2_RAW_Data_MatChange'!#REF!</f>
        <v>#REF!</v>
      </c>
      <c r="AM126" s="506" t="e">
        <f>'1.2_RAW_Data_MatChange'!#REF!</f>
        <v>#REF!</v>
      </c>
      <c r="AN126" s="507"/>
      <c r="AO126" s="505" t="e">
        <f>'1.2_RAW_Data_MatChange'!#REF!</f>
        <v>#REF!</v>
      </c>
      <c r="AP126" s="505" t="e">
        <f>'1.2_RAW_Data_MatChange'!#REF!</f>
        <v>#REF!</v>
      </c>
      <c r="AQ126" s="505" t="e">
        <f>'1.2_RAW_Data_MatChange'!#REF!</f>
        <v>#REF!</v>
      </c>
      <c r="AR126" s="505" t="e">
        <f>'1.2_RAW_Data_MatChange'!#REF!</f>
        <v>#REF!</v>
      </c>
      <c r="AS126" s="505" t="e">
        <f>'1.2_RAW_Data_MatChange'!#REF!</f>
        <v>#REF!</v>
      </c>
      <c r="AT126" s="506" t="e">
        <f>'1.2_RAW_Data_MatChange'!#REF!</f>
        <v>#REF!</v>
      </c>
      <c r="AU126" s="507"/>
      <c r="AV126" s="505">
        <f>'1.2_RAW_Data_MatChange'!AC139</f>
        <v>0</v>
      </c>
      <c r="AW126" s="505">
        <f>'1.2_RAW_Data_MatChange'!AD139</f>
        <v>0</v>
      </c>
      <c r="AX126" s="505">
        <f>'1.2_RAW_Data_MatChange'!AE139</f>
        <v>0</v>
      </c>
      <c r="AY126" s="505">
        <f>'1.2_RAW_Data_MatChange'!AF139</f>
        <v>0</v>
      </c>
      <c r="AZ126" s="505">
        <f>'1.2_RAW_Data_MatChange'!AG139</f>
        <v>0</v>
      </c>
      <c r="BA126" s="506">
        <f>'1.2_RAW_Data_MatChange'!AH139</f>
        <v>0</v>
      </c>
    </row>
    <row r="127" spans="1:53" ht="13.15">
      <c r="A127" s="508"/>
      <c r="B127" s="509"/>
      <c r="C127" s="510"/>
      <c r="D127" s="511"/>
      <c r="E127" s="504" t="s">
        <v>53</v>
      </c>
      <c r="F127" s="512">
        <f>'1.2_RAW_Data_MatChange'!F127</f>
        <v>0</v>
      </c>
      <c r="G127" s="512">
        <f>'1.2_RAW_Data_MatChange'!G127</f>
        <v>0</v>
      </c>
      <c r="H127" s="512">
        <f>'1.2_RAW_Data_MatChange'!H127</f>
        <v>0</v>
      </c>
      <c r="I127" s="512">
        <f>'1.2_RAW_Data_MatChange'!I127</f>
        <v>0</v>
      </c>
      <c r="J127" s="512">
        <f>'1.2_RAW_Data_MatChange'!J127</f>
        <v>0</v>
      </c>
      <c r="K127" s="513">
        <f>'1.2_RAW_Data_MatChange'!K127</f>
        <v>0</v>
      </c>
      <c r="M127" s="512">
        <f>'1.2_RAW_Data_MatChange'!M127</f>
        <v>0</v>
      </c>
      <c r="N127" s="512">
        <f>'1.2_RAW_Data_MatChange'!N127</f>
        <v>0</v>
      </c>
      <c r="O127" s="512">
        <f>'1.2_RAW_Data_MatChange'!O127</f>
        <v>0</v>
      </c>
      <c r="P127" s="512">
        <f>'1.2_RAW_Data_MatChange'!P127</f>
        <v>0</v>
      </c>
      <c r="Q127" s="512">
        <f>'1.2_RAW_Data_MatChange'!Q127</f>
        <v>0</v>
      </c>
      <c r="R127" s="513">
        <f>'1.2_RAW_Data_MatChange'!R127</f>
        <v>0</v>
      </c>
      <c r="T127" s="512">
        <f>'1.2_RAW_Data_MatChange'!T127</f>
        <v>0</v>
      </c>
      <c r="U127" s="512">
        <f>'1.2_RAW_Data_MatChange'!U127</f>
        <v>0</v>
      </c>
      <c r="V127" s="512">
        <f>'1.2_RAW_Data_MatChange'!V127</f>
        <v>0</v>
      </c>
      <c r="W127" s="512">
        <f>'1.2_RAW_Data_MatChange'!W127</f>
        <v>0</v>
      </c>
      <c r="X127" s="512">
        <f>'1.2_RAW_Data_MatChange'!X127</f>
        <v>0</v>
      </c>
      <c r="Y127" s="513">
        <f>'1.2_RAW_Data_MatChange'!Y127</f>
        <v>0</v>
      </c>
      <c r="AA127" s="512" t="e">
        <f>'1.2_RAW_Data_MatChange'!#REF!</f>
        <v>#REF!</v>
      </c>
      <c r="AB127" s="512" t="e">
        <f>'1.2_RAW_Data_MatChange'!#REF!</f>
        <v>#REF!</v>
      </c>
      <c r="AC127" s="512" t="e">
        <f>'1.2_RAW_Data_MatChange'!#REF!</f>
        <v>#REF!</v>
      </c>
      <c r="AD127" s="512" t="e">
        <f>'1.2_RAW_Data_MatChange'!#REF!</f>
        <v>#REF!</v>
      </c>
      <c r="AE127" s="512" t="e">
        <f>'1.2_RAW_Data_MatChange'!#REF!</f>
        <v>#REF!</v>
      </c>
      <c r="AF127" s="513" t="e">
        <f>'1.2_RAW_Data_MatChange'!#REF!</f>
        <v>#REF!</v>
      </c>
      <c r="AG127" s="507"/>
      <c r="AH127" s="512" t="e">
        <f>'1.2_RAW_Data_MatChange'!#REF!</f>
        <v>#REF!</v>
      </c>
      <c r="AI127" s="512" t="e">
        <f>'1.2_RAW_Data_MatChange'!#REF!</f>
        <v>#REF!</v>
      </c>
      <c r="AJ127" s="512" t="e">
        <f>'1.2_RAW_Data_MatChange'!#REF!</f>
        <v>#REF!</v>
      </c>
      <c r="AK127" s="512" t="e">
        <f>'1.2_RAW_Data_MatChange'!#REF!</f>
        <v>#REF!</v>
      </c>
      <c r="AL127" s="512" t="e">
        <f>'1.2_RAW_Data_MatChange'!#REF!</f>
        <v>#REF!</v>
      </c>
      <c r="AM127" s="513" t="e">
        <f>'1.2_RAW_Data_MatChange'!#REF!</f>
        <v>#REF!</v>
      </c>
      <c r="AN127" s="507"/>
      <c r="AO127" s="512" t="e">
        <f>'1.2_RAW_Data_MatChange'!#REF!</f>
        <v>#REF!</v>
      </c>
      <c r="AP127" s="512" t="e">
        <f>'1.2_RAW_Data_MatChange'!#REF!</f>
        <v>#REF!</v>
      </c>
      <c r="AQ127" s="512" t="e">
        <f>'1.2_RAW_Data_MatChange'!#REF!</f>
        <v>#REF!</v>
      </c>
      <c r="AR127" s="512" t="e">
        <f>'1.2_RAW_Data_MatChange'!#REF!</f>
        <v>#REF!</v>
      </c>
      <c r="AS127" s="512" t="e">
        <f>'1.2_RAW_Data_MatChange'!#REF!</f>
        <v>#REF!</v>
      </c>
      <c r="AT127" s="513" t="e">
        <f>'1.2_RAW_Data_MatChange'!#REF!</f>
        <v>#REF!</v>
      </c>
      <c r="AU127" s="507"/>
      <c r="AV127" s="512">
        <f>'1.2_RAW_Data_MatChange'!AC140</f>
        <v>0</v>
      </c>
      <c r="AW127" s="512">
        <f>'1.2_RAW_Data_MatChange'!AD140</f>
        <v>0</v>
      </c>
      <c r="AX127" s="512">
        <f>'1.2_RAW_Data_MatChange'!AE140</f>
        <v>0</v>
      </c>
      <c r="AY127" s="512">
        <f>'1.2_RAW_Data_MatChange'!AF140</f>
        <v>0</v>
      </c>
      <c r="AZ127" s="512">
        <f>'1.2_RAW_Data_MatChange'!AG140</f>
        <v>0</v>
      </c>
      <c r="BA127" s="513">
        <f>'1.2_RAW_Data_MatChange'!AH140</f>
        <v>0</v>
      </c>
    </row>
    <row r="128" spans="1:53" ht="13.15">
      <c r="A128" s="508"/>
      <c r="B128" s="509"/>
      <c r="C128" s="510"/>
      <c r="D128" s="511"/>
      <c r="E128" s="504" t="s">
        <v>54</v>
      </c>
      <c r="F128" s="512">
        <f>'1.2_RAW_Data_MatChange'!F128</f>
        <v>0</v>
      </c>
      <c r="G128" s="512">
        <f>'1.2_RAW_Data_MatChange'!G128</f>
        <v>0</v>
      </c>
      <c r="H128" s="512">
        <f>'1.2_RAW_Data_MatChange'!H128</f>
        <v>0</v>
      </c>
      <c r="I128" s="512">
        <f>'1.2_RAW_Data_MatChange'!I128</f>
        <v>0</v>
      </c>
      <c r="J128" s="512">
        <f>'1.2_RAW_Data_MatChange'!J128</f>
        <v>0</v>
      </c>
      <c r="K128" s="513">
        <f>'1.2_RAW_Data_MatChange'!K128</f>
        <v>0</v>
      </c>
      <c r="M128" s="512">
        <f>'1.2_RAW_Data_MatChange'!M128</f>
        <v>0</v>
      </c>
      <c r="N128" s="512">
        <f>'1.2_RAW_Data_MatChange'!N128</f>
        <v>0</v>
      </c>
      <c r="O128" s="512">
        <f>'1.2_RAW_Data_MatChange'!O128</f>
        <v>0</v>
      </c>
      <c r="P128" s="512">
        <f>'1.2_RAW_Data_MatChange'!P128</f>
        <v>0</v>
      </c>
      <c r="Q128" s="512">
        <f>'1.2_RAW_Data_MatChange'!Q128</f>
        <v>0</v>
      </c>
      <c r="R128" s="513">
        <f>'1.2_RAW_Data_MatChange'!R128</f>
        <v>0</v>
      </c>
      <c r="T128" s="512">
        <f>'1.2_RAW_Data_MatChange'!T128</f>
        <v>0</v>
      </c>
      <c r="U128" s="512">
        <f>'1.2_RAW_Data_MatChange'!U128</f>
        <v>0</v>
      </c>
      <c r="V128" s="512">
        <f>'1.2_RAW_Data_MatChange'!V128</f>
        <v>0</v>
      </c>
      <c r="W128" s="512">
        <f>'1.2_RAW_Data_MatChange'!W128</f>
        <v>0</v>
      </c>
      <c r="X128" s="512">
        <f>'1.2_RAW_Data_MatChange'!X128</f>
        <v>0</v>
      </c>
      <c r="Y128" s="513">
        <f>'1.2_RAW_Data_MatChange'!Y128</f>
        <v>0</v>
      </c>
      <c r="AA128" s="512" t="e">
        <f>'1.2_RAW_Data_MatChange'!#REF!</f>
        <v>#REF!</v>
      </c>
      <c r="AB128" s="512" t="e">
        <f>'1.2_RAW_Data_MatChange'!#REF!</f>
        <v>#REF!</v>
      </c>
      <c r="AC128" s="512" t="e">
        <f>'1.2_RAW_Data_MatChange'!#REF!</f>
        <v>#REF!</v>
      </c>
      <c r="AD128" s="512" t="e">
        <f>'1.2_RAW_Data_MatChange'!#REF!</f>
        <v>#REF!</v>
      </c>
      <c r="AE128" s="512" t="e">
        <f>'1.2_RAW_Data_MatChange'!#REF!</f>
        <v>#REF!</v>
      </c>
      <c r="AF128" s="513" t="e">
        <f>'1.2_RAW_Data_MatChange'!#REF!</f>
        <v>#REF!</v>
      </c>
      <c r="AG128" s="507"/>
      <c r="AH128" s="512" t="e">
        <f>'1.2_RAW_Data_MatChange'!#REF!</f>
        <v>#REF!</v>
      </c>
      <c r="AI128" s="512" t="e">
        <f>'1.2_RAW_Data_MatChange'!#REF!</f>
        <v>#REF!</v>
      </c>
      <c r="AJ128" s="512" t="e">
        <f>'1.2_RAW_Data_MatChange'!#REF!</f>
        <v>#REF!</v>
      </c>
      <c r="AK128" s="512" t="e">
        <f>'1.2_RAW_Data_MatChange'!#REF!</f>
        <v>#REF!</v>
      </c>
      <c r="AL128" s="512" t="e">
        <f>'1.2_RAW_Data_MatChange'!#REF!</f>
        <v>#REF!</v>
      </c>
      <c r="AM128" s="513" t="e">
        <f>'1.2_RAW_Data_MatChange'!#REF!</f>
        <v>#REF!</v>
      </c>
      <c r="AN128" s="507"/>
      <c r="AO128" s="512" t="e">
        <f>'1.2_RAW_Data_MatChange'!#REF!</f>
        <v>#REF!</v>
      </c>
      <c r="AP128" s="512" t="e">
        <f>'1.2_RAW_Data_MatChange'!#REF!</f>
        <v>#REF!</v>
      </c>
      <c r="AQ128" s="512" t="e">
        <f>'1.2_RAW_Data_MatChange'!#REF!</f>
        <v>#REF!</v>
      </c>
      <c r="AR128" s="512" t="e">
        <f>'1.2_RAW_Data_MatChange'!#REF!</f>
        <v>#REF!</v>
      </c>
      <c r="AS128" s="512" t="e">
        <f>'1.2_RAW_Data_MatChange'!#REF!</f>
        <v>#REF!</v>
      </c>
      <c r="AT128" s="513" t="e">
        <f>'1.2_RAW_Data_MatChange'!#REF!</f>
        <v>#REF!</v>
      </c>
      <c r="AU128" s="507"/>
      <c r="AV128" s="512">
        <f>'1.2_RAW_Data_MatChange'!AC141</f>
        <v>0</v>
      </c>
      <c r="AW128" s="512">
        <f>'1.2_RAW_Data_MatChange'!AD141</f>
        <v>0</v>
      </c>
      <c r="AX128" s="512">
        <f>'1.2_RAW_Data_MatChange'!AE141</f>
        <v>0</v>
      </c>
      <c r="AY128" s="512">
        <f>'1.2_RAW_Data_MatChange'!AF141</f>
        <v>0</v>
      </c>
      <c r="AZ128" s="512">
        <f>'1.2_RAW_Data_MatChange'!AG141</f>
        <v>0</v>
      </c>
      <c r="BA128" s="513">
        <f>'1.2_RAW_Data_MatChange'!AH141</f>
        <v>0</v>
      </c>
    </row>
    <row r="129" spans="1:53" ht="13.5" thickBot="1">
      <c r="A129" s="508"/>
      <c r="B129" s="514"/>
      <c r="C129" s="515"/>
      <c r="D129" s="516"/>
      <c r="E129" s="517" t="s">
        <v>55</v>
      </c>
      <c r="F129" s="518">
        <f>'1.2_RAW_Data_MatChange'!F129</f>
        <v>0</v>
      </c>
      <c r="G129" s="518">
        <f>'1.2_RAW_Data_MatChange'!G129</f>
        <v>0</v>
      </c>
      <c r="H129" s="518">
        <f>'1.2_RAW_Data_MatChange'!H129</f>
        <v>0</v>
      </c>
      <c r="I129" s="518">
        <f>'1.2_RAW_Data_MatChange'!I129</f>
        <v>0</v>
      </c>
      <c r="J129" s="518">
        <f>'1.2_RAW_Data_MatChange'!J129</f>
        <v>0</v>
      </c>
      <c r="K129" s="519">
        <f>'1.2_RAW_Data_MatChange'!K129</f>
        <v>0</v>
      </c>
      <c r="M129" s="518">
        <f>'1.2_RAW_Data_MatChange'!M129</f>
        <v>0</v>
      </c>
      <c r="N129" s="518">
        <f>'1.2_RAW_Data_MatChange'!N129</f>
        <v>0</v>
      </c>
      <c r="O129" s="518">
        <f>'1.2_RAW_Data_MatChange'!O129</f>
        <v>0</v>
      </c>
      <c r="P129" s="518">
        <f>'1.2_RAW_Data_MatChange'!P129</f>
        <v>0</v>
      </c>
      <c r="Q129" s="518">
        <f>'1.2_RAW_Data_MatChange'!Q129</f>
        <v>0</v>
      </c>
      <c r="R129" s="519">
        <f>'1.2_RAW_Data_MatChange'!R129</f>
        <v>0</v>
      </c>
      <c r="T129" s="518">
        <f>'1.2_RAW_Data_MatChange'!T129</f>
        <v>0</v>
      </c>
      <c r="U129" s="518">
        <f>'1.2_RAW_Data_MatChange'!U129</f>
        <v>0</v>
      </c>
      <c r="V129" s="518">
        <f>'1.2_RAW_Data_MatChange'!V129</f>
        <v>0</v>
      </c>
      <c r="W129" s="518">
        <f>'1.2_RAW_Data_MatChange'!W129</f>
        <v>0</v>
      </c>
      <c r="X129" s="518">
        <f>'1.2_RAW_Data_MatChange'!X129</f>
        <v>0</v>
      </c>
      <c r="Y129" s="519">
        <f>'1.2_RAW_Data_MatChange'!Y129</f>
        <v>0</v>
      </c>
      <c r="AA129" s="518" t="e">
        <f>'1.2_RAW_Data_MatChange'!#REF!</f>
        <v>#REF!</v>
      </c>
      <c r="AB129" s="518" t="e">
        <f>'1.2_RAW_Data_MatChange'!#REF!</f>
        <v>#REF!</v>
      </c>
      <c r="AC129" s="518" t="e">
        <f>'1.2_RAW_Data_MatChange'!#REF!</f>
        <v>#REF!</v>
      </c>
      <c r="AD129" s="518" t="e">
        <f>'1.2_RAW_Data_MatChange'!#REF!</f>
        <v>#REF!</v>
      </c>
      <c r="AE129" s="518" t="e">
        <f>'1.2_RAW_Data_MatChange'!#REF!</f>
        <v>#REF!</v>
      </c>
      <c r="AF129" s="519" t="e">
        <f>'1.2_RAW_Data_MatChange'!#REF!</f>
        <v>#REF!</v>
      </c>
      <c r="AG129" s="507"/>
      <c r="AH129" s="518" t="e">
        <f>'1.2_RAW_Data_MatChange'!#REF!</f>
        <v>#REF!</v>
      </c>
      <c r="AI129" s="518" t="e">
        <f>'1.2_RAW_Data_MatChange'!#REF!</f>
        <v>#REF!</v>
      </c>
      <c r="AJ129" s="518" t="e">
        <f>'1.2_RAW_Data_MatChange'!#REF!</f>
        <v>#REF!</v>
      </c>
      <c r="AK129" s="518" t="e">
        <f>'1.2_RAW_Data_MatChange'!#REF!</f>
        <v>#REF!</v>
      </c>
      <c r="AL129" s="518" t="e">
        <f>'1.2_RAW_Data_MatChange'!#REF!</f>
        <v>#REF!</v>
      </c>
      <c r="AM129" s="519" t="e">
        <f>'1.2_RAW_Data_MatChange'!#REF!</f>
        <v>#REF!</v>
      </c>
      <c r="AN129" s="507"/>
      <c r="AO129" s="518" t="e">
        <f>'1.2_RAW_Data_MatChange'!#REF!</f>
        <v>#REF!</v>
      </c>
      <c r="AP129" s="518" t="e">
        <f>'1.2_RAW_Data_MatChange'!#REF!</f>
        <v>#REF!</v>
      </c>
      <c r="AQ129" s="518" t="e">
        <f>'1.2_RAW_Data_MatChange'!#REF!</f>
        <v>#REF!</v>
      </c>
      <c r="AR129" s="518" t="e">
        <f>'1.2_RAW_Data_MatChange'!#REF!</f>
        <v>#REF!</v>
      </c>
      <c r="AS129" s="518" t="e">
        <f>'1.2_RAW_Data_MatChange'!#REF!</f>
        <v>#REF!</v>
      </c>
      <c r="AT129" s="519" t="e">
        <f>'1.2_RAW_Data_MatChange'!#REF!</f>
        <v>#REF!</v>
      </c>
      <c r="AU129" s="507"/>
      <c r="AV129" s="518">
        <f>'1.2_RAW_Data_MatChange'!AC142</f>
        <v>0</v>
      </c>
      <c r="AW129" s="518">
        <f>'1.2_RAW_Data_MatChange'!AD142</f>
        <v>0</v>
      </c>
      <c r="AX129" s="518">
        <f>'1.2_RAW_Data_MatChange'!AE142</f>
        <v>0</v>
      </c>
      <c r="AY129" s="518">
        <f>'1.2_RAW_Data_MatChange'!AF142</f>
        <v>0</v>
      </c>
      <c r="AZ129" s="518">
        <f>'1.2_RAW_Data_MatChange'!AG142</f>
        <v>0</v>
      </c>
      <c r="BA129" s="519">
        <f>'1.2_RAW_Data_MatChange'!AH142</f>
        <v>0</v>
      </c>
    </row>
    <row r="130" spans="1:53" ht="26.25">
      <c r="A130" s="520" t="s">
        <v>9</v>
      </c>
      <c r="B130" s="501">
        <v>18</v>
      </c>
      <c r="C130" s="502" t="s">
        <v>40</v>
      </c>
      <c r="D130" s="503" t="s">
        <v>58</v>
      </c>
      <c r="E130" s="521" t="s">
        <v>52</v>
      </c>
      <c r="F130" s="505">
        <f>'1.2_RAW_Data_MatChange'!F130</f>
        <v>0</v>
      </c>
      <c r="G130" s="505">
        <f>'1.2_RAW_Data_MatChange'!G130</f>
        <v>0</v>
      </c>
      <c r="H130" s="505">
        <f>'1.2_RAW_Data_MatChange'!H130</f>
        <v>0</v>
      </c>
      <c r="I130" s="505">
        <f>'1.2_RAW_Data_MatChange'!I130</f>
        <v>0</v>
      </c>
      <c r="J130" s="505">
        <f>'1.2_RAW_Data_MatChange'!J130</f>
        <v>0</v>
      </c>
      <c r="K130" s="506">
        <f>'1.2_RAW_Data_MatChange'!K130</f>
        <v>0</v>
      </c>
      <c r="M130" s="505">
        <f>'1.2_RAW_Data_MatChange'!M130</f>
        <v>6</v>
      </c>
      <c r="N130" s="505">
        <f>'1.2_RAW_Data_MatChange'!N130</f>
        <v>2</v>
      </c>
      <c r="O130" s="505">
        <f>'1.2_RAW_Data_MatChange'!O130</f>
        <v>4</v>
      </c>
      <c r="P130" s="505">
        <f>'1.2_RAW_Data_MatChange'!P130</f>
        <v>0</v>
      </c>
      <c r="Q130" s="505">
        <f>'1.2_RAW_Data_MatChange'!Q130</f>
        <v>0</v>
      </c>
      <c r="R130" s="506">
        <f>'1.2_RAW_Data_MatChange'!R130</f>
        <v>0</v>
      </c>
      <c r="T130" s="505">
        <f>'1.2_RAW_Data_MatChange'!T130</f>
        <v>6</v>
      </c>
      <c r="U130" s="505">
        <f>'1.2_RAW_Data_MatChange'!U130</f>
        <v>2</v>
      </c>
      <c r="V130" s="505">
        <f>'1.2_RAW_Data_MatChange'!V130</f>
        <v>4</v>
      </c>
      <c r="W130" s="505">
        <f>'1.2_RAW_Data_MatChange'!W130</f>
        <v>0</v>
      </c>
      <c r="X130" s="505">
        <f>'1.2_RAW_Data_MatChange'!X130</f>
        <v>0</v>
      </c>
      <c r="Y130" s="506">
        <f>'1.2_RAW_Data_MatChange'!Y130</f>
        <v>0</v>
      </c>
      <c r="AA130" s="505" t="e">
        <f>'1.2_RAW_Data_MatChange'!#REF!</f>
        <v>#REF!</v>
      </c>
      <c r="AB130" s="505" t="e">
        <f>'1.2_RAW_Data_MatChange'!#REF!</f>
        <v>#REF!</v>
      </c>
      <c r="AC130" s="505" t="e">
        <f>'1.2_RAW_Data_MatChange'!#REF!</f>
        <v>#REF!</v>
      </c>
      <c r="AD130" s="505" t="e">
        <f>'1.2_RAW_Data_MatChange'!#REF!</f>
        <v>#REF!</v>
      </c>
      <c r="AE130" s="505" t="e">
        <f>'1.2_RAW_Data_MatChange'!#REF!</f>
        <v>#REF!</v>
      </c>
      <c r="AF130" s="506" t="e">
        <f>'1.2_RAW_Data_MatChange'!#REF!</f>
        <v>#REF!</v>
      </c>
      <c r="AG130" s="507"/>
      <c r="AH130" s="505" t="e">
        <f>'1.2_RAW_Data_MatChange'!#REF!</f>
        <v>#REF!</v>
      </c>
      <c r="AI130" s="505" t="e">
        <f>'1.2_RAW_Data_MatChange'!#REF!</f>
        <v>#REF!</v>
      </c>
      <c r="AJ130" s="505" t="e">
        <f>'1.2_RAW_Data_MatChange'!#REF!</f>
        <v>#REF!</v>
      </c>
      <c r="AK130" s="505" t="e">
        <f>'1.2_RAW_Data_MatChange'!#REF!</f>
        <v>#REF!</v>
      </c>
      <c r="AL130" s="505" t="e">
        <f>'1.2_RAW_Data_MatChange'!#REF!</f>
        <v>#REF!</v>
      </c>
      <c r="AM130" s="506" t="e">
        <f>'1.2_RAW_Data_MatChange'!#REF!</f>
        <v>#REF!</v>
      </c>
      <c r="AN130" s="507"/>
      <c r="AO130" s="505" t="e">
        <f>'1.2_RAW_Data_MatChange'!#REF!</f>
        <v>#REF!</v>
      </c>
      <c r="AP130" s="505" t="e">
        <f>'1.2_RAW_Data_MatChange'!#REF!</f>
        <v>#REF!</v>
      </c>
      <c r="AQ130" s="505" t="e">
        <f>'1.2_RAW_Data_MatChange'!#REF!</f>
        <v>#REF!</v>
      </c>
      <c r="AR130" s="505" t="e">
        <f>'1.2_RAW_Data_MatChange'!#REF!</f>
        <v>#REF!</v>
      </c>
      <c r="AS130" s="505" t="e">
        <f>'1.2_RAW_Data_MatChange'!#REF!</f>
        <v>#REF!</v>
      </c>
      <c r="AT130" s="506" t="e">
        <f>'1.2_RAW_Data_MatChange'!#REF!</f>
        <v>#REF!</v>
      </c>
      <c r="AU130" s="507"/>
      <c r="AV130" s="505">
        <f>'1.2_RAW_Data_MatChange'!AC143</f>
        <v>0</v>
      </c>
      <c r="AW130" s="505">
        <f>'1.2_RAW_Data_MatChange'!AD143</f>
        <v>0</v>
      </c>
      <c r="AX130" s="505">
        <f>'1.2_RAW_Data_MatChange'!AE143</f>
        <v>0</v>
      </c>
      <c r="AY130" s="505">
        <f>'1.2_RAW_Data_MatChange'!AF143</f>
        <v>0</v>
      </c>
      <c r="AZ130" s="505">
        <f>'1.2_RAW_Data_MatChange'!AG143</f>
        <v>0</v>
      </c>
      <c r="BA130" s="506">
        <f>'1.2_RAW_Data_MatChange'!AH143</f>
        <v>0</v>
      </c>
    </row>
    <row r="131" spans="1:53" ht="13.15">
      <c r="A131" s="508"/>
      <c r="B131" s="509"/>
      <c r="C131" s="510"/>
      <c r="D131" s="511"/>
      <c r="E131" s="504" t="s">
        <v>53</v>
      </c>
      <c r="F131" s="512">
        <f>'1.2_RAW_Data_MatChange'!F131</f>
        <v>0</v>
      </c>
      <c r="G131" s="512">
        <f>'1.2_RAW_Data_MatChange'!G131</f>
        <v>0</v>
      </c>
      <c r="H131" s="512">
        <f>'1.2_RAW_Data_MatChange'!H131</f>
        <v>0</v>
      </c>
      <c r="I131" s="512">
        <f>'1.2_RAW_Data_MatChange'!I131</f>
        <v>0</v>
      </c>
      <c r="J131" s="512">
        <f>'1.2_RAW_Data_MatChange'!J131</f>
        <v>0</v>
      </c>
      <c r="K131" s="513">
        <f>'1.2_RAW_Data_MatChange'!K131</f>
        <v>0</v>
      </c>
      <c r="M131" s="512">
        <f>'1.2_RAW_Data_MatChange'!M131</f>
        <v>0</v>
      </c>
      <c r="N131" s="512">
        <f>'1.2_RAW_Data_MatChange'!N131</f>
        <v>0</v>
      </c>
      <c r="O131" s="512">
        <f>'1.2_RAW_Data_MatChange'!O131</f>
        <v>0</v>
      </c>
      <c r="P131" s="512">
        <f>'1.2_RAW_Data_MatChange'!P131</f>
        <v>0</v>
      </c>
      <c r="Q131" s="512">
        <f>'1.2_RAW_Data_MatChange'!Q131</f>
        <v>0</v>
      </c>
      <c r="R131" s="513">
        <f>'1.2_RAW_Data_MatChange'!R131</f>
        <v>0</v>
      </c>
      <c r="T131" s="512">
        <f>'1.2_RAW_Data_MatChange'!T131</f>
        <v>0</v>
      </c>
      <c r="U131" s="512">
        <f>'1.2_RAW_Data_MatChange'!U131</f>
        <v>0</v>
      </c>
      <c r="V131" s="512">
        <f>'1.2_RAW_Data_MatChange'!V131</f>
        <v>0</v>
      </c>
      <c r="W131" s="512">
        <f>'1.2_RAW_Data_MatChange'!W131</f>
        <v>0</v>
      </c>
      <c r="X131" s="512">
        <f>'1.2_RAW_Data_MatChange'!X131</f>
        <v>0</v>
      </c>
      <c r="Y131" s="513">
        <f>'1.2_RAW_Data_MatChange'!Y131</f>
        <v>0</v>
      </c>
      <c r="AA131" s="512" t="e">
        <f>'1.2_RAW_Data_MatChange'!#REF!</f>
        <v>#REF!</v>
      </c>
      <c r="AB131" s="512" t="e">
        <f>'1.2_RAW_Data_MatChange'!#REF!</f>
        <v>#REF!</v>
      </c>
      <c r="AC131" s="512" t="e">
        <f>'1.2_RAW_Data_MatChange'!#REF!</f>
        <v>#REF!</v>
      </c>
      <c r="AD131" s="512" t="e">
        <f>'1.2_RAW_Data_MatChange'!#REF!</f>
        <v>#REF!</v>
      </c>
      <c r="AE131" s="512" t="e">
        <f>'1.2_RAW_Data_MatChange'!#REF!</f>
        <v>#REF!</v>
      </c>
      <c r="AF131" s="513" t="e">
        <f>'1.2_RAW_Data_MatChange'!#REF!</f>
        <v>#REF!</v>
      </c>
      <c r="AG131" s="507"/>
      <c r="AH131" s="512" t="e">
        <f>'1.2_RAW_Data_MatChange'!#REF!</f>
        <v>#REF!</v>
      </c>
      <c r="AI131" s="512" t="e">
        <f>'1.2_RAW_Data_MatChange'!#REF!</f>
        <v>#REF!</v>
      </c>
      <c r="AJ131" s="512" t="e">
        <f>'1.2_RAW_Data_MatChange'!#REF!</f>
        <v>#REF!</v>
      </c>
      <c r="AK131" s="512" t="e">
        <f>'1.2_RAW_Data_MatChange'!#REF!</f>
        <v>#REF!</v>
      </c>
      <c r="AL131" s="512" t="e">
        <f>'1.2_RAW_Data_MatChange'!#REF!</f>
        <v>#REF!</v>
      </c>
      <c r="AM131" s="513" t="e">
        <f>'1.2_RAW_Data_MatChange'!#REF!</f>
        <v>#REF!</v>
      </c>
      <c r="AN131" s="507"/>
      <c r="AO131" s="512" t="e">
        <f>'1.2_RAW_Data_MatChange'!#REF!</f>
        <v>#REF!</v>
      </c>
      <c r="AP131" s="512" t="e">
        <f>'1.2_RAW_Data_MatChange'!#REF!</f>
        <v>#REF!</v>
      </c>
      <c r="AQ131" s="512" t="e">
        <f>'1.2_RAW_Data_MatChange'!#REF!</f>
        <v>#REF!</v>
      </c>
      <c r="AR131" s="512" t="e">
        <f>'1.2_RAW_Data_MatChange'!#REF!</f>
        <v>#REF!</v>
      </c>
      <c r="AS131" s="512" t="e">
        <f>'1.2_RAW_Data_MatChange'!#REF!</f>
        <v>#REF!</v>
      </c>
      <c r="AT131" s="513" t="e">
        <f>'1.2_RAW_Data_MatChange'!#REF!</f>
        <v>#REF!</v>
      </c>
      <c r="AU131" s="507"/>
      <c r="AV131" s="512">
        <f>'1.2_RAW_Data_MatChange'!AC144</f>
        <v>0</v>
      </c>
      <c r="AW131" s="512">
        <f>'1.2_RAW_Data_MatChange'!AD144</f>
        <v>0</v>
      </c>
      <c r="AX131" s="512">
        <f>'1.2_RAW_Data_MatChange'!AE144</f>
        <v>0</v>
      </c>
      <c r="AY131" s="512">
        <f>'1.2_RAW_Data_MatChange'!AF144</f>
        <v>0</v>
      </c>
      <c r="AZ131" s="512">
        <f>'1.2_RAW_Data_MatChange'!AG144</f>
        <v>0</v>
      </c>
      <c r="BA131" s="513">
        <f>'1.2_RAW_Data_MatChange'!AH144</f>
        <v>0</v>
      </c>
    </row>
    <row r="132" spans="1:53" ht="13.15">
      <c r="A132" s="508"/>
      <c r="B132" s="509"/>
      <c r="C132" s="510"/>
      <c r="D132" s="511"/>
      <c r="E132" s="504" t="s">
        <v>54</v>
      </c>
      <c r="F132" s="512">
        <f>'1.2_RAW_Data_MatChange'!F132</f>
        <v>0</v>
      </c>
      <c r="G132" s="512">
        <f>'1.2_RAW_Data_MatChange'!G132</f>
        <v>0</v>
      </c>
      <c r="H132" s="512">
        <f>'1.2_RAW_Data_MatChange'!H132</f>
        <v>0</v>
      </c>
      <c r="I132" s="512">
        <f>'1.2_RAW_Data_MatChange'!I132</f>
        <v>0</v>
      </c>
      <c r="J132" s="512">
        <f>'1.2_RAW_Data_MatChange'!J132</f>
        <v>0</v>
      </c>
      <c r="K132" s="513">
        <f>'1.2_RAW_Data_MatChange'!K132</f>
        <v>0</v>
      </c>
      <c r="M132" s="512">
        <f>'1.2_RAW_Data_MatChange'!M132</f>
        <v>0</v>
      </c>
      <c r="N132" s="512">
        <f>'1.2_RAW_Data_MatChange'!N132</f>
        <v>0</v>
      </c>
      <c r="O132" s="512">
        <f>'1.2_RAW_Data_MatChange'!O132</f>
        <v>0</v>
      </c>
      <c r="P132" s="512">
        <f>'1.2_RAW_Data_MatChange'!P132</f>
        <v>0</v>
      </c>
      <c r="Q132" s="512">
        <f>'1.2_RAW_Data_MatChange'!Q132</f>
        <v>0</v>
      </c>
      <c r="R132" s="513">
        <f>'1.2_RAW_Data_MatChange'!R132</f>
        <v>0</v>
      </c>
      <c r="T132" s="512">
        <f>'1.2_RAW_Data_MatChange'!T132</f>
        <v>0</v>
      </c>
      <c r="U132" s="512">
        <f>'1.2_RAW_Data_MatChange'!U132</f>
        <v>0</v>
      </c>
      <c r="V132" s="512">
        <f>'1.2_RAW_Data_MatChange'!V132</f>
        <v>0</v>
      </c>
      <c r="W132" s="512">
        <f>'1.2_RAW_Data_MatChange'!W132</f>
        <v>0</v>
      </c>
      <c r="X132" s="512">
        <f>'1.2_RAW_Data_MatChange'!X132</f>
        <v>0</v>
      </c>
      <c r="Y132" s="513">
        <f>'1.2_RAW_Data_MatChange'!Y132</f>
        <v>0</v>
      </c>
      <c r="AA132" s="512" t="e">
        <f>'1.2_RAW_Data_MatChange'!#REF!</f>
        <v>#REF!</v>
      </c>
      <c r="AB132" s="512" t="e">
        <f>'1.2_RAW_Data_MatChange'!#REF!</f>
        <v>#REF!</v>
      </c>
      <c r="AC132" s="512" t="e">
        <f>'1.2_RAW_Data_MatChange'!#REF!</f>
        <v>#REF!</v>
      </c>
      <c r="AD132" s="512" t="e">
        <f>'1.2_RAW_Data_MatChange'!#REF!</f>
        <v>#REF!</v>
      </c>
      <c r="AE132" s="512" t="e">
        <f>'1.2_RAW_Data_MatChange'!#REF!</f>
        <v>#REF!</v>
      </c>
      <c r="AF132" s="513" t="e">
        <f>'1.2_RAW_Data_MatChange'!#REF!</f>
        <v>#REF!</v>
      </c>
      <c r="AG132" s="507"/>
      <c r="AH132" s="512" t="e">
        <f>'1.2_RAW_Data_MatChange'!#REF!</f>
        <v>#REF!</v>
      </c>
      <c r="AI132" s="512" t="e">
        <f>'1.2_RAW_Data_MatChange'!#REF!</f>
        <v>#REF!</v>
      </c>
      <c r="AJ132" s="512" t="e">
        <f>'1.2_RAW_Data_MatChange'!#REF!</f>
        <v>#REF!</v>
      </c>
      <c r="AK132" s="512" t="e">
        <f>'1.2_RAW_Data_MatChange'!#REF!</f>
        <v>#REF!</v>
      </c>
      <c r="AL132" s="512" t="e">
        <f>'1.2_RAW_Data_MatChange'!#REF!</f>
        <v>#REF!</v>
      </c>
      <c r="AM132" s="513" t="e">
        <f>'1.2_RAW_Data_MatChange'!#REF!</f>
        <v>#REF!</v>
      </c>
      <c r="AN132" s="507"/>
      <c r="AO132" s="512" t="e">
        <f>'1.2_RAW_Data_MatChange'!#REF!</f>
        <v>#REF!</v>
      </c>
      <c r="AP132" s="512" t="e">
        <f>'1.2_RAW_Data_MatChange'!#REF!</f>
        <v>#REF!</v>
      </c>
      <c r="AQ132" s="512" t="e">
        <f>'1.2_RAW_Data_MatChange'!#REF!</f>
        <v>#REF!</v>
      </c>
      <c r="AR132" s="512" t="e">
        <f>'1.2_RAW_Data_MatChange'!#REF!</f>
        <v>#REF!</v>
      </c>
      <c r="AS132" s="512" t="e">
        <f>'1.2_RAW_Data_MatChange'!#REF!</f>
        <v>#REF!</v>
      </c>
      <c r="AT132" s="513" t="e">
        <f>'1.2_RAW_Data_MatChange'!#REF!</f>
        <v>#REF!</v>
      </c>
      <c r="AU132" s="507"/>
      <c r="AV132" s="512">
        <f>'1.2_RAW_Data_MatChange'!AC145</f>
        <v>0</v>
      </c>
      <c r="AW132" s="512">
        <f>'1.2_RAW_Data_MatChange'!AD145</f>
        <v>0</v>
      </c>
      <c r="AX132" s="512">
        <f>'1.2_RAW_Data_MatChange'!AE145</f>
        <v>0</v>
      </c>
      <c r="AY132" s="512">
        <f>'1.2_RAW_Data_MatChange'!AF145</f>
        <v>0</v>
      </c>
      <c r="AZ132" s="512">
        <f>'1.2_RAW_Data_MatChange'!AG145</f>
        <v>0</v>
      </c>
      <c r="BA132" s="513">
        <f>'1.2_RAW_Data_MatChange'!AH145</f>
        <v>0</v>
      </c>
    </row>
    <row r="133" spans="1:53" ht="13.5" thickBot="1">
      <c r="A133" s="508"/>
      <c r="B133" s="514"/>
      <c r="C133" s="515"/>
      <c r="D133" s="516"/>
      <c r="E133" s="517" t="s">
        <v>55</v>
      </c>
      <c r="F133" s="518">
        <f>'1.2_RAW_Data_MatChange'!F133</f>
        <v>0</v>
      </c>
      <c r="G133" s="518">
        <f>'1.2_RAW_Data_MatChange'!G133</f>
        <v>0</v>
      </c>
      <c r="H133" s="518">
        <f>'1.2_RAW_Data_MatChange'!H133</f>
        <v>0</v>
      </c>
      <c r="I133" s="518">
        <f>'1.2_RAW_Data_MatChange'!I133</f>
        <v>0</v>
      </c>
      <c r="J133" s="518">
        <f>'1.2_RAW_Data_MatChange'!J133</f>
        <v>0</v>
      </c>
      <c r="K133" s="519">
        <f>'1.2_RAW_Data_MatChange'!K133</f>
        <v>0</v>
      </c>
      <c r="M133" s="518">
        <f>'1.2_RAW_Data_MatChange'!M133</f>
        <v>0</v>
      </c>
      <c r="N133" s="518">
        <f>'1.2_RAW_Data_MatChange'!N133</f>
        <v>0</v>
      </c>
      <c r="O133" s="518">
        <f>'1.2_RAW_Data_MatChange'!O133</f>
        <v>0</v>
      </c>
      <c r="P133" s="518">
        <f>'1.2_RAW_Data_MatChange'!P133</f>
        <v>0</v>
      </c>
      <c r="Q133" s="518">
        <f>'1.2_RAW_Data_MatChange'!Q133</f>
        <v>0</v>
      </c>
      <c r="R133" s="519">
        <f>'1.2_RAW_Data_MatChange'!R133</f>
        <v>0</v>
      </c>
      <c r="T133" s="518">
        <f>'1.2_RAW_Data_MatChange'!T133</f>
        <v>0</v>
      </c>
      <c r="U133" s="518">
        <f>'1.2_RAW_Data_MatChange'!U133</f>
        <v>0</v>
      </c>
      <c r="V133" s="518">
        <f>'1.2_RAW_Data_MatChange'!V133</f>
        <v>0</v>
      </c>
      <c r="W133" s="518">
        <f>'1.2_RAW_Data_MatChange'!W133</f>
        <v>0</v>
      </c>
      <c r="X133" s="518">
        <f>'1.2_RAW_Data_MatChange'!X133</f>
        <v>0</v>
      </c>
      <c r="Y133" s="519">
        <f>'1.2_RAW_Data_MatChange'!Y133</f>
        <v>0</v>
      </c>
      <c r="AA133" s="518" t="e">
        <f>'1.2_RAW_Data_MatChange'!#REF!</f>
        <v>#REF!</v>
      </c>
      <c r="AB133" s="518" t="e">
        <f>'1.2_RAW_Data_MatChange'!#REF!</f>
        <v>#REF!</v>
      </c>
      <c r="AC133" s="518" t="e">
        <f>'1.2_RAW_Data_MatChange'!#REF!</f>
        <v>#REF!</v>
      </c>
      <c r="AD133" s="518" t="e">
        <f>'1.2_RAW_Data_MatChange'!#REF!</f>
        <v>#REF!</v>
      </c>
      <c r="AE133" s="518" t="e">
        <f>'1.2_RAW_Data_MatChange'!#REF!</f>
        <v>#REF!</v>
      </c>
      <c r="AF133" s="519" t="e">
        <f>'1.2_RAW_Data_MatChange'!#REF!</f>
        <v>#REF!</v>
      </c>
      <c r="AG133" s="507"/>
      <c r="AH133" s="518" t="e">
        <f>'1.2_RAW_Data_MatChange'!#REF!</f>
        <v>#REF!</v>
      </c>
      <c r="AI133" s="518" t="e">
        <f>'1.2_RAW_Data_MatChange'!#REF!</f>
        <v>#REF!</v>
      </c>
      <c r="AJ133" s="518" t="e">
        <f>'1.2_RAW_Data_MatChange'!#REF!</f>
        <v>#REF!</v>
      </c>
      <c r="AK133" s="518" t="e">
        <f>'1.2_RAW_Data_MatChange'!#REF!</f>
        <v>#REF!</v>
      </c>
      <c r="AL133" s="518" t="e">
        <f>'1.2_RAW_Data_MatChange'!#REF!</f>
        <v>#REF!</v>
      </c>
      <c r="AM133" s="519" t="e">
        <f>'1.2_RAW_Data_MatChange'!#REF!</f>
        <v>#REF!</v>
      </c>
      <c r="AN133" s="507"/>
      <c r="AO133" s="518" t="e">
        <f>'1.2_RAW_Data_MatChange'!#REF!</f>
        <v>#REF!</v>
      </c>
      <c r="AP133" s="518" t="e">
        <f>'1.2_RAW_Data_MatChange'!#REF!</f>
        <v>#REF!</v>
      </c>
      <c r="AQ133" s="518" t="e">
        <f>'1.2_RAW_Data_MatChange'!#REF!</f>
        <v>#REF!</v>
      </c>
      <c r="AR133" s="518" t="e">
        <f>'1.2_RAW_Data_MatChange'!#REF!</f>
        <v>#REF!</v>
      </c>
      <c r="AS133" s="518" t="e">
        <f>'1.2_RAW_Data_MatChange'!#REF!</f>
        <v>#REF!</v>
      </c>
      <c r="AT133" s="519" t="e">
        <f>'1.2_RAW_Data_MatChange'!#REF!</f>
        <v>#REF!</v>
      </c>
      <c r="AU133" s="507"/>
      <c r="AV133" s="518">
        <f>'1.2_RAW_Data_MatChange'!AC146</f>
        <v>0</v>
      </c>
      <c r="AW133" s="518">
        <f>'1.2_RAW_Data_MatChange'!AD146</f>
        <v>0</v>
      </c>
      <c r="AX133" s="518">
        <f>'1.2_RAW_Data_MatChange'!AE146</f>
        <v>0</v>
      </c>
      <c r="AY133" s="518">
        <f>'1.2_RAW_Data_MatChange'!AF146</f>
        <v>0</v>
      </c>
      <c r="AZ133" s="518">
        <f>'1.2_RAW_Data_MatChange'!AG146</f>
        <v>0</v>
      </c>
      <c r="BA133" s="519">
        <f>'1.2_RAW_Data_MatChange'!AH146</f>
        <v>0</v>
      </c>
    </row>
    <row r="134" spans="1:53" ht="25.5">
      <c r="A134" s="520" t="s">
        <v>9</v>
      </c>
      <c r="B134" s="501">
        <v>19</v>
      </c>
      <c r="C134" s="502" t="s">
        <v>41</v>
      </c>
      <c r="D134" s="503" t="s">
        <v>59</v>
      </c>
      <c r="E134" s="521" t="s">
        <v>52</v>
      </c>
      <c r="F134" s="505">
        <f>'1.2_RAW_Data_MatChange'!F134</f>
        <v>0</v>
      </c>
      <c r="G134" s="505">
        <f>'1.2_RAW_Data_MatChange'!G134</f>
        <v>0</v>
      </c>
      <c r="H134" s="505">
        <f>'1.2_RAW_Data_MatChange'!H134</f>
        <v>0</v>
      </c>
      <c r="I134" s="505">
        <f>'1.2_RAW_Data_MatChange'!I134</f>
        <v>0</v>
      </c>
      <c r="J134" s="505">
        <f>'1.2_RAW_Data_MatChange'!J134</f>
        <v>0</v>
      </c>
      <c r="K134" s="506">
        <f>'1.2_RAW_Data_MatChange'!K134</f>
        <v>0</v>
      </c>
      <c r="M134" s="505">
        <f>'1.2_RAW_Data_MatChange'!M134</f>
        <v>0</v>
      </c>
      <c r="N134" s="505">
        <f>'1.2_RAW_Data_MatChange'!N134</f>
        <v>0</v>
      </c>
      <c r="O134" s="505">
        <f>'1.2_RAW_Data_MatChange'!O134</f>
        <v>0</v>
      </c>
      <c r="P134" s="505">
        <f>'1.2_RAW_Data_MatChange'!P134</f>
        <v>0</v>
      </c>
      <c r="Q134" s="505">
        <f>'1.2_RAW_Data_MatChange'!Q134</f>
        <v>0</v>
      </c>
      <c r="R134" s="506">
        <f>'1.2_RAW_Data_MatChange'!R134</f>
        <v>0</v>
      </c>
      <c r="T134" s="505">
        <f>'1.2_RAW_Data_MatChange'!T134</f>
        <v>0</v>
      </c>
      <c r="U134" s="505">
        <f>'1.2_RAW_Data_MatChange'!U134</f>
        <v>0</v>
      </c>
      <c r="V134" s="505">
        <f>'1.2_RAW_Data_MatChange'!V134</f>
        <v>0</v>
      </c>
      <c r="W134" s="505">
        <f>'1.2_RAW_Data_MatChange'!W134</f>
        <v>0</v>
      </c>
      <c r="X134" s="505">
        <f>'1.2_RAW_Data_MatChange'!X134</f>
        <v>0</v>
      </c>
      <c r="Y134" s="506">
        <f>'1.2_RAW_Data_MatChange'!Y134</f>
        <v>0</v>
      </c>
      <c r="AA134" s="505" t="e">
        <f>'1.2_RAW_Data_MatChange'!#REF!</f>
        <v>#REF!</v>
      </c>
      <c r="AB134" s="505" t="e">
        <f>'1.2_RAW_Data_MatChange'!#REF!</f>
        <v>#REF!</v>
      </c>
      <c r="AC134" s="505" t="e">
        <f>'1.2_RAW_Data_MatChange'!#REF!</f>
        <v>#REF!</v>
      </c>
      <c r="AD134" s="505" t="e">
        <f>'1.2_RAW_Data_MatChange'!#REF!</f>
        <v>#REF!</v>
      </c>
      <c r="AE134" s="505" t="e">
        <f>'1.2_RAW_Data_MatChange'!#REF!</f>
        <v>#REF!</v>
      </c>
      <c r="AF134" s="506" t="e">
        <f>'1.2_RAW_Data_MatChange'!#REF!</f>
        <v>#REF!</v>
      </c>
      <c r="AG134" s="507"/>
      <c r="AH134" s="505" t="e">
        <f>'1.2_RAW_Data_MatChange'!#REF!</f>
        <v>#REF!</v>
      </c>
      <c r="AI134" s="505" t="e">
        <f>'1.2_RAW_Data_MatChange'!#REF!</f>
        <v>#REF!</v>
      </c>
      <c r="AJ134" s="505" t="e">
        <f>'1.2_RAW_Data_MatChange'!#REF!</f>
        <v>#REF!</v>
      </c>
      <c r="AK134" s="505" t="e">
        <f>'1.2_RAW_Data_MatChange'!#REF!</f>
        <v>#REF!</v>
      </c>
      <c r="AL134" s="505" t="e">
        <f>'1.2_RAW_Data_MatChange'!#REF!</f>
        <v>#REF!</v>
      </c>
      <c r="AM134" s="506" t="e">
        <f>'1.2_RAW_Data_MatChange'!#REF!</f>
        <v>#REF!</v>
      </c>
      <c r="AN134" s="507"/>
      <c r="AO134" s="505" t="e">
        <f>'1.2_RAW_Data_MatChange'!#REF!</f>
        <v>#REF!</v>
      </c>
      <c r="AP134" s="505" t="e">
        <f>'1.2_RAW_Data_MatChange'!#REF!</f>
        <v>#REF!</v>
      </c>
      <c r="AQ134" s="505" t="e">
        <f>'1.2_RAW_Data_MatChange'!#REF!</f>
        <v>#REF!</v>
      </c>
      <c r="AR134" s="505" t="e">
        <f>'1.2_RAW_Data_MatChange'!#REF!</f>
        <v>#REF!</v>
      </c>
      <c r="AS134" s="505" t="e">
        <f>'1.2_RAW_Data_MatChange'!#REF!</f>
        <v>#REF!</v>
      </c>
      <c r="AT134" s="506" t="e">
        <f>'1.2_RAW_Data_MatChange'!#REF!</f>
        <v>#REF!</v>
      </c>
      <c r="AU134" s="507"/>
      <c r="AV134" s="505">
        <f>'1.2_RAW_Data_MatChange'!AC147</f>
        <v>0</v>
      </c>
      <c r="AW134" s="505">
        <f>'1.2_RAW_Data_MatChange'!AD147</f>
        <v>0</v>
      </c>
      <c r="AX134" s="505">
        <f>'1.2_RAW_Data_MatChange'!AE147</f>
        <v>0</v>
      </c>
      <c r="AY134" s="505">
        <f>'1.2_RAW_Data_MatChange'!AF147</f>
        <v>0</v>
      </c>
      <c r="AZ134" s="505">
        <f>'1.2_RAW_Data_MatChange'!AG147</f>
        <v>0</v>
      </c>
      <c r="BA134" s="506">
        <f>'1.2_RAW_Data_MatChange'!AH147</f>
        <v>0</v>
      </c>
    </row>
    <row r="135" spans="1:53" ht="13.15">
      <c r="A135" s="508"/>
      <c r="B135" s="509"/>
      <c r="C135" s="510"/>
      <c r="D135" s="511"/>
      <c r="E135" s="504" t="s">
        <v>53</v>
      </c>
      <c r="F135" s="512">
        <f>'1.2_RAW_Data_MatChange'!F135</f>
        <v>0</v>
      </c>
      <c r="G135" s="512">
        <f>'1.2_RAW_Data_MatChange'!G135</f>
        <v>0</v>
      </c>
      <c r="H135" s="512">
        <f>'1.2_RAW_Data_MatChange'!H135</f>
        <v>0</v>
      </c>
      <c r="I135" s="512">
        <f>'1.2_RAW_Data_MatChange'!I135</f>
        <v>0</v>
      </c>
      <c r="J135" s="512">
        <f>'1.2_RAW_Data_MatChange'!J135</f>
        <v>0</v>
      </c>
      <c r="K135" s="513">
        <f>'1.2_RAW_Data_MatChange'!K135</f>
        <v>0</v>
      </c>
      <c r="M135" s="512">
        <f>'1.2_RAW_Data_MatChange'!M135</f>
        <v>0</v>
      </c>
      <c r="N135" s="512">
        <f>'1.2_RAW_Data_MatChange'!N135</f>
        <v>0</v>
      </c>
      <c r="O135" s="512">
        <f>'1.2_RAW_Data_MatChange'!O135</f>
        <v>0</v>
      </c>
      <c r="P135" s="512">
        <f>'1.2_RAW_Data_MatChange'!P135</f>
        <v>0</v>
      </c>
      <c r="Q135" s="512">
        <f>'1.2_RAW_Data_MatChange'!Q135</f>
        <v>0</v>
      </c>
      <c r="R135" s="513">
        <f>'1.2_RAW_Data_MatChange'!R135</f>
        <v>0</v>
      </c>
      <c r="T135" s="512">
        <f>'1.2_RAW_Data_MatChange'!T135</f>
        <v>0</v>
      </c>
      <c r="U135" s="512">
        <f>'1.2_RAW_Data_MatChange'!U135</f>
        <v>0</v>
      </c>
      <c r="V135" s="512">
        <f>'1.2_RAW_Data_MatChange'!V135</f>
        <v>0</v>
      </c>
      <c r="W135" s="512">
        <f>'1.2_RAW_Data_MatChange'!W135</f>
        <v>0</v>
      </c>
      <c r="X135" s="512">
        <f>'1.2_RAW_Data_MatChange'!X135</f>
        <v>0</v>
      </c>
      <c r="Y135" s="513">
        <f>'1.2_RAW_Data_MatChange'!Y135</f>
        <v>0</v>
      </c>
      <c r="AA135" s="512" t="e">
        <f>'1.2_RAW_Data_MatChange'!#REF!</f>
        <v>#REF!</v>
      </c>
      <c r="AB135" s="512" t="e">
        <f>'1.2_RAW_Data_MatChange'!#REF!</f>
        <v>#REF!</v>
      </c>
      <c r="AC135" s="512" t="e">
        <f>'1.2_RAW_Data_MatChange'!#REF!</f>
        <v>#REF!</v>
      </c>
      <c r="AD135" s="512" t="e">
        <f>'1.2_RAW_Data_MatChange'!#REF!</f>
        <v>#REF!</v>
      </c>
      <c r="AE135" s="512" t="e">
        <f>'1.2_RAW_Data_MatChange'!#REF!</f>
        <v>#REF!</v>
      </c>
      <c r="AF135" s="513" t="e">
        <f>'1.2_RAW_Data_MatChange'!#REF!</f>
        <v>#REF!</v>
      </c>
      <c r="AG135" s="507"/>
      <c r="AH135" s="512" t="e">
        <f>'1.2_RAW_Data_MatChange'!#REF!</f>
        <v>#REF!</v>
      </c>
      <c r="AI135" s="512" t="e">
        <f>'1.2_RAW_Data_MatChange'!#REF!</f>
        <v>#REF!</v>
      </c>
      <c r="AJ135" s="512" t="e">
        <f>'1.2_RAW_Data_MatChange'!#REF!</f>
        <v>#REF!</v>
      </c>
      <c r="AK135" s="512" t="e">
        <f>'1.2_RAW_Data_MatChange'!#REF!</f>
        <v>#REF!</v>
      </c>
      <c r="AL135" s="512" t="e">
        <f>'1.2_RAW_Data_MatChange'!#REF!</f>
        <v>#REF!</v>
      </c>
      <c r="AM135" s="513" t="e">
        <f>'1.2_RAW_Data_MatChange'!#REF!</f>
        <v>#REF!</v>
      </c>
      <c r="AN135" s="507"/>
      <c r="AO135" s="512" t="e">
        <f>'1.2_RAW_Data_MatChange'!#REF!</f>
        <v>#REF!</v>
      </c>
      <c r="AP135" s="512" t="e">
        <f>'1.2_RAW_Data_MatChange'!#REF!</f>
        <v>#REF!</v>
      </c>
      <c r="AQ135" s="512" t="e">
        <f>'1.2_RAW_Data_MatChange'!#REF!</f>
        <v>#REF!</v>
      </c>
      <c r="AR135" s="512" t="e">
        <f>'1.2_RAW_Data_MatChange'!#REF!</f>
        <v>#REF!</v>
      </c>
      <c r="AS135" s="512" t="e">
        <f>'1.2_RAW_Data_MatChange'!#REF!</f>
        <v>#REF!</v>
      </c>
      <c r="AT135" s="513" t="e">
        <f>'1.2_RAW_Data_MatChange'!#REF!</f>
        <v>#REF!</v>
      </c>
      <c r="AU135" s="507"/>
      <c r="AV135" s="512">
        <f>'1.2_RAW_Data_MatChange'!AC148</f>
        <v>0</v>
      </c>
      <c r="AW135" s="512">
        <f>'1.2_RAW_Data_MatChange'!AD148</f>
        <v>0</v>
      </c>
      <c r="AX135" s="512">
        <f>'1.2_RAW_Data_MatChange'!AE148</f>
        <v>0</v>
      </c>
      <c r="AY135" s="512">
        <f>'1.2_RAW_Data_MatChange'!AF148</f>
        <v>0</v>
      </c>
      <c r="AZ135" s="512">
        <f>'1.2_RAW_Data_MatChange'!AG148</f>
        <v>0</v>
      </c>
      <c r="BA135" s="513">
        <f>'1.2_RAW_Data_MatChange'!AH148</f>
        <v>0</v>
      </c>
    </row>
    <row r="136" spans="1:53" ht="13.15">
      <c r="A136" s="508"/>
      <c r="B136" s="509"/>
      <c r="C136" s="510"/>
      <c r="D136" s="511"/>
      <c r="E136" s="504" t="s">
        <v>54</v>
      </c>
      <c r="F136" s="512">
        <f>'1.2_RAW_Data_MatChange'!F136</f>
        <v>0</v>
      </c>
      <c r="G136" s="512">
        <f>'1.2_RAW_Data_MatChange'!G136</f>
        <v>0</v>
      </c>
      <c r="H136" s="512">
        <f>'1.2_RAW_Data_MatChange'!H136</f>
        <v>0</v>
      </c>
      <c r="I136" s="512">
        <f>'1.2_RAW_Data_MatChange'!I136</f>
        <v>0</v>
      </c>
      <c r="J136" s="512">
        <f>'1.2_RAW_Data_MatChange'!J136</f>
        <v>0</v>
      </c>
      <c r="K136" s="513">
        <f>'1.2_RAW_Data_MatChange'!K136</f>
        <v>0</v>
      </c>
      <c r="M136" s="512">
        <f>'1.2_RAW_Data_MatChange'!M136</f>
        <v>0</v>
      </c>
      <c r="N136" s="512">
        <f>'1.2_RAW_Data_MatChange'!N136</f>
        <v>0</v>
      </c>
      <c r="O136" s="512">
        <f>'1.2_RAW_Data_MatChange'!O136</f>
        <v>0</v>
      </c>
      <c r="P136" s="512">
        <f>'1.2_RAW_Data_MatChange'!P136</f>
        <v>0</v>
      </c>
      <c r="Q136" s="512">
        <f>'1.2_RAW_Data_MatChange'!Q136</f>
        <v>0</v>
      </c>
      <c r="R136" s="513">
        <f>'1.2_RAW_Data_MatChange'!R136</f>
        <v>0</v>
      </c>
      <c r="T136" s="512">
        <f>'1.2_RAW_Data_MatChange'!T136</f>
        <v>0</v>
      </c>
      <c r="U136" s="512">
        <f>'1.2_RAW_Data_MatChange'!U136</f>
        <v>0</v>
      </c>
      <c r="V136" s="512">
        <f>'1.2_RAW_Data_MatChange'!V136</f>
        <v>0</v>
      </c>
      <c r="W136" s="512">
        <f>'1.2_RAW_Data_MatChange'!W136</f>
        <v>0</v>
      </c>
      <c r="X136" s="512">
        <f>'1.2_RAW_Data_MatChange'!X136</f>
        <v>0</v>
      </c>
      <c r="Y136" s="513">
        <f>'1.2_RAW_Data_MatChange'!Y136</f>
        <v>0</v>
      </c>
      <c r="AA136" s="512" t="e">
        <f>'1.2_RAW_Data_MatChange'!#REF!</f>
        <v>#REF!</v>
      </c>
      <c r="AB136" s="512" t="e">
        <f>'1.2_RAW_Data_MatChange'!#REF!</f>
        <v>#REF!</v>
      </c>
      <c r="AC136" s="512" t="e">
        <f>'1.2_RAW_Data_MatChange'!#REF!</f>
        <v>#REF!</v>
      </c>
      <c r="AD136" s="512" t="e">
        <f>'1.2_RAW_Data_MatChange'!#REF!</f>
        <v>#REF!</v>
      </c>
      <c r="AE136" s="512" t="e">
        <f>'1.2_RAW_Data_MatChange'!#REF!</f>
        <v>#REF!</v>
      </c>
      <c r="AF136" s="513" t="e">
        <f>'1.2_RAW_Data_MatChange'!#REF!</f>
        <v>#REF!</v>
      </c>
      <c r="AG136" s="507"/>
      <c r="AH136" s="512" t="e">
        <f>'1.2_RAW_Data_MatChange'!#REF!</f>
        <v>#REF!</v>
      </c>
      <c r="AI136" s="512" t="e">
        <f>'1.2_RAW_Data_MatChange'!#REF!</f>
        <v>#REF!</v>
      </c>
      <c r="AJ136" s="512" t="e">
        <f>'1.2_RAW_Data_MatChange'!#REF!</f>
        <v>#REF!</v>
      </c>
      <c r="AK136" s="512" t="e">
        <f>'1.2_RAW_Data_MatChange'!#REF!</f>
        <v>#REF!</v>
      </c>
      <c r="AL136" s="512" t="e">
        <f>'1.2_RAW_Data_MatChange'!#REF!</f>
        <v>#REF!</v>
      </c>
      <c r="AM136" s="513" t="e">
        <f>'1.2_RAW_Data_MatChange'!#REF!</f>
        <v>#REF!</v>
      </c>
      <c r="AN136" s="507"/>
      <c r="AO136" s="512" t="e">
        <f>'1.2_RAW_Data_MatChange'!#REF!</f>
        <v>#REF!</v>
      </c>
      <c r="AP136" s="512" t="e">
        <f>'1.2_RAW_Data_MatChange'!#REF!</f>
        <v>#REF!</v>
      </c>
      <c r="AQ136" s="512" t="e">
        <f>'1.2_RAW_Data_MatChange'!#REF!</f>
        <v>#REF!</v>
      </c>
      <c r="AR136" s="512" t="e">
        <f>'1.2_RAW_Data_MatChange'!#REF!</f>
        <v>#REF!</v>
      </c>
      <c r="AS136" s="512" t="e">
        <f>'1.2_RAW_Data_MatChange'!#REF!</f>
        <v>#REF!</v>
      </c>
      <c r="AT136" s="513" t="e">
        <f>'1.2_RAW_Data_MatChange'!#REF!</f>
        <v>#REF!</v>
      </c>
      <c r="AU136" s="507"/>
      <c r="AV136" s="512">
        <f>'1.2_RAW_Data_MatChange'!AC149</f>
        <v>0</v>
      </c>
      <c r="AW136" s="512">
        <f>'1.2_RAW_Data_MatChange'!AD149</f>
        <v>0</v>
      </c>
      <c r="AX136" s="512">
        <f>'1.2_RAW_Data_MatChange'!AE149</f>
        <v>0</v>
      </c>
      <c r="AY136" s="512">
        <f>'1.2_RAW_Data_MatChange'!AF149</f>
        <v>0</v>
      </c>
      <c r="AZ136" s="512">
        <f>'1.2_RAW_Data_MatChange'!AG149</f>
        <v>0</v>
      </c>
      <c r="BA136" s="513">
        <f>'1.2_RAW_Data_MatChange'!AH149</f>
        <v>0</v>
      </c>
    </row>
    <row r="137" spans="1:53" ht="13.5" thickBot="1">
      <c r="A137" s="508"/>
      <c r="B137" s="514"/>
      <c r="C137" s="515"/>
      <c r="D137" s="516"/>
      <c r="E137" s="517" t="s">
        <v>55</v>
      </c>
      <c r="F137" s="518">
        <f>'1.2_RAW_Data_MatChange'!F137</f>
        <v>0</v>
      </c>
      <c r="G137" s="518">
        <f>'1.2_RAW_Data_MatChange'!G137</f>
        <v>0</v>
      </c>
      <c r="H137" s="518">
        <f>'1.2_RAW_Data_MatChange'!H137</f>
        <v>0</v>
      </c>
      <c r="I137" s="518">
        <f>'1.2_RAW_Data_MatChange'!I137</f>
        <v>0</v>
      </c>
      <c r="J137" s="518">
        <f>'1.2_RAW_Data_MatChange'!J137</f>
        <v>0</v>
      </c>
      <c r="K137" s="519">
        <f>'1.2_RAW_Data_MatChange'!K137</f>
        <v>0</v>
      </c>
      <c r="M137" s="518">
        <f>'1.2_RAW_Data_MatChange'!M137</f>
        <v>0</v>
      </c>
      <c r="N137" s="518">
        <f>'1.2_RAW_Data_MatChange'!N137</f>
        <v>0</v>
      </c>
      <c r="O137" s="518">
        <f>'1.2_RAW_Data_MatChange'!O137</f>
        <v>0</v>
      </c>
      <c r="P137" s="518">
        <f>'1.2_RAW_Data_MatChange'!P137</f>
        <v>0</v>
      </c>
      <c r="Q137" s="518">
        <f>'1.2_RAW_Data_MatChange'!Q137</f>
        <v>0</v>
      </c>
      <c r="R137" s="519">
        <f>'1.2_RAW_Data_MatChange'!R137</f>
        <v>0</v>
      </c>
      <c r="T137" s="518">
        <f>'1.2_RAW_Data_MatChange'!T137</f>
        <v>0</v>
      </c>
      <c r="U137" s="518">
        <f>'1.2_RAW_Data_MatChange'!U137</f>
        <v>0</v>
      </c>
      <c r="V137" s="518">
        <f>'1.2_RAW_Data_MatChange'!V137</f>
        <v>0</v>
      </c>
      <c r="W137" s="518">
        <f>'1.2_RAW_Data_MatChange'!W137</f>
        <v>0</v>
      </c>
      <c r="X137" s="518">
        <f>'1.2_RAW_Data_MatChange'!X137</f>
        <v>0</v>
      </c>
      <c r="Y137" s="519">
        <f>'1.2_RAW_Data_MatChange'!Y137</f>
        <v>0</v>
      </c>
      <c r="AA137" s="518" t="e">
        <f>'1.2_RAW_Data_MatChange'!#REF!</f>
        <v>#REF!</v>
      </c>
      <c r="AB137" s="518" t="e">
        <f>'1.2_RAW_Data_MatChange'!#REF!</f>
        <v>#REF!</v>
      </c>
      <c r="AC137" s="518" t="e">
        <f>'1.2_RAW_Data_MatChange'!#REF!</f>
        <v>#REF!</v>
      </c>
      <c r="AD137" s="518" t="e">
        <f>'1.2_RAW_Data_MatChange'!#REF!</f>
        <v>#REF!</v>
      </c>
      <c r="AE137" s="518" t="e">
        <f>'1.2_RAW_Data_MatChange'!#REF!</f>
        <v>#REF!</v>
      </c>
      <c r="AF137" s="519" t="e">
        <f>'1.2_RAW_Data_MatChange'!#REF!</f>
        <v>#REF!</v>
      </c>
      <c r="AG137" s="507"/>
      <c r="AH137" s="518" t="e">
        <f>'1.2_RAW_Data_MatChange'!#REF!</f>
        <v>#REF!</v>
      </c>
      <c r="AI137" s="518" t="e">
        <f>'1.2_RAW_Data_MatChange'!#REF!</f>
        <v>#REF!</v>
      </c>
      <c r="AJ137" s="518" t="e">
        <f>'1.2_RAW_Data_MatChange'!#REF!</f>
        <v>#REF!</v>
      </c>
      <c r="AK137" s="518" t="e">
        <f>'1.2_RAW_Data_MatChange'!#REF!</f>
        <v>#REF!</v>
      </c>
      <c r="AL137" s="518" t="e">
        <f>'1.2_RAW_Data_MatChange'!#REF!</f>
        <v>#REF!</v>
      </c>
      <c r="AM137" s="519" t="e">
        <f>'1.2_RAW_Data_MatChange'!#REF!</f>
        <v>#REF!</v>
      </c>
      <c r="AN137" s="507"/>
      <c r="AO137" s="518" t="e">
        <f>'1.2_RAW_Data_MatChange'!#REF!</f>
        <v>#REF!</v>
      </c>
      <c r="AP137" s="518" t="e">
        <f>'1.2_RAW_Data_MatChange'!#REF!</f>
        <v>#REF!</v>
      </c>
      <c r="AQ137" s="518" t="e">
        <f>'1.2_RAW_Data_MatChange'!#REF!</f>
        <v>#REF!</v>
      </c>
      <c r="AR137" s="518" t="e">
        <f>'1.2_RAW_Data_MatChange'!#REF!</f>
        <v>#REF!</v>
      </c>
      <c r="AS137" s="518" t="e">
        <f>'1.2_RAW_Data_MatChange'!#REF!</f>
        <v>#REF!</v>
      </c>
      <c r="AT137" s="519" t="e">
        <f>'1.2_RAW_Data_MatChange'!#REF!</f>
        <v>#REF!</v>
      </c>
      <c r="AU137" s="507"/>
      <c r="AV137" s="518">
        <f>'1.2_RAW_Data_MatChange'!AC150</f>
        <v>0</v>
      </c>
      <c r="AW137" s="518">
        <f>'1.2_RAW_Data_MatChange'!AD150</f>
        <v>0</v>
      </c>
      <c r="AX137" s="518">
        <f>'1.2_RAW_Data_MatChange'!AE150</f>
        <v>0</v>
      </c>
      <c r="AY137" s="518">
        <f>'1.2_RAW_Data_MatChange'!AF150</f>
        <v>0</v>
      </c>
      <c r="AZ137" s="518">
        <f>'1.2_RAW_Data_MatChange'!AG150</f>
        <v>0</v>
      </c>
      <c r="BA137" s="519">
        <f>'1.2_RAW_Data_MatChange'!AH150</f>
        <v>0</v>
      </c>
    </row>
    <row r="138" spans="1:53" ht="25.5">
      <c r="A138" s="520" t="s">
        <v>9</v>
      </c>
      <c r="B138" s="501">
        <v>28</v>
      </c>
      <c r="C138" s="502" t="s">
        <v>42</v>
      </c>
      <c r="D138" s="503" t="s">
        <v>60</v>
      </c>
      <c r="E138" s="521" t="s">
        <v>52</v>
      </c>
      <c r="F138" s="505">
        <f>'1.2_RAW_Data_MatChange'!F138</f>
        <v>0</v>
      </c>
      <c r="G138" s="505">
        <f>'1.2_RAW_Data_MatChange'!G138</f>
        <v>0</v>
      </c>
      <c r="H138" s="505">
        <f>'1.2_RAW_Data_MatChange'!H138</f>
        <v>0</v>
      </c>
      <c r="I138" s="505">
        <f>'1.2_RAW_Data_MatChange'!I138</f>
        <v>0</v>
      </c>
      <c r="J138" s="505">
        <f>'1.2_RAW_Data_MatChange'!J138</f>
        <v>0</v>
      </c>
      <c r="K138" s="506">
        <f>'1.2_RAW_Data_MatChange'!K138</f>
        <v>0</v>
      </c>
      <c r="M138" s="505">
        <f>'1.2_RAW_Data_MatChange'!M138</f>
        <v>0</v>
      </c>
      <c r="N138" s="505">
        <f>'1.2_RAW_Data_MatChange'!N138</f>
        <v>0</v>
      </c>
      <c r="O138" s="505">
        <f>'1.2_RAW_Data_MatChange'!O138</f>
        <v>0</v>
      </c>
      <c r="P138" s="505">
        <f>'1.2_RAW_Data_MatChange'!P138</f>
        <v>0</v>
      </c>
      <c r="Q138" s="505">
        <f>'1.2_RAW_Data_MatChange'!Q138</f>
        <v>0</v>
      </c>
      <c r="R138" s="506">
        <f>'1.2_RAW_Data_MatChange'!R138</f>
        <v>0</v>
      </c>
      <c r="T138" s="505">
        <f>'1.2_RAW_Data_MatChange'!T138</f>
        <v>0</v>
      </c>
      <c r="U138" s="505">
        <f>'1.2_RAW_Data_MatChange'!U138</f>
        <v>0</v>
      </c>
      <c r="V138" s="505">
        <f>'1.2_RAW_Data_MatChange'!V138</f>
        <v>0</v>
      </c>
      <c r="W138" s="505">
        <f>'1.2_RAW_Data_MatChange'!W138</f>
        <v>0</v>
      </c>
      <c r="X138" s="505">
        <f>'1.2_RAW_Data_MatChange'!X138</f>
        <v>0</v>
      </c>
      <c r="Y138" s="506">
        <f>'1.2_RAW_Data_MatChange'!Y138</f>
        <v>0</v>
      </c>
      <c r="AA138" s="505" t="e">
        <f>'1.2_RAW_Data_MatChange'!#REF!</f>
        <v>#REF!</v>
      </c>
      <c r="AB138" s="505" t="e">
        <f>'1.2_RAW_Data_MatChange'!#REF!</f>
        <v>#REF!</v>
      </c>
      <c r="AC138" s="505" t="e">
        <f>'1.2_RAW_Data_MatChange'!#REF!</f>
        <v>#REF!</v>
      </c>
      <c r="AD138" s="505" t="e">
        <f>'1.2_RAW_Data_MatChange'!#REF!</f>
        <v>#REF!</v>
      </c>
      <c r="AE138" s="505" t="e">
        <f>'1.2_RAW_Data_MatChange'!#REF!</f>
        <v>#REF!</v>
      </c>
      <c r="AF138" s="506" t="e">
        <f>'1.2_RAW_Data_MatChange'!#REF!</f>
        <v>#REF!</v>
      </c>
      <c r="AG138" s="507"/>
      <c r="AH138" s="505" t="e">
        <f>'1.2_RAW_Data_MatChange'!#REF!</f>
        <v>#REF!</v>
      </c>
      <c r="AI138" s="505" t="e">
        <f>'1.2_RAW_Data_MatChange'!#REF!</f>
        <v>#REF!</v>
      </c>
      <c r="AJ138" s="505" t="e">
        <f>'1.2_RAW_Data_MatChange'!#REF!</f>
        <v>#REF!</v>
      </c>
      <c r="AK138" s="505" t="e">
        <f>'1.2_RAW_Data_MatChange'!#REF!</f>
        <v>#REF!</v>
      </c>
      <c r="AL138" s="505" t="e">
        <f>'1.2_RAW_Data_MatChange'!#REF!</f>
        <v>#REF!</v>
      </c>
      <c r="AM138" s="506" t="e">
        <f>'1.2_RAW_Data_MatChange'!#REF!</f>
        <v>#REF!</v>
      </c>
      <c r="AN138" s="507"/>
      <c r="AO138" s="505" t="e">
        <f>'1.2_RAW_Data_MatChange'!#REF!</f>
        <v>#REF!</v>
      </c>
      <c r="AP138" s="505" t="e">
        <f>'1.2_RAW_Data_MatChange'!#REF!</f>
        <v>#REF!</v>
      </c>
      <c r="AQ138" s="505" t="e">
        <f>'1.2_RAW_Data_MatChange'!#REF!</f>
        <v>#REF!</v>
      </c>
      <c r="AR138" s="505" t="e">
        <f>'1.2_RAW_Data_MatChange'!#REF!</f>
        <v>#REF!</v>
      </c>
      <c r="AS138" s="505" t="e">
        <f>'1.2_RAW_Data_MatChange'!#REF!</f>
        <v>#REF!</v>
      </c>
      <c r="AT138" s="506" t="e">
        <f>'1.2_RAW_Data_MatChange'!#REF!</f>
        <v>#REF!</v>
      </c>
      <c r="AU138" s="507"/>
      <c r="AV138" s="505">
        <f>'1.2_RAW_Data_MatChange'!AC151</f>
        <v>0</v>
      </c>
      <c r="AW138" s="505">
        <f>'1.2_RAW_Data_MatChange'!AD151</f>
        <v>0</v>
      </c>
      <c r="AX138" s="505">
        <f>'1.2_RAW_Data_MatChange'!AE151</f>
        <v>0</v>
      </c>
      <c r="AY138" s="505">
        <f>'1.2_RAW_Data_MatChange'!AF151</f>
        <v>0</v>
      </c>
      <c r="AZ138" s="505">
        <f>'1.2_RAW_Data_MatChange'!AG151</f>
        <v>0</v>
      </c>
      <c r="BA138" s="506">
        <f>'1.2_RAW_Data_MatChange'!AH151</f>
        <v>0</v>
      </c>
    </row>
    <row r="139" spans="1:53" ht="13.15">
      <c r="A139" s="508"/>
      <c r="B139" s="509"/>
      <c r="C139" s="510"/>
      <c r="D139" s="511"/>
      <c r="E139" s="504" t="s">
        <v>53</v>
      </c>
      <c r="F139" s="512">
        <f>'1.2_RAW_Data_MatChange'!F139</f>
        <v>0</v>
      </c>
      <c r="G139" s="512">
        <f>'1.2_RAW_Data_MatChange'!G139</f>
        <v>0</v>
      </c>
      <c r="H139" s="512">
        <f>'1.2_RAW_Data_MatChange'!H139</f>
        <v>0</v>
      </c>
      <c r="I139" s="512">
        <f>'1.2_RAW_Data_MatChange'!I139</f>
        <v>0</v>
      </c>
      <c r="J139" s="512">
        <f>'1.2_RAW_Data_MatChange'!J139</f>
        <v>0</v>
      </c>
      <c r="K139" s="513">
        <f>'1.2_RAW_Data_MatChange'!K139</f>
        <v>0</v>
      </c>
      <c r="M139" s="512">
        <f>'1.2_RAW_Data_MatChange'!M139</f>
        <v>0</v>
      </c>
      <c r="N139" s="512">
        <f>'1.2_RAW_Data_MatChange'!N139</f>
        <v>0</v>
      </c>
      <c r="O139" s="512">
        <f>'1.2_RAW_Data_MatChange'!O139</f>
        <v>0</v>
      </c>
      <c r="P139" s="512">
        <f>'1.2_RAW_Data_MatChange'!P139</f>
        <v>0</v>
      </c>
      <c r="Q139" s="512">
        <f>'1.2_RAW_Data_MatChange'!Q139</f>
        <v>0</v>
      </c>
      <c r="R139" s="513">
        <f>'1.2_RAW_Data_MatChange'!R139</f>
        <v>0</v>
      </c>
      <c r="T139" s="512">
        <f>'1.2_RAW_Data_MatChange'!T139</f>
        <v>0</v>
      </c>
      <c r="U139" s="512">
        <f>'1.2_RAW_Data_MatChange'!U139</f>
        <v>0</v>
      </c>
      <c r="V139" s="512">
        <f>'1.2_RAW_Data_MatChange'!V139</f>
        <v>0</v>
      </c>
      <c r="W139" s="512">
        <f>'1.2_RAW_Data_MatChange'!W139</f>
        <v>0</v>
      </c>
      <c r="X139" s="512">
        <f>'1.2_RAW_Data_MatChange'!X139</f>
        <v>0</v>
      </c>
      <c r="Y139" s="513">
        <f>'1.2_RAW_Data_MatChange'!Y139</f>
        <v>0</v>
      </c>
      <c r="AA139" s="512" t="e">
        <f>'1.2_RAW_Data_MatChange'!#REF!</f>
        <v>#REF!</v>
      </c>
      <c r="AB139" s="512" t="e">
        <f>'1.2_RAW_Data_MatChange'!#REF!</f>
        <v>#REF!</v>
      </c>
      <c r="AC139" s="512" t="e">
        <f>'1.2_RAW_Data_MatChange'!#REF!</f>
        <v>#REF!</v>
      </c>
      <c r="AD139" s="512" t="e">
        <f>'1.2_RAW_Data_MatChange'!#REF!</f>
        <v>#REF!</v>
      </c>
      <c r="AE139" s="512" t="e">
        <f>'1.2_RAW_Data_MatChange'!#REF!</f>
        <v>#REF!</v>
      </c>
      <c r="AF139" s="513" t="e">
        <f>'1.2_RAW_Data_MatChange'!#REF!</f>
        <v>#REF!</v>
      </c>
      <c r="AG139" s="507"/>
      <c r="AH139" s="512" t="e">
        <f>'1.2_RAW_Data_MatChange'!#REF!</f>
        <v>#REF!</v>
      </c>
      <c r="AI139" s="512" t="e">
        <f>'1.2_RAW_Data_MatChange'!#REF!</f>
        <v>#REF!</v>
      </c>
      <c r="AJ139" s="512" t="e">
        <f>'1.2_RAW_Data_MatChange'!#REF!</f>
        <v>#REF!</v>
      </c>
      <c r="AK139" s="512" t="e">
        <f>'1.2_RAW_Data_MatChange'!#REF!</f>
        <v>#REF!</v>
      </c>
      <c r="AL139" s="512" t="e">
        <f>'1.2_RAW_Data_MatChange'!#REF!</f>
        <v>#REF!</v>
      </c>
      <c r="AM139" s="513" t="e">
        <f>'1.2_RAW_Data_MatChange'!#REF!</f>
        <v>#REF!</v>
      </c>
      <c r="AN139" s="507"/>
      <c r="AO139" s="512" t="e">
        <f>'1.2_RAW_Data_MatChange'!#REF!</f>
        <v>#REF!</v>
      </c>
      <c r="AP139" s="512" t="e">
        <f>'1.2_RAW_Data_MatChange'!#REF!</f>
        <v>#REF!</v>
      </c>
      <c r="AQ139" s="512" t="e">
        <f>'1.2_RAW_Data_MatChange'!#REF!</f>
        <v>#REF!</v>
      </c>
      <c r="AR139" s="512" t="e">
        <f>'1.2_RAW_Data_MatChange'!#REF!</f>
        <v>#REF!</v>
      </c>
      <c r="AS139" s="512" t="e">
        <f>'1.2_RAW_Data_MatChange'!#REF!</f>
        <v>#REF!</v>
      </c>
      <c r="AT139" s="513" t="e">
        <f>'1.2_RAW_Data_MatChange'!#REF!</f>
        <v>#REF!</v>
      </c>
      <c r="AU139" s="507"/>
      <c r="AV139" s="512">
        <f>'1.2_RAW_Data_MatChange'!AC152</f>
        <v>0</v>
      </c>
      <c r="AW139" s="512">
        <f>'1.2_RAW_Data_MatChange'!AD152</f>
        <v>0</v>
      </c>
      <c r="AX139" s="512">
        <f>'1.2_RAW_Data_MatChange'!AE152</f>
        <v>0</v>
      </c>
      <c r="AY139" s="512">
        <f>'1.2_RAW_Data_MatChange'!AF152</f>
        <v>0</v>
      </c>
      <c r="AZ139" s="512">
        <f>'1.2_RAW_Data_MatChange'!AG152</f>
        <v>0</v>
      </c>
      <c r="BA139" s="513">
        <f>'1.2_RAW_Data_MatChange'!AH152</f>
        <v>0</v>
      </c>
    </row>
    <row r="140" spans="1:53" ht="13.15">
      <c r="A140" s="508"/>
      <c r="B140" s="509"/>
      <c r="C140" s="510"/>
      <c r="D140" s="511"/>
      <c r="E140" s="504" t="s">
        <v>54</v>
      </c>
      <c r="F140" s="512">
        <f>'1.2_RAW_Data_MatChange'!F140</f>
        <v>0</v>
      </c>
      <c r="G140" s="512">
        <f>'1.2_RAW_Data_MatChange'!G140</f>
        <v>0</v>
      </c>
      <c r="H140" s="512">
        <f>'1.2_RAW_Data_MatChange'!H140</f>
        <v>0</v>
      </c>
      <c r="I140" s="512">
        <f>'1.2_RAW_Data_MatChange'!I140</f>
        <v>0</v>
      </c>
      <c r="J140" s="512">
        <f>'1.2_RAW_Data_MatChange'!J140</f>
        <v>0</v>
      </c>
      <c r="K140" s="513">
        <f>'1.2_RAW_Data_MatChange'!K140</f>
        <v>0</v>
      </c>
      <c r="M140" s="512">
        <f>'1.2_RAW_Data_MatChange'!M140</f>
        <v>3</v>
      </c>
      <c r="N140" s="512">
        <f>'1.2_RAW_Data_MatChange'!N140</f>
        <v>3</v>
      </c>
      <c r="O140" s="512">
        <f>'1.2_RAW_Data_MatChange'!O140</f>
        <v>0</v>
      </c>
      <c r="P140" s="512">
        <f>'1.2_RAW_Data_MatChange'!P140</f>
        <v>0</v>
      </c>
      <c r="Q140" s="512">
        <f>'1.2_RAW_Data_MatChange'!Q140</f>
        <v>0</v>
      </c>
      <c r="R140" s="513">
        <f>'1.2_RAW_Data_MatChange'!R140</f>
        <v>0</v>
      </c>
      <c r="T140" s="512">
        <f>'1.2_RAW_Data_MatChange'!T140</f>
        <v>3</v>
      </c>
      <c r="U140" s="512">
        <f>'1.2_RAW_Data_MatChange'!U140</f>
        <v>3</v>
      </c>
      <c r="V140" s="512">
        <f>'1.2_RAW_Data_MatChange'!V140</f>
        <v>0</v>
      </c>
      <c r="W140" s="512">
        <f>'1.2_RAW_Data_MatChange'!W140</f>
        <v>0</v>
      </c>
      <c r="X140" s="512">
        <f>'1.2_RAW_Data_MatChange'!X140</f>
        <v>0</v>
      </c>
      <c r="Y140" s="513">
        <f>'1.2_RAW_Data_MatChange'!Y140</f>
        <v>0</v>
      </c>
      <c r="AA140" s="512" t="e">
        <f>'1.2_RAW_Data_MatChange'!#REF!</f>
        <v>#REF!</v>
      </c>
      <c r="AB140" s="512" t="e">
        <f>'1.2_RAW_Data_MatChange'!#REF!</f>
        <v>#REF!</v>
      </c>
      <c r="AC140" s="512" t="e">
        <f>'1.2_RAW_Data_MatChange'!#REF!</f>
        <v>#REF!</v>
      </c>
      <c r="AD140" s="512" t="e">
        <f>'1.2_RAW_Data_MatChange'!#REF!</f>
        <v>#REF!</v>
      </c>
      <c r="AE140" s="512" t="e">
        <f>'1.2_RAW_Data_MatChange'!#REF!</f>
        <v>#REF!</v>
      </c>
      <c r="AF140" s="513" t="e">
        <f>'1.2_RAW_Data_MatChange'!#REF!</f>
        <v>#REF!</v>
      </c>
      <c r="AG140" s="507"/>
      <c r="AH140" s="512" t="e">
        <f>'1.2_RAW_Data_MatChange'!#REF!</f>
        <v>#REF!</v>
      </c>
      <c r="AI140" s="512" t="e">
        <f>'1.2_RAW_Data_MatChange'!#REF!</f>
        <v>#REF!</v>
      </c>
      <c r="AJ140" s="512" t="e">
        <f>'1.2_RAW_Data_MatChange'!#REF!</f>
        <v>#REF!</v>
      </c>
      <c r="AK140" s="512" t="e">
        <f>'1.2_RAW_Data_MatChange'!#REF!</f>
        <v>#REF!</v>
      </c>
      <c r="AL140" s="512" t="e">
        <f>'1.2_RAW_Data_MatChange'!#REF!</f>
        <v>#REF!</v>
      </c>
      <c r="AM140" s="513" t="e">
        <f>'1.2_RAW_Data_MatChange'!#REF!</f>
        <v>#REF!</v>
      </c>
      <c r="AN140" s="507"/>
      <c r="AO140" s="512" t="e">
        <f>'1.2_RAW_Data_MatChange'!#REF!</f>
        <v>#REF!</v>
      </c>
      <c r="AP140" s="512" t="e">
        <f>'1.2_RAW_Data_MatChange'!#REF!</f>
        <v>#REF!</v>
      </c>
      <c r="AQ140" s="512" t="e">
        <f>'1.2_RAW_Data_MatChange'!#REF!</f>
        <v>#REF!</v>
      </c>
      <c r="AR140" s="512" t="e">
        <f>'1.2_RAW_Data_MatChange'!#REF!</f>
        <v>#REF!</v>
      </c>
      <c r="AS140" s="512" t="e">
        <f>'1.2_RAW_Data_MatChange'!#REF!</f>
        <v>#REF!</v>
      </c>
      <c r="AT140" s="513" t="e">
        <f>'1.2_RAW_Data_MatChange'!#REF!</f>
        <v>#REF!</v>
      </c>
      <c r="AU140" s="507"/>
      <c r="AV140" s="512">
        <f>'1.2_RAW_Data_MatChange'!AC153</f>
        <v>0</v>
      </c>
      <c r="AW140" s="512">
        <f>'1.2_RAW_Data_MatChange'!AD153</f>
        <v>0</v>
      </c>
      <c r="AX140" s="512">
        <f>'1.2_RAW_Data_MatChange'!AE153</f>
        <v>0</v>
      </c>
      <c r="AY140" s="512">
        <f>'1.2_RAW_Data_MatChange'!AF153</f>
        <v>0</v>
      </c>
      <c r="AZ140" s="512">
        <f>'1.2_RAW_Data_MatChange'!AG153</f>
        <v>0</v>
      </c>
      <c r="BA140" s="513">
        <f>'1.2_RAW_Data_MatChange'!AH153</f>
        <v>0</v>
      </c>
    </row>
    <row r="141" spans="1:53" ht="13.5" thickBot="1">
      <c r="A141" s="508"/>
      <c r="B141" s="514"/>
      <c r="C141" s="515"/>
      <c r="D141" s="516"/>
      <c r="E141" s="517" t="s">
        <v>55</v>
      </c>
      <c r="F141" s="518">
        <f>'1.2_RAW_Data_MatChange'!F141</f>
        <v>0</v>
      </c>
      <c r="G141" s="518">
        <f>'1.2_RAW_Data_MatChange'!G141</f>
        <v>0</v>
      </c>
      <c r="H141" s="518">
        <f>'1.2_RAW_Data_MatChange'!H141</f>
        <v>0</v>
      </c>
      <c r="I141" s="518">
        <f>'1.2_RAW_Data_MatChange'!I141</f>
        <v>0</v>
      </c>
      <c r="J141" s="518">
        <f>'1.2_RAW_Data_MatChange'!J141</f>
        <v>0</v>
      </c>
      <c r="K141" s="519">
        <f>'1.2_RAW_Data_MatChange'!K141</f>
        <v>0</v>
      </c>
      <c r="M141" s="518">
        <f>'1.2_RAW_Data_MatChange'!M141</f>
        <v>0</v>
      </c>
      <c r="N141" s="518">
        <f>'1.2_RAW_Data_MatChange'!N141</f>
        <v>0</v>
      </c>
      <c r="O141" s="518">
        <f>'1.2_RAW_Data_MatChange'!O141</f>
        <v>0</v>
      </c>
      <c r="P141" s="518">
        <f>'1.2_RAW_Data_MatChange'!P141</f>
        <v>0</v>
      </c>
      <c r="Q141" s="518">
        <f>'1.2_RAW_Data_MatChange'!Q141</f>
        <v>0</v>
      </c>
      <c r="R141" s="519">
        <f>'1.2_RAW_Data_MatChange'!R141</f>
        <v>0</v>
      </c>
      <c r="T141" s="518">
        <f>'1.2_RAW_Data_MatChange'!T141</f>
        <v>0</v>
      </c>
      <c r="U141" s="518">
        <f>'1.2_RAW_Data_MatChange'!U141</f>
        <v>0</v>
      </c>
      <c r="V141" s="518">
        <f>'1.2_RAW_Data_MatChange'!V141</f>
        <v>0</v>
      </c>
      <c r="W141" s="518">
        <f>'1.2_RAW_Data_MatChange'!W141</f>
        <v>0</v>
      </c>
      <c r="X141" s="518">
        <f>'1.2_RAW_Data_MatChange'!X141</f>
        <v>0</v>
      </c>
      <c r="Y141" s="519">
        <f>'1.2_RAW_Data_MatChange'!Y141</f>
        <v>0</v>
      </c>
      <c r="AA141" s="518" t="e">
        <f>'1.2_RAW_Data_MatChange'!#REF!</f>
        <v>#REF!</v>
      </c>
      <c r="AB141" s="518" t="e">
        <f>'1.2_RAW_Data_MatChange'!#REF!</f>
        <v>#REF!</v>
      </c>
      <c r="AC141" s="518" t="e">
        <f>'1.2_RAW_Data_MatChange'!#REF!</f>
        <v>#REF!</v>
      </c>
      <c r="AD141" s="518" t="e">
        <f>'1.2_RAW_Data_MatChange'!#REF!</f>
        <v>#REF!</v>
      </c>
      <c r="AE141" s="518" t="e">
        <f>'1.2_RAW_Data_MatChange'!#REF!</f>
        <v>#REF!</v>
      </c>
      <c r="AF141" s="519" t="e">
        <f>'1.2_RAW_Data_MatChange'!#REF!</f>
        <v>#REF!</v>
      </c>
      <c r="AG141" s="507"/>
      <c r="AH141" s="518" t="e">
        <f>'1.2_RAW_Data_MatChange'!#REF!</f>
        <v>#REF!</v>
      </c>
      <c r="AI141" s="518" t="e">
        <f>'1.2_RAW_Data_MatChange'!#REF!</f>
        <v>#REF!</v>
      </c>
      <c r="AJ141" s="518" t="e">
        <f>'1.2_RAW_Data_MatChange'!#REF!</f>
        <v>#REF!</v>
      </c>
      <c r="AK141" s="518" t="e">
        <f>'1.2_RAW_Data_MatChange'!#REF!</f>
        <v>#REF!</v>
      </c>
      <c r="AL141" s="518" t="e">
        <f>'1.2_RAW_Data_MatChange'!#REF!</f>
        <v>#REF!</v>
      </c>
      <c r="AM141" s="519" t="e">
        <f>'1.2_RAW_Data_MatChange'!#REF!</f>
        <v>#REF!</v>
      </c>
      <c r="AN141" s="507"/>
      <c r="AO141" s="518" t="e">
        <f>'1.2_RAW_Data_MatChange'!#REF!</f>
        <v>#REF!</v>
      </c>
      <c r="AP141" s="518" t="e">
        <f>'1.2_RAW_Data_MatChange'!#REF!</f>
        <v>#REF!</v>
      </c>
      <c r="AQ141" s="518" t="e">
        <f>'1.2_RAW_Data_MatChange'!#REF!</f>
        <v>#REF!</v>
      </c>
      <c r="AR141" s="518" t="e">
        <f>'1.2_RAW_Data_MatChange'!#REF!</f>
        <v>#REF!</v>
      </c>
      <c r="AS141" s="518" t="e">
        <f>'1.2_RAW_Data_MatChange'!#REF!</f>
        <v>#REF!</v>
      </c>
      <c r="AT141" s="519" t="e">
        <f>'1.2_RAW_Data_MatChange'!#REF!</f>
        <v>#REF!</v>
      </c>
      <c r="AU141" s="507"/>
      <c r="AV141" s="518">
        <f>'1.2_RAW_Data_MatChange'!AC154</f>
        <v>0</v>
      </c>
      <c r="AW141" s="518">
        <f>'1.2_RAW_Data_MatChange'!AD154</f>
        <v>0</v>
      </c>
      <c r="AX141" s="518">
        <f>'1.2_RAW_Data_MatChange'!AE154</f>
        <v>0</v>
      </c>
      <c r="AY141" s="518">
        <f>'1.2_RAW_Data_MatChange'!AF154</f>
        <v>0</v>
      </c>
      <c r="AZ141" s="518">
        <f>'1.2_RAW_Data_MatChange'!AG154</f>
        <v>0</v>
      </c>
      <c r="BA141" s="519">
        <f>'1.2_RAW_Data_MatChange'!AH154</f>
        <v>0</v>
      </c>
    </row>
    <row r="142" spans="1:53" ht="26.25">
      <c r="A142" s="520" t="s">
        <v>9</v>
      </c>
      <c r="B142" s="501">
        <v>29</v>
      </c>
      <c r="C142" s="502" t="s">
        <v>43</v>
      </c>
      <c r="D142" s="503" t="s">
        <v>59</v>
      </c>
      <c r="E142" s="521" t="s">
        <v>52</v>
      </c>
      <c r="F142" s="505">
        <f>'1.2_RAW_Data_MatChange'!F142</f>
        <v>0</v>
      </c>
      <c r="G142" s="505">
        <f>'1.2_RAW_Data_MatChange'!G142</f>
        <v>0</v>
      </c>
      <c r="H142" s="505">
        <f>'1.2_RAW_Data_MatChange'!H142</f>
        <v>0</v>
      </c>
      <c r="I142" s="505">
        <f>'1.2_RAW_Data_MatChange'!I142</f>
        <v>0</v>
      </c>
      <c r="J142" s="505">
        <f>'1.2_RAW_Data_MatChange'!J142</f>
        <v>0</v>
      </c>
      <c r="K142" s="506">
        <f>'1.2_RAW_Data_MatChange'!K142</f>
        <v>0</v>
      </c>
      <c r="M142" s="505">
        <f>'1.2_RAW_Data_MatChange'!M142</f>
        <v>0</v>
      </c>
      <c r="N142" s="505">
        <f>'1.2_RAW_Data_MatChange'!N142</f>
        <v>0</v>
      </c>
      <c r="O142" s="505">
        <f>'1.2_RAW_Data_MatChange'!O142</f>
        <v>0</v>
      </c>
      <c r="P142" s="505">
        <f>'1.2_RAW_Data_MatChange'!P142</f>
        <v>0</v>
      </c>
      <c r="Q142" s="505">
        <f>'1.2_RAW_Data_MatChange'!Q142</f>
        <v>0</v>
      </c>
      <c r="R142" s="506">
        <f>'1.2_RAW_Data_MatChange'!R142</f>
        <v>0</v>
      </c>
      <c r="T142" s="505">
        <f>'1.2_RAW_Data_MatChange'!T142</f>
        <v>0</v>
      </c>
      <c r="U142" s="505">
        <f>'1.2_RAW_Data_MatChange'!U142</f>
        <v>0</v>
      </c>
      <c r="V142" s="505">
        <f>'1.2_RAW_Data_MatChange'!V142</f>
        <v>0</v>
      </c>
      <c r="W142" s="505">
        <f>'1.2_RAW_Data_MatChange'!W142</f>
        <v>0</v>
      </c>
      <c r="X142" s="505">
        <f>'1.2_RAW_Data_MatChange'!X142</f>
        <v>0</v>
      </c>
      <c r="Y142" s="506">
        <f>'1.2_RAW_Data_MatChange'!Y142</f>
        <v>0</v>
      </c>
      <c r="AA142" s="505" t="e">
        <f>'1.2_RAW_Data_MatChange'!#REF!</f>
        <v>#REF!</v>
      </c>
      <c r="AB142" s="505" t="e">
        <f>'1.2_RAW_Data_MatChange'!#REF!</f>
        <v>#REF!</v>
      </c>
      <c r="AC142" s="505" t="e">
        <f>'1.2_RAW_Data_MatChange'!#REF!</f>
        <v>#REF!</v>
      </c>
      <c r="AD142" s="505" t="e">
        <f>'1.2_RAW_Data_MatChange'!#REF!</f>
        <v>#REF!</v>
      </c>
      <c r="AE142" s="505" t="e">
        <f>'1.2_RAW_Data_MatChange'!#REF!</f>
        <v>#REF!</v>
      </c>
      <c r="AF142" s="506" t="e">
        <f>'1.2_RAW_Data_MatChange'!#REF!</f>
        <v>#REF!</v>
      </c>
      <c r="AG142" s="507"/>
      <c r="AH142" s="505" t="e">
        <f>'1.2_RAW_Data_MatChange'!#REF!</f>
        <v>#REF!</v>
      </c>
      <c r="AI142" s="505" t="e">
        <f>'1.2_RAW_Data_MatChange'!#REF!</f>
        <v>#REF!</v>
      </c>
      <c r="AJ142" s="505" t="e">
        <f>'1.2_RAW_Data_MatChange'!#REF!</f>
        <v>#REF!</v>
      </c>
      <c r="AK142" s="505" t="e">
        <f>'1.2_RAW_Data_MatChange'!#REF!</f>
        <v>#REF!</v>
      </c>
      <c r="AL142" s="505" t="e">
        <f>'1.2_RAW_Data_MatChange'!#REF!</f>
        <v>#REF!</v>
      </c>
      <c r="AM142" s="506" t="e">
        <f>'1.2_RAW_Data_MatChange'!#REF!</f>
        <v>#REF!</v>
      </c>
      <c r="AN142" s="507"/>
      <c r="AO142" s="505" t="e">
        <f>'1.2_RAW_Data_MatChange'!#REF!</f>
        <v>#REF!</v>
      </c>
      <c r="AP142" s="505" t="e">
        <f>'1.2_RAW_Data_MatChange'!#REF!</f>
        <v>#REF!</v>
      </c>
      <c r="AQ142" s="505" t="e">
        <f>'1.2_RAW_Data_MatChange'!#REF!</f>
        <v>#REF!</v>
      </c>
      <c r="AR142" s="505" t="e">
        <f>'1.2_RAW_Data_MatChange'!#REF!</f>
        <v>#REF!</v>
      </c>
      <c r="AS142" s="505" t="e">
        <f>'1.2_RAW_Data_MatChange'!#REF!</f>
        <v>#REF!</v>
      </c>
      <c r="AT142" s="506" t="e">
        <f>'1.2_RAW_Data_MatChange'!#REF!</f>
        <v>#REF!</v>
      </c>
      <c r="AU142" s="507"/>
      <c r="AV142" s="505">
        <f>'1.2_RAW_Data_MatChange'!AC155</f>
        <v>0</v>
      </c>
      <c r="AW142" s="505">
        <f>'1.2_RAW_Data_MatChange'!AD155</f>
        <v>0</v>
      </c>
      <c r="AX142" s="505">
        <f>'1.2_RAW_Data_MatChange'!AE155</f>
        <v>0</v>
      </c>
      <c r="AY142" s="505">
        <f>'1.2_RAW_Data_MatChange'!AF155</f>
        <v>0</v>
      </c>
      <c r="AZ142" s="505">
        <f>'1.2_RAW_Data_MatChange'!AG155</f>
        <v>0</v>
      </c>
      <c r="BA142" s="506">
        <f>'1.2_RAW_Data_MatChange'!AH155</f>
        <v>0</v>
      </c>
    </row>
    <row r="143" spans="1:53" ht="13.15">
      <c r="A143" s="508"/>
      <c r="B143" s="509"/>
      <c r="C143" s="510"/>
      <c r="D143" s="511"/>
      <c r="E143" s="504" t="s">
        <v>53</v>
      </c>
      <c r="F143" s="512">
        <f>'1.2_RAW_Data_MatChange'!F143</f>
        <v>0</v>
      </c>
      <c r="G143" s="512">
        <f>'1.2_RAW_Data_MatChange'!G143</f>
        <v>0</v>
      </c>
      <c r="H143" s="512">
        <f>'1.2_RAW_Data_MatChange'!H143</f>
        <v>0</v>
      </c>
      <c r="I143" s="512">
        <f>'1.2_RAW_Data_MatChange'!I143</f>
        <v>0</v>
      </c>
      <c r="J143" s="512">
        <f>'1.2_RAW_Data_MatChange'!J143</f>
        <v>0</v>
      </c>
      <c r="K143" s="513">
        <f>'1.2_RAW_Data_MatChange'!K143</f>
        <v>0</v>
      </c>
      <c r="M143" s="512">
        <f>'1.2_RAW_Data_MatChange'!M143</f>
        <v>0</v>
      </c>
      <c r="N143" s="512">
        <f>'1.2_RAW_Data_MatChange'!N143</f>
        <v>0</v>
      </c>
      <c r="O143" s="512">
        <f>'1.2_RAW_Data_MatChange'!O143</f>
        <v>0</v>
      </c>
      <c r="P143" s="512">
        <f>'1.2_RAW_Data_MatChange'!P143</f>
        <v>0</v>
      </c>
      <c r="Q143" s="512">
        <f>'1.2_RAW_Data_MatChange'!Q143</f>
        <v>0</v>
      </c>
      <c r="R143" s="513">
        <f>'1.2_RAW_Data_MatChange'!R143</f>
        <v>0</v>
      </c>
      <c r="T143" s="512">
        <f>'1.2_RAW_Data_MatChange'!T143</f>
        <v>0</v>
      </c>
      <c r="U143" s="512">
        <f>'1.2_RAW_Data_MatChange'!U143</f>
        <v>0</v>
      </c>
      <c r="V143" s="512">
        <f>'1.2_RAW_Data_MatChange'!V143</f>
        <v>0</v>
      </c>
      <c r="W143" s="512">
        <f>'1.2_RAW_Data_MatChange'!W143</f>
        <v>0</v>
      </c>
      <c r="X143" s="512">
        <f>'1.2_RAW_Data_MatChange'!X143</f>
        <v>0</v>
      </c>
      <c r="Y143" s="513">
        <f>'1.2_RAW_Data_MatChange'!Y143</f>
        <v>0</v>
      </c>
      <c r="AA143" s="512" t="e">
        <f>'1.2_RAW_Data_MatChange'!#REF!</f>
        <v>#REF!</v>
      </c>
      <c r="AB143" s="512" t="e">
        <f>'1.2_RAW_Data_MatChange'!#REF!</f>
        <v>#REF!</v>
      </c>
      <c r="AC143" s="512" t="e">
        <f>'1.2_RAW_Data_MatChange'!#REF!</f>
        <v>#REF!</v>
      </c>
      <c r="AD143" s="512" t="e">
        <f>'1.2_RAW_Data_MatChange'!#REF!</f>
        <v>#REF!</v>
      </c>
      <c r="AE143" s="512" t="e">
        <f>'1.2_RAW_Data_MatChange'!#REF!</f>
        <v>#REF!</v>
      </c>
      <c r="AF143" s="513" t="e">
        <f>'1.2_RAW_Data_MatChange'!#REF!</f>
        <v>#REF!</v>
      </c>
      <c r="AG143" s="507"/>
      <c r="AH143" s="512" t="e">
        <f>'1.2_RAW_Data_MatChange'!#REF!</f>
        <v>#REF!</v>
      </c>
      <c r="AI143" s="512" t="e">
        <f>'1.2_RAW_Data_MatChange'!#REF!</f>
        <v>#REF!</v>
      </c>
      <c r="AJ143" s="512" t="e">
        <f>'1.2_RAW_Data_MatChange'!#REF!</f>
        <v>#REF!</v>
      </c>
      <c r="AK143" s="512" t="e">
        <f>'1.2_RAW_Data_MatChange'!#REF!</f>
        <v>#REF!</v>
      </c>
      <c r="AL143" s="512" t="e">
        <f>'1.2_RAW_Data_MatChange'!#REF!</f>
        <v>#REF!</v>
      </c>
      <c r="AM143" s="513" t="e">
        <f>'1.2_RAW_Data_MatChange'!#REF!</f>
        <v>#REF!</v>
      </c>
      <c r="AN143" s="507"/>
      <c r="AO143" s="512" t="e">
        <f>'1.2_RAW_Data_MatChange'!#REF!</f>
        <v>#REF!</v>
      </c>
      <c r="AP143" s="512" t="e">
        <f>'1.2_RAW_Data_MatChange'!#REF!</f>
        <v>#REF!</v>
      </c>
      <c r="AQ143" s="512" t="e">
        <f>'1.2_RAW_Data_MatChange'!#REF!</f>
        <v>#REF!</v>
      </c>
      <c r="AR143" s="512" t="e">
        <f>'1.2_RAW_Data_MatChange'!#REF!</f>
        <v>#REF!</v>
      </c>
      <c r="AS143" s="512" t="e">
        <f>'1.2_RAW_Data_MatChange'!#REF!</f>
        <v>#REF!</v>
      </c>
      <c r="AT143" s="513" t="e">
        <f>'1.2_RAW_Data_MatChange'!#REF!</f>
        <v>#REF!</v>
      </c>
      <c r="AU143" s="507"/>
      <c r="AV143" s="512">
        <f>'1.2_RAW_Data_MatChange'!AC156</f>
        <v>0</v>
      </c>
      <c r="AW143" s="512">
        <f>'1.2_RAW_Data_MatChange'!AD156</f>
        <v>0</v>
      </c>
      <c r="AX143" s="512">
        <f>'1.2_RAW_Data_MatChange'!AE156</f>
        <v>0</v>
      </c>
      <c r="AY143" s="512">
        <f>'1.2_RAW_Data_MatChange'!AF156</f>
        <v>0</v>
      </c>
      <c r="AZ143" s="512">
        <f>'1.2_RAW_Data_MatChange'!AG156</f>
        <v>0</v>
      </c>
      <c r="BA143" s="513">
        <f>'1.2_RAW_Data_MatChange'!AH156</f>
        <v>0</v>
      </c>
    </row>
    <row r="144" spans="1:53" ht="13.15">
      <c r="A144" s="508"/>
      <c r="B144" s="509"/>
      <c r="C144" s="510"/>
      <c r="D144" s="511"/>
      <c r="E144" s="504" t="s">
        <v>54</v>
      </c>
      <c r="F144" s="512">
        <f>'1.2_RAW_Data_MatChange'!F144</f>
        <v>0</v>
      </c>
      <c r="G144" s="512">
        <f>'1.2_RAW_Data_MatChange'!G144</f>
        <v>0</v>
      </c>
      <c r="H144" s="512">
        <f>'1.2_RAW_Data_MatChange'!H144</f>
        <v>0</v>
      </c>
      <c r="I144" s="512">
        <f>'1.2_RAW_Data_MatChange'!I144</f>
        <v>0</v>
      </c>
      <c r="J144" s="512">
        <f>'1.2_RAW_Data_MatChange'!J144</f>
        <v>0</v>
      </c>
      <c r="K144" s="513">
        <f>'1.2_RAW_Data_MatChange'!K144</f>
        <v>0</v>
      </c>
      <c r="M144" s="512">
        <f>'1.2_RAW_Data_MatChange'!M144</f>
        <v>0</v>
      </c>
      <c r="N144" s="512">
        <f>'1.2_RAW_Data_MatChange'!N144</f>
        <v>0</v>
      </c>
      <c r="O144" s="512">
        <f>'1.2_RAW_Data_MatChange'!O144</f>
        <v>0</v>
      </c>
      <c r="P144" s="512">
        <f>'1.2_RAW_Data_MatChange'!P144</f>
        <v>0</v>
      </c>
      <c r="Q144" s="512">
        <f>'1.2_RAW_Data_MatChange'!Q144</f>
        <v>0</v>
      </c>
      <c r="R144" s="513">
        <f>'1.2_RAW_Data_MatChange'!R144</f>
        <v>0</v>
      </c>
      <c r="T144" s="512">
        <f>'1.2_RAW_Data_MatChange'!T144</f>
        <v>0</v>
      </c>
      <c r="U144" s="512">
        <f>'1.2_RAW_Data_MatChange'!U144</f>
        <v>0</v>
      </c>
      <c r="V144" s="512">
        <f>'1.2_RAW_Data_MatChange'!V144</f>
        <v>0</v>
      </c>
      <c r="W144" s="512">
        <f>'1.2_RAW_Data_MatChange'!W144</f>
        <v>0</v>
      </c>
      <c r="X144" s="512">
        <f>'1.2_RAW_Data_MatChange'!X144</f>
        <v>0</v>
      </c>
      <c r="Y144" s="513">
        <f>'1.2_RAW_Data_MatChange'!Y144</f>
        <v>0</v>
      </c>
      <c r="AA144" s="512" t="e">
        <f>'1.2_RAW_Data_MatChange'!#REF!</f>
        <v>#REF!</v>
      </c>
      <c r="AB144" s="512" t="e">
        <f>'1.2_RAW_Data_MatChange'!#REF!</f>
        <v>#REF!</v>
      </c>
      <c r="AC144" s="512" t="e">
        <f>'1.2_RAW_Data_MatChange'!#REF!</f>
        <v>#REF!</v>
      </c>
      <c r="AD144" s="512" t="e">
        <f>'1.2_RAW_Data_MatChange'!#REF!</f>
        <v>#REF!</v>
      </c>
      <c r="AE144" s="512" t="e">
        <f>'1.2_RAW_Data_MatChange'!#REF!</f>
        <v>#REF!</v>
      </c>
      <c r="AF144" s="513" t="e">
        <f>'1.2_RAW_Data_MatChange'!#REF!</f>
        <v>#REF!</v>
      </c>
      <c r="AG144" s="507"/>
      <c r="AH144" s="512" t="e">
        <f>'1.2_RAW_Data_MatChange'!#REF!</f>
        <v>#REF!</v>
      </c>
      <c r="AI144" s="512" t="e">
        <f>'1.2_RAW_Data_MatChange'!#REF!</f>
        <v>#REF!</v>
      </c>
      <c r="AJ144" s="512" t="e">
        <f>'1.2_RAW_Data_MatChange'!#REF!</f>
        <v>#REF!</v>
      </c>
      <c r="AK144" s="512" t="e">
        <f>'1.2_RAW_Data_MatChange'!#REF!</f>
        <v>#REF!</v>
      </c>
      <c r="AL144" s="512" t="e">
        <f>'1.2_RAW_Data_MatChange'!#REF!</f>
        <v>#REF!</v>
      </c>
      <c r="AM144" s="513" t="e">
        <f>'1.2_RAW_Data_MatChange'!#REF!</f>
        <v>#REF!</v>
      </c>
      <c r="AN144" s="507"/>
      <c r="AO144" s="512" t="e">
        <f>'1.2_RAW_Data_MatChange'!#REF!</f>
        <v>#REF!</v>
      </c>
      <c r="AP144" s="512" t="e">
        <f>'1.2_RAW_Data_MatChange'!#REF!</f>
        <v>#REF!</v>
      </c>
      <c r="AQ144" s="512" t="e">
        <f>'1.2_RAW_Data_MatChange'!#REF!</f>
        <v>#REF!</v>
      </c>
      <c r="AR144" s="512" t="e">
        <f>'1.2_RAW_Data_MatChange'!#REF!</f>
        <v>#REF!</v>
      </c>
      <c r="AS144" s="512" t="e">
        <f>'1.2_RAW_Data_MatChange'!#REF!</f>
        <v>#REF!</v>
      </c>
      <c r="AT144" s="513" t="e">
        <f>'1.2_RAW_Data_MatChange'!#REF!</f>
        <v>#REF!</v>
      </c>
      <c r="AU144" s="507"/>
      <c r="AV144" s="512">
        <f>'1.2_RAW_Data_MatChange'!AC157</f>
        <v>0</v>
      </c>
      <c r="AW144" s="512">
        <f>'1.2_RAW_Data_MatChange'!AD157</f>
        <v>0</v>
      </c>
      <c r="AX144" s="512">
        <f>'1.2_RAW_Data_MatChange'!AE157</f>
        <v>0</v>
      </c>
      <c r="AY144" s="512">
        <f>'1.2_RAW_Data_MatChange'!AF157</f>
        <v>0</v>
      </c>
      <c r="AZ144" s="512">
        <f>'1.2_RAW_Data_MatChange'!AG157</f>
        <v>0</v>
      </c>
      <c r="BA144" s="513">
        <f>'1.2_RAW_Data_MatChange'!AH157</f>
        <v>0</v>
      </c>
    </row>
    <row r="145" spans="1:53" ht="13.5" thickBot="1">
      <c r="A145" s="508"/>
      <c r="B145" s="514"/>
      <c r="C145" s="515"/>
      <c r="D145" s="516"/>
      <c r="E145" s="517" t="s">
        <v>55</v>
      </c>
      <c r="F145" s="518">
        <f>'1.2_RAW_Data_MatChange'!F145</f>
        <v>0</v>
      </c>
      <c r="G145" s="518">
        <f>'1.2_RAW_Data_MatChange'!G145</f>
        <v>0</v>
      </c>
      <c r="H145" s="518">
        <f>'1.2_RAW_Data_MatChange'!H145</f>
        <v>0</v>
      </c>
      <c r="I145" s="518">
        <f>'1.2_RAW_Data_MatChange'!I145</f>
        <v>0</v>
      </c>
      <c r="J145" s="518">
        <f>'1.2_RAW_Data_MatChange'!J145</f>
        <v>0</v>
      </c>
      <c r="K145" s="519">
        <f>'1.2_RAW_Data_MatChange'!K145</f>
        <v>0</v>
      </c>
      <c r="M145" s="518">
        <f>'1.2_RAW_Data_MatChange'!M145</f>
        <v>2</v>
      </c>
      <c r="N145" s="518">
        <f>'1.2_RAW_Data_MatChange'!N145</f>
        <v>0</v>
      </c>
      <c r="O145" s="518">
        <f>'1.2_RAW_Data_MatChange'!O145</f>
        <v>2</v>
      </c>
      <c r="P145" s="518">
        <f>'1.2_RAW_Data_MatChange'!P145</f>
        <v>0</v>
      </c>
      <c r="Q145" s="518">
        <f>'1.2_RAW_Data_MatChange'!Q145</f>
        <v>0</v>
      </c>
      <c r="R145" s="519">
        <f>'1.2_RAW_Data_MatChange'!R145</f>
        <v>0</v>
      </c>
      <c r="T145" s="518">
        <f>'1.2_RAW_Data_MatChange'!T145</f>
        <v>2</v>
      </c>
      <c r="U145" s="518">
        <f>'1.2_RAW_Data_MatChange'!U145</f>
        <v>0</v>
      </c>
      <c r="V145" s="518">
        <f>'1.2_RAW_Data_MatChange'!V145</f>
        <v>2</v>
      </c>
      <c r="W145" s="518">
        <f>'1.2_RAW_Data_MatChange'!W145</f>
        <v>0</v>
      </c>
      <c r="X145" s="518">
        <f>'1.2_RAW_Data_MatChange'!X145</f>
        <v>0</v>
      </c>
      <c r="Y145" s="519">
        <f>'1.2_RAW_Data_MatChange'!Y145</f>
        <v>0</v>
      </c>
      <c r="AA145" s="518" t="e">
        <f>'1.2_RAW_Data_MatChange'!#REF!</f>
        <v>#REF!</v>
      </c>
      <c r="AB145" s="518" t="e">
        <f>'1.2_RAW_Data_MatChange'!#REF!</f>
        <v>#REF!</v>
      </c>
      <c r="AC145" s="518" t="e">
        <f>'1.2_RAW_Data_MatChange'!#REF!</f>
        <v>#REF!</v>
      </c>
      <c r="AD145" s="518" t="e">
        <f>'1.2_RAW_Data_MatChange'!#REF!</f>
        <v>#REF!</v>
      </c>
      <c r="AE145" s="518" t="e">
        <f>'1.2_RAW_Data_MatChange'!#REF!</f>
        <v>#REF!</v>
      </c>
      <c r="AF145" s="519" t="e">
        <f>'1.2_RAW_Data_MatChange'!#REF!</f>
        <v>#REF!</v>
      </c>
      <c r="AG145" s="507"/>
      <c r="AH145" s="518" t="e">
        <f>'1.2_RAW_Data_MatChange'!#REF!</f>
        <v>#REF!</v>
      </c>
      <c r="AI145" s="518" t="e">
        <f>'1.2_RAW_Data_MatChange'!#REF!</f>
        <v>#REF!</v>
      </c>
      <c r="AJ145" s="518" t="e">
        <f>'1.2_RAW_Data_MatChange'!#REF!</f>
        <v>#REF!</v>
      </c>
      <c r="AK145" s="518" t="e">
        <f>'1.2_RAW_Data_MatChange'!#REF!</f>
        <v>#REF!</v>
      </c>
      <c r="AL145" s="518" t="e">
        <f>'1.2_RAW_Data_MatChange'!#REF!</f>
        <v>#REF!</v>
      </c>
      <c r="AM145" s="519" t="e">
        <f>'1.2_RAW_Data_MatChange'!#REF!</f>
        <v>#REF!</v>
      </c>
      <c r="AN145" s="507"/>
      <c r="AO145" s="518" t="e">
        <f>'1.2_RAW_Data_MatChange'!#REF!</f>
        <v>#REF!</v>
      </c>
      <c r="AP145" s="518" t="e">
        <f>'1.2_RAW_Data_MatChange'!#REF!</f>
        <v>#REF!</v>
      </c>
      <c r="AQ145" s="518" t="e">
        <f>'1.2_RAW_Data_MatChange'!#REF!</f>
        <v>#REF!</v>
      </c>
      <c r="AR145" s="518" t="e">
        <f>'1.2_RAW_Data_MatChange'!#REF!</f>
        <v>#REF!</v>
      </c>
      <c r="AS145" s="518" t="e">
        <f>'1.2_RAW_Data_MatChange'!#REF!</f>
        <v>#REF!</v>
      </c>
      <c r="AT145" s="519" t="e">
        <f>'1.2_RAW_Data_MatChange'!#REF!</f>
        <v>#REF!</v>
      </c>
      <c r="AU145" s="507"/>
      <c r="AV145" s="518">
        <f>'1.2_RAW_Data_MatChange'!AC158</f>
        <v>0</v>
      </c>
      <c r="AW145" s="518">
        <f>'1.2_RAW_Data_MatChange'!AD158</f>
        <v>0</v>
      </c>
      <c r="AX145" s="518">
        <f>'1.2_RAW_Data_MatChange'!AE158</f>
        <v>0</v>
      </c>
      <c r="AY145" s="518">
        <f>'1.2_RAW_Data_MatChange'!AF158</f>
        <v>0</v>
      </c>
      <c r="AZ145" s="518">
        <f>'1.2_RAW_Data_MatChange'!AG158</f>
        <v>0</v>
      </c>
      <c r="BA145" s="519">
        <f>'1.2_RAW_Data_MatChange'!AH158</f>
        <v>0</v>
      </c>
    </row>
    <row r="146" spans="1:53" ht="25.5">
      <c r="A146" s="520" t="s">
        <v>9</v>
      </c>
      <c r="B146" s="501">
        <v>32</v>
      </c>
      <c r="C146" s="502" t="s">
        <v>44</v>
      </c>
      <c r="D146" s="503" t="s">
        <v>57</v>
      </c>
      <c r="E146" s="521" t="s">
        <v>52</v>
      </c>
      <c r="F146" s="505">
        <f>'1.2_RAW_Data_MatChange'!F146</f>
        <v>0</v>
      </c>
      <c r="G146" s="505">
        <f>'1.2_RAW_Data_MatChange'!G146</f>
        <v>0</v>
      </c>
      <c r="H146" s="505">
        <f>'1.2_RAW_Data_MatChange'!H146</f>
        <v>0</v>
      </c>
      <c r="I146" s="505">
        <f>'1.2_RAW_Data_MatChange'!I146</f>
        <v>0</v>
      </c>
      <c r="J146" s="505">
        <f>'1.2_RAW_Data_MatChange'!J146</f>
        <v>0</v>
      </c>
      <c r="K146" s="506">
        <f>'1.2_RAW_Data_MatChange'!K146</f>
        <v>0</v>
      </c>
      <c r="M146" s="505">
        <f>'1.2_RAW_Data_MatChange'!M146</f>
        <v>0</v>
      </c>
      <c r="N146" s="505">
        <f>'1.2_RAW_Data_MatChange'!N146</f>
        <v>0</v>
      </c>
      <c r="O146" s="505">
        <f>'1.2_RAW_Data_MatChange'!O146</f>
        <v>0</v>
      </c>
      <c r="P146" s="505">
        <f>'1.2_RAW_Data_MatChange'!P146</f>
        <v>0</v>
      </c>
      <c r="Q146" s="505">
        <f>'1.2_RAW_Data_MatChange'!Q146</f>
        <v>0</v>
      </c>
      <c r="R146" s="506">
        <f>'1.2_RAW_Data_MatChange'!R146</f>
        <v>0</v>
      </c>
      <c r="T146" s="505">
        <f>'1.2_RAW_Data_MatChange'!T146</f>
        <v>0</v>
      </c>
      <c r="U146" s="505">
        <f>'1.2_RAW_Data_MatChange'!U146</f>
        <v>0</v>
      </c>
      <c r="V146" s="505">
        <f>'1.2_RAW_Data_MatChange'!V146</f>
        <v>0</v>
      </c>
      <c r="W146" s="505">
        <f>'1.2_RAW_Data_MatChange'!W146</f>
        <v>0</v>
      </c>
      <c r="X146" s="505">
        <f>'1.2_RAW_Data_MatChange'!X146</f>
        <v>0</v>
      </c>
      <c r="Y146" s="506">
        <f>'1.2_RAW_Data_MatChange'!Y146</f>
        <v>0</v>
      </c>
      <c r="AA146" s="505" t="e">
        <f>'1.2_RAW_Data_MatChange'!#REF!</f>
        <v>#REF!</v>
      </c>
      <c r="AB146" s="505" t="e">
        <f>'1.2_RAW_Data_MatChange'!#REF!</f>
        <v>#REF!</v>
      </c>
      <c r="AC146" s="505" t="e">
        <f>'1.2_RAW_Data_MatChange'!#REF!</f>
        <v>#REF!</v>
      </c>
      <c r="AD146" s="505" t="e">
        <f>'1.2_RAW_Data_MatChange'!#REF!</f>
        <v>#REF!</v>
      </c>
      <c r="AE146" s="505" t="e">
        <f>'1.2_RAW_Data_MatChange'!#REF!</f>
        <v>#REF!</v>
      </c>
      <c r="AF146" s="506" t="e">
        <f>'1.2_RAW_Data_MatChange'!#REF!</f>
        <v>#REF!</v>
      </c>
      <c r="AG146" s="507"/>
      <c r="AH146" s="505" t="e">
        <f>'1.2_RAW_Data_MatChange'!#REF!</f>
        <v>#REF!</v>
      </c>
      <c r="AI146" s="505" t="e">
        <f>'1.2_RAW_Data_MatChange'!#REF!</f>
        <v>#REF!</v>
      </c>
      <c r="AJ146" s="505" t="e">
        <f>'1.2_RAW_Data_MatChange'!#REF!</f>
        <v>#REF!</v>
      </c>
      <c r="AK146" s="505" t="e">
        <f>'1.2_RAW_Data_MatChange'!#REF!</f>
        <v>#REF!</v>
      </c>
      <c r="AL146" s="505" t="e">
        <f>'1.2_RAW_Data_MatChange'!#REF!</f>
        <v>#REF!</v>
      </c>
      <c r="AM146" s="506" t="e">
        <f>'1.2_RAW_Data_MatChange'!#REF!</f>
        <v>#REF!</v>
      </c>
      <c r="AN146" s="507"/>
      <c r="AO146" s="505" t="e">
        <f>'1.2_RAW_Data_MatChange'!#REF!</f>
        <v>#REF!</v>
      </c>
      <c r="AP146" s="505" t="e">
        <f>'1.2_RAW_Data_MatChange'!#REF!</f>
        <v>#REF!</v>
      </c>
      <c r="AQ146" s="505" t="e">
        <f>'1.2_RAW_Data_MatChange'!#REF!</f>
        <v>#REF!</v>
      </c>
      <c r="AR146" s="505" t="e">
        <f>'1.2_RAW_Data_MatChange'!#REF!</f>
        <v>#REF!</v>
      </c>
      <c r="AS146" s="505" t="e">
        <f>'1.2_RAW_Data_MatChange'!#REF!</f>
        <v>#REF!</v>
      </c>
      <c r="AT146" s="506" t="e">
        <f>'1.2_RAW_Data_MatChange'!#REF!</f>
        <v>#REF!</v>
      </c>
      <c r="AU146" s="507"/>
      <c r="AV146" s="505">
        <f>'1.2_RAW_Data_MatChange'!AC159</f>
        <v>0</v>
      </c>
      <c r="AW146" s="505">
        <f>'1.2_RAW_Data_MatChange'!AD159</f>
        <v>0</v>
      </c>
      <c r="AX146" s="505">
        <f>'1.2_RAW_Data_MatChange'!AE159</f>
        <v>0</v>
      </c>
      <c r="AY146" s="505">
        <f>'1.2_RAW_Data_MatChange'!AF159</f>
        <v>0</v>
      </c>
      <c r="AZ146" s="505">
        <f>'1.2_RAW_Data_MatChange'!AG159</f>
        <v>0</v>
      </c>
      <c r="BA146" s="506">
        <f>'1.2_RAW_Data_MatChange'!AH159</f>
        <v>0</v>
      </c>
    </row>
    <row r="147" spans="1:53" ht="13.15">
      <c r="A147" s="508"/>
      <c r="B147" s="509"/>
      <c r="C147" s="510"/>
      <c r="D147" s="511"/>
      <c r="E147" s="504" t="s">
        <v>53</v>
      </c>
      <c r="F147" s="512">
        <f>'1.2_RAW_Data_MatChange'!F147</f>
        <v>0</v>
      </c>
      <c r="G147" s="512">
        <f>'1.2_RAW_Data_MatChange'!G147</f>
        <v>0</v>
      </c>
      <c r="H147" s="512">
        <f>'1.2_RAW_Data_MatChange'!H147</f>
        <v>0</v>
      </c>
      <c r="I147" s="512">
        <f>'1.2_RAW_Data_MatChange'!I147</f>
        <v>0</v>
      </c>
      <c r="J147" s="512">
        <f>'1.2_RAW_Data_MatChange'!J147</f>
        <v>0</v>
      </c>
      <c r="K147" s="513">
        <f>'1.2_RAW_Data_MatChange'!K147</f>
        <v>0</v>
      </c>
      <c r="M147" s="512">
        <f>'1.2_RAW_Data_MatChange'!M147</f>
        <v>0</v>
      </c>
      <c r="N147" s="512">
        <f>'1.2_RAW_Data_MatChange'!N147</f>
        <v>0</v>
      </c>
      <c r="O147" s="512">
        <f>'1.2_RAW_Data_MatChange'!O147</f>
        <v>0</v>
      </c>
      <c r="P147" s="512">
        <f>'1.2_RAW_Data_MatChange'!P147</f>
        <v>0</v>
      </c>
      <c r="Q147" s="512">
        <f>'1.2_RAW_Data_MatChange'!Q147</f>
        <v>0</v>
      </c>
      <c r="R147" s="513">
        <f>'1.2_RAW_Data_MatChange'!R147</f>
        <v>0</v>
      </c>
      <c r="T147" s="512">
        <f>'1.2_RAW_Data_MatChange'!T147</f>
        <v>0</v>
      </c>
      <c r="U147" s="512">
        <f>'1.2_RAW_Data_MatChange'!U147</f>
        <v>0</v>
      </c>
      <c r="V147" s="512">
        <f>'1.2_RAW_Data_MatChange'!V147</f>
        <v>0</v>
      </c>
      <c r="W147" s="512">
        <f>'1.2_RAW_Data_MatChange'!W147</f>
        <v>0</v>
      </c>
      <c r="X147" s="512">
        <f>'1.2_RAW_Data_MatChange'!X147</f>
        <v>0</v>
      </c>
      <c r="Y147" s="513">
        <f>'1.2_RAW_Data_MatChange'!Y147</f>
        <v>0</v>
      </c>
      <c r="AA147" s="512" t="e">
        <f>'1.2_RAW_Data_MatChange'!#REF!</f>
        <v>#REF!</v>
      </c>
      <c r="AB147" s="512" t="e">
        <f>'1.2_RAW_Data_MatChange'!#REF!</f>
        <v>#REF!</v>
      </c>
      <c r="AC147" s="512" t="e">
        <f>'1.2_RAW_Data_MatChange'!#REF!</f>
        <v>#REF!</v>
      </c>
      <c r="AD147" s="512" t="e">
        <f>'1.2_RAW_Data_MatChange'!#REF!</f>
        <v>#REF!</v>
      </c>
      <c r="AE147" s="512" t="e">
        <f>'1.2_RAW_Data_MatChange'!#REF!</f>
        <v>#REF!</v>
      </c>
      <c r="AF147" s="513" t="e">
        <f>'1.2_RAW_Data_MatChange'!#REF!</f>
        <v>#REF!</v>
      </c>
      <c r="AG147" s="507"/>
      <c r="AH147" s="512" t="e">
        <f>'1.2_RAW_Data_MatChange'!#REF!</f>
        <v>#REF!</v>
      </c>
      <c r="AI147" s="512" t="e">
        <f>'1.2_RAW_Data_MatChange'!#REF!</f>
        <v>#REF!</v>
      </c>
      <c r="AJ147" s="512" t="e">
        <f>'1.2_RAW_Data_MatChange'!#REF!</f>
        <v>#REF!</v>
      </c>
      <c r="AK147" s="512" t="e">
        <f>'1.2_RAW_Data_MatChange'!#REF!</f>
        <v>#REF!</v>
      </c>
      <c r="AL147" s="512" t="e">
        <f>'1.2_RAW_Data_MatChange'!#REF!</f>
        <v>#REF!</v>
      </c>
      <c r="AM147" s="513" t="e">
        <f>'1.2_RAW_Data_MatChange'!#REF!</f>
        <v>#REF!</v>
      </c>
      <c r="AN147" s="507"/>
      <c r="AO147" s="512" t="e">
        <f>'1.2_RAW_Data_MatChange'!#REF!</f>
        <v>#REF!</v>
      </c>
      <c r="AP147" s="512" t="e">
        <f>'1.2_RAW_Data_MatChange'!#REF!</f>
        <v>#REF!</v>
      </c>
      <c r="AQ147" s="512" t="e">
        <f>'1.2_RAW_Data_MatChange'!#REF!</f>
        <v>#REF!</v>
      </c>
      <c r="AR147" s="512" t="e">
        <f>'1.2_RAW_Data_MatChange'!#REF!</f>
        <v>#REF!</v>
      </c>
      <c r="AS147" s="512" t="e">
        <f>'1.2_RAW_Data_MatChange'!#REF!</f>
        <v>#REF!</v>
      </c>
      <c r="AT147" s="513" t="e">
        <f>'1.2_RAW_Data_MatChange'!#REF!</f>
        <v>#REF!</v>
      </c>
      <c r="AU147" s="507"/>
      <c r="AV147" s="512">
        <f>'1.2_RAW_Data_MatChange'!AC160</f>
        <v>0</v>
      </c>
      <c r="AW147" s="512">
        <f>'1.2_RAW_Data_MatChange'!AD160</f>
        <v>0</v>
      </c>
      <c r="AX147" s="512">
        <f>'1.2_RAW_Data_MatChange'!AE160</f>
        <v>0</v>
      </c>
      <c r="AY147" s="512">
        <f>'1.2_RAW_Data_MatChange'!AF160</f>
        <v>0</v>
      </c>
      <c r="AZ147" s="512">
        <f>'1.2_RAW_Data_MatChange'!AG160</f>
        <v>0</v>
      </c>
      <c r="BA147" s="513">
        <f>'1.2_RAW_Data_MatChange'!AH160</f>
        <v>0</v>
      </c>
    </row>
    <row r="148" spans="1:53" ht="13.15">
      <c r="A148" s="508"/>
      <c r="B148" s="509"/>
      <c r="C148" s="510"/>
      <c r="D148" s="511"/>
      <c r="E148" s="504" t="s">
        <v>54</v>
      </c>
      <c r="F148" s="512">
        <f>'1.2_RAW_Data_MatChange'!F148</f>
        <v>0</v>
      </c>
      <c r="G148" s="512">
        <f>'1.2_RAW_Data_MatChange'!G148</f>
        <v>0</v>
      </c>
      <c r="H148" s="512">
        <f>'1.2_RAW_Data_MatChange'!H148</f>
        <v>0</v>
      </c>
      <c r="I148" s="512">
        <f>'1.2_RAW_Data_MatChange'!I148</f>
        <v>0</v>
      </c>
      <c r="J148" s="512">
        <f>'1.2_RAW_Data_MatChange'!J148</f>
        <v>0</v>
      </c>
      <c r="K148" s="513">
        <f>'1.2_RAW_Data_MatChange'!K148</f>
        <v>0</v>
      </c>
      <c r="M148" s="512">
        <f>'1.2_RAW_Data_MatChange'!M148</f>
        <v>0</v>
      </c>
      <c r="N148" s="512">
        <f>'1.2_RAW_Data_MatChange'!N148</f>
        <v>0</v>
      </c>
      <c r="O148" s="512">
        <f>'1.2_RAW_Data_MatChange'!O148</f>
        <v>0</v>
      </c>
      <c r="P148" s="512">
        <f>'1.2_RAW_Data_MatChange'!P148</f>
        <v>0</v>
      </c>
      <c r="Q148" s="512">
        <f>'1.2_RAW_Data_MatChange'!Q148</f>
        <v>0</v>
      </c>
      <c r="R148" s="513">
        <f>'1.2_RAW_Data_MatChange'!R148</f>
        <v>0</v>
      </c>
      <c r="T148" s="512">
        <f>'1.2_RAW_Data_MatChange'!T148</f>
        <v>0</v>
      </c>
      <c r="U148" s="512">
        <f>'1.2_RAW_Data_MatChange'!U148</f>
        <v>0</v>
      </c>
      <c r="V148" s="512">
        <f>'1.2_RAW_Data_MatChange'!V148</f>
        <v>0</v>
      </c>
      <c r="W148" s="512">
        <f>'1.2_RAW_Data_MatChange'!W148</f>
        <v>0</v>
      </c>
      <c r="X148" s="512">
        <f>'1.2_RAW_Data_MatChange'!X148</f>
        <v>0</v>
      </c>
      <c r="Y148" s="513">
        <f>'1.2_RAW_Data_MatChange'!Y148</f>
        <v>0</v>
      </c>
      <c r="AA148" s="512" t="e">
        <f>'1.2_RAW_Data_MatChange'!#REF!</f>
        <v>#REF!</v>
      </c>
      <c r="AB148" s="512" t="e">
        <f>'1.2_RAW_Data_MatChange'!#REF!</f>
        <v>#REF!</v>
      </c>
      <c r="AC148" s="512" t="e">
        <f>'1.2_RAW_Data_MatChange'!#REF!</f>
        <v>#REF!</v>
      </c>
      <c r="AD148" s="512" t="e">
        <f>'1.2_RAW_Data_MatChange'!#REF!</f>
        <v>#REF!</v>
      </c>
      <c r="AE148" s="512" t="e">
        <f>'1.2_RAW_Data_MatChange'!#REF!</f>
        <v>#REF!</v>
      </c>
      <c r="AF148" s="513" t="e">
        <f>'1.2_RAW_Data_MatChange'!#REF!</f>
        <v>#REF!</v>
      </c>
      <c r="AG148" s="507"/>
      <c r="AH148" s="512" t="e">
        <f>'1.2_RAW_Data_MatChange'!#REF!</f>
        <v>#REF!</v>
      </c>
      <c r="AI148" s="512" t="e">
        <f>'1.2_RAW_Data_MatChange'!#REF!</f>
        <v>#REF!</v>
      </c>
      <c r="AJ148" s="512" t="e">
        <f>'1.2_RAW_Data_MatChange'!#REF!</f>
        <v>#REF!</v>
      </c>
      <c r="AK148" s="512" t="e">
        <f>'1.2_RAW_Data_MatChange'!#REF!</f>
        <v>#REF!</v>
      </c>
      <c r="AL148" s="512" t="e">
        <f>'1.2_RAW_Data_MatChange'!#REF!</f>
        <v>#REF!</v>
      </c>
      <c r="AM148" s="513" t="e">
        <f>'1.2_RAW_Data_MatChange'!#REF!</f>
        <v>#REF!</v>
      </c>
      <c r="AN148" s="507"/>
      <c r="AO148" s="512" t="e">
        <f>'1.2_RAW_Data_MatChange'!#REF!</f>
        <v>#REF!</v>
      </c>
      <c r="AP148" s="512" t="e">
        <f>'1.2_RAW_Data_MatChange'!#REF!</f>
        <v>#REF!</v>
      </c>
      <c r="AQ148" s="512" t="e">
        <f>'1.2_RAW_Data_MatChange'!#REF!</f>
        <v>#REF!</v>
      </c>
      <c r="AR148" s="512" t="e">
        <f>'1.2_RAW_Data_MatChange'!#REF!</f>
        <v>#REF!</v>
      </c>
      <c r="AS148" s="512" t="e">
        <f>'1.2_RAW_Data_MatChange'!#REF!</f>
        <v>#REF!</v>
      </c>
      <c r="AT148" s="513" t="e">
        <f>'1.2_RAW_Data_MatChange'!#REF!</f>
        <v>#REF!</v>
      </c>
      <c r="AU148" s="507"/>
      <c r="AV148" s="512">
        <f>'1.2_RAW_Data_MatChange'!AC161</f>
        <v>0</v>
      </c>
      <c r="AW148" s="512">
        <f>'1.2_RAW_Data_MatChange'!AD161</f>
        <v>0</v>
      </c>
      <c r="AX148" s="512">
        <f>'1.2_RAW_Data_MatChange'!AE161</f>
        <v>0</v>
      </c>
      <c r="AY148" s="512">
        <f>'1.2_RAW_Data_MatChange'!AF161</f>
        <v>0</v>
      </c>
      <c r="AZ148" s="512">
        <f>'1.2_RAW_Data_MatChange'!AG161</f>
        <v>0</v>
      </c>
      <c r="BA148" s="513">
        <f>'1.2_RAW_Data_MatChange'!AH161</f>
        <v>0</v>
      </c>
    </row>
    <row r="149" spans="1:53" ht="13.5" thickBot="1">
      <c r="A149" s="508"/>
      <c r="B149" s="514"/>
      <c r="C149" s="515"/>
      <c r="D149" s="516"/>
      <c r="E149" s="517" t="s">
        <v>55</v>
      </c>
      <c r="F149" s="518">
        <f>'1.2_RAW_Data_MatChange'!F149</f>
        <v>0</v>
      </c>
      <c r="G149" s="518">
        <f>'1.2_RAW_Data_MatChange'!G149</f>
        <v>0</v>
      </c>
      <c r="H149" s="518">
        <f>'1.2_RAW_Data_MatChange'!H149</f>
        <v>0</v>
      </c>
      <c r="I149" s="518">
        <f>'1.2_RAW_Data_MatChange'!I149</f>
        <v>0</v>
      </c>
      <c r="J149" s="518">
        <f>'1.2_RAW_Data_MatChange'!J149</f>
        <v>0</v>
      </c>
      <c r="K149" s="519">
        <f>'1.2_RAW_Data_MatChange'!K149</f>
        <v>0</v>
      </c>
      <c r="M149" s="518">
        <f>'1.2_RAW_Data_MatChange'!M149</f>
        <v>0</v>
      </c>
      <c r="N149" s="518">
        <f>'1.2_RAW_Data_MatChange'!N149</f>
        <v>0</v>
      </c>
      <c r="O149" s="518">
        <f>'1.2_RAW_Data_MatChange'!O149</f>
        <v>0</v>
      </c>
      <c r="P149" s="518">
        <f>'1.2_RAW_Data_MatChange'!P149</f>
        <v>0</v>
      </c>
      <c r="Q149" s="518">
        <f>'1.2_RAW_Data_MatChange'!Q149</f>
        <v>0</v>
      </c>
      <c r="R149" s="519">
        <f>'1.2_RAW_Data_MatChange'!R149</f>
        <v>0</v>
      </c>
      <c r="T149" s="518">
        <f>'1.2_RAW_Data_MatChange'!T149</f>
        <v>0</v>
      </c>
      <c r="U149" s="518">
        <f>'1.2_RAW_Data_MatChange'!U149</f>
        <v>0</v>
      </c>
      <c r="V149" s="518">
        <f>'1.2_RAW_Data_MatChange'!V149</f>
        <v>0</v>
      </c>
      <c r="W149" s="518">
        <f>'1.2_RAW_Data_MatChange'!W149</f>
        <v>0</v>
      </c>
      <c r="X149" s="518">
        <f>'1.2_RAW_Data_MatChange'!X149</f>
        <v>0</v>
      </c>
      <c r="Y149" s="519">
        <f>'1.2_RAW_Data_MatChange'!Y149</f>
        <v>0</v>
      </c>
      <c r="AA149" s="518" t="e">
        <f>'1.2_RAW_Data_MatChange'!#REF!</f>
        <v>#REF!</v>
      </c>
      <c r="AB149" s="518" t="e">
        <f>'1.2_RAW_Data_MatChange'!#REF!</f>
        <v>#REF!</v>
      </c>
      <c r="AC149" s="518" t="e">
        <f>'1.2_RAW_Data_MatChange'!#REF!</f>
        <v>#REF!</v>
      </c>
      <c r="AD149" s="518" t="e">
        <f>'1.2_RAW_Data_MatChange'!#REF!</f>
        <v>#REF!</v>
      </c>
      <c r="AE149" s="518" t="e">
        <f>'1.2_RAW_Data_MatChange'!#REF!</f>
        <v>#REF!</v>
      </c>
      <c r="AF149" s="519" t="e">
        <f>'1.2_RAW_Data_MatChange'!#REF!</f>
        <v>#REF!</v>
      </c>
      <c r="AG149" s="507"/>
      <c r="AH149" s="518" t="e">
        <f>'1.2_RAW_Data_MatChange'!#REF!</f>
        <v>#REF!</v>
      </c>
      <c r="AI149" s="518" t="e">
        <f>'1.2_RAW_Data_MatChange'!#REF!</f>
        <v>#REF!</v>
      </c>
      <c r="AJ149" s="518" t="e">
        <f>'1.2_RAW_Data_MatChange'!#REF!</f>
        <v>#REF!</v>
      </c>
      <c r="AK149" s="518" t="e">
        <f>'1.2_RAW_Data_MatChange'!#REF!</f>
        <v>#REF!</v>
      </c>
      <c r="AL149" s="518" t="e">
        <f>'1.2_RAW_Data_MatChange'!#REF!</f>
        <v>#REF!</v>
      </c>
      <c r="AM149" s="519" t="e">
        <f>'1.2_RAW_Data_MatChange'!#REF!</f>
        <v>#REF!</v>
      </c>
      <c r="AN149" s="507"/>
      <c r="AO149" s="518" t="e">
        <f>'1.2_RAW_Data_MatChange'!#REF!</f>
        <v>#REF!</v>
      </c>
      <c r="AP149" s="518" t="e">
        <f>'1.2_RAW_Data_MatChange'!#REF!</f>
        <v>#REF!</v>
      </c>
      <c r="AQ149" s="518" t="e">
        <f>'1.2_RAW_Data_MatChange'!#REF!</f>
        <v>#REF!</v>
      </c>
      <c r="AR149" s="518" t="e">
        <f>'1.2_RAW_Data_MatChange'!#REF!</f>
        <v>#REF!</v>
      </c>
      <c r="AS149" s="518" t="e">
        <f>'1.2_RAW_Data_MatChange'!#REF!</f>
        <v>#REF!</v>
      </c>
      <c r="AT149" s="519" t="e">
        <f>'1.2_RAW_Data_MatChange'!#REF!</f>
        <v>#REF!</v>
      </c>
      <c r="AU149" s="507"/>
      <c r="AV149" s="518">
        <f>'1.2_RAW_Data_MatChange'!AC162</f>
        <v>0</v>
      </c>
      <c r="AW149" s="518">
        <f>'1.2_RAW_Data_MatChange'!AD162</f>
        <v>0</v>
      </c>
      <c r="AX149" s="518">
        <f>'1.2_RAW_Data_MatChange'!AE162</f>
        <v>0</v>
      </c>
      <c r="AY149" s="518">
        <f>'1.2_RAW_Data_MatChange'!AF162</f>
        <v>0</v>
      </c>
      <c r="AZ149" s="518">
        <f>'1.2_RAW_Data_MatChange'!AG162</f>
        <v>0</v>
      </c>
      <c r="BA149" s="519">
        <f>'1.2_RAW_Data_MatChange'!AH162</f>
        <v>0</v>
      </c>
    </row>
    <row r="150" spans="1:53" ht="25.5">
      <c r="A150" s="520" t="s">
        <v>9</v>
      </c>
      <c r="B150" s="501">
        <v>33</v>
      </c>
      <c r="C150" s="502" t="s">
        <v>45</v>
      </c>
      <c r="D150" s="503" t="s">
        <v>57</v>
      </c>
      <c r="E150" s="521" t="s">
        <v>52</v>
      </c>
      <c r="F150" s="505">
        <f>'1.2_RAW_Data_MatChange'!F150</f>
        <v>0</v>
      </c>
      <c r="G150" s="505">
        <f>'1.2_RAW_Data_MatChange'!G150</f>
        <v>0</v>
      </c>
      <c r="H150" s="505">
        <f>'1.2_RAW_Data_MatChange'!H150</f>
        <v>0</v>
      </c>
      <c r="I150" s="505">
        <f>'1.2_RAW_Data_MatChange'!I150</f>
        <v>0</v>
      </c>
      <c r="J150" s="505">
        <f>'1.2_RAW_Data_MatChange'!J150</f>
        <v>0</v>
      </c>
      <c r="K150" s="506">
        <f>'1.2_RAW_Data_MatChange'!K150</f>
        <v>0</v>
      </c>
      <c r="M150" s="505">
        <f>'1.2_RAW_Data_MatChange'!M150</f>
        <v>0</v>
      </c>
      <c r="N150" s="505">
        <f>'1.2_RAW_Data_MatChange'!N150</f>
        <v>0</v>
      </c>
      <c r="O150" s="505">
        <f>'1.2_RAW_Data_MatChange'!O150</f>
        <v>0</v>
      </c>
      <c r="P150" s="505">
        <f>'1.2_RAW_Data_MatChange'!P150</f>
        <v>0</v>
      </c>
      <c r="Q150" s="505">
        <f>'1.2_RAW_Data_MatChange'!Q150</f>
        <v>0</v>
      </c>
      <c r="R150" s="506">
        <f>'1.2_RAW_Data_MatChange'!R150</f>
        <v>0</v>
      </c>
      <c r="T150" s="505">
        <f>'1.2_RAW_Data_MatChange'!T150</f>
        <v>0</v>
      </c>
      <c r="U150" s="505">
        <f>'1.2_RAW_Data_MatChange'!U150</f>
        <v>0</v>
      </c>
      <c r="V150" s="505">
        <f>'1.2_RAW_Data_MatChange'!V150</f>
        <v>0</v>
      </c>
      <c r="W150" s="505">
        <f>'1.2_RAW_Data_MatChange'!W150</f>
        <v>0</v>
      </c>
      <c r="X150" s="505">
        <f>'1.2_RAW_Data_MatChange'!X150</f>
        <v>0</v>
      </c>
      <c r="Y150" s="506">
        <f>'1.2_RAW_Data_MatChange'!Y150</f>
        <v>0</v>
      </c>
      <c r="AA150" s="505" t="e">
        <f>'1.2_RAW_Data_MatChange'!#REF!</f>
        <v>#REF!</v>
      </c>
      <c r="AB150" s="505" t="e">
        <f>'1.2_RAW_Data_MatChange'!#REF!</f>
        <v>#REF!</v>
      </c>
      <c r="AC150" s="505" t="e">
        <f>'1.2_RAW_Data_MatChange'!#REF!</f>
        <v>#REF!</v>
      </c>
      <c r="AD150" s="505" t="e">
        <f>'1.2_RAW_Data_MatChange'!#REF!</f>
        <v>#REF!</v>
      </c>
      <c r="AE150" s="505" t="e">
        <f>'1.2_RAW_Data_MatChange'!#REF!</f>
        <v>#REF!</v>
      </c>
      <c r="AF150" s="506" t="e">
        <f>'1.2_RAW_Data_MatChange'!#REF!</f>
        <v>#REF!</v>
      </c>
      <c r="AG150" s="507"/>
      <c r="AH150" s="505" t="e">
        <f>'1.2_RAW_Data_MatChange'!#REF!</f>
        <v>#REF!</v>
      </c>
      <c r="AI150" s="505" t="e">
        <f>'1.2_RAW_Data_MatChange'!#REF!</f>
        <v>#REF!</v>
      </c>
      <c r="AJ150" s="505" t="e">
        <f>'1.2_RAW_Data_MatChange'!#REF!</f>
        <v>#REF!</v>
      </c>
      <c r="AK150" s="505" t="e">
        <f>'1.2_RAW_Data_MatChange'!#REF!</f>
        <v>#REF!</v>
      </c>
      <c r="AL150" s="505" t="e">
        <f>'1.2_RAW_Data_MatChange'!#REF!</f>
        <v>#REF!</v>
      </c>
      <c r="AM150" s="506" t="e">
        <f>'1.2_RAW_Data_MatChange'!#REF!</f>
        <v>#REF!</v>
      </c>
      <c r="AN150" s="507"/>
      <c r="AO150" s="505" t="e">
        <f>'1.2_RAW_Data_MatChange'!#REF!</f>
        <v>#REF!</v>
      </c>
      <c r="AP150" s="505" t="e">
        <f>'1.2_RAW_Data_MatChange'!#REF!</f>
        <v>#REF!</v>
      </c>
      <c r="AQ150" s="505" t="e">
        <f>'1.2_RAW_Data_MatChange'!#REF!</f>
        <v>#REF!</v>
      </c>
      <c r="AR150" s="505" t="e">
        <f>'1.2_RAW_Data_MatChange'!#REF!</f>
        <v>#REF!</v>
      </c>
      <c r="AS150" s="505" t="e">
        <f>'1.2_RAW_Data_MatChange'!#REF!</f>
        <v>#REF!</v>
      </c>
      <c r="AT150" s="506" t="e">
        <f>'1.2_RAW_Data_MatChange'!#REF!</f>
        <v>#REF!</v>
      </c>
      <c r="AU150" s="507"/>
      <c r="AV150" s="505">
        <f>'1.2_RAW_Data_MatChange'!AC163</f>
        <v>0</v>
      </c>
      <c r="AW150" s="505">
        <f>'1.2_RAW_Data_MatChange'!AD163</f>
        <v>0</v>
      </c>
      <c r="AX150" s="505">
        <f>'1.2_RAW_Data_MatChange'!AE163</f>
        <v>0</v>
      </c>
      <c r="AY150" s="505">
        <f>'1.2_RAW_Data_MatChange'!AF163</f>
        <v>0</v>
      </c>
      <c r="AZ150" s="505">
        <f>'1.2_RAW_Data_MatChange'!AG163</f>
        <v>0</v>
      </c>
      <c r="BA150" s="506">
        <f>'1.2_RAW_Data_MatChange'!AH163</f>
        <v>0</v>
      </c>
    </row>
    <row r="151" spans="1:53" ht="13.15">
      <c r="A151" s="508"/>
      <c r="B151" s="509"/>
      <c r="C151" s="510"/>
      <c r="D151" s="511"/>
      <c r="E151" s="504" t="s">
        <v>53</v>
      </c>
      <c r="F151" s="512">
        <f>'1.2_RAW_Data_MatChange'!F151</f>
        <v>0</v>
      </c>
      <c r="G151" s="512">
        <f>'1.2_RAW_Data_MatChange'!G151</f>
        <v>0</v>
      </c>
      <c r="H151" s="512">
        <f>'1.2_RAW_Data_MatChange'!H151</f>
        <v>0</v>
      </c>
      <c r="I151" s="512">
        <f>'1.2_RAW_Data_MatChange'!I151</f>
        <v>0</v>
      </c>
      <c r="J151" s="512">
        <f>'1.2_RAW_Data_MatChange'!J151</f>
        <v>0</v>
      </c>
      <c r="K151" s="513">
        <f>'1.2_RAW_Data_MatChange'!K151</f>
        <v>0</v>
      </c>
      <c r="M151" s="512">
        <f>'1.2_RAW_Data_MatChange'!M151</f>
        <v>0</v>
      </c>
      <c r="N151" s="512">
        <f>'1.2_RAW_Data_MatChange'!N151</f>
        <v>0</v>
      </c>
      <c r="O151" s="512">
        <f>'1.2_RAW_Data_MatChange'!O151</f>
        <v>0</v>
      </c>
      <c r="P151" s="512">
        <f>'1.2_RAW_Data_MatChange'!P151</f>
        <v>0</v>
      </c>
      <c r="Q151" s="512">
        <f>'1.2_RAW_Data_MatChange'!Q151</f>
        <v>0</v>
      </c>
      <c r="R151" s="513">
        <f>'1.2_RAW_Data_MatChange'!R151</f>
        <v>0</v>
      </c>
      <c r="T151" s="512">
        <f>'1.2_RAW_Data_MatChange'!T151</f>
        <v>0</v>
      </c>
      <c r="U151" s="512">
        <f>'1.2_RAW_Data_MatChange'!U151</f>
        <v>0</v>
      </c>
      <c r="V151" s="512">
        <f>'1.2_RAW_Data_MatChange'!V151</f>
        <v>0</v>
      </c>
      <c r="W151" s="512">
        <f>'1.2_RAW_Data_MatChange'!W151</f>
        <v>0</v>
      </c>
      <c r="X151" s="512">
        <f>'1.2_RAW_Data_MatChange'!X151</f>
        <v>0</v>
      </c>
      <c r="Y151" s="513">
        <f>'1.2_RAW_Data_MatChange'!Y151</f>
        <v>0</v>
      </c>
      <c r="AA151" s="512" t="e">
        <f>'1.2_RAW_Data_MatChange'!#REF!</f>
        <v>#REF!</v>
      </c>
      <c r="AB151" s="512" t="e">
        <f>'1.2_RAW_Data_MatChange'!#REF!</f>
        <v>#REF!</v>
      </c>
      <c r="AC151" s="512" t="e">
        <f>'1.2_RAW_Data_MatChange'!#REF!</f>
        <v>#REF!</v>
      </c>
      <c r="AD151" s="512" t="e">
        <f>'1.2_RAW_Data_MatChange'!#REF!</f>
        <v>#REF!</v>
      </c>
      <c r="AE151" s="512" t="e">
        <f>'1.2_RAW_Data_MatChange'!#REF!</f>
        <v>#REF!</v>
      </c>
      <c r="AF151" s="513" t="e">
        <f>'1.2_RAW_Data_MatChange'!#REF!</f>
        <v>#REF!</v>
      </c>
      <c r="AG151" s="507"/>
      <c r="AH151" s="512" t="e">
        <f>'1.2_RAW_Data_MatChange'!#REF!</f>
        <v>#REF!</v>
      </c>
      <c r="AI151" s="512" t="e">
        <f>'1.2_RAW_Data_MatChange'!#REF!</f>
        <v>#REF!</v>
      </c>
      <c r="AJ151" s="512" t="e">
        <f>'1.2_RAW_Data_MatChange'!#REF!</f>
        <v>#REF!</v>
      </c>
      <c r="AK151" s="512" t="e">
        <f>'1.2_RAW_Data_MatChange'!#REF!</f>
        <v>#REF!</v>
      </c>
      <c r="AL151" s="512" t="e">
        <f>'1.2_RAW_Data_MatChange'!#REF!</f>
        <v>#REF!</v>
      </c>
      <c r="AM151" s="513" t="e">
        <f>'1.2_RAW_Data_MatChange'!#REF!</f>
        <v>#REF!</v>
      </c>
      <c r="AN151" s="507"/>
      <c r="AO151" s="512" t="e">
        <f>'1.2_RAW_Data_MatChange'!#REF!</f>
        <v>#REF!</v>
      </c>
      <c r="AP151" s="512" t="e">
        <f>'1.2_RAW_Data_MatChange'!#REF!</f>
        <v>#REF!</v>
      </c>
      <c r="AQ151" s="512" t="e">
        <f>'1.2_RAW_Data_MatChange'!#REF!</f>
        <v>#REF!</v>
      </c>
      <c r="AR151" s="512" t="e">
        <f>'1.2_RAW_Data_MatChange'!#REF!</f>
        <v>#REF!</v>
      </c>
      <c r="AS151" s="512" t="e">
        <f>'1.2_RAW_Data_MatChange'!#REF!</f>
        <v>#REF!</v>
      </c>
      <c r="AT151" s="513" t="e">
        <f>'1.2_RAW_Data_MatChange'!#REF!</f>
        <v>#REF!</v>
      </c>
      <c r="AU151" s="507"/>
      <c r="AV151" s="512">
        <f>'1.2_RAW_Data_MatChange'!AC164</f>
        <v>0</v>
      </c>
      <c r="AW151" s="512">
        <f>'1.2_RAW_Data_MatChange'!AD164</f>
        <v>0</v>
      </c>
      <c r="AX151" s="512">
        <f>'1.2_RAW_Data_MatChange'!AE164</f>
        <v>0</v>
      </c>
      <c r="AY151" s="512">
        <f>'1.2_RAW_Data_MatChange'!AF164</f>
        <v>0</v>
      </c>
      <c r="AZ151" s="512">
        <f>'1.2_RAW_Data_MatChange'!AG164</f>
        <v>0</v>
      </c>
      <c r="BA151" s="513">
        <f>'1.2_RAW_Data_MatChange'!AH164</f>
        <v>0</v>
      </c>
    </row>
    <row r="152" spans="1:53" ht="13.15">
      <c r="A152" s="508"/>
      <c r="B152" s="509"/>
      <c r="C152" s="510"/>
      <c r="D152" s="511"/>
      <c r="E152" s="504" t="s">
        <v>54</v>
      </c>
      <c r="F152" s="512">
        <f>'1.2_RAW_Data_MatChange'!F152</f>
        <v>0</v>
      </c>
      <c r="G152" s="512">
        <f>'1.2_RAW_Data_MatChange'!G152</f>
        <v>0</v>
      </c>
      <c r="H152" s="512">
        <f>'1.2_RAW_Data_MatChange'!H152</f>
        <v>0</v>
      </c>
      <c r="I152" s="512">
        <f>'1.2_RAW_Data_MatChange'!I152</f>
        <v>0</v>
      </c>
      <c r="J152" s="512">
        <f>'1.2_RAW_Data_MatChange'!J152</f>
        <v>0</v>
      </c>
      <c r="K152" s="513">
        <f>'1.2_RAW_Data_MatChange'!K152</f>
        <v>0</v>
      </c>
      <c r="M152" s="512">
        <f>'1.2_RAW_Data_MatChange'!M152</f>
        <v>0</v>
      </c>
      <c r="N152" s="512">
        <f>'1.2_RAW_Data_MatChange'!N152</f>
        <v>0</v>
      </c>
      <c r="O152" s="512">
        <f>'1.2_RAW_Data_MatChange'!O152</f>
        <v>0</v>
      </c>
      <c r="P152" s="512">
        <f>'1.2_RAW_Data_MatChange'!P152</f>
        <v>0</v>
      </c>
      <c r="Q152" s="512">
        <f>'1.2_RAW_Data_MatChange'!Q152</f>
        <v>0</v>
      </c>
      <c r="R152" s="513">
        <f>'1.2_RAW_Data_MatChange'!R152</f>
        <v>0</v>
      </c>
      <c r="T152" s="512">
        <f>'1.2_RAW_Data_MatChange'!T152</f>
        <v>0</v>
      </c>
      <c r="U152" s="512">
        <f>'1.2_RAW_Data_MatChange'!U152</f>
        <v>0</v>
      </c>
      <c r="V152" s="512">
        <f>'1.2_RAW_Data_MatChange'!V152</f>
        <v>0</v>
      </c>
      <c r="W152" s="512">
        <f>'1.2_RAW_Data_MatChange'!W152</f>
        <v>0</v>
      </c>
      <c r="X152" s="512">
        <f>'1.2_RAW_Data_MatChange'!X152</f>
        <v>0</v>
      </c>
      <c r="Y152" s="513">
        <f>'1.2_RAW_Data_MatChange'!Y152</f>
        <v>0</v>
      </c>
      <c r="AA152" s="512" t="e">
        <f>'1.2_RAW_Data_MatChange'!#REF!</f>
        <v>#REF!</v>
      </c>
      <c r="AB152" s="512" t="e">
        <f>'1.2_RAW_Data_MatChange'!#REF!</f>
        <v>#REF!</v>
      </c>
      <c r="AC152" s="512" t="e">
        <f>'1.2_RAW_Data_MatChange'!#REF!</f>
        <v>#REF!</v>
      </c>
      <c r="AD152" s="512" t="e">
        <f>'1.2_RAW_Data_MatChange'!#REF!</f>
        <v>#REF!</v>
      </c>
      <c r="AE152" s="512" t="e">
        <f>'1.2_RAW_Data_MatChange'!#REF!</f>
        <v>#REF!</v>
      </c>
      <c r="AF152" s="513" t="e">
        <f>'1.2_RAW_Data_MatChange'!#REF!</f>
        <v>#REF!</v>
      </c>
      <c r="AG152" s="507"/>
      <c r="AH152" s="512" t="e">
        <f>'1.2_RAW_Data_MatChange'!#REF!</f>
        <v>#REF!</v>
      </c>
      <c r="AI152" s="512" t="e">
        <f>'1.2_RAW_Data_MatChange'!#REF!</f>
        <v>#REF!</v>
      </c>
      <c r="AJ152" s="512" t="e">
        <f>'1.2_RAW_Data_MatChange'!#REF!</f>
        <v>#REF!</v>
      </c>
      <c r="AK152" s="512" t="e">
        <f>'1.2_RAW_Data_MatChange'!#REF!</f>
        <v>#REF!</v>
      </c>
      <c r="AL152" s="512" t="e">
        <f>'1.2_RAW_Data_MatChange'!#REF!</f>
        <v>#REF!</v>
      </c>
      <c r="AM152" s="513" t="e">
        <f>'1.2_RAW_Data_MatChange'!#REF!</f>
        <v>#REF!</v>
      </c>
      <c r="AN152" s="507"/>
      <c r="AO152" s="512" t="e">
        <f>'1.2_RAW_Data_MatChange'!#REF!</f>
        <v>#REF!</v>
      </c>
      <c r="AP152" s="512" t="e">
        <f>'1.2_RAW_Data_MatChange'!#REF!</f>
        <v>#REF!</v>
      </c>
      <c r="AQ152" s="512" t="e">
        <f>'1.2_RAW_Data_MatChange'!#REF!</f>
        <v>#REF!</v>
      </c>
      <c r="AR152" s="512" t="e">
        <f>'1.2_RAW_Data_MatChange'!#REF!</f>
        <v>#REF!</v>
      </c>
      <c r="AS152" s="512" t="e">
        <f>'1.2_RAW_Data_MatChange'!#REF!</f>
        <v>#REF!</v>
      </c>
      <c r="AT152" s="513" t="e">
        <f>'1.2_RAW_Data_MatChange'!#REF!</f>
        <v>#REF!</v>
      </c>
      <c r="AU152" s="507"/>
      <c r="AV152" s="512">
        <f>'1.2_RAW_Data_MatChange'!AC165</f>
        <v>0</v>
      </c>
      <c r="AW152" s="512">
        <f>'1.2_RAW_Data_MatChange'!AD165</f>
        <v>0</v>
      </c>
      <c r="AX152" s="512">
        <f>'1.2_RAW_Data_MatChange'!AE165</f>
        <v>0</v>
      </c>
      <c r="AY152" s="512">
        <f>'1.2_RAW_Data_MatChange'!AF165</f>
        <v>0</v>
      </c>
      <c r="AZ152" s="512">
        <f>'1.2_RAW_Data_MatChange'!AG165</f>
        <v>0</v>
      </c>
      <c r="BA152" s="513">
        <f>'1.2_RAW_Data_MatChange'!AH165</f>
        <v>0</v>
      </c>
    </row>
    <row r="153" spans="1:53" ht="13.5" thickBot="1">
      <c r="A153" s="508"/>
      <c r="B153" s="514"/>
      <c r="C153" s="515"/>
      <c r="D153" s="516"/>
      <c r="E153" s="517" t="s">
        <v>55</v>
      </c>
      <c r="F153" s="518">
        <f>'1.2_RAW_Data_MatChange'!F153</f>
        <v>0</v>
      </c>
      <c r="G153" s="518">
        <f>'1.2_RAW_Data_MatChange'!G153</f>
        <v>0</v>
      </c>
      <c r="H153" s="518">
        <f>'1.2_RAW_Data_MatChange'!H153</f>
        <v>0</v>
      </c>
      <c r="I153" s="518">
        <f>'1.2_RAW_Data_MatChange'!I153</f>
        <v>0</v>
      </c>
      <c r="J153" s="518">
        <f>'1.2_RAW_Data_MatChange'!J153</f>
        <v>0</v>
      </c>
      <c r="K153" s="519">
        <f>'1.2_RAW_Data_MatChange'!K153</f>
        <v>0</v>
      </c>
      <c r="M153" s="518">
        <f>'1.2_RAW_Data_MatChange'!M153</f>
        <v>0</v>
      </c>
      <c r="N153" s="518">
        <f>'1.2_RAW_Data_MatChange'!N153</f>
        <v>0</v>
      </c>
      <c r="O153" s="518">
        <f>'1.2_RAW_Data_MatChange'!O153</f>
        <v>0</v>
      </c>
      <c r="P153" s="518">
        <f>'1.2_RAW_Data_MatChange'!P153</f>
        <v>0</v>
      </c>
      <c r="Q153" s="518">
        <f>'1.2_RAW_Data_MatChange'!Q153</f>
        <v>0</v>
      </c>
      <c r="R153" s="519">
        <f>'1.2_RAW_Data_MatChange'!R153</f>
        <v>0</v>
      </c>
      <c r="T153" s="518">
        <f>'1.2_RAW_Data_MatChange'!T153</f>
        <v>0</v>
      </c>
      <c r="U153" s="518">
        <f>'1.2_RAW_Data_MatChange'!U153</f>
        <v>0</v>
      </c>
      <c r="V153" s="518">
        <f>'1.2_RAW_Data_MatChange'!V153</f>
        <v>0</v>
      </c>
      <c r="W153" s="518">
        <f>'1.2_RAW_Data_MatChange'!W153</f>
        <v>0</v>
      </c>
      <c r="X153" s="518">
        <f>'1.2_RAW_Data_MatChange'!X153</f>
        <v>0</v>
      </c>
      <c r="Y153" s="519">
        <f>'1.2_RAW_Data_MatChange'!Y153</f>
        <v>0</v>
      </c>
      <c r="AA153" s="518" t="e">
        <f>'1.2_RAW_Data_MatChange'!#REF!</f>
        <v>#REF!</v>
      </c>
      <c r="AB153" s="518" t="e">
        <f>'1.2_RAW_Data_MatChange'!#REF!</f>
        <v>#REF!</v>
      </c>
      <c r="AC153" s="518" t="e">
        <f>'1.2_RAW_Data_MatChange'!#REF!</f>
        <v>#REF!</v>
      </c>
      <c r="AD153" s="518" t="e">
        <f>'1.2_RAW_Data_MatChange'!#REF!</f>
        <v>#REF!</v>
      </c>
      <c r="AE153" s="518" t="e">
        <f>'1.2_RAW_Data_MatChange'!#REF!</f>
        <v>#REF!</v>
      </c>
      <c r="AF153" s="519" t="e">
        <f>'1.2_RAW_Data_MatChange'!#REF!</f>
        <v>#REF!</v>
      </c>
      <c r="AG153" s="507"/>
      <c r="AH153" s="518" t="e">
        <f>'1.2_RAW_Data_MatChange'!#REF!</f>
        <v>#REF!</v>
      </c>
      <c r="AI153" s="518" t="e">
        <f>'1.2_RAW_Data_MatChange'!#REF!</f>
        <v>#REF!</v>
      </c>
      <c r="AJ153" s="518" t="e">
        <f>'1.2_RAW_Data_MatChange'!#REF!</f>
        <v>#REF!</v>
      </c>
      <c r="AK153" s="518" t="e">
        <f>'1.2_RAW_Data_MatChange'!#REF!</f>
        <v>#REF!</v>
      </c>
      <c r="AL153" s="518" t="e">
        <f>'1.2_RAW_Data_MatChange'!#REF!</f>
        <v>#REF!</v>
      </c>
      <c r="AM153" s="519" t="e">
        <f>'1.2_RAW_Data_MatChange'!#REF!</f>
        <v>#REF!</v>
      </c>
      <c r="AN153" s="507"/>
      <c r="AO153" s="518" t="e">
        <f>'1.2_RAW_Data_MatChange'!#REF!</f>
        <v>#REF!</v>
      </c>
      <c r="AP153" s="518" t="e">
        <f>'1.2_RAW_Data_MatChange'!#REF!</f>
        <v>#REF!</v>
      </c>
      <c r="AQ153" s="518" t="e">
        <f>'1.2_RAW_Data_MatChange'!#REF!</f>
        <v>#REF!</v>
      </c>
      <c r="AR153" s="518" t="e">
        <f>'1.2_RAW_Data_MatChange'!#REF!</f>
        <v>#REF!</v>
      </c>
      <c r="AS153" s="518" t="e">
        <f>'1.2_RAW_Data_MatChange'!#REF!</f>
        <v>#REF!</v>
      </c>
      <c r="AT153" s="519" t="e">
        <f>'1.2_RAW_Data_MatChange'!#REF!</f>
        <v>#REF!</v>
      </c>
      <c r="AU153" s="507"/>
      <c r="AV153" s="518">
        <f>'1.2_RAW_Data_MatChange'!AC166</f>
        <v>0</v>
      </c>
      <c r="AW153" s="518">
        <f>'1.2_RAW_Data_MatChange'!AD166</f>
        <v>0</v>
      </c>
      <c r="AX153" s="518">
        <f>'1.2_RAW_Data_MatChange'!AE166</f>
        <v>0</v>
      </c>
      <c r="AY153" s="518">
        <f>'1.2_RAW_Data_MatChange'!AF166</f>
        <v>0</v>
      </c>
      <c r="AZ153" s="518">
        <f>'1.2_RAW_Data_MatChange'!AG166</f>
        <v>0</v>
      </c>
      <c r="BA153" s="519">
        <f>'1.2_RAW_Data_MatChange'!AH166</f>
        <v>0</v>
      </c>
    </row>
    <row r="154" spans="1:53" ht="25.5">
      <c r="A154" s="520" t="s">
        <v>9</v>
      </c>
      <c r="B154" s="501">
        <v>35</v>
      </c>
      <c r="C154" s="502" t="s">
        <v>46</v>
      </c>
      <c r="D154" s="503" t="s">
        <v>61</v>
      </c>
      <c r="E154" s="521" t="s">
        <v>52</v>
      </c>
      <c r="F154" s="505">
        <f>'1.2_RAW_Data_MatChange'!F154</f>
        <v>0</v>
      </c>
      <c r="G154" s="505">
        <f>'1.2_RAW_Data_MatChange'!G154</f>
        <v>0</v>
      </c>
      <c r="H154" s="505">
        <f>'1.2_RAW_Data_MatChange'!H154</f>
        <v>0</v>
      </c>
      <c r="I154" s="505">
        <f>'1.2_RAW_Data_MatChange'!I154</f>
        <v>0</v>
      </c>
      <c r="J154" s="505">
        <f>'1.2_RAW_Data_MatChange'!J154</f>
        <v>0</v>
      </c>
      <c r="K154" s="506">
        <f>'1.2_RAW_Data_MatChange'!K154</f>
        <v>0</v>
      </c>
      <c r="M154" s="505">
        <f>'1.2_RAW_Data_MatChange'!M154</f>
        <v>0</v>
      </c>
      <c r="N154" s="505">
        <f>'1.2_RAW_Data_MatChange'!N154</f>
        <v>0</v>
      </c>
      <c r="O154" s="505">
        <f>'1.2_RAW_Data_MatChange'!O154</f>
        <v>0</v>
      </c>
      <c r="P154" s="505">
        <f>'1.2_RAW_Data_MatChange'!P154</f>
        <v>0</v>
      </c>
      <c r="Q154" s="505">
        <f>'1.2_RAW_Data_MatChange'!Q154</f>
        <v>0</v>
      </c>
      <c r="R154" s="506">
        <f>'1.2_RAW_Data_MatChange'!R154</f>
        <v>0</v>
      </c>
      <c r="T154" s="505">
        <f>'1.2_RAW_Data_MatChange'!T154</f>
        <v>0</v>
      </c>
      <c r="U154" s="505">
        <f>'1.2_RAW_Data_MatChange'!U154</f>
        <v>0</v>
      </c>
      <c r="V154" s="505">
        <f>'1.2_RAW_Data_MatChange'!V154</f>
        <v>0</v>
      </c>
      <c r="W154" s="505">
        <f>'1.2_RAW_Data_MatChange'!W154</f>
        <v>0</v>
      </c>
      <c r="X154" s="505">
        <f>'1.2_RAW_Data_MatChange'!X154</f>
        <v>0</v>
      </c>
      <c r="Y154" s="506">
        <f>'1.2_RAW_Data_MatChange'!Y154</f>
        <v>0</v>
      </c>
      <c r="AA154" s="505" t="e">
        <f>'1.2_RAW_Data_MatChange'!#REF!</f>
        <v>#REF!</v>
      </c>
      <c r="AB154" s="505" t="e">
        <f>'1.2_RAW_Data_MatChange'!#REF!</f>
        <v>#REF!</v>
      </c>
      <c r="AC154" s="505" t="e">
        <f>'1.2_RAW_Data_MatChange'!#REF!</f>
        <v>#REF!</v>
      </c>
      <c r="AD154" s="505" t="e">
        <f>'1.2_RAW_Data_MatChange'!#REF!</f>
        <v>#REF!</v>
      </c>
      <c r="AE154" s="505" t="e">
        <f>'1.2_RAW_Data_MatChange'!#REF!</f>
        <v>#REF!</v>
      </c>
      <c r="AF154" s="506" t="e">
        <f>'1.2_RAW_Data_MatChange'!#REF!</f>
        <v>#REF!</v>
      </c>
      <c r="AG154" s="507"/>
      <c r="AH154" s="505" t="e">
        <f>'1.2_RAW_Data_MatChange'!#REF!</f>
        <v>#REF!</v>
      </c>
      <c r="AI154" s="505" t="e">
        <f>'1.2_RAW_Data_MatChange'!#REF!</f>
        <v>#REF!</v>
      </c>
      <c r="AJ154" s="505" t="e">
        <f>'1.2_RAW_Data_MatChange'!#REF!</f>
        <v>#REF!</v>
      </c>
      <c r="AK154" s="505" t="e">
        <f>'1.2_RAW_Data_MatChange'!#REF!</f>
        <v>#REF!</v>
      </c>
      <c r="AL154" s="505" t="e">
        <f>'1.2_RAW_Data_MatChange'!#REF!</f>
        <v>#REF!</v>
      </c>
      <c r="AM154" s="506" t="e">
        <f>'1.2_RAW_Data_MatChange'!#REF!</f>
        <v>#REF!</v>
      </c>
      <c r="AN154" s="507"/>
      <c r="AO154" s="505" t="e">
        <f>'1.2_RAW_Data_MatChange'!#REF!</f>
        <v>#REF!</v>
      </c>
      <c r="AP154" s="505" t="e">
        <f>'1.2_RAW_Data_MatChange'!#REF!</f>
        <v>#REF!</v>
      </c>
      <c r="AQ154" s="505" t="e">
        <f>'1.2_RAW_Data_MatChange'!#REF!</f>
        <v>#REF!</v>
      </c>
      <c r="AR154" s="505" t="e">
        <f>'1.2_RAW_Data_MatChange'!#REF!</f>
        <v>#REF!</v>
      </c>
      <c r="AS154" s="505" t="e">
        <f>'1.2_RAW_Data_MatChange'!#REF!</f>
        <v>#REF!</v>
      </c>
      <c r="AT154" s="506" t="e">
        <f>'1.2_RAW_Data_MatChange'!#REF!</f>
        <v>#REF!</v>
      </c>
      <c r="AU154" s="507"/>
      <c r="AV154" s="505">
        <f>'1.2_RAW_Data_MatChange'!AC167</f>
        <v>0</v>
      </c>
      <c r="AW154" s="505">
        <f>'1.2_RAW_Data_MatChange'!AD167</f>
        <v>0</v>
      </c>
      <c r="AX154" s="505">
        <f>'1.2_RAW_Data_MatChange'!AE167</f>
        <v>0</v>
      </c>
      <c r="AY154" s="505">
        <f>'1.2_RAW_Data_MatChange'!AF167</f>
        <v>0</v>
      </c>
      <c r="AZ154" s="505">
        <f>'1.2_RAW_Data_MatChange'!AG167</f>
        <v>0</v>
      </c>
      <c r="BA154" s="506">
        <f>'1.2_RAW_Data_MatChange'!AH167</f>
        <v>0</v>
      </c>
    </row>
    <row r="155" spans="1:53" ht="13.15">
      <c r="A155" s="508"/>
      <c r="B155" s="509"/>
      <c r="C155" s="510"/>
      <c r="D155" s="511"/>
      <c r="E155" s="504" t="s">
        <v>53</v>
      </c>
      <c r="F155" s="512">
        <f>'1.2_RAW_Data_MatChange'!F155</f>
        <v>0</v>
      </c>
      <c r="G155" s="512">
        <f>'1.2_RAW_Data_MatChange'!G155</f>
        <v>0</v>
      </c>
      <c r="H155" s="512">
        <f>'1.2_RAW_Data_MatChange'!H155</f>
        <v>0</v>
      </c>
      <c r="I155" s="512">
        <f>'1.2_RAW_Data_MatChange'!I155</f>
        <v>0</v>
      </c>
      <c r="J155" s="512">
        <f>'1.2_RAW_Data_MatChange'!J155</f>
        <v>0</v>
      </c>
      <c r="K155" s="513">
        <f>'1.2_RAW_Data_MatChange'!K155</f>
        <v>0</v>
      </c>
      <c r="M155" s="512">
        <f>'1.2_RAW_Data_MatChange'!M155</f>
        <v>0</v>
      </c>
      <c r="N155" s="512">
        <f>'1.2_RAW_Data_MatChange'!N155</f>
        <v>0</v>
      </c>
      <c r="O155" s="512">
        <f>'1.2_RAW_Data_MatChange'!O155</f>
        <v>0</v>
      </c>
      <c r="P155" s="512">
        <f>'1.2_RAW_Data_MatChange'!P155</f>
        <v>0</v>
      </c>
      <c r="Q155" s="512">
        <f>'1.2_RAW_Data_MatChange'!Q155</f>
        <v>0</v>
      </c>
      <c r="R155" s="513">
        <f>'1.2_RAW_Data_MatChange'!R155</f>
        <v>0</v>
      </c>
      <c r="T155" s="512">
        <f>'1.2_RAW_Data_MatChange'!T155</f>
        <v>0</v>
      </c>
      <c r="U155" s="512">
        <f>'1.2_RAW_Data_MatChange'!U155</f>
        <v>0</v>
      </c>
      <c r="V155" s="512">
        <f>'1.2_RAW_Data_MatChange'!V155</f>
        <v>0</v>
      </c>
      <c r="W155" s="512">
        <f>'1.2_RAW_Data_MatChange'!W155</f>
        <v>0</v>
      </c>
      <c r="X155" s="512">
        <f>'1.2_RAW_Data_MatChange'!X155</f>
        <v>0</v>
      </c>
      <c r="Y155" s="513">
        <f>'1.2_RAW_Data_MatChange'!Y155</f>
        <v>0</v>
      </c>
      <c r="AA155" s="512" t="e">
        <f>'1.2_RAW_Data_MatChange'!#REF!</f>
        <v>#REF!</v>
      </c>
      <c r="AB155" s="512" t="e">
        <f>'1.2_RAW_Data_MatChange'!#REF!</f>
        <v>#REF!</v>
      </c>
      <c r="AC155" s="512" t="e">
        <f>'1.2_RAW_Data_MatChange'!#REF!</f>
        <v>#REF!</v>
      </c>
      <c r="AD155" s="512" t="e">
        <f>'1.2_RAW_Data_MatChange'!#REF!</f>
        <v>#REF!</v>
      </c>
      <c r="AE155" s="512" t="e">
        <f>'1.2_RAW_Data_MatChange'!#REF!</f>
        <v>#REF!</v>
      </c>
      <c r="AF155" s="513" t="e">
        <f>'1.2_RAW_Data_MatChange'!#REF!</f>
        <v>#REF!</v>
      </c>
      <c r="AG155" s="507"/>
      <c r="AH155" s="512" t="e">
        <f>'1.2_RAW_Data_MatChange'!#REF!</f>
        <v>#REF!</v>
      </c>
      <c r="AI155" s="512" t="e">
        <f>'1.2_RAW_Data_MatChange'!#REF!</f>
        <v>#REF!</v>
      </c>
      <c r="AJ155" s="512" t="e">
        <f>'1.2_RAW_Data_MatChange'!#REF!</f>
        <v>#REF!</v>
      </c>
      <c r="AK155" s="512" t="e">
        <f>'1.2_RAW_Data_MatChange'!#REF!</f>
        <v>#REF!</v>
      </c>
      <c r="AL155" s="512" t="e">
        <f>'1.2_RAW_Data_MatChange'!#REF!</f>
        <v>#REF!</v>
      </c>
      <c r="AM155" s="513" t="e">
        <f>'1.2_RAW_Data_MatChange'!#REF!</f>
        <v>#REF!</v>
      </c>
      <c r="AN155" s="507"/>
      <c r="AO155" s="512" t="e">
        <f>'1.2_RAW_Data_MatChange'!#REF!</f>
        <v>#REF!</v>
      </c>
      <c r="AP155" s="512" t="e">
        <f>'1.2_RAW_Data_MatChange'!#REF!</f>
        <v>#REF!</v>
      </c>
      <c r="AQ155" s="512" t="e">
        <f>'1.2_RAW_Data_MatChange'!#REF!</f>
        <v>#REF!</v>
      </c>
      <c r="AR155" s="512" t="e">
        <f>'1.2_RAW_Data_MatChange'!#REF!</f>
        <v>#REF!</v>
      </c>
      <c r="AS155" s="512" t="e">
        <f>'1.2_RAW_Data_MatChange'!#REF!</f>
        <v>#REF!</v>
      </c>
      <c r="AT155" s="513" t="e">
        <f>'1.2_RAW_Data_MatChange'!#REF!</f>
        <v>#REF!</v>
      </c>
      <c r="AU155" s="507"/>
      <c r="AV155" s="512">
        <f>'1.2_RAW_Data_MatChange'!AC168</f>
        <v>0</v>
      </c>
      <c r="AW155" s="512">
        <f>'1.2_RAW_Data_MatChange'!AD168</f>
        <v>0</v>
      </c>
      <c r="AX155" s="512">
        <f>'1.2_RAW_Data_MatChange'!AE168</f>
        <v>0</v>
      </c>
      <c r="AY155" s="512">
        <f>'1.2_RAW_Data_MatChange'!AF168</f>
        <v>0</v>
      </c>
      <c r="AZ155" s="512">
        <f>'1.2_RAW_Data_MatChange'!AG168</f>
        <v>0</v>
      </c>
      <c r="BA155" s="513">
        <f>'1.2_RAW_Data_MatChange'!AH168</f>
        <v>0</v>
      </c>
    </row>
    <row r="156" spans="1:53" ht="13.15">
      <c r="A156" s="508"/>
      <c r="B156" s="509"/>
      <c r="C156" s="510"/>
      <c r="D156" s="511"/>
      <c r="E156" s="504" t="s">
        <v>54</v>
      </c>
      <c r="F156" s="512">
        <f>'1.2_RAW_Data_MatChange'!F156</f>
        <v>0</v>
      </c>
      <c r="G156" s="512">
        <f>'1.2_RAW_Data_MatChange'!G156</f>
        <v>0</v>
      </c>
      <c r="H156" s="512">
        <f>'1.2_RAW_Data_MatChange'!H156</f>
        <v>0</v>
      </c>
      <c r="I156" s="512">
        <f>'1.2_RAW_Data_MatChange'!I156</f>
        <v>0</v>
      </c>
      <c r="J156" s="512">
        <f>'1.2_RAW_Data_MatChange'!J156</f>
        <v>0</v>
      </c>
      <c r="K156" s="513">
        <f>'1.2_RAW_Data_MatChange'!K156</f>
        <v>0</v>
      </c>
      <c r="M156" s="512">
        <f>'1.2_RAW_Data_MatChange'!M156</f>
        <v>0</v>
      </c>
      <c r="N156" s="512">
        <f>'1.2_RAW_Data_MatChange'!N156</f>
        <v>0</v>
      </c>
      <c r="O156" s="512">
        <f>'1.2_RAW_Data_MatChange'!O156</f>
        <v>0</v>
      </c>
      <c r="P156" s="512">
        <f>'1.2_RAW_Data_MatChange'!P156</f>
        <v>0</v>
      </c>
      <c r="Q156" s="512">
        <f>'1.2_RAW_Data_MatChange'!Q156</f>
        <v>0</v>
      </c>
      <c r="R156" s="513">
        <f>'1.2_RAW_Data_MatChange'!R156</f>
        <v>0</v>
      </c>
      <c r="T156" s="512">
        <f>'1.2_RAW_Data_MatChange'!T156</f>
        <v>0</v>
      </c>
      <c r="U156" s="512">
        <f>'1.2_RAW_Data_MatChange'!U156</f>
        <v>0</v>
      </c>
      <c r="V156" s="512">
        <f>'1.2_RAW_Data_MatChange'!V156</f>
        <v>0</v>
      </c>
      <c r="W156" s="512">
        <f>'1.2_RAW_Data_MatChange'!W156</f>
        <v>0</v>
      </c>
      <c r="X156" s="512">
        <f>'1.2_RAW_Data_MatChange'!X156</f>
        <v>0</v>
      </c>
      <c r="Y156" s="513">
        <f>'1.2_RAW_Data_MatChange'!Y156</f>
        <v>0</v>
      </c>
      <c r="AA156" s="512" t="e">
        <f>'1.2_RAW_Data_MatChange'!#REF!</f>
        <v>#REF!</v>
      </c>
      <c r="AB156" s="512" t="e">
        <f>'1.2_RAW_Data_MatChange'!#REF!</f>
        <v>#REF!</v>
      </c>
      <c r="AC156" s="512" t="e">
        <f>'1.2_RAW_Data_MatChange'!#REF!</f>
        <v>#REF!</v>
      </c>
      <c r="AD156" s="512" t="e">
        <f>'1.2_RAW_Data_MatChange'!#REF!</f>
        <v>#REF!</v>
      </c>
      <c r="AE156" s="512" t="e">
        <f>'1.2_RAW_Data_MatChange'!#REF!</f>
        <v>#REF!</v>
      </c>
      <c r="AF156" s="513" t="e">
        <f>'1.2_RAW_Data_MatChange'!#REF!</f>
        <v>#REF!</v>
      </c>
      <c r="AG156" s="507"/>
      <c r="AH156" s="512" t="e">
        <f>'1.2_RAW_Data_MatChange'!#REF!</f>
        <v>#REF!</v>
      </c>
      <c r="AI156" s="512" t="e">
        <f>'1.2_RAW_Data_MatChange'!#REF!</f>
        <v>#REF!</v>
      </c>
      <c r="AJ156" s="512" t="e">
        <f>'1.2_RAW_Data_MatChange'!#REF!</f>
        <v>#REF!</v>
      </c>
      <c r="AK156" s="512" t="e">
        <f>'1.2_RAW_Data_MatChange'!#REF!</f>
        <v>#REF!</v>
      </c>
      <c r="AL156" s="512" t="e">
        <f>'1.2_RAW_Data_MatChange'!#REF!</f>
        <v>#REF!</v>
      </c>
      <c r="AM156" s="513" t="e">
        <f>'1.2_RAW_Data_MatChange'!#REF!</f>
        <v>#REF!</v>
      </c>
      <c r="AN156" s="507"/>
      <c r="AO156" s="512" t="e">
        <f>'1.2_RAW_Data_MatChange'!#REF!</f>
        <v>#REF!</v>
      </c>
      <c r="AP156" s="512" t="e">
        <f>'1.2_RAW_Data_MatChange'!#REF!</f>
        <v>#REF!</v>
      </c>
      <c r="AQ156" s="512" t="e">
        <f>'1.2_RAW_Data_MatChange'!#REF!</f>
        <v>#REF!</v>
      </c>
      <c r="AR156" s="512" t="e">
        <f>'1.2_RAW_Data_MatChange'!#REF!</f>
        <v>#REF!</v>
      </c>
      <c r="AS156" s="512" t="e">
        <f>'1.2_RAW_Data_MatChange'!#REF!</f>
        <v>#REF!</v>
      </c>
      <c r="AT156" s="513" t="e">
        <f>'1.2_RAW_Data_MatChange'!#REF!</f>
        <v>#REF!</v>
      </c>
      <c r="AU156" s="507"/>
      <c r="AV156" s="512">
        <f>'1.2_RAW_Data_MatChange'!AC169</f>
        <v>0</v>
      </c>
      <c r="AW156" s="512">
        <f>'1.2_RAW_Data_MatChange'!AD169</f>
        <v>0</v>
      </c>
      <c r="AX156" s="512">
        <f>'1.2_RAW_Data_MatChange'!AE169</f>
        <v>0</v>
      </c>
      <c r="AY156" s="512">
        <f>'1.2_RAW_Data_MatChange'!AF169</f>
        <v>0</v>
      </c>
      <c r="AZ156" s="512">
        <f>'1.2_RAW_Data_MatChange'!AG169</f>
        <v>0</v>
      </c>
      <c r="BA156" s="513">
        <f>'1.2_RAW_Data_MatChange'!AH169</f>
        <v>0</v>
      </c>
    </row>
    <row r="157" spans="1:53" ht="13.5" thickBot="1">
      <c r="A157" s="508"/>
      <c r="B157" s="514"/>
      <c r="C157" s="515"/>
      <c r="D157" s="516"/>
      <c r="E157" s="517" t="s">
        <v>55</v>
      </c>
      <c r="F157" s="518">
        <f>'1.2_RAW_Data_MatChange'!F157</f>
        <v>0</v>
      </c>
      <c r="G157" s="518">
        <f>'1.2_RAW_Data_MatChange'!G157</f>
        <v>0</v>
      </c>
      <c r="H157" s="518">
        <f>'1.2_RAW_Data_MatChange'!H157</f>
        <v>0</v>
      </c>
      <c r="I157" s="518">
        <f>'1.2_RAW_Data_MatChange'!I157</f>
        <v>0</v>
      </c>
      <c r="J157" s="518">
        <f>'1.2_RAW_Data_MatChange'!J157</f>
        <v>0</v>
      </c>
      <c r="K157" s="519">
        <f>'1.2_RAW_Data_MatChange'!K157</f>
        <v>0</v>
      </c>
      <c r="M157" s="518">
        <f>'1.2_RAW_Data_MatChange'!M157</f>
        <v>0</v>
      </c>
      <c r="N157" s="518">
        <f>'1.2_RAW_Data_MatChange'!N157</f>
        <v>0</v>
      </c>
      <c r="O157" s="518">
        <f>'1.2_RAW_Data_MatChange'!O157</f>
        <v>0</v>
      </c>
      <c r="P157" s="518">
        <f>'1.2_RAW_Data_MatChange'!P157</f>
        <v>0</v>
      </c>
      <c r="Q157" s="518">
        <f>'1.2_RAW_Data_MatChange'!Q157</f>
        <v>0</v>
      </c>
      <c r="R157" s="519">
        <f>'1.2_RAW_Data_MatChange'!R157</f>
        <v>0</v>
      </c>
      <c r="T157" s="518">
        <f>'1.2_RAW_Data_MatChange'!T157</f>
        <v>0</v>
      </c>
      <c r="U157" s="518">
        <f>'1.2_RAW_Data_MatChange'!U157</f>
        <v>0</v>
      </c>
      <c r="V157" s="518">
        <f>'1.2_RAW_Data_MatChange'!V157</f>
        <v>0</v>
      </c>
      <c r="W157" s="518">
        <f>'1.2_RAW_Data_MatChange'!W157</f>
        <v>0</v>
      </c>
      <c r="X157" s="518">
        <f>'1.2_RAW_Data_MatChange'!X157</f>
        <v>0</v>
      </c>
      <c r="Y157" s="519">
        <f>'1.2_RAW_Data_MatChange'!Y157</f>
        <v>0</v>
      </c>
      <c r="AA157" s="518" t="e">
        <f>'1.2_RAW_Data_MatChange'!#REF!</f>
        <v>#REF!</v>
      </c>
      <c r="AB157" s="518" t="e">
        <f>'1.2_RAW_Data_MatChange'!#REF!</f>
        <v>#REF!</v>
      </c>
      <c r="AC157" s="518" t="e">
        <f>'1.2_RAW_Data_MatChange'!#REF!</f>
        <v>#REF!</v>
      </c>
      <c r="AD157" s="518" t="e">
        <f>'1.2_RAW_Data_MatChange'!#REF!</f>
        <v>#REF!</v>
      </c>
      <c r="AE157" s="518" t="e">
        <f>'1.2_RAW_Data_MatChange'!#REF!</f>
        <v>#REF!</v>
      </c>
      <c r="AF157" s="519" t="e">
        <f>'1.2_RAW_Data_MatChange'!#REF!</f>
        <v>#REF!</v>
      </c>
      <c r="AG157" s="507"/>
      <c r="AH157" s="518" t="e">
        <f>'1.2_RAW_Data_MatChange'!#REF!</f>
        <v>#REF!</v>
      </c>
      <c r="AI157" s="518" t="e">
        <f>'1.2_RAW_Data_MatChange'!#REF!</f>
        <v>#REF!</v>
      </c>
      <c r="AJ157" s="518" t="e">
        <f>'1.2_RAW_Data_MatChange'!#REF!</f>
        <v>#REF!</v>
      </c>
      <c r="AK157" s="518" t="e">
        <f>'1.2_RAW_Data_MatChange'!#REF!</f>
        <v>#REF!</v>
      </c>
      <c r="AL157" s="518" t="e">
        <f>'1.2_RAW_Data_MatChange'!#REF!</f>
        <v>#REF!</v>
      </c>
      <c r="AM157" s="519" t="e">
        <f>'1.2_RAW_Data_MatChange'!#REF!</f>
        <v>#REF!</v>
      </c>
      <c r="AN157" s="507"/>
      <c r="AO157" s="518" t="e">
        <f>'1.2_RAW_Data_MatChange'!#REF!</f>
        <v>#REF!</v>
      </c>
      <c r="AP157" s="518" t="e">
        <f>'1.2_RAW_Data_MatChange'!#REF!</f>
        <v>#REF!</v>
      </c>
      <c r="AQ157" s="518" t="e">
        <f>'1.2_RAW_Data_MatChange'!#REF!</f>
        <v>#REF!</v>
      </c>
      <c r="AR157" s="518" t="e">
        <f>'1.2_RAW_Data_MatChange'!#REF!</f>
        <v>#REF!</v>
      </c>
      <c r="AS157" s="518" t="e">
        <f>'1.2_RAW_Data_MatChange'!#REF!</f>
        <v>#REF!</v>
      </c>
      <c r="AT157" s="519" t="e">
        <f>'1.2_RAW_Data_MatChange'!#REF!</f>
        <v>#REF!</v>
      </c>
      <c r="AU157" s="507"/>
      <c r="AV157" s="518">
        <f>'1.2_RAW_Data_MatChange'!AC170</f>
        <v>0</v>
      </c>
      <c r="AW157" s="518">
        <f>'1.2_RAW_Data_MatChange'!AD170</f>
        <v>0</v>
      </c>
      <c r="AX157" s="518">
        <f>'1.2_RAW_Data_MatChange'!AE170</f>
        <v>0</v>
      </c>
      <c r="AY157" s="518">
        <f>'1.2_RAW_Data_MatChange'!AF170</f>
        <v>0</v>
      </c>
      <c r="AZ157" s="518">
        <f>'1.2_RAW_Data_MatChange'!AG170</f>
        <v>0</v>
      </c>
      <c r="BA157" s="519">
        <f>'1.2_RAW_Data_MatChange'!AH170</f>
        <v>0</v>
      </c>
    </row>
    <row r="158" spans="1:53" ht="25.5">
      <c r="A158" s="520" t="s">
        <v>9</v>
      </c>
      <c r="B158" s="501">
        <v>39</v>
      </c>
      <c r="C158" s="502" t="s">
        <v>47</v>
      </c>
      <c r="D158" s="503" t="s">
        <v>57</v>
      </c>
      <c r="E158" s="521" t="s">
        <v>52</v>
      </c>
      <c r="F158" s="505">
        <f>'1.2_RAW_Data_MatChange'!F158</f>
        <v>0</v>
      </c>
      <c r="G158" s="505">
        <f>'1.2_RAW_Data_MatChange'!G158</f>
        <v>0</v>
      </c>
      <c r="H158" s="505">
        <f>'1.2_RAW_Data_MatChange'!H158</f>
        <v>0</v>
      </c>
      <c r="I158" s="505">
        <f>'1.2_RAW_Data_MatChange'!I158</f>
        <v>0</v>
      </c>
      <c r="J158" s="505">
        <f>'1.2_RAW_Data_MatChange'!J158</f>
        <v>0</v>
      </c>
      <c r="K158" s="506">
        <f>'1.2_RAW_Data_MatChange'!K158</f>
        <v>0</v>
      </c>
      <c r="M158" s="505">
        <f>'1.2_RAW_Data_MatChange'!M158</f>
        <v>0</v>
      </c>
      <c r="N158" s="505">
        <f>'1.2_RAW_Data_MatChange'!N158</f>
        <v>0</v>
      </c>
      <c r="O158" s="505">
        <f>'1.2_RAW_Data_MatChange'!O158</f>
        <v>0</v>
      </c>
      <c r="P158" s="505">
        <f>'1.2_RAW_Data_MatChange'!P158</f>
        <v>0</v>
      </c>
      <c r="Q158" s="505">
        <f>'1.2_RAW_Data_MatChange'!Q158</f>
        <v>0</v>
      </c>
      <c r="R158" s="506">
        <f>'1.2_RAW_Data_MatChange'!R158</f>
        <v>0</v>
      </c>
      <c r="T158" s="505">
        <f>'1.2_RAW_Data_MatChange'!T158</f>
        <v>0</v>
      </c>
      <c r="U158" s="505">
        <f>'1.2_RAW_Data_MatChange'!U158</f>
        <v>0</v>
      </c>
      <c r="V158" s="505">
        <f>'1.2_RAW_Data_MatChange'!V158</f>
        <v>0</v>
      </c>
      <c r="W158" s="505">
        <f>'1.2_RAW_Data_MatChange'!W158</f>
        <v>0</v>
      </c>
      <c r="X158" s="505">
        <f>'1.2_RAW_Data_MatChange'!X158</f>
        <v>0</v>
      </c>
      <c r="Y158" s="506">
        <f>'1.2_RAW_Data_MatChange'!Y158</f>
        <v>0</v>
      </c>
      <c r="AA158" s="505" t="e">
        <f>'1.2_RAW_Data_MatChange'!#REF!</f>
        <v>#REF!</v>
      </c>
      <c r="AB158" s="505" t="e">
        <f>'1.2_RAW_Data_MatChange'!#REF!</f>
        <v>#REF!</v>
      </c>
      <c r="AC158" s="505" t="e">
        <f>'1.2_RAW_Data_MatChange'!#REF!</f>
        <v>#REF!</v>
      </c>
      <c r="AD158" s="505" t="e">
        <f>'1.2_RAW_Data_MatChange'!#REF!</f>
        <v>#REF!</v>
      </c>
      <c r="AE158" s="505" t="e">
        <f>'1.2_RAW_Data_MatChange'!#REF!</f>
        <v>#REF!</v>
      </c>
      <c r="AF158" s="506" t="e">
        <f>'1.2_RAW_Data_MatChange'!#REF!</f>
        <v>#REF!</v>
      </c>
      <c r="AG158" s="507"/>
      <c r="AH158" s="505" t="e">
        <f>'1.2_RAW_Data_MatChange'!#REF!</f>
        <v>#REF!</v>
      </c>
      <c r="AI158" s="505" t="e">
        <f>'1.2_RAW_Data_MatChange'!#REF!</f>
        <v>#REF!</v>
      </c>
      <c r="AJ158" s="505" t="e">
        <f>'1.2_RAW_Data_MatChange'!#REF!</f>
        <v>#REF!</v>
      </c>
      <c r="AK158" s="505" t="e">
        <f>'1.2_RAW_Data_MatChange'!#REF!</f>
        <v>#REF!</v>
      </c>
      <c r="AL158" s="505" t="e">
        <f>'1.2_RAW_Data_MatChange'!#REF!</f>
        <v>#REF!</v>
      </c>
      <c r="AM158" s="506" t="e">
        <f>'1.2_RAW_Data_MatChange'!#REF!</f>
        <v>#REF!</v>
      </c>
      <c r="AN158" s="507"/>
      <c r="AO158" s="505" t="e">
        <f>'1.2_RAW_Data_MatChange'!#REF!</f>
        <v>#REF!</v>
      </c>
      <c r="AP158" s="505" t="e">
        <f>'1.2_RAW_Data_MatChange'!#REF!</f>
        <v>#REF!</v>
      </c>
      <c r="AQ158" s="505" t="e">
        <f>'1.2_RAW_Data_MatChange'!#REF!</f>
        <v>#REF!</v>
      </c>
      <c r="AR158" s="505" t="e">
        <f>'1.2_RAW_Data_MatChange'!#REF!</f>
        <v>#REF!</v>
      </c>
      <c r="AS158" s="505" t="e">
        <f>'1.2_RAW_Data_MatChange'!#REF!</f>
        <v>#REF!</v>
      </c>
      <c r="AT158" s="506" t="e">
        <f>'1.2_RAW_Data_MatChange'!#REF!</f>
        <v>#REF!</v>
      </c>
      <c r="AU158" s="507"/>
      <c r="AV158" s="505">
        <f>'1.2_RAW_Data_MatChange'!AC171</f>
        <v>0</v>
      </c>
      <c r="AW158" s="505">
        <f>'1.2_RAW_Data_MatChange'!AD171</f>
        <v>0</v>
      </c>
      <c r="AX158" s="505">
        <f>'1.2_RAW_Data_MatChange'!AE171</f>
        <v>0</v>
      </c>
      <c r="AY158" s="505">
        <f>'1.2_RAW_Data_MatChange'!AF171</f>
        <v>0</v>
      </c>
      <c r="AZ158" s="505">
        <f>'1.2_RAW_Data_MatChange'!AG171</f>
        <v>0</v>
      </c>
      <c r="BA158" s="506">
        <f>'1.2_RAW_Data_MatChange'!AH171</f>
        <v>0</v>
      </c>
    </row>
    <row r="159" spans="1:53" ht="13.15">
      <c r="A159" s="508"/>
      <c r="B159" s="509"/>
      <c r="C159" s="510"/>
      <c r="D159" s="511"/>
      <c r="E159" s="504" t="s">
        <v>53</v>
      </c>
      <c r="F159" s="512">
        <f>'1.2_RAW_Data_MatChange'!F159</f>
        <v>19</v>
      </c>
      <c r="G159" s="512">
        <f>'1.2_RAW_Data_MatChange'!G159</f>
        <v>9</v>
      </c>
      <c r="H159" s="512">
        <f>'1.2_RAW_Data_MatChange'!H159</f>
        <v>5</v>
      </c>
      <c r="I159" s="512">
        <f>'1.2_RAW_Data_MatChange'!I159</f>
        <v>4</v>
      </c>
      <c r="J159" s="512">
        <f>'1.2_RAW_Data_MatChange'!J159</f>
        <v>1</v>
      </c>
      <c r="K159" s="513">
        <f>'1.2_RAW_Data_MatChange'!K159</f>
        <v>0</v>
      </c>
      <c r="M159" s="512">
        <f>'1.2_RAW_Data_MatChange'!M159</f>
        <v>19</v>
      </c>
      <c r="N159" s="512">
        <f>'1.2_RAW_Data_MatChange'!N159</f>
        <v>9</v>
      </c>
      <c r="O159" s="512">
        <f>'1.2_RAW_Data_MatChange'!O159</f>
        <v>0</v>
      </c>
      <c r="P159" s="512">
        <f>'1.2_RAW_Data_MatChange'!P159</f>
        <v>5</v>
      </c>
      <c r="Q159" s="512">
        <f>'1.2_RAW_Data_MatChange'!Q159</f>
        <v>0</v>
      </c>
      <c r="R159" s="513">
        <f>'1.2_RAW_Data_MatChange'!R159</f>
        <v>5</v>
      </c>
      <c r="T159" s="512">
        <f>'1.2_RAW_Data_MatChange'!T159</f>
        <v>19</v>
      </c>
      <c r="U159" s="512">
        <f>'1.2_RAW_Data_MatChange'!U159</f>
        <v>9</v>
      </c>
      <c r="V159" s="512">
        <f>'1.2_RAW_Data_MatChange'!V159</f>
        <v>0</v>
      </c>
      <c r="W159" s="512">
        <f>'1.2_RAW_Data_MatChange'!W159</f>
        <v>5</v>
      </c>
      <c r="X159" s="512">
        <f>'1.2_RAW_Data_MatChange'!X159</f>
        <v>0</v>
      </c>
      <c r="Y159" s="513">
        <f>'1.2_RAW_Data_MatChange'!Y159</f>
        <v>5</v>
      </c>
      <c r="AA159" s="512" t="e">
        <f>'1.2_RAW_Data_MatChange'!#REF!</f>
        <v>#REF!</v>
      </c>
      <c r="AB159" s="512" t="e">
        <f>'1.2_RAW_Data_MatChange'!#REF!</f>
        <v>#REF!</v>
      </c>
      <c r="AC159" s="512" t="e">
        <f>'1.2_RAW_Data_MatChange'!#REF!</f>
        <v>#REF!</v>
      </c>
      <c r="AD159" s="512" t="e">
        <f>'1.2_RAW_Data_MatChange'!#REF!</f>
        <v>#REF!</v>
      </c>
      <c r="AE159" s="512" t="e">
        <f>'1.2_RAW_Data_MatChange'!#REF!</f>
        <v>#REF!</v>
      </c>
      <c r="AF159" s="513" t="e">
        <f>'1.2_RAW_Data_MatChange'!#REF!</f>
        <v>#REF!</v>
      </c>
      <c r="AG159" s="507"/>
      <c r="AH159" s="512" t="e">
        <f>'1.2_RAW_Data_MatChange'!#REF!</f>
        <v>#REF!</v>
      </c>
      <c r="AI159" s="512" t="e">
        <f>'1.2_RAW_Data_MatChange'!#REF!</f>
        <v>#REF!</v>
      </c>
      <c r="AJ159" s="512" t="e">
        <f>'1.2_RAW_Data_MatChange'!#REF!</f>
        <v>#REF!</v>
      </c>
      <c r="AK159" s="512" t="e">
        <f>'1.2_RAW_Data_MatChange'!#REF!</f>
        <v>#REF!</v>
      </c>
      <c r="AL159" s="512" t="e">
        <f>'1.2_RAW_Data_MatChange'!#REF!</f>
        <v>#REF!</v>
      </c>
      <c r="AM159" s="513" t="e">
        <f>'1.2_RAW_Data_MatChange'!#REF!</f>
        <v>#REF!</v>
      </c>
      <c r="AN159" s="507"/>
      <c r="AO159" s="512" t="e">
        <f>'1.2_RAW_Data_MatChange'!#REF!</f>
        <v>#REF!</v>
      </c>
      <c r="AP159" s="512" t="e">
        <f>'1.2_RAW_Data_MatChange'!#REF!</f>
        <v>#REF!</v>
      </c>
      <c r="AQ159" s="512" t="e">
        <f>'1.2_RAW_Data_MatChange'!#REF!</f>
        <v>#REF!</v>
      </c>
      <c r="AR159" s="512" t="e">
        <f>'1.2_RAW_Data_MatChange'!#REF!</f>
        <v>#REF!</v>
      </c>
      <c r="AS159" s="512" t="e">
        <f>'1.2_RAW_Data_MatChange'!#REF!</f>
        <v>#REF!</v>
      </c>
      <c r="AT159" s="513" t="e">
        <f>'1.2_RAW_Data_MatChange'!#REF!</f>
        <v>#REF!</v>
      </c>
      <c r="AU159" s="507"/>
      <c r="AV159" s="512">
        <f>'1.2_RAW_Data_MatChange'!AC172</f>
        <v>0</v>
      </c>
      <c r="AW159" s="512">
        <f>'1.2_RAW_Data_MatChange'!AD172</f>
        <v>0</v>
      </c>
      <c r="AX159" s="512">
        <f>'1.2_RAW_Data_MatChange'!AE172</f>
        <v>0</v>
      </c>
      <c r="AY159" s="512">
        <f>'1.2_RAW_Data_MatChange'!AF172</f>
        <v>0</v>
      </c>
      <c r="AZ159" s="512">
        <f>'1.2_RAW_Data_MatChange'!AG172</f>
        <v>0</v>
      </c>
      <c r="BA159" s="513">
        <f>'1.2_RAW_Data_MatChange'!AH172</f>
        <v>0</v>
      </c>
    </row>
    <row r="160" spans="1:53" ht="13.15">
      <c r="A160" s="508"/>
      <c r="B160" s="509"/>
      <c r="C160" s="510"/>
      <c r="D160" s="511"/>
      <c r="E160" s="504" t="s">
        <v>54</v>
      </c>
      <c r="F160" s="512">
        <f>'1.2_RAW_Data_MatChange'!F160</f>
        <v>0</v>
      </c>
      <c r="G160" s="512">
        <f>'1.2_RAW_Data_MatChange'!G160</f>
        <v>0</v>
      </c>
      <c r="H160" s="512">
        <f>'1.2_RAW_Data_MatChange'!H160</f>
        <v>0</v>
      </c>
      <c r="I160" s="512">
        <f>'1.2_RAW_Data_MatChange'!I160</f>
        <v>0</v>
      </c>
      <c r="J160" s="512">
        <f>'1.2_RAW_Data_MatChange'!J160</f>
        <v>0</v>
      </c>
      <c r="K160" s="513">
        <f>'1.2_RAW_Data_MatChange'!K160</f>
        <v>0</v>
      </c>
      <c r="M160" s="512">
        <f>'1.2_RAW_Data_MatChange'!M160</f>
        <v>0</v>
      </c>
      <c r="N160" s="512">
        <f>'1.2_RAW_Data_MatChange'!N160</f>
        <v>0</v>
      </c>
      <c r="O160" s="512">
        <f>'1.2_RAW_Data_MatChange'!O160</f>
        <v>0</v>
      </c>
      <c r="P160" s="512">
        <f>'1.2_RAW_Data_MatChange'!P160</f>
        <v>0</v>
      </c>
      <c r="Q160" s="512">
        <f>'1.2_RAW_Data_MatChange'!Q160</f>
        <v>0</v>
      </c>
      <c r="R160" s="513">
        <f>'1.2_RAW_Data_MatChange'!R160</f>
        <v>0</v>
      </c>
      <c r="T160" s="512">
        <f>'1.2_RAW_Data_MatChange'!T160</f>
        <v>0</v>
      </c>
      <c r="U160" s="512">
        <f>'1.2_RAW_Data_MatChange'!U160</f>
        <v>0</v>
      </c>
      <c r="V160" s="512">
        <f>'1.2_RAW_Data_MatChange'!V160</f>
        <v>0</v>
      </c>
      <c r="W160" s="512">
        <f>'1.2_RAW_Data_MatChange'!W160</f>
        <v>0</v>
      </c>
      <c r="X160" s="512">
        <f>'1.2_RAW_Data_MatChange'!X160</f>
        <v>0</v>
      </c>
      <c r="Y160" s="513">
        <f>'1.2_RAW_Data_MatChange'!Y160</f>
        <v>0</v>
      </c>
      <c r="AA160" s="512" t="e">
        <f>'1.2_RAW_Data_MatChange'!#REF!</f>
        <v>#REF!</v>
      </c>
      <c r="AB160" s="512" t="e">
        <f>'1.2_RAW_Data_MatChange'!#REF!</f>
        <v>#REF!</v>
      </c>
      <c r="AC160" s="512" t="e">
        <f>'1.2_RAW_Data_MatChange'!#REF!</f>
        <v>#REF!</v>
      </c>
      <c r="AD160" s="512" t="e">
        <f>'1.2_RAW_Data_MatChange'!#REF!</f>
        <v>#REF!</v>
      </c>
      <c r="AE160" s="512" t="e">
        <f>'1.2_RAW_Data_MatChange'!#REF!</f>
        <v>#REF!</v>
      </c>
      <c r="AF160" s="513" t="e">
        <f>'1.2_RAW_Data_MatChange'!#REF!</f>
        <v>#REF!</v>
      </c>
      <c r="AG160" s="507"/>
      <c r="AH160" s="512" t="e">
        <f>'1.2_RAW_Data_MatChange'!#REF!</f>
        <v>#REF!</v>
      </c>
      <c r="AI160" s="512" t="e">
        <f>'1.2_RAW_Data_MatChange'!#REF!</f>
        <v>#REF!</v>
      </c>
      <c r="AJ160" s="512" t="e">
        <f>'1.2_RAW_Data_MatChange'!#REF!</f>
        <v>#REF!</v>
      </c>
      <c r="AK160" s="512" t="e">
        <f>'1.2_RAW_Data_MatChange'!#REF!</f>
        <v>#REF!</v>
      </c>
      <c r="AL160" s="512" t="e">
        <f>'1.2_RAW_Data_MatChange'!#REF!</f>
        <v>#REF!</v>
      </c>
      <c r="AM160" s="513" t="e">
        <f>'1.2_RAW_Data_MatChange'!#REF!</f>
        <v>#REF!</v>
      </c>
      <c r="AN160" s="507"/>
      <c r="AO160" s="512" t="e">
        <f>'1.2_RAW_Data_MatChange'!#REF!</f>
        <v>#REF!</v>
      </c>
      <c r="AP160" s="512" t="e">
        <f>'1.2_RAW_Data_MatChange'!#REF!</f>
        <v>#REF!</v>
      </c>
      <c r="AQ160" s="512" t="e">
        <f>'1.2_RAW_Data_MatChange'!#REF!</f>
        <v>#REF!</v>
      </c>
      <c r="AR160" s="512" t="e">
        <f>'1.2_RAW_Data_MatChange'!#REF!</f>
        <v>#REF!</v>
      </c>
      <c r="AS160" s="512" t="e">
        <f>'1.2_RAW_Data_MatChange'!#REF!</f>
        <v>#REF!</v>
      </c>
      <c r="AT160" s="513" t="e">
        <f>'1.2_RAW_Data_MatChange'!#REF!</f>
        <v>#REF!</v>
      </c>
      <c r="AU160" s="507"/>
      <c r="AV160" s="512">
        <f>'1.2_RAW_Data_MatChange'!AC173</f>
        <v>0</v>
      </c>
      <c r="AW160" s="512">
        <f>'1.2_RAW_Data_MatChange'!AD173</f>
        <v>0</v>
      </c>
      <c r="AX160" s="512">
        <f>'1.2_RAW_Data_MatChange'!AE173</f>
        <v>0</v>
      </c>
      <c r="AY160" s="512">
        <f>'1.2_RAW_Data_MatChange'!AF173</f>
        <v>0</v>
      </c>
      <c r="AZ160" s="512">
        <f>'1.2_RAW_Data_MatChange'!AG173</f>
        <v>0</v>
      </c>
      <c r="BA160" s="513">
        <f>'1.2_RAW_Data_MatChange'!AH173</f>
        <v>0</v>
      </c>
    </row>
    <row r="161" spans="1:53" ht="13.5" thickBot="1">
      <c r="A161" s="508"/>
      <c r="B161" s="514"/>
      <c r="C161" s="515"/>
      <c r="D161" s="516"/>
      <c r="E161" s="517" t="s">
        <v>55</v>
      </c>
      <c r="F161" s="518">
        <f>'1.2_RAW_Data_MatChange'!F161</f>
        <v>0</v>
      </c>
      <c r="G161" s="518">
        <f>'1.2_RAW_Data_MatChange'!G161</f>
        <v>0</v>
      </c>
      <c r="H161" s="518">
        <f>'1.2_RAW_Data_MatChange'!H161</f>
        <v>0</v>
      </c>
      <c r="I161" s="518">
        <f>'1.2_RAW_Data_MatChange'!I161</f>
        <v>0</v>
      </c>
      <c r="J161" s="518">
        <f>'1.2_RAW_Data_MatChange'!J161</f>
        <v>0</v>
      </c>
      <c r="K161" s="519">
        <f>'1.2_RAW_Data_MatChange'!K161</f>
        <v>0</v>
      </c>
      <c r="M161" s="518">
        <f>'1.2_RAW_Data_MatChange'!M161</f>
        <v>0</v>
      </c>
      <c r="N161" s="518">
        <f>'1.2_RAW_Data_MatChange'!N161</f>
        <v>0</v>
      </c>
      <c r="O161" s="518">
        <f>'1.2_RAW_Data_MatChange'!O161</f>
        <v>0</v>
      </c>
      <c r="P161" s="518">
        <f>'1.2_RAW_Data_MatChange'!P161</f>
        <v>0</v>
      </c>
      <c r="Q161" s="518">
        <f>'1.2_RAW_Data_MatChange'!Q161</f>
        <v>0</v>
      </c>
      <c r="R161" s="519">
        <f>'1.2_RAW_Data_MatChange'!R161</f>
        <v>0</v>
      </c>
      <c r="T161" s="518">
        <f>'1.2_RAW_Data_MatChange'!T161</f>
        <v>0</v>
      </c>
      <c r="U161" s="518">
        <f>'1.2_RAW_Data_MatChange'!U161</f>
        <v>0</v>
      </c>
      <c r="V161" s="518">
        <f>'1.2_RAW_Data_MatChange'!V161</f>
        <v>0</v>
      </c>
      <c r="W161" s="518">
        <f>'1.2_RAW_Data_MatChange'!W161</f>
        <v>0</v>
      </c>
      <c r="X161" s="518">
        <f>'1.2_RAW_Data_MatChange'!X161</f>
        <v>0</v>
      </c>
      <c r="Y161" s="519">
        <f>'1.2_RAW_Data_MatChange'!Y161</f>
        <v>0</v>
      </c>
      <c r="AA161" s="518" t="e">
        <f>'1.2_RAW_Data_MatChange'!#REF!</f>
        <v>#REF!</v>
      </c>
      <c r="AB161" s="518" t="e">
        <f>'1.2_RAW_Data_MatChange'!#REF!</f>
        <v>#REF!</v>
      </c>
      <c r="AC161" s="518" t="e">
        <f>'1.2_RAW_Data_MatChange'!#REF!</f>
        <v>#REF!</v>
      </c>
      <c r="AD161" s="518" t="e">
        <f>'1.2_RAW_Data_MatChange'!#REF!</f>
        <v>#REF!</v>
      </c>
      <c r="AE161" s="518" t="e">
        <f>'1.2_RAW_Data_MatChange'!#REF!</f>
        <v>#REF!</v>
      </c>
      <c r="AF161" s="519" t="e">
        <f>'1.2_RAW_Data_MatChange'!#REF!</f>
        <v>#REF!</v>
      </c>
      <c r="AG161" s="507"/>
      <c r="AH161" s="518" t="e">
        <f>'1.2_RAW_Data_MatChange'!#REF!</f>
        <v>#REF!</v>
      </c>
      <c r="AI161" s="518" t="e">
        <f>'1.2_RAW_Data_MatChange'!#REF!</f>
        <v>#REF!</v>
      </c>
      <c r="AJ161" s="518" t="e">
        <f>'1.2_RAW_Data_MatChange'!#REF!</f>
        <v>#REF!</v>
      </c>
      <c r="AK161" s="518" t="e">
        <f>'1.2_RAW_Data_MatChange'!#REF!</f>
        <v>#REF!</v>
      </c>
      <c r="AL161" s="518" t="e">
        <f>'1.2_RAW_Data_MatChange'!#REF!</f>
        <v>#REF!</v>
      </c>
      <c r="AM161" s="519" t="e">
        <f>'1.2_RAW_Data_MatChange'!#REF!</f>
        <v>#REF!</v>
      </c>
      <c r="AN161" s="507"/>
      <c r="AO161" s="518" t="e">
        <f>'1.2_RAW_Data_MatChange'!#REF!</f>
        <v>#REF!</v>
      </c>
      <c r="AP161" s="518" t="e">
        <f>'1.2_RAW_Data_MatChange'!#REF!</f>
        <v>#REF!</v>
      </c>
      <c r="AQ161" s="518" t="e">
        <f>'1.2_RAW_Data_MatChange'!#REF!</f>
        <v>#REF!</v>
      </c>
      <c r="AR161" s="518" t="e">
        <f>'1.2_RAW_Data_MatChange'!#REF!</f>
        <v>#REF!</v>
      </c>
      <c r="AS161" s="518" t="e">
        <f>'1.2_RAW_Data_MatChange'!#REF!</f>
        <v>#REF!</v>
      </c>
      <c r="AT161" s="519" t="e">
        <f>'1.2_RAW_Data_MatChange'!#REF!</f>
        <v>#REF!</v>
      </c>
      <c r="AU161" s="507"/>
      <c r="AV161" s="518">
        <f>'1.2_RAW_Data_MatChange'!AC174</f>
        <v>0</v>
      </c>
      <c r="AW161" s="518">
        <f>'1.2_RAW_Data_MatChange'!AD174</f>
        <v>0</v>
      </c>
      <c r="AX161" s="518">
        <f>'1.2_RAW_Data_MatChange'!AE174</f>
        <v>0</v>
      </c>
      <c r="AY161" s="518">
        <f>'1.2_RAW_Data_MatChange'!AF174</f>
        <v>0</v>
      </c>
      <c r="AZ161" s="518">
        <f>'1.2_RAW_Data_MatChange'!AG174</f>
        <v>0</v>
      </c>
      <c r="BA161" s="519">
        <f>'1.2_RAW_Data_MatChange'!AH174</f>
        <v>0</v>
      </c>
    </row>
    <row r="162" spans="1:53" ht="25.5">
      <c r="A162" s="520" t="s">
        <v>9</v>
      </c>
      <c r="B162" s="501">
        <v>43</v>
      </c>
      <c r="C162" s="502" t="s">
        <v>48</v>
      </c>
      <c r="D162" s="503" t="s">
        <v>56</v>
      </c>
      <c r="E162" s="521" t="s">
        <v>52</v>
      </c>
      <c r="F162" s="505">
        <f>'1.2_RAW_Data_MatChange'!F162</f>
        <v>0</v>
      </c>
      <c r="G162" s="505">
        <f>'1.2_RAW_Data_MatChange'!G162</f>
        <v>0</v>
      </c>
      <c r="H162" s="505">
        <f>'1.2_RAW_Data_MatChange'!H162</f>
        <v>0</v>
      </c>
      <c r="I162" s="505">
        <f>'1.2_RAW_Data_MatChange'!I162</f>
        <v>0</v>
      </c>
      <c r="J162" s="505">
        <f>'1.2_RAW_Data_MatChange'!J162</f>
        <v>0</v>
      </c>
      <c r="K162" s="506">
        <f>'1.2_RAW_Data_MatChange'!K162</f>
        <v>0</v>
      </c>
      <c r="M162" s="505">
        <f>'1.2_RAW_Data_MatChange'!M162</f>
        <v>0</v>
      </c>
      <c r="N162" s="505">
        <f>'1.2_RAW_Data_MatChange'!N162</f>
        <v>0</v>
      </c>
      <c r="O162" s="505">
        <f>'1.2_RAW_Data_MatChange'!O162</f>
        <v>0</v>
      </c>
      <c r="P162" s="505">
        <f>'1.2_RAW_Data_MatChange'!P162</f>
        <v>0</v>
      </c>
      <c r="Q162" s="505">
        <f>'1.2_RAW_Data_MatChange'!Q162</f>
        <v>0</v>
      </c>
      <c r="R162" s="506">
        <f>'1.2_RAW_Data_MatChange'!R162</f>
        <v>0</v>
      </c>
      <c r="T162" s="505">
        <f>'1.2_RAW_Data_MatChange'!T162</f>
        <v>0</v>
      </c>
      <c r="U162" s="505">
        <f>'1.2_RAW_Data_MatChange'!U162</f>
        <v>0</v>
      </c>
      <c r="V162" s="505">
        <f>'1.2_RAW_Data_MatChange'!V162</f>
        <v>0</v>
      </c>
      <c r="W162" s="505">
        <f>'1.2_RAW_Data_MatChange'!W162</f>
        <v>0</v>
      </c>
      <c r="X162" s="505">
        <f>'1.2_RAW_Data_MatChange'!X162</f>
        <v>0</v>
      </c>
      <c r="Y162" s="506">
        <f>'1.2_RAW_Data_MatChange'!Y162</f>
        <v>0</v>
      </c>
      <c r="AA162" s="505" t="e">
        <f>'1.2_RAW_Data_MatChange'!#REF!</f>
        <v>#REF!</v>
      </c>
      <c r="AB162" s="505" t="e">
        <f>'1.2_RAW_Data_MatChange'!#REF!</f>
        <v>#REF!</v>
      </c>
      <c r="AC162" s="505" t="e">
        <f>'1.2_RAW_Data_MatChange'!#REF!</f>
        <v>#REF!</v>
      </c>
      <c r="AD162" s="505" t="e">
        <f>'1.2_RAW_Data_MatChange'!#REF!</f>
        <v>#REF!</v>
      </c>
      <c r="AE162" s="505" t="e">
        <f>'1.2_RAW_Data_MatChange'!#REF!</f>
        <v>#REF!</v>
      </c>
      <c r="AF162" s="506" t="e">
        <f>'1.2_RAW_Data_MatChange'!#REF!</f>
        <v>#REF!</v>
      </c>
      <c r="AG162" s="507"/>
      <c r="AH162" s="505" t="e">
        <f>'1.2_RAW_Data_MatChange'!#REF!</f>
        <v>#REF!</v>
      </c>
      <c r="AI162" s="505" t="e">
        <f>'1.2_RAW_Data_MatChange'!#REF!</f>
        <v>#REF!</v>
      </c>
      <c r="AJ162" s="505" t="e">
        <f>'1.2_RAW_Data_MatChange'!#REF!</f>
        <v>#REF!</v>
      </c>
      <c r="AK162" s="505" t="e">
        <f>'1.2_RAW_Data_MatChange'!#REF!</f>
        <v>#REF!</v>
      </c>
      <c r="AL162" s="505" t="e">
        <f>'1.2_RAW_Data_MatChange'!#REF!</f>
        <v>#REF!</v>
      </c>
      <c r="AM162" s="506" t="e">
        <f>'1.2_RAW_Data_MatChange'!#REF!</f>
        <v>#REF!</v>
      </c>
      <c r="AN162" s="507"/>
      <c r="AO162" s="505" t="e">
        <f>'1.2_RAW_Data_MatChange'!#REF!</f>
        <v>#REF!</v>
      </c>
      <c r="AP162" s="505" t="e">
        <f>'1.2_RAW_Data_MatChange'!#REF!</f>
        <v>#REF!</v>
      </c>
      <c r="AQ162" s="505" t="e">
        <f>'1.2_RAW_Data_MatChange'!#REF!</f>
        <v>#REF!</v>
      </c>
      <c r="AR162" s="505" t="e">
        <f>'1.2_RAW_Data_MatChange'!#REF!</f>
        <v>#REF!</v>
      </c>
      <c r="AS162" s="505" t="e">
        <f>'1.2_RAW_Data_MatChange'!#REF!</f>
        <v>#REF!</v>
      </c>
      <c r="AT162" s="506" t="e">
        <f>'1.2_RAW_Data_MatChange'!#REF!</f>
        <v>#REF!</v>
      </c>
      <c r="AU162" s="507"/>
      <c r="AV162" s="505">
        <f>'1.2_RAW_Data_MatChange'!AC175</f>
        <v>0</v>
      </c>
      <c r="AW162" s="505">
        <f>'1.2_RAW_Data_MatChange'!AD175</f>
        <v>0</v>
      </c>
      <c r="AX162" s="505">
        <f>'1.2_RAW_Data_MatChange'!AE175</f>
        <v>0</v>
      </c>
      <c r="AY162" s="505">
        <f>'1.2_RAW_Data_MatChange'!AF175</f>
        <v>0</v>
      </c>
      <c r="AZ162" s="505">
        <f>'1.2_RAW_Data_MatChange'!AG175</f>
        <v>0</v>
      </c>
      <c r="BA162" s="506">
        <f>'1.2_RAW_Data_MatChange'!AH175</f>
        <v>0</v>
      </c>
    </row>
    <row r="163" spans="1:53" ht="13.15">
      <c r="A163" s="508"/>
      <c r="B163" s="509"/>
      <c r="C163" s="510"/>
      <c r="D163" s="511"/>
      <c r="E163" s="504" t="s">
        <v>53</v>
      </c>
      <c r="F163" s="512">
        <f>'1.2_RAW_Data_MatChange'!F163</f>
        <v>0</v>
      </c>
      <c r="G163" s="512">
        <f>'1.2_RAW_Data_MatChange'!G163</f>
        <v>0</v>
      </c>
      <c r="H163" s="512">
        <f>'1.2_RAW_Data_MatChange'!H163</f>
        <v>0</v>
      </c>
      <c r="I163" s="512">
        <f>'1.2_RAW_Data_MatChange'!I163</f>
        <v>0</v>
      </c>
      <c r="J163" s="512">
        <f>'1.2_RAW_Data_MatChange'!J163</f>
        <v>0</v>
      </c>
      <c r="K163" s="513">
        <f>'1.2_RAW_Data_MatChange'!K163</f>
        <v>0</v>
      </c>
      <c r="M163" s="512">
        <f>'1.2_RAW_Data_MatChange'!M163</f>
        <v>0</v>
      </c>
      <c r="N163" s="512">
        <f>'1.2_RAW_Data_MatChange'!N163</f>
        <v>0</v>
      </c>
      <c r="O163" s="512">
        <f>'1.2_RAW_Data_MatChange'!O163</f>
        <v>0</v>
      </c>
      <c r="P163" s="512">
        <f>'1.2_RAW_Data_MatChange'!P163</f>
        <v>0</v>
      </c>
      <c r="Q163" s="512">
        <f>'1.2_RAW_Data_MatChange'!Q163</f>
        <v>0</v>
      </c>
      <c r="R163" s="513">
        <f>'1.2_RAW_Data_MatChange'!R163</f>
        <v>0</v>
      </c>
      <c r="T163" s="512">
        <f>'1.2_RAW_Data_MatChange'!T163</f>
        <v>0</v>
      </c>
      <c r="U163" s="512">
        <f>'1.2_RAW_Data_MatChange'!U163</f>
        <v>0</v>
      </c>
      <c r="V163" s="512">
        <f>'1.2_RAW_Data_MatChange'!V163</f>
        <v>0</v>
      </c>
      <c r="W163" s="512">
        <f>'1.2_RAW_Data_MatChange'!W163</f>
        <v>0</v>
      </c>
      <c r="X163" s="512">
        <f>'1.2_RAW_Data_MatChange'!X163</f>
        <v>0</v>
      </c>
      <c r="Y163" s="513">
        <f>'1.2_RAW_Data_MatChange'!Y163</f>
        <v>0</v>
      </c>
      <c r="AA163" s="512" t="e">
        <f>'1.2_RAW_Data_MatChange'!#REF!</f>
        <v>#REF!</v>
      </c>
      <c r="AB163" s="512" t="e">
        <f>'1.2_RAW_Data_MatChange'!#REF!</f>
        <v>#REF!</v>
      </c>
      <c r="AC163" s="512" t="e">
        <f>'1.2_RAW_Data_MatChange'!#REF!</f>
        <v>#REF!</v>
      </c>
      <c r="AD163" s="512" t="e">
        <f>'1.2_RAW_Data_MatChange'!#REF!</f>
        <v>#REF!</v>
      </c>
      <c r="AE163" s="512" t="e">
        <f>'1.2_RAW_Data_MatChange'!#REF!</f>
        <v>#REF!</v>
      </c>
      <c r="AF163" s="513" t="e">
        <f>'1.2_RAW_Data_MatChange'!#REF!</f>
        <v>#REF!</v>
      </c>
      <c r="AG163" s="507"/>
      <c r="AH163" s="512" t="e">
        <f>'1.2_RAW_Data_MatChange'!#REF!</f>
        <v>#REF!</v>
      </c>
      <c r="AI163" s="512" t="e">
        <f>'1.2_RAW_Data_MatChange'!#REF!</f>
        <v>#REF!</v>
      </c>
      <c r="AJ163" s="512" t="e">
        <f>'1.2_RAW_Data_MatChange'!#REF!</f>
        <v>#REF!</v>
      </c>
      <c r="AK163" s="512" t="e">
        <f>'1.2_RAW_Data_MatChange'!#REF!</f>
        <v>#REF!</v>
      </c>
      <c r="AL163" s="512" t="e">
        <f>'1.2_RAW_Data_MatChange'!#REF!</f>
        <v>#REF!</v>
      </c>
      <c r="AM163" s="513" t="e">
        <f>'1.2_RAW_Data_MatChange'!#REF!</f>
        <v>#REF!</v>
      </c>
      <c r="AN163" s="507"/>
      <c r="AO163" s="512" t="e">
        <f>'1.2_RAW_Data_MatChange'!#REF!</f>
        <v>#REF!</v>
      </c>
      <c r="AP163" s="512" t="e">
        <f>'1.2_RAW_Data_MatChange'!#REF!</f>
        <v>#REF!</v>
      </c>
      <c r="AQ163" s="512" t="e">
        <f>'1.2_RAW_Data_MatChange'!#REF!</f>
        <v>#REF!</v>
      </c>
      <c r="AR163" s="512" t="e">
        <f>'1.2_RAW_Data_MatChange'!#REF!</f>
        <v>#REF!</v>
      </c>
      <c r="AS163" s="512" t="e">
        <f>'1.2_RAW_Data_MatChange'!#REF!</f>
        <v>#REF!</v>
      </c>
      <c r="AT163" s="513" t="e">
        <f>'1.2_RAW_Data_MatChange'!#REF!</f>
        <v>#REF!</v>
      </c>
      <c r="AU163" s="507"/>
      <c r="AV163" s="512">
        <f>'1.2_RAW_Data_MatChange'!AC176</f>
        <v>0</v>
      </c>
      <c r="AW163" s="512">
        <f>'1.2_RAW_Data_MatChange'!AD176</f>
        <v>0</v>
      </c>
      <c r="AX163" s="512">
        <f>'1.2_RAW_Data_MatChange'!AE176</f>
        <v>0</v>
      </c>
      <c r="AY163" s="512">
        <f>'1.2_RAW_Data_MatChange'!AF176</f>
        <v>0</v>
      </c>
      <c r="AZ163" s="512">
        <f>'1.2_RAW_Data_MatChange'!AG176</f>
        <v>0</v>
      </c>
      <c r="BA163" s="513">
        <f>'1.2_RAW_Data_MatChange'!AH176</f>
        <v>0</v>
      </c>
    </row>
    <row r="164" spans="1:53" ht="13.15">
      <c r="A164" s="508"/>
      <c r="B164" s="509"/>
      <c r="C164" s="510"/>
      <c r="D164" s="511"/>
      <c r="E164" s="504" t="s">
        <v>54</v>
      </c>
      <c r="F164" s="512">
        <f>'1.2_RAW_Data_MatChange'!F164</f>
        <v>0</v>
      </c>
      <c r="G164" s="512">
        <f>'1.2_RAW_Data_MatChange'!G164</f>
        <v>0</v>
      </c>
      <c r="H164" s="512">
        <f>'1.2_RAW_Data_MatChange'!H164</f>
        <v>0</v>
      </c>
      <c r="I164" s="512">
        <f>'1.2_RAW_Data_MatChange'!I164</f>
        <v>0</v>
      </c>
      <c r="J164" s="512">
        <f>'1.2_RAW_Data_MatChange'!J164</f>
        <v>0</v>
      </c>
      <c r="K164" s="513">
        <f>'1.2_RAW_Data_MatChange'!K164</f>
        <v>0</v>
      </c>
      <c r="M164" s="512">
        <f>'1.2_RAW_Data_MatChange'!M164</f>
        <v>140</v>
      </c>
      <c r="N164" s="512">
        <f>'1.2_RAW_Data_MatChange'!N164</f>
        <v>145</v>
      </c>
      <c r="O164" s="512">
        <f>'1.2_RAW_Data_MatChange'!O164</f>
        <v>-5</v>
      </c>
      <c r="P164" s="512">
        <f>'1.2_RAW_Data_MatChange'!P164</f>
        <v>0</v>
      </c>
      <c r="Q164" s="512">
        <f>'1.2_RAW_Data_MatChange'!Q164</f>
        <v>0</v>
      </c>
      <c r="R164" s="513">
        <f>'1.2_RAW_Data_MatChange'!R164</f>
        <v>0</v>
      </c>
      <c r="T164" s="512">
        <f>'1.2_RAW_Data_MatChange'!T164</f>
        <v>140</v>
      </c>
      <c r="U164" s="512">
        <f>'1.2_RAW_Data_MatChange'!U164</f>
        <v>145</v>
      </c>
      <c r="V164" s="512">
        <f>'1.2_RAW_Data_MatChange'!V164</f>
        <v>-5</v>
      </c>
      <c r="W164" s="512">
        <f>'1.2_RAW_Data_MatChange'!W164</f>
        <v>0</v>
      </c>
      <c r="X164" s="512">
        <f>'1.2_RAW_Data_MatChange'!X164</f>
        <v>0</v>
      </c>
      <c r="Y164" s="513">
        <f>'1.2_RAW_Data_MatChange'!Y164</f>
        <v>0</v>
      </c>
      <c r="AA164" s="512" t="e">
        <f>'1.2_RAW_Data_MatChange'!#REF!</f>
        <v>#REF!</v>
      </c>
      <c r="AB164" s="512" t="e">
        <f>'1.2_RAW_Data_MatChange'!#REF!</f>
        <v>#REF!</v>
      </c>
      <c r="AC164" s="512" t="e">
        <f>'1.2_RAW_Data_MatChange'!#REF!</f>
        <v>#REF!</v>
      </c>
      <c r="AD164" s="512" t="e">
        <f>'1.2_RAW_Data_MatChange'!#REF!</f>
        <v>#REF!</v>
      </c>
      <c r="AE164" s="512" t="e">
        <f>'1.2_RAW_Data_MatChange'!#REF!</f>
        <v>#REF!</v>
      </c>
      <c r="AF164" s="513" t="e">
        <f>'1.2_RAW_Data_MatChange'!#REF!</f>
        <v>#REF!</v>
      </c>
      <c r="AG164" s="507"/>
      <c r="AH164" s="512" t="e">
        <f>'1.2_RAW_Data_MatChange'!#REF!</f>
        <v>#REF!</v>
      </c>
      <c r="AI164" s="512" t="e">
        <f>'1.2_RAW_Data_MatChange'!#REF!</f>
        <v>#REF!</v>
      </c>
      <c r="AJ164" s="512" t="e">
        <f>'1.2_RAW_Data_MatChange'!#REF!</f>
        <v>#REF!</v>
      </c>
      <c r="AK164" s="512" t="e">
        <f>'1.2_RAW_Data_MatChange'!#REF!</f>
        <v>#REF!</v>
      </c>
      <c r="AL164" s="512" t="e">
        <f>'1.2_RAW_Data_MatChange'!#REF!</f>
        <v>#REF!</v>
      </c>
      <c r="AM164" s="513" t="e">
        <f>'1.2_RAW_Data_MatChange'!#REF!</f>
        <v>#REF!</v>
      </c>
      <c r="AN164" s="507"/>
      <c r="AO164" s="512" t="e">
        <f>'1.2_RAW_Data_MatChange'!#REF!</f>
        <v>#REF!</v>
      </c>
      <c r="AP164" s="512" t="e">
        <f>'1.2_RAW_Data_MatChange'!#REF!</f>
        <v>#REF!</v>
      </c>
      <c r="AQ164" s="512" t="e">
        <f>'1.2_RAW_Data_MatChange'!#REF!</f>
        <v>#REF!</v>
      </c>
      <c r="AR164" s="512" t="e">
        <f>'1.2_RAW_Data_MatChange'!#REF!</f>
        <v>#REF!</v>
      </c>
      <c r="AS164" s="512" t="e">
        <f>'1.2_RAW_Data_MatChange'!#REF!</f>
        <v>#REF!</v>
      </c>
      <c r="AT164" s="513" t="e">
        <f>'1.2_RAW_Data_MatChange'!#REF!</f>
        <v>#REF!</v>
      </c>
      <c r="AU164" s="507"/>
      <c r="AV164" s="512">
        <f>'1.2_RAW_Data_MatChange'!AC177</f>
        <v>0</v>
      </c>
      <c r="AW164" s="512">
        <f>'1.2_RAW_Data_MatChange'!AD177</f>
        <v>0</v>
      </c>
      <c r="AX164" s="512">
        <f>'1.2_RAW_Data_MatChange'!AE177</f>
        <v>0</v>
      </c>
      <c r="AY164" s="512">
        <f>'1.2_RAW_Data_MatChange'!AF177</f>
        <v>0</v>
      </c>
      <c r="AZ164" s="512">
        <f>'1.2_RAW_Data_MatChange'!AG177</f>
        <v>0</v>
      </c>
      <c r="BA164" s="513">
        <f>'1.2_RAW_Data_MatChange'!AH177</f>
        <v>0</v>
      </c>
    </row>
    <row r="165" spans="1:53" ht="13.5" thickBot="1">
      <c r="A165" s="508"/>
      <c r="B165" s="514"/>
      <c r="C165" s="515"/>
      <c r="D165" s="516"/>
      <c r="E165" s="517" t="s">
        <v>55</v>
      </c>
      <c r="F165" s="518">
        <f>'1.2_RAW_Data_MatChange'!F165</f>
        <v>0</v>
      </c>
      <c r="G165" s="518">
        <f>'1.2_RAW_Data_MatChange'!G165</f>
        <v>0</v>
      </c>
      <c r="H165" s="518">
        <f>'1.2_RAW_Data_MatChange'!H165</f>
        <v>0</v>
      </c>
      <c r="I165" s="518">
        <f>'1.2_RAW_Data_MatChange'!I165</f>
        <v>0</v>
      </c>
      <c r="J165" s="518">
        <f>'1.2_RAW_Data_MatChange'!J165</f>
        <v>0</v>
      </c>
      <c r="K165" s="519">
        <f>'1.2_RAW_Data_MatChange'!K165</f>
        <v>0</v>
      </c>
      <c r="M165" s="518">
        <f>'1.2_RAW_Data_MatChange'!M165</f>
        <v>0</v>
      </c>
      <c r="N165" s="518">
        <f>'1.2_RAW_Data_MatChange'!N165</f>
        <v>0</v>
      </c>
      <c r="O165" s="518">
        <f>'1.2_RAW_Data_MatChange'!O165</f>
        <v>0</v>
      </c>
      <c r="P165" s="518">
        <f>'1.2_RAW_Data_MatChange'!P165</f>
        <v>0</v>
      </c>
      <c r="Q165" s="518">
        <f>'1.2_RAW_Data_MatChange'!Q165</f>
        <v>0</v>
      </c>
      <c r="R165" s="519">
        <f>'1.2_RAW_Data_MatChange'!R165</f>
        <v>0</v>
      </c>
      <c r="T165" s="518">
        <f>'1.2_RAW_Data_MatChange'!T165</f>
        <v>0</v>
      </c>
      <c r="U165" s="518">
        <f>'1.2_RAW_Data_MatChange'!U165</f>
        <v>0</v>
      </c>
      <c r="V165" s="518">
        <f>'1.2_RAW_Data_MatChange'!V165</f>
        <v>0</v>
      </c>
      <c r="W165" s="518">
        <f>'1.2_RAW_Data_MatChange'!W165</f>
        <v>0</v>
      </c>
      <c r="X165" s="518">
        <f>'1.2_RAW_Data_MatChange'!X165</f>
        <v>0</v>
      </c>
      <c r="Y165" s="519">
        <f>'1.2_RAW_Data_MatChange'!Y165</f>
        <v>0</v>
      </c>
      <c r="AA165" s="518" t="e">
        <f>'1.2_RAW_Data_MatChange'!#REF!</f>
        <v>#REF!</v>
      </c>
      <c r="AB165" s="518" t="e">
        <f>'1.2_RAW_Data_MatChange'!#REF!</f>
        <v>#REF!</v>
      </c>
      <c r="AC165" s="518" t="e">
        <f>'1.2_RAW_Data_MatChange'!#REF!</f>
        <v>#REF!</v>
      </c>
      <c r="AD165" s="518" t="e">
        <f>'1.2_RAW_Data_MatChange'!#REF!</f>
        <v>#REF!</v>
      </c>
      <c r="AE165" s="518" t="e">
        <f>'1.2_RAW_Data_MatChange'!#REF!</f>
        <v>#REF!</v>
      </c>
      <c r="AF165" s="519" t="e">
        <f>'1.2_RAW_Data_MatChange'!#REF!</f>
        <v>#REF!</v>
      </c>
      <c r="AG165" s="507"/>
      <c r="AH165" s="518" t="e">
        <f>'1.2_RAW_Data_MatChange'!#REF!</f>
        <v>#REF!</v>
      </c>
      <c r="AI165" s="518" t="e">
        <f>'1.2_RAW_Data_MatChange'!#REF!</f>
        <v>#REF!</v>
      </c>
      <c r="AJ165" s="518" t="e">
        <f>'1.2_RAW_Data_MatChange'!#REF!</f>
        <v>#REF!</v>
      </c>
      <c r="AK165" s="518" t="e">
        <f>'1.2_RAW_Data_MatChange'!#REF!</f>
        <v>#REF!</v>
      </c>
      <c r="AL165" s="518" t="e">
        <f>'1.2_RAW_Data_MatChange'!#REF!</f>
        <v>#REF!</v>
      </c>
      <c r="AM165" s="519" t="e">
        <f>'1.2_RAW_Data_MatChange'!#REF!</f>
        <v>#REF!</v>
      </c>
      <c r="AN165" s="507"/>
      <c r="AO165" s="518" t="e">
        <f>'1.2_RAW_Data_MatChange'!#REF!</f>
        <v>#REF!</v>
      </c>
      <c r="AP165" s="518" t="e">
        <f>'1.2_RAW_Data_MatChange'!#REF!</f>
        <v>#REF!</v>
      </c>
      <c r="AQ165" s="518" t="e">
        <f>'1.2_RAW_Data_MatChange'!#REF!</f>
        <v>#REF!</v>
      </c>
      <c r="AR165" s="518" t="e">
        <f>'1.2_RAW_Data_MatChange'!#REF!</f>
        <v>#REF!</v>
      </c>
      <c r="AS165" s="518" t="e">
        <f>'1.2_RAW_Data_MatChange'!#REF!</f>
        <v>#REF!</v>
      </c>
      <c r="AT165" s="519" t="e">
        <f>'1.2_RAW_Data_MatChange'!#REF!</f>
        <v>#REF!</v>
      </c>
      <c r="AU165" s="507"/>
      <c r="AV165" s="518" t="e">
        <f>'1.2_RAW_Data_MatChange'!#REF!</f>
        <v>#REF!</v>
      </c>
      <c r="AW165" s="518" t="e">
        <f>'1.2_RAW_Data_MatChange'!#REF!</f>
        <v>#REF!</v>
      </c>
      <c r="AX165" s="518" t="e">
        <f>'1.2_RAW_Data_MatChange'!#REF!</f>
        <v>#REF!</v>
      </c>
      <c r="AY165" s="518" t="e">
        <f>'1.2_RAW_Data_MatChange'!#REF!</f>
        <v>#REF!</v>
      </c>
      <c r="AZ165" s="518" t="e">
        <f>'1.2_RAW_Data_MatChange'!#REF!</f>
        <v>#REF!</v>
      </c>
      <c r="BA165" s="519" t="e">
        <f>'1.2_RAW_Data_MatChange'!#REF!</f>
        <v>#REF!</v>
      </c>
    </row>
    <row r="166" spans="1:53" ht="25.5">
      <c r="A166" s="520" t="s">
        <v>9</v>
      </c>
      <c r="B166" s="501">
        <v>21</v>
      </c>
      <c r="C166" s="502" t="s">
        <v>49</v>
      </c>
      <c r="D166" s="503" t="s">
        <v>60</v>
      </c>
      <c r="E166" s="521" t="s">
        <v>52</v>
      </c>
      <c r="F166" s="505">
        <f>'1.2_RAW_Data_MatChange'!F166</f>
        <v>0</v>
      </c>
      <c r="G166" s="505">
        <f>'1.2_RAW_Data_MatChange'!G166</f>
        <v>0</v>
      </c>
      <c r="H166" s="505">
        <f>'1.2_RAW_Data_MatChange'!H166</f>
        <v>0</v>
      </c>
      <c r="I166" s="505">
        <f>'1.2_RAW_Data_MatChange'!I166</f>
        <v>0</v>
      </c>
      <c r="J166" s="505">
        <f>'1.2_RAW_Data_MatChange'!J166</f>
        <v>0</v>
      </c>
      <c r="K166" s="506">
        <f>'1.2_RAW_Data_MatChange'!K166</f>
        <v>0</v>
      </c>
      <c r="M166" s="505">
        <f>'1.2_RAW_Data_MatChange'!M166</f>
        <v>24</v>
      </c>
      <c r="N166" s="505">
        <f>'1.2_RAW_Data_MatChange'!N166</f>
        <v>0</v>
      </c>
      <c r="O166" s="505">
        <f>'1.2_RAW_Data_MatChange'!O166</f>
        <v>24</v>
      </c>
      <c r="P166" s="505">
        <f>'1.2_RAW_Data_MatChange'!P166</f>
        <v>0</v>
      </c>
      <c r="Q166" s="505">
        <f>'1.2_RAW_Data_MatChange'!Q166</f>
        <v>0</v>
      </c>
      <c r="R166" s="506">
        <f>'1.2_RAW_Data_MatChange'!R166</f>
        <v>0</v>
      </c>
      <c r="T166" s="505">
        <f>'1.2_RAW_Data_MatChange'!T166</f>
        <v>24</v>
      </c>
      <c r="U166" s="505">
        <f>'1.2_RAW_Data_MatChange'!U166</f>
        <v>0</v>
      </c>
      <c r="V166" s="505">
        <f>'1.2_RAW_Data_MatChange'!V166</f>
        <v>24</v>
      </c>
      <c r="W166" s="505">
        <f>'1.2_RAW_Data_MatChange'!W166</f>
        <v>0</v>
      </c>
      <c r="X166" s="505">
        <f>'1.2_RAW_Data_MatChange'!X166</f>
        <v>0</v>
      </c>
      <c r="Y166" s="506">
        <f>'1.2_RAW_Data_MatChange'!Y166</f>
        <v>0</v>
      </c>
      <c r="AA166" s="505" t="e">
        <f>'1.2_RAW_Data_MatChange'!#REF!</f>
        <v>#REF!</v>
      </c>
      <c r="AB166" s="505" t="e">
        <f>'1.2_RAW_Data_MatChange'!#REF!</f>
        <v>#REF!</v>
      </c>
      <c r="AC166" s="505" t="e">
        <f>'1.2_RAW_Data_MatChange'!#REF!</f>
        <v>#REF!</v>
      </c>
      <c r="AD166" s="505" t="e">
        <f>'1.2_RAW_Data_MatChange'!#REF!</f>
        <v>#REF!</v>
      </c>
      <c r="AE166" s="505" t="e">
        <f>'1.2_RAW_Data_MatChange'!#REF!</f>
        <v>#REF!</v>
      </c>
      <c r="AF166" s="506" t="e">
        <f>'1.2_RAW_Data_MatChange'!#REF!</f>
        <v>#REF!</v>
      </c>
      <c r="AG166" s="507"/>
      <c r="AH166" s="505" t="e">
        <f>'1.2_RAW_Data_MatChange'!#REF!</f>
        <v>#REF!</v>
      </c>
      <c r="AI166" s="505" t="e">
        <f>'1.2_RAW_Data_MatChange'!#REF!</f>
        <v>#REF!</v>
      </c>
      <c r="AJ166" s="505" t="e">
        <f>'1.2_RAW_Data_MatChange'!#REF!</f>
        <v>#REF!</v>
      </c>
      <c r="AK166" s="505" t="e">
        <f>'1.2_RAW_Data_MatChange'!#REF!</f>
        <v>#REF!</v>
      </c>
      <c r="AL166" s="505" t="e">
        <f>'1.2_RAW_Data_MatChange'!#REF!</f>
        <v>#REF!</v>
      </c>
      <c r="AM166" s="506" t="e">
        <f>'1.2_RAW_Data_MatChange'!#REF!</f>
        <v>#REF!</v>
      </c>
      <c r="AN166" s="507"/>
      <c r="AO166" s="505" t="e">
        <f>'1.2_RAW_Data_MatChange'!#REF!</f>
        <v>#REF!</v>
      </c>
      <c r="AP166" s="505" t="e">
        <f>'1.2_RAW_Data_MatChange'!#REF!</f>
        <v>#REF!</v>
      </c>
      <c r="AQ166" s="505" t="e">
        <f>'1.2_RAW_Data_MatChange'!#REF!</f>
        <v>#REF!</v>
      </c>
      <c r="AR166" s="505" t="e">
        <f>'1.2_RAW_Data_MatChange'!#REF!</f>
        <v>#REF!</v>
      </c>
      <c r="AS166" s="505" t="e">
        <f>'1.2_RAW_Data_MatChange'!#REF!</f>
        <v>#REF!</v>
      </c>
      <c r="AT166" s="506" t="e">
        <f>'1.2_RAW_Data_MatChange'!#REF!</f>
        <v>#REF!</v>
      </c>
      <c r="AU166" s="507"/>
      <c r="AV166" s="505" t="e">
        <f>'1.2_RAW_Data_MatChange'!#REF!</f>
        <v>#REF!</v>
      </c>
      <c r="AW166" s="505" t="e">
        <f>'1.2_RAW_Data_MatChange'!#REF!</f>
        <v>#REF!</v>
      </c>
      <c r="AX166" s="505" t="e">
        <f>'1.2_RAW_Data_MatChange'!#REF!</f>
        <v>#REF!</v>
      </c>
      <c r="AY166" s="505" t="e">
        <f>'1.2_RAW_Data_MatChange'!#REF!</f>
        <v>#REF!</v>
      </c>
      <c r="AZ166" s="505" t="e">
        <f>'1.2_RAW_Data_MatChange'!#REF!</f>
        <v>#REF!</v>
      </c>
      <c r="BA166" s="506" t="e">
        <f>'1.2_RAW_Data_MatChange'!#REF!</f>
        <v>#REF!</v>
      </c>
    </row>
    <row r="167" spans="1:53" ht="13.15">
      <c r="A167" s="508"/>
      <c r="B167" s="509"/>
      <c r="C167" s="510"/>
      <c r="D167" s="511"/>
      <c r="E167" s="504" t="s">
        <v>53</v>
      </c>
      <c r="F167" s="512">
        <f>'1.2_RAW_Data_MatChange'!F167</f>
        <v>0</v>
      </c>
      <c r="G167" s="512">
        <f>'1.2_RAW_Data_MatChange'!G167</f>
        <v>0</v>
      </c>
      <c r="H167" s="512">
        <f>'1.2_RAW_Data_MatChange'!H167</f>
        <v>0</v>
      </c>
      <c r="I167" s="512">
        <f>'1.2_RAW_Data_MatChange'!I167</f>
        <v>0</v>
      </c>
      <c r="J167" s="512">
        <f>'1.2_RAW_Data_MatChange'!J167</f>
        <v>0</v>
      </c>
      <c r="K167" s="513">
        <f>'1.2_RAW_Data_MatChange'!K167</f>
        <v>0</v>
      </c>
      <c r="M167" s="512">
        <f>'1.2_RAW_Data_MatChange'!M167</f>
        <v>0</v>
      </c>
      <c r="N167" s="512">
        <f>'1.2_RAW_Data_MatChange'!N167</f>
        <v>0</v>
      </c>
      <c r="O167" s="512">
        <f>'1.2_RAW_Data_MatChange'!O167</f>
        <v>0</v>
      </c>
      <c r="P167" s="512">
        <f>'1.2_RAW_Data_MatChange'!P167</f>
        <v>0</v>
      </c>
      <c r="Q167" s="512">
        <f>'1.2_RAW_Data_MatChange'!Q167</f>
        <v>0</v>
      </c>
      <c r="R167" s="513">
        <f>'1.2_RAW_Data_MatChange'!R167</f>
        <v>0</v>
      </c>
      <c r="T167" s="512">
        <f>'1.2_RAW_Data_MatChange'!T167</f>
        <v>0</v>
      </c>
      <c r="U167" s="512">
        <f>'1.2_RAW_Data_MatChange'!U167</f>
        <v>0</v>
      </c>
      <c r="V167" s="512">
        <f>'1.2_RAW_Data_MatChange'!V167</f>
        <v>0</v>
      </c>
      <c r="W167" s="512">
        <f>'1.2_RAW_Data_MatChange'!W167</f>
        <v>0</v>
      </c>
      <c r="X167" s="512">
        <f>'1.2_RAW_Data_MatChange'!X167</f>
        <v>0</v>
      </c>
      <c r="Y167" s="513">
        <f>'1.2_RAW_Data_MatChange'!Y167</f>
        <v>0</v>
      </c>
      <c r="AA167" s="512" t="e">
        <f>'1.2_RAW_Data_MatChange'!#REF!</f>
        <v>#REF!</v>
      </c>
      <c r="AB167" s="512" t="e">
        <f>'1.2_RAW_Data_MatChange'!#REF!</f>
        <v>#REF!</v>
      </c>
      <c r="AC167" s="512" t="e">
        <f>'1.2_RAW_Data_MatChange'!#REF!</f>
        <v>#REF!</v>
      </c>
      <c r="AD167" s="512" t="e">
        <f>'1.2_RAW_Data_MatChange'!#REF!</f>
        <v>#REF!</v>
      </c>
      <c r="AE167" s="512" t="e">
        <f>'1.2_RAW_Data_MatChange'!#REF!</f>
        <v>#REF!</v>
      </c>
      <c r="AF167" s="513" t="e">
        <f>'1.2_RAW_Data_MatChange'!#REF!</f>
        <v>#REF!</v>
      </c>
      <c r="AG167" s="507"/>
      <c r="AH167" s="512" t="e">
        <f>'1.2_RAW_Data_MatChange'!#REF!</f>
        <v>#REF!</v>
      </c>
      <c r="AI167" s="512" t="e">
        <f>'1.2_RAW_Data_MatChange'!#REF!</f>
        <v>#REF!</v>
      </c>
      <c r="AJ167" s="512" t="e">
        <f>'1.2_RAW_Data_MatChange'!#REF!</f>
        <v>#REF!</v>
      </c>
      <c r="AK167" s="512" t="e">
        <f>'1.2_RAW_Data_MatChange'!#REF!</f>
        <v>#REF!</v>
      </c>
      <c r="AL167" s="512" t="e">
        <f>'1.2_RAW_Data_MatChange'!#REF!</f>
        <v>#REF!</v>
      </c>
      <c r="AM167" s="513" t="e">
        <f>'1.2_RAW_Data_MatChange'!#REF!</f>
        <v>#REF!</v>
      </c>
      <c r="AN167" s="507"/>
      <c r="AO167" s="512" t="e">
        <f>'1.2_RAW_Data_MatChange'!#REF!</f>
        <v>#REF!</v>
      </c>
      <c r="AP167" s="512" t="e">
        <f>'1.2_RAW_Data_MatChange'!#REF!</f>
        <v>#REF!</v>
      </c>
      <c r="AQ167" s="512" t="e">
        <f>'1.2_RAW_Data_MatChange'!#REF!</f>
        <v>#REF!</v>
      </c>
      <c r="AR167" s="512" t="e">
        <f>'1.2_RAW_Data_MatChange'!#REF!</f>
        <v>#REF!</v>
      </c>
      <c r="AS167" s="512" t="e">
        <f>'1.2_RAW_Data_MatChange'!#REF!</f>
        <v>#REF!</v>
      </c>
      <c r="AT167" s="513" t="e">
        <f>'1.2_RAW_Data_MatChange'!#REF!</f>
        <v>#REF!</v>
      </c>
      <c r="AU167" s="507"/>
      <c r="AV167" s="512" t="e">
        <f>'1.2_RAW_Data_MatChange'!#REF!</f>
        <v>#REF!</v>
      </c>
      <c r="AW167" s="512" t="e">
        <f>'1.2_RAW_Data_MatChange'!#REF!</f>
        <v>#REF!</v>
      </c>
      <c r="AX167" s="512" t="e">
        <f>'1.2_RAW_Data_MatChange'!#REF!</f>
        <v>#REF!</v>
      </c>
      <c r="AY167" s="512" t="e">
        <f>'1.2_RAW_Data_MatChange'!#REF!</f>
        <v>#REF!</v>
      </c>
      <c r="AZ167" s="512" t="e">
        <f>'1.2_RAW_Data_MatChange'!#REF!</f>
        <v>#REF!</v>
      </c>
      <c r="BA167" s="513" t="e">
        <f>'1.2_RAW_Data_MatChange'!#REF!</f>
        <v>#REF!</v>
      </c>
    </row>
    <row r="168" spans="1:53" ht="13.15">
      <c r="A168" s="508"/>
      <c r="B168" s="509"/>
      <c r="C168" s="510"/>
      <c r="D168" s="511"/>
      <c r="E168" s="504" t="s">
        <v>54</v>
      </c>
      <c r="F168" s="512">
        <f>'1.2_RAW_Data_MatChange'!F168</f>
        <v>0</v>
      </c>
      <c r="G168" s="512">
        <f>'1.2_RAW_Data_MatChange'!G168</f>
        <v>0</v>
      </c>
      <c r="H168" s="512">
        <f>'1.2_RAW_Data_MatChange'!H168</f>
        <v>0</v>
      </c>
      <c r="I168" s="512">
        <f>'1.2_RAW_Data_MatChange'!I168</f>
        <v>0</v>
      </c>
      <c r="J168" s="512">
        <f>'1.2_RAW_Data_MatChange'!J168</f>
        <v>0</v>
      </c>
      <c r="K168" s="513">
        <f>'1.2_RAW_Data_MatChange'!K168</f>
        <v>0</v>
      </c>
      <c r="M168" s="512">
        <f>'1.2_RAW_Data_MatChange'!M168</f>
        <v>0</v>
      </c>
      <c r="N168" s="512">
        <f>'1.2_RAW_Data_MatChange'!N168</f>
        <v>0</v>
      </c>
      <c r="O168" s="512">
        <f>'1.2_RAW_Data_MatChange'!O168</f>
        <v>0</v>
      </c>
      <c r="P168" s="512">
        <f>'1.2_RAW_Data_MatChange'!P168</f>
        <v>0</v>
      </c>
      <c r="Q168" s="512">
        <f>'1.2_RAW_Data_MatChange'!Q168</f>
        <v>0</v>
      </c>
      <c r="R168" s="513">
        <f>'1.2_RAW_Data_MatChange'!R168</f>
        <v>0</v>
      </c>
      <c r="T168" s="512">
        <f>'1.2_RAW_Data_MatChange'!T168</f>
        <v>0</v>
      </c>
      <c r="U168" s="512">
        <f>'1.2_RAW_Data_MatChange'!U168</f>
        <v>0</v>
      </c>
      <c r="V168" s="512">
        <f>'1.2_RAW_Data_MatChange'!V168</f>
        <v>0</v>
      </c>
      <c r="W168" s="512">
        <f>'1.2_RAW_Data_MatChange'!W168</f>
        <v>0</v>
      </c>
      <c r="X168" s="512">
        <f>'1.2_RAW_Data_MatChange'!X168</f>
        <v>0</v>
      </c>
      <c r="Y168" s="513">
        <f>'1.2_RAW_Data_MatChange'!Y168</f>
        <v>0</v>
      </c>
      <c r="AA168" s="512" t="e">
        <f>'1.2_RAW_Data_MatChange'!#REF!</f>
        <v>#REF!</v>
      </c>
      <c r="AB168" s="512" t="e">
        <f>'1.2_RAW_Data_MatChange'!#REF!</f>
        <v>#REF!</v>
      </c>
      <c r="AC168" s="512" t="e">
        <f>'1.2_RAW_Data_MatChange'!#REF!</f>
        <v>#REF!</v>
      </c>
      <c r="AD168" s="512" t="e">
        <f>'1.2_RAW_Data_MatChange'!#REF!</f>
        <v>#REF!</v>
      </c>
      <c r="AE168" s="512" t="e">
        <f>'1.2_RAW_Data_MatChange'!#REF!</f>
        <v>#REF!</v>
      </c>
      <c r="AF168" s="513" t="e">
        <f>'1.2_RAW_Data_MatChange'!#REF!</f>
        <v>#REF!</v>
      </c>
      <c r="AG168" s="507"/>
      <c r="AH168" s="512" t="e">
        <f>'1.2_RAW_Data_MatChange'!#REF!</f>
        <v>#REF!</v>
      </c>
      <c r="AI168" s="512" t="e">
        <f>'1.2_RAW_Data_MatChange'!#REF!</f>
        <v>#REF!</v>
      </c>
      <c r="AJ168" s="512" t="e">
        <f>'1.2_RAW_Data_MatChange'!#REF!</f>
        <v>#REF!</v>
      </c>
      <c r="AK168" s="512" t="e">
        <f>'1.2_RAW_Data_MatChange'!#REF!</f>
        <v>#REF!</v>
      </c>
      <c r="AL168" s="512" t="e">
        <f>'1.2_RAW_Data_MatChange'!#REF!</f>
        <v>#REF!</v>
      </c>
      <c r="AM168" s="513" t="e">
        <f>'1.2_RAW_Data_MatChange'!#REF!</f>
        <v>#REF!</v>
      </c>
      <c r="AN168" s="507"/>
      <c r="AO168" s="512" t="e">
        <f>'1.2_RAW_Data_MatChange'!#REF!</f>
        <v>#REF!</v>
      </c>
      <c r="AP168" s="512" t="e">
        <f>'1.2_RAW_Data_MatChange'!#REF!</f>
        <v>#REF!</v>
      </c>
      <c r="AQ168" s="512" t="e">
        <f>'1.2_RAW_Data_MatChange'!#REF!</f>
        <v>#REF!</v>
      </c>
      <c r="AR168" s="512" t="e">
        <f>'1.2_RAW_Data_MatChange'!#REF!</f>
        <v>#REF!</v>
      </c>
      <c r="AS168" s="512" t="e">
        <f>'1.2_RAW_Data_MatChange'!#REF!</f>
        <v>#REF!</v>
      </c>
      <c r="AT168" s="513" t="e">
        <f>'1.2_RAW_Data_MatChange'!#REF!</f>
        <v>#REF!</v>
      </c>
      <c r="AU168" s="507"/>
      <c r="AV168" s="512" t="e">
        <f>'1.2_RAW_Data_MatChange'!#REF!</f>
        <v>#REF!</v>
      </c>
      <c r="AW168" s="512" t="e">
        <f>'1.2_RAW_Data_MatChange'!#REF!</f>
        <v>#REF!</v>
      </c>
      <c r="AX168" s="512" t="e">
        <f>'1.2_RAW_Data_MatChange'!#REF!</f>
        <v>#REF!</v>
      </c>
      <c r="AY168" s="512" t="e">
        <f>'1.2_RAW_Data_MatChange'!#REF!</f>
        <v>#REF!</v>
      </c>
      <c r="AZ168" s="512" t="e">
        <f>'1.2_RAW_Data_MatChange'!#REF!</f>
        <v>#REF!</v>
      </c>
      <c r="BA168" s="513" t="e">
        <f>'1.2_RAW_Data_MatChange'!#REF!</f>
        <v>#REF!</v>
      </c>
    </row>
    <row r="169" spans="1:53" ht="13.5" thickBot="1">
      <c r="A169" s="508"/>
      <c r="B169" s="514"/>
      <c r="C169" s="515"/>
      <c r="D169" s="516"/>
      <c r="E169" s="517" t="s">
        <v>55</v>
      </c>
      <c r="F169" s="518">
        <f>'1.2_RAW_Data_MatChange'!F169</f>
        <v>0</v>
      </c>
      <c r="G169" s="518">
        <f>'1.2_RAW_Data_MatChange'!G169</f>
        <v>0</v>
      </c>
      <c r="H169" s="518">
        <f>'1.2_RAW_Data_MatChange'!H169</f>
        <v>0</v>
      </c>
      <c r="I169" s="518">
        <f>'1.2_RAW_Data_MatChange'!I169</f>
        <v>0</v>
      </c>
      <c r="J169" s="518">
        <f>'1.2_RAW_Data_MatChange'!J169</f>
        <v>0</v>
      </c>
      <c r="K169" s="519">
        <f>'1.2_RAW_Data_MatChange'!K169</f>
        <v>0</v>
      </c>
      <c r="M169" s="518">
        <f>'1.2_RAW_Data_MatChange'!M169</f>
        <v>0</v>
      </c>
      <c r="N169" s="518">
        <f>'1.2_RAW_Data_MatChange'!N169</f>
        <v>0</v>
      </c>
      <c r="O169" s="518">
        <f>'1.2_RAW_Data_MatChange'!O169</f>
        <v>0</v>
      </c>
      <c r="P169" s="518">
        <f>'1.2_RAW_Data_MatChange'!P169</f>
        <v>0</v>
      </c>
      <c r="Q169" s="518">
        <f>'1.2_RAW_Data_MatChange'!Q169</f>
        <v>0</v>
      </c>
      <c r="R169" s="519">
        <f>'1.2_RAW_Data_MatChange'!R169</f>
        <v>0</v>
      </c>
      <c r="T169" s="518">
        <f>'1.2_RAW_Data_MatChange'!T169</f>
        <v>0</v>
      </c>
      <c r="U169" s="518">
        <f>'1.2_RAW_Data_MatChange'!U169</f>
        <v>0</v>
      </c>
      <c r="V169" s="518">
        <f>'1.2_RAW_Data_MatChange'!V169</f>
        <v>0</v>
      </c>
      <c r="W169" s="518">
        <f>'1.2_RAW_Data_MatChange'!W169</f>
        <v>0</v>
      </c>
      <c r="X169" s="518">
        <f>'1.2_RAW_Data_MatChange'!X169</f>
        <v>0</v>
      </c>
      <c r="Y169" s="519">
        <f>'1.2_RAW_Data_MatChange'!Y169</f>
        <v>0</v>
      </c>
      <c r="AA169" s="518" t="e">
        <f>'1.2_RAW_Data_MatChange'!#REF!</f>
        <v>#REF!</v>
      </c>
      <c r="AB169" s="518" t="e">
        <f>'1.2_RAW_Data_MatChange'!#REF!</f>
        <v>#REF!</v>
      </c>
      <c r="AC169" s="518" t="e">
        <f>'1.2_RAW_Data_MatChange'!#REF!</f>
        <v>#REF!</v>
      </c>
      <c r="AD169" s="518" t="e">
        <f>'1.2_RAW_Data_MatChange'!#REF!</f>
        <v>#REF!</v>
      </c>
      <c r="AE169" s="518" t="e">
        <f>'1.2_RAW_Data_MatChange'!#REF!</f>
        <v>#REF!</v>
      </c>
      <c r="AF169" s="519" t="e">
        <f>'1.2_RAW_Data_MatChange'!#REF!</f>
        <v>#REF!</v>
      </c>
      <c r="AG169" s="507"/>
      <c r="AH169" s="518" t="e">
        <f>'1.2_RAW_Data_MatChange'!#REF!</f>
        <v>#REF!</v>
      </c>
      <c r="AI169" s="518" t="e">
        <f>'1.2_RAW_Data_MatChange'!#REF!</f>
        <v>#REF!</v>
      </c>
      <c r="AJ169" s="518" t="e">
        <f>'1.2_RAW_Data_MatChange'!#REF!</f>
        <v>#REF!</v>
      </c>
      <c r="AK169" s="518" t="e">
        <f>'1.2_RAW_Data_MatChange'!#REF!</f>
        <v>#REF!</v>
      </c>
      <c r="AL169" s="518" t="e">
        <f>'1.2_RAW_Data_MatChange'!#REF!</f>
        <v>#REF!</v>
      </c>
      <c r="AM169" s="519" t="e">
        <f>'1.2_RAW_Data_MatChange'!#REF!</f>
        <v>#REF!</v>
      </c>
      <c r="AN169" s="507"/>
      <c r="AO169" s="518" t="e">
        <f>'1.2_RAW_Data_MatChange'!#REF!</f>
        <v>#REF!</v>
      </c>
      <c r="AP169" s="518" t="e">
        <f>'1.2_RAW_Data_MatChange'!#REF!</f>
        <v>#REF!</v>
      </c>
      <c r="AQ169" s="518" t="e">
        <f>'1.2_RAW_Data_MatChange'!#REF!</f>
        <v>#REF!</v>
      </c>
      <c r="AR169" s="518" t="e">
        <f>'1.2_RAW_Data_MatChange'!#REF!</f>
        <v>#REF!</v>
      </c>
      <c r="AS169" s="518" t="e">
        <f>'1.2_RAW_Data_MatChange'!#REF!</f>
        <v>#REF!</v>
      </c>
      <c r="AT169" s="519" t="e">
        <f>'1.2_RAW_Data_MatChange'!#REF!</f>
        <v>#REF!</v>
      </c>
      <c r="AU169" s="507"/>
      <c r="AV169" s="518" t="e">
        <f>'1.2_RAW_Data_MatChange'!#REF!</f>
        <v>#REF!</v>
      </c>
      <c r="AW169" s="518" t="e">
        <f>'1.2_RAW_Data_MatChange'!#REF!</f>
        <v>#REF!</v>
      </c>
      <c r="AX169" s="518" t="e">
        <f>'1.2_RAW_Data_MatChange'!#REF!</f>
        <v>#REF!</v>
      </c>
      <c r="AY169" s="518" t="e">
        <f>'1.2_RAW_Data_MatChange'!#REF!</f>
        <v>#REF!</v>
      </c>
      <c r="AZ169" s="518" t="e">
        <f>'1.2_RAW_Data_MatChange'!#REF!</f>
        <v>#REF!</v>
      </c>
      <c r="BA169" s="519" t="e">
        <f>'1.2_RAW_Data_MatChange'!#REF!</f>
        <v>#REF!</v>
      </c>
    </row>
    <row r="170" spans="1:53" ht="25.5">
      <c r="A170" s="520" t="s">
        <v>9</v>
      </c>
      <c r="B170" s="501">
        <v>31</v>
      </c>
      <c r="C170" s="502" t="s">
        <v>50</v>
      </c>
      <c r="D170" s="503" t="s">
        <v>58</v>
      </c>
      <c r="E170" s="521" t="s">
        <v>52</v>
      </c>
      <c r="F170" s="505">
        <f>'1.2_RAW_Data_MatChange'!F170</f>
        <v>0</v>
      </c>
      <c r="G170" s="505">
        <f>'1.2_RAW_Data_MatChange'!G170</f>
        <v>0</v>
      </c>
      <c r="H170" s="505">
        <f>'1.2_RAW_Data_MatChange'!H170</f>
        <v>0</v>
      </c>
      <c r="I170" s="505">
        <f>'1.2_RAW_Data_MatChange'!I170</f>
        <v>0</v>
      </c>
      <c r="J170" s="505">
        <f>'1.2_RAW_Data_MatChange'!J170</f>
        <v>0</v>
      </c>
      <c r="K170" s="506">
        <f>'1.2_RAW_Data_MatChange'!K170</f>
        <v>0</v>
      </c>
      <c r="M170" s="505">
        <f>'1.2_RAW_Data_MatChange'!M170</f>
        <v>-1</v>
      </c>
      <c r="N170" s="505">
        <f>'1.2_RAW_Data_MatChange'!N170</f>
        <v>0</v>
      </c>
      <c r="O170" s="505">
        <f>'1.2_RAW_Data_MatChange'!O170</f>
        <v>0</v>
      </c>
      <c r="P170" s="505">
        <f>'1.2_RAW_Data_MatChange'!P170</f>
        <v>0</v>
      </c>
      <c r="Q170" s="505">
        <f>'1.2_RAW_Data_MatChange'!Q170</f>
        <v>-1</v>
      </c>
      <c r="R170" s="506">
        <f>'1.2_RAW_Data_MatChange'!R170</f>
        <v>0</v>
      </c>
      <c r="T170" s="505">
        <f>'1.2_RAW_Data_MatChange'!T170</f>
        <v>-1</v>
      </c>
      <c r="U170" s="505">
        <f>'1.2_RAW_Data_MatChange'!U170</f>
        <v>0</v>
      </c>
      <c r="V170" s="505">
        <f>'1.2_RAW_Data_MatChange'!V170</f>
        <v>0</v>
      </c>
      <c r="W170" s="505">
        <f>'1.2_RAW_Data_MatChange'!W170</f>
        <v>0</v>
      </c>
      <c r="X170" s="505">
        <f>'1.2_RAW_Data_MatChange'!X170</f>
        <v>-1</v>
      </c>
      <c r="Y170" s="506">
        <f>'1.2_RAW_Data_MatChange'!Y170</f>
        <v>0</v>
      </c>
      <c r="AA170" s="505" t="e">
        <f>'1.2_RAW_Data_MatChange'!#REF!</f>
        <v>#REF!</v>
      </c>
      <c r="AB170" s="505" t="e">
        <f>'1.2_RAW_Data_MatChange'!#REF!</f>
        <v>#REF!</v>
      </c>
      <c r="AC170" s="505" t="e">
        <f>'1.2_RAW_Data_MatChange'!#REF!</f>
        <v>#REF!</v>
      </c>
      <c r="AD170" s="505" t="e">
        <f>'1.2_RAW_Data_MatChange'!#REF!</f>
        <v>#REF!</v>
      </c>
      <c r="AE170" s="505" t="e">
        <f>'1.2_RAW_Data_MatChange'!#REF!</f>
        <v>#REF!</v>
      </c>
      <c r="AF170" s="506" t="e">
        <f>'1.2_RAW_Data_MatChange'!#REF!</f>
        <v>#REF!</v>
      </c>
      <c r="AG170" s="507"/>
      <c r="AH170" s="505" t="e">
        <f>'1.2_RAW_Data_MatChange'!#REF!</f>
        <v>#REF!</v>
      </c>
      <c r="AI170" s="505" t="e">
        <f>'1.2_RAW_Data_MatChange'!#REF!</f>
        <v>#REF!</v>
      </c>
      <c r="AJ170" s="505" t="e">
        <f>'1.2_RAW_Data_MatChange'!#REF!</f>
        <v>#REF!</v>
      </c>
      <c r="AK170" s="505" t="e">
        <f>'1.2_RAW_Data_MatChange'!#REF!</f>
        <v>#REF!</v>
      </c>
      <c r="AL170" s="505" t="e">
        <f>'1.2_RAW_Data_MatChange'!#REF!</f>
        <v>#REF!</v>
      </c>
      <c r="AM170" s="506" t="e">
        <f>'1.2_RAW_Data_MatChange'!#REF!</f>
        <v>#REF!</v>
      </c>
      <c r="AN170" s="507"/>
      <c r="AO170" s="505" t="e">
        <f>'1.2_RAW_Data_MatChange'!#REF!</f>
        <v>#REF!</v>
      </c>
      <c r="AP170" s="505" t="e">
        <f>'1.2_RAW_Data_MatChange'!#REF!</f>
        <v>#REF!</v>
      </c>
      <c r="AQ170" s="505" t="e">
        <f>'1.2_RAW_Data_MatChange'!#REF!</f>
        <v>#REF!</v>
      </c>
      <c r="AR170" s="505" t="e">
        <f>'1.2_RAW_Data_MatChange'!#REF!</f>
        <v>#REF!</v>
      </c>
      <c r="AS170" s="505" t="e">
        <f>'1.2_RAW_Data_MatChange'!#REF!</f>
        <v>#REF!</v>
      </c>
      <c r="AT170" s="506" t="e">
        <f>'1.2_RAW_Data_MatChange'!#REF!</f>
        <v>#REF!</v>
      </c>
      <c r="AU170" s="507"/>
      <c r="AV170" s="505" t="e">
        <f>'1.2_RAW_Data_MatChange'!#REF!</f>
        <v>#REF!</v>
      </c>
      <c r="AW170" s="505" t="e">
        <f>'1.2_RAW_Data_MatChange'!#REF!</f>
        <v>#REF!</v>
      </c>
      <c r="AX170" s="505" t="e">
        <f>'1.2_RAW_Data_MatChange'!#REF!</f>
        <v>#REF!</v>
      </c>
      <c r="AY170" s="505" t="e">
        <f>'1.2_RAW_Data_MatChange'!#REF!</f>
        <v>#REF!</v>
      </c>
      <c r="AZ170" s="505" t="e">
        <f>'1.2_RAW_Data_MatChange'!#REF!</f>
        <v>#REF!</v>
      </c>
      <c r="BA170" s="506" t="e">
        <f>'1.2_RAW_Data_MatChange'!#REF!</f>
        <v>#REF!</v>
      </c>
    </row>
    <row r="171" spans="1:53" ht="13.15">
      <c r="A171" s="508"/>
      <c r="B171" s="509"/>
      <c r="C171" s="510"/>
      <c r="D171" s="511"/>
      <c r="E171" s="504" t="s">
        <v>53</v>
      </c>
      <c r="F171" s="512">
        <f>'1.2_RAW_Data_MatChange'!F171</f>
        <v>0</v>
      </c>
      <c r="G171" s="512">
        <f>'1.2_RAW_Data_MatChange'!G171</f>
        <v>0</v>
      </c>
      <c r="H171" s="512">
        <f>'1.2_RAW_Data_MatChange'!H171</f>
        <v>0</v>
      </c>
      <c r="I171" s="512">
        <f>'1.2_RAW_Data_MatChange'!I171</f>
        <v>0</v>
      </c>
      <c r="J171" s="512">
        <f>'1.2_RAW_Data_MatChange'!J171</f>
        <v>0</v>
      </c>
      <c r="K171" s="513">
        <f>'1.2_RAW_Data_MatChange'!K171</f>
        <v>0</v>
      </c>
      <c r="M171" s="512">
        <f>'1.2_RAW_Data_MatChange'!M171</f>
        <v>0</v>
      </c>
      <c r="N171" s="512">
        <f>'1.2_RAW_Data_MatChange'!N171</f>
        <v>0</v>
      </c>
      <c r="O171" s="512">
        <f>'1.2_RAW_Data_MatChange'!O171</f>
        <v>0</v>
      </c>
      <c r="P171" s="512">
        <f>'1.2_RAW_Data_MatChange'!P171</f>
        <v>0</v>
      </c>
      <c r="Q171" s="512">
        <f>'1.2_RAW_Data_MatChange'!Q171</f>
        <v>0</v>
      </c>
      <c r="R171" s="513">
        <f>'1.2_RAW_Data_MatChange'!R171</f>
        <v>0</v>
      </c>
      <c r="T171" s="512">
        <f>'1.2_RAW_Data_MatChange'!T171</f>
        <v>0</v>
      </c>
      <c r="U171" s="512">
        <f>'1.2_RAW_Data_MatChange'!U171</f>
        <v>0</v>
      </c>
      <c r="V171" s="512">
        <f>'1.2_RAW_Data_MatChange'!V171</f>
        <v>0</v>
      </c>
      <c r="W171" s="512">
        <f>'1.2_RAW_Data_MatChange'!W171</f>
        <v>0</v>
      </c>
      <c r="X171" s="512">
        <f>'1.2_RAW_Data_MatChange'!X171</f>
        <v>0</v>
      </c>
      <c r="Y171" s="513">
        <f>'1.2_RAW_Data_MatChange'!Y171</f>
        <v>0</v>
      </c>
      <c r="AA171" s="512" t="e">
        <f>'1.2_RAW_Data_MatChange'!#REF!</f>
        <v>#REF!</v>
      </c>
      <c r="AB171" s="512" t="e">
        <f>'1.2_RAW_Data_MatChange'!#REF!</f>
        <v>#REF!</v>
      </c>
      <c r="AC171" s="512" t="e">
        <f>'1.2_RAW_Data_MatChange'!#REF!</f>
        <v>#REF!</v>
      </c>
      <c r="AD171" s="512" t="e">
        <f>'1.2_RAW_Data_MatChange'!#REF!</f>
        <v>#REF!</v>
      </c>
      <c r="AE171" s="512" t="e">
        <f>'1.2_RAW_Data_MatChange'!#REF!</f>
        <v>#REF!</v>
      </c>
      <c r="AF171" s="513" t="e">
        <f>'1.2_RAW_Data_MatChange'!#REF!</f>
        <v>#REF!</v>
      </c>
      <c r="AG171" s="507"/>
      <c r="AH171" s="512" t="e">
        <f>'1.2_RAW_Data_MatChange'!#REF!</f>
        <v>#REF!</v>
      </c>
      <c r="AI171" s="512" t="e">
        <f>'1.2_RAW_Data_MatChange'!#REF!</f>
        <v>#REF!</v>
      </c>
      <c r="AJ171" s="512" t="e">
        <f>'1.2_RAW_Data_MatChange'!#REF!</f>
        <v>#REF!</v>
      </c>
      <c r="AK171" s="512" t="e">
        <f>'1.2_RAW_Data_MatChange'!#REF!</f>
        <v>#REF!</v>
      </c>
      <c r="AL171" s="512" t="e">
        <f>'1.2_RAW_Data_MatChange'!#REF!</f>
        <v>#REF!</v>
      </c>
      <c r="AM171" s="513" t="e">
        <f>'1.2_RAW_Data_MatChange'!#REF!</f>
        <v>#REF!</v>
      </c>
      <c r="AN171" s="507"/>
      <c r="AO171" s="512" t="e">
        <f>'1.2_RAW_Data_MatChange'!#REF!</f>
        <v>#REF!</v>
      </c>
      <c r="AP171" s="512" t="e">
        <f>'1.2_RAW_Data_MatChange'!#REF!</f>
        <v>#REF!</v>
      </c>
      <c r="AQ171" s="512" t="e">
        <f>'1.2_RAW_Data_MatChange'!#REF!</f>
        <v>#REF!</v>
      </c>
      <c r="AR171" s="512" t="e">
        <f>'1.2_RAW_Data_MatChange'!#REF!</f>
        <v>#REF!</v>
      </c>
      <c r="AS171" s="512" t="e">
        <f>'1.2_RAW_Data_MatChange'!#REF!</f>
        <v>#REF!</v>
      </c>
      <c r="AT171" s="513" t="e">
        <f>'1.2_RAW_Data_MatChange'!#REF!</f>
        <v>#REF!</v>
      </c>
      <c r="AU171" s="507"/>
      <c r="AV171" s="512">
        <f>'1.2_RAW_Data_MatChange'!AC178</f>
        <v>0</v>
      </c>
      <c r="AW171" s="512">
        <f>'1.2_RAW_Data_MatChange'!AD178</f>
        <v>0</v>
      </c>
      <c r="AX171" s="512">
        <f>'1.2_RAW_Data_MatChange'!AE178</f>
        <v>0</v>
      </c>
      <c r="AY171" s="512">
        <f>'1.2_RAW_Data_MatChange'!AF178</f>
        <v>0</v>
      </c>
      <c r="AZ171" s="512">
        <f>'1.2_RAW_Data_MatChange'!AG178</f>
        <v>0</v>
      </c>
      <c r="BA171" s="513">
        <f>'1.2_RAW_Data_MatChange'!AH178</f>
        <v>0</v>
      </c>
    </row>
    <row r="172" spans="1:53" ht="13.15">
      <c r="A172" s="508"/>
      <c r="B172" s="509"/>
      <c r="C172" s="510"/>
      <c r="D172" s="511"/>
      <c r="E172" s="504" t="s">
        <v>54</v>
      </c>
      <c r="F172" s="512">
        <f>'1.2_RAW_Data_MatChange'!F172</f>
        <v>0</v>
      </c>
      <c r="G172" s="512">
        <f>'1.2_RAW_Data_MatChange'!G172</f>
        <v>0</v>
      </c>
      <c r="H172" s="512">
        <f>'1.2_RAW_Data_MatChange'!H172</f>
        <v>0</v>
      </c>
      <c r="I172" s="512">
        <f>'1.2_RAW_Data_MatChange'!I172</f>
        <v>0</v>
      </c>
      <c r="J172" s="512">
        <f>'1.2_RAW_Data_MatChange'!J172</f>
        <v>0</v>
      </c>
      <c r="K172" s="513">
        <f>'1.2_RAW_Data_MatChange'!K172</f>
        <v>0</v>
      </c>
      <c r="M172" s="512">
        <f>'1.2_RAW_Data_MatChange'!M172</f>
        <v>0</v>
      </c>
      <c r="N172" s="512">
        <f>'1.2_RAW_Data_MatChange'!N172</f>
        <v>0</v>
      </c>
      <c r="O172" s="512">
        <f>'1.2_RAW_Data_MatChange'!O172</f>
        <v>0</v>
      </c>
      <c r="P172" s="512">
        <f>'1.2_RAW_Data_MatChange'!P172</f>
        <v>0</v>
      </c>
      <c r="Q172" s="512">
        <f>'1.2_RAW_Data_MatChange'!Q172</f>
        <v>0</v>
      </c>
      <c r="R172" s="513">
        <f>'1.2_RAW_Data_MatChange'!R172</f>
        <v>0</v>
      </c>
      <c r="T172" s="512">
        <f>'1.2_RAW_Data_MatChange'!T172</f>
        <v>0</v>
      </c>
      <c r="U172" s="512">
        <f>'1.2_RAW_Data_MatChange'!U172</f>
        <v>0</v>
      </c>
      <c r="V172" s="512">
        <f>'1.2_RAW_Data_MatChange'!V172</f>
        <v>0</v>
      </c>
      <c r="W172" s="512">
        <f>'1.2_RAW_Data_MatChange'!W172</f>
        <v>0</v>
      </c>
      <c r="X172" s="512">
        <f>'1.2_RAW_Data_MatChange'!X172</f>
        <v>0</v>
      </c>
      <c r="Y172" s="513">
        <f>'1.2_RAW_Data_MatChange'!Y172</f>
        <v>0</v>
      </c>
      <c r="AA172" s="512" t="e">
        <f>'1.2_RAW_Data_MatChange'!#REF!</f>
        <v>#REF!</v>
      </c>
      <c r="AB172" s="512" t="e">
        <f>'1.2_RAW_Data_MatChange'!#REF!</f>
        <v>#REF!</v>
      </c>
      <c r="AC172" s="512" t="e">
        <f>'1.2_RAW_Data_MatChange'!#REF!</f>
        <v>#REF!</v>
      </c>
      <c r="AD172" s="512" t="e">
        <f>'1.2_RAW_Data_MatChange'!#REF!</f>
        <v>#REF!</v>
      </c>
      <c r="AE172" s="512" t="e">
        <f>'1.2_RAW_Data_MatChange'!#REF!</f>
        <v>#REF!</v>
      </c>
      <c r="AF172" s="513" t="e">
        <f>'1.2_RAW_Data_MatChange'!#REF!</f>
        <v>#REF!</v>
      </c>
      <c r="AG172" s="507"/>
      <c r="AH172" s="512" t="e">
        <f>'1.2_RAW_Data_MatChange'!#REF!</f>
        <v>#REF!</v>
      </c>
      <c r="AI172" s="512" t="e">
        <f>'1.2_RAW_Data_MatChange'!#REF!</f>
        <v>#REF!</v>
      </c>
      <c r="AJ172" s="512" t="e">
        <f>'1.2_RAW_Data_MatChange'!#REF!</f>
        <v>#REF!</v>
      </c>
      <c r="AK172" s="512" t="e">
        <f>'1.2_RAW_Data_MatChange'!#REF!</f>
        <v>#REF!</v>
      </c>
      <c r="AL172" s="512" t="e">
        <f>'1.2_RAW_Data_MatChange'!#REF!</f>
        <v>#REF!</v>
      </c>
      <c r="AM172" s="513" t="e">
        <f>'1.2_RAW_Data_MatChange'!#REF!</f>
        <v>#REF!</v>
      </c>
      <c r="AN172" s="507"/>
      <c r="AO172" s="512" t="e">
        <f>'1.2_RAW_Data_MatChange'!#REF!</f>
        <v>#REF!</v>
      </c>
      <c r="AP172" s="512" t="e">
        <f>'1.2_RAW_Data_MatChange'!#REF!</f>
        <v>#REF!</v>
      </c>
      <c r="AQ172" s="512" t="e">
        <f>'1.2_RAW_Data_MatChange'!#REF!</f>
        <v>#REF!</v>
      </c>
      <c r="AR172" s="512" t="e">
        <f>'1.2_RAW_Data_MatChange'!#REF!</f>
        <v>#REF!</v>
      </c>
      <c r="AS172" s="512" t="e">
        <f>'1.2_RAW_Data_MatChange'!#REF!</f>
        <v>#REF!</v>
      </c>
      <c r="AT172" s="513" t="e">
        <f>'1.2_RAW_Data_MatChange'!#REF!</f>
        <v>#REF!</v>
      </c>
      <c r="AU172" s="507"/>
      <c r="AV172" s="512">
        <f>'1.2_RAW_Data_MatChange'!AC179</f>
        <v>0</v>
      </c>
      <c r="AW172" s="512">
        <f>'1.2_RAW_Data_MatChange'!AD179</f>
        <v>0</v>
      </c>
      <c r="AX172" s="512">
        <f>'1.2_RAW_Data_MatChange'!AE179</f>
        <v>0</v>
      </c>
      <c r="AY172" s="512">
        <f>'1.2_RAW_Data_MatChange'!AF179</f>
        <v>0</v>
      </c>
      <c r="AZ172" s="512">
        <f>'1.2_RAW_Data_MatChange'!AG179</f>
        <v>0</v>
      </c>
      <c r="BA172" s="513">
        <f>'1.2_RAW_Data_MatChange'!AH179</f>
        <v>0</v>
      </c>
    </row>
    <row r="173" spans="1:53" ht="13.5" thickBot="1">
      <c r="A173" s="508"/>
      <c r="B173" s="514"/>
      <c r="C173" s="515"/>
      <c r="D173" s="516"/>
      <c r="E173" s="517" t="s">
        <v>55</v>
      </c>
      <c r="F173" s="518">
        <f>'1.2_RAW_Data_MatChange'!F173</f>
        <v>0</v>
      </c>
      <c r="G173" s="518">
        <f>'1.2_RAW_Data_MatChange'!G173</f>
        <v>0</v>
      </c>
      <c r="H173" s="518">
        <f>'1.2_RAW_Data_MatChange'!H173</f>
        <v>0</v>
      </c>
      <c r="I173" s="518">
        <f>'1.2_RAW_Data_MatChange'!I173</f>
        <v>0</v>
      </c>
      <c r="J173" s="518">
        <f>'1.2_RAW_Data_MatChange'!J173</f>
        <v>0</v>
      </c>
      <c r="K173" s="519">
        <f>'1.2_RAW_Data_MatChange'!K173</f>
        <v>0</v>
      </c>
      <c r="M173" s="518">
        <f>'1.2_RAW_Data_MatChange'!M173</f>
        <v>0</v>
      </c>
      <c r="N173" s="518">
        <f>'1.2_RAW_Data_MatChange'!N173</f>
        <v>0</v>
      </c>
      <c r="O173" s="518">
        <f>'1.2_RAW_Data_MatChange'!O173</f>
        <v>0</v>
      </c>
      <c r="P173" s="518">
        <f>'1.2_RAW_Data_MatChange'!P173</f>
        <v>0</v>
      </c>
      <c r="Q173" s="518">
        <f>'1.2_RAW_Data_MatChange'!Q173</f>
        <v>0</v>
      </c>
      <c r="R173" s="519">
        <f>'1.2_RAW_Data_MatChange'!R173</f>
        <v>0</v>
      </c>
      <c r="T173" s="518">
        <f>'1.2_RAW_Data_MatChange'!T173</f>
        <v>0</v>
      </c>
      <c r="U173" s="518">
        <f>'1.2_RAW_Data_MatChange'!U173</f>
        <v>0</v>
      </c>
      <c r="V173" s="518">
        <f>'1.2_RAW_Data_MatChange'!V173</f>
        <v>0</v>
      </c>
      <c r="W173" s="518">
        <f>'1.2_RAW_Data_MatChange'!W173</f>
        <v>0</v>
      </c>
      <c r="X173" s="518">
        <f>'1.2_RAW_Data_MatChange'!X173</f>
        <v>0</v>
      </c>
      <c r="Y173" s="519">
        <f>'1.2_RAW_Data_MatChange'!Y173</f>
        <v>0</v>
      </c>
      <c r="AA173" s="518" t="e">
        <f>'1.2_RAW_Data_MatChange'!#REF!</f>
        <v>#REF!</v>
      </c>
      <c r="AB173" s="518" t="e">
        <f>'1.2_RAW_Data_MatChange'!#REF!</f>
        <v>#REF!</v>
      </c>
      <c r="AC173" s="518" t="e">
        <f>'1.2_RAW_Data_MatChange'!#REF!</f>
        <v>#REF!</v>
      </c>
      <c r="AD173" s="518" t="e">
        <f>'1.2_RAW_Data_MatChange'!#REF!</f>
        <v>#REF!</v>
      </c>
      <c r="AE173" s="518" t="e">
        <f>'1.2_RAW_Data_MatChange'!#REF!</f>
        <v>#REF!</v>
      </c>
      <c r="AF173" s="519" t="e">
        <f>'1.2_RAW_Data_MatChange'!#REF!</f>
        <v>#REF!</v>
      </c>
      <c r="AG173" s="507"/>
      <c r="AH173" s="518" t="e">
        <f>'1.2_RAW_Data_MatChange'!#REF!</f>
        <v>#REF!</v>
      </c>
      <c r="AI173" s="518" t="e">
        <f>'1.2_RAW_Data_MatChange'!#REF!</f>
        <v>#REF!</v>
      </c>
      <c r="AJ173" s="518" t="e">
        <f>'1.2_RAW_Data_MatChange'!#REF!</f>
        <v>#REF!</v>
      </c>
      <c r="AK173" s="518" t="e">
        <f>'1.2_RAW_Data_MatChange'!#REF!</f>
        <v>#REF!</v>
      </c>
      <c r="AL173" s="518" t="e">
        <f>'1.2_RAW_Data_MatChange'!#REF!</f>
        <v>#REF!</v>
      </c>
      <c r="AM173" s="519" t="e">
        <f>'1.2_RAW_Data_MatChange'!#REF!</f>
        <v>#REF!</v>
      </c>
      <c r="AN173" s="507"/>
      <c r="AO173" s="518" t="e">
        <f>'1.2_RAW_Data_MatChange'!#REF!</f>
        <v>#REF!</v>
      </c>
      <c r="AP173" s="518" t="e">
        <f>'1.2_RAW_Data_MatChange'!#REF!</f>
        <v>#REF!</v>
      </c>
      <c r="AQ173" s="518" t="e">
        <f>'1.2_RAW_Data_MatChange'!#REF!</f>
        <v>#REF!</v>
      </c>
      <c r="AR173" s="518" t="e">
        <f>'1.2_RAW_Data_MatChange'!#REF!</f>
        <v>#REF!</v>
      </c>
      <c r="AS173" s="518" t="e">
        <f>'1.2_RAW_Data_MatChange'!#REF!</f>
        <v>#REF!</v>
      </c>
      <c r="AT173" s="519" t="e">
        <f>'1.2_RAW_Data_MatChange'!#REF!</f>
        <v>#REF!</v>
      </c>
      <c r="AU173" s="507"/>
      <c r="AV173" s="518">
        <f>'1.2_RAW_Data_MatChange'!AC180</f>
        <v>0</v>
      </c>
      <c r="AW173" s="518">
        <f>'1.2_RAW_Data_MatChange'!AD180</f>
        <v>0</v>
      </c>
      <c r="AX173" s="518">
        <f>'1.2_RAW_Data_MatChange'!AE180</f>
        <v>0</v>
      </c>
      <c r="AY173" s="518">
        <f>'1.2_RAW_Data_MatChange'!AF180</f>
        <v>0</v>
      </c>
      <c r="AZ173" s="518">
        <f>'1.2_RAW_Data_MatChange'!AG180</f>
        <v>0</v>
      </c>
      <c r="BA173" s="519">
        <f>'1.2_RAW_Data_MatChange'!AH180</f>
        <v>0</v>
      </c>
    </row>
    <row r="174" spans="1:53" ht="25.5">
      <c r="A174" s="520" t="s">
        <v>9</v>
      </c>
      <c r="B174" s="501">
        <v>41</v>
      </c>
      <c r="C174" s="502" t="s">
        <v>51</v>
      </c>
      <c r="D174" s="503" t="s">
        <v>57</v>
      </c>
      <c r="E174" s="521" t="s">
        <v>52</v>
      </c>
      <c r="F174" s="505">
        <f>'1.2_RAW_Data_MatChange'!F174</f>
        <v>0</v>
      </c>
      <c r="G174" s="505">
        <f>'1.2_RAW_Data_MatChange'!G174</f>
        <v>0</v>
      </c>
      <c r="H174" s="505">
        <f>'1.2_RAW_Data_MatChange'!H174</f>
        <v>0</v>
      </c>
      <c r="I174" s="505">
        <f>'1.2_RAW_Data_MatChange'!I174</f>
        <v>0</v>
      </c>
      <c r="J174" s="505">
        <f>'1.2_RAW_Data_MatChange'!J174</f>
        <v>0</v>
      </c>
      <c r="K174" s="506">
        <f>'1.2_RAW_Data_MatChange'!K174</f>
        <v>0</v>
      </c>
      <c r="M174" s="505">
        <f>'1.2_RAW_Data_MatChange'!M174</f>
        <v>0</v>
      </c>
      <c r="N174" s="505">
        <f>'1.2_RAW_Data_MatChange'!N174</f>
        <v>0</v>
      </c>
      <c r="O174" s="505">
        <f>'1.2_RAW_Data_MatChange'!O174</f>
        <v>0</v>
      </c>
      <c r="P174" s="505">
        <f>'1.2_RAW_Data_MatChange'!P174</f>
        <v>0</v>
      </c>
      <c r="Q174" s="505">
        <f>'1.2_RAW_Data_MatChange'!Q174</f>
        <v>0</v>
      </c>
      <c r="R174" s="506">
        <f>'1.2_RAW_Data_MatChange'!R174</f>
        <v>0</v>
      </c>
      <c r="T174" s="505">
        <f>'1.2_RAW_Data_MatChange'!T174</f>
        <v>0</v>
      </c>
      <c r="U174" s="505">
        <f>'1.2_RAW_Data_MatChange'!U174</f>
        <v>0</v>
      </c>
      <c r="V174" s="505">
        <f>'1.2_RAW_Data_MatChange'!V174</f>
        <v>0</v>
      </c>
      <c r="W174" s="505">
        <f>'1.2_RAW_Data_MatChange'!W174</f>
        <v>0</v>
      </c>
      <c r="X174" s="505">
        <f>'1.2_RAW_Data_MatChange'!X174</f>
        <v>0</v>
      </c>
      <c r="Y174" s="506">
        <f>'1.2_RAW_Data_MatChange'!Y174</f>
        <v>0</v>
      </c>
      <c r="AA174" s="505" t="e">
        <f>'1.2_RAW_Data_MatChange'!#REF!</f>
        <v>#REF!</v>
      </c>
      <c r="AB174" s="505" t="e">
        <f>'1.2_RAW_Data_MatChange'!#REF!</f>
        <v>#REF!</v>
      </c>
      <c r="AC174" s="505" t="e">
        <f>'1.2_RAW_Data_MatChange'!#REF!</f>
        <v>#REF!</v>
      </c>
      <c r="AD174" s="505" t="e">
        <f>'1.2_RAW_Data_MatChange'!#REF!</f>
        <v>#REF!</v>
      </c>
      <c r="AE174" s="505" t="e">
        <f>'1.2_RAW_Data_MatChange'!#REF!</f>
        <v>#REF!</v>
      </c>
      <c r="AF174" s="506" t="e">
        <f>'1.2_RAW_Data_MatChange'!#REF!</f>
        <v>#REF!</v>
      </c>
      <c r="AG174" s="507"/>
      <c r="AH174" s="505" t="e">
        <f>'1.2_RAW_Data_MatChange'!#REF!</f>
        <v>#REF!</v>
      </c>
      <c r="AI174" s="505" t="e">
        <f>'1.2_RAW_Data_MatChange'!#REF!</f>
        <v>#REF!</v>
      </c>
      <c r="AJ174" s="505" t="e">
        <f>'1.2_RAW_Data_MatChange'!#REF!</f>
        <v>#REF!</v>
      </c>
      <c r="AK174" s="505" t="e">
        <f>'1.2_RAW_Data_MatChange'!#REF!</f>
        <v>#REF!</v>
      </c>
      <c r="AL174" s="505" t="e">
        <f>'1.2_RAW_Data_MatChange'!#REF!</f>
        <v>#REF!</v>
      </c>
      <c r="AM174" s="506" t="e">
        <f>'1.2_RAW_Data_MatChange'!#REF!</f>
        <v>#REF!</v>
      </c>
      <c r="AN174" s="507"/>
      <c r="AO174" s="505" t="e">
        <f>'1.2_RAW_Data_MatChange'!#REF!</f>
        <v>#REF!</v>
      </c>
      <c r="AP174" s="505" t="e">
        <f>'1.2_RAW_Data_MatChange'!#REF!</f>
        <v>#REF!</v>
      </c>
      <c r="AQ174" s="505" t="e">
        <f>'1.2_RAW_Data_MatChange'!#REF!</f>
        <v>#REF!</v>
      </c>
      <c r="AR174" s="505" t="e">
        <f>'1.2_RAW_Data_MatChange'!#REF!</f>
        <v>#REF!</v>
      </c>
      <c r="AS174" s="505" t="e">
        <f>'1.2_RAW_Data_MatChange'!#REF!</f>
        <v>#REF!</v>
      </c>
      <c r="AT174" s="506" t="e">
        <f>'1.2_RAW_Data_MatChange'!#REF!</f>
        <v>#REF!</v>
      </c>
      <c r="AU174" s="507"/>
      <c r="AV174" s="505">
        <f>'1.2_RAW_Data_MatChange'!AC181</f>
        <v>0</v>
      </c>
      <c r="AW174" s="505">
        <f>'1.2_RAW_Data_MatChange'!AD181</f>
        <v>0</v>
      </c>
      <c r="AX174" s="505">
        <f>'1.2_RAW_Data_MatChange'!AE181</f>
        <v>0</v>
      </c>
      <c r="AY174" s="505">
        <f>'1.2_RAW_Data_MatChange'!AF181</f>
        <v>0</v>
      </c>
      <c r="AZ174" s="505">
        <f>'1.2_RAW_Data_MatChange'!AG181</f>
        <v>0</v>
      </c>
      <c r="BA174" s="506">
        <f>'1.2_RAW_Data_MatChange'!AH181</f>
        <v>0</v>
      </c>
    </row>
    <row r="175" spans="1:53" ht="13.15">
      <c r="A175" s="508"/>
      <c r="B175" s="509"/>
      <c r="C175" s="510"/>
      <c r="D175" s="511"/>
      <c r="E175" s="504" t="s">
        <v>53</v>
      </c>
      <c r="F175" s="512">
        <f>'1.2_RAW_Data_MatChange'!F175</f>
        <v>0</v>
      </c>
      <c r="G175" s="512">
        <f>'1.2_RAW_Data_MatChange'!G175</f>
        <v>0</v>
      </c>
      <c r="H175" s="512">
        <f>'1.2_RAW_Data_MatChange'!H175</f>
        <v>0</v>
      </c>
      <c r="I175" s="512">
        <f>'1.2_RAW_Data_MatChange'!I175</f>
        <v>0</v>
      </c>
      <c r="J175" s="512">
        <f>'1.2_RAW_Data_MatChange'!J175</f>
        <v>0</v>
      </c>
      <c r="K175" s="513">
        <f>'1.2_RAW_Data_MatChange'!K175</f>
        <v>0</v>
      </c>
      <c r="M175" s="512">
        <f>'1.2_RAW_Data_MatChange'!M175</f>
        <v>0</v>
      </c>
      <c r="N175" s="512">
        <f>'1.2_RAW_Data_MatChange'!N175</f>
        <v>0</v>
      </c>
      <c r="O175" s="512">
        <f>'1.2_RAW_Data_MatChange'!O175</f>
        <v>0</v>
      </c>
      <c r="P175" s="512">
        <f>'1.2_RAW_Data_MatChange'!P175</f>
        <v>0</v>
      </c>
      <c r="Q175" s="512">
        <f>'1.2_RAW_Data_MatChange'!Q175</f>
        <v>0</v>
      </c>
      <c r="R175" s="513">
        <f>'1.2_RAW_Data_MatChange'!R175</f>
        <v>0</v>
      </c>
      <c r="T175" s="512">
        <f>'1.2_RAW_Data_MatChange'!T175</f>
        <v>0</v>
      </c>
      <c r="U175" s="512">
        <f>'1.2_RAW_Data_MatChange'!U175</f>
        <v>0</v>
      </c>
      <c r="V175" s="512">
        <f>'1.2_RAW_Data_MatChange'!V175</f>
        <v>0</v>
      </c>
      <c r="W175" s="512">
        <f>'1.2_RAW_Data_MatChange'!W175</f>
        <v>0</v>
      </c>
      <c r="X175" s="512">
        <f>'1.2_RAW_Data_MatChange'!X175</f>
        <v>0</v>
      </c>
      <c r="Y175" s="513">
        <f>'1.2_RAW_Data_MatChange'!Y175</f>
        <v>0</v>
      </c>
      <c r="AA175" s="512" t="e">
        <f>'1.2_RAW_Data_MatChange'!#REF!</f>
        <v>#REF!</v>
      </c>
      <c r="AB175" s="512" t="e">
        <f>'1.2_RAW_Data_MatChange'!#REF!</f>
        <v>#REF!</v>
      </c>
      <c r="AC175" s="512" t="e">
        <f>'1.2_RAW_Data_MatChange'!#REF!</f>
        <v>#REF!</v>
      </c>
      <c r="AD175" s="512" t="e">
        <f>'1.2_RAW_Data_MatChange'!#REF!</f>
        <v>#REF!</v>
      </c>
      <c r="AE175" s="512" t="e">
        <f>'1.2_RAW_Data_MatChange'!#REF!</f>
        <v>#REF!</v>
      </c>
      <c r="AF175" s="513" t="e">
        <f>'1.2_RAW_Data_MatChange'!#REF!</f>
        <v>#REF!</v>
      </c>
      <c r="AG175" s="507"/>
      <c r="AH175" s="512" t="e">
        <f>'1.2_RAW_Data_MatChange'!#REF!</f>
        <v>#REF!</v>
      </c>
      <c r="AI175" s="512" t="e">
        <f>'1.2_RAW_Data_MatChange'!#REF!</f>
        <v>#REF!</v>
      </c>
      <c r="AJ175" s="512" t="e">
        <f>'1.2_RAW_Data_MatChange'!#REF!</f>
        <v>#REF!</v>
      </c>
      <c r="AK175" s="512" t="e">
        <f>'1.2_RAW_Data_MatChange'!#REF!</f>
        <v>#REF!</v>
      </c>
      <c r="AL175" s="512" t="e">
        <f>'1.2_RAW_Data_MatChange'!#REF!</f>
        <v>#REF!</v>
      </c>
      <c r="AM175" s="513" t="e">
        <f>'1.2_RAW_Data_MatChange'!#REF!</f>
        <v>#REF!</v>
      </c>
      <c r="AN175" s="507"/>
      <c r="AO175" s="512" t="e">
        <f>'1.2_RAW_Data_MatChange'!#REF!</f>
        <v>#REF!</v>
      </c>
      <c r="AP175" s="512" t="e">
        <f>'1.2_RAW_Data_MatChange'!#REF!</f>
        <v>#REF!</v>
      </c>
      <c r="AQ175" s="512" t="e">
        <f>'1.2_RAW_Data_MatChange'!#REF!</f>
        <v>#REF!</v>
      </c>
      <c r="AR175" s="512" t="e">
        <f>'1.2_RAW_Data_MatChange'!#REF!</f>
        <v>#REF!</v>
      </c>
      <c r="AS175" s="512" t="e">
        <f>'1.2_RAW_Data_MatChange'!#REF!</f>
        <v>#REF!</v>
      </c>
      <c r="AT175" s="513" t="e">
        <f>'1.2_RAW_Data_MatChange'!#REF!</f>
        <v>#REF!</v>
      </c>
      <c r="AU175" s="507"/>
      <c r="AV175" s="512">
        <f>'1.2_RAW_Data_MatChange'!AC182</f>
        <v>0</v>
      </c>
      <c r="AW175" s="512">
        <f>'1.2_RAW_Data_MatChange'!AD182</f>
        <v>0</v>
      </c>
      <c r="AX175" s="512">
        <f>'1.2_RAW_Data_MatChange'!AE182</f>
        <v>0</v>
      </c>
      <c r="AY175" s="512">
        <f>'1.2_RAW_Data_MatChange'!AF182</f>
        <v>0</v>
      </c>
      <c r="AZ175" s="512">
        <f>'1.2_RAW_Data_MatChange'!AG182</f>
        <v>0</v>
      </c>
      <c r="BA175" s="513">
        <f>'1.2_RAW_Data_MatChange'!AH182</f>
        <v>0</v>
      </c>
    </row>
    <row r="176" spans="1:53" ht="13.15">
      <c r="A176" s="508"/>
      <c r="B176" s="509"/>
      <c r="C176" s="510"/>
      <c r="D176" s="511"/>
      <c r="E176" s="504" t="s">
        <v>54</v>
      </c>
      <c r="F176" s="512">
        <f>'1.2_RAW_Data_MatChange'!F176</f>
        <v>0</v>
      </c>
      <c r="G176" s="512">
        <f>'1.2_RAW_Data_MatChange'!G176</f>
        <v>0</v>
      </c>
      <c r="H176" s="512">
        <f>'1.2_RAW_Data_MatChange'!H176</f>
        <v>0</v>
      </c>
      <c r="I176" s="512">
        <f>'1.2_RAW_Data_MatChange'!I176</f>
        <v>0</v>
      </c>
      <c r="J176" s="512">
        <f>'1.2_RAW_Data_MatChange'!J176</f>
        <v>0</v>
      </c>
      <c r="K176" s="513">
        <f>'1.2_RAW_Data_MatChange'!K176</f>
        <v>0</v>
      </c>
      <c r="M176" s="512">
        <f>'1.2_RAW_Data_MatChange'!M176</f>
        <v>0</v>
      </c>
      <c r="N176" s="512">
        <f>'1.2_RAW_Data_MatChange'!N176</f>
        <v>0</v>
      </c>
      <c r="O176" s="512">
        <f>'1.2_RAW_Data_MatChange'!O176</f>
        <v>0</v>
      </c>
      <c r="P176" s="512">
        <f>'1.2_RAW_Data_MatChange'!P176</f>
        <v>0</v>
      </c>
      <c r="Q176" s="512">
        <f>'1.2_RAW_Data_MatChange'!Q176</f>
        <v>0</v>
      </c>
      <c r="R176" s="513">
        <f>'1.2_RAW_Data_MatChange'!R176</f>
        <v>0</v>
      </c>
      <c r="T176" s="512">
        <f>'1.2_RAW_Data_MatChange'!T176</f>
        <v>0</v>
      </c>
      <c r="U176" s="512">
        <f>'1.2_RAW_Data_MatChange'!U176</f>
        <v>0</v>
      </c>
      <c r="V176" s="512">
        <f>'1.2_RAW_Data_MatChange'!V176</f>
        <v>0</v>
      </c>
      <c r="W176" s="512">
        <f>'1.2_RAW_Data_MatChange'!W176</f>
        <v>0</v>
      </c>
      <c r="X176" s="512">
        <f>'1.2_RAW_Data_MatChange'!X176</f>
        <v>0</v>
      </c>
      <c r="Y176" s="513">
        <f>'1.2_RAW_Data_MatChange'!Y176</f>
        <v>0</v>
      </c>
      <c r="AA176" s="512" t="e">
        <f>'1.2_RAW_Data_MatChange'!#REF!</f>
        <v>#REF!</v>
      </c>
      <c r="AB176" s="512" t="e">
        <f>'1.2_RAW_Data_MatChange'!#REF!</f>
        <v>#REF!</v>
      </c>
      <c r="AC176" s="512" t="e">
        <f>'1.2_RAW_Data_MatChange'!#REF!</f>
        <v>#REF!</v>
      </c>
      <c r="AD176" s="512" t="e">
        <f>'1.2_RAW_Data_MatChange'!#REF!</f>
        <v>#REF!</v>
      </c>
      <c r="AE176" s="512" t="e">
        <f>'1.2_RAW_Data_MatChange'!#REF!</f>
        <v>#REF!</v>
      </c>
      <c r="AF176" s="513" t="e">
        <f>'1.2_RAW_Data_MatChange'!#REF!</f>
        <v>#REF!</v>
      </c>
      <c r="AG176" s="507"/>
      <c r="AH176" s="512" t="e">
        <f>'1.2_RAW_Data_MatChange'!#REF!</f>
        <v>#REF!</v>
      </c>
      <c r="AI176" s="512" t="e">
        <f>'1.2_RAW_Data_MatChange'!#REF!</f>
        <v>#REF!</v>
      </c>
      <c r="AJ176" s="512" t="e">
        <f>'1.2_RAW_Data_MatChange'!#REF!</f>
        <v>#REF!</v>
      </c>
      <c r="AK176" s="512" t="e">
        <f>'1.2_RAW_Data_MatChange'!#REF!</f>
        <v>#REF!</v>
      </c>
      <c r="AL176" s="512" t="e">
        <f>'1.2_RAW_Data_MatChange'!#REF!</f>
        <v>#REF!</v>
      </c>
      <c r="AM176" s="513" t="e">
        <f>'1.2_RAW_Data_MatChange'!#REF!</f>
        <v>#REF!</v>
      </c>
      <c r="AN176" s="507"/>
      <c r="AO176" s="512" t="e">
        <f>'1.2_RAW_Data_MatChange'!#REF!</f>
        <v>#REF!</v>
      </c>
      <c r="AP176" s="512" t="e">
        <f>'1.2_RAW_Data_MatChange'!#REF!</f>
        <v>#REF!</v>
      </c>
      <c r="AQ176" s="512" t="e">
        <f>'1.2_RAW_Data_MatChange'!#REF!</f>
        <v>#REF!</v>
      </c>
      <c r="AR176" s="512" t="e">
        <f>'1.2_RAW_Data_MatChange'!#REF!</f>
        <v>#REF!</v>
      </c>
      <c r="AS176" s="512" t="e">
        <f>'1.2_RAW_Data_MatChange'!#REF!</f>
        <v>#REF!</v>
      </c>
      <c r="AT176" s="513" t="e">
        <f>'1.2_RAW_Data_MatChange'!#REF!</f>
        <v>#REF!</v>
      </c>
      <c r="AU176" s="507"/>
      <c r="AV176" s="512">
        <f>'1.2_RAW_Data_MatChange'!AC183</f>
        <v>0</v>
      </c>
      <c r="AW176" s="512">
        <f>'1.2_RAW_Data_MatChange'!AD183</f>
        <v>0</v>
      </c>
      <c r="AX176" s="512">
        <f>'1.2_RAW_Data_MatChange'!AE183</f>
        <v>0</v>
      </c>
      <c r="AY176" s="512">
        <f>'1.2_RAW_Data_MatChange'!AF183</f>
        <v>0</v>
      </c>
      <c r="AZ176" s="512">
        <f>'1.2_RAW_Data_MatChange'!AG183</f>
        <v>0</v>
      </c>
      <c r="BA176" s="513">
        <f>'1.2_RAW_Data_MatChange'!AH183</f>
        <v>0</v>
      </c>
    </row>
    <row r="177" spans="1:53" ht="13.5" thickBot="1">
      <c r="A177" s="522"/>
      <c r="B177" s="514"/>
      <c r="C177" s="515"/>
      <c r="D177" s="516"/>
      <c r="E177" s="517" t="s">
        <v>55</v>
      </c>
      <c r="F177" s="518">
        <f>'1.2_RAW_Data_MatChange'!F177</f>
        <v>0</v>
      </c>
      <c r="G177" s="518">
        <f>'1.2_RAW_Data_MatChange'!G177</f>
        <v>0</v>
      </c>
      <c r="H177" s="518">
        <f>'1.2_RAW_Data_MatChange'!H177</f>
        <v>0</v>
      </c>
      <c r="I177" s="518">
        <f>'1.2_RAW_Data_MatChange'!I177</f>
        <v>0</v>
      </c>
      <c r="J177" s="518">
        <f>'1.2_RAW_Data_MatChange'!J177</f>
        <v>0</v>
      </c>
      <c r="K177" s="519">
        <f>'1.2_RAW_Data_MatChange'!K177</f>
        <v>0</v>
      </c>
      <c r="M177" s="518">
        <f>'1.2_RAW_Data_MatChange'!M177</f>
        <v>0</v>
      </c>
      <c r="N177" s="518">
        <f>'1.2_RAW_Data_MatChange'!N177</f>
        <v>0</v>
      </c>
      <c r="O177" s="518">
        <f>'1.2_RAW_Data_MatChange'!O177</f>
        <v>0</v>
      </c>
      <c r="P177" s="518">
        <f>'1.2_RAW_Data_MatChange'!P177</f>
        <v>0</v>
      </c>
      <c r="Q177" s="518">
        <f>'1.2_RAW_Data_MatChange'!Q177</f>
        <v>0</v>
      </c>
      <c r="R177" s="519">
        <f>'1.2_RAW_Data_MatChange'!R177</f>
        <v>0</v>
      </c>
      <c r="T177" s="518">
        <f>'1.2_RAW_Data_MatChange'!T177</f>
        <v>0</v>
      </c>
      <c r="U177" s="518">
        <f>'1.2_RAW_Data_MatChange'!U177</f>
        <v>0</v>
      </c>
      <c r="V177" s="518">
        <f>'1.2_RAW_Data_MatChange'!V177</f>
        <v>0</v>
      </c>
      <c r="W177" s="518">
        <f>'1.2_RAW_Data_MatChange'!W177</f>
        <v>0</v>
      </c>
      <c r="X177" s="518">
        <f>'1.2_RAW_Data_MatChange'!X177</f>
        <v>0</v>
      </c>
      <c r="Y177" s="519">
        <f>'1.2_RAW_Data_MatChange'!Y177</f>
        <v>0</v>
      </c>
      <c r="AA177" s="518" t="e">
        <f>'1.2_RAW_Data_MatChange'!#REF!</f>
        <v>#REF!</v>
      </c>
      <c r="AB177" s="518" t="e">
        <f>'1.2_RAW_Data_MatChange'!#REF!</f>
        <v>#REF!</v>
      </c>
      <c r="AC177" s="518" t="e">
        <f>'1.2_RAW_Data_MatChange'!#REF!</f>
        <v>#REF!</v>
      </c>
      <c r="AD177" s="518" t="e">
        <f>'1.2_RAW_Data_MatChange'!#REF!</f>
        <v>#REF!</v>
      </c>
      <c r="AE177" s="518" t="e">
        <f>'1.2_RAW_Data_MatChange'!#REF!</f>
        <v>#REF!</v>
      </c>
      <c r="AF177" s="519" t="e">
        <f>'1.2_RAW_Data_MatChange'!#REF!</f>
        <v>#REF!</v>
      </c>
      <c r="AG177" s="507"/>
      <c r="AH177" s="518" t="e">
        <f>'1.2_RAW_Data_MatChange'!#REF!</f>
        <v>#REF!</v>
      </c>
      <c r="AI177" s="518" t="e">
        <f>'1.2_RAW_Data_MatChange'!#REF!</f>
        <v>#REF!</v>
      </c>
      <c r="AJ177" s="518" t="e">
        <f>'1.2_RAW_Data_MatChange'!#REF!</f>
        <v>#REF!</v>
      </c>
      <c r="AK177" s="518" t="e">
        <f>'1.2_RAW_Data_MatChange'!#REF!</f>
        <v>#REF!</v>
      </c>
      <c r="AL177" s="518" t="e">
        <f>'1.2_RAW_Data_MatChange'!#REF!</f>
        <v>#REF!</v>
      </c>
      <c r="AM177" s="519" t="e">
        <f>'1.2_RAW_Data_MatChange'!#REF!</f>
        <v>#REF!</v>
      </c>
      <c r="AN177" s="507"/>
      <c r="AO177" s="518" t="e">
        <f>'1.2_RAW_Data_MatChange'!#REF!</f>
        <v>#REF!</v>
      </c>
      <c r="AP177" s="518" t="e">
        <f>'1.2_RAW_Data_MatChange'!#REF!</f>
        <v>#REF!</v>
      </c>
      <c r="AQ177" s="518" t="e">
        <f>'1.2_RAW_Data_MatChange'!#REF!</f>
        <v>#REF!</v>
      </c>
      <c r="AR177" s="518" t="e">
        <f>'1.2_RAW_Data_MatChange'!#REF!</f>
        <v>#REF!</v>
      </c>
      <c r="AS177" s="518" t="e">
        <f>'1.2_RAW_Data_MatChange'!#REF!</f>
        <v>#REF!</v>
      </c>
      <c r="AT177" s="519" t="e">
        <f>'1.2_RAW_Data_MatChange'!#REF!</f>
        <v>#REF!</v>
      </c>
      <c r="AU177" s="507"/>
      <c r="AV177" s="518">
        <f>'1.2_RAW_Data_MatChange'!AC184</f>
        <v>0</v>
      </c>
      <c r="AW177" s="518">
        <f>'1.2_RAW_Data_MatChange'!AD184</f>
        <v>0</v>
      </c>
      <c r="AX177" s="518">
        <f>'1.2_RAW_Data_MatChange'!AE184</f>
        <v>0</v>
      </c>
      <c r="AY177" s="518">
        <f>'1.2_RAW_Data_MatChange'!AF184</f>
        <v>0</v>
      </c>
      <c r="AZ177" s="518">
        <f>'1.2_RAW_Data_MatChange'!AG184</f>
        <v>0</v>
      </c>
      <c r="BA177" s="519">
        <f>'1.2_RAW_Data_MatChange'!AH184</f>
        <v>0</v>
      </c>
    </row>
    <row r="180" spans="1:53" s="538" customFormat="1"/>
    <row r="181" spans="1:53" s="538" customFormat="1"/>
    <row r="182" spans="1:53" s="538" customFormat="1"/>
  </sheetData>
  <mergeCells count="14">
    <mergeCell ref="AV8:BA8"/>
    <mergeCell ref="AV7:BA7"/>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topLeftCell="V1" workbookViewId="0">
      <selection activeCell="C186" sqref="C18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180</v>
      </c>
      <c r="B6" s="488"/>
      <c r="C6" s="488" t="s">
        <v>113</v>
      </c>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05">
        <f>'1.3_RAW_Data_Orig_MC'!F10</f>
        <v>55</v>
      </c>
      <c r="G10" s="505">
        <f>'1.3_RAW_Data_Orig_MC'!G10</f>
        <v>19</v>
      </c>
      <c r="H10" s="505">
        <f>'1.3_RAW_Data_Orig_MC'!H10</f>
        <v>19</v>
      </c>
      <c r="I10" s="505">
        <f>'1.3_RAW_Data_Orig_MC'!I10</f>
        <v>8</v>
      </c>
      <c r="J10" s="505">
        <f>'1.3_RAW_Data_Orig_MC'!J10</f>
        <v>9</v>
      </c>
      <c r="K10" s="506">
        <f>'1.3_RAW_Data_Orig_MC'!K10</f>
        <v>0</v>
      </c>
      <c r="M10" s="505">
        <f>'1.3_RAW_Data_Orig_MC'!M10</f>
        <v>55</v>
      </c>
      <c r="N10" s="505">
        <f>'1.3_RAW_Data_Orig_MC'!N10</f>
        <v>19</v>
      </c>
      <c r="O10" s="505">
        <f>'1.3_RAW_Data_Orig_MC'!O10</f>
        <v>27</v>
      </c>
      <c r="P10" s="505">
        <f>'1.3_RAW_Data_Orig_MC'!P10</f>
        <v>4</v>
      </c>
      <c r="Q10" s="505">
        <f>'1.3_RAW_Data_Orig_MC'!Q10</f>
        <v>4</v>
      </c>
      <c r="R10" s="506">
        <f>'1.3_RAW_Data_Orig_MC'!R10</f>
        <v>1</v>
      </c>
      <c r="T10" s="505">
        <f>'1.3_RAW_Data_Orig_MC'!T10</f>
        <v>55</v>
      </c>
      <c r="U10" s="505">
        <f>'1.3_RAW_Data_Orig_MC'!U10</f>
        <v>19</v>
      </c>
      <c r="V10" s="505">
        <f>'1.3_RAW_Data_Orig_MC'!V10</f>
        <v>19</v>
      </c>
      <c r="W10" s="505">
        <f>'1.3_RAW_Data_Orig_MC'!W10</f>
        <v>4</v>
      </c>
      <c r="X10" s="505">
        <f>'1.3_RAW_Data_Orig_MC'!X10</f>
        <v>4</v>
      </c>
      <c r="Y10" s="506">
        <f>'1.3_RAW_Data_Orig_MC'!Y10</f>
        <v>9</v>
      </c>
      <c r="AA10" s="505">
        <f>'1.3_RAW_Data_Orig_MC'!AA10</f>
        <v>8</v>
      </c>
      <c r="AB10" s="505">
        <f>'1.3_RAW_Data_Orig_MC'!AB10</f>
        <v>0</v>
      </c>
      <c r="AC10" s="505">
        <f>'1.3_RAW_Data_Orig_MC'!AC10</f>
        <v>8</v>
      </c>
      <c r="AD10" s="505">
        <f>'1.3_RAW_Data_Orig_MC'!AD10</f>
        <v>0</v>
      </c>
      <c r="AE10" s="505">
        <f>'1.3_RAW_Data_Orig_MC'!AE10</f>
        <v>0</v>
      </c>
      <c r="AF10" s="506">
        <f>'1.3_RAW_Data_Orig_MC'!AF10</f>
        <v>-8</v>
      </c>
      <c r="AG10" s="507"/>
      <c r="AH10" s="505">
        <f>'1.3_RAW_Data_Orig_MC'!AH10</f>
        <v>8</v>
      </c>
      <c r="AI10" s="505">
        <f>'1.3_RAW_Data_Orig_MC'!AI10</f>
        <v>0</v>
      </c>
      <c r="AJ10" s="505">
        <f>'1.3_RAW_Data_Orig_MC'!AJ10</f>
        <v>8</v>
      </c>
      <c r="AK10" s="505">
        <f>'1.3_RAW_Data_Orig_MC'!AK10</f>
        <v>0</v>
      </c>
      <c r="AL10" s="505">
        <f>'1.3_RAW_Data_Orig_MC'!AL10</f>
        <v>0</v>
      </c>
      <c r="AM10" s="506">
        <f>'1.3_RAW_Data_Orig_MC'!AM10</f>
        <v>-8</v>
      </c>
      <c r="AN10" s="507"/>
      <c r="AO10" s="505">
        <f>'1.3_RAW_Data_Orig_MC'!AO10</f>
        <v>0</v>
      </c>
      <c r="AP10" s="505">
        <f>'1.3_RAW_Data_Orig_MC'!AP10</f>
        <v>0</v>
      </c>
      <c r="AQ10" s="505">
        <f>'1.3_RAW_Data_Orig_MC'!AQ10</f>
        <v>0</v>
      </c>
      <c r="AR10" s="505">
        <f>'1.3_RAW_Data_Orig_MC'!AR10</f>
        <v>0</v>
      </c>
      <c r="AS10" s="505">
        <f>'1.3_RAW_Data_Orig_MC'!AS10</f>
        <v>0</v>
      </c>
      <c r="AT10" s="506">
        <f>'1.3_RAW_Data_Orig_MC'!AT10</f>
        <v>0</v>
      </c>
      <c r="AU10" s="507"/>
      <c r="AV10" s="505">
        <v>0</v>
      </c>
      <c r="AW10" s="505">
        <v>0</v>
      </c>
      <c r="AX10" s="505">
        <v>0</v>
      </c>
      <c r="AY10" s="505">
        <v>0</v>
      </c>
      <c r="AZ10" s="505">
        <v>0</v>
      </c>
      <c r="BA10" s="506">
        <v>0</v>
      </c>
    </row>
    <row r="11" spans="1:53" ht="13.15">
      <c r="A11" s="508"/>
      <c r="B11" s="509"/>
      <c r="C11" s="510"/>
      <c r="D11" s="511"/>
      <c r="E11" s="504" t="s">
        <v>53</v>
      </c>
      <c r="F11" s="512">
        <f>'1.3_RAW_Data_Orig_MC'!F11</f>
        <v>0</v>
      </c>
      <c r="G11" s="512">
        <f>'1.3_RAW_Data_Orig_MC'!G11</f>
        <v>0</v>
      </c>
      <c r="H11" s="512">
        <f>'1.3_RAW_Data_Orig_MC'!H11</f>
        <v>0</v>
      </c>
      <c r="I11" s="512">
        <f>'1.3_RAW_Data_Orig_MC'!I11</f>
        <v>0</v>
      </c>
      <c r="J11" s="512">
        <f>'1.3_RAW_Data_Orig_MC'!J11</f>
        <v>0</v>
      </c>
      <c r="K11" s="513">
        <f>'1.3_RAW_Data_Orig_MC'!K11</f>
        <v>0</v>
      </c>
      <c r="M11" s="512">
        <f>'1.3_RAW_Data_Orig_MC'!M11</f>
        <v>0</v>
      </c>
      <c r="N11" s="512">
        <f>'1.3_RAW_Data_Orig_MC'!N11</f>
        <v>0</v>
      </c>
      <c r="O11" s="512">
        <f>'1.3_RAW_Data_Orig_MC'!O11</f>
        <v>0</v>
      </c>
      <c r="P11" s="512">
        <f>'1.3_RAW_Data_Orig_MC'!P11</f>
        <v>0</v>
      </c>
      <c r="Q11" s="512">
        <f>'1.3_RAW_Data_Orig_MC'!Q11</f>
        <v>0</v>
      </c>
      <c r="R11" s="513">
        <f>'1.3_RAW_Data_Orig_MC'!R11</f>
        <v>0</v>
      </c>
      <c r="T11" s="512">
        <f>'1.3_RAW_Data_Orig_MC'!T11</f>
        <v>0</v>
      </c>
      <c r="U11" s="512">
        <f>'1.3_RAW_Data_Orig_MC'!U11</f>
        <v>0</v>
      </c>
      <c r="V11" s="512">
        <f>'1.3_RAW_Data_Orig_MC'!V11</f>
        <v>0</v>
      </c>
      <c r="W11" s="512">
        <f>'1.3_RAW_Data_Orig_MC'!W11</f>
        <v>0</v>
      </c>
      <c r="X11" s="512">
        <f>'1.3_RAW_Data_Orig_MC'!X11</f>
        <v>0</v>
      </c>
      <c r="Y11" s="513">
        <f>'1.3_RAW_Data_Orig_MC'!Y11</f>
        <v>0</v>
      </c>
      <c r="AA11" s="512">
        <f>'1.3_RAW_Data_Orig_MC'!AA11</f>
        <v>0</v>
      </c>
      <c r="AB11" s="512">
        <f>'1.3_RAW_Data_Orig_MC'!AB11</f>
        <v>0</v>
      </c>
      <c r="AC11" s="512">
        <f>'1.3_RAW_Data_Orig_MC'!AC11</f>
        <v>0</v>
      </c>
      <c r="AD11" s="512">
        <f>'1.3_RAW_Data_Orig_MC'!AD11</f>
        <v>0</v>
      </c>
      <c r="AE11" s="512">
        <f>'1.3_RAW_Data_Orig_MC'!AE11</f>
        <v>0</v>
      </c>
      <c r="AF11" s="513">
        <f>'1.3_RAW_Data_Orig_MC'!AF11</f>
        <v>0</v>
      </c>
      <c r="AG11" s="507"/>
      <c r="AH11" s="512">
        <f>'1.3_RAW_Data_Orig_MC'!AH11</f>
        <v>0</v>
      </c>
      <c r="AI11" s="512">
        <f>'1.3_RAW_Data_Orig_MC'!AI11</f>
        <v>0</v>
      </c>
      <c r="AJ11" s="512">
        <f>'1.3_RAW_Data_Orig_MC'!AJ11</f>
        <v>0</v>
      </c>
      <c r="AK11" s="512">
        <f>'1.3_RAW_Data_Orig_MC'!AK11</f>
        <v>0</v>
      </c>
      <c r="AL11" s="512">
        <f>'1.3_RAW_Data_Orig_MC'!AL11</f>
        <v>0</v>
      </c>
      <c r="AM11" s="513">
        <f>'1.3_RAW_Data_Orig_MC'!AM11</f>
        <v>0</v>
      </c>
      <c r="AN11" s="507"/>
      <c r="AO11" s="512">
        <f>'1.3_RAW_Data_Orig_MC'!AO11</f>
        <v>0</v>
      </c>
      <c r="AP11" s="512">
        <f>'1.3_RAW_Data_Orig_MC'!AP11</f>
        <v>0</v>
      </c>
      <c r="AQ11" s="512">
        <f>'1.3_RAW_Data_Orig_MC'!AQ11</f>
        <v>0</v>
      </c>
      <c r="AR11" s="512">
        <f>'1.3_RAW_Data_Orig_MC'!AR11</f>
        <v>0</v>
      </c>
      <c r="AS11" s="512">
        <f>'1.3_RAW_Data_Orig_MC'!AS11</f>
        <v>0</v>
      </c>
      <c r="AT11" s="513">
        <f>'1.3_RAW_Data_Orig_MC'!AT11</f>
        <v>0</v>
      </c>
      <c r="AU11" s="507"/>
      <c r="AV11" s="512">
        <v>0</v>
      </c>
      <c r="AW11" s="512">
        <v>0</v>
      </c>
      <c r="AX11" s="512">
        <v>0</v>
      </c>
      <c r="AY11" s="512">
        <v>0</v>
      </c>
      <c r="AZ11" s="512">
        <v>0</v>
      </c>
      <c r="BA11" s="513">
        <v>0</v>
      </c>
    </row>
    <row r="12" spans="1:53" ht="13.15">
      <c r="A12" s="508"/>
      <c r="B12" s="509"/>
      <c r="C12" s="510"/>
      <c r="D12" s="511"/>
      <c r="E12" s="504" t="s">
        <v>54</v>
      </c>
      <c r="F12" s="512">
        <f>'1.3_RAW_Data_Orig_MC'!F12</f>
        <v>0</v>
      </c>
      <c r="G12" s="512">
        <f>'1.3_RAW_Data_Orig_MC'!G12</f>
        <v>0</v>
      </c>
      <c r="H12" s="512">
        <f>'1.3_RAW_Data_Orig_MC'!H12</f>
        <v>0</v>
      </c>
      <c r="I12" s="512">
        <f>'1.3_RAW_Data_Orig_MC'!I12</f>
        <v>0</v>
      </c>
      <c r="J12" s="512">
        <f>'1.3_RAW_Data_Orig_MC'!J12</f>
        <v>0</v>
      </c>
      <c r="K12" s="513">
        <f>'1.3_RAW_Data_Orig_MC'!K12</f>
        <v>0</v>
      </c>
      <c r="M12" s="512">
        <f>'1.3_RAW_Data_Orig_MC'!M12</f>
        <v>0</v>
      </c>
      <c r="N12" s="512">
        <f>'1.3_RAW_Data_Orig_MC'!N12</f>
        <v>0</v>
      </c>
      <c r="O12" s="512">
        <f>'1.3_RAW_Data_Orig_MC'!O12</f>
        <v>0</v>
      </c>
      <c r="P12" s="512">
        <f>'1.3_RAW_Data_Orig_MC'!P12</f>
        <v>0</v>
      </c>
      <c r="Q12" s="512">
        <f>'1.3_RAW_Data_Orig_MC'!Q12</f>
        <v>0</v>
      </c>
      <c r="R12" s="513">
        <f>'1.3_RAW_Data_Orig_MC'!R12</f>
        <v>0</v>
      </c>
      <c r="T12" s="512">
        <f>'1.3_RAW_Data_Orig_MC'!T12</f>
        <v>0</v>
      </c>
      <c r="U12" s="512">
        <f>'1.3_RAW_Data_Orig_MC'!U12</f>
        <v>0</v>
      </c>
      <c r="V12" s="512">
        <f>'1.3_RAW_Data_Orig_MC'!V12</f>
        <v>0</v>
      </c>
      <c r="W12" s="512">
        <f>'1.3_RAW_Data_Orig_MC'!W12</f>
        <v>0</v>
      </c>
      <c r="X12" s="512">
        <f>'1.3_RAW_Data_Orig_MC'!X12</f>
        <v>0</v>
      </c>
      <c r="Y12" s="513">
        <f>'1.3_RAW_Data_Orig_MC'!Y12</f>
        <v>0</v>
      </c>
      <c r="AA12" s="512">
        <f>'1.3_RAW_Data_Orig_MC'!AA12</f>
        <v>0</v>
      </c>
      <c r="AB12" s="512">
        <f>'1.3_RAW_Data_Orig_MC'!AB12</f>
        <v>0</v>
      </c>
      <c r="AC12" s="512">
        <f>'1.3_RAW_Data_Orig_MC'!AC12</f>
        <v>0</v>
      </c>
      <c r="AD12" s="512">
        <f>'1.3_RAW_Data_Orig_MC'!AD12</f>
        <v>0</v>
      </c>
      <c r="AE12" s="512">
        <f>'1.3_RAW_Data_Orig_MC'!AE12</f>
        <v>0</v>
      </c>
      <c r="AF12" s="513">
        <f>'1.3_RAW_Data_Orig_MC'!AF12</f>
        <v>0</v>
      </c>
      <c r="AG12" s="507"/>
      <c r="AH12" s="512">
        <f>'1.3_RAW_Data_Orig_MC'!AH12</f>
        <v>0</v>
      </c>
      <c r="AI12" s="512">
        <f>'1.3_RAW_Data_Orig_MC'!AI12</f>
        <v>0</v>
      </c>
      <c r="AJ12" s="512">
        <f>'1.3_RAW_Data_Orig_MC'!AJ12</f>
        <v>0</v>
      </c>
      <c r="AK12" s="512">
        <f>'1.3_RAW_Data_Orig_MC'!AK12</f>
        <v>0</v>
      </c>
      <c r="AL12" s="512">
        <f>'1.3_RAW_Data_Orig_MC'!AL12</f>
        <v>0</v>
      </c>
      <c r="AM12" s="513">
        <f>'1.3_RAW_Data_Orig_MC'!AM12</f>
        <v>0</v>
      </c>
      <c r="AN12" s="507"/>
      <c r="AO12" s="512">
        <f>'1.3_RAW_Data_Orig_MC'!AO12</f>
        <v>0</v>
      </c>
      <c r="AP12" s="512">
        <f>'1.3_RAW_Data_Orig_MC'!AP12</f>
        <v>0</v>
      </c>
      <c r="AQ12" s="512">
        <f>'1.3_RAW_Data_Orig_MC'!AQ12</f>
        <v>0</v>
      </c>
      <c r="AR12" s="512">
        <f>'1.3_RAW_Data_Orig_MC'!AR12</f>
        <v>0</v>
      </c>
      <c r="AS12" s="512">
        <f>'1.3_RAW_Data_Orig_MC'!AS12</f>
        <v>0</v>
      </c>
      <c r="AT12" s="513">
        <f>'1.3_RAW_Data_Orig_MC'!AT12</f>
        <v>0</v>
      </c>
      <c r="AU12" s="507"/>
      <c r="AV12" s="512">
        <v>0</v>
      </c>
      <c r="AW12" s="512">
        <v>0</v>
      </c>
      <c r="AX12" s="512">
        <v>0</v>
      </c>
      <c r="AY12" s="512">
        <v>0</v>
      </c>
      <c r="AZ12" s="512">
        <v>0</v>
      </c>
      <c r="BA12" s="513">
        <v>0</v>
      </c>
    </row>
    <row r="13" spans="1:53" ht="13.5" thickBot="1">
      <c r="A13" s="508"/>
      <c r="B13" s="514"/>
      <c r="C13" s="515"/>
      <c r="D13" s="516"/>
      <c r="E13" s="517" t="s">
        <v>55</v>
      </c>
      <c r="F13" s="518">
        <f>'1.3_RAW_Data_Orig_MC'!F13</f>
        <v>0</v>
      </c>
      <c r="G13" s="518">
        <f>'1.3_RAW_Data_Orig_MC'!G13</f>
        <v>0</v>
      </c>
      <c r="H13" s="518">
        <f>'1.3_RAW_Data_Orig_MC'!H13</f>
        <v>0</v>
      </c>
      <c r="I13" s="518">
        <f>'1.3_RAW_Data_Orig_MC'!I13</f>
        <v>0</v>
      </c>
      <c r="J13" s="518">
        <f>'1.3_RAW_Data_Orig_MC'!J13</f>
        <v>0</v>
      </c>
      <c r="K13" s="519">
        <f>'1.3_RAW_Data_Orig_MC'!K13</f>
        <v>0</v>
      </c>
      <c r="M13" s="518">
        <f>'1.3_RAW_Data_Orig_MC'!M13</f>
        <v>0</v>
      </c>
      <c r="N13" s="518">
        <f>'1.3_RAW_Data_Orig_MC'!N13</f>
        <v>0</v>
      </c>
      <c r="O13" s="518">
        <f>'1.3_RAW_Data_Orig_MC'!O13</f>
        <v>0</v>
      </c>
      <c r="P13" s="518">
        <f>'1.3_RAW_Data_Orig_MC'!P13</f>
        <v>0</v>
      </c>
      <c r="Q13" s="518">
        <f>'1.3_RAW_Data_Orig_MC'!Q13</f>
        <v>0</v>
      </c>
      <c r="R13" s="519">
        <f>'1.3_RAW_Data_Orig_MC'!R13</f>
        <v>0</v>
      </c>
      <c r="T13" s="518">
        <f>'1.3_RAW_Data_Orig_MC'!T13</f>
        <v>0</v>
      </c>
      <c r="U13" s="518">
        <f>'1.3_RAW_Data_Orig_MC'!U13</f>
        <v>0</v>
      </c>
      <c r="V13" s="518">
        <f>'1.3_RAW_Data_Orig_MC'!V13</f>
        <v>0</v>
      </c>
      <c r="W13" s="518">
        <f>'1.3_RAW_Data_Orig_MC'!W13</f>
        <v>0</v>
      </c>
      <c r="X13" s="518">
        <f>'1.3_RAW_Data_Orig_MC'!X13</f>
        <v>0</v>
      </c>
      <c r="Y13" s="519">
        <f>'1.3_RAW_Data_Orig_MC'!Y13</f>
        <v>0</v>
      </c>
      <c r="AA13" s="518">
        <f>'1.3_RAW_Data_Orig_MC'!AA13</f>
        <v>0</v>
      </c>
      <c r="AB13" s="518">
        <f>'1.3_RAW_Data_Orig_MC'!AB13</f>
        <v>0</v>
      </c>
      <c r="AC13" s="518">
        <f>'1.3_RAW_Data_Orig_MC'!AC13</f>
        <v>0</v>
      </c>
      <c r="AD13" s="518">
        <f>'1.3_RAW_Data_Orig_MC'!AD13</f>
        <v>0</v>
      </c>
      <c r="AE13" s="518">
        <f>'1.3_RAW_Data_Orig_MC'!AE13</f>
        <v>0</v>
      </c>
      <c r="AF13" s="519">
        <f>'1.3_RAW_Data_Orig_MC'!AF13</f>
        <v>0</v>
      </c>
      <c r="AG13" s="507"/>
      <c r="AH13" s="518">
        <f>'1.3_RAW_Data_Orig_MC'!AH13</f>
        <v>0</v>
      </c>
      <c r="AI13" s="518">
        <f>'1.3_RAW_Data_Orig_MC'!AI13</f>
        <v>0</v>
      </c>
      <c r="AJ13" s="518">
        <f>'1.3_RAW_Data_Orig_MC'!AJ13</f>
        <v>0</v>
      </c>
      <c r="AK13" s="518">
        <f>'1.3_RAW_Data_Orig_MC'!AK13</f>
        <v>0</v>
      </c>
      <c r="AL13" s="518">
        <f>'1.3_RAW_Data_Orig_MC'!AL13</f>
        <v>0</v>
      </c>
      <c r="AM13" s="519">
        <f>'1.3_RAW_Data_Orig_MC'!AM13</f>
        <v>0</v>
      </c>
      <c r="AN13" s="507"/>
      <c r="AO13" s="518">
        <f>'1.3_RAW_Data_Orig_MC'!AO13</f>
        <v>0</v>
      </c>
      <c r="AP13" s="518">
        <f>'1.3_RAW_Data_Orig_MC'!AP13</f>
        <v>0</v>
      </c>
      <c r="AQ13" s="518">
        <f>'1.3_RAW_Data_Orig_MC'!AQ13</f>
        <v>0</v>
      </c>
      <c r="AR13" s="518">
        <f>'1.3_RAW_Data_Orig_MC'!AR13</f>
        <v>0</v>
      </c>
      <c r="AS13" s="518">
        <f>'1.3_RAW_Data_Orig_MC'!AS13</f>
        <v>0</v>
      </c>
      <c r="AT13" s="519">
        <f>'1.3_RAW_Data_Orig_MC'!AT13</f>
        <v>0</v>
      </c>
      <c r="AU13" s="507"/>
      <c r="AV13" s="518">
        <v>0</v>
      </c>
      <c r="AW13" s="518">
        <v>0</v>
      </c>
      <c r="AX13" s="518">
        <v>0</v>
      </c>
      <c r="AY13" s="518">
        <v>0</v>
      </c>
      <c r="AZ13" s="518">
        <v>0</v>
      </c>
      <c r="BA13" s="519">
        <v>0</v>
      </c>
    </row>
    <row r="14" spans="1:53" ht="25.5">
      <c r="A14" s="520" t="s">
        <v>9</v>
      </c>
      <c r="B14" s="501">
        <v>1</v>
      </c>
      <c r="C14" s="502" t="s">
        <v>11</v>
      </c>
      <c r="D14" s="503" t="s">
        <v>57</v>
      </c>
      <c r="E14" s="521" t="s">
        <v>52</v>
      </c>
      <c r="F14" s="505">
        <f>'1.3_RAW_Data_Orig_MC'!F14</f>
        <v>0</v>
      </c>
      <c r="G14" s="505">
        <f>'1.3_RAW_Data_Orig_MC'!G14</f>
        <v>0</v>
      </c>
      <c r="H14" s="505">
        <f>'1.3_RAW_Data_Orig_MC'!H14</f>
        <v>0</v>
      </c>
      <c r="I14" s="505">
        <f>'1.3_RAW_Data_Orig_MC'!I14</f>
        <v>0</v>
      </c>
      <c r="J14" s="505">
        <f>'1.3_RAW_Data_Orig_MC'!J14</f>
        <v>0</v>
      </c>
      <c r="K14" s="506">
        <f>'1.3_RAW_Data_Orig_MC'!K14</f>
        <v>0</v>
      </c>
      <c r="M14" s="505">
        <f>'1.3_RAW_Data_Orig_MC'!M14</f>
        <v>0</v>
      </c>
      <c r="N14" s="505">
        <f>'1.3_RAW_Data_Orig_MC'!N14</f>
        <v>0</v>
      </c>
      <c r="O14" s="505">
        <f>'1.3_RAW_Data_Orig_MC'!O14</f>
        <v>0</v>
      </c>
      <c r="P14" s="505">
        <f>'1.3_RAW_Data_Orig_MC'!P14</f>
        <v>0</v>
      </c>
      <c r="Q14" s="505">
        <f>'1.3_RAW_Data_Orig_MC'!Q14</f>
        <v>0</v>
      </c>
      <c r="R14" s="506">
        <f>'1.3_RAW_Data_Orig_MC'!R14</f>
        <v>0</v>
      </c>
      <c r="T14" s="505">
        <f>'1.3_RAW_Data_Orig_MC'!T14</f>
        <v>0</v>
      </c>
      <c r="U14" s="505">
        <f>'1.3_RAW_Data_Orig_MC'!U14</f>
        <v>0</v>
      </c>
      <c r="V14" s="505">
        <f>'1.3_RAW_Data_Orig_MC'!V14</f>
        <v>0</v>
      </c>
      <c r="W14" s="505">
        <f>'1.3_RAW_Data_Orig_MC'!W14</f>
        <v>0</v>
      </c>
      <c r="X14" s="505">
        <f>'1.3_RAW_Data_Orig_MC'!X14</f>
        <v>0</v>
      </c>
      <c r="Y14" s="506">
        <f>'1.3_RAW_Data_Orig_MC'!Y14</f>
        <v>0</v>
      </c>
      <c r="AA14" s="505">
        <f>'1.3_RAW_Data_Orig_MC'!AA14</f>
        <v>0</v>
      </c>
      <c r="AB14" s="505">
        <f>'1.3_RAW_Data_Orig_MC'!AB14</f>
        <v>0</v>
      </c>
      <c r="AC14" s="505">
        <f>'1.3_RAW_Data_Orig_MC'!AC14</f>
        <v>0</v>
      </c>
      <c r="AD14" s="505">
        <f>'1.3_RAW_Data_Orig_MC'!AD14</f>
        <v>0</v>
      </c>
      <c r="AE14" s="505">
        <f>'1.3_RAW_Data_Orig_MC'!AE14</f>
        <v>0</v>
      </c>
      <c r="AF14" s="506">
        <f>'1.3_RAW_Data_Orig_MC'!AF14</f>
        <v>0</v>
      </c>
      <c r="AG14" s="507"/>
      <c r="AH14" s="505">
        <f>'1.3_RAW_Data_Orig_MC'!AH14</f>
        <v>0</v>
      </c>
      <c r="AI14" s="505">
        <f>'1.3_RAW_Data_Orig_MC'!AI14</f>
        <v>0</v>
      </c>
      <c r="AJ14" s="505">
        <f>'1.3_RAW_Data_Orig_MC'!AJ14</f>
        <v>0</v>
      </c>
      <c r="AK14" s="505">
        <f>'1.3_RAW_Data_Orig_MC'!AK14</f>
        <v>0</v>
      </c>
      <c r="AL14" s="505">
        <f>'1.3_RAW_Data_Orig_MC'!AL14</f>
        <v>0</v>
      </c>
      <c r="AM14" s="506">
        <f>'1.3_RAW_Data_Orig_MC'!AM14</f>
        <v>0</v>
      </c>
      <c r="AN14" s="507"/>
      <c r="AO14" s="505">
        <f>'1.3_RAW_Data_Orig_MC'!AO14</f>
        <v>0</v>
      </c>
      <c r="AP14" s="505">
        <f>'1.3_RAW_Data_Orig_MC'!AP14</f>
        <v>0</v>
      </c>
      <c r="AQ14" s="505">
        <f>'1.3_RAW_Data_Orig_MC'!AQ14</f>
        <v>0</v>
      </c>
      <c r="AR14" s="505">
        <f>'1.3_RAW_Data_Orig_MC'!AR14</f>
        <v>0</v>
      </c>
      <c r="AS14" s="505">
        <f>'1.3_RAW_Data_Orig_MC'!AS14</f>
        <v>0</v>
      </c>
      <c r="AT14" s="506">
        <f>'1.3_RAW_Data_Orig_MC'!AT14</f>
        <v>0</v>
      </c>
      <c r="AU14" s="507"/>
      <c r="AV14" s="505">
        <v>0</v>
      </c>
      <c r="AW14" s="505">
        <v>0</v>
      </c>
      <c r="AX14" s="505">
        <v>0</v>
      </c>
      <c r="AY14" s="505">
        <v>0</v>
      </c>
      <c r="AZ14" s="505">
        <v>0</v>
      </c>
      <c r="BA14" s="506">
        <v>0</v>
      </c>
    </row>
    <row r="15" spans="1:53" ht="13.15">
      <c r="A15" s="508"/>
      <c r="B15" s="509"/>
      <c r="C15" s="510"/>
      <c r="D15" s="511"/>
      <c r="E15" s="504" t="s">
        <v>53</v>
      </c>
      <c r="F15" s="512">
        <f>'1.3_RAW_Data_Orig_MC'!F15</f>
        <v>0</v>
      </c>
      <c r="G15" s="512">
        <f>'1.3_RAW_Data_Orig_MC'!G15</f>
        <v>0</v>
      </c>
      <c r="H15" s="512">
        <f>'1.3_RAW_Data_Orig_MC'!H15</f>
        <v>0</v>
      </c>
      <c r="I15" s="512">
        <f>'1.3_RAW_Data_Orig_MC'!I15</f>
        <v>0</v>
      </c>
      <c r="J15" s="512">
        <f>'1.3_RAW_Data_Orig_MC'!J15</f>
        <v>0</v>
      </c>
      <c r="K15" s="513">
        <f>'1.3_RAW_Data_Orig_MC'!K15</f>
        <v>0</v>
      </c>
      <c r="M15" s="512">
        <f>'1.3_RAW_Data_Orig_MC'!M15</f>
        <v>0</v>
      </c>
      <c r="N15" s="512">
        <f>'1.3_RAW_Data_Orig_MC'!N15</f>
        <v>0</v>
      </c>
      <c r="O15" s="512">
        <f>'1.3_RAW_Data_Orig_MC'!O15</f>
        <v>0</v>
      </c>
      <c r="P15" s="512">
        <f>'1.3_RAW_Data_Orig_MC'!P15</f>
        <v>0</v>
      </c>
      <c r="Q15" s="512">
        <f>'1.3_RAW_Data_Orig_MC'!Q15</f>
        <v>0</v>
      </c>
      <c r="R15" s="513">
        <f>'1.3_RAW_Data_Orig_MC'!R15</f>
        <v>0</v>
      </c>
      <c r="T15" s="512">
        <f>'1.3_RAW_Data_Orig_MC'!T15</f>
        <v>0</v>
      </c>
      <c r="U15" s="512">
        <f>'1.3_RAW_Data_Orig_MC'!U15</f>
        <v>0</v>
      </c>
      <c r="V15" s="512">
        <f>'1.3_RAW_Data_Orig_MC'!V15</f>
        <v>0</v>
      </c>
      <c r="W15" s="512">
        <f>'1.3_RAW_Data_Orig_MC'!W15</f>
        <v>0</v>
      </c>
      <c r="X15" s="512">
        <f>'1.3_RAW_Data_Orig_MC'!X15</f>
        <v>0</v>
      </c>
      <c r="Y15" s="513">
        <f>'1.3_RAW_Data_Orig_MC'!Y15</f>
        <v>0</v>
      </c>
      <c r="AA15" s="512">
        <f>'1.3_RAW_Data_Orig_MC'!AA15</f>
        <v>0</v>
      </c>
      <c r="AB15" s="512">
        <f>'1.3_RAW_Data_Orig_MC'!AB15</f>
        <v>0</v>
      </c>
      <c r="AC15" s="512">
        <f>'1.3_RAW_Data_Orig_MC'!AC15</f>
        <v>0</v>
      </c>
      <c r="AD15" s="512">
        <f>'1.3_RAW_Data_Orig_MC'!AD15</f>
        <v>0</v>
      </c>
      <c r="AE15" s="512">
        <f>'1.3_RAW_Data_Orig_MC'!AE15</f>
        <v>0</v>
      </c>
      <c r="AF15" s="513">
        <f>'1.3_RAW_Data_Orig_MC'!AF15</f>
        <v>0</v>
      </c>
      <c r="AG15" s="507"/>
      <c r="AH15" s="512">
        <f>'1.3_RAW_Data_Orig_MC'!AH15</f>
        <v>0</v>
      </c>
      <c r="AI15" s="512">
        <f>'1.3_RAW_Data_Orig_MC'!AI15</f>
        <v>0</v>
      </c>
      <c r="AJ15" s="512">
        <f>'1.3_RAW_Data_Orig_MC'!AJ15</f>
        <v>0</v>
      </c>
      <c r="AK15" s="512">
        <f>'1.3_RAW_Data_Orig_MC'!AK15</f>
        <v>0</v>
      </c>
      <c r="AL15" s="512">
        <f>'1.3_RAW_Data_Orig_MC'!AL15</f>
        <v>0</v>
      </c>
      <c r="AM15" s="513">
        <f>'1.3_RAW_Data_Orig_MC'!AM15</f>
        <v>0</v>
      </c>
      <c r="AN15" s="507"/>
      <c r="AO15" s="512">
        <f>'1.3_RAW_Data_Orig_MC'!AO15</f>
        <v>0</v>
      </c>
      <c r="AP15" s="512">
        <f>'1.3_RAW_Data_Orig_MC'!AP15</f>
        <v>0</v>
      </c>
      <c r="AQ15" s="512">
        <f>'1.3_RAW_Data_Orig_MC'!AQ15</f>
        <v>0</v>
      </c>
      <c r="AR15" s="512">
        <f>'1.3_RAW_Data_Orig_MC'!AR15</f>
        <v>0</v>
      </c>
      <c r="AS15" s="512">
        <f>'1.3_RAW_Data_Orig_MC'!AS15</f>
        <v>0</v>
      </c>
      <c r="AT15" s="513">
        <f>'1.3_RAW_Data_Orig_MC'!AT15</f>
        <v>0</v>
      </c>
      <c r="AU15" s="507"/>
      <c r="AV15" s="512">
        <v>0</v>
      </c>
      <c r="AW15" s="512">
        <v>0</v>
      </c>
      <c r="AX15" s="512">
        <v>0</v>
      </c>
      <c r="AY15" s="512">
        <v>0</v>
      </c>
      <c r="AZ15" s="512">
        <v>0</v>
      </c>
      <c r="BA15" s="513">
        <v>0</v>
      </c>
    </row>
    <row r="16" spans="1:53" ht="13.15">
      <c r="A16" s="508"/>
      <c r="B16" s="509"/>
      <c r="C16" s="510"/>
      <c r="D16" s="511"/>
      <c r="E16" s="504" t="s">
        <v>54</v>
      </c>
      <c r="F16" s="512">
        <f>'1.3_RAW_Data_Orig_MC'!F16</f>
        <v>3</v>
      </c>
      <c r="G16" s="512">
        <f>'1.3_RAW_Data_Orig_MC'!G16</f>
        <v>0</v>
      </c>
      <c r="H16" s="512">
        <f>'1.3_RAW_Data_Orig_MC'!H16</f>
        <v>2</v>
      </c>
      <c r="I16" s="512">
        <f>'1.3_RAW_Data_Orig_MC'!I16</f>
        <v>0</v>
      </c>
      <c r="J16" s="512">
        <f>'1.3_RAW_Data_Orig_MC'!J16</f>
        <v>0</v>
      </c>
      <c r="K16" s="513">
        <f>'1.3_RAW_Data_Orig_MC'!K16</f>
        <v>1</v>
      </c>
      <c r="M16" s="512">
        <f>'1.3_RAW_Data_Orig_MC'!M16</f>
        <v>3</v>
      </c>
      <c r="N16" s="512">
        <f>'1.3_RAW_Data_Orig_MC'!N16</f>
        <v>0</v>
      </c>
      <c r="O16" s="512">
        <f>'1.3_RAW_Data_Orig_MC'!O16</f>
        <v>1</v>
      </c>
      <c r="P16" s="512">
        <f>'1.3_RAW_Data_Orig_MC'!P16</f>
        <v>0</v>
      </c>
      <c r="Q16" s="512">
        <f>'1.3_RAW_Data_Orig_MC'!Q16</f>
        <v>2</v>
      </c>
      <c r="R16" s="513">
        <f>'1.3_RAW_Data_Orig_MC'!R16</f>
        <v>0</v>
      </c>
      <c r="T16" s="512">
        <f>'1.3_RAW_Data_Orig_MC'!T16</f>
        <v>3</v>
      </c>
      <c r="U16" s="512">
        <f>'1.3_RAW_Data_Orig_MC'!U16</f>
        <v>0</v>
      </c>
      <c r="V16" s="512">
        <f>'1.3_RAW_Data_Orig_MC'!V16</f>
        <v>0</v>
      </c>
      <c r="W16" s="512">
        <f>'1.3_RAW_Data_Orig_MC'!W16</f>
        <v>0</v>
      </c>
      <c r="X16" s="512">
        <f>'1.3_RAW_Data_Orig_MC'!X16</f>
        <v>2</v>
      </c>
      <c r="Y16" s="513">
        <f>'1.3_RAW_Data_Orig_MC'!Y16</f>
        <v>1</v>
      </c>
      <c r="AA16" s="512">
        <f>'1.3_RAW_Data_Orig_MC'!AA16</f>
        <v>1</v>
      </c>
      <c r="AB16" s="512">
        <f>'1.3_RAW_Data_Orig_MC'!AB16</f>
        <v>0</v>
      </c>
      <c r="AC16" s="512">
        <f>'1.3_RAW_Data_Orig_MC'!AC16</f>
        <v>1</v>
      </c>
      <c r="AD16" s="512">
        <f>'1.3_RAW_Data_Orig_MC'!AD16</f>
        <v>0</v>
      </c>
      <c r="AE16" s="512">
        <f>'1.3_RAW_Data_Orig_MC'!AE16</f>
        <v>0</v>
      </c>
      <c r="AF16" s="513">
        <f>'1.3_RAW_Data_Orig_MC'!AF16</f>
        <v>-1</v>
      </c>
      <c r="AG16" s="507"/>
      <c r="AH16" s="512">
        <f>'1.3_RAW_Data_Orig_MC'!AH16</f>
        <v>1</v>
      </c>
      <c r="AI16" s="512">
        <f>'1.3_RAW_Data_Orig_MC'!AI16</f>
        <v>0</v>
      </c>
      <c r="AJ16" s="512">
        <f>'1.3_RAW_Data_Orig_MC'!AJ16</f>
        <v>1</v>
      </c>
      <c r="AK16" s="512">
        <f>'1.3_RAW_Data_Orig_MC'!AK16</f>
        <v>0</v>
      </c>
      <c r="AL16" s="512">
        <f>'1.3_RAW_Data_Orig_MC'!AL16</f>
        <v>0</v>
      </c>
      <c r="AM16" s="513">
        <f>'1.3_RAW_Data_Orig_MC'!AM16</f>
        <v>-1</v>
      </c>
      <c r="AN16" s="507"/>
      <c r="AO16" s="512">
        <f>'1.3_RAW_Data_Orig_MC'!AO16</f>
        <v>0</v>
      </c>
      <c r="AP16" s="512">
        <f>'1.3_RAW_Data_Orig_MC'!AP16</f>
        <v>0</v>
      </c>
      <c r="AQ16" s="512">
        <f>'1.3_RAW_Data_Orig_MC'!AQ16</f>
        <v>0</v>
      </c>
      <c r="AR16" s="512">
        <f>'1.3_RAW_Data_Orig_MC'!AR16</f>
        <v>0</v>
      </c>
      <c r="AS16" s="512">
        <f>'1.3_RAW_Data_Orig_MC'!AS16</f>
        <v>0</v>
      </c>
      <c r="AT16" s="513">
        <f>'1.3_RAW_Data_Orig_MC'!AT16</f>
        <v>0</v>
      </c>
      <c r="AU16" s="507"/>
      <c r="AV16" s="512">
        <v>0</v>
      </c>
      <c r="AW16" s="512">
        <v>0</v>
      </c>
      <c r="AX16" s="512">
        <v>0</v>
      </c>
      <c r="AY16" s="512">
        <v>0</v>
      </c>
      <c r="AZ16" s="512">
        <v>0</v>
      </c>
      <c r="BA16" s="513">
        <v>0</v>
      </c>
    </row>
    <row r="17" spans="1:53" ht="13.5" thickBot="1">
      <c r="A17" s="508"/>
      <c r="B17" s="514"/>
      <c r="C17" s="515"/>
      <c r="D17" s="516"/>
      <c r="E17" s="517" t="s">
        <v>55</v>
      </c>
      <c r="F17" s="518">
        <f>'1.3_RAW_Data_Orig_MC'!F17</f>
        <v>0</v>
      </c>
      <c r="G17" s="518">
        <f>'1.3_RAW_Data_Orig_MC'!G17</f>
        <v>0</v>
      </c>
      <c r="H17" s="518">
        <f>'1.3_RAW_Data_Orig_MC'!H17</f>
        <v>0</v>
      </c>
      <c r="I17" s="518">
        <f>'1.3_RAW_Data_Orig_MC'!I17</f>
        <v>0</v>
      </c>
      <c r="J17" s="518">
        <f>'1.3_RAW_Data_Orig_MC'!J17</f>
        <v>0</v>
      </c>
      <c r="K17" s="519">
        <f>'1.3_RAW_Data_Orig_MC'!K17</f>
        <v>0</v>
      </c>
      <c r="M17" s="518">
        <f>'1.3_RAW_Data_Orig_MC'!M17</f>
        <v>0</v>
      </c>
      <c r="N17" s="518">
        <f>'1.3_RAW_Data_Orig_MC'!N17</f>
        <v>0</v>
      </c>
      <c r="O17" s="518">
        <f>'1.3_RAW_Data_Orig_MC'!O17</f>
        <v>0</v>
      </c>
      <c r="P17" s="518">
        <f>'1.3_RAW_Data_Orig_MC'!P17</f>
        <v>0</v>
      </c>
      <c r="Q17" s="518">
        <f>'1.3_RAW_Data_Orig_MC'!Q17</f>
        <v>0</v>
      </c>
      <c r="R17" s="519">
        <f>'1.3_RAW_Data_Orig_MC'!R17</f>
        <v>0</v>
      </c>
      <c r="T17" s="518">
        <f>'1.3_RAW_Data_Orig_MC'!T17</f>
        <v>0</v>
      </c>
      <c r="U17" s="518">
        <f>'1.3_RAW_Data_Orig_MC'!U17</f>
        <v>0</v>
      </c>
      <c r="V17" s="518">
        <f>'1.3_RAW_Data_Orig_MC'!V17</f>
        <v>0</v>
      </c>
      <c r="W17" s="518">
        <f>'1.3_RAW_Data_Orig_MC'!W17</f>
        <v>0</v>
      </c>
      <c r="X17" s="518">
        <f>'1.3_RAW_Data_Orig_MC'!X17</f>
        <v>0</v>
      </c>
      <c r="Y17" s="519">
        <f>'1.3_RAW_Data_Orig_MC'!Y17</f>
        <v>0</v>
      </c>
      <c r="AA17" s="518">
        <f>'1.3_RAW_Data_Orig_MC'!AA17</f>
        <v>0</v>
      </c>
      <c r="AB17" s="518">
        <f>'1.3_RAW_Data_Orig_MC'!AB17</f>
        <v>0</v>
      </c>
      <c r="AC17" s="518">
        <f>'1.3_RAW_Data_Orig_MC'!AC17</f>
        <v>0</v>
      </c>
      <c r="AD17" s="518">
        <f>'1.3_RAW_Data_Orig_MC'!AD17</f>
        <v>0</v>
      </c>
      <c r="AE17" s="518">
        <f>'1.3_RAW_Data_Orig_MC'!AE17</f>
        <v>0</v>
      </c>
      <c r="AF17" s="519">
        <f>'1.3_RAW_Data_Orig_MC'!AF17</f>
        <v>0</v>
      </c>
      <c r="AG17" s="507"/>
      <c r="AH17" s="518">
        <f>'1.3_RAW_Data_Orig_MC'!AH17</f>
        <v>0</v>
      </c>
      <c r="AI17" s="518">
        <f>'1.3_RAW_Data_Orig_MC'!AI17</f>
        <v>0</v>
      </c>
      <c r="AJ17" s="518">
        <f>'1.3_RAW_Data_Orig_MC'!AJ17</f>
        <v>0</v>
      </c>
      <c r="AK17" s="518">
        <f>'1.3_RAW_Data_Orig_MC'!AK17</f>
        <v>0</v>
      </c>
      <c r="AL17" s="518">
        <f>'1.3_RAW_Data_Orig_MC'!AL17</f>
        <v>0</v>
      </c>
      <c r="AM17" s="519">
        <f>'1.3_RAW_Data_Orig_MC'!AM17</f>
        <v>0</v>
      </c>
      <c r="AN17" s="507"/>
      <c r="AO17" s="518">
        <f>'1.3_RAW_Data_Orig_MC'!AO17</f>
        <v>0</v>
      </c>
      <c r="AP17" s="518">
        <f>'1.3_RAW_Data_Orig_MC'!AP17</f>
        <v>0</v>
      </c>
      <c r="AQ17" s="518">
        <f>'1.3_RAW_Data_Orig_MC'!AQ17</f>
        <v>0</v>
      </c>
      <c r="AR17" s="518">
        <f>'1.3_RAW_Data_Orig_MC'!AR17</f>
        <v>0</v>
      </c>
      <c r="AS17" s="518">
        <f>'1.3_RAW_Data_Orig_MC'!AS17</f>
        <v>0</v>
      </c>
      <c r="AT17" s="519">
        <f>'1.3_RAW_Data_Orig_MC'!AT17</f>
        <v>0</v>
      </c>
      <c r="AU17" s="507"/>
      <c r="AV17" s="518">
        <v>0</v>
      </c>
      <c r="AW17" s="518">
        <v>0</v>
      </c>
      <c r="AX17" s="518">
        <v>0</v>
      </c>
      <c r="AY17" s="518">
        <v>0</v>
      </c>
      <c r="AZ17" s="518">
        <v>0</v>
      </c>
      <c r="BA17" s="519">
        <v>0</v>
      </c>
    </row>
    <row r="18" spans="1:53" ht="25.5">
      <c r="A18" s="520" t="s">
        <v>9</v>
      </c>
      <c r="B18" s="501">
        <v>7</v>
      </c>
      <c r="C18" s="502" t="s">
        <v>12</v>
      </c>
      <c r="D18" s="503" t="s">
        <v>57</v>
      </c>
      <c r="E18" s="521" t="s">
        <v>52</v>
      </c>
      <c r="F18" s="505">
        <f>'1.3_RAW_Data_Orig_MC'!F18</f>
        <v>0</v>
      </c>
      <c r="G18" s="505">
        <f>'1.3_RAW_Data_Orig_MC'!G18</f>
        <v>0</v>
      </c>
      <c r="H18" s="505">
        <f>'1.3_RAW_Data_Orig_MC'!H18</f>
        <v>0</v>
      </c>
      <c r="I18" s="505">
        <f>'1.3_RAW_Data_Orig_MC'!I18</f>
        <v>0</v>
      </c>
      <c r="J18" s="505">
        <f>'1.3_RAW_Data_Orig_MC'!J18</f>
        <v>0</v>
      </c>
      <c r="K18" s="506">
        <f>'1.3_RAW_Data_Orig_MC'!K18</f>
        <v>0</v>
      </c>
      <c r="M18" s="505">
        <f>'1.3_RAW_Data_Orig_MC'!M18</f>
        <v>0</v>
      </c>
      <c r="N18" s="505">
        <f>'1.3_RAW_Data_Orig_MC'!N18</f>
        <v>0</v>
      </c>
      <c r="O18" s="505">
        <f>'1.3_RAW_Data_Orig_MC'!O18</f>
        <v>0</v>
      </c>
      <c r="P18" s="505">
        <f>'1.3_RAW_Data_Orig_MC'!P18</f>
        <v>0</v>
      </c>
      <c r="Q18" s="505">
        <f>'1.3_RAW_Data_Orig_MC'!Q18</f>
        <v>0</v>
      </c>
      <c r="R18" s="506">
        <f>'1.3_RAW_Data_Orig_MC'!R18</f>
        <v>0</v>
      </c>
      <c r="T18" s="505">
        <f>'1.3_RAW_Data_Orig_MC'!T18</f>
        <v>0</v>
      </c>
      <c r="U18" s="505">
        <f>'1.3_RAW_Data_Orig_MC'!U18</f>
        <v>0</v>
      </c>
      <c r="V18" s="505">
        <f>'1.3_RAW_Data_Orig_MC'!V18</f>
        <v>0</v>
      </c>
      <c r="W18" s="505">
        <f>'1.3_RAW_Data_Orig_MC'!W18</f>
        <v>0</v>
      </c>
      <c r="X18" s="505">
        <f>'1.3_RAW_Data_Orig_MC'!X18</f>
        <v>0</v>
      </c>
      <c r="Y18" s="506">
        <f>'1.3_RAW_Data_Orig_MC'!Y18</f>
        <v>0</v>
      </c>
      <c r="AA18" s="505">
        <f>'1.3_RAW_Data_Orig_MC'!AA18</f>
        <v>0</v>
      </c>
      <c r="AB18" s="505">
        <f>'1.3_RAW_Data_Orig_MC'!AB18</f>
        <v>0</v>
      </c>
      <c r="AC18" s="505">
        <f>'1.3_RAW_Data_Orig_MC'!AC18</f>
        <v>0</v>
      </c>
      <c r="AD18" s="505">
        <f>'1.3_RAW_Data_Orig_MC'!AD18</f>
        <v>0</v>
      </c>
      <c r="AE18" s="505">
        <f>'1.3_RAW_Data_Orig_MC'!AE18</f>
        <v>0</v>
      </c>
      <c r="AF18" s="506">
        <f>'1.3_RAW_Data_Orig_MC'!AF18</f>
        <v>0</v>
      </c>
      <c r="AG18" s="507"/>
      <c r="AH18" s="505">
        <f>'1.3_RAW_Data_Orig_MC'!AH18</f>
        <v>0</v>
      </c>
      <c r="AI18" s="505">
        <f>'1.3_RAW_Data_Orig_MC'!AI18</f>
        <v>0</v>
      </c>
      <c r="AJ18" s="505">
        <f>'1.3_RAW_Data_Orig_MC'!AJ18</f>
        <v>0</v>
      </c>
      <c r="AK18" s="505">
        <f>'1.3_RAW_Data_Orig_MC'!AK18</f>
        <v>0</v>
      </c>
      <c r="AL18" s="505">
        <f>'1.3_RAW_Data_Orig_MC'!AL18</f>
        <v>0</v>
      </c>
      <c r="AM18" s="506">
        <f>'1.3_RAW_Data_Orig_MC'!AM18</f>
        <v>0</v>
      </c>
      <c r="AN18" s="507"/>
      <c r="AO18" s="505">
        <f>'1.3_RAW_Data_Orig_MC'!AO18</f>
        <v>0</v>
      </c>
      <c r="AP18" s="505">
        <f>'1.3_RAW_Data_Orig_MC'!AP18</f>
        <v>0</v>
      </c>
      <c r="AQ18" s="505">
        <f>'1.3_RAW_Data_Orig_MC'!AQ18</f>
        <v>0</v>
      </c>
      <c r="AR18" s="505">
        <f>'1.3_RAW_Data_Orig_MC'!AR18</f>
        <v>0</v>
      </c>
      <c r="AS18" s="505">
        <f>'1.3_RAW_Data_Orig_MC'!AS18</f>
        <v>0</v>
      </c>
      <c r="AT18" s="506">
        <f>'1.3_RAW_Data_Orig_MC'!AT18</f>
        <v>0</v>
      </c>
      <c r="AU18" s="507"/>
      <c r="AV18" s="505">
        <v>0</v>
      </c>
      <c r="AW18" s="505">
        <v>0</v>
      </c>
      <c r="AX18" s="505">
        <v>0</v>
      </c>
      <c r="AY18" s="505">
        <v>0</v>
      </c>
      <c r="AZ18" s="505">
        <v>0</v>
      </c>
      <c r="BA18" s="506">
        <v>0</v>
      </c>
    </row>
    <row r="19" spans="1:53" ht="13.15">
      <c r="A19" s="508"/>
      <c r="B19" s="509"/>
      <c r="C19" s="510"/>
      <c r="D19" s="511"/>
      <c r="E19" s="504" t="s">
        <v>53</v>
      </c>
      <c r="F19" s="512">
        <f>'1.3_RAW_Data_Orig_MC'!F19</f>
        <v>0</v>
      </c>
      <c r="G19" s="512">
        <f>'1.3_RAW_Data_Orig_MC'!G19</f>
        <v>0</v>
      </c>
      <c r="H19" s="512">
        <f>'1.3_RAW_Data_Orig_MC'!H19</f>
        <v>0</v>
      </c>
      <c r="I19" s="512">
        <f>'1.3_RAW_Data_Orig_MC'!I19</f>
        <v>0</v>
      </c>
      <c r="J19" s="512">
        <f>'1.3_RAW_Data_Orig_MC'!J19</f>
        <v>0</v>
      </c>
      <c r="K19" s="513">
        <f>'1.3_RAW_Data_Orig_MC'!K19</f>
        <v>0</v>
      </c>
      <c r="M19" s="512">
        <f>'1.3_RAW_Data_Orig_MC'!M19</f>
        <v>0</v>
      </c>
      <c r="N19" s="512">
        <f>'1.3_RAW_Data_Orig_MC'!N19</f>
        <v>0</v>
      </c>
      <c r="O19" s="512">
        <f>'1.3_RAW_Data_Orig_MC'!O19</f>
        <v>0</v>
      </c>
      <c r="P19" s="512">
        <f>'1.3_RAW_Data_Orig_MC'!P19</f>
        <v>0</v>
      </c>
      <c r="Q19" s="512">
        <f>'1.3_RAW_Data_Orig_MC'!Q19</f>
        <v>0</v>
      </c>
      <c r="R19" s="513">
        <f>'1.3_RAW_Data_Orig_MC'!R19</f>
        <v>0</v>
      </c>
      <c r="T19" s="512">
        <f>'1.3_RAW_Data_Orig_MC'!T19</f>
        <v>0</v>
      </c>
      <c r="U19" s="512">
        <f>'1.3_RAW_Data_Orig_MC'!U19</f>
        <v>0</v>
      </c>
      <c r="V19" s="512">
        <f>'1.3_RAW_Data_Orig_MC'!V19</f>
        <v>0</v>
      </c>
      <c r="W19" s="512">
        <f>'1.3_RAW_Data_Orig_MC'!W19</f>
        <v>0</v>
      </c>
      <c r="X19" s="512">
        <f>'1.3_RAW_Data_Orig_MC'!X19</f>
        <v>0</v>
      </c>
      <c r="Y19" s="513">
        <f>'1.3_RAW_Data_Orig_MC'!Y19</f>
        <v>0</v>
      </c>
      <c r="AA19" s="512">
        <f>'1.3_RAW_Data_Orig_MC'!AA19</f>
        <v>0</v>
      </c>
      <c r="AB19" s="512">
        <f>'1.3_RAW_Data_Orig_MC'!AB19</f>
        <v>0</v>
      </c>
      <c r="AC19" s="512">
        <f>'1.3_RAW_Data_Orig_MC'!AC19</f>
        <v>0</v>
      </c>
      <c r="AD19" s="512">
        <f>'1.3_RAW_Data_Orig_MC'!AD19</f>
        <v>0</v>
      </c>
      <c r="AE19" s="512">
        <f>'1.3_RAW_Data_Orig_MC'!AE19</f>
        <v>0</v>
      </c>
      <c r="AF19" s="513">
        <f>'1.3_RAW_Data_Orig_MC'!AF19</f>
        <v>0</v>
      </c>
      <c r="AG19" s="507"/>
      <c r="AH19" s="512">
        <f>'1.3_RAW_Data_Orig_MC'!AH19</f>
        <v>0</v>
      </c>
      <c r="AI19" s="512">
        <f>'1.3_RAW_Data_Orig_MC'!AI19</f>
        <v>0</v>
      </c>
      <c r="AJ19" s="512">
        <f>'1.3_RAW_Data_Orig_MC'!AJ19</f>
        <v>0</v>
      </c>
      <c r="AK19" s="512">
        <f>'1.3_RAW_Data_Orig_MC'!AK19</f>
        <v>0</v>
      </c>
      <c r="AL19" s="512">
        <f>'1.3_RAW_Data_Orig_MC'!AL19</f>
        <v>0</v>
      </c>
      <c r="AM19" s="513">
        <f>'1.3_RAW_Data_Orig_MC'!AM19</f>
        <v>0</v>
      </c>
      <c r="AN19" s="507"/>
      <c r="AO19" s="512">
        <f>'1.3_RAW_Data_Orig_MC'!AO19</f>
        <v>0</v>
      </c>
      <c r="AP19" s="512">
        <f>'1.3_RAW_Data_Orig_MC'!AP19</f>
        <v>0</v>
      </c>
      <c r="AQ19" s="512">
        <f>'1.3_RAW_Data_Orig_MC'!AQ19</f>
        <v>0</v>
      </c>
      <c r="AR19" s="512">
        <f>'1.3_RAW_Data_Orig_MC'!AR19</f>
        <v>0</v>
      </c>
      <c r="AS19" s="512">
        <f>'1.3_RAW_Data_Orig_MC'!AS19</f>
        <v>0</v>
      </c>
      <c r="AT19" s="513">
        <f>'1.3_RAW_Data_Orig_MC'!AT19</f>
        <v>0</v>
      </c>
      <c r="AU19" s="507"/>
      <c r="AV19" s="512">
        <v>0</v>
      </c>
      <c r="AW19" s="512">
        <v>0</v>
      </c>
      <c r="AX19" s="512">
        <v>0</v>
      </c>
      <c r="AY19" s="512">
        <v>0</v>
      </c>
      <c r="AZ19" s="512">
        <v>0</v>
      </c>
      <c r="BA19" s="513">
        <v>0</v>
      </c>
    </row>
    <row r="20" spans="1:53" ht="13.15">
      <c r="A20" s="508"/>
      <c r="B20" s="509"/>
      <c r="C20" s="510"/>
      <c r="D20" s="511"/>
      <c r="E20" s="504" t="s">
        <v>54</v>
      </c>
      <c r="F20" s="512">
        <f>'1.3_RAW_Data_Orig_MC'!F20</f>
        <v>0</v>
      </c>
      <c r="G20" s="512">
        <f>'1.3_RAW_Data_Orig_MC'!G20</f>
        <v>0</v>
      </c>
      <c r="H20" s="512">
        <f>'1.3_RAW_Data_Orig_MC'!H20</f>
        <v>0</v>
      </c>
      <c r="I20" s="512">
        <f>'1.3_RAW_Data_Orig_MC'!I20</f>
        <v>0</v>
      </c>
      <c r="J20" s="512">
        <f>'1.3_RAW_Data_Orig_MC'!J20</f>
        <v>0</v>
      </c>
      <c r="K20" s="513">
        <f>'1.3_RAW_Data_Orig_MC'!K20</f>
        <v>0</v>
      </c>
      <c r="M20" s="512">
        <f>'1.3_RAW_Data_Orig_MC'!M20</f>
        <v>0</v>
      </c>
      <c r="N20" s="512">
        <f>'1.3_RAW_Data_Orig_MC'!N20</f>
        <v>0</v>
      </c>
      <c r="O20" s="512">
        <f>'1.3_RAW_Data_Orig_MC'!O20</f>
        <v>0</v>
      </c>
      <c r="P20" s="512">
        <f>'1.3_RAW_Data_Orig_MC'!P20</f>
        <v>0</v>
      </c>
      <c r="Q20" s="512">
        <f>'1.3_RAW_Data_Orig_MC'!Q20</f>
        <v>0</v>
      </c>
      <c r="R20" s="513">
        <f>'1.3_RAW_Data_Orig_MC'!R20</f>
        <v>0</v>
      </c>
      <c r="T20" s="512">
        <f>'1.3_RAW_Data_Orig_MC'!T20</f>
        <v>0</v>
      </c>
      <c r="U20" s="512">
        <f>'1.3_RAW_Data_Orig_MC'!U20</f>
        <v>0</v>
      </c>
      <c r="V20" s="512">
        <f>'1.3_RAW_Data_Orig_MC'!V20</f>
        <v>0</v>
      </c>
      <c r="W20" s="512">
        <f>'1.3_RAW_Data_Orig_MC'!W20</f>
        <v>0</v>
      </c>
      <c r="X20" s="512">
        <f>'1.3_RAW_Data_Orig_MC'!X20</f>
        <v>0</v>
      </c>
      <c r="Y20" s="513">
        <f>'1.3_RAW_Data_Orig_MC'!Y20</f>
        <v>0</v>
      </c>
      <c r="AA20" s="512">
        <f>'1.3_RAW_Data_Orig_MC'!AA20</f>
        <v>0</v>
      </c>
      <c r="AB20" s="512">
        <f>'1.3_RAW_Data_Orig_MC'!AB20</f>
        <v>0</v>
      </c>
      <c r="AC20" s="512">
        <f>'1.3_RAW_Data_Orig_MC'!AC20</f>
        <v>0</v>
      </c>
      <c r="AD20" s="512">
        <f>'1.3_RAW_Data_Orig_MC'!AD20</f>
        <v>0</v>
      </c>
      <c r="AE20" s="512">
        <f>'1.3_RAW_Data_Orig_MC'!AE20</f>
        <v>0</v>
      </c>
      <c r="AF20" s="513">
        <f>'1.3_RAW_Data_Orig_MC'!AF20</f>
        <v>0</v>
      </c>
      <c r="AG20" s="507"/>
      <c r="AH20" s="512">
        <f>'1.3_RAW_Data_Orig_MC'!AH20</f>
        <v>0</v>
      </c>
      <c r="AI20" s="512">
        <f>'1.3_RAW_Data_Orig_MC'!AI20</f>
        <v>0</v>
      </c>
      <c r="AJ20" s="512">
        <f>'1.3_RAW_Data_Orig_MC'!AJ20</f>
        <v>0</v>
      </c>
      <c r="AK20" s="512">
        <f>'1.3_RAW_Data_Orig_MC'!AK20</f>
        <v>0</v>
      </c>
      <c r="AL20" s="512">
        <f>'1.3_RAW_Data_Orig_MC'!AL20</f>
        <v>0</v>
      </c>
      <c r="AM20" s="513">
        <f>'1.3_RAW_Data_Orig_MC'!AM20</f>
        <v>0</v>
      </c>
      <c r="AN20" s="507"/>
      <c r="AO20" s="512">
        <f>'1.3_RAW_Data_Orig_MC'!AO20</f>
        <v>0</v>
      </c>
      <c r="AP20" s="512">
        <f>'1.3_RAW_Data_Orig_MC'!AP20</f>
        <v>0</v>
      </c>
      <c r="AQ20" s="512">
        <f>'1.3_RAW_Data_Orig_MC'!AQ20</f>
        <v>0</v>
      </c>
      <c r="AR20" s="512">
        <f>'1.3_RAW_Data_Orig_MC'!AR20</f>
        <v>0</v>
      </c>
      <c r="AS20" s="512">
        <f>'1.3_RAW_Data_Orig_MC'!AS20</f>
        <v>0</v>
      </c>
      <c r="AT20" s="513">
        <f>'1.3_RAW_Data_Orig_MC'!AT20</f>
        <v>0</v>
      </c>
      <c r="AU20" s="507"/>
      <c r="AV20" s="512">
        <v>0</v>
      </c>
      <c r="AW20" s="512">
        <v>0</v>
      </c>
      <c r="AX20" s="512">
        <v>0</v>
      </c>
      <c r="AY20" s="512">
        <v>0</v>
      </c>
      <c r="AZ20" s="512">
        <v>0</v>
      </c>
      <c r="BA20" s="513">
        <v>0</v>
      </c>
    </row>
    <row r="21" spans="1:53" ht="13.5" thickBot="1">
      <c r="A21" s="508"/>
      <c r="B21" s="514"/>
      <c r="C21" s="515"/>
      <c r="D21" s="516"/>
      <c r="E21" s="517" t="s">
        <v>55</v>
      </c>
      <c r="F21" s="518">
        <f>'1.3_RAW_Data_Orig_MC'!F21</f>
        <v>0</v>
      </c>
      <c r="G21" s="518">
        <f>'1.3_RAW_Data_Orig_MC'!G21</f>
        <v>0</v>
      </c>
      <c r="H21" s="518">
        <f>'1.3_RAW_Data_Orig_MC'!H21</f>
        <v>0</v>
      </c>
      <c r="I21" s="518">
        <f>'1.3_RAW_Data_Orig_MC'!I21</f>
        <v>0</v>
      </c>
      <c r="J21" s="518">
        <f>'1.3_RAW_Data_Orig_MC'!J21</f>
        <v>0</v>
      </c>
      <c r="K21" s="519">
        <f>'1.3_RAW_Data_Orig_MC'!K21</f>
        <v>0</v>
      </c>
      <c r="M21" s="518">
        <f>'1.3_RAW_Data_Orig_MC'!M21</f>
        <v>0</v>
      </c>
      <c r="N21" s="518">
        <f>'1.3_RAW_Data_Orig_MC'!N21</f>
        <v>0</v>
      </c>
      <c r="O21" s="518">
        <f>'1.3_RAW_Data_Orig_MC'!O21</f>
        <v>0</v>
      </c>
      <c r="P21" s="518">
        <f>'1.3_RAW_Data_Orig_MC'!P21</f>
        <v>0</v>
      </c>
      <c r="Q21" s="518">
        <f>'1.3_RAW_Data_Orig_MC'!Q21</f>
        <v>0</v>
      </c>
      <c r="R21" s="519">
        <f>'1.3_RAW_Data_Orig_MC'!R21</f>
        <v>0</v>
      </c>
      <c r="T21" s="518">
        <f>'1.3_RAW_Data_Orig_MC'!T21</f>
        <v>0</v>
      </c>
      <c r="U21" s="518">
        <f>'1.3_RAW_Data_Orig_MC'!U21</f>
        <v>0</v>
      </c>
      <c r="V21" s="518">
        <f>'1.3_RAW_Data_Orig_MC'!V21</f>
        <v>0</v>
      </c>
      <c r="W21" s="518">
        <f>'1.3_RAW_Data_Orig_MC'!W21</f>
        <v>0</v>
      </c>
      <c r="X21" s="518">
        <f>'1.3_RAW_Data_Orig_MC'!X21</f>
        <v>0</v>
      </c>
      <c r="Y21" s="519">
        <f>'1.3_RAW_Data_Orig_MC'!Y21</f>
        <v>0</v>
      </c>
      <c r="AA21" s="518">
        <f>'1.3_RAW_Data_Orig_MC'!AA21</f>
        <v>0</v>
      </c>
      <c r="AB21" s="518">
        <f>'1.3_RAW_Data_Orig_MC'!AB21</f>
        <v>0</v>
      </c>
      <c r="AC21" s="518">
        <f>'1.3_RAW_Data_Orig_MC'!AC21</f>
        <v>0</v>
      </c>
      <c r="AD21" s="518">
        <f>'1.3_RAW_Data_Orig_MC'!AD21</f>
        <v>0</v>
      </c>
      <c r="AE21" s="518">
        <f>'1.3_RAW_Data_Orig_MC'!AE21</f>
        <v>0</v>
      </c>
      <c r="AF21" s="519">
        <f>'1.3_RAW_Data_Orig_MC'!AF21</f>
        <v>0</v>
      </c>
      <c r="AG21" s="507"/>
      <c r="AH21" s="518">
        <f>'1.3_RAW_Data_Orig_MC'!AH21</f>
        <v>0</v>
      </c>
      <c r="AI21" s="518">
        <f>'1.3_RAW_Data_Orig_MC'!AI21</f>
        <v>0</v>
      </c>
      <c r="AJ21" s="518">
        <f>'1.3_RAW_Data_Orig_MC'!AJ21</f>
        <v>0</v>
      </c>
      <c r="AK21" s="518">
        <f>'1.3_RAW_Data_Orig_MC'!AK21</f>
        <v>0</v>
      </c>
      <c r="AL21" s="518">
        <f>'1.3_RAW_Data_Orig_MC'!AL21</f>
        <v>0</v>
      </c>
      <c r="AM21" s="519">
        <f>'1.3_RAW_Data_Orig_MC'!AM21</f>
        <v>0</v>
      </c>
      <c r="AN21" s="507"/>
      <c r="AO21" s="518">
        <f>'1.3_RAW_Data_Orig_MC'!AO21</f>
        <v>0</v>
      </c>
      <c r="AP21" s="518">
        <f>'1.3_RAW_Data_Orig_MC'!AP21</f>
        <v>0</v>
      </c>
      <c r="AQ21" s="518">
        <f>'1.3_RAW_Data_Orig_MC'!AQ21</f>
        <v>0</v>
      </c>
      <c r="AR21" s="518">
        <f>'1.3_RAW_Data_Orig_MC'!AR21</f>
        <v>0</v>
      </c>
      <c r="AS21" s="518">
        <f>'1.3_RAW_Data_Orig_MC'!AS21</f>
        <v>0</v>
      </c>
      <c r="AT21" s="519">
        <f>'1.3_RAW_Data_Orig_MC'!AT21</f>
        <v>0</v>
      </c>
      <c r="AU21" s="507"/>
      <c r="AV21" s="518">
        <v>0</v>
      </c>
      <c r="AW21" s="518">
        <v>0</v>
      </c>
      <c r="AX21" s="518">
        <v>0</v>
      </c>
      <c r="AY21" s="518">
        <v>0</v>
      </c>
      <c r="AZ21" s="518">
        <v>0</v>
      </c>
      <c r="BA21" s="519">
        <v>0</v>
      </c>
    </row>
    <row r="22" spans="1:53" ht="25.5">
      <c r="A22" s="520" t="s">
        <v>9</v>
      </c>
      <c r="B22" s="501">
        <v>8</v>
      </c>
      <c r="C22" s="502" t="s">
        <v>13</v>
      </c>
      <c r="D22" s="503" t="s">
        <v>57</v>
      </c>
      <c r="E22" s="521" t="s">
        <v>52</v>
      </c>
      <c r="F22" s="505">
        <f>'1.3_RAW_Data_Orig_MC'!F22</f>
        <v>0</v>
      </c>
      <c r="G22" s="505">
        <f>'1.3_RAW_Data_Orig_MC'!G22</f>
        <v>0</v>
      </c>
      <c r="H22" s="505">
        <f>'1.3_RAW_Data_Orig_MC'!H22</f>
        <v>0</v>
      </c>
      <c r="I22" s="505">
        <f>'1.3_RAW_Data_Orig_MC'!I22</f>
        <v>0</v>
      </c>
      <c r="J22" s="505">
        <f>'1.3_RAW_Data_Orig_MC'!J22</f>
        <v>0</v>
      </c>
      <c r="K22" s="506">
        <f>'1.3_RAW_Data_Orig_MC'!K22</f>
        <v>0</v>
      </c>
      <c r="M22" s="505">
        <f>'1.3_RAW_Data_Orig_MC'!M22</f>
        <v>0</v>
      </c>
      <c r="N22" s="505">
        <f>'1.3_RAW_Data_Orig_MC'!N22</f>
        <v>0</v>
      </c>
      <c r="O22" s="505">
        <f>'1.3_RAW_Data_Orig_MC'!O22</f>
        <v>0</v>
      </c>
      <c r="P22" s="505">
        <f>'1.3_RAW_Data_Orig_MC'!P22</f>
        <v>0</v>
      </c>
      <c r="Q22" s="505">
        <f>'1.3_RAW_Data_Orig_MC'!Q22</f>
        <v>0</v>
      </c>
      <c r="R22" s="506">
        <f>'1.3_RAW_Data_Orig_MC'!R22</f>
        <v>0</v>
      </c>
      <c r="T22" s="505">
        <f>'1.3_RAW_Data_Orig_MC'!T22</f>
        <v>0</v>
      </c>
      <c r="U22" s="505">
        <f>'1.3_RAW_Data_Orig_MC'!U22</f>
        <v>0</v>
      </c>
      <c r="V22" s="505">
        <f>'1.3_RAW_Data_Orig_MC'!V22</f>
        <v>0</v>
      </c>
      <c r="W22" s="505">
        <f>'1.3_RAW_Data_Orig_MC'!W22</f>
        <v>0</v>
      </c>
      <c r="X22" s="505">
        <f>'1.3_RAW_Data_Orig_MC'!X22</f>
        <v>0</v>
      </c>
      <c r="Y22" s="506">
        <f>'1.3_RAW_Data_Orig_MC'!Y22</f>
        <v>0</v>
      </c>
      <c r="AA22" s="505">
        <f>'1.3_RAW_Data_Orig_MC'!AA22</f>
        <v>0</v>
      </c>
      <c r="AB22" s="505">
        <f>'1.3_RAW_Data_Orig_MC'!AB22</f>
        <v>0</v>
      </c>
      <c r="AC22" s="505">
        <f>'1.3_RAW_Data_Orig_MC'!AC22</f>
        <v>0</v>
      </c>
      <c r="AD22" s="505">
        <f>'1.3_RAW_Data_Orig_MC'!AD22</f>
        <v>0</v>
      </c>
      <c r="AE22" s="505">
        <f>'1.3_RAW_Data_Orig_MC'!AE22</f>
        <v>0</v>
      </c>
      <c r="AF22" s="506">
        <f>'1.3_RAW_Data_Orig_MC'!AF22</f>
        <v>0</v>
      </c>
      <c r="AG22" s="507"/>
      <c r="AH22" s="505">
        <f>'1.3_RAW_Data_Orig_MC'!AH22</f>
        <v>0</v>
      </c>
      <c r="AI22" s="505">
        <f>'1.3_RAW_Data_Orig_MC'!AI22</f>
        <v>0</v>
      </c>
      <c r="AJ22" s="505">
        <f>'1.3_RAW_Data_Orig_MC'!AJ22</f>
        <v>0</v>
      </c>
      <c r="AK22" s="505">
        <f>'1.3_RAW_Data_Orig_MC'!AK22</f>
        <v>0</v>
      </c>
      <c r="AL22" s="505">
        <f>'1.3_RAW_Data_Orig_MC'!AL22</f>
        <v>0</v>
      </c>
      <c r="AM22" s="506">
        <f>'1.3_RAW_Data_Orig_MC'!AM22</f>
        <v>0</v>
      </c>
      <c r="AN22" s="507"/>
      <c r="AO22" s="505">
        <f>'1.3_RAW_Data_Orig_MC'!AO22</f>
        <v>0</v>
      </c>
      <c r="AP22" s="505">
        <f>'1.3_RAW_Data_Orig_MC'!AP22</f>
        <v>0</v>
      </c>
      <c r="AQ22" s="505">
        <f>'1.3_RAW_Data_Orig_MC'!AQ22</f>
        <v>0</v>
      </c>
      <c r="AR22" s="505">
        <f>'1.3_RAW_Data_Orig_MC'!AR22</f>
        <v>0</v>
      </c>
      <c r="AS22" s="505">
        <f>'1.3_RAW_Data_Orig_MC'!AS22</f>
        <v>0</v>
      </c>
      <c r="AT22" s="506">
        <f>'1.3_RAW_Data_Orig_MC'!AT22</f>
        <v>0</v>
      </c>
      <c r="AU22" s="507"/>
      <c r="AV22" s="505">
        <v>0</v>
      </c>
      <c r="AW22" s="505">
        <v>0</v>
      </c>
      <c r="AX22" s="505">
        <v>0</v>
      </c>
      <c r="AY22" s="505">
        <v>0</v>
      </c>
      <c r="AZ22" s="505">
        <v>0</v>
      </c>
      <c r="BA22" s="506">
        <v>0</v>
      </c>
    </row>
    <row r="23" spans="1:53" ht="13.15">
      <c r="A23" s="508"/>
      <c r="B23" s="509"/>
      <c r="C23" s="510"/>
      <c r="D23" s="511"/>
      <c r="E23" s="504" t="s">
        <v>53</v>
      </c>
      <c r="F23" s="512">
        <f>'1.3_RAW_Data_Orig_MC'!F23</f>
        <v>0</v>
      </c>
      <c r="G23" s="512">
        <f>'1.3_RAW_Data_Orig_MC'!G23</f>
        <v>0</v>
      </c>
      <c r="H23" s="512">
        <f>'1.3_RAW_Data_Orig_MC'!H23</f>
        <v>0</v>
      </c>
      <c r="I23" s="512">
        <f>'1.3_RAW_Data_Orig_MC'!I23</f>
        <v>0</v>
      </c>
      <c r="J23" s="512">
        <f>'1.3_RAW_Data_Orig_MC'!J23</f>
        <v>0</v>
      </c>
      <c r="K23" s="513">
        <f>'1.3_RAW_Data_Orig_MC'!K23</f>
        <v>0</v>
      </c>
      <c r="M23" s="512">
        <f>'1.3_RAW_Data_Orig_MC'!M23</f>
        <v>0</v>
      </c>
      <c r="N23" s="512">
        <f>'1.3_RAW_Data_Orig_MC'!N23</f>
        <v>0</v>
      </c>
      <c r="O23" s="512">
        <f>'1.3_RAW_Data_Orig_MC'!O23</f>
        <v>0</v>
      </c>
      <c r="P23" s="512">
        <f>'1.3_RAW_Data_Orig_MC'!P23</f>
        <v>0</v>
      </c>
      <c r="Q23" s="512">
        <f>'1.3_RAW_Data_Orig_MC'!Q23</f>
        <v>0</v>
      </c>
      <c r="R23" s="513">
        <f>'1.3_RAW_Data_Orig_MC'!R23</f>
        <v>0</v>
      </c>
      <c r="T23" s="512">
        <f>'1.3_RAW_Data_Orig_MC'!T23</f>
        <v>0</v>
      </c>
      <c r="U23" s="512">
        <f>'1.3_RAW_Data_Orig_MC'!U23</f>
        <v>0</v>
      </c>
      <c r="V23" s="512">
        <f>'1.3_RAW_Data_Orig_MC'!V23</f>
        <v>0</v>
      </c>
      <c r="W23" s="512">
        <f>'1.3_RAW_Data_Orig_MC'!W23</f>
        <v>0</v>
      </c>
      <c r="X23" s="512">
        <f>'1.3_RAW_Data_Orig_MC'!X23</f>
        <v>0</v>
      </c>
      <c r="Y23" s="513">
        <f>'1.3_RAW_Data_Orig_MC'!Y23</f>
        <v>0</v>
      </c>
      <c r="AA23" s="512">
        <f>'1.3_RAW_Data_Orig_MC'!AA23</f>
        <v>0</v>
      </c>
      <c r="AB23" s="512">
        <f>'1.3_RAW_Data_Orig_MC'!AB23</f>
        <v>0</v>
      </c>
      <c r="AC23" s="512">
        <f>'1.3_RAW_Data_Orig_MC'!AC23</f>
        <v>0</v>
      </c>
      <c r="AD23" s="512">
        <f>'1.3_RAW_Data_Orig_MC'!AD23</f>
        <v>0</v>
      </c>
      <c r="AE23" s="512">
        <f>'1.3_RAW_Data_Orig_MC'!AE23</f>
        <v>0</v>
      </c>
      <c r="AF23" s="513">
        <f>'1.3_RAW_Data_Orig_MC'!AF23</f>
        <v>0</v>
      </c>
      <c r="AG23" s="507"/>
      <c r="AH23" s="512">
        <f>'1.3_RAW_Data_Orig_MC'!AH23</f>
        <v>0</v>
      </c>
      <c r="AI23" s="512">
        <f>'1.3_RAW_Data_Orig_MC'!AI23</f>
        <v>0</v>
      </c>
      <c r="AJ23" s="512">
        <f>'1.3_RAW_Data_Orig_MC'!AJ23</f>
        <v>0</v>
      </c>
      <c r="AK23" s="512">
        <f>'1.3_RAW_Data_Orig_MC'!AK23</f>
        <v>0</v>
      </c>
      <c r="AL23" s="512">
        <f>'1.3_RAW_Data_Orig_MC'!AL23</f>
        <v>0</v>
      </c>
      <c r="AM23" s="513">
        <f>'1.3_RAW_Data_Orig_MC'!AM23</f>
        <v>0</v>
      </c>
      <c r="AN23" s="507"/>
      <c r="AO23" s="512">
        <f>'1.3_RAW_Data_Orig_MC'!AO23</f>
        <v>0</v>
      </c>
      <c r="AP23" s="512">
        <f>'1.3_RAW_Data_Orig_MC'!AP23</f>
        <v>0</v>
      </c>
      <c r="AQ23" s="512">
        <f>'1.3_RAW_Data_Orig_MC'!AQ23</f>
        <v>0</v>
      </c>
      <c r="AR23" s="512">
        <f>'1.3_RAW_Data_Orig_MC'!AR23</f>
        <v>0</v>
      </c>
      <c r="AS23" s="512">
        <f>'1.3_RAW_Data_Orig_MC'!AS23</f>
        <v>0</v>
      </c>
      <c r="AT23" s="513">
        <f>'1.3_RAW_Data_Orig_MC'!AT23</f>
        <v>0</v>
      </c>
      <c r="AU23" s="507"/>
      <c r="AV23" s="512">
        <v>0</v>
      </c>
      <c r="AW23" s="512">
        <v>0</v>
      </c>
      <c r="AX23" s="512">
        <v>0</v>
      </c>
      <c r="AY23" s="512">
        <v>0</v>
      </c>
      <c r="AZ23" s="512">
        <v>0</v>
      </c>
      <c r="BA23" s="513">
        <v>0</v>
      </c>
    </row>
    <row r="24" spans="1:53" ht="13.15">
      <c r="A24" s="508"/>
      <c r="B24" s="509"/>
      <c r="C24" s="510"/>
      <c r="D24" s="511"/>
      <c r="E24" s="504" t="s">
        <v>54</v>
      </c>
      <c r="F24" s="512">
        <f>'1.3_RAW_Data_Orig_MC'!F24</f>
        <v>0</v>
      </c>
      <c r="G24" s="512">
        <f>'1.3_RAW_Data_Orig_MC'!G24</f>
        <v>0</v>
      </c>
      <c r="H24" s="512">
        <f>'1.3_RAW_Data_Orig_MC'!H24</f>
        <v>0</v>
      </c>
      <c r="I24" s="512">
        <f>'1.3_RAW_Data_Orig_MC'!I24</f>
        <v>0</v>
      </c>
      <c r="J24" s="512">
        <f>'1.3_RAW_Data_Orig_MC'!J24</f>
        <v>0</v>
      </c>
      <c r="K24" s="513">
        <f>'1.3_RAW_Data_Orig_MC'!K24</f>
        <v>0</v>
      </c>
      <c r="M24" s="512">
        <f>'1.3_RAW_Data_Orig_MC'!M24</f>
        <v>0</v>
      </c>
      <c r="N24" s="512">
        <f>'1.3_RAW_Data_Orig_MC'!N24</f>
        <v>0</v>
      </c>
      <c r="O24" s="512">
        <f>'1.3_RAW_Data_Orig_MC'!O24</f>
        <v>0</v>
      </c>
      <c r="P24" s="512">
        <f>'1.3_RAW_Data_Orig_MC'!P24</f>
        <v>0</v>
      </c>
      <c r="Q24" s="512">
        <f>'1.3_RAW_Data_Orig_MC'!Q24</f>
        <v>0</v>
      </c>
      <c r="R24" s="513">
        <f>'1.3_RAW_Data_Orig_MC'!R24</f>
        <v>0</v>
      </c>
      <c r="T24" s="512">
        <f>'1.3_RAW_Data_Orig_MC'!T24</f>
        <v>0</v>
      </c>
      <c r="U24" s="512">
        <f>'1.3_RAW_Data_Orig_MC'!U24</f>
        <v>0</v>
      </c>
      <c r="V24" s="512">
        <f>'1.3_RAW_Data_Orig_MC'!V24</f>
        <v>0</v>
      </c>
      <c r="W24" s="512">
        <f>'1.3_RAW_Data_Orig_MC'!W24</f>
        <v>0</v>
      </c>
      <c r="X24" s="512">
        <f>'1.3_RAW_Data_Orig_MC'!X24</f>
        <v>0</v>
      </c>
      <c r="Y24" s="513">
        <f>'1.3_RAW_Data_Orig_MC'!Y24</f>
        <v>0</v>
      </c>
      <c r="AA24" s="512">
        <f>'1.3_RAW_Data_Orig_MC'!AA24</f>
        <v>0</v>
      </c>
      <c r="AB24" s="512">
        <f>'1.3_RAW_Data_Orig_MC'!AB24</f>
        <v>0</v>
      </c>
      <c r="AC24" s="512">
        <f>'1.3_RAW_Data_Orig_MC'!AC24</f>
        <v>0</v>
      </c>
      <c r="AD24" s="512">
        <f>'1.3_RAW_Data_Orig_MC'!AD24</f>
        <v>0</v>
      </c>
      <c r="AE24" s="512">
        <f>'1.3_RAW_Data_Orig_MC'!AE24</f>
        <v>0</v>
      </c>
      <c r="AF24" s="513">
        <f>'1.3_RAW_Data_Orig_MC'!AF24</f>
        <v>0</v>
      </c>
      <c r="AG24" s="507"/>
      <c r="AH24" s="512">
        <f>'1.3_RAW_Data_Orig_MC'!AH24</f>
        <v>0</v>
      </c>
      <c r="AI24" s="512">
        <f>'1.3_RAW_Data_Orig_MC'!AI24</f>
        <v>0</v>
      </c>
      <c r="AJ24" s="512">
        <f>'1.3_RAW_Data_Orig_MC'!AJ24</f>
        <v>0</v>
      </c>
      <c r="AK24" s="512">
        <f>'1.3_RAW_Data_Orig_MC'!AK24</f>
        <v>0</v>
      </c>
      <c r="AL24" s="512">
        <f>'1.3_RAW_Data_Orig_MC'!AL24</f>
        <v>0</v>
      </c>
      <c r="AM24" s="513">
        <f>'1.3_RAW_Data_Orig_MC'!AM24</f>
        <v>0</v>
      </c>
      <c r="AN24" s="507"/>
      <c r="AO24" s="512">
        <f>'1.3_RAW_Data_Orig_MC'!AO24</f>
        <v>0</v>
      </c>
      <c r="AP24" s="512">
        <f>'1.3_RAW_Data_Orig_MC'!AP24</f>
        <v>0</v>
      </c>
      <c r="AQ24" s="512">
        <f>'1.3_RAW_Data_Orig_MC'!AQ24</f>
        <v>0</v>
      </c>
      <c r="AR24" s="512">
        <f>'1.3_RAW_Data_Orig_MC'!AR24</f>
        <v>0</v>
      </c>
      <c r="AS24" s="512">
        <f>'1.3_RAW_Data_Orig_MC'!AS24</f>
        <v>0</v>
      </c>
      <c r="AT24" s="513">
        <f>'1.3_RAW_Data_Orig_MC'!AT24</f>
        <v>0</v>
      </c>
      <c r="AU24" s="507"/>
      <c r="AV24" s="512">
        <v>0</v>
      </c>
      <c r="AW24" s="512">
        <v>0</v>
      </c>
      <c r="AX24" s="512">
        <v>0</v>
      </c>
      <c r="AY24" s="512">
        <v>0</v>
      </c>
      <c r="AZ24" s="512">
        <v>0</v>
      </c>
      <c r="BA24" s="513">
        <v>0</v>
      </c>
    </row>
    <row r="25" spans="1:53" ht="13.5" thickBot="1">
      <c r="A25" s="508"/>
      <c r="B25" s="514"/>
      <c r="C25" s="515"/>
      <c r="D25" s="516"/>
      <c r="E25" s="517" t="s">
        <v>55</v>
      </c>
      <c r="F25" s="518">
        <f>'1.3_RAW_Data_Orig_MC'!F25</f>
        <v>0</v>
      </c>
      <c r="G25" s="518">
        <f>'1.3_RAW_Data_Orig_MC'!G25</f>
        <v>0</v>
      </c>
      <c r="H25" s="518">
        <f>'1.3_RAW_Data_Orig_MC'!H25</f>
        <v>0</v>
      </c>
      <c r="I25" s="518">
        <f>'1.3_RAW_Data_Orig_MC'!I25</f>
        <v>0</v>
      </c>
      <c r="J25" s="518">
        <f>'1.3_RAW_Data_Orig_MC'!J25</f>
        <v>0</v>
      </c>
      <c r="K25" s="519">
        <f>'1.3_RAW_Data_Orig_MC'!K25</f>
        <v>0</v>
      </c>
      <c r="M25" s="518">
        <f>'1.3_RAW_Data_Orig_MC'!M25</f>
        <v>0</v>
      </c>
      <c r="N25" s="518">
        <f>'1.3_RAW_Data_Orig_MC'!N25</f>
        <v>0</v>
      </c>
      <c r="O25" s="518">
        <f>'1.3_RAW_Data_Orig_MC'!O25</f>
        <v>0</v>
      </c>
      <c r="P25" s="518">
        <f>'1.3_RAW_Data_Orig_MC'!P25</f>
        <v>0</v>
      </c>
      <c r="Q25" s="518">
        <f>'1.3_RAW_Data_Orig_MC'!Q25</f>
        <v>0</v>
      </c>
      <c r="R25" s="519">
        <f>'1.3_RAW_Data_Orig_MC'!R25</f>
        <v>0</v>
      </c>
      <c r="T25" s="518">
        <f>'1.3_RAW_Data_Orig_MC'!T25</f>
        <v>0</v>
      </c>
      <c r="U25" s="518">
        <f>'1.3_RAW_Data_Orig_MC'!U25</f>
        <v>0</v>
      </c>
      <c r="V25" s="518">
        <f>'1.3_RAW_Data_Orig_MC'!V25</f>
        <v>0</v>
      </c>
      <c r="W25" s="518">
        <f>'1.3_RAW_Data_Orig_MC'!W25</f>
        <v>0</v>
      </c>
      <c r="X25" s="518">
        <f>'1.3_RAW_Data_Orig_MC'!X25</f>
        <v>0</v>
      </c>
      <c r="Y25" s="519">
        <f>'1.3_RAW_Data_Orig_MC'!Y25</f>
        <v>0</v>
      </c>
      <c r="AA25" s="518">
        <f>'1.3_RAW_Data_Orig_MC'!AA25</f>
        <v>0</v>
      </c>
      <c r="AB25" s="518">
        <f>'1.3_RAW_Data_Orig_MC'!AB25</f>
        <v>0</v>
      </c>
      <c r="AC25" s="518">
        <f>'1.3_RAW_Data_Orig_MC'!AC25</f>
        <v>0</v>
      </c>
      <c r="AD25" s="518">
        <f>'1.3_RAW_Data_Orig_MC'!AD25</f>
        <v>0</v>
      </c>
      <c r="AE25" s="518">
        <f>'1.3_RAW_Data_Orig_MC'!AE25</f>
        <v>0</v>
      </c>
      <c r="AF25" s="519">
        <f>'1.3_RAW_Data_Orig_MC'!AF25</f>
        <v>0</v>
      </c>
      <c r="AG25" s="507"/>
      <c r="AH25" s="518">
        <f>'1.3_RAW_Data_Orig_MC'!AH25</f>
        <v>0</v>
      </c>
      <c r="AI25" s="518">
        <f>'1.3_RAW_Data_Orig_MC'!AI25</f>
        <v>0</v>
      </c>
      <c r="AJ25" s="518">
        <f>'1.3_RAW_Data_Orig_MC'!AJ25</f>
        <v>0</v>
      </c>
      <c r="AK25" s="518">
        <f>'1.3_RAW_Data_Orig_MC'!AK25</f>
        <v>0</v>
      </c>
      <c r="AL25" s="518">
        <f>'1.3_RAW_Data_Orig_MC'!AL25</f>
        <v>0</v>
      </c>
      <c r="AM25" s="519">
        <f>'1.3_RAW_Data_Orig_MC'!AM25</f>
        <v>0</v>
      </c>
      <c r="AN25" s="507"/>
      <c r="AO25" s="518">
        <f>'1.3_RAW_Data_Orig_MC'!AO25</f>
        <v>0</v>
      </c>
      <c r="AP25" s="518">
        <f>'1.3_RAW_Data_Orig_MC'!AP25</f>
        <v>0</v>
      </c>
      <c r="AQ25" s="518">
        <f>'1.3_RAW_Data_Orig_MC'!AQ25</f>
        <v>0</v>
      </c>
      <c r="AR25" s="518">
        <f>'1.3_RAW_Data_Orig_MC'!AR25</f>
        <v>0</v>
      </c>
      <c r="AS25" s="518">
        <f>'1.3_RAW_Data_Orig_MC'!AS25</f>
        <v>0</v>
      </c>
      <c r="AT25" s="519">
        <f>'1.3_RAW_Data_Orig_MC'!AT25</f>
        <v>0</v>
      </c>
      <c r="AU25" s="507"/>
      <c r="AV25" s="518">
        <v>0</v>
      </c>
      <c r="AW25" s="518">
        <v>0</v>
      </c>
      <c r="AX25" s="518">
        <v>0</v>
      </c>
      <c r="AY25" s="518">
        <v>0</v>
      </c>
      <c r="AZ25" s="518">
        <v>0</v>
      </c>
      <c r="BA25" s="519">
        <v>0</v>
      </c>
    </row>
    <row r="26" spans="1:53" ht="25.5">
      <c r="A26" s="520" t="s">
        <v>9</v>
      </c>
      <c r="B26" s="501">
        <v>13</v>
      </c>
      <c r="C26" s="502" t="s">
        <v>14</v>
      </c>
      <c r="D26" s="503" t="s">
        <v>58</v>
      </c>
      <c r="E26" s="521" t="s">
        <v>52</v>
      </c>
      <c r="F26" s="505">
        <f>'1.3_RAW_Data_Orig_MC'!F26</f>
        <v>0</v>
      </c>
      <c r="G26" s="505">
        <f>'1.3_RAW_Data_Orig_MC'!G26</f>
        <v>0</v>
      </c>
      <c r="H26" s="505">
        <f>'1.3_RAW_Data_Orig_MC'!H26</f>
        <v>0</v>
      </c>
      <c r="I26" s="505">
        <f>'1.3_RAW_Data_Orig_MC'!I26</f>
        <v>0</v>
      </c>
      <c r="J26" s="505">
        <f>'1.3_RAW_Data_Orig_MC'!J26</f>
        <v>0</v>
      </c>
      <c r="K26" s="506">
        <f>'1.3_RAW_Data_Orig_MC'!K26</f>
        <v>0</v>
      </c>
      <c r="M26" s="505">
        <f>'1.3_RAW_Data_Orig_MC'!M26</f>
        <v>0</v>
      </c>
      <c r="N26" s="505">
        <f>'1.3_RAW_Data_Orig_MC'!N26</f>
        <v>0</v>
      </c>
      <c r="O26" s="505">
        <f>'1.3_RAW_Data_Orig_MC'!O26</f>
        <v>0</v>
      </c>
      <c r="P26" s="505">
        <f>'1.3_RAW_Data_Orig_MC'!P26</f>
        <v>0</v>
      </c>
      <c r="Q26" s="505">
        <f>'1.3_RAW_Data_Orig_MC'!Q26</f>
        <v>0</v>
      </c>
      <c r="R26" s="506">
        <f>'1.3_RAW_Data_Orig_MC'!R26</f>
        <v>0</v>
      </c>
      <c r="T26" s="505">
        <f>'1.3_RAW_Data_Orig_MC'!T26</f>
        <v>0</v>
      </c>
      <c r="U26" s="505">
        <f>'1.3_RAW_Data_Orig_MC'!U26</f>
        <v>0</v>
      </c>
      <c r="V26" s="505">
        <f>'1.3_RAW_Data_Orig_MC'!V26</f>
        <v>0</v>
      </c>
      <c r="W26" s="505">
        <f>'1.3_RAW_Data_Orig_MC'!W26</f>
        <v>0</v>
      </c>
      <c r="X26" s="505">
        <f>'1.3_RAW_Data_Orig_MC'!X26</f>
        <v>0</v>
      </c>
      <c r="Y26" s="506">
        <f>'1.3_RAW_Data_Orig_MC'!Y26</f>
        <v>0</v>
      </c>
      <c r="AA26" s="505">
        <f>'1.3_RAW_Data_Orig_MC'!AA26</f>
        <v>0</v>
      </c>
      <c r="AB26" s="505">
        <f>'1.3_RAW_Data_Orig_MC'!AB26</f>
        <v>0</v>
      </c>
      <c r="AC26" s="505">
        <f>'1.3_RAW_Data_Orig_MC'!AC26</f>
        <v>0</v>
      </c>
      <c r="AD26" s="505">
        <f>'1.3_RAW_Data_Orig_MC'!AD26</f>
        <v>0</v>
      </c>
      <c r="AE26" s="505">
        <f>'1.3_RAW_Data_Orig_MC'!AE26</f>
        <v>0</v>
      </c>
      <c r="AF26" s="506">
        <f>'1.3_RAW_Data_Orig_MC'!AF26</f>
        <v>0</v>
      </c>
      <c r="AG26" s="507"/>
      <c r="AH26" s="505">
        <f>'1.3_RAW_Data_Orig_MC'!AH26</f>
        <v>0</v>
      </c>
      <c r="AI26" s="505">
        <f>'1.3_RAW_Data_Orig_MC'!AI26</f>
        <v>0</v>
      </c>
      <c r="AJ26" s="505">
        <f>'1.3_RAW_Data_Orig_MC'!AJ26</f>
        <v>0</v>
      </c>
      <c r="AK26" s="505">
        <f>'1.3_RAW_Data_Orig_MC'!AK26</f>
        <v>0</v>
      </c>
      <c r="AL26" s="505">
        <f>'1.3_RAW_Data_Orig_MC'!AL26</f>
        <v>0</v>
      </c>
      <c r="AM26" s="506">
        <f>'1.3_RAW_Data_Orig_MC'!AM26</f>
        <v>0</v>
      </c>
      <c r="AN26" s="507"/>
      <c r="AO26" s="505">
        <f>'1.3_RAW_Data_Orig_MC'!AO26</f>
        <v>0</v>
      </c>
      <c r="AP26" s="505">
        <f>'1.3_RAW_Data_Orig_MC'!AP26</f>
        <v>0</v>
      </c>
      <c r="AQ26" s="505">
        <f>'1.3_RAW_Data_Orig_MC'!AQ26</f>
        <v>0</v>
      </c>
      <c r="AR26" s="505">
        <f>'1.3_RAW_Data_Orig_MC'!AR26</f>
        <v>0</v>
      </c>
      <c r="AS26" s="505">
        <f>'1.3_RAW_Data_Orig_MC'!AS26</f>
        <v>0</v>
      </c>
      <c r="AT26" s="506">
        <f>'1.3_RAW_Data_Orig_MC'!AT26</f>
        <v>0</v>
      </c>
      <c r="AU26" s="507"/>
      <c r="AV26" s="505">
        <v>0</v>
      </c>
      <c r="AW26" s="505">
        <v>0</v>
      </c>
      <c r="AX26" s="505">
        <v>0</v>
      </c>
      <c r="AY26" s="505">
        <v>0</v>
      </c>
      <c r="AZ26" s="505">
        <v>0</v>
      </c>
      <c r="BA26" s="506">
        <v>0</v>
      </c>
    </row>
    <row r="27" spans="1:53" ht="13.15">
      <c r="A27" s="508"/>
      <c r="B27" s="509"/>
      <c r="C27" s="510"/>
      <c r="D27" s="511"/>
      <c r="E27" s="504" t="s">
        <v>53</v>
      </c>
      <c r="F27" s="512">
        <f>'1.3_RAW_Data_Orig_MC'!F27</f>
        <v>0</v>
      </c>
      <c r="G27" s="512">
        <f>'1.3_RAW_Data_Orig_MC'!G27</f>
        <v>0</v>
      </c>
      <c r="H27" s="512">
        <f>'1.3_RAW_Data_Orig_MC'!H27</f>
        <v>0</v>
      </c>
      <c r="I27" s="512">
        <f>'1.3_RAW_Data_Orig_MC'!I27</f>
        <v>0</v>
      </c>
      <c r="J27" s="512">
        <f>'1.3_RAW_Data_Orig_MC'!J27</f>
        <v>0</v>
      </c>
      <c r="K27" s="513">
        <f>'1.3_RAW_Data_Orig_MC'!K27</f>
        <v>0</v>
      </c>
      <c r="M27" s="512">
        <f>'1.3_RAW_Data_Orig_MC'!M27</f>
        <v>0</v>
      </c>
      <c r="N27" s="512">
        <f>'1.3_RAW_Data_Orig_MC'!N27</f>
        <v>0</v>
      </c>
      <c r="O27" s="512">
        <f>'1.3_RAW_Data_Orig_MC'!O27</f>
        <v>0</v>
      </c>
      <c r="P27" s="512">
        <f>'1.3_RAW_Data_Orig_MC'!P27</f>
        <v>0</v>
      </c>
      <c r="Q27" s="512">
        <f>'1.3_RAW_Data_Orig_MC'!Q27</f>
        <v>0</v>
      </c>
      <c r="R27" s="513">
        <f>'1.3_RAW_Data_Orig_MC'!R27</f>
        <v>0</v>
      </c>
      <c r="T27" s="512">
        <f>'1.3_RAW_Data_Orig_MC'!T27</f>
        <v>0</v>
      </c>
      <c r="U27" s="512">
        <f>'1.3_RAW_Data_Orig_MC'!U27</f>
        <v>0</v>
      </c>
      <c r="V27" s="512">
        <f>'1.3_RAW_Data_Orig_MC'!V27</f>
        <v>0</v>
      </c>
      <c r="W27" s="512">
        <f>'1.3_RAW_Data_Orig_MC'!W27</f>
        <v>0</v>
      </c>
      <c r="X27" s="512">
        <f>'1.3_RAW_Data_Orig_MC'!X27</f>
        <v>0</v>
      </c>
      <c r="Y27" s="513">
        <f>'1.3_RAW_Data_Orig_MC'!Y27</f>
        <v>0</v>
      </c>
      <c r="AA27" s="512">
        <f>'1.3_RAW_Data_Orig_MC'!AA27</f>
        <v>0</v>
      </c>
      <c r="AB27" s="512">
        <f>'1.3_RAW_Data_Orig_MC'!AB27</f>
        <v>0</v>
      </c>
      <c r="AC27" s="512">
        <f>'1.3_RAW_Data_Orig_MC'!AC27</f>
        <v>0</v>
      </c>
      <c r="AD27" s="512">
        <f>'1.3_RAW_Data_Orig_MC'!AD27</f>
        <v>0</v>
      </c>
      <c r="AE27" s="512">
        <f>'1.3_RAW_Data_Orig_MC'!AE27</f>
        <v>0</v>
      </c>
      <c r="AF27" s="513">
        <f>'1.3_RAW_Data_Orig_MC'!AF27</f>
        <v>0</v>
      </c>
      <c r="AG27" s="507"/>
      <c r="AH27" s="512">
        <f>'1.3_RAW_Data_Orig_MC'!AH27</f>
        <v>0</v>
      </c>
      <c r="AI27" s="512">
        <f>'1.3_RAW_Data_Orig_MC'!AI27</f>
        <v>0</v>
      </c>
      <c r="AJ27" s="512">
        <f>'1.3_RAW_Data_Orig_MC'!AJ27</f>
        <v>0</v>
      </c>
      <c r="AK27" s="512">
        <f>'1.3_RAW_Data_Orig_MC'!AK27</f>
        <v>0</v>
      </c>
      <c r="AL27" s="512">
        <f>'1.3_RAW_Data_Orig_MC'!AL27</f>
        <v>0</v>
      </c>
      <c r="AM27" s="513">
        <f>'1.3_RAW_Data_Orig_MC'!AM27</f>
        <v>0</v>
      </c>
      <c r="AN27" s="507"/>
      <c r="AO27" s="512">
        <f>'1.3_RAW_Data_Orig_MC'!AO27</f>
        <v>0</v>
      </c>
      <c r="AP27" s="512">
        <f>'1.3_RAW_Data_Orig_MC'!AP27</f>
        <v>0</v>
      </c>
      <c r="AQ27" s="512">
        <f>'1.3_RAW_Data_Orig_MC'!AQ27</f>
        <v>0</v>
      </c>
      <c r="AR27" s="512">
        <f>'1.3_RAW_Data_Orig_MC'!AR27</f>
        <v>0</v>
      </c>
      <c r="AS27" s="512">
        <f>'1.3_RAW_Data_Orig_MC'!AS27</f>
        <v>0</v>
      </c>
      <c r="AT27" s="513">
        <f>'1.3_RAW_Data_Orig_MC'!AT27</f>
        <v>0</v>
      </c>
      <c r="AU27" s="507"/>
      <c r="AV27" s="512">
        <v>0</v>
      </c>
      <c r="AW27" s="512">
        <v>0</v>
      </c>
      <c r="AX27" s="512">
        <v>0</v>
      </c>
      <c r="AY27" s="512">
        <v>0</v>
      </c>
      <c r="AZ27" s="512">
        <v>0</v>
      </c>
      <c r="BA27" s="513">
        <v>0</v>
      </c>
    </row>
    <row r="28" spans="1:53" ht="13.15">
      <c r="A28" s="508"/>
      <c r="B28" s="509"/>
      <c r="C28" s="510"/>
      <c r="D28" s="511"/>
      <c r="E28" s="504" t="s">
        <v>54</v>
      </c>
      <c r="F28" s="512">
        <f>'1.3_RAW_Data_Orig_MC'!F28</f>
        <v>3</v>
      </c>
      <c r="G28" s="512">
        <f>'1.3_RAW_Data_Orig_MC'!G28</f>
        <v>0</v>
      </c>
      <c r="H28" s="512">
        <f>'1.3_RAW_Data_Orig_MC'!H28</f>
        <v>1</v>
      </c>
      <c r="I28" s="512">
        <f>'1.3_RAW_Data_Orig_MC'!I28</f>
        <v>1</v>
      </c>
      <c r="J28" s="512">
        <f>'1.3_RAW_Data_Orig_MC'!J28</f>
        <v>1</v>
      </c>
      <c r="K28" s="513">
        <f>'1.3_RAW_Data_Orig_MC'!K28</f>
        <v>0</v>
      </c>
      <c r="M28" s="512">
        <f>'1.3_RAW_Data_Orig_MC'!M28</f>
        <v>3</v>
      </c>
      <c r="N28" s="512">
        <f>'1.3_RAW_Data_Orig_MC'!N28</f>
        <v>0</v>
      </c>
      <c r="O28" s="512">
        <f>'1.3_RAW_Data_Orig_MC'!O28</f>
        <v>3</v>
      </c>
      <c r="P28" s="512">
        <f>'1.3_RAW_Data_Orig_MC'!P28</f>
        <v>0</v>
      </c>
      <c r="Q28" s="512">
        <f>'1.3_RAW_Data_Orig_MC'!Q28</f>
        <v>0</v>
      </c>
      <c r="R28" s="513">
        <f>'1.3_RAW_Data_Orig_MC'!R28</f>
        <v>0</v>
      </c>
      <c r="T28" s="512">
        <f>'1.3_RAW_Data_Orig_MC'!T28</f>
        <v>3</v>
      </c>
      <c r="U28" s="512">
        <f>'1.3_RAW_Data_Orig_MC'!U28</f>
        <v>0</v>
      </c>
      <c r="V28" s="512">
        <f>'1.3_RAW_Data_Orig_MC'!V28</f>
        <v>1</v>
      </c>
      <c r="W28" s="512">
        <f>'1.3_RAW_Data_Orig_MC'!W28</f>
        <v>0</v>
      </c>
      <c r="X28" s="512">
        <f>'1.3_RAW_Data_Orig_MC'!X28</f>
        <v>0</v>
      </c>
      <c r="Y28" s="513">
        <f>'1.3_RAW_Data_Orig_MC'!Y28</f>
        <v>2</v>
      </c>
      <c r="AA28" s="512">
        <f>'1.3_RAW_Data_Orig_MC'!AA28</f>
        <v>2</v>
      </c>
      <c r="AB28" s="512">
        <f>'1.3_RAW_Data_Orig_MC'!AB28</f>
        <v>0</v>
      </c>
      <c r="AC28" s="512">
        <f>'1.3_RAW_Data_Orig_MC'!AC28</f>
        <v>2</v>
      </c>
      <c r="AD28" s="512">
        <f>'1.3_RAW_Data_Orig_MC'!AD28</f>
        <v>0</v>
      </c>
      <c r="AE28" s="512">
        <f>'1.3_RAW_Data_Orig_MC'!AE28</f>
        <v>0</v>
      </c>
      <c r="AF28" s="513">
        <f>'1.3_RAW_Data_Orig_MC'!AF28</f>
        <v>-2</v>
      </c>
      <c r="AG28" s="507"/>
      <c r="AH28" s="512">
        <f>'1.3_RAW_Data_Orig_MC'!AH28</f>
        <v>0</v>
      </c>
      <c r="AI28" s="512">
        <f>'1.3_RAW_Data_Orig_MC'!AI28</f>
        <v>0</v>
      </c>
      <c r="AJ28" s="512">
        <f>'1.3_RAW_Data_Orig_MC'!AJ28</f>
        <v>0</v>
      </c>
      <c r="AK28" s="512">
        <f>'1.3_RAW_Data_Orig_MC'!AK28</f>
        <v>0</v>
      </c>
      <c r="AL28" s="512">
        <f>'1.3_RAW_Data_Orig_MC'!AL28</f>
        <v>0</v>
      </c>
      <c r="AM28" s="513">
        <f>'1.3_RAW_Data_Orig_MC'!AM28</f>
        <v>0</v>
      </c>
      <c r="AN28" s="507"/>
      <c r="AO28" s="512">
        <f>'1.3_RAW_Data_Orig_MC'!AO28</f>
        <v>2</v>
      </c>
      <c r="AP28" s="512">
        <f>'1.3_RAW_Data_Orig_MC'!AP28</f>
        <v>0</v>
      </c>
      <c r="AQ28" s="512">
        <f>'1.3_RAW_Data_Orig_MC'!AQ28</f>
        <v>2</v>
      </c>
      <c r="AR28" s="512">
        <f>'1.3_RAW_Data_Orig_MC'!AR28</f>
        <v>0</v>
      </c>
      <c r="AS28" s="512">
        <f>'1.3_RAW_Data_Orig_MC'!AS28</f>
        <v>0</v>
      </c>
      <c r="AT28" s="513">
        <f>'1.3_RAW_Data_Orig_MC'!AT28</f>
        <v>-2</v>
      </c>
      <c r="AU28" s="507"/>
      <c r="AV28" s="512">
        <v>0</v>
      </c>
      <c r="AW28" s="512">
        <v>0</v>
      </c>
      <c r="AX28" s="512">
        <v>0</v>
      </c>
      <c r="AY28" s="512">
        <v>0</v>
      </c>
      <c r="AZ28" s="512">
        <v>0</v>
      </c>
      <c r="BA28" s="513">
        <v>0</v>
      </c>
    </row>
    <row r="29" spans="1:53" ht="13.5" thickBot="1">
      <c r="A29" s="508"/>
      <c r="B29" s="514"/>
      <c r="C29" s="515"/>
      <c r="D29" s="516"/>
      <c r="E29" s="517" t="s">
        <v>55</v>
      </c>
      <c r="F29" s="518">
        <f>'1.3_RAW_Data_Orig_MC'!F29</f>
        <v>0</v>
      </c>
      <c r="G29" s="518">
        <f>'1.3_RAW_Data_Orig_MC'!G29</f>
        <v>0</v>
      </c>
      <c r="H29" s="518">
        <f>'1.3_RAW_Data_Orig_MC'!H29</f>
        <v>0</v>
      </c>
      <c r="I29" s="518">
        <f>'1.3_RAW_Data_Orig_MC'!I29</f>
        <v>0</v>
      </c>
      <c r="J29" s="518">
        <f>'1.3_RAW_Data_Orig_MC'!J29</f>
        <v>0</v>
      </c>
      <c r="K29" s="519">
        <f>'1.3_RAW_Data_Orig_MC'!K29</f>
        <v>0</v>
      </c>
      <c r="M29" s="518">
        <f>'1.3_RAW_Data_Orig_MC'!M29</f>
        <v>0</v>
      </c>
      <c r="N29" s="518">
        <f>'1.3_RAW_Data_Orig_MC'!N29</f>
        <v>0</v>
      </c>
      <c r="O29" s="518">
        <f>'1.3_RAW_Data_Orig_MC'!O29</f>
        <v>0</v>
      </c>
      <c r="P29" s="518">
        <f>'1.3_RAW_Data_Orig_MC'!P29</f>
        <v>0</v>
      </c>
      <c r="Q29" s="518">
        <f>'1.3_RAW_Data_Orig_MC'!Q29</f>
        <v>0</v>
      </c>
      <c r="R29" s="519">
        <f>'1.3_RAW_Data_Orig_MC'!R29</f>
        <v>0</v>
      </c>
      <c r="T29" s="518">
        <f>'1.3_RAW_Data_Orig_MC'!T29</f>
        <v>0</v>
      </c>
      <c r="U29" s="518">
        <f>'1.3_RAW_Data_Orig_MC'!U29</f>
        <v>0</v>
      </c>
      <c r="V29" s="518">
        <f>'1.3_RAW_Data_Orig_MC'!V29</f>
        <v>0</v>
      </c>
      <c r="W29" s="518">
        <f>'1.3_RAW_Data_Orig_MC'!W29</f>
        <v>0</v>
      </c>
      <c r="X29" s="518">
        <f>'1.3_RAW_Data_Orig_MC'!X29</f>
        <v>0</v>
      </c>
      <c r="Y29" s="519">
        <f>'1.3_RAW_Data_Orig_MC'!Y29</f>
        <v>0</v>
      </c>
      <c r="AA29" s="518">
        <f>'1.3_RAW_Data_Orig_MC'!AA29</f>
        <v>0</v>
      </c>
      <c r="AB29" s="518">
        <f>'1.3_RAW_Data_Orig_MC'!AB29</f>
        <v>0</v>
      </c>
      <c r="AC29" s="518">
        <f>'1.3_RAW_Data_Orig_MC'!AC29</f>
        <v>0</v>
      </c>
      <c r="AD29" s="518">
        <f>'1.3_RAW_Data_Orig_MC'!AD29</f>
        <v>0</v>
      </c>
      <c r="AE29" s="518">
        <f>'1.3_RAW_Data_Orig_MC'!AE29</f>
        <v>0</v>
      </c>
      <c r="AF29" s="519">
        <f>'1.3_RAW_Data_Orig_MC'!AF29</f>
        <v>0</v>
      </c>
      <c r="AG29" s="507"/>
      <c r="AH29" s="518">
        <f>'1.3_RAW_Data_Orig_MC'!AH29</f>
        <v>0</v>
      </c>
      <c r="AI29" s="518">
        <f>'1.3_RAW_Data_Orig_MC'!AI29</f>
        <v>0</v>
      </c>
      <c r="AJ29" s="518">
        <f>'1.3_RAW_Data_Orig_MC'!AJ29</f>
        <v>0</v>
      </c>
      <c r="AK29" s="518">
        <f>'1.3_RAW_Data_Orig_MC'!AK29</f>
        <v>0</v>
      </c>
      <c r="AL29" s="518">
        <f>'1.3_RAW_Data_Orig_MC'!AL29</f>
        <v>0</v>
      </c>
      <c r="AM29" s="519">
        <f>'1.3_RAW_Data_Orig_MC'!AM29</f>
        <v>0</v>
      </c>
      <c r="AN29" s="507"/>
      <c r="AO29" s="518">
        <f>'1.3_RAW_Data_Orig_MC'!AO29</f>
        <v>0</v>
      </c>
      <c r="AP29" s="518">
        <f>'1.3_RAW_Data_Orig_MC'!AP29</f>
        <v>0</v>
      </c>
      <c r="AQ29" s="518">
        <f>'1.3_RAW_Data_Orig_MC'!AQ29</f>
        <v>0</v>
      </c>
      <c r="AR29" s="518">
        <f>'1.3_RAW_Data_Orig_MC'!AR29</f>
        <v>0</v>
      </c>
      <c r="AS29" s="518">
        <f>'1.3_RAW_Data_Orig_MC'!AS29</f>
        <v>0</v>
      </c>
      <c r="AT29" s="519">
        <f>'1.3_RAW_Data_Orig_MC'!AT29</f>
        <v>0</v>
      </c>
      <c r="AU29" s="507"/>
      <c r="AV29" s="518">
        <v>0</v>
      </c>
      <c r="AW29" s="518">
        <v>0</v>
      </c>
      <c r="AX29" s="518">
        <v>0</v>
      </c>
      <c r="AY29" s="518">
        <v>0</v>
      </c>
      <c r="AZ29" s="518">
        <v>0</v>
      </c>
      <c r="BA29" s="519">
        <v>0</v>
      </c>
    </row>
    <row r="30" spans="1:53" ht="26.25">
      <c r="A30" s="520" t="s">
        <v>9</v>
      </c>
      <c r="B30" s="501">
        <v>16</v>
      </c>
      <c r="C30" s="502" t="s">
        <v>15</v>
      </c>
      <c r="D30" s="503" t="s">
        <v>57</v>
      </c>
      <c r="E30" s="521" t="s">
        <v>52</v>
      </c>
      <c r="F30" s="505">
        <f>'1.3_RAW_Data_Orig_MC'!F30</f>
        <v>4</v>
      </c>
      <c r="G30" s="505">
        <f>'1.3_RAW_Data_Orig_MC'!G30</f>
        <v>0</v>
      </c>
      <c r="H30" s="505">
        <f>'1.3_RAW_Data_Orig_MC'!H30</f>
        <v>2</v>
      </c>
      <c r="I30" s="505">
        <f>'1.3_RAW_Data_Orig_MC'!I30</f>
        <v>1</v>
      </c>
      <c r="J30" s="505">
        <f>'1.3_RAW_Data_Orig_MC'!J30</f>
        <v>1</v>
      </c>
      <c r="K30" s="506">
        <f>'1.3_RAW_Data_Orig_MC'!K30</f>
        <v>0</v>
      </c>
      <c r="M30" s="505">
        <f>'1.3_RAW_Data_Orig_MC'!M30</f>
        <v>4</v>
      </c>
      <c r="N30" s="505">
        <f>'1.3_RAW_Data_Orig_MC'!N30</f>
        <v>1</v>
      </c>
      <c r="O30" s="505">
        <f>'1.3_RAW_Data_Orig_MC'!O30</f>
        <v>2</v>
      </c>
      <c r="P30" s="505">
        <f>'1.3_RAW_Data_Orig_MC'!P30</f>
        <v>1</v>
      </c>
      <c r="Q30" s="505">
        <f>'1.3_RAW_Data_Orig_MC'!Q30</f>
        <v>0</v>
      </c>
      <c r="R30" s="506">
        <f>'1.3_RAW_Data_Orig_MC'!R30</f>
        <v>0</v>
      </c>
      <c r="T30" s="505">
        <f>'1.3_RAW_Data_Orig_MC'!T30</f>
        <v>4</v>
      </c>
      <c r="U30" s="505">
        <f>'1.3_RAW_Data_Orig_MC'!U30</f>
        <v>0</v>
      </c>
      <c r="V30" s="505">
        <f>'1.3_RAW_Data_Orig_MC'!V30</f>
        <v>0</v>
      </c>
      <c r="W30" s="505">
        <f>'1.3_RAW_Data_Orig_MC'!W30</f>
        <v>2</v>
      </c>
      <c r="X30" s="505">
        <f>'1.3_RAW_Data_Orig_MC'!X30</f>
        <v>0</v>
      </c>
      <c r="Y30" s="506">
        <f>'1.3_RAW_Data_Orig_MC'!Y30</f>
        <v>2</v>
      </c>
      <c r="AA30" s="505">
        <f>'1.3_RAW_Data_Orig_MC'!AA30</f>
        <v>3</v>
      </c>
      <c r="AB30" s="505">
        <f>'1.3_RAW_Data_Orig_MC'!AB30</f>
        <v>1</v>
      </c>
      <c r="AC30" s="505">
        <f>'1.3_RAW_Data_Orig_MC'!AC30</f>
        <v>2</v>
      </c>
      <c r="AD30" s="505">
        <f>'1.3_RAW_Data_Orig_MC'!AD30</f>
        <v>-1</v>
      </c>
      <c r="AE30" s="505">
        <f>'1.3_RAW_Data_Orig_MC'!AE30</f>
        <v>0</v>
      </c>
      <c r="AF30" s="506">
        <f>'1.3_RAW_Data_Orig_MC'!AF30</f>
        <v>-2</v>
      </c>
      <c r="AG30" s="507"/>
      <c r="AH30" s="505">
        <f>'1.3_RAW_Data_Orig_MC'!AH30</f>
        <v>0</v>
      </c>
      <c r="AI30" s="505">
        <f>'1.3_RAW_Data_Orig_MC'!AI30</f>
        <v>0</v>
      </c>
      <c r="AJ30" s="505">
        <f>'1.3_RAW_Data_Orig_MC'!AJ30</f>
        <v>0</v>
      </c>
      <c r="AK30" s="505">
        <f>'1.3_RAW_Data_Orig_MC'!AK30</f>
        <v>0</v>
      </c>
      <c r="AL30" s="505">
        <f>'1.3_RAW_Data_Orig_MC'!AL30</f>
        <v>0</v>
      </c>
      <c r="AM30" s="506">
        <f>'1.3_RAW_Data_Orig_MC'!AM30</f>
        <v>0</v>
      </c>
      <c r="AN30" s="507"/>
      <c r="AO30" s="505">
        <f>'1.3_RAW_Data_Orig_MC'!AO30</f>
        <v>3</v>
      </c>
      <c r="AP30" s="505">
        <f>'1.3_RAW_Data_Orig_MC'!AP30</f>
        <v>1</v>
      </c>
      <c r="AQ30" s="505">
        <f>'1.3_RAW_Data_Orig_MC'!AQ30</f>
        <v>2</v>
      </c>
      <c r="AR30" s="505">
        <f>'1.3_RAW_Data_Orig_MC'!AR30</f>
        <v>-1</v>
      </c>
      <c r="AS30" s="505">
        <f>'1.3_RAW_Data_Orig_MC'!AS30</f>
        <v>0</v>
      </c>
      <c r="AT30" s="506">
        <f>'1.3_RAW_Data_Orig_MC'!AT30</f>
        <v>-2</v>
      </c>
      <c r="AU30" s="507"/>
      <c r="AV30" s="505">
        <v>0</v>
      </c>
      <c r="AW30" s="505">
        <v>0</v>
      </c>
      <c r="AX30" s="505">
        <v>0</v>
      </c>
      <c r="AY30" s="505">
        <v>0</v>
      </c>
      <c r="AZ30" s="505">
        <v>0</v>
      </c>
      <c r="BA30" s="506">
        <v>0</v>
      </c>
    </row>
    <row r="31" spans="1:53" ht="13.15">
      <c r="A31" s="508"/>
      <c r="B31" s="509"/>
      <c r="C31" s="510"/>
      <c r="D31" s="511"/>
      <c r="E31" s="504" t="s">
        <v>53</v>
      </c>
      <c r="F31" s="512">
        <f>'1.3_RAW_Data_Orig_MC'!F31</f>
        <v>3</v>
      </c>
      <c r="G31" s="512">
        <f>'1.3_RAW_Data_Orig_MC'!G31</f>
        <v>2</v>
      </c>
      <c r="H31" s="512">
        <f>'1.3_RAW_Data_Orig_MC'!H31</f>
        <v>1</v>
      </c>
      <c r="I31" s="512">
        <f>'1.3_RAW_Data_Orig_MC'!I31</f>
        <v>0</v>
      </c>
      <c r="J31" s="512">
        <f>'1.3_RAW_Data_Orig_MC'!J31</f>
        <v>0</v>
      </c>
      <c r="K31" s="513">
        <f>'1.3_RAW_Data_Orig_MC'!K31</f>
        <v>0</v>
      </c>
      <c r="M31" s="512">
        <f>'1.3_RAW_Data_Orig_MC'!M31</f>
        <v>3</v>
      </c>
      <c r="N31" s="512">
        <f>'1.3_RAW_Data_Orig_MC'!N31</f>
        <v>2</v>
      </c>
      <c r="O31" s="512">
        <f>'1.3_RAW_Data_Orig_MC'!O31</f>
        <v>0</v>
      </c>
      <c r="P31" s="512">
        <f>'1.3_RAW_Data_Orig_MC'!P31</f>
        <v>1</v>
      </c>
      <c r="Q31" s="512">
        <f>'1.3_RAW_Data_Orig_MC'!Q31</f>
        <v>0</v>
      </c>
      <c r="R31" s="513">
        <f>'1.3_RAW_Data_Orig_MC'!R31</f>
        <v>0</v>
      </c>
      <c r="T31" s="512">
        <f>'1.3_RAW_Data_Orig_MC'!T31</f>
        <v>3</v>
      </c>
      <c r="U31" s="512">
        <f>'1.3_RAW_Data_Orig_MC'!U31</f>
        <v>2</v>
      </c>
      <c r="V31" s="512">
        <f>'1.3_RAW_Data_Orig_MC'!V31</f>
        <v>0</v>
      </c>
      <c r="W31" s="512">
        <f>'1.3_RAW_Data_Orig_MC'!W31</f>
        <v>1</v>
      </c>
      <c r="X31" s="512">
        <f>'1.3_RAW_Data_Orig_MC'!X31</f>
        <v>0</v>
      </c>
      <c r="Y31" s="513">
        <f>'1.3_RAW_Data_Orig_MC'!Y31</f>
        <v>0</v>
      </c>
      <c r="AA31" s="512">
        <f>'1.3_RAW_Data_Orig_MC'!AA31</f>
        <v>0</v>
      </c>
      <c r="AB31" s="512">
        <f>'1.3_RAW_Data_Orig_MC'!AB31</f>
        <v>0</v>
      </c>
      <c r="AC31" s="512">
        <f>'1.3_RAW_Data_Orig_MC'!AC31</f>
        <v>0</v>
      </c>
      <c r="AD31" s="512">
        <f>'1.3_RAW_Data_Orig_MC'!AD31</f>
        <v>0</v>
      </c>
      <c r="AE31" s="512">
        <f>'1.3_RAW_Data_Orig_MC'!AE31</f>
        <v>0</v>
      </c>
      <c r="AF31" s="513">
        <f>'1.3_RAW_Data_Orig_MC'!AF31</f>
        <v>0</v>
      </c>
      <c r="AG31" s="507"/>
      <c r="AH31" s="512">
        <f>'1.3_RAW_Data_Orig_MC'!AH31</f>
        <v>0</v>
      </c>
      <c r="AI31" s="512">
        <f>'1.3_RAW_Data_Orig_MC'!AI31</f>
        <v>0</v>
      </c>
      <c r="AJ31" s="512">
        <f>'1.3_RAW_Data_Orig_MC'!AJ31</f>
        <v>0</v>
      </c>
      <c r="AK31" s="512">
        <f>'1.3_RAW_Data_Orig_MC'!AK31</f>
        <v>0</v>
      </c>
      <c r="AL31" s="512">
        <f>'1.3_RAW_Data_Orig_MC'!AL31</f>
        <v>0</v>
      </c>
      <c r="AM31" s="513">
        <f>'1.3_RAW_Data_Orig_MC'!AM31</f>
        <v>0</v>
      </c>
      <c r="AN31" s="507"/>
      <c r="AO31" s="512">
        <f>'1.3_RAW_Data_Orig_MC'!AO31</f>
        <v>0</v>
      </c>
      <c r="AP31" s="512">
        <f>'1.3_RAW_Data_Orig_MC'!AP31</f>
        <v>0</v>
      </c>
      <c r="AQ31" s="512">
        <f>'1.3_RAW_Data_Orig_MC'!AQ31</f>
        <v>0</v>
      </c>
      <c r="AR31" s="512">
        <f>'1.3_RAW_Data_Orig_MC'!AR31</f>
        <v>0</v>
      </c>
      <c r="AS31" s="512">
        <f>'1.3_RAW_Data_Orig_MC'!AS31</f>
        <v>0</v>
      </c>
      <c r="AT31" s="513">
        <f>'1.3_RAW_Data_Orig_MC'!AT31</f>
        <v>0</v>
      </c>
      <c r="AU31" s="507"/>
      <c r="AV31" s="512">
        <v>0</v>
      </c>
      <c r="AW31" s="512">
        <v>0</v>
      </c>
      <c r="AX31" s="512">
        <v>0</v>
      </c>
      <c r="AY31" s="512">
        <v>0</v>
      </c>
      <c r="AZ31" s="512">
        <v>0</v>
      </c>
      <c r="BA31" s="513">
        <v>0</v>
      </c>
    </row>
    <row r="32" spans="1:53" ht="13.15">
      <c r="A32" s="508"/>
      <c r="B32" s="509"/>
      <c r="C32" s="510"/>
      <c r="D32" s="511"/>
      <c r="E32" s="504" t="s">
        <v>54</v>
      </c>
      <c r="F32" s="512">
        <f>'1.3_RAW_Data_Orig_MC'!F32</f>
        <v>3</v>
      </c>
      <c r="G32" s="512">
        <f>'1.3_RAW_Data_Orig_MC'!G32</f>
        <v>0</v>
      </c>
      <c r="H32" s="512">
        <f>'1.3_RAW_Data_Orig_MC'!H32</f>
        <v>2</v>
      </c>
      <c r="I32" s="512">
        <f>'1.3_RAW_Data_Orig_MC'!I32</f>
        <v>1</v>
      </c>
      <c r="J32" s="512">
        <f>'1.3_RAW_Data_Orig_MC'!J32</f>
        <v>0</v>
      </c>
      <c r="K32" s="513">
        <f>'1.3_RAW_Data_Orig_MC'!K32</f>
        <v>0</v>
      </c>
      <c r="M32" s="512">
        <f>'1.3_RAW_Data_Orig_MC'!M32</f>
        <v>3</v>
      </c>
      <c r="N32" s="512">
        <f>'1.3_RAW_Data_Orig_MC'!N32</f>
        <v>0</v>
      </c>
      <c r="O32" s="512">
        <f>'1.3_RAW_Data_Orig_MC'!O32</f>
        <v>1</v>
      </c>
      <c r="P32" s="512">
        <f>'1.3_RAW_Data_Orig_MC'!P32</f>
        <v>2</v>
      </c>
      <c r="Q32" s="512">
        <f>'1.3_RAW_Data_Orig_MC'!Q32</f>
        <v>0</v>
      </c>
      <c r="R32" s="513">
        <f>'1.3_RAW_Data_Orig_MC'!R32</f>
        <v>0</v>
      </c>
      <c r="T32" s="512">
        <f>'1.3_RAW_Data_Orig_MC'!T32</f>
        <v>3</v>
      </c>
      <c r="U32" s="512">
        <f>'1.3_RAW_Data_Orig_MC'!U32</f>
        <v>0</v>
      </c>
      <c r="V32" s="512">
        <f>'1.3_RAW_Data_Orig_MC'!V32</f>
        <v>0</v>
      </c>
      <c r="W32" s="512">
        <f>'1.3_RAW_Data_Orig_MC'!W32</f>
        <v>2</v>
      </c>
      <c r="X32" s="512">
        <f>'1.3_RAW_Data_Orig_MC'!X32</f>
        <v>0</v>
      </c>
      <c r="Y32" s="513">
        <f>'1.3_RAW_Data_Orig_MC'!Y32</f>
        <v>1</v>
      </c>
      <c r="AA32" s="512">
        <f>'1.3_RAW_Data_Orig_MC'!AA32</f>
        <v>1</v>
      </c>
      <c r="AB32" s="512">
        <f>'1.3_RAW_Data_Orig_MC'!AB32</f>
        <v>0</v>
      </c>
      <c r="AC32" s="512">
        <f>'1.3_RAW_Data_Orig_MC'!AC32</f>
        <v>1</v>
      </c>
      <c r="AD32" s="512">
        <f>'1.3_RAW_Data_Orig_MC'!AD32</f>
        <v>0</v>
      </c>
      <c r="AE32" s="512">
        <f>'1.3_RAW_Data_Orig_MC'!AE32</f>
        <v>0</v>
      </c>
      <c r="AF32" s="513">
        <f>'1.3_RAW_Data_Orig_MC'!AF32</f>
        <v>-1</v>
      </c>
      <c r="AG32" s="507"/>
      <c r="AH32" s="512">
        <f>'1.3_RAW_Data_Orig_MC'!AH32</f>
        <v>0</v>
      </c>
      <c r="AI32" s="512">
        <f>'1.3_RAW_Data_Orig_MC'!AI32</f>
        <v>0</v>
      </c>
      <c r="AJ32" s="512">
        <f>'1.3_RAW_Data_Orig_MC'!AJ32</f>
        <v>0</v>
      </c>
      <c r="AK32" s="512">
        <f>'1.3_RAW_Data_Orig_MC'!AK32</f>
        <v>0</v>
      </c>
      <c r="AL32" s="512">
        <f>'1.3_RAW_Data_Orig_MC'!AL32</f>
        <v>0</v>
      </c>
      <c r="AM32" s="513">
        <f>'1.3_RAW_Data_Orig_MC'!AM32</f>
        <v>0</v>
      </c>
      <c r="AN32" s="507"/>
      <c r="AO32" s="512">
        <f>'1.3_RAW_Data_Orig_MC'!AO32</f>
        <v>1</v>
      </c>
      <c r="AP32" s="512">
        <f>'1.3_RAW_Data_Orig_MC'!AP32</f>
        <v>0</v>
      </c>
      <c r="AQ32" s="512">
        <f>'1.3_RAW_Data_Orig_MC'!AQ32</f>
        <v>1</v>
      </c>
      <c r="AR32" s="512">
        <f>'1.3_RAW_Data_Orig_MC'!AR32</f>
        <v>0</v>
      </c>
      <c r="AS32" s="512">
        <f>'1.3_RAW_Data_Orig_MC'!AS32</f>
        <v>0</v>
      </c>
      <c r="AT32" s="513">
        <f>'1.3_RAW_Data_Orig_MC'!AT32</f>
        <v>-1</v>
      </c>
      <c r="AU32" s="507"/>
      <c r="AV32" s="512">
        <v>0</v>
      </c>
      <c r="AW32" s="512">
        <v>0</v>
      </c>
      <c r="AX32" s="512">
        <v>0</v>
      </c>
      <c r="AY32" s="512">
        <v>0</v>
      </c>
      <c r="AZ32" s="512">
        <v>0</v>
      </c>
      <c r="BA32" s="513">
        <v>0</v>
      </c>
    </row>
    <row r="33" spans="1:53" ht="13.5" thickBot="1">
      <c r="A33" s="508"/>
      <c r="B33" s="514"/>
      <c r="C33" s="515"/>
      <c r="D33" s="516"/>
      <c r="E33" s="517" t="s">
        <v>55</v>
      </c>
      <c r="F33" s="518">
        <f>'1.3_RAW_Data_Orig_MC'!F33</f>
        <v>10</v>
      </c>
      <c r="G33" s="518">
        <f>'1.3_RAW_Data_Orig_MC'!G33</f>
        <v>4</v>
      </c>
      <c r="H33" s="518">
        <f>'1.3_RAW_Data_Orig_MC'!H33</f>
        <v>3</v>
      </c>
      <c r="I33" s="518">
        <f>'1.3_RAW_Data_Orig_MC'!I33</f>
        <v>3</v>
      </c>
      <c r="J33" s="518">
        <f>'1.3_RAW_Data_Orig_MC'!J33</f>
        <v>0</v>
      </c>
      <c r="K33" s="519">
        <f>'1.3_RAW_Data_Orig_MC'!K33</f>
        <v>0</v>
      </c>
      <c r="M33" s="518">
        <f>'1.3_RAW_Data_Orig_MC'!M33</f>
        <v>10</v>
      </c>
      <c r="N33" s="518">
        <f>'1.3_RAW_Data_Orig_MC'!N33</f>
        <v>4</v>
      </c>
      <c r="O33" s="518">
        <f>'1.3_RAW_Data_Orig_MC'!O33</f>
        <v>2</v>
      </c>
      <c r="P33" s="518">
        <f>'1.3_RAW_Data_Orig_MC'!P33</f>
        <v>3</v>
      </c>
      <c r="Q33" s="518">
        <f>'1.3_RAW_Data_Orig_MC'!Q33</f>
        <v>0</v>
      </c>
      <c r="R33" s="519">
        <f>'1.3_RAW_Data_Orig_MC'!R33</f>
        <v>1</v>
      </c>
      <c r="T33" s="518">
        <f>'1.3_RAW_Data_Orig_MC'!T33</f>
        <v>10</v>
      </c>
      <c r="U33" s="518">
        <f>'1.3_RAW_Data_Orig_MC'!U33</f>
        <v>4</v>
      </c>
      <c r="V33" s="518">
        <f>'1.3_RAW_Data_Orig_MC'!V33</f>
        <v>0</v>
      </c>
      <c r="W33" s="518">
        <f>'1.3_RAW_Data_Orig_MC'!W33</f>
        <v>3</v>
      </c>
      <c r="X33" s="518">
        <f>'1.3_RAW_Data_Orig_MC'!X33</f>
        <v>0</v>
      </c>
      <c r="Y33" s="519">
        <f>'1.3_RAW_Data_Orig_MC'!Y33</f>
        <v>3</v>
      </c>
      <c r="AA33" s="518">
        <f>'1.3_RAW_Data_Orig_MC'!AA33</f>
        <v>2</v>
      </c>
      <c r="AB33" s="518">
        <f>'1.3_RAW_Data_Orig_MC'!AB33</f>
        <v>0</v>
      </c>
      <c r="AC33" s="518">
        <f>'1.3_RAW_Data_Orig_MC'!AC33</f>
        <v>2</v>
      </c>
      <c r="AD33" s="518">
        <f>'1.3_RAW_Data_Orig_MC'!AD33</f>
        <v>0</v>
      </c>
      <c r="AE33" s="518">
        <f>'1.3_RAW_Data_Orig_MC'!AE33</f>
        <v>0</v>
      </c>
      <c r="AF33" s="519">
        <f>'1.3_RAW_Data_Orig_MC'!AF33</f>
        <v>-2</v>
      </c>
      <c r="AG33" s="507"/>
      <c r="AH33" s="518">
        <f>'1.3_RAW_Data_Orig_MC'!AH33</f>
        <v>0</v>
      </c>
      <c r="AI33" s="518">
        <f>'1.3_RAW_Data_Orig_MC'!AI33</f>
        <v>0</v>
      </c>
      <c r="AJ33" s="518">
        <f>'1.3_RAW_Data_Orig_MC'!AJ33</f>
        <v>0</v>
      </c>
      <c r="AK33" s="518">
        <f>'1.3_RAW_Data_Orig_MC'!AK33</f>
        <v>0</v>
      </c>
      <c r="AL33" s="518">
        <f>'1.3_RAW_Data_Orig_MC'!AL33</f>
        <v>0</v>
      </c>
      <c r="AM33" s="519">
        <f>'1.3_RAW_Data_Orig_MC'!AM33</f>
        <v>0</v>
      </c>
      <c r="AN33" s="507"/>
      <c r="AO33" s="518">
        <f>'1.3_RAW_Data_Orig_MC'!AO33</f>
        <v>2</v>
      </c>
      <c r="AP33" s="518">
        <f>'1.3_RAW_Data_Orig_MC'!AP33</f>
        <v>0</v>
      </c>
      <c r="AQ33" s="518">
        <f>'1.3_RAW_Data_Orig_MC'!AQ33</f>
        <v>2</v>
      </c>
      <c r="AR33" s="518">
        <f>'1.3_RAW_Data_Orig_MC'!AR33</f>
        <v>0</v>
      </c>
      <c r="AS33" s="518">
        <f>'1.3_RAW_Data_Orig_MC'!AS33</f>
        <v>0</v>
      </c>
      <c r="AT33" s="519">
        <f>'1.3_RAW_Data_Orig_MC'!AT33</f>
        <v>-2</v>
      </c>
      <c r="AU33" s="507"/>
      <c r="AV33" s="518">
        <v>0</v>
      </c>
      <c r="AW33" s="518">
        <v>0</v>
      </c>
      <c r="AX33" s="518">
        <v>0</v>
      </c>
      <c r="AY33" s="518">
        <v>0</v>
      </c>
      <c r="AZ33" s="518">
        <v>0</v>
      </c>
      <c r="BA33" s="519">
        <v>0</v>
      </c>
    </row>
    <row r="34" spans="1:53" ht="25.5">
      <c r="A34" s="520" t="s">
        <v>9</v>
      </c>
      <c r="B34" s="501">
        <v>17</v>
      </c>
      <c r="C34" s="502" t="s">
        <v>16</v>
      </c>
      <c r="D34" s="503" t="s">
        <v>57</v>
      </c>
      <c r="E34" s="521" t="s">
        <v>52</v>
      </c>
      <c r="F34" s="505">
        <f>'1.3_RAW_Data_Orig_MC'!F34</f>
        <v>19</v>
      </c>
      <c r="G34" s="505">
        <f>'1.3_RAW_Data_Orig_MC'!G34</f>
        <v>8</v>
      </c>
      <c r="H34" s="505">
        <f>'1.3_RAW_Data_Orig_MC'!H34</f>
        <v>5</v>
      </c>
      <c r="I34" s="505">
        <f>'1.3_RAW_Data_Orig_MC'!I34</f>
        <v>4</v>
      </c>
      <c r="J34" s="505">
        <f>'1.3_RAW_Data_Orig_MC'!J34</f>
        <v>2</v>
      </c>
      <c r="K34" s="506">
        <f>'1.3_RAW_Data_Orig_MC'!K34</f>
        <v>0</v>
      </c>
      <c r="M34" s="505">
        <f>'1.3_RAW_Data_Orig_MC'!M34</f>
        <v>19</v>
      </c>
      <c r="N34" s="505">
        <f>'1.3_RAW_Data_Orig_MC'!N34</f>
        <v>11</v>
      </c>
      <c r="O34" s="505">
        <f>'1.3_RAW_Data_Orig_MC'!O34</f>
        <v>2</v>
      </c>
      <c r="P34" s="505">
        <f>'1.3_RAW_Data_Orig_MC'!P34</f>
        <v>4</v>
      </c>
      <c r="Q34" s="505">
        <f>'1.3_RAW_Data_Orig_MC'!Q34</f>
        <v>0</v>
      </c>
      <c r="R34" s="506">
        <f>'1.3_RAW_Data_Orig_MC'!R34</f>
        <v>2</v>
      </c>
      <c r="T34" s="505">
        <f>'1.3_RAW_Data_Orig_MC'!T34</f>
        <v>19</v>
      </c>
      <c r="U34" s="505">
        <f>'1.3_RAW_Data_Orig_MC'!U34</f>
        <v>8</v>
      </c>
      <c r="V34" s="505">
        <f>'1.3_RAW_Data_Orig_MC'!V34</f>
        <v>0</v>
      </c>
      <c r="W34" s="505">
        <f>'1.3_RAW_Data_Orig_MC'!W34</f>
        <v>5</v>
      </c>
      <c r="X34" s="505">
        <f>'1.3_RAW_Data_Orig_MC'!X34</f>
        <v>0</v>
      </c>
      <c r="Y34" s="506">
        <f>'1.3_RAW_Data_Orig_MC'!Y34</f>
        <v>6</v>
      </c>
      <c r="AA34" s="505">
        <f>'1.3_RAW_Data_Orig_MC'!AA34</f>
        <v>5</v>
      </c>
      <c r="AB34" s="505">
        <f>'1.3_RAW_Data_Orig_MC'!AB34</f>
        <v>3</v>
      </c>
      <c r="AC34" s="505">
        <f>'1.3_RAW_Data_Orig_MC'!AC34</f>
        <v>2</v>
      </c>
      <c r="AD34" s="505">
        <f>'1.3_RAW_Data_Orig_MC'!AD34</f>
        <v>-1</v>
      </c>
      <c r="AE34" s="505">
        <f>'1.3_RAW_Data_Orig_MC'!AE34</f>
        <v>0</v>
      </c>
      <c r="AF34" s="506">
        <f>'1.3_RAW_Data_Orig_MC'!AF34</f>
        <v>-4</v>
      </c>
      <c r="AG34" s="507"/>
      <c r="AH34" s="505">
        <f>'1.3_RAW_Data_Orig_MC'!AH34</f>
        <v>0</v>
      </c>
      <c r="AI34" s="505">
        <f>'1.3_RAW_Data_Orig_MC'!AI34</f>
        <v>0</v>
      </c>
      <c r="AJ34" s="505">
        <f>'1.3_RAW_Data_Orig_MC'!AJ34</f>
        <v>0</v>
      </c>
      <c r="AK34" s="505">
        <f>'1.3_RAW_Data_Orig_MC'!AK34</f>
        <v>0</v>
      </c>
      <c r="AL34" s="505">
        <f>'1.3_RAW_Data_Orig_MC'!AL34</f>
        <v>0</v>
      </c>
      <c r="AM34" s="506">
        <f>'1.3_RAW_Data_Orig_MC'!AM34</f>
        <v>0</v>
      </c>
      <c r="AN34" s="507"/>
      <c r="AO34" s="505">
        <f>'1.3_RAW_Data_Orig_MC'!AO34</f>
        <v>5</v>
      </c>
      <c r="AP34" s="505">
        <f>'1.3_RAW_Data_Orig_MC'!AP34</f>
        <v>3</v>
      </c>
      <c r="AQ34" s="505">
        <f>'1.3_RAW_Data_Orig_MC'!AQ34</f>
        <v>2</v>
      </c>
      <c r="AR34" s="505">
        <f>'1.3_RAW_Data_Orig_MC'!AR34</f>
        <v>-1</v>
      </c>
      <c r="AS34" s="505">
        <f>'1.3_RAW_Data_Orig_MC'!AS34</f>
        <v>0</v>
      </c>
      <c r="AT34" s="506">
        <f>'1.3_RAW_Data_Orig_MC'!AT34</f>
        <v>-4</v>
      </c>
      <c r="AU34" s="507"/>
      <c r="AV34" s="505">
        <v>0</v>
      </c>
      <c r="AW34" s="505">
        <v>0</v>
      </c>
      <c r="AX34" s="505">
        <v>0</v>
      </c>
      <c r="AY34" s="505">
        <v>0</v>
      </c>
      <c r="AZ34" s="505">
        <v>0</v>
      </c>
      <c r="BA34" s="506">
        <v>0</v>
      </c>
    </row>
    <row r="35" spans="1:53" ht="13.15">
      <c r="A35" s="508"/>
      <c r="B35" s="509"/>
      <c r="C35" s="510"/>
      <c r="D35" s="511"/>
      <c r="E35" s="504" t="s">
        <v>53</v>
      </c>
      <c r="F35" s="512">
        <f>'1.3_RAW_Data_Orig_MC'!F35</f>
        <v>0</v>
      </c>
      <c r="G35" s="512">
        <f>'1.3_RAW_Data_Orig_MC'!G35</f>
        <v>0</v>
      </c>
      <c r="H35" s="512">
        <f>'1.3_RAW_Data_Orig_MC'!H35</f>
        <v>0</v>
      </c>
      <c r="I35" s="512">
        <f>'1.3_RAW_Data_Orig_MC'!I35</f>
        <v>0</v>
      </c>
      <c r="J35" s="512">
        <f>'1.3_RAW_Data_Orig_MC'!J35</f>
        <v>0</v>
      </c>
      <c r="K35" s="513">
        <f>'1.3_RAW_Data_Orig_MC'!K35</f>
        <v>0</v>
      </c>
      <c r="M35" s="512">
        <f>'1.3_RAW_Data_Orig_MC'!M35</f>
        <v>0</v>
      </c>
      <c r="N35" s="512">
        <f>'1.3_RAW_Data_Orig_MC'!N35</f>
        <v>0</v>
      </c>
      <c r="O35" s="512">
        <f>'1.3_RAW_Data_Orig_MC'!O35</f>
        <v>0</v>
      </c>
      <c r="P35" s="512">
        <f>'1.3_RAW_Data_Orig_MC'!P35</f>
        <v>0</v>
      </c>
      <c r="Q35" s="512">
        <f>'1.3_RAW_Data_Orig_MC'!Q35</f>
        <v>0</v>
      </c>
      <c r="R35" s="513">
        <f>'1.3_RAW_Data_Orig_MC'!R35</f>
        <v>0</v>
      </c>
      <c r="T35" s="512">
        <f>'1.3_RAW_Data_Orig_MC'!T35</f>
        <v>0</v>
      </c>
      <c r="U35" s="512">
        <f>'1.3_RAW_Data_Orig_MC'!U35</f>
        <v>0</v>
      </c>
      <c r="V35" s="512">
        <f>'1.3_RAW_Data_Orig_MC'!V35</f>
        <v>0</v>
      </c>
      <c r="W35" s="512">
        <f>'1.3_RAW_Data_Orig_MC'!W35</f>
        <v>0</v>
      </c>
      <c r="X35" s="512">
        <f>'1.3_RAW_Data_Orig_MC'!X35</f>
        <v>0</v>
      </c>
      <c r="Y35" s="513">
        <f>'1.3_RAW_Data_Orig_MC'!Y35</f>
        <v>0</v>
      </c>
      <c r="AA35" s="512">
        <f>'1.3_RAW_Data_Orig_MC'!AA35</f>
        <v>0</v>
      </c>
      <c r="AB35" s="512">
        <f>'1.3_RAW_Data_Orig_MC'!AB35</f>
        <v>0</v>
      </c>
      <c r="AC35" s="512">
        <f>'1.3_RAW_Data_Orig_MC'!AC35</f>
        <v>0</v>
      </c>
      <c r="AD35" s="512">
        <f>'1.3_RAW_Data_Orig_MC'!AD35</f>
        <v>0</v>
      </c>
      <c r="AE35" s="512">
        <f>'1.3_RAW_Data_Orig_MC'!AE35</f>
        <v>0</v>
      </c>
      <c r="AF35" s="513">
        <f>'1.3_RAW_Data_Orig_MC'!AF35</f>
        <v>0</v>
      </c>
      <c r="AG35" s="507"/>
      <c r="AH35" s="512">
        <f>'1.3_RAW_Data_Orig_MC'!AH35</f>
        <v>0</v>
      </c>
      <c r="AI35" s="512">
        <f>'1.3_RAW_Data_Orig_MC'!AI35</f>
        <v>0</v>
      </c>
      <c r="AJ35" s="512">
        <f>'1.3_RAW_Data_Orig_MC'!AJ35</f>
        <v>0</v>
      </c>
      <c r="AK35" s="512">
        <f>'1.3_RAW_Data_Orig_MC'!AK35</f>
        <v>0</v>
      </c>
      <c r="AL35" s="512">
        <f>'1.3_RAW_Data_Orig_MC'!AL35</f>
        <v>0</v>
      </c>
      <c r="AM35" s="513">
        <f>'1.3_RAW_Data_Orig_MC'!AM35</f>
        <v>0</v>
      </c>
      <c r="AN35" s="507"/>
      <c r="AO35" s="512">
        <f>'1.3_RAW_Data_Orig_MC'!AO35</f>
        <v>0</v>
      </c>
      <c r="AP35" s="512">
        <f>'1.3_RAW_Data_Orig_MC'!AP35</f>
        <v>0</v>
      </c>
      <c r="AQ35" s="512">
        <f>'1.3_RAW_Data_Orig_MC'!AQ35</f>
        <v>0</v>
      </c>
      <c r="AR35" s="512">
        <f>'1.3_RAW_Data_Orig_MC'!AR35</f>
        <v>0</v>
      </c>
      <c r="AS35" s="512">
        <f>'1.3_RAW_Data_Orig_MC'!AS35</f>
        <v>0</v>
      </c>
      <c r="AT35" s="513">
        <f>'1.3_RAW_Data_Orig_MC'!AT35</f>
        <v>0</v>
      </c>
      <c r="AU35" s="507"/>
      <c r="AV35" s="512">
        <v>0</v>
      </c>
      <c r="AW35" s="512">
        <v>0</v>
      </c>
      <c r="AX35" s="512">
        <v>0</v>
      </c>
      <c r="AY35" s="512">
        <v>0</v>
      </c>
      <c r="AZ35" s="512">
        <v>0</v>
      </c>
      <c r="BA35" s="513">
        <v>0</v>
      </c>
    </row>
    <row r="36" spans="1:53" ht="13.15">
      <c r="A36" s="508"/>
      <c r="B36" s="509"/>
      <c r="C36" s="510"/>
      <c r="D36" s="511"/>
      <c r="E36" s="504" t="s">
        <v>54</v>
      </c>
      <c r="F36" s="512">
        <f>'1.3_RAW_Data_Orig_MC'!F36</f>
        <v>0</v>
      </c>
      <c r="G36" s="512">
        <f>'1.3_RAW_Data_Orig_MC'!G36</f>
        <v>0</v>
      </c>
      <c r="H36" s="512">
        <f>'1.3_RAW_Data_Orig_MC'!H36</f>
        <v>0</v>
      </c>
      <c r="I36" s="512">
        <f>'1.3_RAW_Data_Orig_MC'!I36</f>
        <v>0</v>
      </c>
      <c r="J36" s="512">
        <f>'1.3_RAW_Data_Orig_MC'!J36</f>
        <v>0</v>
      </c>
      <c r="K36" s="513">
        <f>'1.3_RAW_Data_Orig_MC'!K36</f>
        <v>0</v>
      </c>
      <c r="M36" s="512">
        <f>'1.3_RAW_Data_Orig_MC'!M36</f>
        <v>0</v>
      </c>
      <c r="N36" s="512">
        <f>'1.3_RAW_Data_Orig_MC'!N36</f>
        <v>0</v>
      </c>
      <c r="O36" s="512">
        <f>'1.3_RAW_Data_Orig_MC'!O36</f>
        <v>0</v>
      </c>
      <c r="P36" s="512">
        <f>'1.3_RAW_Data_Orig_MC'!P36</f>
        <v>0</v>
      </c>
      <c r="Q36" s="512">
        <f>'1.3_RAW_Data_Orig_MC'!Q36</f>
        <v>0</v>
      </c>
      <c r="R36" s="513">
        <f>'1.3_RAW_Data_Orig_MC'!R36</f>
        <v>0</v>
      </c>
      <c r="T36" s="512">
        <f>'1.3_RAW_Data_Orig_MC'!T36</f>
        <v>0</v>
      </c>
      <c r="U36" s="512">
        <f>'1.3_RAW_Data_Orig_MC'!U36</f>
        <v>0</v>
      </c>
      <c r="V36" s="512">
        <f>'1.3_RAW_Data_Orig_MC'!V36</f>
        <v>0</v>
      </c>
      <c r="W36" s="512">
        <f>'1.3_RAW_Data_Orig_MC'!W36</f>
        <v>0</v>
      </c>
      <c r="X36" s="512">
        <f>'1.3_RAW_Data_Orig_MC'!X36</f>
        <v>0</v>
      </c>
      <c r="Y36" s="513">
        <f>'1.3_RAW_Data_Orig_MC'!Y36</f>
        <v>0</v>
      </c>
      <c r="AA36" s="512">
        <f>'1.3_RAW_Data_Orig_MC'!AA36</f>
        <v>0</v>
      </c>
      <c r="AB36" s="512">
        <f>'1.3_RAW_Data_Orig_MC'!AB36</f>
        <v>0</v>
      </c>
      <c r="AC36" s="512">
        <f>'1.3_RAW_Data_Orig_MC'!AC36</f>
        <v>0</v>
      </c>
      <c r="AD36" s="512">
        <f>'1.3_RAW_Data_Orig_MC'!AD36</f>
        <v>0</v>
      </c>
      <c r="AE36" s="512">
        <f>'1.3_RAW_Data_Orig_MC'!AE36</f>
        <v>0</v>
      </c>
      <c r="AF36" s="513">
        <f>'1.3_RAW_Data_Orig_MC'!AF36</f>
        <v>0</v>
      </c>
      <c r="AG36" s="507"/>
      <c r="AH36" s="512">
        <f>'1.3_RAW_Data_Orig_MC'!AH36</f>
        <v>0</v>
      </c>
      <c r="AI36" s="512">
        <f>'1.3_RAW_Data_Orig_MC'!AI36</f>
        <v>0</v>
      </c>
      <c r="AJ36" s="512">
        <f>'1.3_RAW_Data_Orig_MC'!AJ36</f>
        <v>0</v>
      </c>
      <c r="AK36" s="512">
        <f>'1.3_RAW_Data_Orig_MC'!AK36</f>
        <v>0</v>
      </c>
      <c r="AL36" s="512">
        <f>'1.3_RAW_Data_Orig_MC'!AL36</f>
        <v>0</v>
      </c>
      <c r="AM36" s="513">
        <f>'1.3_RAW_Data_Orig_MC'!AM36</f>
        <v>0</v>
      </c>
      <c r="AN36" s="507"/>
      <c r="AO36" s="512">
        <f>'1.3_RAW_Data_Orig_MC'!AO36</f>
        <v>0</v>
      </c>
      <c r="AP36" s="512">
        <f>'1.3_RAW_Data_Orig_MC'!AP36</f>
        <v>0</v>
      </c>
      <c r="AQ36" s="512">
        <f>'1.3_RAW_Data_Orig_MC'!AQ36</f>
        <v>0</v>
      </c>
      <c r="AR36" s="512">
        <f>'1.3_RAW_Data_Orig_MC'!AR36</f>
        <v>0</v>
      </c>
      <c r="AS36" s="512">
        <f>'1.3_RAW_Data_Orig_MC'!AS36</f>
        <v>0</v>
      </c>
      <c r="AT36" s="513">
        <f>'1.3_RAW_Data_Orig_MC'!AT36</f>
        <v>0</v>
      </c>
      <c r="AU36" s="507"/>
      <c r="AV36" s="512">
        <v>0</v>
      </c>
      <c r="AW36" s="512">
        <v>0</v>
      </c>
      <c r="AX36" s="512">
        <v>0</v>
      </c>
      <c r="AY36" s="512">
        <v>0</v>
      </c>
      <c r="AZ36" s="512">
        <v>0</v>
      </c>
      <c r="BA36" s="513">
        <v>0</v>
      </c>
    </row>
    <row r="37" spans="1:53" ht="13.5" thickBot="1">
      <c r="A37" s="508"/>
      <c r="B37" s="514"/>
      <c r="C37" s="515"/>
      <c r="D37" s="516"/>
      <c r="E37" s="517" t="s">
        <v>55</v>
      </c>
      <c r="F37" s="518">
        <f>'1.3_RAW_Data_Orig_MC'!F37</f>
        <v>0</v>
      </c>
      <c r="G37" s="518">
        <f>'1.3_RAW_Data_Orig_MC'!G37</f>
        <v>0</v>
      </c>
      <c r="H37" s="518">
        <f>'1.3_RAW_Data_Orig_MC'!H37</f>
        <v>0</v>
      </c>
      <c r="I37" s="518">
        <f>'1.3_RAW_Data_Orig_MC'!I37</f>
        <v>0</v>
      </c>
      <c r="J37" s="518">
        <f>'1.3_RAW_Data_Orig_MC'!J37</f>
        <v>0</v>
      </c>
      <c r="K37" s="519">
        <f>'1.3_RAW_Data_Orig_MC'!K37</f>
        <v>0</v>
      </c>
      <c r="M37" s="518">
        <f>'1.3_RAW_Data_Orig_MC'!M37</f>
        <v>0</v>
      </c>
      <c r="N37" s="518">
        <f>'1.3_RAW_Data_Orig_MC'!N37</f>
        <v>0</v>
      </c>
      <c r="O37" s="518">
        <f>'1.3_RAW_Data_Orig_MC'!O37</f>
        <v>0</v>
      </c>
      <c r="P37" s="518">
        <f>'1.3_RAW_Data_Orig_MC'!P37</f>
        <v>0</v>
      </c>
      <c r="Q37" s="518">
        <f>'1.3_RAW_Data_Orig_MC'!Q37</f>
        <v>0</v>
      </c>
      <c r="R37" s="519">
        <f>'1.3_RAW_Data_Orig_MC'!R37</f>
        <v>0</v>
      </c>
      <c r="T37" s="518">
        <f>'1.3_RAW_Data_Orig_MC'!T37</f>
        <v>0</v>
      </c>
      <c r="U37" s="518">
        <f>'1.3_RAW_Data_Orig_MC'!U37</f>
        <v>0</v>
      </c>
      <c r="V37" s="518">
        <f>'1.3_RAW_Data_Orig_MC'!V37</f>
        <v>0</v>
      </c>
      <c r="W37" s="518">
        <f>'1.3_RAW_Data_Orig_MC'!W37</f>
        <v>0</v>
      </c>
      <c r="X37" s="518">
        <f>'1.3_RAW_Data_Orig_MC'!X37</f>
        <v>0</v>
      </c>
      <c r="Y37" s="519">
        <f>'1.3_RAW_Data_Orig_MC'!Y37</f>
        <v>0</v>
      </c>
      <c r="AA37" s="518">
        <f>'1.3_RAW_Data_Orig_MC'!AA37</f>
        <v>0</v>
      </c>
      <c r="AB37" s="518">
        <f>'1.3_RAW_Data_Orig_MC'!AB37</f>
        <v>0</v>
      </c>
      <c r="AC37" s="518">
        <f>'1.3_RAW_Data_Orig_MC'!AC37</f>
        <v>0</v>
      </c>
      <c r="AD37" s="518">
        <f>'1.3_RAW_Data_Orig_MC'!AD37</f>
        <v>0</v>
      </c>
      <c r="AE37" s="518">
        <f>'1.3_RAW_Data_Orig_MC'!AE37</f>
        <v>0</v>
      </c>
      <c r="AF37" s="519">
        <f>'1.3_RAW_Data_Orig_MC'!AF37</f>
        <v>0</v>
      </c>
      <c r="AG37" s="507"/>
      <c r="AH37" s="518">
        <f>'1.3_RAW_Data_Orig_MC'!AH37</f>
        <v>0</v>
      </c>
      <c r="AI37" s="518">
        <f>'1.3_RAW_Data_Orig_MC'!AI37</f>
        <v>0</v>
      </c>
      <c r="AJ37" s="518">
        <f>'1.3_RAW_Data_Orig_MC'!AJ37</f>
        <v>0</v>
      </c>
      <c r="AK37" s="518">
        <f>'1.3_RAW_Data_Orig_MC'!AK37</f>
        <v>0</v>
      </c>
      <c r="AL37" s="518">
        <f>'1.3_RAW_Data_Orig_MC'!AL37</f>
        <v>0</v>
      </c>
      <c r="AM37" s="519">
        <f>'1.3_RAW_Data_Orig_MC'!AM37</f>
        <v>0</v>
      </c>
      <c r="AN37" s="507"/>
      <c r="AO37" s="518">
        <f>'1.3_RAW_Data_Orig_MC'!AO37</f>
        <v>0</v>
      </c>
      <c r="AP37" s="518">
        <f>'1.3_RAW_Data_Orig_MC'!AP37</f>
        <v>0</v>
      </c>
      <c r="AQ37" s="518">
        <f>'1.3_RAW_Data_Orig_MC'!AQ37</f>
        <v>0</v>
      </c>
      <c r="AR37" s="518">
        <f>'1.3_RAW_Data_Orig_MC'!AR37</f>
        <v>0</v>
      </c>
      <c r="AS37" s="518">
        <f>'1.3_RAW_Data_Orig_MC'!AS37</f>
        <v>0</v>
      </c>
      <c r="AT37" s="519">
        <f>'1.3_RAW_Data_Orig_MC'!AT37</f>
        <v>0</v>
      </c>
      <c r="AU37" s="507"/>
      <c r="AV37" s="518">
        <v>0</v>
      </c>
      <c r="AW37" s="518">
        <v>0</v>
      </c>
      <c r="AX37" s="518">
        <v>0</v>
      </c>
      <c r="AY37" s="518">
        <v>0</v>
      </c>
      <c r="AZ37" s="518">
        <v>0</v>
      </c>
      <c r="BA37" s="519">
        <v>0</v>
      </c>
    </row>
    <row r="38" spans="1:53" ht="25.5">
      <c r="A38" s="520" t="s">
        <v>9</v>
      </c>
      <c r="B38" s="501">
        <v>20</v>
      </c>
      <c r="C38" s="502" t="s">
        <v>17</v>
      </c>
      <c r="D38" s="503" t="s">
        <v>57</v>
      </c>
      <c r="E38" s="521" t="s">
        <v>52</v>
      </c>
      <c r="F38" s="505">
        <f>'1.3_RAW_Data_Orig_MC'!F38</f>
        <v>10</v>
      </c>
      <c r="G38" s="505">
        <f>'1.3_RAW_Data_Orig_MC'!G38</f>
        <v>7</v>
      </c>
      <c r="H38" s="505">
        <f>'1.3_RAW_Data_Orig_MC'!H38</f>
        <v>1</v>
      </c>
      <c r="I38" s="505">
        <f>'1.3_RAW_Data_Orig_MC'!I38</f>
        <v>2</v>
      </c>
      <c r="J38" s="505">
        <f>'1.3_RAW_Data_Orig_MC'!J38</f>
        <v>0</v>
      </c>
      <c r="K38" s="506">
        <f>'1.3_RAW_Data_Orig_MC'!K38</f>
        <v>0</v>
      </c>
      <c r="M38" s="505">
        <f>'1.3_RAW_Data_Orig_MC'!M38</f>
        <v>10</v>
      </c>
      <c r="N38" s="505">
        <f>'1.3_RAW_Data_Orig_MC'!N38</f>
        <v>1</v>
      </c>
      <c r="O38" s="505">
        <f>'1.3_RAW_Data_Orig_MC'!O38</f>
        <v>2</v>
      </c>
      <c r="P38" s="505">
        <f>'1.3_RAW_Data_Orig_MC'!P38</f>
        <v>7</v>
      </c>
      <c r="Q38" s="505">
        <f>'1.3_RAW_Data_Orig_MC'!Q38</f>
        <v>0</v>
      </c>
      <c r="R38" s="506">
        <f>'1.3_RAW_Data_Orig_MC'!R38</f>
        <v>0</v>
      </c>
      <c r="T38" s="505">
        <f>'1.3_RAW_Data_Orig_MC'!T38</f>
        <v>10</v>
      </c>
      <c r="U38" s="505">
        <f>'1.3_RAW_Data_Orig_MC'!U38</f>
        <v>0</v>
      </c>
      <c r="V38" s="505">
        <f>'1.3_RAW_Data_Orig_MC'!V38</f>
        <v>0</v>
      </c>
      <c r="W38" s="505">
        <f>'1.3_RAW_Data_Orig_MC'!W38</f>
        <v>7</v>
      </c>
      <c r="X38" s="505">
        <f>'1.3_RAW_Data_Orig_MC'!X38</f>
        <v>1</v>
      </c>
      <c r="Y38" s="506">
        <f>'1.3_RAW_Data_Orig_MC'!Y38</f>
        <v>2</v>
      </c>
      <c r="AA38" s="505">
        <f>'1.3_RAW_Data_Orig_MC'!AA38</f>
        <v>3</v>
      </c>
      <c r="AB38" s="505">
        <f>'1.3_RAW_Data_Orig_MC'!AB38</f>
        <v>1</v>
      </c>
      <c r="AC38" s="505">
        <f>'1.3_RAW_Data_Orig_MC'!AC38</f>
        <v>2</v>
      </c>
      <c r="AD38" s="505">
        <f>'1.3_RAW_Data_Orig_MC'!AD38</f>
        <v>0</v>
      </c>
      <c r="AE38" s="505">
        <f>'1.3_RAW_Data_Orig_MC'!AE38</f>
        <v>-1</v>
      </c>
      <c r="AF38" s="506">
        <f>'1.3_RAW_Data_Orig_MC'!AF38</f>
        <v>-2</v>
      </c>
      <c r="AG38" s="507"/>
      <c r="AH38" s="505">
        <f>'1.3_RAW_Data_Orig_MC'!AH38</f>
        <v>3</v>
      </c>
      <c r="AI38" s="505">
        <f>'1.3_RAW_Data_Orig_MC'!AI38</f>
        <v>1</v>
      </c>
      <c r="AJ38" s="505">
        <f>'1.3_RAW_Data_Orig_MC'!AJ38</f>
        <v>2</v>
      </c>
      <c r="AK38" s="505">
        <f>'1.3_RAW_Data_Orig_MC'!AK38</f>
        <v>0</v>
      </c>
      <c r="AL38" s="505">
        <f>'1.3_RAW_Data_Orig_MC'!AL38</f>
        <v>-1</v>
      </c>
      <c r="AM38" s="506">
        <f>'1.3_RAW_Data_Orig_MC'!AM38</f>
        <v>-2</v>
      </c>
      <c r="AN38" s="507"/>
      <c r="AO38" s="505">
        <f>'1.3_RAW_Data_Orig_MC'!AO38</f>
        <v>0</v>
      </c>
      <c r="AP38" s="505">
        <f>'1.3_RAW_Data_Orig_MC'!AP38</f>
        <v>0</v>
      </c>
      <c r="AQ38" s="505">
        <f>'1.3_RAW_Data_Orig_MC'!AQ38</f>
        <v>0</v>
      </c>
      <c r="AR38" s="505">
        <f>'1.3_RAW_Data_Orig_MC'!AR38</f>
        <v>0</v>
      </c>
      <c r="AS38" s="505">
        <f>'1.3_RAW_Data_Orig_MC'!AS38</f>
        <v>0</v>
      </c>
      <c r="AT38" s="506">
        <f>'1.3_RAW_Data_Orig_MC'!AT38</f>
        <v>0</v>
      </c>
      <c r="AU38" s="507"/>
      <c r="AV38" s="505">
        <v>0</v>
      </c>
      <c r="AW38" s="505">
        <v>0</v>
      </c>
      <c r="AX38" s="505">
        <v>0</v>
      </c>
      <c r="AY38" s="505">
        <v>0</v>
      </c>
      <c r="AZ38" s="505">
        <v>0</v>
      </c>
      <c r="BA38" s="506">
        <v>0</v>
      </c>
    </row>
    <row r="39" spans="1:53" ht="13.15">
      <c r="A39" s="508"/>
      <c r="B39" s="509"/>
      <c r="C39" s="510"/>
      <c r="D39" s="511"/>
      <c r="E39" s="504" t="s">
        <v>53</v>
      </c>
      <c r="F39" s="512">
        <f>'1.3_RAW_Data_Orig_MC'!F39</f>
        <v>0</v>
      </c>
      <c r="G39" s="512">
        <f>'1.3_RAW_Data_Orig_MC'!G39</f>
        <v>0</v>
      </c>
      <c r="H39" s="512">
        <f>'1.3_RAW_Data_Orig_MC'!H39</f>
        <v>0</v>
      </c>
      <c r="I39" s="512">
        <f>'1.3_RAW_Data_Orig_MC'!I39</f>
        <v>0</v>
      </c>
      <c r="J39" s="512">
        <f>'1.3_RAW_Data_Orig_MC'!J39</f>
        <v>0</v>
      </c>
      <c r="K39" s="513">
        <f>'1.3_RAW_Data_Orig_MC'!K39</f>
        <v>0</v>
      </c>
      <c r="M39" s="512">
        <f>'1.3_RAW_Data_Orig_MC'!M39</f>
        <v>0</v>
      </c>
      <c r="N39" s="512">
        <f>'1.3_RAW_Data_Orig_MC'!N39</f>
        <v>0</v>
      </c>
      <c r="O39" s="512">
        <f>'1.3_RAW_Data_Orig_MC'!O39</f>
        <v>0</v>
      </c>
      <c r="P39" s="512">
        <f>'1.3_RAW_Data_Orig_MC'!P39</f>
        <v>0</v>
      </c>
      <c r="Q39" s="512">
        <f>'1.3_RAW_Data_Orig_MC'!Q39</f>
        <v>0</v>
      </c>
      <c r="R39" s="513">
        <f>'1.3_RAW_Data_Orig_MC'!R39</f>
        <v>0</v>
      </c>
      <c r="T39" s="512">
        <f>'1.3_RAW_Data_Orig_MC'!T39</f>
        <v>0</v>
      </c>
      <c r="U39" s="512">
        <f>'1.3_RAW_Data_Orig_MC'!U39</f>
        <v>0</v>
      </c>
      <c r="V39" s="512">
        <f>'1.3_RAW_Data_Orig_MC'!V39</f>
        <v>0</v>
      </c>
      <c r="W39" s="512">
        <f>'1.3_RAW_Data_Orig_MC'!W39</f>
        <v>0</v>
      </c>
      <c r="X39" s="512">
        <f>'1.3_RAW_Data_Orig_MC'!X39</f>
        <v>0</v>
      </c>
      <c r="Y39" s="513">
        <f>'1.3_RAW_Data_Orig_MC'!Y39</f>
        <v>0</v>
      </c>
      <c r="AA39" s="512">
        <f>'1.3_RAW_Data_Orig_MC'!AA39</f>
        <v>0</v>
      </c>
      <c r="AB39" s="512">
        <f>'1.3_RAW_Data_Orig_MC'!AB39</f>
        <v>0</v>
      </c>
      <c r="AC39" s="512">
        <f>'1.3_RAW_Data_Orig_MC'!AC39</f>
        <v>0</v>
      </c>
      <c r="AD39" s="512">
        <f>'1.3_RAW_Data_Orig_MC'!AD39</f>
        <v>0</v>
      </c>
      <c r="AE39" s="512">
        <f>'1.3_RAW_Data_Orig_MC'!AE39</f>
        <v>0</v>
      </c>
      <c r="AF39" s="513">
        <f>'1.3_RAW_Data_Orig_MC'!AF39</f>
        <v>0</v>
      </c>
      <c r="AG39" s="507"/>
      <c r="AH39" s="512">
        <f>'1.3_RAW_Data_Orig_MC'!AH39</f>
        <v>0</v>
      </c>
      <c r="AI39" s="512">
        <f>'1.3_RAW_Data_Orig_MC'!AI39</f>
        <v>0</v>
      </c>
      <c r="AJ39" s="512">
        <f>'1.3_RAW_Data_Orig_MC'!AJ39</f>
        <v>0</v>
      </c>
      <c r="AK39" s="512">
        <f>'1.3_RAW_Data_Orig_MC'!AK39</f>
        <v>0</v>
      </c>
      <c r="AL39" s="512">
        <f>'1.3_RAW_Data_Orig_MC'!AL39</f>
        <v>0</v>
      </c>
      <c r="AM39" s="513">
        <f>'1.3_RAW_Data_Orig_MC'!AM39</f>
        <v>0</v>
      </c>
      <c r="AN39" s="507"/>
      <c r="AO39" s="512">
        <f>'1.3_RAW_Data_Orig_MC'!AO39</f>
        <v>0</v>
      </c>
      <c r="AP39" s="512">
        <f>'1.3_RAW_Data_Orig_MC'!AP39</f>
        <v>0</v>
      </c>
      <c r="AQ39" s="512">
        <f>'1.3_RAW_Data_Orig_MC'!AQ39</f>
        <v>0</v>
      </c>
      <c r="AR39" s="512">
        <f>'1.3_RAW_Data_Orig_MC'!AR39</f>
        <v>0</v>
      </c>
      <c r="AS39" s="512">
        <f>'1.3_RAW_Data_Orig_MC'!AS39</f>
        <v>0</v>
      </c>
      <c r="AT39" s="513">
        <f>'1.3_RAW_Data_Orig_MC'!AT39</f>
        <v>0</v>
      </c>
      <c r="AU39" s="507"/>
      <c r="AV39" s="512">
        <v>0</v>
      </c>
      <c r="AW39" s="512">
        <v>0</v>
      </c>
      <c r="AX39" s="512">
        <v>0</v>
      </c>
      <c r="AY39" s="512">
        <v>0</v>
      </c>
      <c r="AZ39" s="512">
        <v>0</v>
      </c>
      <c r="BA39" s="513">
        <v>0</v>
      </c>
    </row>
    <row r="40" spans="1:53" ht="13.15">
      <c r="A40" s="508"/>
      <c r="B40" s="509"/>
      <c r="C40" s="510"/>
      <c r="D40" s="511"/>
      <c r="E40" s="504" t="s">
        <v>54</v>
      </c>
      <c r="F40" s="512">
        <f>'1.3_RAW_Data_Orig_MC'!F40</f>
        <v>0</v>
      </c>
      <c r="G40" s="512">
        <f>'1.3_RAW_Data_Orig_MC'!G40</f>
        <v>0</v>
      </c>
      <c r="H40" s="512">
        <f>'1.3_RAW_Data_Orig_MC'!H40</f>
        <v>0</v>
      </c>
      <c r="I40" s="512">
        <f>'1.3_RAW_Data_Orig_MC'!I40</f>
        <v>0</v>
      </c>
      <c r="J40" s="512">
        <f>'1.3_RAW_Data_Orig_MC'!J40</f>
        <v>0</v>
      </c>
      <c r="K40" s="513">
        <f>'1.3_RAW_Data_Orig_MC'!K40</f>
        <v>0</v>
      </c>
      <c r="M40" s="512">
        <f>'1.3_RAW_Data_Orig_MC'!M40</f>
        <v>0</v>
      </c>
      <c r="N40" s="512">
        <f>'1.3_RAW_Data_Orig_MC'!N40</f>
        <v>0</v>
      </c>
      <c r="O40" s="512">
        <f>'1.3_RAW_Data_Orig_MC'!O40</f>
        <v>0</v>
      </c>
      <c r="P40" s="512">
        <f>'1.3_RAW_Data_Orig_MC'!P40</f>
        <v>0</v>
      </c>
      <c r="Q40" s="512">
        <f>'1.3_RAW_Data_Orig_MC'!Q40</f>
        <v>0</v>
      </c>
      <c r="R40" s="513">
        <f>'1.3_RAW_Data_Orig_MC'!R40</f>
        <v>0</v>
      </c>
      <c r="T40" s="512">
        <f>'1.3_RAW_Data_Orig_MC'!T40</f>
        <v>0</v>
      </c>
      <c r="U40" s="512">
        <f>'1.3_RAW_Data_Orig_MC'!U40</f>
        <v>0</v>
      </c>
      <c r="V40" s="512">
        <f>'1.3_RAW_Data_Orig_MC'!V40</f>
        <v>0</v>
      </c>
      <c r="W40" s="512">
        <f>'1.3_RAW_Data_Orig_MC'!W40</f>
        <v>0</v>
      </c>
      <c r="X40" s="512">
        <f>'1.3_RAW_Data_Orig_MC'!X40</f>
        <v>0</v>
      </c>
      <c r="Y40" s="513">
        <f>'1.3_RAW_Data_Orig_MC'!Y40</f>
        <v>0</v>
      </c>
      <c r="AA40" s="512">
        <f>'1.3_RAW_Data_Orig_MC'!AA40</f>
        <v>0</v>
      </c>
      <c r="AB40" s="512">
        <f>'1.3_RAW_Data_Orig_MC'!AB40</f>
        <v>0</v>
      </c>
      <c r="AC40" s="512">
        <f>'1.3_RAW_Data_Orig_MC'!AC40</f>
        <v>0</v>
      </c>
      <c r="AD40" s="512">
        <f>'1.3_RAW_Data_Orig_MC'!AD40</f>
        <v>0</v>
      </c>
      <c r="AE40" s="512">
        <f>'1.3_RAW_Data_Orig_MC'!AE40</f>
        <v>0</v>
      </c>
      <c r="AF40" s="513">
        <f>'1.3_RAW_Data_Orig_MC'!AF40</f>
        <v>0</v>
      </c>
      <c r="AG40" s="507"/>
      <c r="AH40" s="512">
        <f>'1.3_RAW_Data_Orig_MC'!AH40</f>
        <v>0</v>
      </c>
      <c r="AI40" s="512">
        <f>'1.3_RAW_Data_Orig_MC'!AI40</f>
        <v>0</v>
      </c>
      <c r="AJ40" s="512">
        <f>'1.3_RAW_Data_Orig_MC'!AJ40</f>
        <v>0</v>
      </c>
      <c r="AK40" s="512">
        <f>'1.3_RAW_Data_Orig_MC'!AK40</f>
        <v>0</v>
      </c>
      <c r="AL40" s="512">
        <f>'1.3_RAW_Data_Orig_MC'!AL40</f>
        <v>0</v>
      </c>
      <c r="AM40" s="513">
        <f>'1.3_RAW_Data_Orig_MC'!AM40</f>
        <v>0</v>
      </c>
      <c r="AN40" s="507"/>
      <c r="AO40" s="512">
        <f>'1.3_RAW_Data_Orig_MC'!AO40</f>
        <v>0</v>
      </c>
      <c r="AP40" s="512">
        <f>'1.3_RAW_Data_Orig_MC'!AP40</f>
        <v>0</v>
      </c>
      <c r="AQ40" s="512">
        <f>'1.3_RAW_Data_Orig_MC'!AQ40</f>
        <v>0</v>
      </c>
      <c r="AR40" s="512">
        <f>'1.3_RAW_Data_Orig_MC'!AR40</f>
        <v>0</v>
      </c>
      <c r="AS40" s="512">
        <f>'1.3_RAW_Data_Orig_MC'!AS40</f>
        <v>0</v>
      </c>
      <c r="AT40" s="513">
        <f>'1.3_RAW_Data_Orig_MC'!AT40</f>
        <v>0</v>
      </c>
      <c r="AU40" s="507"/>
      <c r="AV40" s="512">
        <v>0</v>
      </c>
      <c r="AW40" s="512">
        <v>0</v>
      </c>
      <c r="AX40" s="512">
        <v>0</v>
      </c>
      <c r="AY40" s="512">
        <v>0</v>
      </c>
      <c r="AZ40" s="512">
        <v>0</v>
      </c>
      <c r="BA40" s="513">
        <v>0</v>
      </c>
    </row>
    <row r="41" spans="1:53" ht="13.5" thickBot="1">
      <c r="A41" s="508"/>
      <c r="B41" s="514"/>
      <c r="C41" s="515"/>
      <c r="D41" s="516"/>
      <c r="E41" s="517" t="s">
        <v>55</v>
      </c>
      <c r="F41" s="518">
        <f>'1.3_RAW_Data_Orig_MC'!F41</f>
        <v>0</v>
      </c>
      <c r="G41" s="518">
        <f>'1.3_RAW_Data_Orig_MC'!G41</f>
        <v>0</v>
      </c>
      <c r="H41" s="518">
        <f>'1.3_RAW_Data_Orig_MC'!H41</f>
        <v>0</v>
      </c>
      <c r="I41" s="518">
        <f>'1.3_RAW_Data_Orig_MC'!I41</f>
        <v>0</v>
      </c>
      <c r="J41" s="518">
        <f>'1.3_RAW_Data_Orig_MC'!J41</f>
        <v>0</v>
      </c>
      <c r="K41" s="519">
        <f>'1.3_RAW_Data_Orig_MC'!K41</f>
        <v>0</v>
      </c>
      <c r="M41" s="518">
        <f>'1.3_RAW_Data_Orig_MC'!M41</f>
        <v>0</v>
      </c>
      <c r="N41" s="518">
        <f>'1.3_RAW_Data_Orig_MC'!N41</f>
        <v>0</v>
      </c>
      <c r="O41" s="518">
        <f>'1.3_RAW_Data_Orig_MC'!O41</f>
        <v>0</v>
      </c>
      <c r="P41" s="518">
        <f>'1.3_RAW_Data_Orig_MC'!P41</f>
        <v>0</v>
      </c>
      <c r="Q41" s="518">
        <f>'1.3_RAW_Data_Orig_MC'!Q41</f>
        <v>0</v>
      </c>
      <c r="R41" s="519">
        <f>'1.3_RAW_Data_Orig_MC'!R41</f>
        <v>0</v>
      </c>
      <c r="T41" s="518">
        <f>'1.3_RAW_Data_Orig_MC'!T41</f>
        <v>0</v>
      </c>
      <c r="U41" s="518">
        <f>'1.3_RAW_Data_Orig_MC'!U41</f>
        <v>0</v>
      </c>
      <c r="V41" s="518">
        <f>'1.3_RAW_Data_Orig_MC'!V41</f>
        <v>0</v>
      </c>
      <c r="W41" s="518">
        <f>'1.3_RAW_Data_Orig_MC'!W41</f>
        <v>0</v>
      </c>
      <c r="X41" s="518">
        <f>'1.3_RAW_Data_Orig_MC'!X41</f>
        <v>0</v>
      </c>
      <c r="Y41" s="519">
        <f>'1.3_RAW_Data_Orig_MC'!Y41</f>
        <v>0</v>
      </c>
      <c r="AA41" s="518">
        <f>'1.3_RAW_Data_Orig_MC'!AA41</f>
        <v>0</v>
      </c>
      <c r="AB41" s="518">
        <f>'1.3_RAW_Data_Orig_MC'!AB41</f>
        <v>0</v>
      </c>
      <c r="AC41" s="518">
        <f>'1.3_RAW_Data_Orig_MC'!AC41</f>
        <v>0</v>
      </c>
      <c r="AD41" s="518">
        <f>'1.3_RAW_Data_Orig_MC'!AD41</f>
        <v>0</v>
      </c>
      <c r="AE41" s="518">
        <f>'1.3_RAW_Data_Orig_MC'!AE41</f>
        <v>0</v>
      </c>
      <c r="AF41" s="519">
        <f>'1.3_RAW_Data_Orig_MC'!AF41</f>
        <v>0</v>
      </c>
      <c r="AG41" s="507"/>
      <c r="AH41" s="518">
        <f>'1.3_RAW_Data_Orig_MC'!AH41</f>
        <v>0</v>
      </c>
      <c r="AI41" s="518">
        <f>'1.3_RAW_Data_Orig_MC'!AI41</f>
        <v>0</v>
      </c>
      <c r="AJ41" s="518">
        <f>'1.3_RAW_Data_Orig_MC'!AJ41</f>
        <v>0</v>
      </c>
      <c r="AK41" s="518">
        <f>'1.3_RAW_Data_Orig_MC'!AK41</f>
        <v>0</v>
      </c>
      <c r="AL41" s="518">
        <f>'1.3_RAW_Data_Orig_MC'!AL41</f>
        <v>0</v>
      </c>
      <c r="AM41" s="519">
        <f>'1.3_RAW_Data_Orig_MC'!AM41</f>
        <v>0</v>
      </c>
      <c r="AN41" s="507"/>
      <c r="AO41" s="518">
        <f>'1.3_RAW_Data_Orig_MC'!AO41</f>
        <v>0</v>
      </c>
      <c r="AP41" s="518">
        <f>'1.3_RAW_Data_Orig_MC'!AP41</f>
        <v>0</v>
      </c>
      <c r="AQ41" s="518">
        <f>'1.3_RAW_Data_Orig_MC'!AQ41</f>
        <v>0</v>
      </c>
      <c r="AR41" s="518">
        <f>'1.3_RAW_Data_Orig_MC'!AR41</f>
        <v>0</v>
      </c>
      <c r="AS41" s="518">
        <f>'1.3_RAW_Data_Orig_MC'!AS41</f>
        <v>0</v>
      </c>
      <c r="AT41" s="519">
        <f>'1.3_RAW_Data_Orig_MC'!AT41</f>
        <v>0</v>
      </c>
      <c r="AU41" s="507"/>
      <c r="AV41" s="518">
        <v>0</v>
      </c>
      <c r="AW41" s="518">
        <v>0</v>
      </c>
      <c r="AX41" s="518">
        <v>0</v>
      </c>
      <c r="AY41" s="518">
        <v>0</v>
      </c>
      <c r="AZ41" s="518">
        <v>0</v>
      </c>
      <c r="BA41" s="519">
        <v>0</v>
      </c>
    </row>
    <row r="42" spans="1:53" ht="25.5">
      <c r="A42" s="520" t="s">
        <v>9</v>
      </c>
      <c r="B42" s="501">
        <v>22</v>
      </c>
      <c r="C42" s="502" t="s">
        <v>18</v>
      </c>
      <c r="D42" s="503" t="s">
        <v>59</v>
      </c>
      <c r="E42" s="521" t="s">
        <v>52</v>
      </c>
      <c r="F42" s="505">
        <f>'1.3_RAW_Data_Orig_MC'!F42</f>
        <v>47</v>
      </c>
      <c r="G42" s="505">
        <f>'1.3_RAW_Data_Orig_MC'!G42</f>
        <v>27</v>
      </c>
      <c r="H42" s="505">
        <f>'1.3_RAW_Data_Orig_MC'!H42</f>
        <v>6</v>
      </c>
      <c r="I42" s="505">
        <f>'1.3_RAW_Data_Orig_MC'!I42</f>
        <v>2</v>
      </c>
      <c r="J42" s="505">
        <f>'1.3_RAW_Data_Orig_MC'!J42</f>
        <v>12</v>
      </c>
      <c r="K42" s="506">
        <f>'1.3_RAW_Data_Orig_MC'!K42</f>
        <v>0</v>
      </c>
      <c r="M42" s="505">
        <f>'1.3_RAW_Data_Orig_MC'!M42</f>
        <v>47</v>
      </c>
      <c r="N42" s="505">
        <f>'1.3_RAW_Data_Orig_MC'!N42</f>
        <v>11</v>
      </c>
      <c r="O42" s="505">
        <f>'1.3_RAW_Data_Orig_MC'!O42</f>
        <v>0</v>
      </c>
      <c r="P42" s="505">
        <f>'1.3_RAW_Data_Orig_MC'!P42</f>
        <v>27</v>
      </c>
      <c r="Q42" s="505">
        <f>'1.3_RAW_Data_Orig_MC'!Q42</f>
        <v>2</v>
      </c>
      <c r="R42" s="506">
        <f>'1.3_RAW_Data_Orig_MC'!R42</f>
        <v>7</v>
      </c>
      <c r="T42" s="505">
        <f>'1.3_RAW_Data_Orig_MC'!T42</f>
        <v>47</v>
      </c>
      <c r="U42" s="505">
        <f>'1.3_RAW_Data_Orig_MC'!U42</f>
        <v>0</v>
      </c>
      <c r="V42" s="505">
        <f>'1.3_RAW_Data_Orig_MC'!V42</f>
        <v>0</v>
      </c>
      <c r="W42" s="505">
        <f>'1.3_RAW_Data_Orig_MC'!W42</f>
        <v>27</v>
      </c>
      <c r="X42" s="505">
        <f>'1.3_RAW_Data_Orig_MC'!X42</f>
        <v>6</v>
      </c>
      <c r="Y42" s="506">
        <f>'1.3_RAW_Data_Orig_MC'!Y42</f>
        <v>14</v>
      </c>
      <c r="AA42" s="505">
        <f>'1.3_RAW_Data_Orig_MC'!AA42</f>
        <v>11</v>
      </c>
      <c r="AB42" s="505">
        <f>'1.3_RAW_Data_Orig_MC'!AB42</f>
        <v>11</v>
      </c>
      <c r="AC42" s="505">
        <f>'1.3_RAW_Data_Orig_MC'!AC42</f>
        <v>0</v>
      </c>
      <c r="AD42" s="505">
        <f>'1.3_RAW_Data_Orig_MC'!AD42</f>
        <v>0</v>
      </c>
      <c r="AE42" s="505">
        <f>'1.3_RAW_Data_Orig_MC'!AE42</f>
        <v>-4</v>
      </c>
      <c r="AF42" s="506">
        <f>'1.3_RAW_Data_Orig_MC'!AF42</f>
        <v>-7</v>
      </c>
      <c r="AG42" s="507"/>
      <c r="AH42" s="505">
        <f>'1.3_RAW_Data_Orig_MC'!AH42</f>
        <v>11</v>
      </c>
      <c r="AI42" s="505">
        <f>'1.3_RAW_Data_Orig_MC'!AI42</f>
        <v>11</v>
      </c>
      <c r="AJ42" s="505">
        <f>'1.3_RAW_Data_Orig_MC'!AJ42</f>
        <v>0</v>
      </c>
      <c r="AK42" s="505">
        <f>'1.3_RAW_Data_Orig_MC'!AK42</f>
        <v>0</v>
      </c>
      <c r="AL42" s="505">
        <f>'1.3_RAW_Data_Orig_MC'!AL42</f>
        <v>-4</v>
      </c>
      <c r="AM42" s="506">
        <f>'1.3_RAW_Data_Orig_MC'!AM42</f>
        <v>-7</v>
      </c>
      <c r="AN42" s="507"/>
      <c r="AO42" s="505">
        <f>'1.3_RAW_Data_Orig_MC'!AO42</f>
        <v>0</v>
      </c>
      <c r="AP42" s="505">
        <f>'1.3_RAW_Data_Orig_MC'!AP42</f>
        <v>0</v>
      </c>
      <c r="AQ42" s="505">
        <f>'1.3_RAW_Data_Orig_MC'!AQ42</f>
        <v>0</v>
      </c>
      <c r="AR42" s="505">
        <f>'1.3_RAW_Data_Orig_MC'!AR42</f>
        <v>0</v>
      </c>
      <c r="AS42" s="505">
        <f>'1.3_RAW_Data_Orig_MC'!AS42</f>
        <v>0</v>
      </c>
      <c r="AT42" s="506">
        <f>'1.3_RAW_Data_Orig_MC'!AT42</f>
        <v>0</v>
      </c>
      <c r="AU42" s="507"/>
      <c r="AV42" s="505">
        <v>0</v>
      </c>
      <c r="AW42" s="505">
        <v>0</v>
      </c>
      <c r="AX42" s="505">
        <v>0</v>
      </c>
      <c r="AY42" s="505">
        <v>0</v>
      </c>
      <c r="AZ42" s="505">
        <v>0</v>
      </c>
      <c r="BA42" s="506">
        <v>0</v>
      </c>
    </row>
    <row r="43" spans="1:53" ht="13.15">
      <c r="A43" s="508"/>
      <c r="B43" s="509"/>
      <c r="C43" s="510"/>
      <c r="D43" s="511"/>
      <c r="E43" s="504" t="s">
        <v>53</v>
      </c>
      <c r="F43" s="512">
        <f>'1.3_RAW_Data_Orig_MC'!F43</f>
        <v>0</v>
      </c>
      <c r="G43" s="512">
        <f>'1.3_RAW_Data_Orig_MC'!G43</f>
        <v>0</v>
      </c>
      <c r="H43" s="512">
        <f>'1.3_RAW_Data_Orig_MC'!H43</f>
        <v>0</v>
      </c>
      <c r="I43" s="512">
        <f>'1.3_RAW_Data_Orig_MC'!I43</f>
        <v>0</v>
      </c>
      <c r="J43" s="512">
        <f>'1.3_RAW_Data_Orig_MC'!J43</f>
        <v>0</v>
      </c>
      <c r="K43" s="513">
        <f>'1.3_RAW_Data_Orig_MC'!K43</f>
        <v>0</v>
      </c>
      <c r="M43" s="512">
        <f>'1.3_RAW_Data_Orig_MC'!M43</f>
        <v>0</v>
      </c>
      <c r="N43" s="512">
        <f>'1.3_RAW_Data_Orig_MC'!N43</f>
        <v>0</v>
      </c>
      <c r="O43" s="512">
        <f>'1.3_RAW_Data_Orig_MC'!O43</f>
        <v>0</v>
      </c>
      <c r="P43" s="512">
        <f>'1.3_RAW_Data_Orig_MC'!P43</f>
        <v>0</v>
      </c>
      <c r="Q43" s="512">
        <f>'1.3_RAW_Data_Orig_MC'!Q43</f>
        <v>0</v>
      </c>
      <c r="R43" s="513">
        <f>'1.3_RAW_Data_Orig_MC'!R43</f>
        <v>0</v>
      </c>
      <c r="T43" s="512">
        <f>'1.3_RAW_Data_Orig_MC'!T43</f>
        <v>0</v>
      </c>
      <c r="U43" s="512">
        <f>'1.3_RAW_Data_Orig_MC'!U43</f>
        <v>0</v>
      </c>
      <c r="V43" s="512">
        <f>'1.3_RAW_Data_Orig_MC'!V43</f>
        <v>0</v>
      </c>
      <c r="W43" s="512">
        <f>'1.3_RAW_Data_Orig_MC'!W43</f>
        <v>0</v>
      </c>
      <c r="X43" s="512">
        <f>'1.3_RAW_Data_Orig_MC'!X43</f>
        <v>0</v>
      </c>
      <c r="Y43" s="513">
        <f>'1.3_RAW_Data_Orig_MC'!Y43</f>
        <v>0</v>
      </c>
      <c r="AA43" s="512">
        <f>'1.3_RAW_Data_Orig_MC'!AA43</f>
        <v>0</v>
      </c>
      <c r="AB43" s="512">
        <f>'1.3_RAW_Data_Orig_MC'!AB43</f>
        <v>0</v>
      </c>
      <c r="AC43" s="512">
        <f>'1.3_RAW_Data_Orig_MC'!AC43</f>
        <v>0</v>
      </c>
      <c r="AD43" s="512">
        <f>'1.3_RAW_Data_Orig_MC'!AD43</f>
        <v>0</v>
      </c>
      <c r="AE43" s="512">
        <f>'1.3_RAW_Data_Orig_MC'!AE43</f>
        <v>0</v>
      </c>
      <c r="AF43" s="513">
        <f>'1.3_RAW_Data_Orig_MC'!AF43</f>
        <v>0</v>
      </c>
      <c r="AG43" s="507"/>
      <c r="AH43" s="512">
        <f>'1.3_RAW_Data_Orig_MC'!AH43</f>
        <v>0</v>
      </c>
      <c r="AI43" s="512">
        <f>'1.3_RAW_Data_Orig_MC'!AI43</f>
        <v>0</v>
      </c>
      <c r="AJ43" s="512">
        <f>'1.3_RAW_Data_Orig_MC'!AJ43</f>
        <v>0</v>
      </c>
      <c r="AK43" s="512">
        <f>'1.3_RAW_Data_Orig_MC'!AK43</f>
        <v>0</v>
      </c>
      <c r="AL43" s="512">
        <f>'1.3_RAW_Data_Orig_MC'!AL43</f>
        <v>0</v>
      </c>
      <c r="AM43" s="513">
        <f>'1.3_RAW_Data_Orig_MC'!AM43</f>
        <v>0</v>
      </c>
      <c r="AN43" s="507"/>
      <c r="AO43" s="512">
        <f>'1.3_RAW_Data_Orig_MC'!AO43</f>
        <v>0</v>
      </c>
      <c r="AP43" s="512">
        <f>'1.3_RAW_Data_Orig_MC'!AP43</f>
        <v>0</v>
      </c>
      <c r="AQ43" s="512">
        <f>'1.3_RAW_Data_Orig_MC'!AQ43</f>
        <v>0</v>
      </c>
      <c r="AR43" s="512">
        <f>'1.3_RAW_Data_Orig_MC'!AR43</f>
        <v>0</v>
      </c>
      <c r="AS43" s="512">
        <f>'1.3_RAW_Data_Orig_MC'!AS43</f>
        <v>0</v>
      </c>
      <c r="AT43" s="513">
        <f>'1.3_RAW_Data_Orig_MC'!AT43</f>
        <v>0</v>
      </c>
      <c r="AU43" s="507"/>
      <c r="AV43" s="512">
        <v>0</v>
      </c>
      <c r="AW43" s="512">
        <v>0</v>
      </c>
      <c r="AX43" s="512">
        <v>0</v>
      </c>
      <c r="AY43" s="512">
        <v>0</v>
      </c>
      <c r="AZ43" s="512">
        <v>0</v>
      </c>
      <c r="BA43" s="513">
        <v>0</v>
      </c>
    </row>
    <row r="44" spans="1:53" ht="13.15">
      <c r="A44" s="508"/>
      <c r="B44" s="509"/>
      <c r="C44" s="510"/>
      <c r="D44" s="511"/>
      <c r="E44" s="504" t="s">
        <v>54</v>
      </c>
      <c r="F44" s="512">
        <f>'1.3_RAW_Data_Orig_MC'!F44</f>
        <v>0</v>
      </c>
      <c r="G44" s="512">
        <f>'1.3_RAW_Data_Orig_MC'!G44</f>
        <v>0</v>
      </c>
      <c r="H44" s="512">
        <f>'1.3_RAW_Data_Orig_MC'!H44</f>
        <v>0</v>
      </c>
      <c r="I44" s="512">
        <f>'1.3_RAW_Data_Orig_MC'!I44</f>
        <v>0</v>
      </c>
      <c r="J44" s="512">
        <f>'1.3_RAW_Data_Orig_MC'!J44</f>
        <v>0</v>
      </c>
      <c r="K44" s="513">
        <f>'1.3_RAW_Data_Orig_MC'!K44</f>
        <v>0</v>
      </c>
      <c r="M44" s="512">
        <f>'1.3_RAW_Data_Orig_MC'!M44</f>
        <v>0</v>
      </c>
      <c r="N44" s="512">
        <f>'1.3_RAW_Data_Orig_MC'!N44</f>
        <v>0</v>
      </c>
      <c r="O44" s="512">
        <f>'1.3_RAW_Data_Orig_MC'!O44</f>
        <v>0</v>
      </c>
      <c r="P44" s="512">
        <f>'1.3_RAW_Data_Orig_MC'!P44</f>
        <v>0</v>
      </c>
      <c r="Q44" s="512">
        <f>'1.3_RAW_Data_Orig_MC'!Q44</f>
        <v>0</v>
      </c>
      <c r="R44" s="513">
        <f>'1.3_RAW_Data_Orig_MC'!R44</f>
        <v>0</v>
      </c>
      <c r="T44" s="512">
        <f>'1.3_RAW_Data_Orig_MC'!T44</f>
        <v>0</v>
      </c>
      <c r="U44" s="512">
        <f>'1.3_RAW_Data_Orig_MC'!U44</f>
        <v>0</v>
      </c>
      <c r="V44" s="512">
        <f>'1.3_RAW_Data_Orig_MC'!V44</f>
        <v>0</v>
      </c>
      <c r="W44" s="512">
        <f>'1.3_RAW_Data_Orig_MC'!W44</f>
        <v>0</v>
      </c>
      <c r="X44" s="512">
        <f>'1.3_RAW_Data_Orig_MC'!X44</f>
        <v>0</v>
      </c>
      <c r="Y44" s="513">
        <f>'1.3_RAW_Data_Orig_MC'!Y44</f>
        <v>0</v>
      </c>
      <c r="AA44" s="512">
        <f>'1.3_RAW_Data_Orig_MC'!AA44</f>
        <v>0</v>
      </c>
      <c r="AB44" s="512">
        <f>'1.3_RAW_Data_Orig_MC'!AB44</f>
        <v>0</v>
      </c>
      <c r="AC44" s="512">
        <f>'1.3_RAW_Data_Orig_MC'!AC44</f>
        <v>0</v>
      </c>
      <c r="AD44" s="512">
        <f>'1.3_RAW_Data_Orig_MC'!AD44</f>
        <v>0</v>
      </c>
      <c r="AE44" s="512">
        <f>'1.3_RAW_Data_Orig_MC'!AE44</f>
        <v>0</v>
      </c>
      <c r="AF44" s="513">
        <f>'1.3_RAW_Data_Orig_MC'!AF44</f>
        <v>0</v>
      </c>
      <c r="AG44" s="507"/>
      <c r="AH44" s="512">
        <f>'1.3_RAW_Data_Orig_MC'!AH44</f>
        <v>0</v>
      </c>
      <c r="AI44" s="512">
        <f>'1.3_RAW_Data_Orig_MC'!AI44</f>
        <v>0</v>
      </c>
      <c r="AJ44" s="512">
        <f>'1.3_RAW_Data_Orig_MC'!AJ44</f>
        <v>0</v>
      </c>
      <c r="AK44" s="512">
        <f>'1.3_RAW_Data_Orig_MC'!AK44</f>
        <v>0</v>
      </c>
      <c r="AL44" s="512">
        <f>'1.3_RAW_Data_Orig_MC'!AL44</f>
        <v>0</v>
      </c>
      <c r="AM44" s="513">
        <f>'1.3_RAW_Data_Orig_MC'!AM44</f>
        <v>0</v>
      </c>
      <c r="AN44" s="507"/>
      <c r="AO44" s="512">
        <f>'1.3_RAW_Data_Orig_MC'!AO44</f>
        <v>0</v>
      </c>
      <c r="AP44" s="512">
        <f>'1.3_RAW_Data_Orig_MC'!AP44</f>
        <v>0</v>
      </c>
      <c r="AQ44" s="512">
        <f>'1.3_RAW_Data_Orig_MC'!AQ44</f>
        <v>0</v>
      </c>
      <c r="AR44" s="512">
        <f>'1.3_RAW_Data_Orig_MC'!AR44</f>
        <v>0</v>
      </c>
      <c r="AS44" s="512">
        <f>'1.3_RAW_Data_Orig_MC'!AS44</f>
        <v>0</v>
      </c>
      <c r="AT44" s="513">
        <f>'1.3_RAW_Data_Orig_MC'!AT44</f>
        <v>0</v>
      </c>
      <c r="AU44" s="507"/>
      <c r="AV44" s="512">
        <v>0</v>
      </c>
      <c r="AW44" s="512">
        <v>0</v>
      </c>
      <c r="AX44" s="512">
        <v>0</v>
      </c>
      <c r="AY44" s="512">
        <v>0</v>
      </c>
      <c r="AZ44" s="512">
        <v>0</v>
      </c>
      <c r="BA44" s="513">
        <v>0</v>
      </c>
    </row>
    <row r="45" spans="1:53" ht="13.5" thickBot="1">
      <c r="A45" s="508"/>
      <c r="B45" s="514"/>
      <c r="C45" s="515"/>
      <c r="D45" s="516"/>
      <c r="E45" s="517" t="s">
        <v>55</v>
      </c>
      <c r="F45" s="518">
        <f>'1.3_RAW_Data_Orig_MC'!F45</f>
        <v>0</v>
      </c>
      <c r="G45" s="518">
        <f>'1.3_RAW_Data_Orig_MC'!G45</f>
        <v>0</v>
      </c>
      <c r="H45" s="518">
        <f>'1.3_RAW_Data_Orig_MC'!H45</f>
        <v>0</v>
      </c>
      <c r="I45" s="518">
        <f>'1.3_RAW_Data_Orig_MC'!I45</f>
        <v>0</v>
      </c>
      <c r="J45" s="518">
        <f>'1.3_RAW_Data_Orig_MC'!J45</f>
        <v>0</v>
      </c>
      <c r="K45" s="519">
        <f>'1.3_RAW_Data_Orig_MC'!K45</f>
        <v>0</v>
      </c>
      <c r="M45" s="518">
        <f>'1.3_RAW_Data_Orig_MC'!M45</f>
        <v>0</v>
      </c>
      <c r="N45" s="518">
        <f>'1.3_RAW_Data_Orig_MC'!N45</f>
        <v>0</v>
      </c>
      <c r="O45" s="518">
        <f>'1.3_RAW_Data_Orig_MC'!O45</f>
        <v>0</v>
      </c>
      <c r="P45" s="518">
        <f>'1.3_RAW_Data_Orig_MC'!P45</f>
        <v>0</v>
      </c>
      <c r="Q45" s="518">
        <f>'1.3_RAW_Data_Orig_MC'!Q45</f>
        <v>0</v>
      </c>
      <c r="R45" s="519">
        <f>'1.3_RAW_Data_Orig_MC'!R45</f>
        <v>0</v>
      </c>
      <c r="T45" s="518">
        <f>'1.3_RAW_Data_Orig_MC'!T45</f>
        <v>0</v>
      </c>
      <c r="U45" s="518">
        <f>'1.3_RAW_Data_Orig_MC'!U45</f>
        <v>0</v>
      </c>
      <c r="V45" s="518">
        <f>'1.3_RAW_Data_Orig_MC'!V45</f>
        <v>0</v>
      </c>
      <c r="W45" s="518">
        <f>'1.3_RAW_Data_Orig_MC'!W45</f>
        <v>0</v>
      </c>
      <c r="X45" s="518">
        <f>'1.3_RAW_Data_Orig_MC'!X45</f>
        <v>0</v>
      </c>
      <c r="Y45" s="519">
        <f>'1.3_RAW_Data_Orig_MC'!Y45</f>
        <v>0</v>
      </c>
      <c r="AA45" s="518">
        <f>'1.3_RAW_Data_Orig_MC'!AA45</f>
        <v>0</v>
      </c>
      <c r="AB45" s="518">
        <f>'1.3_RAW_Data_Orig_MC'!AB45</f>
        <v>0</v>
      </c>
      <c r="AC45" s="518">
        <f>'1.3_RAW_Data_Orig_MC'!AC45</f>
        <v>0</v>
      </c>
      <c r="AD45" s="518">
        <f>'1.3_RAW_Data_Orig_MC'!AD45</f>
        <v>0</v>
      </c>
      <c r="AE45" s="518">
        <f>'1.3_RAW_Data_Orig_MC'!AE45</f>
        <v>0</v>
      </c>
      <c r="AF45" s="519">
        <f>'1.3_RAW_Data_Orig_MC'!AF45</f>
        <v>0</v>
      </c>
      <c r="AG45" s="507"/>
      <c r="AH45" s="518">
        <f>'1.3_RAW_Data_Orig_MC'!AH45</f>
        <v>0</v>
      </c>
      <c r="AI45" s="518">
        <f>'1.3_RAW_Data_Orig_MC'!AI45</f>
        <v>0</v>
      </c>
      <c r="AJ45" s="518">
        <f>'1.3_RAW_Data_Orig_MC'!AJ45</f>
        <v>0</v>
      </c>
      <c r="AK45" s="518">
        <f>'1.3_RAW_Data_Orig_MC'!AK45</f>
        <v>0</v>
      </c>
      <c r="AL45" s="518">
        <f>'1.3_RAW_Data_Orig_MC'!AL45</f>
        <v>0</v>
      </c>
      <c r="AM45" s="519">
        <f>'1.3_RAW_Data_Orig_MC'!AM45</f>
        <v>0</v>
      </c>
      <c r="AN45" s="507"/>
      <c r="AO45" s="518">
        <f>'1.3_RAW_Data_Orig_MC'!AO45</f>
        <v>0</v>
      </c>
      <c r="AP45" s="518">
        <f>'1.3_RAW_Data_Orig_MC'!AP45</f>
        <v>0</v>
      </c>
      <c r="AQ45" s="518">
        <f>'1.3_RAW_Data_Orig_MC'!AQ45</f>
        <v>0</v>
      </c>
      <c r="AR45" s="518">
        <f>'1.3_RAW_Data_Orig_MC'!AR45</f>
        <v>0</v>
      </c>
      <c r="AS45" s="518">
        <f>'1.3_RAW_Data_Orig_MC'!AS45</f>
        <v>0</v>
      </c>
      <c r="AT45" s="519">
        <f>'1.3_RAW_Data_Orig_MC'!AT45</f>
        <v>0</v>
      </c>
      <c r="AU45" s="507"/>
      <c r="AV45" s="518">
        <v>0</v>
      </c>
      <c r="AW45" s="518">
        <v>0</v>
      </c>
      <c r="AX45" s="518">
        <v>0</v>
      </c>
      <c r="AY45" s="518">
        <v>0</v>
      </c>
      <c r="AZ45" s="518">
        <v>0</v>
      </c>
      <c r="BA45" s="519">
        <v>0</v>
      </c>
    </row>
    <row r="46" spans="1:53" ht="25.5">
      <c r="A46" s="520" t="s">
        <v>9</v>
      </c>
      <c r="B46" s="501">
        <v>36</v>
      </c>
      <c r="C46" s="502" t="s">
        <v>19</v>
      </c>
      <c r="D46" s="503" t="s">
        <v>59</v>
      </c>
      <c r="E46" s="521" t="s">
        <v>52</v>
      </c>
      <c r="F46" s="505">
        <f>'1.3_RAW_Data_Orig_MC'!F46</f>
        <v>3</v>
      </c>
      <c r="G46" s="505">
        <f>'1.3_RAW_Data_Orig_MC'!G46</f>
        <v>0</v>
      </c>
      <c r="H46" s="505">
        <f>'1.3_RAW_Data_Orig_MC'!H46</f>
        <v>1</v>
      </c>
      <c r="I46" s="505">
        <f>'1.3_RAW_Data_Orig_MC'!I46</f>
        <v>2</v>
      </c>
      <c r="J46" s="505">
        <f>'1.3_RAW_Data_Orig_MC'!J46</f>
        <v>0</v>
      </c>
      <c r="K46" s="506">
        <f>'1.3_RAW_Data_Orig_MC'!K46</f>
        <v>0</v>
      </c>
      <c r="M46" s="505">
        <f>'1.3_RAW_Data_Orig_MC'!M46</f>
        <v>3</v>
      </c>
      <c r="N46" s="505">
        <f>'1.3_RAW_Data_Orig_MC'!N46</f>
        <v>1</v>
      </c>
      <c r="O46" s="505">
        <f>'1.3_RAW_Data_Orig_MC'!O46</f>
        <v>2</v>
      </c>
      <c r="P46" s="505">
        <f>'1.3_RAW_Data_Orig_MC'!P46</f>
        <v>0</v>
      </c>
      <c r="Q46" s="505">
        <f>'1.3_RAW_Data_Orig_MC'!Q46</f>
        <v>0</v>
      </c>
      <c r="R46" s="506">
        <f>'1.3_RAW_Data_Orig_MC'!R46</f>
        <v>0</v>
      </c>
      <c r="T46" s="505">
        <f>'1.3_RAW_Data_Orig_MC'!T46</f>
        <v>3</v>
      </c>
      <c r="U46" s="505">
        <f>'1.3_RAW_Data_Orig_MC'!U46</f>
        <v>0</v>
      </c>
      <c r="V46" s="505">
        <f>'1.3_RAW_Data_Orig_MC'!V46</f>
        <v>0</v>
      </c>
      <c r="W46" s="505">
        <f>'1.3_RAW_Data_Orig_MC'!W46</f>
        <v>0</v>
      </c>
      <c r="X46" s="505">
        <f>'1.3_RAW_Data_Orig_MC'!X46</f>
        <v>1</v>
      </c>
      <c r="Y46" s="506">
        <f>'1.3_RAW_Data_Orig_MC'!Y46</f>
        <v>2</v>
      </c>
      <c r="AA46" s="505">
        <f>'1.3_RAW_Data_Orig_MC'!AA46</f>
        <v>3</v>
      </c>
      <c r="AB46" s="505">
        <f>'1.3_RAW_Data_Orig_MC'!AB46</f>
        <v>1</v>
      </c>
      <c r="AC46" s="505">
        <f>'1.3_RAW_Data_Orig_MC'!AC46</f>
        <v>2</v>
      </c>
      <c r="AD46" s="505">
        <f>'1.3_RAW_Data_Orig_MC'!AD46</f>
        <v>0</v>
      </c>
      <c r="AE46" s="505">
        <f>'1.3_RAW_Data_Orig_MC'!AE46</f>
        <v>-1</v>
      </c>
      <c r="AF46" s="506">
        <f>'1.3_RAW_Data_Orig_MC'!AF46</f>
        <v>-2</v>
      </c>
      <c r="AG46" s="507"/>
      <c r="AH46" s="505">
        <f>'1.3_RAW_Data_Orig_MC'!AH46</f>
        <v>3</v>
      </c>
      <c r="AI46" s="505">
        <f>'1.3_RAW_Data_Orig_MC'!AI46</f>
        <v>1</v>
      </c>
      <c r="AJ46" s="505">
        <f>'1.3_RAW_Data_Orig_MC'!AJ46</f>
        <v>2</v>
      </c>
      <c r="AK46" s="505">
        <f>'1.3_RAW_Data_Orig_MC'!AK46</f>
        <v>0</v>
      </c>
      <c r="AL46" s="505">
        <f>'1.3_RAW_Data_Orig_MC'!AL46</f>
        <v>-1</v>
      </c>
      <c r="AM46" s="506">
        <f>'1.3_RAW_Data_Orig_MC'!AM46</f>
        <v>-2</v>
      </c>
      <c r="AN46" s="507"/>
      <c r="AO46" s="505">
        <f>'1.3_RAW_Data_Orig_MC'!AO46</f>
        <v>0</v>
      </c>
      <c r="AP46" s="505">
        <f>'1.3_RAW_Data_Orig_MC'!AP46</f>
        <v>0</v>
      </c>
      <c r="AQ46" s="505">
        <f>'1.3_RAW_Data_Orig_MC'!AQ46</f>
        <v>0</v>
      </c>
      <c r="AR46" s="505">
        <f>'1.3_RAW_Data_Orig_MC'!AR46</f>
        <v>0</v>
      </c>
      <c r="AS46" s="505">
        <f>'1.3_RAW_Data_Orig_MC'!AS46</f>
        <v>0</v>
      </c>
      <c r="AT46" s="506">
        <f>'1.3_RAW_Data_Orig_MC'!AT46</f>
        <v>0</v>
      </c>
      <c r="AU46" s="507"/>
      <c r="AV46" s="505">
        <v>0</v>
      </c>
      <c r="AW46" s="505">
        <v>0</v>
      </c>
      <c r="AX46" s="505">
        <v>0</v>
      </c>
      <c r="AY46" s="505">
        <v>0</v>
      </c>
      <c r="AZ46" s="505">
        <v>0</v>
      </c>
      <c r="BA46" s="506">
        <v>0</v>
      </c>
    </row>
    <row r="47" spans="1:53" ht="13.15">
      <c r="A47" s="508"/>
      <c r="B47" s="509"/>
      <c r="C47" s="510"/>
      <c r="D47" s="511"/>
      <c r="E47" s="504" t="s">
        <v>53</v>
      </c>
      <c r="F47" s="512">
        <f>'1.3_RAW_Data_Orig_MC'!F47</f>
        <v>0</v>
      </c>
      <c r="G47" s="512">
        <f>'1.3_RAW_Data_Orig_MC'!G47</f>
        <v>0</v>
      </c>
      <c r="H47" s="512">
        <f>'1.3_RAW_Data_Orig_MC'!H47</f>
        <v>0</v>
      </c>
      <c r="I47" s="512">
        <f>'1.3_RAW_Data_Orig_MC'!I47</f>
        <v>0</v>
      </c>
      <c r="J47" s="512">
        <f>'1.3_RAW_Data_Orig_MC'!J47</f>
        <v>0</v>
      </c>
      <c r="K47" s="513">
        <f>'1.3_RAW_Data_Orig_MC'!K47</f>
        <v>0</v>
      </c>
      <c r="M47" s="512">
        <f>'1.3_RAW_Data_Orig_MC'!M47</f>
        <v>0</v>
      </c>
      <c r="N47" s="512">
        <f>'1.3_RAW_Data_Orig_MC'!N47</f>
        <v>0</v>
      </c>
      <c r="O47" s="512">
        <f>'1.3_RAW_Data_Orig_MC'!O47</f>
        <v>0</v>
      </c>
      <c r="P47" s="512">
        <f>'1.3_RAW_Data_Orig_MC'!P47</f>
        <v>0</v>
      </c>
      <c r="Q47" s="512">
        <f>'1.3_RAW_Data_Orig_MC'!Q47</f>
        <v>0</v>
      </c>
      <c r="R47" s="513">
        <f>'1.3_RAW_Data_Orig_MC'!R47</f>
        <v>0</v>
      </c>
      <c r="T47" s="512">
        <f>'1.3_RAW_Data_Orig_MC'!T47</f>
        <v>0</v>
      </c>
      <c r="U47" s="512">
        <f>'1.3_RAW_Data_Orig_MC'!U47</f>
        <v>0</v>
      </c>
      <c r="V47" s="512">
        <f>'1.3_RAW_Data_Orig_MC'!V47</f>
        <v>0</v>
      </c>
      <c r="W47" s="512">
        <f>'1.3_RAW_Data_Orig_MC'!W47</f>
        <v>0</v>
      </c>
      <c r="X47" s="512">
        <f>'1.3_RAW_Data_Orig_MC'!X47</f>
        <v>0</v>
      </c>
      <c r="Y47" s="513">
        <f>'1.3_RAW_Data_Orig_MC'!Y47</f>
        <v>0</v>
      </c>
      <c r="AA47" s="512">
        <f>'1.3_RAW_Data_Orig_MC'!AA47</f>
        <v>0</v>
      </c>
      <c r="AB47" s="512">
        <f>'1.3_RAW_Data_Orig_MC'!AB47</f>
        <v>0</v>
      </c>
      <c r="AC47" s="512">
        <f>'1.3_RAW_Data_Orig_MC'!AC47</f>
        <v>0</v>
      </c>
      <c r="AD47" s="512">
        <f>'1.3_RAW_Data_Orig_MC'!AD47</f>
        <v>0</v>
      </c>
      <c r="AE47" s="512">
        <f>'1.3_RAW_Data_Orig_MC'!AE47</f>
        <v>0</v>
      </c>
      <c r="AF47" s="513">
        <f>'1.3_RAW_Data_Orig_MC'!AF47</f>
        <v>0</v>
      </c>
      <c r="AG47" s="507"/>
      <c r="AH47" s="512">
        <f>'1.3_RAW_Data_Orig_MC'!AH47</f>
        <v>0</v>
      </c>
      <c r="AI47" s="512">
        <f>'1.3_RAW_Data_Orig_MC'!AI47</f>
        <v>0</v>
      </c>
      <c r="AJ47" s="512">
        <f>'1.3_RAW_Data_Orig_MC'!AJ47</f>
        <v>0</v>
      </c>
      <c r="AK47" s="512">
        <f>'1.3_RAW_Data_Orig_MC'!AK47</f>
        <v>0</v>
      </c>
      <c r="AL47" s="512">
        <f>'1.3_RAW_Data_Orig_MC'!AL47</f>
        <v>0</v>
      </c>
      <c r="AM47" s="513">
        <f>'1.3_RAW_Data_Orig_MC'!AM47</f>
        <v>0</v>
      </c>
      <c r="AN47" s="507"/>
      <c r="AO47" s="512">
        <f>'1.3_RAW_Data_Orig_MC'!AO47</f>
        <v>0</v>
      </c>
      <c r="AP47" s="512">
        <f>'1.3_RAW_Data_Orig_MC'!AP47</f>
        <v>0</v>
      </c>
      <c r="AQ47" s="512">
        <f>'1.3_RAW_Data_Orig_MC'!AQ47</f>
        <v>0</v>
      </c>
      <c r="AR47" s="512">
        <f>'1.3_RAW_Data_Orig_MC'!AR47</f>
        <v>0</v>
      </c>
      <c r="AS47" s="512">
        <f>'1.3_RAW_Data_Orig_MC'!AS47</f>
        <v>0</v>
      </c>
      <c r="AT47" s="513">
        <f>'1.3_RAW_Data_Orig_MC'!AT47</f>
        <v>0</v>
      </c>
      <c r="AU47" s="507"/>
      <c r="AV47" s="512">
        <v>0</v>
      </c>
      <c r="AW47" s="512">
        <v>0</v>
      </c>
      <c r="AX47" s="512">
        <v>0</v>
      </c>
      <c r="AY47" s="512">
        <v>0</v>
      </c>
      <c r="AZ47" s="512">
        <v>0</v>
      </c>
      <c r="BA47" s="513">
        <v>0</v>
      </c>
    </row>
    <row r="48" spans="1:53" ht="13.15">
      <c r="A48" s="508"/>
      <c r="B48" s="509"/>
      <c r="C48" s="510"/>
      <c r="D48" s="511"/>
      <c r="E48" s="504" t="s">
        <v>54</v>
      </c>
      <c r="F48" s="512">
        <f>'1.3_RAW_Data_Orig_MC'!F48</f>
        <v>1</v>
      </c>
      <c r="G48" s="512">
        <f>'1.3_RAW_Data_Orig_MC'!G48</f>
        <v>0</v>
      </c>
      <c r="H48" s="512">
        <f>'1.3_RAW_Data_Orig_MC'!H48</f>
        <v>1</v>
      </c>
      <c r="I48" s="512">
        <f>'1.3_RAW_Data_Orig_MC'!I48</f>
        <v>0</v>
      </c>
      <c r="J48" s="512">
        <f>'1.3_RAW_Data_Orig_MC'!J48</f>
        <v>0</v>
      </c>
      <c r="K48" s="513">
        <f>'1.3_RAW_Data_Orig_MC'!K48</f>
        <v>0</v>
      </c>
      <c r="M48" s="512">
        <f>'1.3_RAW_Data_Orig_MC'!M48</f>
        <v>1</v>
      </c>
      <c r="N48" s="512">
        <f>'1.3_RAW_Data_Orig_MC'!N48</f>
        <v>0</v>
      </c>
      <c r="O48" s="512">
        <f>'1.3_RAW_Data_Orig_MC'!O48</f>
        <v>0</v>
      </c>
      <c r="P48" s="512">
        <f>'1.3_RAW_Data_Orig_MC'!P48</f>
        <v>0</v>
      </c>
      <c r="Q48" s="512">
        <f>'1.3_RAW_Data_Orig_MC'!Q48</f>
        <v>1</v>
      </c>
      <c r="R48" s="513">
        <f>'1.3_RAW_Data_Orig_MC'!R48</f>
        <v>0</v>
      </c>
      <c r="T48" s="512">
        <f>'1.3_RAW_Data_Orig_MC'!T48</f>
        <v>1</v>
      </c>
      <c r="U48" s="512">
        <f>'1.3_RAW_Data_Orig_MC'!U48</f>
        <v>0</v>
      </c>
      <c r="V48" s="512">
        <f>'1.3_RAW_Data_Orig_MC'!V48</f>
        <v>0</v>
      </c>
      <c r="W48" s="512">
        <f>'1.3_RAW_Data_Orig_MC'!W48</f>
        <v>0</v>
      </c>
      <c r="X48" s="512">
        <f>'1.3_RAW_Data_Orig_MC'!X48</f>
        <v>1</v>
      </c>
      <c r="Y48" s="513">
        <f>'1.3_RAW_Data_Orig_MC'!Y48</f>
        <v>0</v>
      </c>
      <c r="AA48" s="512">
        <f>'1.3_RAW_Data_Orig_MC'!AA48</f>
        <v>0</v>
      </c>
      <c r="AB48" s="512">
        <f>'1.3_RAW_Data_Orig_MC'!AB48</f>
        <v>0</v>
      </c>
      <c r="AC48" s="512">
        <f>'1.3_RAW_Data_Orig_MC'!AC48</f>
        <v>0</v>
      </c>
      <c r="AD48" s="512">
        <f>'1.3_RAW_Data_Orig_MC'!AD48</f>
        <v>0</v>
      </c>
      <c r="AE48" s="512">
        <f>'1.3_RAW_Data_Orig_MC'!AE48</f>
        <v>0</v>
      </c>
      <c r="AF48" s="513">
        <f>'1.3_RAW_Data_Orig_MC'!AF48</f>
        <v>0</v>
      </c>
      <c r="AG48" s="507"/>
      <c r="AH48" s="512">
        <f>'1.3_RAW_Data_Orig_MC'!AH48</f>
        <v>0</v>
      </c>
      <c r="AI48" s="512">
        <f>'1.3_RAW_Data_Orig_MC'!AI48</f>
        <v>0</v>
      </c>
      <c r="AJ48" s="512">
        <f>'1.3_RAW_Data_Orig_MC'!AJ48</f>
        <v>0</v>
      </c>
      <c r="AK48" s="512">
        <f>'1.3_RAW_Data_Orig_MC'!AK48</f>
        <v>0</v>
      </c>
      <c r="AL48" s="512">
        <f>'1.3_RAW_Data_Orig_MC'!AL48</f>
        <v>0</v>
      </c>
      <c r="AM48" s="513">
        <f>'1.3_RAW_Data_Orig_MC'!AM48</f>
        <v>0</v>
      </c>
      <c r="AN48" s="507"/>
      <c r="AO48" s="512">
        <f>'1.3_RAW_Data_Orig_MC'!AO48</f>
        <v>0</v>
      </c>
      <c r="AP48" s="512">
        <f>'1.3_RAW_Data_Orig_MC'!AP48</f>
        <v>0</v>
      </c>
      <c r="AQ48" s="512">
        <f>'1.3_RAW_Data_Orig_MC'!AQ48</f>
        <v>0</v>
      </c>
      <c r="AR48" s="512">
        <f>'1.3_RAW_Data_Orig_MC'!AR48</f>
        <v>0</v>
      </c>
      <c r="AS48" s="512">
        <f>'1.3_RAW_Data_Orig_MC'!AS48</f>
        <v>0</v>
      </c>
      <c r="AT48" s="513">
        <f>'1.3_RAW_Data_Orig_MC'!AT48</f>
        <v>0</v>
      </c>
      <c r="AU48" s="507"/>
      <c r="AV48" s="512">
        <v>0</v>
      </c>
      <c r="AW48" s="512">
        <v>0</v>
      </c>
      <c r="AX48" s="512">
        <v>0</v>
      </c>
      <c r="AY48" s="512">
        <v>0</v>
      </c>
      <c r="AZ48" s="512">
        <v>0</v>
      </c>
      <c r="BA48" s="513">
        <v>0</v>
      </c>
    </row>
    <row r="49" spans="1:53" ht="13.5" thickBot="1">
      <c r="A49" s="508"/>
      <c r="B49" s="514"/>
      <c r="C49" s="515"/>
      <c r="D49" s="516"/>
      <c r="E49" s="517" t="s">
        <v>55</v>
      </c>
      <c r="F49" s="518">
        <f>'1.3_RAW_Data_Orig_MC'!F49</f>
        <v>0</v>
      </c>
      <c r="G49" s="518">
        <f>'1.3_RAW_Data_Orig_MC'!G49</f>
        <v>0</v>
      </c>
      <c r="H49" s="518">
        <f>'1.3_RAW_Data_Orig_MC'!H49</f>
        <v>0</v>
      </c>
      <c r="I49" s="518">
        <f>'1.3_RAW_Data_Orig_MC'!I49</f>
        <v>0</v>
      </c>
      <c r="J49" s="518">
        <f>'1.3_RAW_Data_Orig_MC'!J49</f>
        <v>0</v>
      </c>
      <c r="K49" s="519">
        <f>'1.3_RAW_Data_Orig_MC'!K49</f>
        <v>0</v>
      </c>
      <c r="M49" s="518">
        <f>'1.3_RAW_Data_Orig_MC'!M49</f>
        <v>0</v>
      </c>
      <c r="N49" s="518">
        <f>'1.3_RAW_Data_Orig_MC'!N49</f>
        <v>0</v>
      </c>
      <c r="O49" s="518">
        <f>'1.3_RAW_Data_Orig_MC'!O49</f>
        <v>0</v>
      </c>
      <c r="P49" s="518">
        <f>'1.3_RAW_Data_Orig_MC'!P49</f>
        <v>0</v>
      </c>
      <c r="Q49" s="518">
        <f>'1.3_RAW_Data_Orig_MC'!Q49</f>
        <v>0</v>
      </c>
      <c r="R49" s="519">
        <f>'1.3_RAW_Data_Orig_MC'!R49</f>
        <v>0</v>
      </c>
      <c r="T49" s="518">
        <f>'1.3_RAW_Data_Orig_MC'!T49</f>
        <v>0</v>
      </c>
      <c r="U49" s="518">
        <f>'1.3_RAW_Data_Orig_MC'!U49</f>
        <v>0</v>
      </c>
      <c r="V49" s="518">
        <f>'1.3_RAW_Data_Orig_MC'!V49</f>
        <v>0</v>
      </c>
      <c r="W49" s="518">
        <f>'1.3_RAW_Data_Orig_MC'!W49</f>
        <v>0</v>
      </c>
      <c r="X49" s="518">
        <f>'1.3_RAW_Data_Orig_MC'!X49</f>
        <v>0</v>
      </c>
      <c r="Y49" s="519">
        <f>'1.3_RAW_Data_Orig_MC'!Y49</f>
        <v>0</v>
      </c>
      <c r="AA49" s="518">
        <f>'1.3_RAW_Data_Orig_MC'!AA49</f>
        <v>0</v>
      </c>
      <c r="AB49" s="518">
        <f>'1.3_RAW_Data_Orig_MC'!AB49</f>
        <v>0</v>
      </c>
      <c r="AC49" s="518">
        <f>'1.3_RAW_Data_Orig_MC'!AC49</f>
        <v>0</v>
      </c>
      <c r="AD49" s="518">
        <f>'1.3_RAW_Data_Orig_MC'!AD49</f>
        <v>0</v>
      </c>
      <c r="AE49" s="518">
        <f>'1.3_RAW_Data_Orig_MC'!AE49</f>
        <v>0</v>
      </c>
      <c r="AF49" s="519">
        <f>'1.3_RAW_Data_Orig_MC'!AF49</f>
        <v>0</v>
      </c>
      <c r="AG49" s="507"/>
      <c r="AH49" s="518">
        <f>'1.3_RAW_Data_Orig_MC'!AH49</f>
        <v>0</v>
      </c>
      <c r="AI49" s="518">
        <f>'1.3_RAW_Data_Orig_MC'!AI49</f>
        <v>0</v>
      </c>
      <c r="AJ49" s="518">
        <f>'1.3_RAW_Data_Orig_MC'!AJ49</f>
        <v>0</v>
      </c>
      <c r="AK49" s="518">
        <f>'1.3_RAW_Data_Orig_MC'!AK49</f>
        <v>0</v>
      </c>
      <c r="AL49" s="518">
        <f>'1.3_RAW_Data_Orig_MC'!AL49</f>
        <v>0</v>
      </c>
      <c r="AM49" s="519">
        <f>'1.3_RAW_Data_Orig_MC'!AM49</f>
        <v>0</v>
      </c>
      <c r="AN49" s="507"/>
      <c r="AO49" s="518">
        <f>'1.3_RAW_Data_Orig_MC'!AO49</f>
        <v>0</v>
      </c>
      <c r="AP49" s="518">
        <f>'1.3_RAW_Data_Orig_MC'!AP49</f>
        <v>0</v>
      </c>
      <c r="AQ49" s="518">
        <f>'1.3_RAW_Data_Orig_MC'!AQ49</f>
        <v>0</v>
      </c>
      <c r="AR49" s="518">
        <f>'1.3_RAW_Data_Orig_MC'!AR49</f>
        <v>0</v>
      </c>
      <c r="AS49" s="518">
        <f>'1.3_RAW_Data_Orig_MC'!AS49</f>
        <v>0</v>
      </c>
      <c r="AT49" s="519">
        <f>'1.3_RAW_Data_Orig_MC'!AT49</f>
        <v>0</v>
      </c>
      <c r="AU49" s="507"/>
      <c r="AV49" s="518">
        <v>0</v>
      </c>
      <c r="AW49" s="518">
        <v>0</v>
      </c>
      <c r="AX49" s="518">
        <v>0</v>
      </c>
      <c r="AY49" s="518">
        <v>0</v>
      </c>
      <c r="AZ49" s="518">
        <v>0</v>
      </c>
      <c r="BA49" s="519">
        <v>0</v>
      </c>
    </row>
    <row r="50" spans="1:53" ht="25.5">
      <c r="A50" s="520" t="s">
        <v>9</v>
      </c>
      <c r="B50" s="501">
        <v>2</v>
      </c>
      <c r="C50" s="502" t="s">
        <v>20</v>
      </c>
      <c r="D50" s="503" t="s">
        <v>59</v>
      </c>
      <c r="E50" s="521" t="s">
        <v>52</v>
      </c>
      <c r="F50" s="505">
        <f>'1.3_RAW_Data_Orig_MC'!F50</f>
        <v>2</v>
      </c>
      <c r="G50" s="505">
        <f>'1.3_RAW_Data_Orig_MC'!G50</f>
        <v>0</v>
      </c>
      <c r="H50" s="505">
        <f>'1.3_RAW_Data_Orig_MC'!H50</f>
        <v>1</v>
      </c>
      <c r="I50" s="505">
        <f>'1.3_RAW_Data_Orig_MC'!I50</f>
        <v>0</v>
      </c>
      <c r="J50" s="505">
        <f>'1.3_RAW_Data_Orig_MC'!J50</f>
        <v>1</v>
      </c>
      <c r="K50" s="506">
        <f>'1.3_RAW_Data_Orig_MC'!K50</f>
        <v>0</v>
      </c>
      <c r="M50" s="505">
        <f>'1.3_RAW_Data_Orig_MC'!M50</f>
        <v>2</v>
      </c>
      <c r="N50" s="505">
        <f>'1.3_RAW_Data_Orig_MC'!N50</f>
        <v>0</v>
      </c>
      <c r="O50" s="505">
        <f>'1.3_RAW_Data_Orig_MC'!O50</f>
        <v>1</v>
      </c>
      <c r="P50" s="505">
        <f>'1.3_RAW_Data_Orig_MC'!P50</f>
        <v>0</v>
      </c>
      <c r="Q50" s="505">
        <f>'1.3_RAW_Data_Orig_MC'!Q50</f>
        <v>1</v>
      </c>
      <c r="R50" s="506">
        <f>'1.3_RAW_Data_Orig_MC'!R50</f>
        <v>0</v>
      </c>
      <c r="T50" s="505">
        <f>'1.3_RAW_Data_Orig_MC'!T50</f>
        <v>2</v>
      </c>
      <c r="U50" s="505">
        <f>'1.3_RAW_Data_Orig_MC'!U50</f>
        <v>0</v>
      </c>
      <c r="V50" s="505">
        <f>'1.3_RAW_Data_Orig_MC'!V50</f>
        <v>0</v>
      </c>
      <c r="W50" s="505">
        <f>'1.3_RAW_Data_Orig_MC'!W50</f>
        <v>0</v>
      </c>
      <c r="X50" s="505">
        <f>'1.3_RAW_Data_Orig_MC'!X50</f>
        <v>1</v>
      </c>
      <c r="Y50" s="506">
        <f>'1.3_RAW_Data_Orig_MC'!Y50</f>
        <v>1</v>
      </c>
      <c r="AA50" s="505">
        <f>'1.3_RAW_Data_Orig_MC'!AA50</f>
        <v>1</v>
      </c>
      <c r="AB50" s="505">
        <f>'1.3_RAW_Data_Orig_MC'!AB50</f>
        <v>0</v>
      </c>
      <c r="AC50" s="505">
        <f>'1.3_RAW_Data_Orig_MC'!AC50</f>
        <v>1</v>
      </c>
      <c r="AD50" s="505">
        <f>'1.3_RAW_Data_Orig_MC'!AD50</f>
        <v>0</v>
      </c>
      <c r="AE50" s="505">
        <f>'1.3_RAW_Data_Orig_MC'!AE50</f>
        <v>0</v>
      </c>
      <c r="AF50" s="506">
        <f>'1.3_RAW_Data_Orig_MC'!AF50</f>
        <v>-1</v>
      </c>
      <c r="AG50" s="507"/>
      <c r="AH50" s="505">
        <f>'1.3_RAW_Data_Orig_MC'!AH50</f>
        <v>0</v>
      </c>
      <c r="AI50" s="505">
        <f>'1.3_RAW_Data_Orig_MC'!AI50</f>
        <v>0</v>
      </c>
      <c r="AJ50" s="505">
        <f>'1.3_RAW_Data_Orig_MC'!AJ50</f>
        <v>0</v>
      </c>
      <c r="AK50" s="505">
        <f>'1.3_RAW_Data_Orig_MC'!AK50</f>
        <v>0</v>
      </c>
      <c r="AL50" s="505">
        <f>'1.3_RAW_Data_Orig_MC'!AL50</f>
        <v>0</v>
      </c>
      <c r="AM50" s="506">
        <f>'1.3_RAW_Data_Orig_MC'!AM50</f>
        <v>0</v>
      </c>
      <c r="AN50" s="507"/>
      <c r="AO50" s="505">
        <f>'1.3_RAW_Data_Orig_MC'!AO50</f>
        <v>1</v>
      </c>
      <c r="AP50" s="505">
        <f>'1.3_RAW_Data_Orig_MC'!AP50</f>
        <v>0</v>
      </c>
      <c r="AQ50" s="505">
        <f>'1.3_RAW_Data_Orig_MC'!AQ50</f>
        <v>1</v>
      </c>
      <c r="AR50" s="505">
        <f>'1.3_RAW_Data_Orig_MC'!AR50</f>
        <v>0</v>
      </c>
      <c r="AS50" s="505">
        <f>'1.3_RAW_Data_Orig_MC'!AS50</f>
        <v>0</v>
      </c>
      <c r="AT50" s="506">
        <f>'1.3_RAW_Data_Orig_MC'!AT50</f>
        <v>-1</v>
      </c>
      <c r="AU50" s="507"/>
      <c r="AV50" s="505">
        <v>0</v>
      </c>
      <c r="AW50" s="505">
        <v>0</v>
      </c>
      <c r="AX50" s="505">
        <v>0</v>
      </c>
      <c r="AY50" s="505">
        <v>0</v>
      </c>
      <c r="AZ50" s="505">
        <v>0</v>
      </c>
      <c r="BA50" s="506">
        <v>0</v>
      </c>
    </row>
    <row r="51" spans="1:53" ht="13.15">
      <c r="A51" s="508"/>
      <c r="B51" s="509"/>
      <c r="C51" s="510"/>
      <c r="D51" s="511"/>
      <c r="E51" s="504" t="s">
        <v>53</v>
      </c>
      <c r="F51" s="512">
        <f>'1.3_RAW_Data_Orig_MC'!F51</f>
        <v>0</v>
      </c>
      <c r="G51" s="512">
        <f>'1.3_RAW_Data_Orig_MC'!G51</f>
        <v>0</v>
      </c>
      <c r="H51" s="512">
        <f>'1.3_RAW_Data_Orig_MC'!H51</f>
        <v>0</v>
      </c>
      <c r="I51" s="512">
        <f>'1.3_RAW_Data_Orig_MC'!I51</f>
        <v>0</v>
      </c>
      <c r="J51" s="512">
        <f>'1.3_RAW_Data_Orig_MC'!J51</f>
        <v>0</v>
      </c>
      <c r="K51" s="513">
        <f>'1.3_RAW_Data_Orig_MC'!K51</f>
        <v>0</v>
      </c>
      <c r="M51" s="512">
        <f>'1.3_RAW_Data_Orig_MC'!M51</f>
        <v>0</v>
      </c>
      <c r="N51" s="512">
        <f>'1.3_RAW_Data_Orig_MC'!N51</f>
        <v>0</v>
      </c>
      <c r="O51" s="512">
        <f>'1.3_RAW_Data_Orig_MC'!O51</f>
        <v>0</v>
      </c>
      <c r="P51" s="512">
        <f>'1.3_RAW_Data_Orig_MC'!P51</f>
        <v>0</v>
      </c>
      <c r="Q51" s="512">
        <f>'1.3_RAW_Data_Orig_MC'!Q51</f>
        <v>0</v>
      </c>
      <c r="R51" s="513">
        <f>'1.3_RAW_Data_Orig_MC'!R51</f>
        <v>0</v>
      </c>
      <c r="T51" s="512">
        <f>'1.3_RAW_Data_Orig_MC'!T51</f>
        <v>0</v>
      </c>
      <c r="U51" s="512">
        <f>'1.3_RAW_Data_Orig_MC'!U51</f>
        <v>0</v>
      </c>
      <c r="V51" s="512">
        <f>'1.3_RAW_Data_Orig_MC'!V51</f>
        <v>0</v>
      </c>
      <c r="W51" s="512">
        <f>'1.3_RAW_Data_Orig_MC'!W51</f>
        <v>0</v>
      </c>
      <c r="X51" s="512">
        <f>'1.3_RAW_Data_Orig_MC'!X51</f>
        <v>0</v>
      </c>
      <c r="Y51" s="513">
        <f>'1.3_RAW_Data_Orig_MC'!Y51</f>
        <v>0</v>
      </c>
      <c r="AA51" s="512">
        <f>'1.3_RAW_Data_Orig_MC'!AA51</f>
        <v>0</v>
      </c>
      <c r="AB51" s="512">
        <f>'1.3_RAW_Data_Orig_MC'!AB51</f>
        <v>0</v>
      </c>
      <c r="AC51" s="512">
        <f>'1.3_RAW_Data_Orig_MC'!AC51</f>
        <v>0</v>
      </c>
      <c r="AD51" s="512">
        <f>'1.3_RAW_Data_Orig_MC'!AD51</f>
        <v>0</v>
      </c>
      <c r="AE51" s="512">
        <f>'1.3_RAW_Data_Orig_MC'!AE51</f>
        <v>0</v>
      </c>
      <c r="AF51" s="513">
        <f>'1.3_RAW_Data_Orig_MC'!AF51</f>
        <v>0</v>
      </c>
      <c r="AG51" s="507"/>
      <c r="AH51" s="512">
        <f>'1.3_RAW_Data_Orig_MC'!AH51</f>
        <v>0</v>
      </c>
      <c r="AI51" s="512">
        <f>'1.3_RAW_Data_Orig_MC'!AI51</f>
        <v>0</v>
      </c>
      <c r="AJ51" s="512">
        <f>'1.3_RAW_Data_Orig_MC'!AJ51</f>
        <v>0</v>
      </c>
      <c r="AK51" s="512">
        <f>'1.3_RAW_Data_Orig_MC'!AK51</f>
        <v>0</v>
      </c>
      <c r="AL51" s="512">
        <f>'1.3_RAW_Data_Orig_MC'!AL51</f>
        <v>0</v>
      </c>
      <c r="AM51" s="513">
        <f>'1.3_RAW_Data_Orig_MC'!AM51</f>
        <v>0</v>
      </c>
      <c r="AN51" s="507"/>
      <c r="AO51" s="512">
        <f>'1.3_RAW_Data_Orig_MC'!AO51</f>
        <v>0</v>
      </c>
      <c r="AP51" s="512">
        <f>'1.3_RAW_Data_Orig_MC'!AP51</f>
        <v>0</v>
      </c>
      <c r="AQ51" s="512">
        <f>'1.3_RAW_Data_Orig_MC'!AQ51</f>
        <v>0</v>
      </c>
      <c r="AR51" s="512">
        <f>'1.3_RAW_Data_Orig_MC'!AR51</f>
        <v>0</v>
      </c>
      <c r="AS51" s="512">
        <f>'1.3_RAW_Data_Orig_MC'!AS51</f>
        <v>0</v>
      </c>
      <c r="AT51" s="513">
        <f>'1.3_RAW_Data_Orig_MC'!AT51</f>
        <v>0</v>
      </c>
      <c r="AU51" s="507"/>
      <c r="AV51" s="512">
        <v>0</v>
      </c>
      <c r="AW51" s="512">
        <v>0</v>
      </c>
      <c r="AX51" s="512">
        <v>0</v>
      </c>
      <c r="AY51" s="512">
        <v>0</v>
      </c>
      <c r="AZ51" s="512">
        <v>0</v>
      </c>
      <c r="BA51" s="513">
        <v>0</v>
      </c>
    </row>
    <row r="52" spans="1:53" ht="13.15">
      <c r="A52" s="508"/>
      <c r="B52" s="509"/>
      <c r="C52" s="510"/>
      <c r="D52" s="511"/>
      <c r="E52" s="504" t="s">
        <v>54</v>
      </c>
      <c r="F52" s="512">
        <f>'1.3_RAW_Data_Orig_MC'!F52</f>
        <v>0</v>
      </c>
      <c r="G52" s="512">
        <f>'1.3_RAW_Data_Orig_MC'!G52</f>
        <v>0</v>
      </c>
      <c r="H52" s="512">
        <f>'1.3_RAW_Data_Orig_MC'!H52</f>
        <v>0</v>
      </c>
      <c r="I52" s="512">
        <f>'1.3_RAW_Data_Orig_MC'!I52</f>
        <v>0</v>
      </c>
      <c r="J52" s="512">
        <f>'1.3_RAW_Data_Orig_MC'!J52</f>
        <v>0</v>
      </c>
      <c r="K52" s="513">
        <f>'1.3_RAW_Data_Orig_MC'!K52</f>
        <v>0</v>
      </c>
      <c r="M52" s="512">
        <f>'1.3_RAW_Data_Orig_MC'!M52</f>
        <v>0</v>
      </c>
      <c r="N52" s="512">
        <f>'1.3_RAW_Data_Orig_MC'!N52</f>
        <v>0</v>
      </c>
      <c r="O52" s="512">
        <f>'1.3_RAW_Data_Orig_MC'!O52</f>
        <v>0</v>
      </c>
      <c r="P52" s="512">
        <f>'1.3_RAW_Data_Orig_MC'!P52</f>
        <v>0</v>
      </c>
      <c r="Q52" s="512">
        <f>'1.3_RAW_Data_Orig_MC'!Q52</f>
        <v>0</v>
      </c>
      <c r="R52" s="513">
        <f>'1.3_RAW_Data_Orig_MC'!R52</f>
        <v>0</v>
      </c>
      <c r="T52" s="512">
        <f>'1.3_RAW_Data_Orig_MC'!T52</f>
        <v>0</v>
      </c>
      <c r="U52" s="512">
        <f>'1.3_RAW_Data_Orig_MC'!U52</f>
        <v>0</v>
      </c>
      <c r="V52" s="512">
        <f>'1.3_RAW_Data_Orig_MC'!V52</f>
        <v>0</v>
      </c>
      <c r="W52" s="512">
        <f>'1.3_RAW_Data_Orig_MC'!W52</f>
        <v>0</v>
      </c>
      <c r="X52" s="512">
        <f>'1.3_RAW_Data_Orig_MC'!X52</f>
        <v>0</v>
      </c>
      <c r="Y52" s="513">
        <f>'1.3_RAW_Data_Orig_MC'!Y52</f>
        <v>0</v>
      </c>
      <c r="AA52" s="512">
        <f>'1.3_RAW_Data_Orig_MC'!AA52</f>
        <v>0</v>
      </c>
      <c r="AB52" s="512">
        <f>'1.3_RAW_Data_Orig_MC'!AB52</f>
        <v>0</v>
      </c>
      <c r="AC52" s="512">
        <f>'1.3_RAW_Data_Orig_MC'!AC52</f>
        <v>0</v>
      </c>
      <c r="AD52" s="512">
        <f>'1.3_RAW_Data_Orig_MC'!AD52</f>
        <v>0</v>
      </c>
      <c r="AE52" s="512">
        <f>'1.3_RAW_Data_Orig_MC'!AE52</f>
        <v>0</v>
      </c>
      <c r="AF52" s="513">
        <f>'1.3_RAW_Data_Orig_MC'!AF52</f>
        <v>0</v>
      </c>
      <c r="AG52" s="507"/>
      <c r="AH52" s="512">
        <f>'1.3_RAW_Data_Orig_MC'!AH52</f>
        <v>0</v>
      </c>
      <c r="AI52" s="512">
        <f>'1.3_RAW_Data_Orig_MC'!AI52</f>
        <v>0</v>
      </c>
      <c r="AJ52" s="512">
        <f>'1.3_RAW_Data_Orig_MC'!AJ52</f>
        <v>0</v>
      </c>
      <c r="AK52" s="512">
        <f>'1.3_RAW_Data_Orig_MC'!AK52</f>
        <v>0</v>
      </c>
      <c r="AL52" s="512">
        <f>'1.3_RAW_Data_Orig_MC'!AL52</f>
        <v>0</v>
      </c>
      <c r="AM52" s="513">
        <f>'1.3_RAW_Data_Orig_MC'!AM52</f>
        <v>0</v>
      </c>
      <c r="AN52" s="507"/>
      <c r="AO52" s="512">
        <f>'1.3_RAW_Data_Orig_MC'!AO52</f>
        <v>0</v>
      </c>
      <c r="AP52" s="512">
        <f>'1.3_RAW_Data_Orig_MC'!AP52</f>
        <v>0</v>
      </c>
      <c r="AQ52" s="512">
        <f>'1.3_RAW_Data_Orig_MC'!AQ52</f>
        <v>0</v>
      </c>
      <c r="AR52" s="512">
        <f>'1.3_RAW_Data_Orig_MC'!AR52</f>
        <v>0</v>
      </c>
      <c r="AS52" s="512">
        <f>'1.3_RAW_Data_Orig_MC'!AS52</f>
        <v>0</v>
      </c>
      <c r="AT52" s="513">
        <f>'1.3_RAW_Data_Orig_MC'!AT52</f>
        <v>0</v>
      </c>
      <c r="AU52" s="507"/>
      <c r="AV52" s="512">
        <v>0</v>
      </c>
      <c r="AW52" s="512">
        <v>0</v>
      </c>
      <c r="AX52" s="512">
        <v>0</v>
      </c>
      <c r="AY52" s="512">
        <v>0</v>
      </c>
      <c r="AZ52" s="512">
        <v>0</v>
      </c>
      <c r="BA52" s="513">
        <v>0</v>
      </c>
    </row>
    <row r="53" spans="1:53" ht="13.5" thickBot="1">
      <c r="A53" s="508"/>
      <c r="B53" s="514"/>
      <c r="C53" s="515"/>
      <c r="D53" s="516"/>
      <c r="E53" s="517" t="s">
        <v>55</v>
      </c>
      <c r="F53" s="518">
        <f>'1.3_RAW_Data_Orig_MC'!F53</f>
        <v>0</v>
      </c>
      <c r="G53" s="518">
        <f>'1.3_RAW_Data_Orig_MC'!G53</f>
        <v>0</v>
      </c>
      <c r="H53" s="518">
        <f>'1.3_RAW_Data_Orig_MC'!H53</f>
        <v>0</v>
      </c>
      <c r="I53" s="518">
        <f>'1.3_RAW_Data_Orig_MC'!I53</f>
        <v>0</v>
      </c>
      <c r="J53" s="518">
        <f>'1.3_RAW_Data_Orig_MC'!J53</f>
        <v>0</v>
      </c>
      <c r="K53" s="519">
        <f>'1.3_RAW_Data_Orig_MC'!K53</f>
        <v>0</v>
      </c>
      <c r="M53" s="518">
        <f>'1.3_RAW_Data_Orig_MC'!M53</f>
        <v>0</v>
      </c>
      <c r="N53" s="518">
        <f>'1.3_RAW_Data_Orig_MC'!N53</f>
        <v>0</v>
      </c>
      <c r="O53" s="518">
        <f>'1.3_RAW_Data_Orig_MC'!O53</f>
        <v>0</v>
      </c>
      <c r="P53" s="518">
        <f>'1.3_RAW_Data_Orig_MC'!P53</f>
        <v>0</v>
      </c>
      <c r="Q53" s="518">
        <f>'1.3_RAW_Data_Orig_MC'!Q53</f>
        <v>0</v>
      </c>
      <c r="R53" s="519">
        <f>'1.3_RAW_Data_Orig_MC'!R53</f>
        <v>0</v>
      </c>
      <c r="T53" s="518">
        <f>'1.3_RAW_Data_Orig_MC'!T53</f>
        <v>0</v>
      </c>
      <c r="U53" s="518">
        <f>'1.3_RAW_Data_Orig_MC'!U53</f>
        <v>0</v>
      </c>
      <c r="V53" s="518">
        <f>'1.3_RAW_Data_Orig_MC'!V53</f>
        <v>0</v>
      </c>
      <c r="W53" s="518">
        <f>'1.3_RAW_Data_Orig_MC'!W53</f>
        <v>0</v>
      </c>
      <c r="X53" s="518">
        <f>'1.3_RAW_Data_Orig_MC'!X53</f>
        <v>0</v>
      </c>
      <c r="Y53" s="519">
        <f>'1.3_RAW_Data_Orig_MC'!Y53</f>
        <v>0</v>
      </c>
      <c r="AA53" s="518">
        <f>'1.3_RAW_Data_Orig_MC'!AA53</f>
        <v>0</v>
      </c>
      <c r="AB53" s="518">
        <f>'1.3_RAW_Data_Orig_MC'!AB53</f>
        <v>0</v>
      </c>
      <c r="AC53" s="518">
        <f>'1.3_RAW_Data_Orig_MC'!AC53</f>
        <v>0</v>
      </c>
      <c r="AD53" s="518">
        <f>'1.3_RAW_Data_Orig_MC'!AD53</f>
        <v>0</v>
      </c>
      <c r="AE53" s="518">
        <f>'1.3_RAW_Data_Orig_MC'!AE53</f>
        <v>0</v>
      </c>
      <c r="AF53" s="519">
        <f>'1.3_RAW_Data_Orig_MC'!AF53</f>
        <v>0</v>
      </c>
      <c r="AG53" s="507"/>
      <c r="AH53" s="518">
        <f>'1.3_RAW_Data_Orig_MC'!AH53</f>
        <v>0</v>
      </c>
      <c r="AI53" s="518">
        <f>'1.3_RAW_Data_Orig_MC'!AI53</f>
        <v>0</v>
      </c>
      <c r="AJ53" s="518">
        <f>'1.3_RAW_Data_Orig_MC'!AJ53</f>
        <v>0</v>
      </c>
      <c r="AK53" s="518">
        <f>'1.3_RAW_Data_Orig_MC'!AK53</f>
        <v>0</v>
      </c>
      <c r="AL53" s="518">
        <f>'1.3_RAW_Data_Orig_MC'!AL53</f>
        <v>0</v>
      </c>
      <c r="AM53" s="519">
        <f>'1.3_RAW_Data_Orig_MC'!AM53</f>
        <v>0</v>
      </c>
      <c r="AN53" s="507"/>
      <c r="AO53" s="518">
        <f>'1.3_RAW_Data_Orig_MC'!AO53</f>
        <v>0</v>
      </c>
      <c r="AP53" s="518">
        <f>'1.3_RAW_Data_Orig_MC'!AP53</f>
        <v>0</v>
      </c>
      <c r="AQ53" s="518">
        <f>'1.3_RAW_Data_Orig_MC'!AQ53</f>
        <v>0</v>
      </c>
      <c r="AR53" s="518">
        <f>'1.3_RAW_Data_Orig_MC'!AR53</f>
        <v>0</v>
      </c>
      <c r="AS53" s="518">
        <f>'1.3_RAW_Data_Orig_MC'!AS53</f>
        <v>0</v>
      </c>
      <c r="AT53" s="519">
        <f>'1.3_RAW_Data_Orig_MC'!AT53</f>
        <v>0</v>
      </c>
      <c r="AU53" s="507"/>
      <c r="AV53" s="518">
        <v>0</v>
      </c>
      <c r="AW53" s="518">
        <v>0</v>
      </c>
      <c r="AX53" s="518">
        <v>0</v>
      </c>
      <c r="AY53" s="518">
        <v>0</v>
      </c>
      <c r="AZ53" s="518">
        <v>0</v>
      </c>
      <c r="BA53" s="519">
        <v>0</v>
      </c>
    </row>
    <row r="54" spans="1:53" ht="25.5">
      <c r="A54" s="520" t="s">
        <v>9</v>
      </c>
      <c r="B54" s="501">
        <v>27</v>
      </c>
      <c r="C54" s="502" t="s">
        <v>21</v>
      </c>
      <c r="D54" s="503" t="s">
        <v>59</v>
      </c>
      <c r="E54" s="521" t="s">
        <v>52</v>
      </c>
      <c r="F54" s="505">
        <f>'1.3_RAW_Data_Orig_MC'!F54</f>
        <v>0</v>
      </c>
      <c r="G54" s="505">
        <f>'1.3_RAW_Data_Orig_MC'!G54</f>
        <v>0</v>
      </c>
      <c r="H54" s="505">
        <f>'1.3_RAW_Data_Orig_MC'!H54</f>
        <v>0</v>
      </c>
      <c r="I54" s="505">
        <f>'1.3_RAW_Data_Orig_MC'!I54</f>
        <v>0</v>
      </c>
      <c r="J54" s="505">
        <f>'1.3_RAW_Data_Orig_MC'!J54</f>
        <v>0</v>
      </c>
      <c r="K54" s="506">
        <f>'1.3_RAW_Data_Orig_MC'!K54</f>
        <v>0</v>
      </c>
      <c r="M54" s="505">
        <f>'1.3_RAW_Data_Orig_MC'!M54</f>
        <v>0</v>
      </c>
      <c r="N54" s="505">
        <f>'1.3_RAW_Data_Orig_MC'!N54</f>
        <v>0</v>
      </c>
      <c r="O54" s="505">
        <f>'1.3_RAW_Data_Orig_MC'!O54</f>
        <v>0</v>
      </c>
      <c r="P54" s="505">
        <f>'1.3_RAW_Data_Orig_MC'!P54</f>
        <v>0</v>
      </c>
      <c r="Q54" s="505">
        <f>'1.3_RAW_Data_Orig_MC'!Q54</f>
        <v>0</v>
      </c>
      <c r="R54" s="506">
        <f>'1.3_RAW_Data_Orig_MC'!R54</f>
        <v>0</v>
      </c>
      <c r="T54" s="505">
        <f>'1.3_RAW_Data_Orig_MC'!T54</f>
        <v>0</v>
      </c>
      <c r="U54" s="505">
        <f>'1.3_RAW_Data_Orig_MC'!U54</f>
        <v>0</v>
      </c>
      <c r="V54" s="505">
        <f>'1.3_RAW_Data_Orig_MC'!V54</f>
        <v>0</v>
      </c>
      <c r="W54" s="505">
        <f>'1.3_RAW_Data_Orig_MC'!W54</f>
        <v>0</v>
      </c>
      <c r="X54" s="505">
        <f>'1.3_RAW_Data_Orig_MC'!X54</f>
        <v>0</v>
      </c>
      <c r="Y54" s="506">
        <f>'1.3_RAW_Data_Orig_MC'!Y54</f>
        <v>0</v>
      </c>
      <c r="AA54" s="505">
        <f>'1.3_RAW_Data_Orig_MC'!AA54</f>
        <v>0</v>
      </c>
      <c r="AB54" s="505">
        <f>'1.3_RAW_Data_Orig_MC'!AB54</f>
        <v>0</v>
      </c>
      <c r="AC54" s="505">
        <f>'1.3_RAW_Data_Orig_MC'!AC54</f>
        <v>0</v>
      </c>
      <c r="AD54" s="505">
        <f>'1.3_RAW_Data_Orig_MC'!AD54</f>
        <v>0</v>
      </c>
      <c r="AE54" s="505">
        <f>'1.3_RAW_Data_Orig_MC'!AE54</f>
        <v>0</v>
      </c>
      <c r="AF54" s="506">
        <f>'1.3_RAW_Data_Orig_MC'!AF54</f>
        <v>0</v>
      </c>
      <c r="AG54" s="507"/>
      <c r="AH54" s="505">
        <f>'1.3_RAW_Data_Orig_MC'!AH54</f>
        <v>0</v>
      </c>
      <c r="AI54" s="505">
        <f>'1.3_RAW_Data_Orig_MC'!AI54</f>
        <v>0</v>
      </c>
      <c r="AJ54" s="505">
        <f>'1.3_RAW_Data_Orig_MC'!AJ54</f>
        <v>0</v>
      </c>
      <c r="AK54" s="505">
        <f>'1.3_RAW_Data_Orig_MC'!AK54</f>
        <v>0</v>
      </c>
      <c r="AL54" s="505">
        <f>'1.3_RAW_Data_Orig_MC'!AL54</f>
        <v>0</v>
      </c>
      <c r="AM54" s="506">
        <f>'1.3_RAW_Data_Orig_MC'!AM54</f>
        <v>0</v>
      </c>
      <c r="AN54" s="507"/>
      <c r="AO54" s="505">
        <f>'1.3_RAW_Data_Orig_MC'!AO54</f>
        <v>0</v>
      </c>
      <c r="AP54" s="505">
        <f>'1.3_RAW_Data_Orig_MC'!AP54</f>
        <v>0</v>
      </c>
      <c r="AQ54" s="505">
        <f>'1.3_RAW_Data_Orig_MC'!AQ54</f>
        <v>0</v>
      </c>
      <c r="AR54" s="505">
        <f>'1.3_RAW_Data_Orig_MC'!AR54</f>
        <v>0</v>
      </c>
      <c r="AS54" s="505">
        <f>'1.3_RAW_Data_Orig_MC'!AS54</f>
        <v>0</v>
      </c>
      <c r="AT54" s="506">
        <f>'1.3_RAW_Data_Orig_MC'!AT54</f>
        <v>0</v>
      </c>
      <c r="AU54" s="507"/>
      <c r="AV54" s="505">
        <v>0</v>
      </c>
      <c r="AW54" s="505">
        <v>0</v>
      </c>
      <c r="AX54" s="505">
        <v>0</v>
      </c>
      <c r="AY54" s="505">
        <v>0</v>
      </c>
      <c r="AZ54" s="505">
        <v>0</v>
      </c>
      <c r="BA54" s="506">
        <v>0</v>
      </c>
    </row>
    <row r="55" spans="1:53" ht="13.15">
      <c r="A55" s="508"/>
      <c r="B55" s="509"/>
      <c r="C55" s="510"/>
      <c r="D55" s="511"/>
      <c r="E55" s="504" t="s">
        <v>53</v>
      </c>
      <c r="F55" s="512">
        <f>'1.3_RAW_Data_Orig_MC'!F55</f>
        <v>0</v>
      </c>
      <c r="G55" s="512">
        <f>'1.3_RAW_Data_Orig_MC'!G55</f>
        <v>0</v>
      </c>
      <c r="H55" s="512">
        <f>'1.3_RAW_Data_Orig_MC'!H55</f>
        <v>0</v>
      </c>
      <c r="I55" s="512">
        <f>'1.3_RAW_Data_Orig_MC'!I55</f>
        <v>0</v>
      </c>
      <c r="J55" s="512">
        <f>'1.3_RAW_Data_Orig_MC'!J55</f>
        <v>0</v>
      </c>
      <c r="K55" s="513">
        <f>'1.3_RAW_Data_Orig_MC'!K55</f>
        <v>0</v>
      </c>
      <c r="M55" s="512">
        <f>'1.3_RAW_Data_Orig_MC'!M55</f>
        <v>0</v>
      </c>
      <c r="N55" s="512">
        <f>'1.3_RAW_Data_Orig_MC'!N55</f>
        <v>0</v>
      </c>
      <c r="O55" s="512">
        <f>'1.3_RAW_Data_Orig_MC'!O55</f>
        <v>0</v>
      </c>
      <c r="P55" s="512">
        <f>'1.3_RAW_Data_Orig_MC'!P55</f>
        <v>0</v>
      </c>
      <c r="Q55" s="512">
        <f>'1.3_RAW_Data_Orig_MC'!Q55</f>
        <v>0</v>
      </c>
      <c r="R55" s="513">
        <f>'1.3_RAW_Data_Orig_MC'!R55</f>
        <v>0</v>
      </c>
      <c r="T55" s="512">
        <f>'1.3_RAW_Data_Orig_MC'!T55</f>
        <v>0</v>
      </c>
      <c r="U55" s="512">
        <f>'1.3_RAW_Data_Orig_MC'!U55</f>
        <v>0</v>
      </c>
      <c r="V55" s="512">
        <f>'1.3_RAW_Data_Orig_MC'!V55</f>
        <v>0</v>
      </c>
      <c r="W55" s="512">
        <f>'1.3_RAW_Data_Orig_MC'!W55</f>
        <v>0</v>
      </c>
      <c r="X55" s="512">
        <f>'1.3_RAW_Data_Orig_MC'!X55</f>
        <v>0</v>
      </c>
      <c r="Y55" s="513">
        <f>'1.3_RAW_Data_Orig_MC'!Y55</f>
        <v>0</v>
      </c>
      <c r="AA55" s="512">
        <f>'1.3_RAW_Data_Orig_MC'!AA55</f>
        <v>0</v>
      </c>
      <c r="AB55" s="512">
        <f>'1.3_RAW_Data_Orig_MC'!AB55</f>
        <v>0</v>
      </c>
      <c r="AC55" s="512">
        <f>'1.3_RAW_Data_Orig_MC'!AC55</f>
        <v>0</v>
      </c>
      <c r="AD55" s="512">
        <f>'1.3_RAW_Data_Orig_MC'!AD55</f>
        <v>0</v>
      </c>
      <c r="AE55" s="512">
        <f>'1.3_RAW_Data_Orig_MC'!AE55</f>
        <v>0</v>
      </c>
      <c r="AF55" s="513">
        <f>'1.3_RAW_Data_Orig_MC'!AF55</f>
        <v>0</v>
      </c>
      <c r="AG55" s="507"/>
      <c r="AH55" s="512">
        <f>'1.3_RAW_Data_Orig_MC'!AH55</f>
        <v>0</v>
      </c>
      <c r="AI55" s="512">
        <f>'1.3_RAW_Data_Orig_MC'!AI55</f>
        <v>0</v>
      </c>
      <c r="AJ55" s="512">
        <f>'1.3_RAW_Data_Orig_MC'!AJ55</f>
        <v>0</v>
      </c>
      <c r="AK55" s="512">
        <f>'1.3_RAW_Data_Orig_MC'!AK55</f>
        <v>0</v>
      </c>
      <c r="AL55" s="512">
        <f>'1.3_RAW_Data_Orig_MC'!AL55</f>
        <v>0</v>
      </c>
      <c r="AM55" s="513">
        <f>'1.3_RAW_Data_Orig_MC'!AM55</f>
        <v>0</v>
      </c>
      <c r="AN55" s="507"/>
      <c r="AO55" s="512">
        <f>'1.3_RAW_Data_Orig_MC'!AO55</f>
        <v>0</v>
      </c>
      <c r="AP55" s="512">
        <f>'1.3_RAW_Data_Orig_MC'!AP55</f>
        <v>0</v>
      </c>
      <c r="AQ55" s="512">
        <f>'1.3_RAW_Data_Orig_MC'!AQ55</f>
        <v>0</v>
      </c>
      <c r="AR55" s="512">
        <f>'1.3_RAW_Data_Orig_MC'!AR55</f>
        <v>0</v>
      </c>
      <c r="AS55" s="512">
        <f>'1.3_RAW_Data_Orig_MC'!AS55</f>
        <v>0</v>
      </c>
      <c r="AT55" s="513">
        <f>'1.3_RAW_Data_Orig_MC'!AT55</f>
        <v>0</v>
      </c>
      <c r="AU55" s="507"/>
      <c r="AV55" s="512">
        <v>0</v>
      </c>
      <c r="AW55" s="512">
        <v>0</v>
      </c>
      <c r="AX55" s="512">
        <v>0</v>
      </c>
      <c r="AY55" s="512">
        <v>0</v>
      </c>
      <c r="AZ55" s="512">
        <v>0</v>
      </c>
      <c r="BA55" s="513">
        <v>0</v>
      </c>
    </row>
    <row r="56" spans="1:53" ht="13.15">
      <c r="A56" s="508"/>
      <c r="B56" s="509"/>
      <c r="C56" s="510"/>
      <c r="D56" s="511"/>
      <c r="E56" s="504" t="s">
        <v>54</v>
      </c>
      <c r="F56" s="512">
        <f>'1.3_RAW_Data_Orig_MC'!F56</f>
        <v>0</v>
      </c>
      <c r="G56" s="512">
        <f>'1.3_RAW_Data_Orig_MC'!G56</f>
        <v>0</v>
      </c>
      <c r="H56" s="512">
        <f>'1.3_RAW_Data_Orig_MC'!H56</f>
        <v>0</v>
      </c>
      <c r="I56" s="512">
        <f>'1.3_RAW_Data_Orig_MC'!I56</f>
        <v>0</v>
      </c>
      <c r="J56" s="512">
        <f>'1.3_RAW_Data_Orig_MC'!J56</f>
        <v>0</v>
      </c>
      <c r="K56" s="513">
        <f>'1.3_RAW_Data_Orig_MC'!K56</f>
        <v>0</v>
      </c>
      <c r="M56" s="512">
        <f>'1.3_RAW_Data_Orig_MC'!M56</f>
        <v>0</v>
      </c>
      <c r="N56" s="512">
        <f>'1.3_RAW_Data_Orig_MC'!N56</f>
        <v>0</v>
      </c>
      <c r="O56" s="512">
        <f>'1.3_RAW_Data_Orig_MC'!O56</f>
        <v>0</v>
      </c>
      <c r="P56" s="512">
        <f>'1.3_RAW_Data_Orig_MC'!P56</f>
        <v>0</v>
      </c>
      <c r="Q56" s="512">
        <f>'1.3_RAW_Data_Orig_MC'!Q56</f>
        <v>0</v>
      </c>
      <c r="R56" s="513">
        <f>'1.3_RAW_Data_Orig_MC'!R56</f>
        <v>0</v>
      </c>
      <c r="T56" s="512">
        <f>'1.3_RAW_Data_Orig_MC'!T56</f>
        <v>0</v>
      </c>
      <c r="U56" s="512">
        <f>'1.3_RAW_Data_Orig_MC'!U56</f>
        <v>0</v>
      </c>
      <c r="V56" s="512">
        <f>'1.3_RAW_Data_Orig_MC'!V56</f>
        <v>0</v>
      </c>
      <c r="W56" s="512">
        <f>'1.3_RAW_Data_Orig_MC'!W56</f>
        <v>0</v>
      </c>
      <c r="X56" s="512">
        <f>'1.3_RAW_Data_Orig_MC'!X56</f>
        <v>0</v>
      </c>
      <c r="Y56" s="513">
        <f>'1.3_RAW_Data_Orig_MC'!Y56</f>
        <v>0</v>
      </c>
      <c r="AA56" s="512">
        <f>'1.3_RAW_Data_Orig_MC'!AA56</f>
        <v>0</v>
      </c>
      <c r="AB56" s="512">
        <f>'1.3_RAW_Data_Orig_MC'!AB56</f>
        <v>0</v>
      </c>
      <c r="AC56" s="512">
        <f>'1.3_RAW_Data_Orig_MC'!AC56</f>
        <v>0</v>
      </c>
      <c r="AD56" s="512">
        <f>'1.3_RAW_Data_Orig_MC'!AD56</f>
        <v>0</v>
      </c>
      <c r="AE56" s="512">
        <f>'1.3_RAW_Data_Orig_MC'!AE56</f>
        <v>0</v>
      </c>
      <c r="AF56" s="513">
        <f>'1.3_RAW_Data_Orig_MC'!AF56</f>
        <v>0</v>
      </c>
      <c r="AG56" s="507"/>
      <c r="AH56" s="512">
        <f>'1.3_RAW_Data_Orig_MC'!AH56</f>
        <v>0</v>
      </c>
      <c r="AI56" s="512">
        <f>'1.3_RAW_Data_Orig_MC'!AI56</f>
        <v>0</v>
      </c>
      <c r="AJ56" s="512">
        <f>'1.3_RAW_Data_Orig_MC'!AJ56</f>
        <v>0</v>
      </c>
      <c r="AK56" s="512">
        <f>'1.3_RAW_Data_Orig_MC'!AK56</f>
        <v>0</v>
      </c>
      <c r="AL56" s="512">
        <f>'1.3_RAW_Data_Orig_MC'!AL56</f>
        <v>0</v>
      </c>
      <c r="AM56" s="513">
        <f>'1.3_RAW_Data_Orig_MC'!AM56</f>
        <v>0</v>
      </c>
      <c r="AN56" s="507"/>
      <c r="AO56" s="512">
        <f>'1.3_RAW_Data_Orig_MC'!AO56</f>
        <v>0</v>
      </c>
      <c r="AP56" s="512">
        <f>'1.3_RAW_Data_Orig_MC'!AP56</f>
        <v>0</v>
      </c>
      <c r="AQ56" s="512">
        <f>'1.3_RAW_Data_Orig_MC'!AQ56</f>
        <v>0</v>
      </c>
      <c r="AR56" s="512">
        <f>'1.3_RAW_Data_Orig_MC'!AR56</f>
        <v>0</v>
      </c>
      <c r="AS56" s="512">
        <f>'1.3_RAW_Data_Orig_MC'!AS56</f>
        <v>0</v>
      </c>
      <c r="AT56" s="513">
        <f>'1.3_RAW_Data_Orig_MC'!AT56</f>
        <v>0</v>
      </c>
      <c r="AU56" s="507"/>
      <c r="AV56" s="512">
        <v>0</v>
      </c>
      <c r="AW56" s="512">
        <v>0</v>
      </c>
      <c r="AX56" s="512">
        <v>0</v>
      </c>
      <c r="AY56" s="512">
        <v>0</v>
      </c>
      <c r="AZ56" s="512">
        <v>0</v>
      </c>
      <c r="BA56" s="513">
        <v>0</v>
      </c>
    </row>
    <row r="57" spans="1:53" ht="13.5" thickBot="1">
      <c r="A57" s="508"/>
      <c r="B57" s="514"/>
      <c r="C57" s="515"/>
      <c r="D57" s="516"/>
      <c r="E57" s="517" t="s">
        <v>55</v>
      </c>
      <c r="F57" s="518">
        <f>'1.3_RAW_Data_Orig_MC'!F57</f>
        <v>16</v>
      </c>
      <c r="G57" s="518">
        <f>'1.3_RAW_Data_Orig_MC'!G57</f>
        <v>0</v>
      </c>
      <c r="H57" s="518">
        <f>'1.3_RAW_Data_Orig_MC'!H57</f>
        <v>4</v>
      </c>
      <c r="I57" s="518">
        <f>'1.3_RAW_Data_Orig_MC'!I57</f>
        <v>0</v>
      </c>
      <c r="J57" s="518">
        <f>'1.3_RAW_Data_Orig_MC'!J57</f>
        <v>12</v>
      </c>
      <c r="K57" s="519">
        <f>'1.3_RAW_Data_Orig_MC'!K57</f>
        <v>0</v>
      </c>
      <c r="M57" s="518">
        <f>'1.3_RAW_Data_Orig_MC'!M57</f>
        <v>16</v>
      </c>
      <c r="N57" s="518">
        <f>'1.3_RAW_Data_Orig_MC'!N57</f>
        <v>5</v>
      </c>
      <c r="O57" s="518">
        <f>'1.3_RAW_Data_Orig_MC'!O57</f>
        <v>9</v>
      </c>
      <c r="P57" s="518">
        <f>'1.3_RAW_Data_Orig_MC'!P57</f>
        <v>0</v>
      </c>
      <c r="Q57" s="518">
        <f>'1.3_RAW_Data_Orig_MC'!Q57</f>
        <v>2</v>
      </c>
      <c r="R57" s="519">
        <f>'1.3_RAW_Data_Orig_MC'!R57</f>
        <v>0</v>
      </c>
      <c r="T57" s="518">
        <f>'1.3_RAW_Data_Orig_MC'!T57</f>
        <v>16</v>
      </c>
      <c r="U57" s="518">
        <f>'1.3_RAW_Data_Orig_MC'!U57</f>
        <v>0</v>
      </c>
      <c r="V57" s="518">
        <f>'1.3_RAW_Data_Orig_MC'!V57</f>
        <v>0</v>
      </c>
      <c r="W57" s="518">
        <f>'1.3_RAW_Data_Orig_MC'!W57</f>
        <v>0</v>
      </c>
      <c r="X57" s="518">
        <f>'1.3_RAW_Data_Orig_MC'!X57</f>
        <v>4</v>
      </c>
      <c r="Y57" s="519">
        <f>'1.3_RAW_Data_Orig_MC'!Y57</f>
        <v>12</v>
      </c>
      <c r="AA57" s="518">
        <f>'1.3_RAW_Data_Orig_MC'!AA57</f>
        <v>14</v>
      </c>
      <c r="AB57" s="518">
        <f>'1.3_RAW_Data_Orig_MC'!AB57</f>
        <v>5</v>
      </c>
      <c r="AC57" s="518">
        <f>'1.3_RAW_Data_Orig_MC'!AC57</f>
        <v>9</v>
      </c>
      <c r="AD57" s="518">
        <f>'1.3_RAW_Data_Orig_MC'!AD57</f>
        <v>0</v>
      </c>
      <c r="AE57" s="518">
        <f>'1.3_RAW_Data_Orig_MC'!AE57</f>
        <v>-2</v>
      </c>
      <c r="AF57" s="519">
        <f>'1.3_RAW_Data_Orig_MC'!AF57</f>
        <v>-12</v>
      </c>
      <c r="AG57" s="507"/>
      <c r="AH57" s="518">
        <f>'1.3_RAW_Data_Orig_MC'!AH57</f>
        <v>14</v>
      </c>
      <c r="AI57" s="518">
        <f>'1.3_RAW_Data_Orig_MC'!AI57</f>
        <v>5</v>
      </c>
      <c r="AJ57" s="518">
        <f>'1.3_RAW_Data_Orig_MC'!AJ57</f>
        <v>9</v>
      </c>
      <c r="AK57" s="518">
        <f>'1.3_RAW_Data_Orig_MC'!AK57</f>
        <v>0</v>
      </c>
      <c r="AL57" s="518">
        <f>'1.3_RAW_Data_Orig_MC'!AL57</f>
        <v>-2</v>
      </c>
      <c r="AM57" s="519">
        <f>'1.3_RAW_Data_Orig_MC'!AM57</f>
        <v>-12</v>
      </c>
      <c r="AN57" s="507"/>
      <c r="AO57" s="518">
        <f>'1.3_RAW_Data_Orig_MC'!AO57</f>
        <v>0</v>
      </c>
      <c r="AP57" s="518">
        <f>'1.3_RAW_Data_Orig_MC'!AP57</f>
        <v>0</v>
      </c>
      <c r="AQ57" s="518">
        <f>'1.3_RAW_Data_Orig_MC'!AQ57</f>
        <v>0</v>
      </c>
      <c r="AR57" s="518">
        <f>'1.3_RAW_Data_Orig_MC'!AR57</f>
        <v>0</v>
      </c>
      <c r="AS57" s="518">
        <f>'1.3_RAW_Data_Orig_MC'!AS57</f>
        <v>0</v>
      </c>
      <c r="AT57" s="519">
        <f>'1.3_RAW_Data_Orig_MC'!AT57</f>
        <v>0</v>
      </c>
      <c r="AU57" s="507"/>
      <c r="AV57" s="518">
        <v>0</v>
      </c>
      <c r="AW57" s="518">
        <v>0</v>
      </c>
      <c r="AX57" s="518">
        <v>0</v>
      </c>
      <c r="AY57" s="518">
        <v>0</v>
      </c>
      <c r="AZ57" s="518">
        <v>0</v>
      </c>
      <c r="BA57" s="519">
        <v>0</v>
      </c>
    </row>
    <row r="58" spans="1:53" ht="25.5">
      <c r="A58" s="520" t="s">
        <v>9</v>
      </c>
      <c r="B58" s="501">
        <v>46</v>
      </c>
      <c r="C58" s="502" t="s">
        <v>22</v>
      </c>
      <c r="D58" s="503" t="s">
        <v>56</v>
      </c>
      <c r="E58" s="521" t="s">
        <v>52</v>
      </c>
      <c r="F58" s="505">
        <f>'1.3_RAW_Data_Orig_MC'!F58</f>
        <v>315</v>
      </c>
      <c r="G58" s="505">
        <f>'1.3_RAW_Data_Orig_MC'!G58</f>
        <v>8</v>
      </c>
      <c r="H58" s="505">
        <f>'1.3_RAW_Data_Orig_MC'!H58</f>
        <v>225</v>
      </c>
      <c r="I58" s="505">
        <f>'1.3_RAW_Data_Orig_MC'!I58</f>
        <v>40</v>
      </c>
      <c r="J58" s="505">
        <f>'1.3_RAW_Data_Orig_MC'!J58</f>
        <v>28</v>
      </c>
      <c r="K58" s="506">
        <f>'1.3_RAW_Data_Orig_MC'!K58</f>
        <v>14</v>
      </c>
      <c r="M58" s="505">
        <f>'1.3_RAW_Data_Orig_MC'!M58</f>
        <v>315</v>
      </c>
      <c r="N58" s="505">
        <f>'1.3_RAW_Data_Orig_MC'!N58</f>
        <v>15</v>
      </c>
      <c r="O58" s="505">
        <f>'1.3_RAW_Data_Orig_MC'!O58</f>
        <v>158</v>
      </c>
      <c r="P58" s="505">
        <f>'1.3_RAW_Data_Orig_MC'!P58</f>
        <v>133</v>
      </c>
      <c r="Q58" s="505">
        <f>'1.3_RAW_Data_Orig_MC'!Q58</f>
        <v>0</v>
      </c>
      <c r="R58" s="506">
        <f>'1.3_RAW_Data_Orig_MC'!R58</f>
        <v>9</v>
      </c>
      <c r="T58" s="505">
        <f>'1.3_RAW_Data_Orig_MC'!T58</f>
        <v>315</v>
      </c>
      <c r="U58" s="505">
        <f>'1.3_RAW_Data_Orig_MC'!U58</f>
        <v>4</v>
      </c>
      <c r="V58" s="505">
        <f>'1.3_RAW_Data_Orig_MC'!V58</f>
        <v>116</v>
      </c>
      <c r="W58" s="505">
        <f>'1.3_RAW_Data_Orig_MC'!W58</f>
        <v>133</v>
      </c>
      <c r="X58" s="505">
        <f>'1.3_RAW_Data_Orig_MC'!X58</f>
        <v>14</v>
      </c>
      <c r="Y58" s="506">
        <f>'1.3_RAW_Data_Orig_MC'!Y58</f>
        <v>48</v>
      </c>
      <c r="AA58" s="505">
        <f>'1.3_RAW_Data_Orig_MC'!AA58</f>
        <v>53</v>
      </c>
      <c r="AB58" s="505">
        <f>'1.3_RAW_Data_Orig_MC'!AB58</f>
        <v>11</v>
      </c>
      <c r="AC58" s="505">
        <f>'1.3_RAW_Data_Orig_MC'!AC58</f>
        <v>42</v>
      </c>
      <c r="AD58" s="505">
        <f>'1.3_RAW_Data_Orig_MC'!AD58</f>
        <v>0</v>
      </c>
      <c r="AE58" s="505">
        <f>'1.3_RAW_Data_Orig_MC'!AE58</f>
        <v>-14</v>
      </c>
      <c r="AF58" s="506">
        <f>'1.3_RAW_Data_Orig_MC'!AF58</f>
        <v>-39</v>
      </c>
      <c r="AG58" s="507"/>
      <c r="AH58" s="505">
        <f>'1.3_RAW_Data_Orig_MC'!AH58</f>
        <v>53</v>
      </c>
      <c r="AI58" s="505">
        <f>'1.3_RAW_Data_Orig_MC'!AI58</f>
        <v>11</v>
      </c>
      <c r="AJ58" s="505">
        <f>'1.3_RAW_Data_Orig_MC'!AJ58</f>
        <v>42</v>
      </c>
      <c r="AK58" s="505">
        <f>'1.3_RAW_Data_Orig_MC'!AK58</f>
        <v>0</v>
      </c>
      <c r="AL58" s="505">
        <f>'1.3_RAW_Data_Orig_MC'!AL58</f>
        <v>-14</v>
      </c>
      <c r="AM58" s="506">
        <f>'1.3_RAW_Data_Orig_MC'!AM58</f>
        <v>-39</v>
      </c>
      <c r="AN58" s="507"/>
      <c r="AO58" s="505">
        <f>'1.3_RAW_Data_Orig_MC'!AO58</f>
        <v>0</v>
      </c>
      <c r="AP58" s="505">
        <f>'1.3_RAW_Data_Orig_MC'!AP58</f>
        <v>0</v>
      </c>
      <c r="AQ58" s="505">
        <f>'1.3_RAW_Data_Orig_MC'!AQ58</f>
        <v>0</v>
      </c>
      <c r="AR58" s="505">
        <f>'1.3_RAW_Data_Orig_MC'!AR58</f>
        <v>0</v>
      </c>
      <c r="AS58" s="505">
        <f>'1.3_RAW_Data_Orig_MC'!AS58</f>
        <v>0</v>
      </c>
      <c r="AT58" s="506">
        <f>'1.3_RAW_Data_Orig_MC'!AT58</f>
        <v>0</v>
      </c>
      <c r="AU58" s="507"/>
      <c r="AV58" s="505">
        <v>0</v>
      </c>
      <c r="AW58" s="505">
        <v>0</v>
      </c>
      <c r="AX58" s="505">
        <v>0</v>
      </c>
      <c r="AY58" s="505">
        <v>0</v>
      </c>
      <c r="AZ58" s="505">
        <v>0</v>
      </c>
      <c r="BA58" s="506">
        <v>0</v>
      </c>
    </row>
    <row r="59" spans="1:53" ht="13.15">
      <c r="A59" s="508"/>
      <c r="B59" s="509"/>
      <c r="C59" s="510"/>
      <c r="D59" s="511"/>
      <c r="E59" s="504" t="s">
        <v>53</v>
      </c>
      <c r="F59" s="512">
        <f>'1.3_RAW_Data_Orig_MC'!F59</f>
        <v>0</v>
      </c>
      <c r="G59" s="512">
        <f>'1.3_RAW_Data_Orig_MC'!G59</f>
        <v>0</v>
      </c>
      <c r="H59" s="512">
        <f>'1.3_RAW_Data_Orig_MC'!H59</f>
        <v>0</v>
      </c>
      <c r="I59" s="512">
        <f>'1.3_RAW_Data_Orig_MC'!I59</f>
        <v>0</v>
      </c>
      <c r="J59" s="512">
        <f>'1.3_RAW_Data_Orig_MC'!J59</f>
        <v>0</v>
      </c>
      <c r="K59" s="513">
        <f>'1.3_RAW_Data_Orig_MC'!K59</f>
        <v>0</v>
      </c>
      <c r="M59" s="512">
        <f>'1.3_RAW_Data_Orig_MC'!M59</f>
        <v>0</v>
      </c>
      <c r="N59" s="512">
        <f>'1.3_RAW_Data_Orig_MC'!N59</f>
        <v>0</v>
      </c>
      <c r="O59" s="512">
        <f>'1.3_RAW_Data_Orig_MC'!O59</f>
        <v>0</v>
      </c>
      <c r="P59" s="512">
        <f>'1.3_RAW_Data_Orig_MC'!P59</f>
        <v>0</v>
      </c>
      <c r="Q59" s="512">
        <f>'1.3_RAW_Data_Orig_MC'!Q59</f>
        <v>0</v>
      </c>
      <c r="R59" s="513">
        <f>'1.3_RAW_Data_Orig_MC'!R59</f>
        <v>0</v>
      </c>
      <c r="T59" s="512">
        <f>'1.3_RAW_Data_Orig_MC'!T59</f>
        <v>0</v>
      </c>
      <c r="U59" s="512">
        <f>'1.3_RAW_Data_Orig_MC'!U59</f>
        <v>0</v>
      </c>
      <c r="V59" s="512">
        <f>'1.3_RAW_Data_Orig_MC'!V59</f>
        <v>0</v>
      </c>
      <c r="W59" s="512">
        <f>'1.3_RAW_Data_Orig_MC'!W59</f>
        <v>0</v>
      </c>
      <c r="X59" s="512">
        <f>'1.3_RAW_Data_Orig_MC'!X59</f>
        <v>0</v>
      </c>
      <c r="Y59" s="513">
        <f>'1.3_RAW_Data_Orig_MC'!Y59</f>
        <v>0</v>
      </c>
      <c r="AA59" s="512">
        <f>'1.3_RAW_Data_Orig_MC'!AA59</f>
        <v>0</v>
      </c>
      <c r="AB59" s="512">
        <f>'1.3_RAW_Data_Orig_MC'!AB59</f>
        <v>0</v>
      </c>
      <c r="AC59" s="512">
        <f>'1.3_RAW_Data_Orig_MC'!AC59</f>
        <v>0</v>
      </c>
      <c r="AD59" s="512">
        <f>'1.3_RAW_Data_Orig_MC'!AD59</f>
        <v>0</v>
      </c>
      <c r="AE59" s="512">
        <f>'1.3_RAW_Data_Orig_MC'!AE59</f>
        <v>0</v>
      </c>
      <c r="AF59" s="513">
        <f>'1.3_RAW_Data_Orig_MC'!AF59</f>
        <v>0</v>
      </c>
      <c r="AG59" s="507"/>
      <c r="AH59" s="512">
        <f>'1.3_RAW_Data_Orig_MC'!AH59</f>
        <v>0</v>
      </c>
      <c r="AI59" s="512">
        <f>'1.3_RAW_Data_Orig_MC'!AI59</f>
        <v>0</v>
      </c>
      <c r="AJ59" s="512">
        <f>'1.3_RAW_Data_Orig_MC'!AJ59</f>
        <v>0</v>
      </c>
      <c r="AK59" s="512">
        <f>'1.3_RAW_Data_Orig_MC'!AK59</f>
        <v>0</v>
      </c>
      <c r="AL59" s="512">
        <f>'1.3_RAW_Data_Orig_MC'!AL59</f>
        <v>0</v>
      </c>
      <c r="AM59" s="513">
        <f>'1.3_RAW_Data_Orig_MC'!AM59</f>
        <v>0</v>
      </c>
      <c r="AN59" s="507"/>
      <c r="AO59" s="512">
        <f>'1.3_RAW_Data_Orig_MC'!AO59</f>
        <v>0</v>
      </c>
      <c r="AP59" s="512">
        <f>'1.3_RAW_Data_Orig_MC'!AP59</f>
        <v>0</v>
      </c>
      <c r="AQ59" s="512">
        <f>'1.3_RAW_Data_Orig_MC'!AQ59</f>
        <v>0</v>
      </c>
      <c r="AR59" s="512">
        <f>'1.3_RAW_Data_Orig_MC'!AR59</f>
        <v>0</v>
      </c>
      <c r="AS59" s="512">
        <f>'1.3_RAW_Data_Orig_MC'!AS59</f>
        <v>0</v>
      </c>
      <c r="AT59" s="513">
        <f>'1.3_RAW_Data_Orig_MC'!AT59</f>
        <v>0</v>
      </c>
      <c r="AU59" s="507"/>
      <c r="AV59" s="512">
        <v>0</v>
      </c>
      <c r="AW59" s="512">
        <v>0</v>
      </c>
      <c r="AX59" s="512">
        <v>0</v>
      </c>
      <c r="AY59" s="512">
        <v>0</v>
      </c>
      <c r="AZ59" s="512">
        <v>0</v>
      </c>
      <c r="BA59" s="513">
        <v>0</v>
      </c>
    </row>
    <row r="60" spans="1:53" ht="13.15">
      <c r="A60" s="508"/>
      <c r="B60" s="509"/>
      <c r="C60" s="510"/>
      <c r="D60" s="511"/>
      <c r="E60" s="504" t="s">
        <v>54</v>
      </c>
      <c r="F60" s="512">
        <f>'1.3_RAW_Data_Orig_MC'!F60</f>
        <v>13</v>
      </c>
      <c r="G60" s="512">
        <f>'1.3_RAW_Data_Orig_MC'!G60</f>
        <v>0</v>
      </c>
      <c r="H60" s="512">
        <f>'1.3_RAW_Data_Orig_MC'!H60</f>
        <v>0</v>
      </c>
      <c r="I60" s="512">
        <f>'1.3_RAW_Data_Orig_MC'!I60</f>
        <v>13</v>
      </c>
      <c r="J60" s="512">
        <f>'1.3_RAW_Data_Orig_MC'!J60</f>
        <v>0</v>
      </c>
      <c r="K60" s="513">
        <f>'1.3_RAW_Data_Orig_MC'!K60</f>
        <v>0</v>
      </c>
      <c r="M60" s="512">
        <f>'1.3_RAW_Data_Orig_MC'!M60</f>
        <v>13</v>
      </c>
      <c r="N60" s="512">
        <f>'1.3_RAW_Data_Orig_MC'!N60</f>
        <v>0</v>
      </c>
      <c r="O60" s="512">
        <f>'1.3_RAW_Data_Orig_MC'!O60</f>
        <v>0</v>
      </c>
      <c r="P60" s="512">
        <f>'1.3_RAW_Data_Orig_MC'!P60</f>
        <v>6</v>
      </c>
      <c r="Q60" s="512">
        <f>'1.3_RAW_Data_Orig_MC'!Q60</f>
        <v>0</v>
      </c>
      <c r="R60" s="513">
        <f>'1.3_RAW_Data_Orig_MC'!R60</f>
        <v>7</v>
      </c>
      <c r="T60" s="512">
        <f>'1.3_RAW_Data_Orig_MC'!T60</f>
        <v>13</v>
      </c>
      <c r="U60" s="512">
        <f>'1.3_RAW_Data_Orig_MC'!U60</f>
        <v>0</v>
      </c>
      <c r="V60" s="512">
        <f>'1.3_RAW_Data_Orig_MC'!V60</f>
        <v>0</v>
      </c>
      <c r="W60" s="512">
        <f>'1.3_RAW_Data_Orig_MC'!W60</f>
        <v>6</v>
      </c>
      <c r="X60" s="512">
        <f>'1.3_RAW_Data_Orig_MC'!X60</f>
        <v>0</v>
      </c>
      <c r="Y60" s="513">
        <f>'1.3_RAW_Data_Orig_MC'!Y60</f>
        <v>7</v>
      </c>
      <c r="AA60" s="512">
        <f>'1.3_RAW_Data_Orig_MC'!AA60</f>
        <v>0</v>
      </c>
      <c r="AB60" s="512">
        <f>'1.3_RAW_Data_Orig_MC'!AB60</f>
        <v>0</v>
      </c>
      <c r="AC60" s="512">
        <f>'1.3_RAW_Data_Orig_MC'!AC60</f>
        <v>0</v>
      </c>
      <c r="AD60" s="512">
        <f>'1.3_RAW_Data_Orig_MC'!AD60</f>
        <v>0</v>
      </c>
      <c r="AE60" s="512">
        <f>'1.3_RAW_Data_Orig_MC'!AE60</f>
        <v>0</v>
      </c>
      <c r="AF60" s="513">
        <f>'1.3_RAW_Data_Orig_MC'!AF60</f>
        <v>0</v>
      </c>
      <c r="AG60" s="507"/>
      <c r="AH60" s="512">
        <f>'1.3_RAW_Data_Orig_MC'!AH60</f>
        <v>0</v>
      </c>
      <c r="AI60" s="512">
        <f>'1.3_RAW_Data_Orig_MC'!AI60</f>
        <v>0</v>
      </c>
      <c r="AJ60" s="512">
        <f>'1.3_RAW_Data_Orig_MC'!AJ60</f>
        <v>0</v>
      </c>
      <c r="AK60" s="512">
        <f>'1.3_RAW_Data_Orig_MC'!AK60</f>
        <v>0</v>
      </c>
      <c r="AL60" s="512">
        <f>'1.3_RAW_Data_Orig_MC'!AL60</f>
        <v>0</v>
      </c>
      <c r="AM60" s="513">
        <f>'1.3_RAW_Data_Orig_MC'!AM60</f>
        <v>0</v>
      </c>
      <c r="AN60" s="507"/>
      <c r="AO60" s="512">
        <f>'1.3_RAW_Data_Orig_MC'!AO60</f>
        <v>0</v>
      </c>
      <c r="AP60" s="512">
        <f>'1.3_RAW_Data_Orig_MC'!AP60</f>
        <v>0</v>
      </c>
      <c r="AQ60" s="512">
        <f>'1.3_RAW_Data_Orig_MC'!AQ60</f>
        <v>0</v>
      </c>
      <c r="AR60" s="512">
        <f>'1.3_RAW_Data_Orig_MC'!AR60</f>
        <v>0</v>
      </c>
      <c r="AS60" s="512">
        <f>'1.3_RAW_Data_Orig_MC'!AS60</f>
        <v>0</v>
      </c>
      <c r="AT60" s="513">
        <f>'1.3_RAW_Data_Orig_MC'!AT60</f>
        <v>0</v>
      </c>
      <c r="AU60" s="507"/>
      <c r="AV60" s="512">
        <v>0</v>
      </c>
      <c r="AW60" s="512">
        <v>0</v>
      </c>
      <c r="AX60" s="512">
        <v>0</v>
      </c>
      <c r="AY60" s="512">
        <v>0</v>
      </c>
      <c r="AZ60" s="512">
        <v>0</v>
      </c>
      <c r="BA60" s="513">
        <v>0</v>
      </c>
    </row>
    <row r="61" spans="1:53" ht="13.5" thickBot="1">
      <c r="A61" s="508"/>
      <c r="B61" s="514"/>
      <c r="C61" s="515"/>
      <c r="D61" s="516"/>
      <c r="E61" s="517" t="s">
        <v>55</v>
      </c>
      <c r="F61" s="518">
        <f>'1.3_RAW_Data_Orig_MC'!F61</f>
        <v>0</v>
      </c>
      <c r="G61" s="518">
        <f>'1.3_RAW_Data_Orig_MC'!G61</f>
        <v>0</v>
      </c>
      <c r="H61" s="518">
        <f>'1.3_RAW_Data_Orig_MC'!H61</f>
        <v>0</v>
      </c>
      <c r="I61" s="518">
        <f>'1.3_RAW_Data_Orig_MC'!I61</f>
        <v>0</v>
      </c>
      <c r="J61" s="518">
        <f>'1.3_RAW_Data_Orig_MC'!J61</f>
        <v>0</v>
      </c>
      <c r="K61" s="519">
        <f>'1.3_RAW_Data_Orig_MC'!K61</f>
        <v>0</v>
      </c>
      <c r="M61" s="518">
        <f>'1.3_RAW_Data_Orig_MC'!M61</f>
        <v>0</v>
      </c>
      <c r="N61" s="518">
        <f>'1.3_RAW_Data_Orig_MC'!N61</f>
        <v>0</v>
      </c>
      <c r="O61" s="518">
        <f>'1.3_RAW_Data_Orig_MC'!O61</f>
        <v>0</v>
      </c>
      <c r="P61" s="518">
        <f>'1.3_RAW_Data_Orig_MC'!P61</f>
        <v>0</v>
      </c>
      <c r="Q61" s="518">
        <f>'1.3_RAW_Data_Orig_MC'!Q61</f>
        <v>0</v>
      </c>
      <c r="R61" s="519">
        <f>'1.3_RAW_Data_Orig_MC'!R61</f>
        <v>0</v>
      </c>
      <c r="T61" s="518">
        <f>'1.3_RAW_Data_Orig_MC'!T61</f>
        <v>0</v>
      </c>
      <c r="U61" s="518">
        <f>'1.3_RAW_Data_Orig_MC'!U61</f>
        <v>0</v>
      </c>
      <c r="V61" s="518">
        <f>'1.3_RAW_Data_Orig_MC'!V61</f>
        <v>0</v>
      </c>
      <c r="W61" s="518">
        <f>'1.3_RAW_Data_Orig_MC'!W61</f>
        <v>0</v>
      </c>
      <c r="X61" s="518">
        <f>'1.3_RAW_Data_Orig_MC'!X61</f>
        <v>0</v>
      </c>
      <c r="Y61" s="519">
        <f>'1.3_RAW_Data_Orig_MC'!Y61</f>
        <v>0</v>
      </c>
      <c r="AA61" s="518">
        <f>'1.3_RAW_Data_Orig_MC'!AA61</f>
        <v>0</v>
      </c>
      <c r="AB61" s="518">
        <f>'1.3_RAW_Data_Orig_MC'!AB61</f>
        <v>0</v>
      </c>
      <c r="AC61" s="518">
        <f>'1.3_RAW_Data_Orig_MC'!AC61</f>
        <v>0</v>
      </c>
      <c r="AD61" s="518">
        <f>'1.3_RAW_Data_Orig_MC'!AD61</f>
        <v>0</v>
      </c>
      <c r="AE61" s="518">
        <f>'1.3_RAW_Data_Orig_MC'!AE61</f>
        <v>0</v>
      </c>
      <c r="AF61" s="519">
        <f>'1.3_RAW_Data_Orig_MC'!AF61</f>
        <v>0</v>
      </c>
      <c r="AG61" s="507"/>
      <c r="AH61" s="518">
        <f>'1.3_RAW_Data_Orig_MC'!AH61</f>
        <v>0</v>
      </c>
      <c r="AI61" s="518">
        <f>'1.3_RAW_Data_Orig_MC'!AI61</f>
        <v>0</v>
      </c>
      <c r="AJ61" s="518">
        <f>'1.3_RAW_Data_Orig_MC'!AJ61</f>
        <v>0</v>
      </c>
      <c r="AK61" s="518">
        <f>'1.3_RAW_Data_Orig_MC'!AK61</f>
        <v>0</v>
      </c>
      <c r="AL61" s="518">
        <f>'1.3_RAW_Data_Orig_MC'!AL61</f>
        <v>0</v>
      </c>
      <c r="AM61" s="519">
        <f>'1.3_RAW_Data_Orig_MC'!AM61</f>
        <v>0</v>
      </c>
      <c r="AN61" s="507"/>
      <c r="AO61" s="518">
        <f>'1.3_RAW_Data_Orig_MC'!AO61</f>
        <v>0</v>
      </c>
      <c r="AP61" s="518">
        <f>'1.3_RAW_Data_Orig_MC'!AP61</f>
        <v>0</v>
      </c>
      <c r="AQ61" s="518">
        <f>'1.3_RAW_Data_Orig_MC'!AQ61</f>
        <v>0</v>
      </c>
      <c r="AR61" s="518">
        <f>'1.3_RAW_Data_Orig_MC'!AR61</f>
        <v>0</v>
      </c>
      <c r="AS61" s="518">
        <f>'1.3_RAW_Data_Orig_MC'!AS61</f>
        <v>0</v>
      </c>
      <c r="AT61" s="519">
        <f>'1.3_RAW_Data_Orig_MC'!AT61</f>
        <v>0</v>
      </c>
      <c r="AU61" s="507"/>
      <c r="AV61" s="518">
        <v>0</v>
      </c>
      <c r="AW61" s="518">
        <v>0</v>
      </c>
      <c r="AX61" s="518">
        <v>0</v>
      </c>
      <c r="AY61" s="518">
        <v>0</v>
      </c>
      <c r="AZ61" s="518">
        <v>0</v>
      </c>
      <c r="BA61" s="519">
        <v>0</v>
      </c>
    </row>
    <row r="62" spans="1:53" ht="25.5">
      <c r="A62" s="520" t="s">
        <v>9</v>
      </c>
      <c r="B62" s="501">
        <v>47</v>
      </c>
      <c r="C62" s="502" t="s">
        <v>23</v>
      </c>
      <c r="D62" s="503" t="s">
        <v>56</v>
      </c>
      <c r="E62" s="521" t="s">
        <v>52</v>
      </c>
      <c r="F62" s="505">
        <f>'1.3_RAW_Data_Orig_MC'!F62</f>
        <v>0</v>
      </c>
      <c r="G62" s="505">
        <f>'1.3_RAW_Data_Orig_MC'!G62</f>
        <v>0</v>
      </c>
      <c r="H62" s="505">
        <f>'1.3_RAW_Data_Orig_MC'!H62</f>
        <v>0</v>
      </c>
      <c r="I62" s="505">
        <f>'1.3_RAW_Data_Orig_MC'!I62</f>
        <v>0</v>
      </c>
      <c r="J62" s="505">
        <f>'1.3_RAW_Data_Orig_MC'!J62</f>
        <v>0</v>
      </c>
      <c r="K62" s="506">
        <f>'1.3_RAW_Data_Orig_MC'!K62</f>
        <v>0</v>
      </c>
      <c r="M62" s="505">
        <f>'1.3_RAW_Data_Orig_MC'!M62</f>
        <v>0</v>
      </c>
      <c r="N62" s="505">
        <f>'1.3_RAW_Data_Orig_MC'!N62</f>
        <v>0</v>
      </c>
      <c r="O62" s="505">
        <f>'1.3_RAW_Data_Orig_MC'!O62</f>
        <v>0</v>
      </c>
      <c r="P62" s="505">
        <f>'1.3_RAW_Data_Orig_MC'!P62</f>
        <v>0</v>
      </c>
      <c r="Q62" s="505">
        <f>'1.3_RAW_Data_Orig_MC'!Q62</f>
        <v>0</v>
      </c>
      <c r="R62" s="506">
        <f>'1.3_RAW_Data_Orig_MC'!R62</f>
        <v>0</v>
      </c>
      <c r="T62" s="505">
        <f>'1.3_RAW_Data_Orig_MC'!T62</f>
        <v>0</v>
      </c>
      <c r="U62" s="505">
        <f>'1.3_RAW_Data_Orig_MC'!U62</f>
        <v>0</v>
      </c>
      <c r="V62" s="505">
        <f>'1.3_RAW_Data_Orig_MC'!V62</f>
        <v>0</v>
      </c>
      <c r="W62" s="505">
        <f>'1.3_RAW_Data_Orig_MC'!W62</f>
        <v>0</v>
      </c>
      <c r="X62" s="505">
        <f>'1.3_RAW_Data_Orig_MC'!X62</f>
        <v>0</v>
      </c>
      <c r="Y62" s="506">
        <f>'1.3_RAW_Data_Orig_MC'!Y62</f>
        <v>0</v>
      </c>
      <c r="AA62" s="505">
        <f>'1.3_RAW_Data_Orig_MC'!AA62</f>
        <v>0</v>
      </c>
      <c r="AB62" s="505">
        <f>'1.3_RAW_Data_Orig_MC'!AB62</f>
        <v>0</v>
      </c>
      <c r="AC62" s="505">
        <f>'1.3_RAW_Data_Orig_MC'!AC62</f>
        <v>0</v>
      </c>
      <c r="AD62" s="505">
        <f>'1.3_RAW_Data_Orig_MC'!AD62</f>
        <v>0</v>
      </c>
      <c r="AE62" s="505">
        <f>'1.3_RAW_Data_Orig_MC'!AE62</f>
        <v>0</v>
      </c>
      <c r="AF62" s="506">
        <f>'1.3_RAW_Data_Orig_MC'!AF62</f>
        <v>0</v>
      </c>
      <c r="AG62" s="507"/>
      <c r="AH62" s="505">
        <f>'1.3_RAW_Data_Orig_MC'!AH62</f>
        <v>0</v>
      </c>
      <c r="AI62" s="505">
        <f>'1.3_RAW_Data_Orig_MC'!AI62</f>
        <v>0</v>
      </c>
      <c r="AJ62" s="505">
        <f>'1.3_RAW_Data_Orig_MC'!AJ62</f>
        <v>0</v>
      </c>
      <c r="AK62" s="505">
        <f>'1.3_RAW_Data_Orig_MC'!AK62</f>
        <v>0</v>
      </c>
      <c r="AL62" s="505">
        <f>'1.3_RAW_Data_Orig_MC'!AL62</f>
        <v>0</v>
      </c>
      <c r="AM62" s="506">
        <f>'1.3_RAW_Data_Orig_MC'!AM62</f>
        <v>0</v>
      </c>
      <c r="AN62" s="507"/>
      <c r="AO62" s="505">
        <f>'1.3_RAW_Data_Orig_MC'!AO62</f>
        <v>0</v>
      </c>
      <c r="AP62" s="505">
        <f>'1.3_RAW_Data_Orig_MC'!AP62</f>
        <v>0</v>
      </c>
      <c r="AQ62" s="505">
        <f>'1.3_RAW_Data_Orig_MC'!AQ62</f>
        <v>0</v>
      </c>
      <c r="AR62" s="505">
        <f>'1.3_RAW_Data_Orig_MC'!AR62</f>
        <v>0</v>
      </c>
      <c r="AS62" s="505">
        <f>'1.3_RAW_Data_Orig_MC'!AS62</f>
        <v>0</v>
      </c>
      <c r="AT62" s="506">
        <f>'1.3_RAW_Data_Orig_MC'!AT62</f>
        <v>0</v>
      </c>
      <c r="AU62" s="507"/>
      <c r="AV62" s="505">
        <v>0</v>
      </c>
      <c r="AW62" s="505">
        <v>0</v>
      </c>
      <c r="AX62" s="505">
        <v>0</v>
      </c>
      <c r="AY62" s="505">
        <v>0</v>
      </c>
      <c r="AZ62" s="505">
        <v>0</v>
      </c>
      <c r="BA62" s="506">
        <v>0</v>
      </c>
    </row>
    <row r="63" spans="1:53" ht="13.15">
      <c r="A63" s="508"/>
      <c r="B63" s="509"/>
      <c r="C63" s="510"/>
      <c r="D63" s="511"/>
      <c r="E63" s="504" t="s">
        <v>53</v>
      </c>
      <c r="F63" s="512">
        <f>'1.3_RAW_Data_Orig_MC'!F63</f>
        <v>0</v>
      </c>
      <c r="G63" s="512">
        <f>'1.3_RAW_Data_Orig_MC'!G63</f>
        <v>0</v>
      </c>
      <c r="H63" s="512">
        <f>'1.3_RAW_Data_Orig_MC'!H63</f>
        <v>0</v>
      </c>
      <c r="I63" s="512">
        <f>'1.3_RAW_Data_Orig_MC'!I63</f>
        <v>0</v>
      </c>
      <c r="J63" s="512">
        <f>'1.3_RAW_Data_Orig_MC'!J63</f>
        <v>0</v>
      </c>
      <c r="K63" s="513">
        <f>'1.3_RAW_Data_Orig_MC'!K63</f>
        <v>0</v>
      </c>
      <c r="M63" s="512">
        <f>'1.3_RAW_Data_Orig_MC'!M63</f>
        <v>0</v>
      </c>
      <c r="N63" s="512">
        <f>'1.3_RAW_Data_Orig_MC'!N63</f>
        <v>0</v>
      </c>
      <c r="O63" s="512">
        <f>'1.3_RAW_Data_Orig_MC'!O63</f>
        <v>0</v>
      </c>
      <c r="P63" s="512">
        <f>'1.3_RAW_Data_Orig_MC'!P63</f>
        <v>0</v>
      </c>
      <c r="Q63" s="512">
        <f>'1.3_RAW_Data_Orig_MC'!Q63</f>
        <v>0</v>
      </c>
      <c r="R63" s="513">
        <f>'1.3_RAW_Data_Orig_MC'!R63</f>
        <v>0</v>
      </c>
      <c r="T63" s="512">
        <f>'1.3_RAW_Data_Orig_MC'!T63</f>
        <v>0</v>
      </c>
      <c r="U63" s="512">
        <f>'1.3_RAW_Data_Orig_MC'!U63</f>
        <v>0</v>
      </c>
      <c r="V63" s="512">
        <f>'1.3_RAW_Data_Orig_MC'!V63</f>
        <v>0</v>
      </c>
      <c r="W63" s="512">
        <f>'1.3_RAW_Data_Orig_MC'!W63</f>
        <v>0</v>
      </c>
      <c r="X63" s="512">
        <f>'1.3_RAW_Data_Orig_MC'!X63</f>
        <v>0</v>
      </c>
      <c r="Y63" s="513">
        <f>'1.3_RAW_Data_Orig_MC'!Y63</f>
        <v>0</v>
      </c>
      <c r="AA63" s="512">
        <f>'1.3_RAW_Data_Orig_MC'!AA63</f>
        <v>0</v>
      </c>
      <c r="AB63" s="512">
        <f>'1.3_RAW_Data_Orig_MC'!AB63</f>
        <v>0</v>
      </c>
      <c r="AC63" s="512">
        <f>'1.3_RAW_Data_Orig_MC'!AC63</f>
        <v>0</v>
      </c>
      <c r="AD63" s="512">
        <f>'1.3_RAW_Data_Orig_MC'!AD63</f>
        <v>0</v>
      </c>
      <c r="AE63" s="512">
        <f>'1.3_RAW_Data_Orig_MC'!AE63</f>
        <v>0</v>
      </c>
      <c r="AF63" s="513">
        <f>'1.3_RAW_Data_Orig_MC'!AF63</f>
        <v>0</v>
      </c>
      <c r="AG63" s="507"/>
      <c r="AH63" s="512">
        <f>'1.3_RAW_Data_Orig_MC'!AH63</f>
        <v>0</v>
      </c>
      <c r="AI63" s="512">
        <f>'1.3_RAW_Data_Orig_MC'!AI63</f>
        <v>0</v>
      </c>
      <c r="AJ63" s="512">
        <f>'1.3_RAW_Data_Orig_MC'!AJ63</f>
        <v>0</v>
      </c>
      <c r="AK63" s="512">
        <f>'1.3_RAW_Data_Orig_MC'!AK63</f>
        <v>0</v>
      </c>
      <c r="AL63" s="512">
        <f>'1.3_RAW_Data_Orig_MC'!AL63</f>
        <v>0</v>
      </c>
      <c r="AM63" s="513">
        <f>'1.3_RAW_Data_Orig_MC'!AM63</f>
        <v>0</v>
      </c>
      <c r="AN63" s="507"/>
      <c r="AO63" s="512">
        <f>'1.3_RAW_Data_Orig_MC'!AO63</f>
        <v>0</v>
      </c>
      <c r="AP63" s="512">
        <f>'1.3_RAW_Data_Orig_MC'!AP63</f>
        <v>0</v>
      </c>
      <c r="AQ63" s="512">
        <f>'1.3_RAW_Data_Orig_MC'!AQ63</f>
        <v>0</v>
      </c>
      <c r="AR63" s="512">
        <f>'1.3_RAW_Data_Orig_MC'!AR63</f>
        <v>0</v>
      </c>
      <c r="AS63" s="512">
        <f>'1.3_RAW_Data_Orig_MC'!AS63</f>
        <v>0</v>
      </c>
      <c r="AT63" s="513">
        <f>'1.3_RAW_Data_Orig_MC'!AT63</f>
        <v>0</v>
      </c>
      <c r="AU63" s="507"/>
      <c r="AV63" s="512">
        <v>0</v>
      </c>
      <c r="AW63" s="512">
        <v>0</v>
      </c>
      <c r="AX63" s="512">
        <v>0</v>
      </c>
      <c r="AY63" s="512">
        <v>0</v>
      </c>
      <c r="AZ63" s="512">
        <v>0</v>
      </c>
      <c r="BA63" s="513">
        <v>0</v>
      </c>
    </row>
    <row r="64" spans="1:53" ht="13.15">
      <c r="A64" s="508"/>
      <c r="B64" s="509"/>
      <c r="C64" s="510"/>
      <c r="D64" s="511"/>
      <c r="E64" s="504" t="s">
        <v>54</v>
      </c>
      <c r="F64" s="512">
        <f>'1.3_RAW_Data_Orig_MC'!F64</f>
        <v>0</v>
      </c>
      <c r="G64" s="512">
        <f>'1.3_RAW_Data_Orig_MC'!G64</f>
        <v>0</v>
      </c>
      <c r="H64" s="512">
        <f>'1.3_RAW_Data_Orig_MC'!H64</f>
        <v>0</v>
      </c>
      <c r="I64" s="512">
        <f>'1.3_RAW_Data_Orig_MC'!I64</f>
        <v>0</v>
      </c>
      <c r="J64" s="512">
        <f>'1.3_RAW_Data_Orig_MC'!J64</f>
        <v>0</v>
      </c>
      <c r="K64" s="513">
        <f>'1.3_RAW_Data_Orig_MC'!K64</f>
        <v>0</v>
      </c>
      <c r="M64" s="512">
        <f>'1.3_RAW_Data_Orig_MC'!M64</f>
        <v>0</v>
      </c>
      <c r="N64" s="512">
        <f>'1.3_RAW_Data_Orig_MC'!N64</f>
        <v>0</v>
      </c>
      <c r="O64" s="512">
        <f>'1.3_RAW_Data_Orig_MC'!O64</f>
        <v>0</v>
      </c>
      <c r="P64" s="512">
        <f>'1.3_RAW_Data_Orig_MC'!P64</f>
        <v>0</v>
      </c>
      <c r="Q64" s="512">
        <f>'1.3_RAW_Data_Orig_MC'!Q64</f>
        <v>0</v>
      </c>
      <c r="R64" s="513">
        <f>'1.3_RAW_Data_Orig_MC'!R64</f>
        <v>0</v>
      </c>
      <c r="T64" s="512">
        <f>'1.3_RAW_Data_Orig_MC'!T64</f>
        <v>0</v>
      </c>
      <c r="U64" s="512">
        <f>'1.3_RAW_Data_Orig_MC'!U64</f>
        <v>0</v>
      </c>
      <c r="V64" s="512">
        <f>'1.3_RAW_Data_Orig_MC'!V64</f>
        <v>0</v>
      </c>
      <c r="W64" s="512">
        <f>'1.3_RAW_Data_Orig_MC'!W64</f>
        <v>0</v>
      </c>
      <c r="X64" s="512">
        <f>'1.3_RAW_Data_Orig_MC'!X64</f>
        <v>0</v>
      </c>
      <c r="Y64" s="513">
        <f>'1.3_RAW_Data_Orig_MC'!Y64</f>
        <v>0</v>
      </c>
      <c r="AA64" s="512">
        <f>'1.3_RAW_Data_Orig_MC'!AA64</f>
        <v>0</v>
      </c>
      <c r="AB64" s="512">
        <f>'1.3_RAW_Data_Orig_MC'!AB64</f>
        <v>0</v>
      </c>
      <c r="AC64" s="512">
        <f>'1.3_RAW_Data_Orig_MC'!AC64</f>
        <v>0</v>
      </c>
      <c r="AD64" s="512">
        <f>'1.3_RAW_Data_Orig_MC'!AD64</f>
        <v>0</v>
      </c>
      <c r="AE64" s="512">
        <f>'1.3_RAW_Data_Orig_MC'!AE64</f>
        <v>0</v>
      </c>
      <c r="AF64" s="513">
        <f>'1.3_RAW_Data_Orig_MC'!AF64</f>
        <v>0</v>
      </c>
      <c r="AG64" s="507"/>
      <c r="AH64" s="512">
        <f>'1.3_RAW_Data_Orig_MC'!AH64</f>
        <v>0</v>
      </c>
      <c r="AI64" s="512">
        <f>'1.3_RAW_Data_Orig_MC'!AI64</f>
        <v>0</v>
      </c>
      <c r="AJ64" s="512">
        <f>'1.3_RAW_Data_Orig_MC'!AJ64</f>
        <v>0</v>
      </c>
      <c r="AK64" s="512">
        <f>'1.3_RAW_Data_Orig_MC'!AK64</f>
        <v>0</v>
      </c>
      <c r="AL64" s="512">
        <f>'1.3_RAW_Data_Orig_MC'!AL64</f>
        <v>0</v>
      </c>
      <c r="AM64" s="513">
        <f>'1.3_RAW_Data_Orig_MC'!AM64</f>
        <v>0</v>
      </c>
      <c r="AN64" s="507"/>
      <c r="AO64" s="512">
        <f>'1.3_RAW_Data_Orig_MC'!AO64</f>
        <v>0</v>
      </c>
      <c r="AP64" s="512">
        <f>'1.3_RAW_Data_Orig_MC'!AP64</f>
        <v>0</v>
      </c>
      <c r="AQ64" s="512">
        <f>'1.3_RAW_Data_Orig_MC'!AQ64</f>
        <v>0</v>
      </c>
      <c r="AR64" s="512">
        <f>'1.3_RAW_Data_Orig_MC'!AR64</f>
        <v>0</v>
      </c>
      <c r="AS64" s="512">
        <f>'1.3_RAW_Data_Orig_MC'!AS64</f>
        <v>0</v>
      </c>
      <c r="AT64" s="513">
        <f>'1.3_RAW_Data_Orig_MC'!AT64</f>
        <v>0</v>
      </c>
      <c r="AU64" s="507"/>
      <c r="AV64" s="512">
        <v>0</v>
      </c>
      <c r="AW64" s="512">
        <v>0</v>
      </c>
      <c r="AX64" s="512">
        <v>0</v>
      </c>
      <c r="AY64" s="512">
        <v>0</v>
      </c>
      <c r="AZ64" s="512">
        <v>0</v>
      </c>
      <c r="BA64" s="513">
        <v>0</v>
      </c>
    </row>
    <row r="65" spans="1:53" ht="13.5" thickBot="1">
      <c r="A65" s="508"/>
      <c r="B65" s="514"/>
      <c r="C65" s="515"/>
      <c r="D65" s="516"/>
      <c r="E65" s="517" t="s">
        <v>55</v>
      </c>
      <c r="F65" s="518">
        <f>'1.3_RAW_Data_Orig_MC'!F65</f>
        <v>0</v>
      </c>
      <c r="G65" s="518">
        <f>'1.3_RAW_Data_Orig_MC'!G65</f>
        <v>0</v>
      </c>
      <c r="H65" s="518">
        <f>'1.3_RAW_Data_Orig_MC'!H65</f>
        <v>0</v>
      </c>
      <c r="I65" s="518">
        <f>'1.3_RAW_Data_Orig_MC'!I65</f>
        <v>0</v>
      </c>
      <c r="J65" s="518">
        <f>'1.3_RAW_Data_Orig_MC'!J65</f>
        <v>0</v>
      </c>
      <c r="K65" s="519">
        <f>'1.3_RAW_Data_Orig_MC'!K65</f>
        <v>0</v>
      </c>
      <c r="M65" s="518">
        <f>'1.3_RAW_Data_Orig_MC'!M65</f>
        <v>0</v>
      </c>
      <c r="N65" s="518">
        <f>'1.3_RAW_Data_Orig_MC'!N65</f>
        <v>0</v>
      </c>
      <c r="O65" s="518">
        <f>'1.3_RAW_Data_Orig_MC'!O65</f>
        <v>0</v>
      </c>
      <c r="P65" s="518">
        <f>'1.3_RAW_Data_Orig_MC'!P65</f>
        <v>0</v>
      </c>
      <c r="Q65" s="518">
        <f>'1.3_RAW_Data_Orig_MC'!Q65</f>
        <v>0</v>
      </c>
      <c r="R65" s="519">
        <f>'1.3_RAW_Data_Orig_MC'!R65</f>
        <v>0</v>
      </c>
      <c r="T65" s="518">
        <f>'1.3_RAW_Data_Orig_MC'!T65</f>
        <v>0</v>
      </c>
      <c r="U65" s="518">
        <f>'1.3_RAW_Data_Orig_MC'!U65</f>
        <v>0</v>
      </c>
      <c r="V65" s="518">
        <f>'1.3_RAW_Data_Orig_MC'!V65</f>
        <v>0</v>
      </c>
      <c r="W65" s="518">
        <f>'1.3_RAW_Data_Orig_MC'!W65</f>
        <v>0</v>
      </c>
      <c r="X65" s="518">
        <f>'1.3_RAW_Data_Orig_MC'!X65</f>
        <v>0</v>
      </c>
      <c r="Y65" s="519">
        <f>'1.3_RAW_Data_Orig_MC'!Y65</f>
        <v>0</v>
      </c>
      <c r="AA65" s="518">
        <f>'1.3_RAW_Data_Orig_MC'!AA65</f>
        <v>0</v>
      </c>
      <c r="AB65" s="518">
        <f>'1.3_RAW_Data_Orig_MC'!AB65</f>
        <v>0</v>
      </c>
      <c r="AC65" s="518">
        <f>'1.3_RAW_Data_Orig_MC'!AC65</f>
        <v>0</v>
      </c>
      <c r="AD65" s="518">
        <f>'1.3_RAW_Data_Orig_MC'!AD65</f>
        <v>0</v>
      </c>
      <c r="AE65" s="518">
        <f>'1.3_RAW_Data_Orig_MC'!AE65</f>
        <v>0</v>
      </c>
      <c r="AF65" s="519">
        <f>'1.3_RAW_Data_Orig_MC'!AF65</f>
        <v>0</v>
      </c>
      <c r="AG65" s="507"/>
      <c r="AH65" s="518">
        <f>'1.3_RAW_Data_Orig_MC'!AH65</f>
        <v>0</v>
      </c>
      <c r="AI65" s="518">
        <f>'1.3_RAW_Data_Orig_MC'!AI65</f>
        <v>0</v>
      </c>
      <c r="AJ65" s="518">
        <f>'1.3_RAW_Data_Orig_MC'!AJ65</f>
        <v>0</v>
      </c>
      <c r="AK65" s="518">
        <f>'1.3_RAW_Data_Orig_MC'!AK65</f>
        <v>0</v>
      </c>
      <c r="AL65" s="518">
        <f>'1.3_RAW_Data_Orig_MC'!AL65</f>
        <v>0</v>
      </c>
      <c r="AM65" s="519">
        <f>'1.3_RAW_Data_Orig_MC'!AM65</f>
        <v>0</v>
      </c>
      <c r="AN65" s="507"/>
      <c r="AO65" s="518">
        <f>'1.3_RAW_Data_Orig_MC'!AO65</f>
        <v>0</v>
      </c>
      <c r="AP65" s="518">
        <f>'1.3_RAW_Data_Orig_MC'!AP65</f>
        <v>0</v>
      </c>
      <c r="AQ65" s="518">
        <f>'1.3_RAW_Data_Orig_MC'!AQ65</f>
        <v>0</v>
      </c>
      <c r="AR65" s="518">
        <f>'1.3_RAW_Data_Orig_MC'!AR65</f>
        <v>0</v>
      </c>
      <c r="AS65" s="518">
        <f>'1.3_RAW_Data_Orig_MC'!AS65</f>
        <v>0</v>
      </c>
      <c r="AT65" s="519">
        <f>'1.3_RAW_Data_Orig_MC'!AT65</f>
        <v>0</v>
      </c>
      <c r="AU65" s="507"/>
      <c r="AV65" s="518">
        <v>0</v>
      </c>
      <c r="AW65" s="518">
        <v>0</v>
      </c>
      <c r="AX65" s="518">
        <v>0</v>
      </c>
      <c r="AY65" s="518">
        <v>0</v>
      </c>
      <c r="AZ65" s="518">
        <v>0</v>
      </c>
      <c r="BA65" s="519">
        <v>0</v>
      </c>
    </row>
    <row r="66" spans="1:53" ht="25.5">
      <c r="A66" s="520" t="s">
        <v>9</v>
      </c>
      <c r="B66" s="501">
        <v>44</v>
      </c>
      <c r="C66" s="502" t="s">
        <v>24</v>
      </c>
      <c r="D66" s="503" t="s">
        <v>56</v>
      </c>
      <c r="E66" s="521" t="s">
        <v>52</v>
      </c>
      <c r="F66" s="505">
        <f>'1.3_RAW_Data_Orig_MC'!F66</f>
        <v>0</v>
      </c>
      <c r="G66" s="505">
        <f>'1.3_RAW_Data_Orig_MC'!G66</f>
        <v>0</v>
      </c>
      <c r="H66" s="505">
        <f>'1.3_RAW_Data_Orig_MC'!H66</f>
        <v>0</v>
      </c>
      <c r="I66" s="505">
        <f>'1.3_RAW_Data_Orig_MC'!I66</f>
        <v>0</v>
      </c>
      <c r="J66" s="505">
        <f>'1.3_RAW_Data_Orig_MC'!J66</f>
        <v>0</v>
      </c>
      <c r="K66" s="506">
        <f>'1.3_RAW_Data_Orig_MC'!K66</f>
        <v>0</v>
      </c>
      <c r="M66" s="505">
        <f>'1.3_RAW_Data_Orig_MC'!M66</f>
        <v>0</v>
      </c>
      <c r="N66" s="505">
        <f>'1.3_RAW_Data_Orig_MC'!N66</f>
        <v>0</v>
      </c>
      <c r="O66" s="505">
        <f>'1.3_RAW_Data_Orig_MC'!O66</f>
        <v>0</v>
      </c>
      <c r="P66" s="505">
        <f>'1.3_RAW_Data_Orig_MC'!P66</f>
        <v>0</v>
      </c>
      <c r="Q66" s="505">
        <f>'1.3_RAW_Data_Orig_MC'!Q66</f>
        <v>0</v>
      </c>
      <c r="R66" s="506">
        <f>'1.3_RAW_Data_Orig_MC'!R66</f>
        <v>0</v>
      </c>
      <c r="T66" s="505">
        <f>'1.3_RAW_Data_Orig_MC'!T66</f>
        <v>0</v>
      </c>
      <c r="U66" s="505">
        <f>'1.3_RAW_Data_Orig_MC'!U66</f>
        <v>0</v>
      </c>
      <c r="V66" s="505">
        <f>'1.3_RAW_Data_Orig_MC'!V66</f>
        <v>0</v>
      </c>
      <c r="W66" s="505">
        <f>'1.3_RAW_Data_Orig_MC'!W66</f>
        <v>0</v>
      </c>
      <c r="X66" s="505">
        <f>'1.3_RAW_Data_Orig_MC'!X66</f>
        <v>0</v>
      </c>
      <c r="Y66" s="506">
        <f>'1.3_RAW_Data_Orig_MC'!Y66</f>
        <v>0</v>
      </c>
      <c r="AA66" s="505">
        <f>'1.3_RAW_Data_Orig_MC'!AA66</f>
        <v>0</v>
      </c>
      <c r="AB66" s="505">
        <f>'1.3_RAW_Data_Orig_MC'!AB66</f>
        <v>0</v>
      </c>
      <c r="AC66" s="505">
        <f>'1.3_RAW_Data_Orig_MC'!AC66</f>
        <v>0</v>
      </c>
      <c r="AD66" s="505">
        <f>'1.3_RAW_Data_Orig_MC'!AD66</f>
        <v>0</v>
      </c>
      <c r="AE66" s="505">
        <f>'1.3_RAW_Data_Orig_MC'!AE66</f>
        <v>0</v>
      </c>
      <c r="AF66" s="506">
        <f>'1.3_RAW_Data_Orig_MC'!AF66</f>
        <v>0</v>
      </c>
      <c r="AG66" s="507"/>
      <c r="AH66" s="505">
        <f>'1.3_RAW_Data_Orig_MC'!AH66</f>
        <v>0</v>
      </c>
      <c r="AI66" s="505">
        <f>'1.3_RAW_Data_Orig_MC'!AI66</f>
        <v>0</v>
      </c>
      <c r="AJ66" s="505">
        <f>'1.3_RAW_Data_Orig_MC'!AJ66</f>
        <v>0</v>
      </c>
      <c r="AK66" s="505">
        <f>'1.3_RAW_Data_Orig_MC'!AK66</f>
        <v>0</v>
      </c>
      <c r="AL66" s="505">
        <f>'1.3_RAW_Data_Orig_MC'!AL66</f>
        <v>0</v>
      </c>
      <c r="AM66" s="506">
        <f>'1.3_RAW_Data_Orig_MC'!AM66</f>
        <v>0</v>
      </c>
      <c r="AN66" s="507"/>
      <c r="AO66" s="505">
        <f>'1.3_RAW_Data_Orig_MC'!AO66</f>
        <v>0</v>
      </c>
      <c r="AP66" s="505">
        <f>'1.3_RAW_Data_Orig_MC'!AP66</f>
        <v>0</v>
      </c>
      <c r="AQ66" s="505">
        <f>'1.3_RAW_Data_Orig_MC'!AQ66</f>
        <v>0</v>
      </c>
      <c r="AR66" s="505">
        <f>'1.3_RAW_Data_Orig_MC'!AR66</f>
        <v>0</v>
      </c>
      <c r="AS66" s="505">
        <f>'1.3_RAW_Data_Orig_MC'!AS66</f>
        <v>0</v>
      </c>
      <c r="AT66" s="506">
        <f>'1.3_RAW_Data_Orig_MC'!AT66</f>
        <v>0</v>
      </c>
      <c r="AU66" s="507"/>
      <c r="AV66" s="505">
        <v>0</v>
      </c>
      <c r="AW66" s="505">
        <v>0</v>
      </c>
      <c r="AX66" s="505">
        <v>0</v>
      </c>
      <c r="AY66" s="505">
        <v>0</v>
      </c>
      <c r="AZ66" s="505">
        <v>0</v>
      </c>
      <c r="BA66" s="506">
        <v>0</v>
      </c>
    </row>
    <row r="67" spans="1:53" ht="13.15">
      <c r="A67" s="508"/>
      <c r="B67" s="509"/>
      <c r="C67" s="510"/>
      <c r="D67" s="511"/>
      <c r="E67" s="504" t="s">
        <v>53</v>
      </c>
      <c r="F67" s="512">
        <f>'1.3_RAW_Data_Orig_MC'!F67</f>
        <v>26</v>
      </c>
      <c r="G67" s="512">
        <f>'1.3_RAW_Data_Orig_MC'!G67</f>
        <v>8</v>
      </c>
      <c r="H67" s="512">
        <f>'1.3_RAW_Data_Orig_MC'!H67</f>
        <v>4</v>
      </c>
      <c r="I67" s="512">
        <f>'1.3_RAW_Data_Orig_MC'!I67</f>
        <v>9</v>
      </c>
      <c r="J67" s="512">
        <f>'1.3_RAW_Data_Orig_MC'!J67</f>
        <v>5</v>
      </c>
      <c r="K67" s="513">
        <f>'1.3_RAW_Data_Orig_MC'!K67</f>
        <v>0</v>
      </c>
      <c r="M67" s="512">
        <f>'1.3_RAW_Data_Orig_MC'!M67</f>
        <v>26</v>
      </c>
      <c r="N67" s="512">
        <f>'1.3_RAW_Data_Orig_MC'!N67</f>
        <v>2</v>
      </c>
      <c r="O67" s="512">
        <f>'1.3_RAW_Data_Orig_MC'!O67</f>
        <v>18</v>
      </c>
      <c r="P67" s="512">
        <f>'1.3_RAW_Data_Orig_MC'!P67</f>
        <v>4</v>
      </c>
      <c r="Q67" s="512">
        <f>'1.3_RAW_Data_Orig_MC'!Q67</f>
        <v>0</v>
      </c>
      <c r="R67" s="513">
        <f>'1.3_RAW_Data_Orig_MC'!R67</f>
        <v>2</v>
      </c>
      <c r="T67" s="512">
        <f>'1.3_RAW_Data_Orig_MC'!T67</f>
        <v>26</v>
      </c>
      <c r="U67" s="512">
        <f>'1.3_RAW_Data_Orig_MC'!U67</f>
        <v>0</v>
      </c>
      <c r="V67" s="512">
        <f>'1.3_RAW_Data_Orig_MC'!V67</f>
        <v>8</v>
      </c>
      <c r="W67" s="512">
        <f>'1.3_RAW_Data_Orig_MC'!W67</f>
        <v>4</v>
      </c>
      <c r="X67" s="512">
        <f>'1.3_RAW_Data_Orig_MC'!X67</f>
        <v>0</v>
      </c>
      <c r="Y67" s="513">
        <f>'1.3_RAW_Data_Orig_MC'!Y67</f>
        <v>14</v>
      </c>
      <c r="AA67" s="512">
        <f>'1.3_RAW_Data_Orig_MC'!AA67</f>
        <v>12</v>
      </c>
      <c r="AB67" s="512">
        <f>'1.3_RAW_Data_Orig_MC'!AB67</f>
        <v>2</v>
      </c>
      <c r="AC67" s="512">
        <f>'1.3_RAW_Data_Orig_MC'!AC67</f>
        <v>10</v>
      </c>
      <c r="AD67" s="512">
        <f>'1.3_RAW_Data_Orig_MC'!AD67</f>
        <v>0</v>
      </c>
      <c r="AE67" s="512">
        <f>'1.3_RAW_Data_Orig_MC'!AE67</f>
        <v>0</v>
      </c>
      <c r="AF67" s="513">
        <f>'1.3_RAW_Data_Orig_MC'!AF67</f>
        <v>-12</v>
      </c>
      <c r="AG67" s="507"/>
      <c r="AH67" s="512">
        <f>'1.3_RAW_Data_Orig_MC'!AH67</f>
        <v>12</v>
      </c>
      <c r="AI67" s="512">
        <f>'1.3_RAW_Data_Orig_MC'!AI67</f>
        <v>2</v>
      </c>
      <c r="AJ67" s="512">
        <f>'1.3_RAW_Data_Orig_MC'!AJ67</f>
        <v>10</v>
      </c>
      <c r="AK67" s="512">
        <f>'1.3_RAW_Data_Orig_MC'!AK67</f>
        <v>0</v>
      </c>
      <c r="AL67" s="512">
        <f>'1.3_RAW_Data_Orig_MC'!AL67</f>
        <v>0</v>
      </c>
      <c r="AM67" s="513">
        <f>'1.3_RAW_Data_Orig_MC'!AM67</f>
        <v>-12</v>
      </c>
      <c r="AN67" s="507"/>
      <c r="AO67" s="512">
        <f>'1.3_RAW_Data_Orig_MC'!AO67</f>
        <v>0</v>
      </c>
      <c r="AP67" s="512">
        <f>'1.3_RAW_Data_Orig_MC'!AP67</f>
        <v>0</v>
      </c>
      <c r="AQ67" s="512">
        <f>'1.3_RAW_Data_Orig_MC'!AQ67</f>
        <v>0</v>
      </c>
      <c r="AR67" s="512">
        <f>'1.3_RAW_Data_Orig_MC'!AR67</f>
        <v>0</v>
      </c>
      <c r="AS67" s="512">
        <f>'1.3_RAW_Data_Orig_MC'!AS67</f>
        <v>0</v>
      </c>
      <c r="AT67" s="513">
        <f>'1.3_RAW_Data_Orig_MC'!AT67</f>
        <v>0</v>
      </c>
      <c r="AU67" s="507"/>
      <c r="AV67" s="512">
        <v>0</v>
      </c>
      <c r="AW67" s="512">
        <v>0</v>
      </c>
      <c r="AX67" s="512">
        <v>0</v>
      </c>
      <c r="AY67" s="512">
        <v>0</v>
      </c>
      <c r="AZ67" s="512">
        <v>0</v>
      </c>
      <c r="BA67" s="513">
        <v>0</v>
      </c>
    </row>
    <row r="68" spans="1:53" ht="13.15">
      <c r="A68" s="508"/>
      <c r="B68" s="509"/>
      <c r="C68" s="510"/>
      <c r="D68" s="511"/>
      <c r="E68" s="504" t="s">
        <v>54</v>
      </c>
      <c r="F68" s="512">
        <f>'1.3_RAW_Data_Orig_MC'!F68</f>
        <v>0</v>
      </c>
      <c r="G68" s="512">
        <f>'1.3_RAW_Data_Orig_MC'!G68</f>
        <v>0</v>
      </c>
      <c r="H68" s="512">
        <f>'1.3_RAW_Data_Orig_MC'!H68</f>
        <v>0</v>
      </c>
      <c r="I68" s="512">
        <f>'1.3_RAW_Data_Orig_MC'!I68</f>
        <v>0</v>
      </c>
      <c r="J68" s="512">
        <f>'1.3_RAW_Data_Orig_MC'!J68</f>
        <v>0</v>
      </c>
      <c r="K68" s="513">
        <f>'1.3_RAW_Data_Orig_MC'!K68</f>
        <v>0</v>
      </c>
      <c r="M68" s="512">
        <f>'1.3_RAW_Data_Orig_MC'!M68</f>
        <v>0</v>
      </c>
      <c r="N68" s="512">
        <f>'1.3_RAW_Data_Orig_MC'!N68</f>
        <v>0</v>
      </c>
      <c r="O68" s="512">
        <f>'1.3_RAW_Data_Orig_MC'!O68</f>
        <v>0</v>
      </c>
      <c r="P68" s="512">
        <f>'1.3_RAW_Data_Orig_MC'!P68</f>
        <v>0</v>
      </c>
      <c r="Q68" s="512">
        <f>'1.3_RAW_Data_Orig_MC'!Q68</f>
        <v>0</v>
      </c>
      <c r="R68" s="513">
        <f>'1.3_RAW_Data_Orig_MC'!R68</f>
        <v>0</v>
      </c>
      <c r="T68" s="512">
        <f>'1.3_RAW_Data_Orig_MC'!T68</f>
        <v>0</v>
      </c>
      <c r="U68" s="512">
        <f>'1.3_RAW_Data_Orig_MC'!U68</f>
        <v>0</v>
      </c>
      <c r="V68" s="512">
        <f>'1.3_RAW_Data_Orig_MC'!V68</f>
        <v>0</v>
      </c>
      <c r="W68" s="512">
        <f>'1.3_RAW_Data_Orig_MC'!W68</f>
        <v>0</v>
      </c>
      <c r="X68" s="512">
        <f>'1.3_RAW_Data_Orig_MC'!X68</f>
        <v>0</v>
      </c>
      <c r="Y68" s="513">
        <f>'1.3_RAW_Data_Orig_MC'!Y68</f>
        <v>0</v>
      </c>
      <c r="AA68" s="512">
        <f>'1.3_RAW_Data_Orig_MC'!AA68</f>
        <v>0</v>
      </c>
      <c r="AB68" s="512">
        <f>'1.3_RAW_Data_Orig_MC'!AB68</f>
        <v>0</v>
      </c>
      <c r="AC68" s="512">
        <f>'1.3_RAW_Data_Orig_MC'!AC68</f>
        <v>0</v>
      </c>
      <c r="AD68" s="512">
        <f>'1.3_RAW_Data_Orig_MC'!AD68</f>
        <v>0</v>
      </c>
      <c r="AE68" s="512">
        <f>'1.3_RAW_Data_Orig_MC'!AE68</f>
        <v>0</v>
      </c>
      <c r="AF68" s="513">
        <f>'1.3_RAW_Data_Orig_MC'!AF68</f>
        <v>0</v>
      </c>
      <c r="AG68" s="507"/>
      <c r="AH68" s="512">
        <f>'1.3_RAW_Data_Orig_MC'!AH68</f>
        <v>0</v>
      </c>
      <c r="AI68" s="512">
        <f>'1.3_RAW_Data_Orig_MC'!AI68</f>
        <v>0</v>
      </c>
      <c r="AJ68" s="512">
        <f>'1.3_RAW_Data_Orig_MC'!AJ68</f>
        <v>0</v>
      </c>
      <c r="AK68" s="512">
        <f>'1.3_RAW_Data_Orig_MC'!AK68</f>
        <v>0</v>
      </c>
      <c r="AL68" s="512">
        <f>'1.3_RAW_Data_Orig_MC'!AL68</f>
        <v>0</v>
      </c>
      <c r="AM68" s="513">
        <f>'1.3_RAW_Data_Orig_MC'!AM68</f>
        <v>0</v>
      </c>
      <c r="AN68" s="507"/>
      <c r="AO68" s="512">
        <f>'1.3_RAW_Data_Orig_MC'!AO68</f>
        <v>0</v>
      </c>
      <c r="AP68" s="512">
        <f>'1.3_RAW_Data_Orig_MC'!AP68</f>
        <v>0</v>
      </c>
      <c r="AQ68" s="512">
        <f>'1.3_RAW_Data_Orig_MC'!AQ68</f>
        <v>0</v>
      </c>
      <c r="AR68" s="512">
        <f>'1.3_RAW_Data_Orig_MC'!AR68</f>
        <v>0</v>
      </c>
      <c r="AS68" s="512">
        <f>'1.3_RAW_Data_Orig_MC'!AS68</f>
        <v>0</v>
      </c>
      <c r="AT68" s="513">
        <f>'1.3_RAW_Data_Orig_MC'!AT68</f>
        <v>0</v>
      </c>
      <c r="AU68" s="507"/>
      <c r="AV68" s="512">
        <v>0</v>
      </c>
      <c r="AW68" s="512">
        <v>0</v>
      </c>
      <c r="AX68" s="512">
        <v>0</v>
      </c>
      <c r="AY68" s="512">
        <v>0</v>
      </c>
      <c r="AZ68" s="512">
        <v>0</v>
      </c>
      <c r="BA68" s="513">
        <v>0</v>
      </c>
    </row>
    <row r="69" spans="1:53" ht="13.5" thickBot="1">
      <c r="A69" s="508"/>
      <c r="B69" s="514"/>
      <c r="C69" s="515"/>
      <c r="D69" s="516"/>
      <c r="E69" s="517" t="s">
        <v>55</v>
      </c>
      <c r="F69" s="518">
        <f>'1.3_RAW_Data_Orig_MC'!F69</f>
        <v>0</v>
      </c>
      <c r="G69" s="518">
        <f>'1.3_RAW_Data_Orig_MC'!G69</f>
        <v>0</v>
      </c>
      <c r="H69" s="518">
        <f>'1.3_RAW_Data_Orig_MC'!H69</f>
        <v>0</v>
      </c>
      <c r="I69" s="518">
        <f>'1.3_RAW_Data_Orig_MC'!I69</f>
        <v>0</v>
      </c>
      <c r="J69" s="518">
        <f>'1.3_RAW_Data_Orig_MC'!J69</f>
        <v>0</v>
      </c>
      <c r="K69" s="519">
        <f>'1.3_RAW_Data_Orig_MC'!K69</f>
        <v>0</v>
      </c>
      <c r="M69" s="518">
        <f>'1.3_RAW_Data_Orig_MC'!M69</f>
        <v>0</v>
      </c>
      <c r="N69" s="518">
        <f>'1.3_RAW_Data_Orig_MC'!N69</f>
        <v>0</v>
      </c>
      <c r="O69" s="518">
        <f>'1.3_RAW_Data_Orig_MC'!O69</f>
        <v>0</v>
      </c>
      <c r="P69" s="518">
        <f>'1.3_RAW_Data_Orig_MC'!P69</f>
        <v>0</v>
      </c>
      <c r="Q69" s="518">
        <f>'1.3_RAW_Data_Orig_MC'!Q69</f>
        <v>0</v>
      </c>
      <c r="R69" s="519">
        <f>'1.3_RAW_Data_Orig_MC'!R69</f>
        <v>0</v>
      </c>
      <c r="T69" s="518">
        <f>'1.3_RAW_Data_Orig_MC'!T69</f>
        <v>0</v>
      </c>
      <c r="U69" s="518">
        <f>'1.3_RAW_Data_Orig_MC'!U69</f>
        <v>0</v>
      </c>
      <c r="V69" s="518">
        <f>'1.3_RAW_Data_Orig_MC'!V69</f>
        <v>0</v>
      </c>
      <c r="W69" s="518">
        <f>'1.3_RAW_Data_Orig_MC'!W69</f>
        <v>0</v>
      </c>
      <c r="X69" s="518">
        <f>'1.3_RAW_Data_Orig_MC'!X69</f>
        <v>0</v>
      </c>
      <c r="Y69" s="519">
        <f>'1.3_RAW_Data_Orig_MC'!Y69</f>
        <v>0</v>
      </c>
      <c r="AA69" s="518">
        <f>'1.3_RAW_Data_Orig_MC'!AA69</f>
        <v>0</v>
      </c>
      <c r="AB69" s="518">
        <f>'1.3_RAW_Data_Orig_MC'!AB69</f>
        <v>0</v>
      </c>
      <c r="AC69" s="518">
        <f>'1.3_RAW_Data_Orig_MC'!AC69</f>
        <v>0</v>
      </c>
      <c r="AD69" s="518">
        <f>'1.3_RAW_Data_Orig_MC'!AD69</f>
        <v>0</v>
      </c>
      <c r="AE69" s="518">
        <f>'1.3_RAW_Data_Orig_MC'!AE69</f>
        <v>0</v>
      </c>
      <c r="AF69" s="519">
        <f>'1.3_RAW_Data_Orig_MC'!AF69</f>
        <v>0</v>
      </c>
      <c r="AG69" s="507"/>
      <c r="AH69" s="518">
        <f>'1.3_RAW_Data_Orig_MC'!AH69</f>
        <v>0</v>
      </c>
      <c r="AI69" s="518">
        <f>'1.3_RAW_Data_Orig_MC'!AI69</f>
        <v>0</v>
      </c>
      <c r="AJ69" s="518">
        <f>'1.3_RAW_Data_Orig_MC'!AJ69</f>
        <v>0</v>
      </c>
      <c r="AK69" s="518">
        <f>'1.3_RAW_Data_Orig_MC'!AK69</f>
        <v>0</v>
      </c>
      <c r="AL69" s="518">
        <f>'1.3_RAW_Data_Orig_MC'!AL69</f>
        <v>0</v>
      </c>
      <c r="AM69" s="519">
        <f>'1.3_RAW_Data_Orig_MC'!AM69</f>
        <v>0</v>
      </c>
      <c r="AN69" s="507"/>
      <c r="AO69" s="518">
        <f>'1.3_RAW_Data_Orig_MC'!AO69</f>
        <v>0</v>
      </c>
      <c r="AP69" s="518">
        <f>'1.3_RAW_Data_Orig_MC'!AP69</f>
        <v>0</v>
      </c>
      <c r="AQ69" s="518">
        <f>'1.3_RAW_Data_Orig_MC'!AQ69</f>
        <v>0</v>
      </c>
      <c r="AR69" s="518">
        <f>'1.3_RAW_Data_Orig_MC'!AR69</f>
        <v>0</v>
      </c>
      <c r="AS69" s="518">
        <f>'1.3_RAW_Data_Orig_MC'!AS69</f>
        <v>0</v>
      </c>
      <c r="AT69" s="519">
        <f>'1.3_RAW_Data_Orig_MC'!AT69</f>
        <v>0</v>
      </c>
      <c r="AU69" s="507"/>
      <c r="AV69" s="518">
        <v>0</v>
      </c>
      <c r="AW69" s="518">
        <v>0</v>
      </c>
      <c r="AX69" s="518">
        <v>0</v>
      </c>
      <c r="AY69" s="518">
        <v>0</v>
      </c>
      <c r="AZ69" s="518">
        <v>0</v>
      </c>
      <c r="BA69" s="519">
        <v>0</v>
      </c>
    </row>
    <row r="70" spans="1:53" ht="25.5">
      <c r="A70" s="520" t="s">
        <v>9</v>
      </c>
      <c r="B70" s="501">
        <v>34</v>
      </c>
      <c r="C70" s="502" t="s">
        <v>25</v>
      </c>
      <c r="D70" s="503" t="s">
        <v>58</v>
      </c>
      <c r="E70" s="521" t="s">
        <v>52</v>
      </c>
      <c r="F70" s="505">
        <f>'1.3_RAW_Data_Orig_MC'!F70</f>
        <v>7</v>
      </c>
      <c r="G70" s="505">
        <f>'1.3_RAW_Data_Orig_MC'!G70</f>
        <v>0</v>
      </c>
      <c r="H70" s="505">
        <f>'1.3_RAW_Data_Orig_MC'!H70</f>
        <v>5</v>
      </c>
      <c r="I70" s="505">
        <f>'1.3_RAW_Data_Orig_MC'!I70</f>
        <v>0</v>
      </c>
      <c r="J70" s="505">
        <f>'1.3_RAW_Data_Orig_MC'!J70</f>
        <v>2</v>
      </c>
      <c r="K70" s="506">
        <f>'1.3_RAW_Data_Orig_MC'!K70</f>
        <v>0</v>
      </c>
      <c r="M70" s="505">
        <f>'1.3_RAW_Data_Orig_MC'!M70</f>
        <v>7</v>
      </c>
      <c r="N70" s="505">
        <f>'1.3_RAW_Data_Orig_MC'!N70</f>
        <v>1</v>
      </c>
      <c r="O70" s="505">
        <f>'1.3_RAW_Data_Orig_MC'!O70</f>
        <v>2</v>
      </c>
      <c r="P70" s="505">
        <f>'1.3_RAW_Data_Orig_MC'!P70</f>
        <v>0</v>
      </c>
      <c r="Q70" s="505">
        <f>'1.3_RAW_Data_Orig_MC'!Q70</f>
        <v>3</v>
      </c>
      <c r="R70" s="506">
        <f>'1.3_RAW_Data_Orig_MC'!R70</f>
        <v>1</v>
      </c>
      <c r="T70" s="505">
        <f>'1.3_RAW_Data_Orig_MC'!T70</f>
        <v>7</v>
      </c>
      <c r="U70" s="505">
        <f>'1.3_RAW_Data_Orig_MC'!U70</f>
        <v>0</v>
      </c>
      <c r="V70" s="505">
        <f>'1.3_RAW_Data_Orig_MC'!V70</f>
        <v>0</v>
      </c>
      <c r="W70" s="505">
        <f>'1.3_RAW_Data_Orig_MC'!W70</f>
        <v>0</v>
      </c>
      <c r="X70" s="505">
        <f>'1.3_RAW_Data_Orig_MC'!X70</f>
        <v>5</v>
      </c>
      <c r="Y70" s="506">
        <f>'1.3_RAW_Data_Orig_MC'!Y70</f>
        <v>2</v>
      </c>
      <c r="AA70" s="505">
        <f>'1.3_RAW_Data_Orig_MC'!AA70</f>
        <v>3</v>
      </c>
      <c r="AB70" s="505">
        <f>'1.3_RAW_Data_Orig_MC'!AB70</f>
        <v>1</v>
      </c>
      <c r="AC70" s="505">
        <f>'1.3_RAW_Data_Orig_MC'!AC70</f>
        <v>2</v>
      </c>
      <c r="AD70" s="505">
        <f>'1.3_RAW_Data_Orig_MC'!AD70</f>
        <v>0</v>
      </c>
      <c r="AE70" s="505">
        <f>'1.3_RAW_Data_Orig_MC'!AE70</f>
        <v>-2</v>
      </c>
      <c r="AF70" s="506">
        <f>'1.3_RAW_Data_Orig_MC'!AF70</f>
        <v>-1</v>
      </c>
      <c r="AG70" s="507"/>
      <c r="AH70" s="505">
        <f>'1.3_RAW_Data_Orig_MC'!AH70</f>
        <v>0</v>
      </c>
      <c r="AI70" s="505">
        <f>'1.3_RAW_Data_Orig_MC'!AI70</f>
        <v>0</v>
      </c>
      <c r="AJ70" s="505">
        <f>'1.3_RAW_Data_Orig_MC'!AJ70</f>
        <v>0</v>
      </c>
      <c r="AK70" s="505">
        <f>'1.3_RAW_Data_Orig_MC'!AK70</f>
        <v>0</v>
      </c>
      <c r="AL70" s="505">
        <f>'1.3_RAW_Data_Orig_MC'!AL70</f>
        <v>0</v>
      </c>
      <c r="AM70" s="506">
        <f>'1.3_RAW_Data_Orig_MC'!AM70</f>
        <v>0</v>
      </c>
      <c r="AN70" s="507"/>
      <c r="AO70" s="505">
        <f>'1.3_RAW_Data_Orig_MC'!AO70</f>
        <v>3</v>
      </c>
      <c r="AP70" s="505">
        <f>'1.3_RAW_Data_Orig_MC'!AP70</f>
        <v>1</v>
      </c>
      <c r="AQ70" s="505">
        <f>'1.3_RAW_Data_Orig_MC'!AQ70</f>
        <v>2</v>
      </c>
      <c r="AR70" s="505">
        <f>'1.3_RAW_Data_Orig_MC'!AR70</f>
        <v>0</v>
      </c>
      <c r="AS70" s="505">
        <f>'1.3_RAW_Data_Orig_MC'!AS70</f>
        <v>-2</v>
      </c>
      <c r="AT70" s="506">
        <f>'1.3_RAW_Data_Orig_MC'!AT70</f>
        <v>-1</v>
      </c>
      <c r="AU70" s="507"/>
      <c r="AV70" s="505">
        <v>0</v>
      </c>
      <c r="AW70" s="505">
        <v>0</v>
      </c>
      <c r="AX70" s="505">
        <v>0</v>
      </c>
      <c r="AY70" s="505">
        <v>0</v>
      </c>
      <c r="AZ70" s="505">
        <v>0</v>
      </c>
      <c r="BA70" s="506">
        <v>0</v>
      </c>
    </row>
    <row r="71" spans="1:53" ht="13.15">
      <c r="A71" s="508"/>
      <c r="B71" s="509"/>
      <c r="C71" s="510"/>
      <c r="D71" s="511"/>
      <c r="E71" s="504" t="s">
        <v>53</v>
      </c>
      <c r="F71" s="512">
        <f>'1.3_RAW_Data_Orig_MC'!F71</f>
        <v>0</v>
      </c>
      <c r="G71" s="512">
        <f>'1.3_RAW_Data_Orig_MC'!G71</f>
        <v>0</v>
      </c>
      <c r="H71" s="512">
        <f>'1.3_RAW_Data_Orig_MC'!H71</f>
        <v>0</v>
      </c>
      <c r="I71" s="512">
        <f>'1.3_RAW_Data_Orig_MC'!I71</f>
        <v>0</v>
      </c>
      <c r="J71" s="512">
        <f>'1.3_RAW_Data_Orig_MC'!J71</f>
        <v>0</v>
      </c>
      <c r="K71" s="513">
        <f>'1.3_RAW_Data_Orig_MC'!K71</f>
        <v>0</v>
      </c>
      <c r="M71" s="512">
        <f>'1.3_RAW_Data_Orig_MC'!M71</f>
        <v>0</v>
      </c>
      <c r="N71" s="512">
        <f>'1.3_RAW_Data_Orig_MC'!N71</f>
        <v>0</v>
      </c>
      <c r="O71" s="512">
        <f>'1.3_RAW_Data_Orig_MC'!O71</f>
        <v>0</v>
      </c>
      <c r="P71" s="512">
        <f>'1.3_RAW_Data_Orig_MC'!P71</f>
        <v>0</v>
      </c>
      <c r="Q71" s="512">
        <f>'1.3_RAW_Data_Orig_MC'!Q71</f>
        <v>0</v>
      </c>
      <c r="R71" s="513">
        <f>'1.3_RAW_Data_Orig_MC'!R71</f>
        <v>0</v>
      </c>
      <c r="T71" s="512">
        <f>'1.3_RAW_Data_Orig_MC'!T71</f>
        <v>0</v>
      </c>
      <c r="U71" s="512">
        <f>'1.3_RAW_Data_Orig_MC'!U71</f>
        <v>0</v>
      </c>
      <c r="V71" s="512">
        <f>'1.3_RAW_Data_Orig_MC'!V71</f>
        <v>0</v>
      </c>
      <c r="W71" s="512">
        <f>'1.3_RAW_Data_Orig_MC'!W71</f>
        <v>0</v>
      </c>
      <c r="X71" s="512">
        <f>'1.3_RAW_Data_Orig_MC'!X71</f>
        <v>0</v>
      </c>
      <c r="Y71" s="513">
        <f>'1.3_RAW_Data_Orig_MC'!Y71</f>
        <v>0</v>
      </c>
      <c r="AA71" s="512">
        <f>'1.3_RAW_Data_Orig_MC'!AA71</f>
        <v>0</v>
      </c>
      <c r="AB71" s="512">
        <f>'1.3_RAW_Data_Orig_MC'!AB71</f>
        <v>0</v>
      </c>
      <c r="AC71" s="512">
        <f>'1.3_RAW_Data_Orig_MC'!AC71</f>
        <v>0</v>
      </c>
      <c r="AD71" s="512">
        <f>'1.3_RAW_Data_Orig_MC'!AD71</f>
        <v>0</v>
      </c>
      <c r="AE71" s="512">
        <f>'1.3_RAW_Data_Orig_MC'!AE71</f>
        <v>0</v>
      </c>
      <c r="AF71" s="513">
        <f>'1.3_RAW_Data_Orig_MC'!AF71</f>
        <v>0</v>
      </c>
      <c r="AG71" s="507"/>
      <c r="AH71" s="512">
        <f>'1.3_RAW_Data_Orig_MC'!AH71</f>
        <v>0</v>
      </c>
      <c r="AI71" s="512">
        <f>'1.3_RAW_Data_Orig_MC'!AI71</f>
        <v>0</v>
      </c>
      <c r="AJ71" s="512">
        <f>'1.3_RAW_Data_Orig_MC'!AJ71</f>
        <v>0</v>
      </c>
      <c r="AK71" s="512">
        <f>'1.3_RAW_Data_Orig_MC'!AK71</f>
        <v>0</v>
      </c>
      <c r="AL71" s="512">
        <f>'1.3_RAW_Data_Orig_MC'!AL71</f>
        <v>0</v>
      </c>
      <c r="AM71" s="513">
        <f>'1.3_RAW_Data_Orig_MC'!AM71</f>
        <v>0</v>
      </c>
      <c r="AN71" s="507"/>
      <c r="AO71" s="512">
        <f>'1.3_RAW_Data_Orig_MC'!AO71</f>
        <v>0</v>
      </c>
      <c r="AP71" s="512">
        <f>'1.3_RAW_Data_Orig_MC'!AP71</f>
        <v>0</v>
      </c>
      <c r="AQ71" s="512">
        <f>'1.3_RAW_Data_Orig_MC'!AQ71</f>
        <v>0</v>
      </c>
      <c r="AR71" s="512">
        <f>'1.3_RAW_Data_Orig_MC'!AR71</f>
        <v>0</v>
      </c>
      <c r="AS71" s="512">
        <f>'1.3_RAW_Data_Orig_MC'!AS71</f>
        <v>0</v>
      </c>
      <c r="AT71" s="513">
        <f>'1.3_RAW_Data_Orig_MC'!AT71</f>
        <v>0</v>
      </c>
      <c r="AU71" s="507"/>
      <c r="AV71" s="512">
        <v>0</v>
      </c>
      <c r="AW71" s="512">
        <v>0</v>
      </c>
      <c r="AX71" s="512">
        <v>0</v>
      </c>
      <c r="AY71" s="512">
        <v>0</v>
      </c>
      <c r="AZ71" s="512">
        <v>0</v>
      </c>
      <c r="BA71" s="513">
        <v>0</v>
      </c>
    </row>
    <row r="72" spans="1:53" ht="13.15">
      <c r="A72" s="508"/>
      <c r="B72" s="509"/>
      <c r="C72" s="510"/>
      <c r="D72" s="511"/>
      <c r="E72" s="504" t="s">
        <v>54</v>
      </c>
      <c r="F72" s="512">
        <f>'1.3_RAW_Data_Orig_MC'!F72</f>
        <v>0</v>
      </c>
      <c r="G72" s="512">
        <f>'1.3_RAW_Data_Orig_MC'!G72</f>
        <v>0</v>
      </c>
      <c r="H72" s="512">
        <f>'1.3_RAW_Data_Orig_MC'!H72</f>
        <v>0</v>
      </c>
      <c r="I72" s="512">
        <f>'1.3_RAW_Data_Orig_MC'!I72</f>
        <v>0</v>
      </c>
      <c r="J72" s="512">
        <f>'1.3_RAW_Data_Orig_MC'!J72</f>
        <v>0</v>
      </c>
      <c r="K72" s="513">
        <f>'1.3_RAW_Data_Orig_MC'!K72</f>
        <v>0</v>
      </c>
      <c r="M72" s="512">
        <f>'1.3_RAW_Data_Orig_MC'!M72</f>
        <v>0</v>
      </c>
      <c r="N72" s="512">
        <f>'1.3_RAW_Data_Orig_MC'!N72</f>
        <v>0</v>
      </c>
      <c r="O72" s="512">
        <f>'1.3_RAW_Data_Orig_MC'!O72</f>
        <v>0</v>
      </c>
      <c r="P72" s="512">
        <f>'1.3_RAW_Data_Orig_MC'!P72</f>
        <v>0</v>
      </c>
      <c r="Q72" s="512">
        <f>'1.3_RAW_Data_Orig_MC'!Q72</f>
        <v>0</v>
      </c>
      <c r="R72" s="513">
        <f>'1.3_RAW_Data_Orig_MC'!R72</f>
        <v>0</v>
      </c>
      <c r="T72" s="512">
        <f>'1.3_RAW_Data_Orig_MC'!T72</f>
        <v>0</v>
      </c>
      <c r="U72" s="512">
        <f>'1.3_RAW_Data_Orig_MC'!U72</f>
        <v>0</v>
      </c>
      <c r="V72" s="512">
        <f>'1.3_RAW_Data_Orig_MC'!V72</f>
        <v>0</v>
      </c>
      <c r="W72" s="512">
        <f>'1.3_RAW_Data_Orig_MC'!W72</f>
        <v>0</v>
      </c>
      <c r="X72" s="512">
        <f>'1.3_RAW_Data_Orig_MC'!X72</f>
        <v>0</v>
      </c>
      <c r="Y72" s="513">
        <f>'1.3_RAW_Data_Orig_MC'!Y72</f>
        <v>0</v>
      </c>
      <c r="AA72" s="512">
        <f>'1.3_RAW_Data_Orig_MC'!AA72</f>
        <v>0</v>
      </c>
      <c r="AB72" s="512">
        <f>'1.3_RAW_Data_Orig_MC'!AB72</f>
        <v>0</v>
      </c>
      <c r="AC72" s="512">
        <f>'1.3_RAW_Data_Orig_MC'!AC72</f>
        <v>0</v>
      </c>
      <c r="AD72" s="512">
        <f>'1.3_RAW_Data_Orig_MC'!AD72</f>
        <v>0</v>
      </c>
      <c r="AE72" s="512">
        <f>'1.3_RAW_Data_Orig_MC'!AE72</f>
        <v>0</v>
      </c>
      <c r="AF72" s="513">
        <f>'1.3_RAW_Data_Orig_MC'!AF72</f>
        <v>0</v>
      </c>
      <c r="AG72" s="507"/>
      <c r="AH72" s="512">
        <f>'1.3_RAW_Data_Orig_MC'!AH72</f>
        <v>0</v>
      </c>
      <c r="AI72" s="512">
        <f>'1.3_RAW_Data_Orig_MC'!AI72</f>
        <v>0</v>
      </c>
      <c r="AJ72" s="512">
        <f>'1.3_RAW_Data_Orig_MC'!AJ72</f>
        <v>0</v>
      </c>
      <c r="AK72" s="512">
        <f>'1.3_RAW_Data_Orig_MC'!AK72</f>
        <v>0</v>
      </c>
      <c r="AL72" s="512">
        <f>'1.3_RAW_Data_Orig_MC'!AL72</f>
        <v>0</v>
      </c>
      <c r="AM72" s="513">
        <f>'1.3_RAW_Data_Orig_MC'!AM72</f>
        <v>0</v>
      </c>
      <c r="AN72" s="507"/>
      <c r="AO72" s="512">
        <f>'1.3_RAW_Data_Orig_MC'!AO72</f>
        <v>0</v>
      </c>
      <c r="AP72" s="512">
        <f>'1.3_RAW_Data_Orig_MC'!AP72</f>
        <v>0</v>
      </c>
      <c r="AQ72" s="512">
        <f>'1.3_RAW_Data_Orig_MC'!AQ72</f>
        <v>0</v>
      </c>
      <c r="AR72" s="512">
        <f>'1.3_RAW_Data_Orig_MC'!AR72</f>
        <v>0</v>
      </c>
      <c r="AS72" s="512">
        <f>'1.3_RAW_Data_Orig_MC'!AS72</f>
        <v>0</v>
      </c>
      <c r="AT72" s="513">
        <f>'1.3_RAW_Data_Orig_MC'!AT72</f>
        <v>0</v>
      </c>
      <c r="AU72" s="507"/>
      <c r="AV72" s="512">
        <v>0</v>
      </c>
      <c r="AW72" s="512">
        <v>0</v>
      </c>
      <c r="AX72" s="512">
        <v>0</v>
      </c>
      <c r="AY72" s="512">
        <v>0</v>
      </c>
      <c r="AZ72" s="512">
        <v>0</v>
      </c>
      <c r="BA72" s="513">
        <v>0</v>
      </c>
    </row>
    <row r="73" spans="1:53" ht="13.5" thickBot="1">
      <c r="A73" s="508"/>
      <c r="B73" s="514"/>
      <c r="C73" s="515"/>
      <c r="D73" s="516"/>
      <c r="E73" s="517" t="s">
        <v>55</v>
      </c>
      <c r="F73" s="518">
        <f>'1.3_RAW_Data_Orig_MC'!F73</f>
        <v>0</v>
      </c>
      <c r="G73" s="518">
        <f>'1.3_RAW_Data_Orig_MC'!G73</f>
        <v>0</v>
      </c>
      <c r="H73" s="518">
        <f>'1.3_RAW_Data_Orig_MC'!H73</f>
        <v>0</v>
      </c>
      <c r="I73" s="518">
        <f>'1.3_RAW_Data_Orig_MC'!I73</f>
        <v>0</v>
      </c>
      <c r="J73" s="518">
        <f>'1.3_RAW_Data_Orig_MC'!J73</f>
        <v>0</v>
      </c>
      <c r="K73" s="519">
        <f>'1.3_RAW_Data_Orig_MC'!K73</f>
        <v>0</v>
      </c>
      <c r="M73" s="518">
        <f>'1.3_RAW_Data_Orig_MC'!M73</f>
        <v>0</v>
      </c>
      <c r="N73" s="518">
        <f>'1.3_RAW_Data_Orig_MC'!N73</f>
        <v>0</v>
      </c>
      <c r="O73" s="518">
        <f>'1.3_RAW_Data_Orig_MC'!O73</f>
        <v>0</v>
      </c>
      <c r="P73" s="518">
        <f>'1.3_RAW_Data_Orig_MC'!P73</f>
        <v>0</v>
      </c>
      <c r="Q73" s="518">
        <f>'1.3_RAW_Data_Orig_MC'!Q73</f>
        <v>0</v>
      </c>
      <c r="R73" s="519">
        <f>'1.3_RAW_Data_Orig_MC'!R73</f>
        <v>0</v>
      </c>
      <c r="T73" s="518">
        <f>'1.3_RAW_Data_Orig_MC'!T73</f>
        <v>0</v>
      </c>
      <c r="U73" s="518">
        <f>'1.3_RAW_Data_Orig_MC'!U73</f>
        <v>0</v>
      </c>
      <c r="V73" s="518">
        <f>'1.3_RAW_Data_Orig_MC'!V73</f>
        <v>0</v>
      </c>
      <c r="W73" s="518">
        <f>'1.3_RAW_Data_Orig_MC'!W73</f>
        <v>0</v>
      </c>
      <c r="X73" s="518">
        <f>'1.3_RAW_Data_Orig_MC'!X73</f>
        <v>0</v>
      </c>
      <c r="Y73" s="519">
        <f>'1.3_RAW_Data_Orig_MC'!Y73</f>
        <v>0</v>
      </c>
      <c r="AA73" s="518">
        <f>'1.3_RAW_Data_Orig_MC'!AA73</f>
        <v>0</v>
      </c>
      <c r="AB73" s="518">
        <f>'1.3_RAW_Data_Orig_MC'!AB73</f>
        <v>0</v>
      </c>
      <c r="AC73" s="518">
        <f>'1.3_RAW_Data_Orig_MC'!AC73</f>
        <v>0</v>
      </c>
      <c r="AD73" s="518">
        <f>'1.3_RAW_Data_Orig_MC'!AD73</f>
        <v>0</v>
      </c>
      <c r="AE73" s="518">
        <f>'1.3_RAW_Data_Orig_MC'!AE73</f>
        <v>0</v>
      </c>
      <c r="AF73" s="519">
        <f>'1.3_RAW_Data_Orig_MC'!AF73</f>
        <v>0</v>
      </c>
      <c r="AG73" s="507"/>
      <c r="AH73" s="518">
        <f>'1.3_RAW_Data_Orig_MC'!AH73</f>
        <v>0</v>
      </c>
      <c r="AI73" s="518">
        <f>'1.3_RAW_Data_Orig_MC'!AI73</f>
        <v>0</v>
      </c>
      <c r="AJ73" s="518">
        <f>'1.3_RAW_Data_Orig_MC'!AJ73</f>
        <v>0</v>
      </c>
      <c r="AK73" s="518">
        <f>'1.3_RAW_Data_Orig_MC'!AK73</f>
        <v>0</v>
      </c>
      <c r="AL73" s="518">
        <f>'1.3_RAW_Data_Orig_MC'!AL73</f>
        <v>0</v>
      </c>
      <c r="AM73" s="519">
        <f>'1.3_RAW_Data_Orig_MC'!AM73</f>
        <v>0</v>
      </c>
      <c r="AN73" s="507"/>
      <c r="AO73" s="518">
        <f>'1.3_RAW_Data_Orig_MC'!AO73</f>
        <v>0</v>
      </c>
      <c r="AP73" s="518">
        <f>'1.3_RAW_Data_Orig_MC'!AP73</f>
        <v>0</v>
      </c>
      <c r="AQ73" s="518">
        <f>'1.3_RAW_Data_Orig_MC'!AQ73</f>
        <v>0</v>
      </c>
      <c r="AR73" s="518">
        <f>'1.3_RAW_Data_Orig_MC'!AR73</f>
        <v>0</v>
      </c>
      <c r="AS73" s="518">
        <f>'1.3_RAW_Data_Orig_MC'!AS73</f>
        <v>0</v>
      </c>
      <c r="AT73" s="519">
        <f>'1.3_RAW_Data_Orig_MC'!AT73</f>
        <v>0</v>
      </c>
      <c r="AU73" s="507"/>
      <c r="AV73" s="518">
        <v>0</v>
      </c>
      <c r="AW73" s="518">
        <v>0</v>
      </c>
      <c r="AX73" s="518">
        <v>0</v>
      </c>
      <c r="AY73" s="518">
        <v>0</v>
      </c>
      <c r="AZ73" s="518">
        <v>0</v>
      </c>
      <c r="BA73" s="519">
        <v>0</v>
      </c>
    </row>
    <row r="74" spans="1:53" ht="25.5">
      <c r="A74" s="520" t="s">
        <v>9</v>
      </c>
      <c r="B74" s="501">
        <v>38</v>
      </c>
      <c r="C74" s="502" t="s">
        <v>26</v>
      </c>
      <c r="D74" s="503" t="s">
        <v>59</v>
      </c>
      <c r="E74" s="521" t="s">
        <v>52</v>
      </c>
      <c r="F74" s="505">
        <f>'1.3_RAW_Data_Orig_MC'!F74</f>
        <v>9</v>
      </c>
      <c r="G74" s="505">
        <f>'1.3_RAW_Data_Orig_MC'!G74</f>
        <v>2</v>
      </c>
      <c r="H74" s="505">
        <f>'1.3_RAW_Data_Orig_MC'!H74</f>
        <v>0</v>
      </c>
      <c r="I74" s="505">
        <f>'1.3_RAW_Data_Orig_MC'!I74</f>
        <v>7</v>
      </c>
      <c r="J74" s="505">
        <f>'1.3_RAW_Data_Orig_MC'!J74</f>
        <v>0</v>
      </c>
      <c r="K74" s="506">
        <f>'1.3_RAW_Data_Orig_MC'!K74</f>
        <v>0</v>
      </c>
      <c r="M74" s="505">
        <f>'1.3_RAW_Data_Orig_MC'!M74</f>
        <v>9</v>
      </c>
      <c r="N74" s="505">
        <f>'1.3_RAW_Data_Orig_MC'!N74</f>
        <v>0</v>
      </c>
      <c r="O74" s="505">
        <f>'1.3_RAW_Data_Orig_MC'!O74</f>
        <v>5</v>
      </c>
      <c r="P74" s="505">
        <f>'1.3_RAW_Data_Orig_MC'!P74</f>
        <v>2</v>
      </c>
      <c r="Q74" s="505">
        <f>'1.3_RAW_Data_Orig_MC'!Q74</f>
        <v>0</v>
      </c>
      <c r="R74" s="506">
        <f>'1.3_RAW_Data_Orig_MC'!R74</f>
        <v>2</v>
      </c>
      <c r="T74" s="505">
        <f>'1.3_RAW_Data_Orig_MC'!T74</f>
        <v>9</v>
      </c>
      <c r="U74" s="505">
        <f>'1.3_RAW_Data_Orig_MC'!U74</f>
        <v>0</v>
      </c>
      <c r="V74" s="505">
        <f>'1.3_RAW_Data_Orig_MC'!V74</f>
        <v>0</v>
      </c>
      <c r="W74" s="505">
        <f>'1.3_RAW_Data_Orig_MC'!W74</f>
        <v>2</v>
      </c>
      <c r="X74" s="505">
        <f>'1.3_RAW_Data_Orig_MC'!X74</f>
        <v>0</v>
      </c>
      <c r="Y74" s="506">
        <f>'1.3_RAW_Data_Orig_MC'!Y74</f>
        <v>7</v>
      </c>
      <c r="AA74" s="505">
        <f>'1.3_RAW_Data_Orig_MC'!AA74</f>
        <v>5</v>
      </c>
      <c r="AB74" s="505">
        <f>'1.3_RAW_Data_Orig_MC'!AB74</f>
        <v>0</v>
      </c>
      <c r="AC74" s="505">
        <f>'1.3_RAW_Data_Orig_MC'!AC74</f>
        <v>5</v>
      </c>
      <c r="AD74" s="505">
        <f>'1.3_RAW_Data_Orig_MC'!AD74</f>
        <v>0</v>
      </c>
      <c r="AE74" s="505">
        <f>'1.3_RAW_Data_Orig_MC'!AE74</f>
        <v>0</v>
      </c>
      <c r="AF74" s="506">
        <f>'1.3_RAW_Data_Orig_MC'!AF74</f>
        <v>-5</v>
      </c>
      <c r="AG74" s="507"/>
      <c r="AH74" s="505">
        <f>'1.3_RAW_Data_Orig_MC'!AH74</f>
        <v>5</v>
      </c>
      <c r="AI74" s="505">
        <f>'1.3_RAW_Data_Orig_MC'!AI74</f>
        <v>0</v>
      </c>
      <c r="AJ74" s="505">
        <f>'1.3_RAW_Data_Orig_MC'!AJ74</f>
        <v>5</v>
      </c>
      <c r="AK74" s="505">
        <f>'1.3_RAW_Data_Orig_MC'!AK74</f>
        <v>0</v>
      </c>
      <c r="AL74" s="505">
        <f>'1.3_RAW_Data_Orig_MC'!AL74</f>
        <v>0</v>
      </c>
      <c r="AM74" s="506">
        <f>'1.3_RAW_Data_Orig_MC'!AM74</f>
        <v>-5</v>
      </c>
      <c r="AN74" s="507"/>
      <c r="AO74" s="505">
        <f>'1.3_RAW_Data_Orig_MC'!AO74</f>
        <v>0</v>
      </c>
      <c r="AP74" s="505">
        <f>'1.3_RAW_Data_Orig_MC'!AP74</f>
        <v>0</v>
      </c>
      <c r="AQ74" s="505">
        <f>'1.3_RAW_Data_Orig_MC'!AQ74</f>
        <v>0</v>
      </c>
      <c r="AR74" s="505">
        <f>'1.3_RAW_Data_Orig_MC'!AR74</f>
        <v>0</v>
      </c>
      <c r="AS74" s="505">
        <f>'1.3_RAW_Data_Orig_MC'!AS74</f>
        <v>0</v>
      </c>
      <c r="AT74" s="506">
        <f>'1.3_RAW_Data_Orig_MC'!AT74</f>
        <v>0</v>
      </c>
      <c r="AU74" s="507"/>
      <c r="AV74" s="505">
        <v>0</v>
      </c>
      <c r="AW74" s="505">
        <v>0</v>
      </c>
      <c r="AX74" s="505">
        <v>0</v>
      </c>
      <c r="AY74" s="505">
        <v>0</v>
      </c>
      <c r="AZ74" s="505">
        <v>0</v>
      </c>
      <c r="BA74" s="506">
        <v>0</v>
      </c>
    </row>
    <row r="75" spans="1:53" ht="13.15">
      <c r="A75" s="508"/>
      <c r="B75" s="509"/>
      <c r="C75" s="510"/>
      <c r="D75" s="511"/>
      <c r="E75" s="504" t="s">
        <v>53</v>
      </c>
      <c r="F75" s="512">
        <f>'1.3_RAW_Data_Orig_MC'!F75</f>
        <v>0</v>
      </c>
      <c r="G75" s="512">
        <f>'1.3_RAW_Data_Orig_MC'!G75</f>
        <v>0</v>
      </c>
      <c r="H75" s="512">
        <f>'1.3_RAW_Data_Orig_MC'!H75</f>
        <v>0</v>
      </c>
      <c r="I75" s="512">
        <f>'1.3_RAW_Data_Orig_MC'!I75</f>
        <v>0</v>
      </c>
      <c r="J75" s="512">
        <f>'1.3_RAW_Data_Orig_MC'!J75</f>
        <v>0</v>
      </c>
      <c r="K75" s="513">
        <f>'1.3_RAW_Data_Orig_MC'!K75</f>
        <v>0</v>
      </c>
      <c r="M75" s="512">
        <f>'1.3_RAW_Data_Orig_MC'!M75</f>
        <v>0</v>
      </c>
      <c r="N75" s="512">
        <f>'1.3_RAW_Data_Orig_MC'!N75</f>
        <v>0</v>
      </c>
      <c r="O75" s="512">
        <f>'1.3_RAW_Data_Orig_MC'!O75</f>
        <v>0</v>
      </c>
      <c r="P75" s="512">
        <f>'1.3_RAW_Data_Orig_MC'!P75</f>
        <v>0</v>
      </c>
      <c r="Q75" s="512">
        <f>'1.3_RAW_Data_Orig_MC'!Q75</f>
        <v>0</v>
      </c>
      <c r="R75" s="513">
        <f>'1.3_RAW_Data_Orig_MC'!R75</f>
        <v>0</v>
      </c>
      <c r="T75" s="512">
        <f>'1.3_RAW_Data_Orig_MC'!T75</f>
        <v>0</v>
      </c>
      <c r="U75" s="512">
        <f>'1.3_RAW_Data_Orig_MC'!U75</f>
        <v>0</v>
      </c>
      <c r="V75" s="512">
        <f>'1.3_RAW_Data_Orig_MC'!V75</f>
        <v>0</v>
      </c>
      <c r="W75" s="512">
        <f>'1.3_RAW_Data_Orig_MC'!W75</f>
        <v>0</v>
      </c>
      <c r="X75" s="512">
        <f>'1.3_RAW_Data_Orig_MC'!X75</f>
        <v>0</v>
      </c>
      <c r="Y75" s="513">
        <f>'1.3_RAW_Data_Orig_MC'!Y75</f>
        <v>0</v>
      </c>
      <c r="AA75" s="512">
        <f>'1.3_RAW_Data_Orig_MC'!AA75</f>
        <v>0</v>
      </c>
      <c r="AB75" s="512">
        <f>'1.3_RAW_Data_Orig_MC'!AB75</f>
        <v>0</v>
      </c>
      <c r="AC75" s="512">
        <f>'1.3_RAW_Data_Orig_MC'!AC75</f>
        <v>0</v>
      </c>
      <c r="AD75" s="512">
        <f>'1.3_RAW_Data_Orig_MC'!AD75</f>
        <v>0</v>
      </c>
      <c r="AE75" s="512">
        <f>'1.3_RAW_Data_Orig_MC'!AE75</f>
        <v>0</v>
      </c>
      <c r="AF75" s="513">
        <f>'1.3_RAW_Data_Orig_MC'!AF75</f>
        <v>0</v>
      </c>
      <c r="AG75" s="507"/>
      <c r="AH75" s="512">
        <f>'1.3_RAW_Data_Orig_MC'!AH75</f>
        <v>0</v>
      </c>
      <c r="AI75" s="512">
        <f>'1.3_RAW_Data_Orig_MC'!AI75</f>
        <v>0</v>
      </c>
      <c r="AJ75" s="512">
        <f>'1.3_RAW_Data_Orig_MC'!AJ75</f>
        <v>0</v>
      </c>
      <c r="AK75" s="512">
        <f>'1.3_RAW_Data_Orig_MC'!AK75</f>
        <v>0</v>
      </c>
      <c r="AL75" s="512">
        <f>'1.3_RAW_Data_Orig_MC'!AL75</f>
        <v>0</v>
      </c>
      <c r="AM75" s="513">
        <f>'1.3_RAW_Data_Orig_MC'!AM75</f>
        <v>0</v>
      </c>
      <c r="AN75" s="507"/>
      <c r="AO75" s="512">
        <f>'1.3_RAW_Data_Orig_MC'!AO75</f>
        <v>0</v>
      </c>
      <c r="AP75" s="512">
        <f>'1.3_RAW_Data_Orig_MC'!AP75</f>
        <v>0</v>
      </c>
      <c r="AQ75" s="512">
        <f>'1.3_RAW_Data_Orig_MC'!AQ75</f>
        <v>0</v>
      </c>
      <c r="AR75" s="512">
        <f>'1.3_RAW_Data_Orig_MC'!AR75</f>
        <v>0</v>
      </c>
      <c r="AS75" s="512">
        <f>'1.3_RAW_Data_Orig_MC'!AS75</f>
        <v>0</v>
      </c>
      <c r="AT75" s="513">
        <f>'1.3_RAW_Data_Orig_MC'!AT75</f>
        <v>0</v>
      </c>
      <c r="AU75" s="507"/>
      <c r="AV75" s="512">
        <v>0</v>
      </c>
      <c r="AW75" s="512">
        <v>0</v>
      </c>
      <c r="AX75" s="512">
        <v>0</v>
      </c>
      <c r="AY75" s="512">
        <v>0</v>
      </c>
      <c r="AZ75" s="512">
        <v>0</v>
      </c>
      <c r="BA75" s="513">
        <v>0</v>
      </c>
    </row>
    <row r="76" spans="1:53" ht="13.15">
      <c r="A76" s="508"/>
      <c r="B76" s="509"/>
      <c r="C76" s="510"/>
      <c r="D76" s="511"/>
      <c r="E76" s="504" t="s">
        <v>54</v>
      </c>
      <c r="F76" s="512">
        <f>'1.3_RAW_Data_Orig_MC'!F76</f>
        <v>0</v>
      </c>
      <c r="G76" s="512">
        <f>'1.3_RAW_Data_Orig_MC'!G76</f>
        <v>0</v>
      </c>
      <c r="H76" s="512">
        <f>'1.3_RAW_Data_Orig_MC'!H76</f>
        <v>0</v>
      </c>
      <c r="I76" s="512">
        <f>'1.3_RAW_Data_Orig_MC'!I76</f>
        <v>0</v>
      </c>
      <c r="J76" s="512">
        <f>'1.3_RAW_Data_Orig_MC'!J76</f>
        <v>0</v>
      </c>
      <c r="K76" s="513">
        <f>'1.3_RAW_Data_Orig_MC'!K76</f>
        <v>0</v>
      </c>
      <c r="M76" s="512">
        <f>'1.3_RAW_Data_Orig_MC'!M76</f>
        <v>0</v>
      </c>
      <c r="N76" s="512">
        <f>'1.3_RAW_Data_Orig_MC'!N76</f>
        <v>0</v>
      </c>
      <c r="O76" s="512">
        <f>'1.3_RAW_Data_Orig_MC'!O76</f>
        <v>0</v>
      </c>
      <c r="P76" s="512">
        <f>'1.3_RAW_Data_Orig_MC'!P76</f>
        <v>0</v>
      </c>
      <c r="Q76" s="512">
        <f>'1.3_RAW_Data_Orig_MC'!Q76</f>
        <v>0</v>
      </c>
      <c r="R76" s="513">
        <f>'1.3_RAW_Data_Orig_MC'!R76</f>
        <v>0</v>
      </c>
      <c r="T76" s="512">
        <f>'1.3_RAW_Data_Orig_MC'!T76</f>
        <v>0</v>
      </c>
      <c r="U76" s="512">
        <f>'1.3_RAW_Data_Orig_MC'!U76</f>
        <v>0</v>
      </c>
      <c r="V76" s="512">
        <f>'1.3_RAW_Data_Orig_MC'!V76</f>
        <v>0</v>
      </c>
      <c r="W76" s="512">
        <f>'1.3_RAW_Data_Orig_MC'!W76</f>
        <v>0</v>
      </c>
      <c r="X76" s="512">
        <f>'1.3_RAW_Data_Orig_MC'!X76</f>
        <v>0</v>
      </c>
      <c r="Y76" s="513">
        <f>'1.3_RAW_Data_Orig_MC'!Y76</f>
        <v>0</v>
      </c>
      <c r="AA76" s="512">
        <f>'1.3_RAW_Data_Orig_MC'!AA76</f>
        <v>0</v>
      </c>
      <c r="AB76" s="512">
        <f>'1.3_RAW_Data_Orig_MC'!AB76</f>
        <v>0</v>
      </c>
      <c r="AC76" s="512">
        <f>'1.3_RAW_Data_Orig_MC'!AC76</f>
        <v>0</v>
      </c>
      <c r="AD76" s="512">
        <f>'1.3_RAW_Data_Orig_MC'!AD76</f>
        <v>0</v>
      </c>
      <c r="AE76" s="512">
        <f>'1.3_RAW_Data_Orig_MC'!AE76</f>
        <v>0</v>
      </c>
      <c r="AF76" s="513">
        <f>'1.3_RAW_Data_Orig_MC'!AF76</f>
        <v>0</v>
      </c>
      <c r="AG76" s="507"/>
      <c r="AH76" s="512">
        <f>'1.3_RAW_Data_Orig_MC'!AH76</f>
        <v>0</v>
      </c>
      <c r="AI76" s="512">
        <f>'1.3_RAW_Data_Orig_MC'!AI76</f>
        <v>0</v>
      </c>
      <c r="AJ76" s="512">
        <f>'1.3_RAW_Data_Orig_MC'!AJ76</f>
        <v>0</v>
      </c>
      <c r="AK76" s="512">
        <f>'1.3_RAW_Data_Orig_MC'!AK76</f>
        <v>0</v>
      </c>
      <c r="AL76" s="512">
        <f>'1.3_RAW_Data_Orig_MC'!AL76</f>
        <v>0</v>
      </c>
      <c r="AM76" s="513">
        <f>'1.3_RAW_Data_Orig_MC'!AM76</f>
        <v>0</v>
      </c>
      <c r="AN76" s="507"/>
      <c r="AO76" s="512">
        <f>'1.3_RAW_Data_Orig_MC'!AO76</f>
        <v>0</v>
      </c>
      <c r="AP76" s="512">
        <f>'1.3_RAW_Data_Orig_MC'!AP76</f>
        <v>0</v>
      </c>
      <c r="AQ76" s="512">
        <f>'1.3_RAW_Data_Orig_MC'!AQ76</f>
        <v>0</v>
      </c>
      <c r="AR76" s="512">
        <f>'1.3_RAW_Data_Orig_MC'!AR76</f>
        <v>0</v>
      </c>
      <c r="AS76" s="512">
        <f>'1.3_RAW_Data_Orig_MC'!AS76</f>
        <v>0</v>
      </c>
      <c r="AT76" s="513">
        <f>'1.3_RAW_Data_Orig_MC'!AT76</f>
        <v>0</v>
      </c>
      <c r="AU76" s="507"/>
      <c r="AV76" s="512">
        <v>0</v>
      </c>
      <c r="AW76" s="512">
        <v>0</v>
      </c>
      <c r="AX76" s="512">
        <v>0</v>
      </c>
      <c r="AY76" s="512">
        <v>0</v>
      </c>
      <c r="AZ76" s="512">
        <v>0</v>
      </c>
      <c r="BA76" s="513">
        <v>0</v>
      </c>
    </row>
    <row r="77" spans="1:53" ht="13.5" thickBot="1">
      <c r="A77" s="508"/>
      <c r="B77" s="514"/>
      <c r="C77" s="515"/>
      <c r="D77" s="516"/>
      <c r="E77" s="517" t="s">
        <v>55</v>
      </c>
      <c r="F77" s="518">
        <f>'1.3_RAW_Data_Orig_MC'!F77</f>
        <v>0</v>
      </c>
      <c r="G77" s="518">
        <f>'1.3_RAW_Data_Orig_MC'!G77</f>
        <v>0</v>
      </c>
      <c r="H77" s="518">
        <f>'1.3_RAW_Data_Orig_MC'!H77</f>
        <v>0</v>
      </c>
      <c r="I77" s="518">
        <f>'1.3_RAW_Data_Orig_MC'!I77</f>
        <v>0</v>
      </c>
      <c r="J77" s="518">
        <f>'1.3_RAW_Data_Orig_MC'!J77</f>
        <v>0</v>
      </c>
      <c r="K77" s="519">
        <f>'1.3_RAW_Data_Orig_MC'!K77</f>
        <v>0</v>
      </c>
      <c r="M77" s="518">
        <f>'1.3_RAW_Data_Orig_MC'!M77</f>
        <v>0</v>
      </c>
      <c r="N77" s="518">
        <f>'1.3_RAW_Data_Orig_MC'!N77</f>
        <v>0</v>
      </c>
      <c r="O77" s="518">
        <f>'1.3_RAW_Data_Orig_MC'!O77</f>
        <v>0</v>
      </c>
      <c r="P77" s="518">
        <f>'1.3_RAW_Data_Orig_MC'!P77</f>
        <v>0</v>
      </c>
      <c r="Q77" s="518">
        <f>'1.3_RAW_Data_Orig_MC'!Q77</f>
        <v>0</v>
      </c>
      <c r="R77" s="519">
        <f>'1.3_RAW_Data_Orig_MC'!R77</f>
        <v>0</v>
      </c>
      <c r="T77" s="518">
        <f>'1.3_RAW_Data_Orig_MC'!T77</f>
        <v>0</v>
      </c>
      <c r="U77" s="518">
        <f>'1.3_RAW_Data_Orig_MC'!U77</f>
        <v>0</v>
      </c>
      <c r="V77" s="518">
        <f>'1.3_RAW_Data_Orig_MC'!V77</f>
        <v>0</v>
      </c>
      <c r="W77" s="518">
        <f>'1.3_RAW_Data_Orig_MC'!W77</f>
        <v>0</v>
      </c>
      <c r="X77" s="518">
        <f>'1.3_RAW_Data_Orig_MC'!X77</f>
        <v>0</v>
      </c>
      <c r="Y77" s="519">
        <f>'1.3_RAW_Data_Orig_MC'!Y77</f>
        <v>0</v>
      </c>
      <c r="AA77" s="518">
        <f>'1.3_RAW_Data_Orig_MC'!AA77</f>
        <v>0</v>
      </c>
      <c r="AB77" s="518">
        <f>'1.3_RAW_Data_Orig_MC'!AB77</f>
        <v>0</v>
      </c>
      <c r="AC77" s="518">
        <f>'1.3_RAW_Data_Orig_MC'!AC77</f>
        <v>0</v>
      </c>
      <c r="AD77" s="518">
        <f>'1.3_RAW_Data_Orig_MC'!AD77</f>
        <v>0</v>
      </c>
      <c r="AE77" s="518">
        <f>'1.3_RAW_Data_Orig_MC'!AE77</f>
        <v>0</v>
      </c>
      <c r="AF77" s="519">
        <f>'1.3_RAW_Data_Orig_MC'!AF77</f>
        <v>0</v>
      </c>
      <c r="AG77" s="507"/>
      <c r="AH77" s="518">
        <f>'1.3_RAW_Data_Orig_MC'!AH77</f>
        <v>0</v>
      </c>
      <c r="AI77" s="518">
        <f>'1.3_RAW_Data_Orig_MC'!AI77</f>
        <v>0</v>
      </c>
      <c r="AJ77" s="518">
        <f>'1.3_RAW_Data_Orig_MC'!AJ77</f>
        <v>0</v>
      </c>
      <c r="AK77" s="518">
        <f>'1.3_RAW_Data_Orig_MC'!AK77</f>
        <v>0</v>
      </c>
      <c r="AL77" s="518">
        <f>'1.3_RAW_Data_Orig_MC'!AL77</f>
        <v>0</v>
      </c>
      <c r="AM77" s="519">
        <f>'1.3_RAW_Data_Orig_MC'!AM77</f>
        <v>0</v>
      </c>
      <c r="AN77" s="507"/>
      <c r="AO77" s="518">
        <f>'1.3_RAW_Data_Orig_MC'!AO77</f>
        <v>0</v>
      </c>
      <c r="AP77" s="518">
        <f>'1.3_RAW_Data_Orig_MC'!AP77</f>
        <v>0</v>
      </c>
      <c r="AQ77" s="518">
        <f>'1.3_RAW_Data_Orig_MC'!AQ77</f>
        <v>0</v>
      </c>
      <c r="AR77" s="518">
        <f>'1.3_RAW_Data_Orig_MC'!AR77</f>
        <v>0</v>
      </c>
      <c r="AS77" s="518">
        <f>'1.3_RAW_Data_Orig_MC'!AS77</f>
        <v>0</v>
      </c>
      <c r="AT77" s="519">
        <f>'1.3_RAW_Data_Orig_MC'!AT77</f>
        <v>0</v>
      </c>
      <c r="AU77" s="507"/>
      <c r="AV77" s="518">
        <v>0</v>
      </c>
      <c r="AW77" s="518">
        <v>0</v>
      </c>
      <c r="AX77" s="518">
        <v>0</v>
      </c>
      <c r="AY77" s="518">
        <v>0</v>
      </c>
      <c r="AZ77" s="518">
        <v>0</v>
      </c>
      <c r="BA77" s="519">
        <v>0</v>
      </c>
    </row>
    <row r="78" spans="1:53" ht="25.5">
      <c r="A78" s="520" t="s">
        <v>9</v>
      </c>
      <c r="B78" s="501">
        <v>40</v>
      </c>
      <c r="C78" s="502" t="s">
        <v>27</v>
      </c>
      <c r="D78" s="503" t="s">
        <v>58</v>
      </c>
      <c r="E78" s="521" t="s">
        <v>52</v>
      </c>
      <c r="F78" s="505">
        <f>'1.3_RAW_Data_Orig_MC'!F78</f>
        <v>7</v>
      </c>
      <c r="G78" s="505">
        <f>'1.3_RAW_Data_Orig_MC'!G78</f>
        <v>0</v>
      </c>
      <c r="H78" s="505">
        <f>'1.3_RAW_Data_Orig_MC'!H78</f>
        <v>2</v>
      </c>
      <c r="I78" s="505">
        <f>'1.3_RAW_Data_Orig_MC'!I78</f>
        <v>5</v>
      </c>
      <c r="J78" s="505">
        <f>'1.3_RAW_Data_Orig_MC'!J78</f>
        <v>0</v>
      </c>
      <c r="K78" s="506">
        <f>'1.3_RAW_Data_Orig_MC'!K78</f>
        <v>0</v>
      </c>
      <c r="M78" s="505">
        <f>'1.3_RAW_Data_Orig_MC'!M78</f>
        <v>7</v>
      </c>
      <c r="N78" s="505">
        <f>'1.3_RAW_Data_Orig_MC'!N78</f>
        <v>2</v>
      </c>
      <c r="O78" s="505">
        <f>'1.3_RAW_Data_Orig_MC'!O78</f>
        <v>4</v>
      </c>
      <c r="P78" s="505">
        <f>'1.3_RAW_Data_Orig_MC'!P78</f>
        <v>0</v>
      </c>
      <c r="Q78" s="505">
        <f>'1.3_RAW_Data_Orig_MC'!Q78</f>
        <v>0</v>
      </c>
      <c r="R78" s="506">
        <f>'1.3_RAW_Data_Orig_MC'!R78</f>
        <v>1</v>
      </c>
      <c r="T78" s="505">
        <f>'1.3_RAW_Data_Orig_MC'!T78</f>
        <v>7</v>
      </c>
      <c r="U78" s="505">
        <f>'1.3_RAW_Data_Orig_MC'!U78</f>
        <v>0</v>
      </c>
      <c r="V78" s="505">
        <f>'1.3_RAW_Data_Orig_MC'!V78</f>
        <v>0</v>
      </c>
      <c r="W78" s="505">
        <f>'1.3_RAW_Data_Orig_MC'!W78</f>
        <v>0</v>
      </c>
      <c r="X78" s="505">
        <f>'1.3_RAW_Data_Orig_MC'!X78</f>
        <v>2</v>
      </c>
      <c r="Y78" s="506">
        <f>'1.3_RAW_Data_Orig_MC'!Y78</f>
        <v>5</v>
      </c>
      <c r="AA78" s="505">
        <f>'1.3_RAW_Data_Orig_MC'!AA78</f>
        <v>6</v>
      </c>
      <c r="AB78" s="505">
        <f>'1.3_RAW_Data_Orig_MC'!AB78</f>
        <v>2</v>
      </c>
      <c r="AC78" s="505">
        <f>'1.3_RAW_Data_Orig_MC'!AC78</f>
        <v>4</v>
      </c>
      <c r="AD78" s="505">
        <f>'1.3_RAW_Data_Orig_MC'!AD78</f>
        <v>0</v>
      </c>
      <c r="AE78" s="505">
        <f>'1.3_RAW_Data_Orig_MC'!AE78</f>
        <v>-2</v>
      </c>
      <c r="AF78" s="506">
        <f>'1.3_RAW_Data_Orig_MC'!AF78</f>
        <v>-4</v>
      </c>
      <c r="AG78" s="507"/>
      <c r="AH78" s="505">
        <f>'1.3_RAW_Data_Orig_MC'!AH78</f>
        <v>6</v>
      </c>
      <c r="AI78" s="505">
        <f>'1.3_RAW_Data_Orig_MC'!AI78</f>
        <v>2</v>
      </c>
      <c r="AJ78" s="505">
        <f>'1.3_RAW_Data_Orig_MC'!AJ78</f>
        <v>4</v>
      </c>
      <c r="AK78" s="505">
        <f>'1.3_RAW_Data_Orig_MC'!AK78</f>
        <v>0</v>
      </c>
      <c r="AL78" s="505">
        <f>'1.3_RAW_Data_Orig_MC'!AL78</f>
        <v>-2</v>
      </c>
      <c r="AM78" s="506">
        <f>'1.3_RAW_Data_Orig_MC'!AM78</f>
        <v>-4</v>
      </c>
      <c r="AN78" s="507"/>
      <c r="AO78" s="505">
        <f>'1.3_RAW_Data_Orig_MC'!AO78</f>
        <v>0</v>
      </c>
      <c r="AP78" s="505">
        <f>'1.3_RAW_Data_Orig_MC'!AP78</f>
        <v>0</v>
      </c>
      <c r="AQ78" s="505">
        <f>'1.3_RAW_Data_Orig_MC'!AQ78</f>
        <v>0</v>
      </c>
      <c r="AR78" s="505">
        <f>'1.3_RAW_Data_Orig_MC'!AR78</f>
        <v>0</v>
      </c>
      <c r="AS78" s="505">
        <f>'1.3_RAW_Data_Orig_MC'!AS78</f>
        <v>0</v>
      </c>
      <c r="AT78" s="506">
        <f>'1.3_RAW_Data_Orig_MC'!AT78</f>
        <v>0</v>
      </c>
      <c r="AU78" s="507"/>
      <c r="AV78" s="505">
        <v>0</v>
      </c>
      <c r="AW78" s="505">
        <v>0</v>
      </c>
      <c r="AX78" s="505">
        <v>0</v>
      </c>
      <c r="AY78" s="505">
        <v>0</v>
      </c>
      <c r="AZ78" s="505">
        <v>0</v>
      </c>
      <c r="BA78" s="506">
        <v>0</v>
      </c>
    </row>
    <row r="79" spans="1:53" ht="13.15">
      <c r="A79" s="508"/>
      <c r="B79" s="509"/>
      <c r="C79" s="510"/>
      <c r="D79" s="511"/>
      <c r="E79" s="504" t="s">
        <v>53</v>
      </c>
      <c r="F79" s="512">
        <f>'1.3_RAW_Data_Orig_MC'!F79</f>
        <v>0</v>
      </c>
      <c r="G79" s="512">
        <f>'1.3_RAW_Data_Orig_MC'!G79</f>
        <v>0</v>
      </c>
      <c r="H79" s="512">
        <f>'1.3_RAW_Data_Orig_MC'!H79</f>
        <v>0</v>
      </c>
      <c r="I79" s="512">
        <f>'1.3_RAW_Data_Orig_MC'!I79</f>
        <v>0</v>
      </c>
      <c r="J79" s="512">
        <f>'1.3_RAW_Data_Orig_MC'!J79</f>
        <v>0</v>
      </c>
      <c r="K79" s="513">
        <f>'1.3_RAW_Data_Orig_MC'!K79</f>
        <v>0</v>
      </c>
      <c r="M79" s="512">
        <f>'1.3_RAW_Data_Orig_MC'!M79</f>
        <v>0</v>
      </c>
      <c r="N79" s="512">
        <f>'1.3_RAW_Data_Orig_MC'!N79</f>
        <v>0</v>
      </c>
      <c r="O79" s="512">
        <f>'1.3_RAW_Data_Orig_MC'!O79</f>
        <v>0</v>
      </c>
      <c r="P79" s="512">
        <f>'1.3_RAW_Data_Orig_MC'!P79</f>
        <v>0</v>
      </c>
      <c r="Q79" s="512">
        <f>'1.3_RAW_Data_Orig_MC'!Q79</f>
        <v>0</v>
      </c>
      <c r="R79" s="513">
        <f>'1.3_RAW_Data_Orig_MC'!R79</f>
        <v>0</v>
      </c>
      <c r="T79" s="512">
        <f>'1.3_RAW_Data_Orig_MC'!T79</f>
        <v>0</v>
      </c>
      <c r="U79" s="512">
        <f>'1.3_RAW_Data_Orig_MC'!U79</f>
        <v>0</v>
      </c>
      <c r="V79" s="512">
        <f>'1.3_RAW_Data_Orig_MC'!V79</f>
        <v>0</v>
      </c>
      <c r="W79" s="512">
        <f>'1.3_RAW_Data_Orig_MC'!W79</f>
        <v>0</v>
      </c>
      <c r="X79" s="512">
        <f>'1.3_RAW_Data_Orig_MC'!X79</f>
        <v>0</v>
      </c>
      <c r="Y79" s="513">
        <f>'1.3_RAW_Data_Orig_MC'!Y79</f>
        <v>0</v>
      </c>
      <c r="AA79" s="512">
        <f>'1.3_RAW_Data_Orig_MC'!AA79</f>
        <v>0</v>
      </c>
      <c r="AB79" s="512">
        <f>'1.3_RAW_Data_Orig_MC'!AB79</f>
        <v>0</v>
      </c>
      <c r="AC79" s="512">
        <f>'1.3_RAW_Data_Orig_MC'!AC79</f>
        <v>0</v>
      </c>
      <c r="AD79" s="512">
        <f>'1.3_RAW_Data_Orig_MC'!AD79</f>
        <v>0</v>
      </c>
      <c r="AE79" s="512">
        <f>'1.3_RAW_Data_Orig_MC'!AE79</f>
        <v>0</v>
      </c>
      <c r="AF79" s="513">
        <f>'1.3_RAW_Data_Orig_MC'!AF79</f>
        <v>0</v>
      </c>
      <c r="AG79" s="507"/>
      <c r="AH79" s="512">
        <f>'1.3_RAW_Data_Orig_MC'!AH79</f>
        <v>0</v>
      </c>
      <c r="AI79" s="512">
        <f>'1.3_RAW_Data_Orig_MC'!AI79</f>
        <v>0</v>
      </c>
      <c r="AJ79" s="512">
        <f>'1.3_RAW_Data_Orig_MC'!AJ79</f>
        <v>0</v>
      </c>
      <c r="AK79" s="512">
        <f>'1.3_RAW_Data_Orig_MC'!AK79</f>
        <v>0</v>
      </c>
      <c r="AL79" s="512">
        <f>'1.3_RAW_Data_Orig_MC'!AL79</f>
        <v>0</v>
      </c>
      <c r="AM79" s="513">
        <f>'1.3_RAW_Data_Orig_MC'!AM79</f>
        <v>0</v>
      </c>
      <c r="AN79" s="507"/>
      <c r="AO79" s="512">
        <f>'1.3_RAW_Data_Orig_MC'!AO79</f>
        <v>0</v>
      </c>
      <c r="AP79" s="512">
        <f>'1.3_RAW_Data_Orig_MC'!AP79</f>
        <v>0</v>
      </c>
      <c r="AQ79" s="512">
        <f>'1.3_RAW_Data_Orig_MC'!AQ79</f>
        <v>0</v>
      </c>
      <c r="AR79" s="512">
        <f>'1.3_RAW_Data_Orig_MC'!AR79</f>
        <v>0</v>
      </c>
      <c r="AS79" s="512">
        <f>'1.3_RAW_Data_Orig_MC'!AS79</f>
        <v>0</v>
      </c>
      <c r="AT79" s="513">
        <f>'1.3_RAW_Data_Orig_MC'!AT79</f>
        <v>0</v>
      </c>
      <c r="AU79" s="507"/>
      <c r="AV79" s="512">
        <v>0</v>
      </c>
      <c r="AW79" s="512">
        <v>0</v>
      </c>
      <c r="AX79" s="512">
        <v>0</v>
      </c>
      <c r="AY79" s="512">
        <v>0</v>
      </c>
      <c r="AZ79" s="512">
        <v>0</v>
      </c>
      <c r="BA79" s="513">
        <v>0</v>
      </c>
    </row>
    <row r="80" spans="1:53" ht="13.15">
      <c r="A80" s="508"/>
      <c r="B80" s="509"/>
      <c r="C80" s="510"/>
      <c r="D80" s="511"/>
      <c r="E80" s="504" t="s">
        <v>54</v>
      </c>
      <c r="F80" s="512">
        <f>'1.3_RAW_Data_Orig_MC'!F80</f>
        <v>0</v>
      </c>
      <c r="G80" s="512">
        <f>'1.3_RAW_Data_Orig_MC'!G80</f>
        <v>0</v>
      </c>
      <c r="H80" s="512">
        <f>'1.3_RAW_Data_Orig_MC'!H80</f>
        <v>0</v>
      </c>
      <c r="I80" s="512">
        <f>'1.3_RAW_Data_Orig_MC'!I80</f>
        <v>0</v>
      </c>
      <c r="J80" s="512">
        <f>'1.3_RAW_Data_Orig_MC'!J80</f>
        <v>0</v>
      </c>
      <c r="K80" s="513">
        <f>'1.3_RAW_Data_Orig_MC'!K80</f>
        <v>0</v>
      </c>
      <c r="M80" s="512">
        <f>'1.3_RAW_Data_Orig_MC'!M80</f>
        <v>0</v>
      </c>
      <c r="N80" s="512">
        <f>'1.3_RAW_Data_Orig_MC'!N80</f>
        <v>0</v>
      </c>
      <c r="O80" s="512">
        <f>'1.3_RAW_Data_Orig_MC'!O80</f>
        <v>0</v>
      </c>
      <c r="P80" s="512">
        <f>'1.3_RAW_Data_Orig_MC'!P80</f>
        <v>0</v>
      </c>
      <c r="Q80" s="512">
        <f>'1.3_RAW_Data_Orig_MC'!Q80</f>
        <v>0</v>
      </c>
      <c r="R80" s="513">
        <f>'1.3_RAW_Data_Orig_MC'!R80</f>
        <v>0</v>
      </c>
      <c r="T80" s="512">
        <f>'1.3_RAW_Data_Orig_MC'!T80</f>
        <v>0</v>
      </c>
      <c r="U80" s="512">
        <f>'1.3_RAW_Data_Orig_MC'!U80</f>
        <v>0</v>
      </c>
      <c r="V80" s="512">
        <f>'1.3_RAW_Data_Orig_MC'!V80</f>
        <v>0</v>
      </c>
      <c r="W80" s="512">
        <f>'1.3_RAW_Data_Orig_MC'!W80</f>
        <v>0</v>
      </c>
      <c r="X80" s="512">
        <f>'1.3_RAW_Data_Orig_MC'!X80</f>
        <v>0</v>
      </c>
      <c r="Y80" s="513">
        <f>'1.3_RAW_Data_Orig_MC'!Y80</f>
        <v>0</v>
      </c>
      <c r="AA80" s="512">
        <f>'1.3_RAW_Data_Orig_MC'!AA80</f>
        <v>0</v>
      </c>
      <c r="AB80" s="512">
        <f>'1.3_RAW_Data_Orig_MC'!AB80</f>
        <v>0</v>
      </c>
      <c r="AC80" s="512">
        <f>'1.3_RAW_Data_Orig_MC'!AC80</f>
        <v>0</v>
      </c>
      <c r="AD80" s="512">
        <f>'1.3_RAW_Data_Orig_MC'!AD80</f>
        <v>0</v>
      </c>
      <c r="AE80" s="512">
        <f>'1.3_RAW_Data_Orig_MC'!AE80</f>
        <v>0</v>
      </c>
      <c r="AF80" s="513">
        <f>'1.3_RAW_Data_Orig_MC'!AF80</f>
        <v>0</v>
      </c>
      <c r="AG80" s="507"/>
      <c r="AH80" s="512">
        <f>'1.3_RAW_Data_Orig_MC'!AH80</f>
        <v>0</v>
      </c>
      <c r="AI80" s="512">
        <f>'1.3_RAW_Data_Orig_MC'!AI80</f>
        <v>0</v>
      </c>
      <c r="AJ80" s="512">
        <f>'1.3_RAW_Data_Orig_MC'!AJ80</f>
        <v>0</v>
      </c>
      <c r="AK80" s="512">
        <f>'1.3_RAW_Data_Orig_MC'!AK80</f>
        <v>0</v>
      </c>
      <c r="AL80" s="512">
        <f>'1.3_RAW_Data_Orig_MC'!AL80</f>
        <v>0</v>
      </c>
      <c r="AM80" s="513">
        <f>'1.3_RAW_Data_Orig_MC'!AM80</f>
        <v>0</v>
      </c>
      <c r="AN80" s="507"/>
      <c r="AO80" s="512">
        <f>'1.3_RAW_Data_Orig_MC'!AO80</f>
        <v>0</v>
      </c>
      <c r="AP80" s="512">
        <f>'1.3_RAW_Data_Orig_MC'!AP80</f>
        <v>0</v>
      </c>
      <c r="AQ80" s="512">
        <f>'1.3_RAW_Data_Orig_MC'!AQ80</f>
        <v>0</v>
      </c>
      <c r="AR80" s="512">
        <f>'1.3_RAW_Data_Orig_MC'!AR80</f>
        <v>0</v>
      </c>
      <c r="AS80" s="512">
        <f>'1.3_RAW_Data_Orig_MC'!AS80</f>
        <v>0</v>
      </c>
      <c r="AT80" s="513">
        <f>'1.3_RAW_Data_Orig_MC'!AT80</f>
        <v>0</v>
      </c>
      <c r="AU80" s="507"/>
      <c r="AV80" s="512">
        <v>0</v>
      </c>
      <c r="AW80" s="512">
        <v>0</v>
      </c>
      <c r="AX80" s="512">
        <v>0</v>
      </c>
      <c r="AY80" s="512">
        <v>0</v>
      </c>
      <c r="AZ80" s="512">
        <v>0</v>
      </c>
      <c r="BA80" s="513">
        <v>0</v>
      </c>
    </row>
    <row r="81" spans="1:53" ht="13.5" thickBot="1">
      <c r="A81" s="508"/>
      <c r="B81" s="514"/>
      <c r="C81" s="515"/>
      <c r="D81" s="516"/>
      <c r="E81" s="517" t="s">
        <v>55</v>
      </c>
      <c r="F81" s="518">
        <f>'1.3_RAW_Data_Orig_MC'!F81</f>
        <v>0</v>
      </c>
      <c r="G81" s="518">
        <f>'1.3_RAW_Data_Orig_MC'!G81</f>
        <v>0</v>
      </c>
      <c r="H81" s="518">
        <f>'1.3_RAW_Data_Orig_MC'!H81</f>
        <v>0</v>
      </c>
      <c r="I81" s="518">
        <f>'1.3_RAW_Data_Orig_MC'!I81</f>
        <v>0</v>
      </c>
      <c r="J81" s="518">
        <f>'1.3_RAW_Data_Orig_MC'!J81</f>
        <v>0</v>
      </c>
      <c r="K81" s="519">
        <f>'1.3_RAW_Data_Orig_MC'!K81</f>
        <v>0</v>
      </c>
      <c r="M81" s="518">
        <f>'1.3_RAW_Data_Orig_MC'!M81</f>
        <v>0</v>
      </c>
      <c r="N81" s="518">
        <f>'1.3_RAW_Data_Orig_MC'!N81</f>
        <v>0</v>
      </c>
      <c r="O81" s="518">
        <f>'1.3_RAW_Data_Orig_MC'!O81</f>
        <v>0</v>
      </c>
      <c r="P81" s="518">
        <f>'1.3_RAW_Data_Orig_MC'!P81</f>
        <v>0</v>
      </c>
      <c r="Q81" s="518">
        <f>'1.3_RAW_Data_Orig_MC'!Q81</f>
        <v>0</v>
      </c>
      <c r="R81" s="519">
        <f>'1.3_RAW_Data_Orig_MC'!R81</f>
        <v>0</v>
      </c>
      <c r="T81" s="518">
        <f>'1.3_RAW_Data_Orig_MC'!T81</f>
        <v>0</v>
      </c>
      <c r="U81" s="518">
        <f>'1.3_RAW_Data_Orig_MC'!U81</f>
        <v>0</v>
      </c>
      <c r="V81" s="518">
        <f>'1.3_RAW_Data_Orig_MC'!V81</f>
        <v>0</v>
      </c>
      <c r="W81" s="518">
        <f>'1.3_RAW_Data_Orig_MC'!W81</f>
        <v>0</v>
      </c>
      <c r="X81" s="518">
        <f>'1.3_RAW_Data_Orig_MC'!X81</f>
        <v>0</v>
      </c>
      <c r="Y81" s="519">
        <f>'1.3_RAW_Data_Orig_MC'!Y81</f>
        <v>0</v>
      </c>
      <c r="AA81" s="518">
        <f>'1.3_RAW_Data_Orig_MC'!AA81</f>
        <v>0</v>
      </c>
      <c r="AB81" s="518">
        <f>'1.3_RAW_Data_Orig_MC'!AB81</f>
        <v>0</v>
      </c>
      <c r="AC81" s="518">
        <f>'1.3_RAW_Data_Orig_MC'!AC81</f>
        <v>0</v>
      </c>
      <c r="AD81" s="518">
        <f>'1.3_RAW_Data_Orig_MC'!AD81</f>
        <v>0</v>
      </c>
      <c r="AE81" s="518">
        <f>'1.3_RAW_Data_Orig_MC'!AE81</f>
        <v>0</v>
      </c>
      <c r="AF81" s="519">
        <f>'1.3_RAW_Data_Orig_MC'!AF81</f>
        <v>0</v>
      </c>
      <c r="AG81" s="507"/>
      <c r="AH81" s="518">
        <f>'1.3_RAW_Data_Orig_MC'!AH81</f>
        <v>0</v>
      </c>
      <c r="AI81" s="518">
        <f>'1.3_RAW_Data_Orig_MC'!AI81</f>
        <v>0</v>
      </c>
      <c r="AJ81" s="518">
        <f>'1.3_RAW_Data_Orig_MC'!AJ81</f>
        <v>0</v>
      </c>
      <c r="AK81" s="518">
        <f>'1.3_RAW_Data_Orig_MC'!AK81</f>
        <v>0</v>
      </c>
      <c r="AL81" s="518">
        <f>'1.3_RAW_Data_Orig_MC'!AL81</f>
        <v>0</v>
      </c>
      <c r="AM81" s="519">
        <f>'1.3_RAW_Data_Orig_MC'!AM81</f>
        <v>0</v>
      </c>
      <c r="AN81" s="507"/>
      <c r="AO81" s="518">
        <f>'1.3_RAW_Data_Orig_MC'!AO81</f>
        <v>0</v>
      </c>
      <c r="AP81" s="518">
        <f>'1.3_RAW_Data_Orig_MC'!AP81</f>
        <v>0</v>
      </c>
      <c r="AQ81" s="518">
        <f>'1.3_RAW_Data_Orig_MC'!AQ81</f>
        <v>0</v>
      </c>
      <c r="AR81" s="518">
        <f>'1.3_RAW_Data_Orig_MC'!AR81</f>
        <v>0</v>
      </c>
      <c r="AS81" s="518">
        <f>'1.3_RAW_Data_Orig_MC'!AS81</f>
        <v>0</v>
      </c>
      <c r="AT81" s="519">
        <f>'1.3_RAW_Data_Orig_MC'!AT81</f>
        <v>0</v>
      </c>
      <c r="AU81" s="507"/>
      <c r="AV81" s="518">
        <v>0</v>
      </c>
      <c r="AW81" s="518">
        <v>0</v>
      </c>
      <c r="AX81" s="518">
        <v>0</v>
      </c>
      <c r="AY81" s="518">
        <v>0</v>
      </c>
      <c r="AZ81" s="518">
        <v>0</v>
      </c>
      <c r="BA81" s="519">
        <v>0</v>
      </c>
    </row>
    <row r="82" spans="1:53" ht="25.5">
      <c r="A82" s="520" t="s">
        <v>9</v>
      </c>
      <c r="B82" s="501">
        <v>42</v>
      </c>
      <c r="C82" s="502" t="s">
        <v>28</v>
      </c>
      <c r="D82" s="503" t="s">
        <v>58</v>
      </c>
      <c r="E82" s="521" t="s">
        <v>52</v>
      </c>
      <c r="F82" s="505">
        <f>'1.3_RAW_Data_Orig_MC'!F82</f>
        <v>2</v>
      </c>
      <c r="G82" s="505">
        <f>'1.3_RAW_Data_Orig_MC'!G82</f>
        <v>2</v>
      </c>
      <c r="H82" s="505">
        <f>'1.3_RAW_Data_Orig_MC'!H82</f>
        <v>0</v>
      </c>
      <c r="I82" s="505">
        <f>'1.3_RAW_Data_Orig_MC'!I82</f>
        <v>0</v>
      </c>
      <c r="J82" s="505">
        <f>'1.3_RAW_Data_Orig_MC'!J82</f>
        <v>0</v>
      </c>
      <c r="K82" s="506">
        <f>'1.3_RAW_Data_Orig_MC'!K82</f>
        <v>0</v>
      </c>
      <c r="M82" s="505">
        <f>'1.3_RAW_Data_Orig_MC'!M82</f>
        <v>2</v>
      </c>
      <c r="N82" s="505">
        <f>'1.3_RAW_Data_Orig_MC'!N82</f>
        <v>0</v>
      </c>
      <c r="O82" s="505">
        <f>'1.3_RAW_Data_Orig_MC'!O82</f>
        <v>0</v>
      </c>
      <c r="P82" s="505">
        <f>'1.3_RAW_Data_Orig_MC'!P82</f>
        <v>2</v>
      </c>
      <c r="Q82" s="505">
        <f>'1.3_RAW_Data_Orig_MC'!Q82</f>
        <v>0</v>
      </c>
      <c r="R82" s="506">
        <f>'1.3_RAW_Data_Orig_MC'!R82</f>
        <v>0</v>
      </c>
      <c r="T82" s="505">
        <f>'1.3_RAW_Data_Orig_MC'!T82</f>
        <v>2</v>
      </c>
      <c r="U82" s="505">
        <f>'1.3_RAW_Data_Orig_MC'!U82</f>
        <v>0</v>
      </c>
      <c r="V82" s="505">
        <f>'1.3_RAW_Data_Orig_MC'!V82</f>
        <v>0</v>
      </c>
      <c r="W82" s="505">
        <f>'1.3_RAW_Data_Orig_MC'!W82</f>
        <v>2</v>
      </c>
      <c r="X82" s="505">
        <f>'1.3_RAW_Data_Orig_MC'!X82</f>
        <v>0</v>
      </c>
      <c r="Y82" s="506">
        <f>'1.3_RAW_Data_Orig_MC'!Y82</f>
        <v>0</v>
      </c>
      <c r="AA82" s="505">
        <f>'1.3_RAW_Data_Orig_MC'!AA82</f>
        <v>0</v>
      </c>
      <c r="AB82" s="505">
        <f>'1.3_RAW_Data_Orig_MC'!AB82</f>
        <v>0</v>
      </c>
      <c r="AC82" s="505">
        <f>'1.3_RAW_Data_Orig_MC'!AC82</f>
        <v>0</v>
      </c>
      <c r="AD82" s="505">
        <f>'1.3_RAW_Data_Orig_MC'!AD82</f>
        <v>0</v>
      </c>
      <c r="AE82" s="505">
        <f>'1.3_RAW_Data_Orig_MC'!AE82</f>
        <v>0</v>
      </c>
      <c r="AF82" s="506">
        <f>'1.3_RAW_Data_Orig_MC'!AF82</f>
        <v>0</v>
      </c>
      <c r="AG82" s="507"/>
      <c r="AH82" s="505">
        <f>'1.3_RAW_Data_Orig_MC'!AH82</f>
        <v>0</v>
      </c>
      <c r="AI82" s="505">
        <f>'1.3_RAW_Data_Orig_MC'!AI82</f>
        <v>0</v>
      </c>
      <c r="AJ82" s="505">
        <f>'1.3_RAW_Data_Orig_MC'!AJ82</f>
        <v>0</v>
      </c>
      <c r="AK82" s="505">
        <f>'1.3_RAW_Data_Orig_MC'!AK82</f>
        <v>0</v>
      </c>
      <c r="AL82" s="505">
        <f>'1.3_RAW_Data_Orig_MC'!AL82</f>
        <v>0</v>
      </c>
      <c r="AM82" s="506">
        <f>'1.3_RAW_Data_Orig_MC'!AM82</f>
        <v>0</v>
      </c>
      <c r="AN82" s="507"/>
      <c r="AO82" s="505">
        <f>'1.3_RAW_Data_Orig_MC'!AO82</f>
        <v>0</v>
      </c>
      <c r="AP82" s="505">
        <f>'1.3_RAW_Data_Orig_MC'!AP82</f>
        <v>0</v>
      </c>
      <c r="AQ82" s="505">
        <f>'1.3_RAW_Data_Orig_MC'!AQ82</f>
        <v>0</v>
      </c>
      <c r="AR82" s="505">
        <f>'1.3_RAW_Data_Orig_MC'!AR82</f>
        <v>0</v>
      </c>
      <c r="AS82" s="505">
        <f>'1.3_RAW_Data_Orig_MC'!AS82</f>
        <v>0</v>
      </c>
      <c r="AT82" s="506">
        <f>'1.3_RAW_Data_Orig_MC'!AT82</f>
        <v>0</v>
      </c>
      <c r="AU82" s="507"/>
      <c r="AV82" s="505">
        <v>0</v>
      </c>
      <c r="AW82" s="505">
        <v>0</v>
      </c>
      <c r="AX82" s="505">
        <v>0</v>
      </c>
      <c r="AY82" s="505">
        <v>0</v>
      </c>
      <c r="AZ82" s="505">
        <v>0</v>
      </c>
      <c r="BA82" s="506">
        <v>0</v>
      </c>
    </row>
    <row r="83" spans="1:53" ht="13.15">
      <c r="A83" s="508"/>
      <c r="B83" s="509"/>
      <c r="C83" s="510"/>
      <c r="D83" s="511"/>
      <c r="E83" s="504" t="s">
        <v>53</v>
      </c>
      <c r="F83" s="512">
        <f>'1.3_RAW_Data_Orig_MC'!F83</f>
        <v>0</v>
      </c>
      <c r="G83" s="512">
        <f>'1.3_RAW_Data_Orig_MC'!G83</f>
        <v>0</v>
      </c>
      <c r="H83" s="512">
        <f>'1.3_RAW_Data_Orig_MC'!H83</f>
        <v>0</v>
      </c>
      <c r="I83" s="512">
        <f>'1.3_RAW_Data_Orig_MC'!I83</f>
        <v>0</v>
      </c>
      <c r="J83" s="512">
        <f>'1.3_RAW_Data_Orig_MC'!J83</f>
        <v>0</v>
      </c>
      <c r="K83" s="513">
        <f>'1.3_RAW_Data_Orig_MC'!K83</f>
        <v>0</v>
      </c>
      <c r="M83" s="512">
        <f>'1.3_RAW_Data_Orig_MC'!M83</f>
        <v>0</v>
      </c>
      <c r="N83" s="512">
        <f>'1.3_RAW_Data_Orig_MC'!N83</f>
        <v>0</v>
      </c>
      <c r="O83" s="512">
        <f>'1.3_RAW_Data_Orig_MC'!O83</f>
        <v>0</v>
      </c>
      <c r="P83" s="512">
        <f>'1.3_RAW_Data_Orig_MC'!P83</f>
        <v>0</v>
      </c>
      <c r="Q83" s="512">
        <f>'1.3_RAW_Data_Orig_MC'!Q83</f>
        <v>0</v>
      </c>
      <c r="R83" s="513">
        <f>'1.3_RAW_Data_Orig_MC'!R83</f>
        <v>0</v>
      </c>
      <c r="T83" s="512">
        <f>'1.3_RAW_Data_Orig_MC'!T83</f>
        <v>0</v>
      </c>
      <c r="U83" s="512">
        <f>'1.3_RAW_Data_Orig_MC'!U83</f>
        <v>0</v>
      </c>
      <c r="V83" s="512">
        <f>'1.3_RAW_Data_Orig_MC'!V83</f>
        <v>0</v>
      </c>
      <c r="W83" s="512">
        <f>'1.3_RAW_Data_Orig_MC'!W83</f>
        <v>0</v>
      </c>
      <c r="X83" s="512">
        <f>'1.3_RAW_Data_Orig_MC'!X83</f>
        <v>0</v>
      </c>
      <c r="Y83" s="513">
        <f>'1.3_RAW_Data_Orig_MC'!Y83</f>
        <v>0</v>
      </c>
      <c r="AA83" s="512">
        <f>'1.3_RAW_Data_Orig_MC'!AA83</f>
        <v>0</v>
      </c>
      <c r="AB83" s="512">
        <f>'1.3_RAW_Data_Orig_MC'!AB83</f>
        <v>0</v>
      </c>
      <c r="AC83" s="512">
        <f>'1.3_RAW_Data_Orig_MC'!AC83</f>
        <v>0</v>
      </c>
      <c r="AD83" s="512">
        <f>'1.3_RAW_Data_Orig_MC'!AD83</f>
        <v>0</v>
      </c>
      <c r="AE83" s="512">
        <f>'1.3_RAW_Data_Orig_MC'!AE83</f>
        <v>0</v>
      </c>
      <c r="AF83" s="513">
        <f>'1.3_RAW_Data_Orig_MC'!AF83</f>
        <v>0</v>
      </c>
      <c r="AG83" s="507"/>
      <c r="AH83" s="512">
        <f>'1.3_RAW_Data_Orig_MC'!AH83</f>
        <v>0</v>
      </c>
      <c r="AI83" s="512">
        <f>'1.3_RAW_Data_Orig_MC'!AI83</f>
        <v>0</v>
      </c>
      <c r="AJ83" s="512">
        <f>'1.3_RAW_Data_Orig_MC'!AJ83</f>
        <v>0</v>
      </c>
      <c r="AK83" s="512">
        <f>'1.3_RAW_Data_Orig_MC'!AK83</f>
        <v>0</v>
      </c>
      <c r="AL83" s="512">
        <f>'1.3_RAW_Data_Orig_MC'!AL83</f>
        <v>0</v>
      </c>
      <c r="AM83" s="513">
        <f>'1.3_RAW_Data_Orig_MC'!AM83</f>
        <v>0</v>
      </c>
      <c r="AN83" s="507"/>
      <c r="AO83" s="512">
        <f>'1.3_RAW_Data_Orig_MC'!AO83</f>
        <v>0</v>
      </c>
      <c r="AP83" s="512">
        <f>'1.3_RAW_Data_Orig_MC'!AP83</f>
        <v>0</v>
      </c>
      <c r="AQ83" s="512">
        <f>'1.3_RAW_Data_Orig_MC'!AQ83</f>
        <v>0</v>
      </c>
      <c r="AR83" s="512">
        <f>'1.3_RAW_Data_Orig_MC'!AR83</f>
        <v>0</v>
      </c>
      <c r="AS83" s="512">
        <f>'1.3_RAW_Data_Orig_MC'!AS83</f>
        <v>0</v>
      </c>
      <c r="AT83" s="513">
        <f>'1.3_RAW_Data_Orig_MC'!AT83</f>
        <v>0</v>
      </c>
      <c r="AU83" s="507"/>
      <c r="AV83" s="512">
        <v>0</v>
      </c>
      <c r="AW83" s="512">
        <v>0</v>
      </c>
      <c r="AX83" s="512">
        <v>0</v>
      </c>
      <c r="AY83" s="512">
        <v>0</v>
      </c>
      <c r="AZ83" s="512">
        <v>0</v>
      </c>
      <c r="BA83" s="513">
        <v>0</v>
      </c>
    </row>
    <row r="84" spans="1:53" ht="13.15">
      <c r="A84" s="508"/>
      <c r="B84" s="509"/>
      <c r="C84" s="510"/>
      <c r="D84" s="511"/>
      <c r="E84" s="504" t="s">
        <v>54</v>
      </c>
      <c r="F84" s="512">
        <f>'1.3_RAW_Data_Orig_MC'!F84</f>
        <v>0</v>
      </c>
      <c r="G84" s="512">
        <f>'1.3_RAW_Data_Orig_MC'!G84</f>
        <v>0</v>
      </c>
      <c r="H84" s="512">
        <f>'1.3_RAW_Data_Orig_MC'!H84</f>
        <v>0</v>
      </c>
      <c r="I84" s="512">
        <f>'1.3_RAW_Data_Orig_MC'!I84</f>
        <v>0</v>
      </c>
      <c r="J84" s="512">
        <f>'1.3_RAW_Data_Orig_MC'!J84</f>
        <v>0</v>
      </c>
      <c r="K84" s="513">
        <f>'1.3_RAW_Data_Orig_MC'!K84</f>
        <v>0</v>
      </c>
      <c r="M84" s="512">
        <f>'1.3_RAW_Data_Orig_MC'!M84</f>
        <v>0</v>
      </c>
      <c r="N84" s="512">
        <f>'1.3_RAW_Data_Orig_MC'!N84</f>
        <v>0</v>
      </c>
      <c r="O84" s="512">
        <f>'1.3_RAW_Data_Orig_MC'!O84</f>
        <v>0</v>
      </c>
      <c r="P84" s="512">
        <f>'1.3_RAW_Data_Orig_MC'!P84</f>
        <v>0</v>
      </c>
      <c r="Q84" s="512">
        <f>'1.3_RAW_Data_Orig_MC'!Q84</f>
        <v>0</v>
      </c>
      <c r="R84" s="513">
        <f>'1.3_RAW_Data_Orig_MC'!R84</f>
        <v>0</v>
      </c>
      <c r="T84" s="512">
        <f>'1.3_RAW_Data_Orig_MC'!T84</f>
        <v>0</v>
      </c>
      <c r="U84" s="512">
        <f>'1.3_RAW_Data_Orig_MC'!U84</f>
        <v>0</v>
      </c>
      <c r="V84" s="512">
        <f>'1.3_RAW_Data_Orig_MC'!V84</f>
        <v>0</v>
      </c>
      <c r="W84" s="512">
        <f>'1.3_RAW_Data_Orig_MC'!W84</f>
        <v>0</v>
      </c>
      <c r="X84" s="512">
        <f>'1.3_RAW_Data_Orig_MC'!X84</f>
        <v>0</v>
      </c>
      <c r="Y84" s="513">
        <f>'1.3_RAW_Data_Orig_MC'!Y84</f>
        <v>0</v>
      </c>
      <c r="AA84" s="512">
        <f>'1.3_RAW_Data_Orig_MC'!AA84</f>
        <v>0</v>
      </c>
      <c r="AB84" s="512">
        <f>'1.3_RAW_Data_Orig_MC'!AB84</f>
        <v>0</v>
      </c>
      <c r="AC84" s="512">
        <f>'1.3_RAW_Data_Orig_MC'!AC84</f>
        <v>0</v>
      </c>
      <c r="AD84" s="512">
        <f>'1.3_RAW_Data_Orig_MC'!AD84</f>
        <v>0</v>
      </c>
      <c r="AE84" s="512">
        <f>'1.3_RAW_Data_Orig_MC'!AE84</f>
        <v>0</v>
      </c>
      <c r="AF84" s="513">
        <f>'1.3_RAW_Data_Orig_MC'!AF84</f>
        <v>0</v>
      </c>
      <c r="AG84" s="507"/>
      <c r="AH84" s="512">
        <f>'1.3_RAW_Data_Orig_MC'!AH84</f>
        <v>0</v>
      </c>
      <c r="AI84" s="512">
        <f>'1.3_RAW_Data_Orig_MC'!AI84</f>
        <v>0</v>
      </c>
      <c r="AJ84" s="512">
        <f>'1.3_RAW_Data_Orig_MC'!AJ84</f>
        <v>0</v>
      </c>
      <c r="AK84" s="512">
        <f>'1.3_RAW_Data_Orig_MC'!AK84</f>
        <v>0</v>
      </c>
      <c r="AL84" s="512">
        <f>'1.3_RAW_Data_Orig_MC'!AL84</f>
        <v>0</v>
      </c>
      <c r="AM84" s="513">
        <f>'1.3_RAW_Data_Orig_MC'!AM84</f>
        <v>0</v>
      </c>
      <c r="AN84" s="507"/>
      <c r="AO84" s="512">
        <f>'1.3_RAW_Data_Orig_MC'!AO84</f>
        <v>0</v>
      </c>
      <c r="AP84" s="512">
        <f>'1.3_RAW_Data_Orig_MC'!AP84</f>
        <v>0</v>
      </c>
      <c r="AQ84" s="512">
        <f>'1.3_RAW_Data_Orig_MC'!AQ84</f>
        <v>0</v>
      </c>
      <c r="AR84" s="512">
        <f>'1.3_RAW_Data_Orig_MC'!AR84</f>
        <v>0</v>
      </c>
      <c r="AS84" s="512">
        <f>'1.3_RAW_Data_Orig_MC'!AS84</f>
        <v>0</v>
      </c>
      <c r="AT84" s="513">
        <f>'1.3_RAW_Data_Orig_MC'!AT84</f>
        <v>0</v>
      </c>
      <c r="AU84" s="507"/>
      <c r="AV84" s="512">
        <v>0</v>
      </c>
      <c r="AW84" s="512">
        <v>0</v>
      </c>
      <c r="AX84" s="512">
        <v>0</v>
      </c>
      <c r="AY84" s="512">
        <v>0</v>
      </c>
      <c r="AZ84" s="512">
        <v>0</v>
      </c>
      <c r="BA84" s="513">
        <v>0</v>
      </c>
    </row>
    <row r="85" spans="1:53" ht="13.5" thickBot="1">
      <c r="A85" s="508"/>
      <c r="B85" s="514"/>
      <c r="C85" s="515"/>
      <c r="D85" s="516"/>
      <c r="E85" s="517" t="s">
        <v>55</v>
      </c>
      <c r="F85" s="518">
        <f>'1.3_RAW_Data_Orig_MC'!F85</f>
        <v>0</v>
      </c>
      <c r="G85" s="518">
        <f>'1.3_RAW_Data_Orig_MC'!G85</f>
        <v>0</v>
      </c>
      <c r="H85" s="518">
        <f>'1.3_RAW_Data_Orig_MC'!H85</f>
        <v>0</v>
      </c>
      <c r="I85" s="518">
        <f>'1.3_RAW_Data_Orig_MC'!I85</f>
        <v>0</v>
      </c>
      <c r="J85" s="518">
        <f>'1.3_RAW_Data_Orig_MC'!J85</f>
        <v>0</v>
      </c>
      <c r="K85" s="519">
        <f>'1.3_RAW_Data_Orig_MC'!K85</f>
        <v>0</v>
      </c>
      <c r="M85" s="518">
        <f>'1.3_RAW_Data_Orig_MC'!M85</f>
        <v>0</v>
      </c>
      <c r="N85" s="518">
        <f>'1.3_RAW_Data_Orig_MC'!N85</f>
        <v>0</v>
      </c>
      <c r="O85" s="518">
        <f>'1.3_RAW_Data_Orig_MC'!O85</f>
        <v>0</v>
      </c>
      <c r="P85" s="518">
        <f>'1.3_RAW_Data_Orig_MC'!P85</f>
        <v>0</v>
      </c>
      <c r="Q85" s="518">
        <f>'1.3_RAW_Data_Orig_MC'!Q85</f>
        <v>0</v>
      </c>
      <c r="R85" s="519">
        <f>'1.3_RAW_Data_Orig_MC'!R85</f>
        <v>0</v>
      </c>
      <c r="T85" s="518">
        <f>'1.3_RAW_Data_Orig_MC'!T85</f>
        <v>0</v>
      </c>
      <c r="U85" s="518">
        <f>'1.3_RAW_Data_Orig_MC'!U85</f>
        <v>0</v>
      </c>
      <c r="V85" s="518">
        <f>'1.3_RAW_Data_Orig_MC'!V85</f>
        <v>0</v>
      </c>
      <c r="W85" s="518">
        <f>'1.3_RAW_Data_Orig_MC'!W85</f>
        <v>0</v>
      </c>
      <c r="X85" s="518">
        <f>'1.3_RAW_Data_Orig_MC'!X85</f>
        <v>0</v>
      </c>
      <c r="Y85" s="519">
        <f>'1.3_RAW_Data_Orig_MC'!Y85</f>
        <v>0</v>
      </c>
      <c r="AA85" s="518">
        <f>'1.3_RAW_Data_Orig_MC'!AA85</f>
        <v>0</v>
      </c>
      <c r="AB85" s="518">
        <f>'1.3_RAW_Data_Orig_MC'!AB85</f>
        <v>0</v>
      </c>
      <c r="AC85" s="518">
        <f>'1.3_RAW_Data_Orig_MC'!AC85</f>
        <v>0</v>
      </c>
      <c r="AD85" s="518">
        <f>'1.3_RAW_Data_Orig_MC'!AD85</f>
        <v>0</v>
      </c>
      <c r="AE85" s="518">
        <f>'1.3_RAW_Data_Orig_MC'!AE85</f>
        <v>0</v>
      </c>
      <c r="AF85" s="519">
        <f>'1.3_RAW_Data_Orig_MC'!AF85</f>
        <v>0</v>
      </c>
      <c r="AG85" s="507"/>
      <c r="AH85" s="518">
        <f>'1.3_RAW_Data_Orig_MC'!AH85</f>
        <v>0</v>
      </c>
      <c r="AI85" s="518">
        <f>'1.3_RAW_Data_Orig_MC'!AI85</f>
        <v>0</v>
      </c>
      <c r="AJ85" s="518">
        <f>'1.3_RAW_Data_Orig_MC'!AJ85</f>
        <v>0</v>
      </c>
      <c r="AK85" s="518">
        <f>'1.3_RAW_Data_Orig_MC'!AK85</f>
        <v>0</v>
      </c>
      <c r="AL85" s="518">
        <f>'1.3_RAW_Data_Orig_MC'!AL85</f>
        <v>0</v>
      </c>
      <c r="AM85" s="519">
        <f>'1.3_RAW_Data_Orig_MC'!AM85</f>
        <v>0</v>
      </c>
      <c r="AN85" s="507"/>
      <c r="AO85" s="518">
        <f>'1.3_RAW_Data_Orig_MC'!AO85</f>
        <v>0</v>
      </c>
      <c r="AP85" s="518">
        <f>'1.3_RAW_Data_Orig_MC'!AP85</f>
        <v>0</v>
      </c>
      <c r="AQ85" s="518">
        <f>'1.3_RAW_Data_Orig_MC'!AQ85</f>
        <v>0</v>
      </c>
      <c r="AR85" s="518">
        <f>'1.3_RAW_Data_Orig_MC'!AR85</f>
        <v>0</v>
      </c>
      <c r="AS85" s="518">
        <f>'1.3_RAW_Data_Orig_MC'!AS85</f>
        <v>0</v>
      </c>
      <c r="AT85" s="519">
        <f>'1.3_RAW_Data_Orig_MC'!AT85</f>
        <v>0</v>
      </c>
      <c r="AU85" s="507"/>
      <c r="AV85" s="518">
        <v>0</v>
      </c>
      <c r="AW85" s="518">
        <v>0</v>
      </c>
      <c r="AX85" s="518">
        <v>0</v>
      </c>
      <c r="AY85" s="518">
        <v>0</v>
      </c>
      <c r="AZ85" s="518">
        <v>0</v>
      </c>
      <c r="BA85" s="519">
        <v>0</v>
      </c>
    </row>
    <row r="86" spans="1:53" ht="25.5">
      <c r="A86" s="520" t="s">
        <v>9</v>
      </c>
      <c r="B86" s="501">
        <v>37</v>
      </c>
      <c r="C86" s="502" t="s">
        <v>29</v>
      </c>
      <c r="D86" s="503" t="s">
        <v>59</v>
      </c>
      <c r="E86" s="521" t="s">
        <v>52</v>
      </c>
      <c r="F86" s="505">
        <f>'1.3_RAW_Data_Orig_MC'!F86</f>
        <v>9</v>
      </c>
      <c r="G86" s="505">
        <f>'1.3_RAW_Data_Orig_MC'!G86</f>
        <v>2</v>
      </c>
      <c r="H86" s="505">
        <f>'1.3_RAW_Data_Orig_MC'!H86</f>
        <v>0</v>
      </c>
      <c r="I86" s="505">
        <f>'1.3_RAW_Data_Orig_MC'!I86</f>
        <v>7</v>
      </c>
      <c r="J86" s="505">
        <f>'1.3_RAW_Data_Orig_MC'!J86</f>
        <v>0</v>
      </c>
      <c r="K86" s="506">
        <f>'1.3_RAW_Data_Orig_MC'!K86</f>
        <v>0</v>
      </c>
      <c r="M86" s="505">
        <f>'1.3_RAW_Data_Orig_MC'!M86</f>
        <v>9</v>
      </c>
      <c r="N86" s="505">
        <f>'1.3_RAW_Data_Orig_MC'!N86</f>
        <v>3</v>
      </c>
      <c r="O86" s="505">
        <f>'1.3_RAW_Data_Orig_MC'!O86</f>
        <v>2</v>
      </c>
      <c r="P86" s="505">
        <f>'1.3_RAW_Data_Orig_MC'!P86</f>
        <v>2</v>
      </c>
      <c r="Q86" s="505">
        <f>'1.3_RAW_Data_Orig_MC'!Q86</f>
        <v>0</v>
      </c>
      <c r="R86" s="506">
        <f>'1.3_RAW_Data_Orig_MC'!R86</f>
        <v>2</v>
      </c>
      <c r="T86" s="505">
        <f>'1.3_RAW_Data_Orig_MC'!T86</f>
        <v>9</v>
      </c>
      <c r="U86" s="505">
        <f>'1.3_RAW_Data_Orig_MC'!U86</f>
        <v>0</v>
      </c>
      <c r="V86" s="505">
        <f>'1.3_RAW_Data_Orig_MC'!V86</f>
        <v>0</v>
      </c>
      <c r="W86" s="505">
        <f>'1.3_RAW_Data_Orig_MC'!W86</f>
        <v>2</v>
      </c>
      <c r="X86" s="505">
        <f>'1.3_RAW_Data_Orig_MC'!X86</f>
        <v>0</v>
      </c>
      <c r="Y86" s="506">
        <f>'1.3_RAW_Data_Orig_MC'!Y86</f>
        <v>7</v>
      </c>
      <c r="AA86" s="505">
        <f>'1.3_RAW_Data_Orig_MC'!AA86</f>
        <v>5</v>
      </c>
      <c r="AB86" s="505">
        <f>'1.3_RAW_Data_Orig_MC'!AB86</f>
        <v>3</v>
      </c>
      <c r="AC86" s="505">
        <f>'1.3_RAW_Data_Orig_MC'!AC86</f>
        <v>2</v>
      </c>
      <c r="AD86" s="505">
        <f>'1.3_RAW_Data_Orig_MC'!AD86</f>
        <v>0</v>
      </c>
      <c r="AE86" s="505">
        <f>'1.3_RAW_Data_Orig_MC'!AE86</f>
        <v>0</v>
      </c>
      <c r="AF86" s="506">
        <f>'1.3_RAW_Data_Orig_MC'!AF86</f>
        <v>-5</v>
      </c>
      <c r="AG86" s="507"/>
      <c r="AH86" s="505">
        <f>'1.3_RAW_Data_Orig_MC'!AH86</f>
        <v>5</v>
      </c>
      <c r="AI86" s="505">
        <f>'1.3_RAW_Data_Orig_MC'!AI86</f>
        <v>3</v>
      </c>
      <c r="AJ86" s="505">
        <f>'1.3_RAW_Data_Orig_MC'!AJ86</f>
        <v>2</v>
      </c>
      <c r="AK86" s="505">
        <f>'1.3_RAW_Data_Orig_MC'!AK86</f>
        <v>0</v>
      </c>
      <c r="AL86" s="505">
        <f>'1.3_RAW_Data_Orig_MC'!AL86</f>
        <v>0</v>
      </c>
      <c r="AM86" s="506">
        <f>'1.3_RAW_Data_Orig_MC'!AM86</f>
        <v>-5</v>
      </c>
      <c r="AN86" s="507"/>
      <c r="AO86" s="505">
        <f>'1.3_RAW_Data_Orig_MC'!AO86</f>
        <v>0</v>
      </c>
      <c r="AP86" s="505">
        <f>'1.3_RAW_Data_Orig_MC'!AP86</f>
        <v>0</v>
      </c>
      <c r="AQ86" s="505">
        <f>'1.3_RAW_Data_Orig_MC'!AQ86</f>
        <v>0</v>
      </c>
      <c r="AR86" s="505">
        <f>'1.3_RAW_Data_Orig_MC'!AR86</f>
        <v>0</v>
      </c>
      <c r="AS86" s="505">
        <f>'1.3_RAW_Data_Orig_MC'!AS86</f>
        <v>0</v>
      </c>
      <c r="AT86" s="506">
        <f>'1.3_RAW_Data_Orig_MC'!AT86</f>
        <v>0</v>
      </c>
      <c r="AU86" s="507"/>
      <c r="AV86" s="505">
        <v>0</v>
      </c>
      <c r="AW86" s="505">
        <v>0</v>
      </c>
      <c r="AX86" s="505">
        <v>0</v>
      </c>
      <c r="AY86" s="505">
        <v>0</v>
      </c>
      <c r="AZ86" s="505">
        <v>0</v>
      </c>
      <c r="BA86" s="506">
        <v>0</v>
      </c>
    </row>
    <row r="87" spans="1:53" ht="13.15">
      <c r="A87" s="508"/>
      <c r="B87" s="509"/>
      <c r="C87" s="510"/>
      <c r="D87" s="511"/>
      <c r="E87" s="504" t="s">
        <v>53</v>
      </c>
      <c r="F87" s="512">
        <f>'1.3_RAW_Data_Orig_MC'!F87</f>
        <v>0</v>
      </c>
      <c r="G87" s="512">
        <f>'1.3_RAW_Data_Orig_MC'!G87</f>
        <v>0</v>
      </c>
      <c r="H87" s="512">
        <f>'1.3_RAW_Data_Orig_MC'!H87</f>
        <v>0</v>
      </c>
      <c r="I87" s="512">
        <f>'1.3_RAW_Data_Orig_MC'!I87</f>
        <v>0</v>
      </c>
      <c r="J87" s="512">
        <f>'1.3_RAW_Data_Orig_MC'!J87</f>
        <v>0</v>
      </c>
      <c r="K87" s="513">
        <f>'1.3_RAW_Data_Orig_MC'!K87</f>
        <v>0</v>
      </c>
      <c r="M87" s="512">
        <f>'1.3_RAW_Data_Orig_MC'!M87</f>
        <v>0</v>
      </c>
      <c r="N87" s="512">
        <f>'1.3_RAW_Data_Orig_MC'!N87</f>
        <v>0</v>
      </c>
      <c r="O87" s="512">
        <f>'1.3_RAW_Data_Orig_MC'!O87</f>
        <v>0</v>
      </c>
      <c r="P87" s="512">
        <f>'1.3_RAW_Data_Orig_MC'!P87</f>
        <v>0</v>
      </c>
      <c r="Q87" s="512">
        <f>'1.3_RAW_Data_Orig_MC'!Q87</f>
        <v>0</v>
      </c>
      <c r="R87" s="513">
        <f>'1.3_RAW_Data_Orig_MC'!R87</f>
        <v>0</v>
      </c>
      <c r="T87" s="512">
        <f>'1.3_RAW_Data_Orig_MC'!T87</f>
        <v>0</v>
      </c>
      <c r="U87" s="512">
        <f>'1.3_RAW_Data_Orig_MC'!U87</f>
        <v>0</v>
      </c>
      <c r="V87" s="512">
        <f>'1.3_RAW_Data_Orig_MC'!V87</f>
        <v>0</v>
      </c>
      <c r="W87" s="512">
        <f>'1.3_RAW_Data_Orig_MC'!W87</f>
        <v>0</v>
      </c>
      <c r="X87" s="512">
        <f>'1.3_RAW_Data_Orig_MC'!X87</f>
        <v>0</v>
      </c>
      <c r="Y87" s="513">
        <f>'1.3_RAW_Data_Orig_MC'!Y87</f>
        <v>0</v>
      </c>
      <c r="AA87" s="512">
        <f>'1.3_RAW_Data_Orig_MC'!AA87</f>
        <v>0</v>
      </c>
      <c r="AB87" s="512">
        <f>'1.3_RAW_Data_Orig_MC'!AB87</f>
        <v>0</v>
      </c>
      <c r="AC87" s="512">
        <f>'1.3_RAW_Data_Orig_MC'!AC87</f>
        <v>0</v>
      </c>
      <c r="AD87" s="512">
        <f>'1.3_RAW_Data_Orig_MC'!AD87</f>
        <v>0</v>
      </c>
      <c r="AE87" s="512">
        <f>'1.3_RAW_Data_Orig_MC'!AE87</f>
        <v>0</v>
      </c>
      <c r="AF87" s="513">
        <f>'1.3_RAW_Data_Orig_MC'!AF87</f>
        <v>0</v>
      </c>
      <c r="AG87" s="507"/>
      <c r="AH87" s="512">
        <f>'1.3_RAW_Data_Orig_MC'!AH87</f>
        <v>0</v>
      </c>
      <c r="AI87" s="512">
        <f>'1.3_RAW_Data_Orig_MC'!AI87</f>
        <v>0</v>
      </c>
      <c r="AJ87" s="512">
        <f>'1.3_RAW_Data_Orig_MC'!AJ87</f>
        <v>0</v>
      </c>
      <c r="AK87" s="512">
        <f>'1.3_RAW_Data_Orig_MC'!AK87</f>
        <v>0</v>
      </c>
      <c r="AL87" s="512">
        <f>'1.3_RAW_Data_Orig_MC'!AL87</f>
        <v>0</v>
      </c>
      <c r="AM87" s="513">
        <f>'1.3_RAW_Data_Orig_MC'!AM87</f>
        <v>0</v>
      </c>
      <c r="AN87" s="507"/>
      <c r="AO87" s="512">
        <f>'1.3_RAW_Data_Orig_MC'!AO87</f>
        <v>0</v>
      </c>
      <c r="AP87" s="512">
        <f>'1.3_RAW_Data_Orig_MC'!AP87</f>
        <v>0</v>
      </c>
      <c r="AQ87" s="512">
        <f>'1.3_RAW_Data_Orig_MC'!AQ87</f>
        <v>0</v>
      </c>
      <c r="AR87" s="512">
        <f>'1.3_RAW_Data_Orig_MC'!AR87</f>
        <v>0</v>
      </c>
      <c r="AS87" s="512">
        <f>'1.3_RAW_Data_Orig_MC'!AS87</f>
        <v>0</v>
      </c>
      <c r="AT87" s="513">
        <f>'1.3_RAW_Data_Orig_MC'!AT87</f>
        <v>0</v>
      </c>
      <c r="AU87" s="507"/>
      <c r="AV87" s="512">
        <v>0</v>
      </c>
      <c r="AW87" s="512">
        <v>0</v>
      </c>
      <c r="AX87" s="512">
        <v>0</v>
      </c>
      <c r="AY87" s="512">
        <v>0</v>
      </c>
      <c r="AZ87" s="512">
        <v>0</v>
      </c>
      <c r="BA87" s="513">
        <v>0</v>
      </c>
    </row>
    <row r="88" spans="1:53" ht="13.15">
      <c r="A88" s="508"/>
      <c r="B88" s="509"/>
      <c r="C88" s="510"/>
      <c r="D88" s="511"/>
      <c r="E88" s="504" t="s">
        <v>54</v>
      </c>
      <c r="F88" s="512">
        <f>'1.3_RAW_Data_Orig_MC'!F88</f>
        <v>0</v>
      </c>
      <c r="G88" s="512">
        <f>'1.3_RAW_Data_Orig_MC'!G88</f>
        <v>0</v>
      </c>
      <c r="H88" s="512">
        <f>'1.3_RAW_Data_Orig_MC'!H88</f>
        <v>0</v>
      </c>
      <c r="I88" s="512">
        <f>'1.3_RAW_Data_Orig_MC'!I88</f>
        <v>0</v>
      </c>
      <c r="J88" s="512">
        <f>'1.3_RAW_Data_Orig_MC'!J88</f>
        <v>0</v>
      </c>
      <c r="K88" s="513">
        <f>'1.3_RAW_Data_Orig_MC'!K88</f>
        <v>0</v>
      </c>
      <c r="M88" s="512">
        <f>'1.3_RAW_Data_Orig_MC'!M88</f>
        <v>0</v>
      </c>
      <c r="N88" s="512">
        <f>'1.3_RAW_Data_Orig_MC'!N88</f>
        <v>0</v>
      </c>
      <c r="O88" s="512">
        <f>'1.3_RAW_Data_Orig_MC'!O88</f>
        <v>0</v>
      </c>
      <c r="P88" s="512">
        <f>'1.3_RAW_Data_Orig_MC'!P88</f>
        <v>0</v>
      </c>
      <c r="Q88" s="512">
        <f>'1.3_RAW_Data_Orig_MC'!Q88</f>
        <v>0</v>
      </c>
      <c r="R88" s="513">
        <f>'1.3_RAW_Data_Orig_MC'!R88</f>
        <v>0</v>
      </c>
      <c r="T88" s="512">
        <f>'1.3_RAW_Data_Orig_MC'!T88</f>
        <v>0</v>
      </c>
      <c r="U88" s="512">
        <f>'1.3_RAW_Data_Orig_MC'!U88</f>
        <v>0</v>
      </c>
      <c r="V88" s="512">
        <f>'1.3_RAW_Data_Orig_MC'!V88</f>
        <v>0</v>
      </c>
      <c r="W88" s="512">
        <f>'1.3_RAW_Data_Orig_MC'!W88</f>
        <v>0</v>
      </c>
      <c r="X88" s="512">
        <f>'1.3_RAW_Data_Orig_MC'!X88</f>
        <v>0</v>
      </c>
      <c r="Y88" s="513">
        <f>'1.3_RAW_Data_Orig_MC'!Y88</f>
        <v>0</v>
      </c>
      <c r="AA88" s="512">
        <f>'1.3_RAW_Data_Orig_MC'!AA88</f>
        <v>0</v>
      </c>
      <c r="AB88" s="512">
        <f>'1.3_RAW_Data_Orig_MC'!AB88</f>
        <v>0</v>
      </c>
      <c r="AC88" s="512">
        <f>'1.3_RAW_Data_Orig_MC'!AC88</f>
        <v>0</v>
      </c>
      <c r="AD88" s="512">
        <f>'1.3_RAW_Data_Orig_MC'!AD88</f>
        <v>0</v>
      </c>
      <c r="AE88" s="512">
        <f>'1.3_RAW_Data_Orig_MC'!AE88</f>
        <v>0</v>
      </c>
      <c r="AF88" s="513">
        <f>'1.3_RAW_Data_Orig_MC'!AF88</f>
        <v>0</v>
      </c>
      <c r="AG88" s="507"/>
      <c r="AH88" s="512">
        <f>'1.3_RAW_Data_Orig_MC'!AH88</f>
        <v>0</v>
      </c>
      <c r="AI88" s="512">
        <f>'1.3_RAW_Data_Orig_MC'!AI88</f>
        <v>0</v>
      </c>
      <c r="AJ88" s="512">
        <f>'1.3_RAW_Data_Orig_MC'!AJ88</f>
        <v>0</v>
      </c>
      <c r="AK88" s="512">
        <f>'1.3_RAW_Data_Orig_MC'!AK88</f>
        <v>0</v>
      </c>
      <c r="AL88" s="512">
        <f>'1.3_RAW_Data_Orig_MC'!AL88</f>
        <v>0</v>
      </c>
      <c r="AM88" s="513">
        <f>'1.3_RAW_Data_Orig_MC'!AM88</f>
        <v>0</v>
      </c>
      <c r="AN88" s="507"/>
      <c r="AO88" s="512">
        <f>'1.3_RAW_Data_Orig_MC'!AO88</f>
        <v>0</v>
      </c>
      <c r="AP88" s="512">
        <f>'1.3_RAW_Data_Orig_MC'!AP88</f>
        <v>0</v>
      </c>
      <c r="AQ88" s="512">
        <f>'1.3_RAW_Data_Orig_MC'!AQ88</f>
        <v>0</v>
      </c>
      <c r="AR88" s="512">
        <f>'1.3_RAW_Data_Orig_MC'!AR88</f>
        <v>0</v>
      </c>
      <c r="AS88" s="512">
        <f>'1.3_RAW_Data_Orig_MC'!AS88</f>
        <v>0</v>
      </c>
      <c r="AT88" s="513">
        <f>'1.3_RAW_Data_Orig_MC'!AT88</f>
        <v>0</v>
      </c>
      <c r="AU88" s="507"/>
      <c r="AV88" s="512">
        <v>0</v>
      </c>
      <c r="AW88" s="512">
        <v>0</v>
      </c>
      <c r="AX88" s="512">
        <v>0</v>
      </c>
      <c r="AY88" s="512">
        <v>0</v>
      </c>
      <c r="AZ88" s="512">
        <v>0</v>
      </c>
      <c r="BA88" s="513">
        <v>0</v>
      </c>
    </row>
    <row r="89" spans="1:53" ht="13.5" thickBot="1">
      <c r="A89" s="508"/>
      <c r="B89" s="514"/>
      <c r="C89" s="515"/>
      <c r="D89" s="516"/>
      <c r="E89" s="517" t="s">
        <v>55</v>
      </c>
      <c r="F89" s="518">
        <f>'1.3_RAW_Data_Orig_MC'!F89</f>
        <v>0</v>
      </c>
      <c r="G89" s="518">
        <f>'1.3_RAW_Data_Orig_MC'!G89</f>
        <v>0</v>
      </c>
      <c r="H89" s="518">
        <f>'1.3_RAW_Data_Orig_MC'!H89</f>
        <v>0</v>
      </c>
      <c r="I89" s="518">
        <f>'1.3_RAW_Data_Orig_MC'!I89</f>
        <v>0</v>
      </c>
      <c r="J89" s="518">
        <f>'1.3_RAW_Data_Orig_MC'!J89</f>
        <v>0</v>
      </c>
      <c r="K89" s="519">
        <f>'1.3_RAW_Data_Orig_MC'!K89</f>
        <v>0</v>
      </c>
      <c r="M89" s="518">
        <f>'1.3_RAW_Data_Orig_MC'!M89</f>
        <v>0</v>
      </c>
      <c r="N89" s="518">
        <f>'1.3_RAW_Data_Orig_MC'!N89</f>
        <v>0</v>
      </c>
      <c r="O89" s="518">
        <f>'1.3_RAW_Data_Orig_MC'!O89</f>
        <v>0</v>
      </c>
      <c r="P89" s="518">
        <f>'1.3_RAW_Data_Orig_MC'!P89</f>
        <v>0</v>
      </c>
      <c r="Q89" s="518">
        <f>'1.3_RAW_Data_Orig_MC'!Q89</f>
        <v>0</v>
      </c>
      <c r="R89" s="519">
        <f>'1.3_RAW_Data_Orig_MC'!R89</f>
        <v>0</v>
      </c>
      <c r="T89" s="518">
        <f>'1.3_RAW_Data_Orig_MC'!T89</f>
        <v>0</v>
      </c>
      <c r="U89" s="518">
        <f>'1.3_RAW_Data_Orig_MC'!U89</f>
        <v>0</v>
      </c>
      <c r="V89" s="518">
        <f>'1.3_RAW_Data_Orig_MC'!V89</f>
        <v>0</v>
      </c>
      <c r="W89" s="518">
        <f>'1.3_RAW_Data_Orig_MC'!W89</f>
        <v>0</v>
      </c>
      <c r="X89" s="518">
        <f>'1.3_RAW_Data_Orig_MC'!X89</f>
        <v>0</v>
      </c>
      <c r="Y89" s="519">
        <f>'1.3_RAW_Data_Orig_MC'!Y89</f>
        <v>0</v>
      </c>
      <c r="AA89" s="518">
        <f>'1.3_RAW_Data_Orig_MC'!AA89</f>
        <v>0</v>
      </c>
      <c r="AB89" s="518">
        <f>'1.3_RAW_Data_Orig_MC'!AB89</f>
        <v>0</v>
      </c>
      <c r="AC89" s="518">
        <f>'1.3_RAW_Data_Orig_MC'!AC89</f>
        <v>0</v>
      </c>
      <c r="AD89" s="518">
        <f>'1.3_RAW_Data_Orig_MC'!AD89</f>
        <v>0</v>
      </c>
      <c r="AE89" s="518">
        <f>'1.3_RAW_Data_Orig_MC'!AE89</f>
        <v>0</v>
      </c>
      <c r="AF89" s="519">
        <f>'1.3_RAW_Data_Orig_MC'!AF89</f>
        <v>0</v>
      </c>
      <c r="AG89" s="507"/>
      <c r="AH89" s="518">
        <f>'1.3_RAW_Data_Orig_MC'!AH89</f>
        <v>0</v>
      </c>
      <c r="AI89" s="518">
        <f>'1.3_RAW_Data_Orig_MC'!AI89</f>
        <v>0</v>
      </c>
      <c r="AJ89" s="518">
        <f>'1.3_RAW_Data_Orig_MC'!AJ89</f>
        <v>0</v>
      </c>
      <c r="AK89" s="518">
        <f>'1.3_RAW_Data_Orig_MC'!AK89</f>
        <v>0</v>
      </c>
      <c r="AL89" s="518">
        <f>'1.3_RAW_Data_Orig_MC'!AL89</f>
        <v>0</v>
      </c>
      <c r="AM89" s="519">
        <f>'1.3_RAW_Data_Orig_MC'!AM89</f>
        <v>0</v>
      </c>
      <c r="AN89" s="507"/>
      <c r="AO89" s="518">
        <f>'1.3_RAW_Data_Orig_MC'!AO89</f>
        <v>0</v>
      </c>
      <c r="AP89" s="518">
        <f>'1.3_RAW_Data_Orig_MC'!AP89</f>
        <v>0</v>
      </c>
      <c r="AQ89" s="518">
        <f>'1.3_RAW_Data_Orig_MC'!AQ89</f>
        <v>0</v>
      </c>
      <c r="AR89" s="518">
        <f>'1.3_RAW_Data_Orig_MC'!AR89</f>
        <v>0</v>
      </c>
      <c r="AS89" s="518">
        <f>'1.3_RAW_Data_Orig_MC'!AS89</f>
        <v>0</v>
      </c>
      <c r="AT89" s="519">
        <f>'1.3_RAW_Data_Orig_MC'!AT89</f>
        <v>0</v>
      </c>
      <c r="AU89" s="507"/>
      <c r="AV89" s="518">
        <v>0</v>
      </c>
      <c r="AW89" s="518">
        <v>0</v>
      </c>
      <c r="AX89" s="518">
        <v>0</v>
      </c>
      <c r="AY89" s="518">
        <v>0</v>
      </c>
      <c r="AZ89" s="518">
        <v>0</v>
      </c>
      <c r="BA89" s="519">
        <v>0</v>
      </c>
    </row>
    <row r="90" spans="1:53" ht="25.5">
      <c r="A90" s="520" t="s">
        <v>9</v>
      </c>
      <c r="B90" s="501">
        <v>3</v>
      </c>
      <c r="C90" s="502" t="s">
        <v>30</v>
      </c>
      <c r="D90" s="503" t="s">
        <v>58</v>
      </c>
      <c r="E90" s="521" t="s">
        <v>52</v>
      </c>
      <c r="F90" s="505">
        <f>'1.3_RAW_Data_Orig_MC'!F90</f>
        <v>7</v>
      </c>
      <c r="G90" s="505">
        <f>'1.3_RAW_Data_Orig_MC'!G90</f>
        <v>0</v>
      </c>
      <c r="H90" s="505">
        <f>'1.3_RAW_Data_Orig_MC'!H90</f>
        <v>2</v>
      </c>
      <c r="I90" s="505">
        <f>'1.3_RAW_Data_Orig_MC'!I90</f>
        <v>5</v>
      </c>
      <c r="J90" s="505">
        <f>'1.3_RAW_Data_Orig_MC'!J90</f>
        <v>0</v>
      </c>
      <c r="K90" s="506">
        <f>'1.3_RAW_Data_Orig_MC'!K90</f>
        <v>0</v>
      </c>
      <c r="M90" s="505">
        <f>'1.3_RAW_Data_Orig_MC'!M90</f>
        <v>7</v>
      </c>
      <c r="N90" s="505">
        <f>'1.3_RAW_Data_Orig_MC'!N90</f>
        <v>0</v>
      </c>
      <c r="O90" s="505">
        <f>'1.3_RAW_Data_Orig_MC'!O90</f>
        <v>5</v>
      </c>
      <c r="P90" s="505">
        <f>'1.3_RAW_Data_Orig_MC'!P90</f>
        <v>0</v>
      </c>
      <c r="Q90" s="505">
        <f>'1.3_RAW_Data_Orig_MC'!Q90</f>
        <v>0</v>
      </c>
      <c r="R90" s="506">
        <f>'1.3_RAW_Data_Orig_MC'!R90</f>
        <v>2</v>
      </c>
      <c r="T90" s="505">
        <f>'1.3_RAW_Data_Orig_MC'!T90</f>
        <v>7</v>
      </c>
      <c r="U90" s="505">
        <f>'1.3_RAW_Data_Orig_MC'!U90</f>
        <v>0</v>
      </c>
      <c r="V90" s="505">
        <f>'1.3_RAW_Data_Orig_MC'!V90</f>
        <v>0</v>
      </c>
      <c r="W90" s="505">
        <f>'1.3_RAW_Data_Orig_MC'!W90</f>
        <v>0</v>
      </c>
      <c r="X90" s="505">
        <f>'1.3_RAW_Data_Orig_MC'!X90</f>
        <v>2</v>
      </c>
      <c r="Y90" s="506">
        <f>'1.3_RAW_Data_Orig_MC'!Y90</f>
        <v>5</v>
      </c>
      <c r="AA90" s="505">
        <f>'1.3_RAW_Data_Orig_MC'!AA90</f>
        <v>5</v>
      </c>
      <c r="AB90" s="505">
        <f>'1.3_RAW_Data_Orig_MC'!AB90</f>
        <v>0</v>
      </c>
      <c r="AC90" s="505">
        <f>'1.3_RAW_Data_Orig_MC'!AC90</f>
        <v>5</v>
      </c>
      <c r="AD90" s="505">
        <f>'1.3_RAW_Data_Orig_MC'!AD90</f>
        <v>0</v>
      </c>
      <c r="AE90" s="505">
        <f>'1.3_RAW_Data_Orig_MC'!AE90</f>
        <v>-2</v>
      </c>
      <c r="AF90" s="506">
        <f>'1.3_RAW_Data_Orig_MC'!AF90</f>
        <v>-3</v>
      </c>
      <c r="AG90" s="507"/>
      <c r="AH90" s="505">
        <f>'1.3_RAW_Data_Orig_MC'!AH90</f>
        <v>5</v>
      </c>
      <c r="AI90" s="505">
        <f>'1.3_RAW_Data_Orig_MC'!AI90</f>
        <v>0</v>
      </c>
      <c r="AJ90" s="505">
        <f>'1.3_RAW_Data_Orig_MC'!AJ90</f>
        <v>5</v>
      </c>
      <c r="AK90" s="505">
        <f>'1.3_RAW_Data_Orig_MC'!AK90</f>
        <v>0</v>
      </c>
      <c r="AL90" s="505">
        <f>'1.3_RAW_Data_Orig_MC'!AL90</f>
        <v>-2</v>
      </c>
      <c r="AM90" s="506">
        <f>'1.3_RAW_Data_Orig_MC'!AM90</f>
        <v>-3</v>
      </c>
      <c r="AN90" s="507"/>
      <c r="AO90" s="505">
        <f>'1.3_RAW_Data_Orig_MC'!AO90</f>
        <v>0</v>
      </c>
      <c r="AP90" s="505">
        <f>'1.3_RAW_Data_Orig_MC'!AP90</f>
        <v>0</v>
      </c>
      <c r="AQ90" s="505">
        <f>'1.3_RAW_Data_Orig_MC'!AQ90</f>
        <v>0</v>
      </c>
      <c r="AR90" s="505">
        <f>'1.3_RAW_Data_Orig_MC'!AR90</f>
        <v>0</v>
      </c>
      <c r="AS90" s="505">
        <f>'1.3_RAW_Data_Orig_MC'!AS90</f>
        <v>0</v>
      </c>
      <c r="AT90" s="506">
        <f>'1.3_RAW_Data_Orig_MC'!AT90</f>
        <v>0</v>
      </c>
      <c r="AU90" s="507"/>
      <c r="AV90" s="505">
        <v>0</v>
      </c>
      <c r="AW90" s="505">
        <v>0</v>
      </c>
      <c r="AX90" s="505">
        <v>0</v>
      </c>
      <c r="AY90" s="505">
        <v>0</v>
      </c>
      <c r="AZ90" s="505">
        <v>0</v>
      </c>
      <c r="BA90" s="506">
        <v>0</v>
      </c>
    </row>
    <row r="91" spans="1:53" ht="13.15">
      <c r="A91" s="508"/>
      <c r="B91" s="509"/>
      <c r="C91" s="510"/>
      <c r="D91" s="511"/>
      <c r="E91" s="504" t="s">
        <v>53</v>
      </c>
      <c r="F91" s="512">
        <f>'1.3_RAW_Data_Orig_MC'!F91</f>
        <v>0</v>
      </c>
      <c r="G91" s="512">
        <f>'1.3_RAW_Data_Orig_MC'!G91</f>
        <v>0</v>
      </c>
      <c r="H91" s="512">
        <f>'1.3_RAW_Data_Orig_MC'!H91</f>
        <v>0</v>
      </c>
      <c r="I91" s="512">
        <f>'1.3_RAW_Data_Orig_MC'!I91</f>
        <v>0</v>
      </c>
      <c r="J91" s="512">
        <f>'1.3_RAW_Data_Orig_MC'!J91</f>
        <v>0</v>
      </c>
      <c r="K91" s="513">
        <f>'1.3_RAW_Data_Orig_MC'!K91</f>
        <v>0</v>
      </c>
      <c r="M91" s="512">
        <f>'1.3_RAW_Data_Orig_MC'!M91</f>
        <v>0</v>
      </c>
      <c r="N91" s="512">
        <f>'1.3_RAW_Data_Orig_MC'!N91</f>
        <v>0</v>
      </c>
      <c r="O91" s="512">
        <f>'1.3_RAW_Data_Orig_MC'!O91</f>
        <v>0</v>
      </c>
      <c r="P91" s="512">
        <f>'1.3_RAW_Data_Orig_MC'!P91</f>
        <v>0</v>
      </c>
      <c r="Q91" s="512">
        <f>'1.3_RAW_Data_Orig_MC'!Q91</f>
        <v>0</v>
      </c>
      <c r="R91" s="513">
        <f>'1.3_RAW_Data_Orig_MC'!R91</f>
        <v>0</v>
      </c>
      <c r="T91" s="512">
        <f>'1.3_RAW_Data_Orig_MC'!T91</f>
        <v>0</v>
      </c>
      <c r="U91" s="512">
        <f>'1.3_RAW_Data_Orig_MC'!U91</f>
        <v>0</v>
      </c>
      <c r="V91" s="512">
        <f>'1.3_RAW_Data_Orig_MC'!V91</f>
        <v>0</v>
      </c>
      <c r="W91" s="512">
        <f>'1.3_RAW_Data_Orig_MC'!W91</f>
        <v>0</v>
      </c>
      <c r="X91" s="512">
        <f>'1.3_RAW_Data_Orig_MC'!X91</f>
        <v>0</v>
      </c>
      <c r="Y91" s="513">
        <f>'1.3_RAW_Data_Orig_MC'!Y91</f>
        <v>0</v>
      </c>
      <c r="AA91" s="512">
        <f>'1.3_RAW_Data_Orig_MC'!AA91</f>
        <v>0</v>
      </c>
      <c r="AB91" s="512">
        <f>'1.3_RAW_Data_Orig_MC'!AB91</f>
        <v>0</v>
      </c>
      <c r="AC91" s="512">
        <f>'1.3_RAW_Data_Orig_MC'!AC91</f>
        <v>0</v>
      </c>
      <c r="AD91" s="512">
        <f>'1.3_RAW_Data_Orig_MC'!AD91</f>
        <v>0</v>
      </c>
      <c r="AE91" s="512">
        <f>'1.3_RAW_Data_Orig_MC'!AE91</f>
        <v>0</v>
      </c>
      <c r="AF91" s="513">
        <f>'1.3_RAW_Data_Orig_MC'!AF91</f>
        <v>0</v>
      </c>
      <c r="AG91" s="507"/>
      <c r="AH91" s="512">
        <f>'1.3_RAW_Data_Orig_MC'!AH91</f>
        <v>0</v>
      </c>
      <c r="AI91" s="512">
        <f>'1.3_RAW_Data_Orig_MC'!AI91</f>
        <v>0</v>
      </c>
      <c r="AJ91" s="512">
        <f>'1.3_RAW_Data_Orig_MC'!AJ91</f>
        <v>0</v>
      </c>
      <c r="AK91" s="512">
        <f>'1.3_RAW_Data_Orig_MC'!AK91</f>
        <v>0</v>
      </c>
      <c r="AL91" s="512">
        <f>'1.3_RAW_Data_Orig_MC'!AL91</f>
        <v>0</v>
      </c>
      <c r="AM91" s="513">
        <f>'1.3_RAW_Data_Orig_MC'!AM91</f>
        <v>0</v>
      </c>
      <c r="AN91" s="507"/>
      <c r="AO91" s="512">
        <f>'1.3_RAW_Data_Orig_MC'!AO91</f>
        <v>0</v>
      </c>
      <c r="AP91" s="512">
        <f>'1.3_RAW_Data_Orig_MC'!AP91</f>
        <v>0</v>
      </c>
      <c r="AQ91" s="512">
        <f>'1.3_RAW_Data_Orig_MC'!AQ91</f>
        <v>0</v>
      </c>
      <c r="AR91" s="512">
        <f>'1.3_RAW_Data_Orig_MC'!AR91</f>
        <v>0</v>
      </c>
      <c r="AS91" s="512">
        <f>'1.3_RAW_Data_Orig_MC'!AS91</f>
        <v>0</v>
      </c>
      <c r="AT91" s="513">
        <f>'1.3_RAW_Data_Orig_MC'!AT91</f>
        <v>0</v>
      </c>
      <c r="AU91" s="507"/>
      <c r="AV91" s="512">
        <v>0</v>
      </c>
      <c r="AW91" s="512">
        <v>0</v>
      </c>
      <c r="AX91" s="512">
        <v>0</v>
      </c>
      <c r="AY91" s="512">
        <v>0</v>
      </c>
      <c r="AZ91" s="512">
        <v>0</v>
      </c>
      <c r="BA91" s="513">
        <v>0</v>
      </c>
    </row>
    <row r="92" spans="1:53" ht="13.15">
      <c r="A92" s="508"/>
      <c r="B92" s="509"/>
      <c r="C92" s="510"/>
      <c r="D92" s="511"/>
      <c r="E92" s="504" t="s">
        <v>54</v>
      </c>
      <c r="F92" s="512">
        <f>'1.3_RAW_Data_Orig_MC'!F92</f>
        <v>0</v>
      </c>
      <c r="G92" s="512">
        <f>'1.3_RAW_Data_Orig_MC'!G92</f>
        <v>0</v>
      </c>
      <c r="H92" s="512">
        <f>'1.3_RAW_Data_Orig_MC'!H92</f>
        <v>0</v>
      </c>
      <c r="I92" s="512">
        <f>'1.3_RAW_Data_Orig_MC'!I92</f>
        <v>0</v>
      </c>
      <c r="J92" s="512">
        <f>'1.3_RAW_Data_Orig_MC'!J92</f>
        <v>0</v>
      </c>
      <c r="K92" s="513">
        <f>'1.3_RAW_Data_Orig_MC'!K92</f>
        <v>0</v>
      </c>
      <c r="M92" s="512">
        <f>'1.3_RAW_Data_Orig_MC'!M92</f>
        <v>0</v>
      </c>
      <c r="N92" s="512">
        <f>'1.3_RAW_Data_Orig_MC'!N92</f>
        <v>0</v>
      </c>
      <c r="O92" s="512">
        <f>'1.3_RAW_Data_Orig_MC'!O92</f>
        <v>0</v>
      </c>
      <c r="P92" s="512">
        <f>'1.3_RAW_Data_Orig_MC'!P92</f>
        <v>0</v>
      </c>
      <c r="Q92" s="512">
        <f>'1.3_RAW_Data_Orig_MC'!Q92</f>
        <v>0</v>
      </c>
      <c r="R92" s="513">
        <f>'1.3_RAW_Data_Orig_MC'!R92</f>
        <v>0</v>
      </c>
      <c r="T92" s="512">
        <f>'1.3_RAW_Data_Orig_MC'!T92</f>
        <v>0</v>
      </c>
      <c r="U92" s="512">
        <f>'1.3_RAW_Data_Orig_MC'!U92</f>
        <v>0</v>
      </c>
      <c r="V92" s="512">
        <f>'1.3_RAW_Data_Orig_MC'!V92</f>
        <v>0</v>
      </c>
      <c r="W92" s="512">
        <f>'1.3_RAW_Data_Orig_MC'!W92</f>
        <v>0</v>
      </c>
      <c r="X92" s="512">
        <f>'1.3_RAW_Data_Orig_MC'!X92</f>
        <v>0</v>
      </c>
      <c r="Y92" s="513">
        <f>'1.3_RAW_Data_Orig_MC'!Y92</f>
        <v>0</v>
      </c>
      <c r="AA92" s="512">
        <f>'1.3_RAW_Data_Orig_MC'!AA92</f>
        <v>0</v>
      </c>
      <c r="AB92" s="512">
        <f>'1.3_RAW_Data_Orig_MC'!AB92</f>
        <v>0</v>
      </c>
      <c r="AC92" s="512">
        <f>'1.3_RAW_Data_Orig_MC'!AC92</f>
        <v>0</v>
      </c>
      <c r="AD92" s="512">
        <f>'1.3_RAW_Data_Orig_MC'!AD92</f>
        <v>0</v>
      </c>
      <c r="AE92" s="512">
        <f>'1.3_RAW_Data_Orig_MC'!AE92</f>
        <v>0</v>
      </c>
      <c r="AF92" s="513">
        <f>'1.3_RAW_Data_Orig_MC'!AF92</f>
        <v>0</v>
      </c>
      <c r="AG92" s="507"/>
      <c r="AH92" s="512">
        <f>'1.3_RAW_Data_Orig_MC'!AH92</f>
        <v>0</v>
      </c>
      <c r="AI92" s="512">
        <f>'1.3_RAW_Data_Orig_MC'!AI92</f>
        <v>0</v>
      </c>
      <c r="AJ92" s="512">
        <f>'1.3_RAW_Data_Orig_MC'!AJ92</f>
        <v>0</v>
      </c>
      <c r="AK92" s="512">
        <f>'1.3_RAW_Data_Orig_MC'!AK92</f>
        <v>0</v>
      </c>
      <c r="AL92" s="512">
        <f>'1.3_RAW_Data_Orig_MC'!AL92</f>
        <v>0</v>
      </c>
      <c r="AM92" s="513">
        <f>'1.3_RAW_Data_Orig_MC'!AM92</f>
        <v>0</v>
      </c>
      <c r="AN92" s="507"/>
      <c r="AO92" s="512">
        <f>'1.3_RAW_Data_Orig_MC'!AO92</f>
        <v>0</v>
      </c>
      <c r="AP92" s="512">
        <f>'1.3_RAW_Data_Orig_MC'!AP92</f>
        <v>0</v>
      </c>
      <c r="AQ92" s="512">
        <f>'1.3_RAW_Data_Orig_MC'!AQ92</f>
        <v>0</v>
      </c>
      <c r="AR92" s="512">
        <f>'1.3_RAW_Data_Orig_MC'!AR92</f>
        <v>0</v>
      </c>
      <c r="AS92" s="512">
        <f>'1.3_RAW_Data_Orig_MC'!AS92</f>
        <v>0</v>
      </c>
      <c r="AT92" s="513">
        <f>'1.3_RAW_Data_Orig_MC'!AT92</f>
        <v>0</v>
      </c>
      <c r="AU92" s="507"/>
      <c r="AV92" s="512">
        <v>0</v>
      </c>
      <c r="AW92" s="512">
        <v>0</v>
      </c>
      <c r="AX92" s="512">
        <v>0</v>
      </c>
      <c r="AY92" s="512">
        <v>0</v>
      </c>
      <c r="AZ92" s="512">
        <v>0</v>
      </c>
      <c r="BA92" s="513">
        <v>0</v>
      </c>
    </row>
    <row r="93" spans="1:53" ht="13.5" thickBot="1">
      <c r="A93" s="508"/>
      <c r="B93" s="514"/>
      <c r="C93" s="515"/>
      <c r="D93" s="516"/>
      <c r="E93" s="517" t="s">
        <v>55</v>
      </c>
      <c r="F93" s="518">
        <f>'1.3_RAW_Data_Orig_MC'!F93</f>
        <v>0</v>
      </c>
      <c r="G93" s="518">
        <f>'1.3_RAW_Data_Orig_MC'!G93</f>
        <v>0</v>
      </c>
      <c r="H93" s="518">
        <f>'1.3_RAW_Data_Orig_MC'!H93</f>
        <v>0</v>
      </c>
      <c r="I93" s="518">
        <f>'1.3_RAW_Data_Orig_MC'!I93</f>
        <v>0</v>
      </c>
      <c r="J93" s="518">
        <f>'1.3_RAW_Data_Orig_MC'!J93</f>
        <v>0</v>
      </c>
      <c r="K93" s="519">
        <f>'1.3_RAW_Data_Orig_MC'!K93</f>
        <v>0</v>
      </c>
      <c r="M93" s="518">
        <f>'1.3_RAW_Data_Orig_MC'!M93</f>
        <v>0</v>
      </c>
      <c r="N93" s="518">
        <f>'1.3_RAW_Data_Orig_MC'!N93</f>
        <v>0</v>
      </c>
      <c r="O93" s="518">
        <f>'1.3_RAW_Data_Orig_MC'!O93</f>
        <v>0</v>
      </c>
      <c r="P93" s="518">
        <f>'1.3_RAW_Data_Orig_MC'!P93</f>
        <v>0</v>
      </c>
      <c r="Q93" s="518">
        <f>'1.3_RAW_Data_Orig_MC'!Q93</f>
        <v>0</v>
      </c>
      <c r="R93" s="519">
        <f>'1.3_RAW_Data_Orig_MC'!R93</f>
        <v>0</v>
      </c>
      <c r="T93" s="518">
        <f>'1.3_RAW_Data_Orig_MC'!T93</f>
        <v>0</v>
      </c>
      <c r="U93" s="518">
        <f>'1.3_RAW_Data_Orig_MC'!U93</f>
        <v>0</v>
      </c>
      <c r="V93" s="518">
        <f>'1.3_RAW_Data_Orig_MC'!V93</f>
        <v>0</v>
      </c>
      <c r="W93" s="518">
        <f>'1.3_RAW_Data_Orig_MC'!W93</f>
        <v>0</v>
      </c>
      <c r="X93" s="518">
        <f>'1.3_RAW_Data_Orig_MC'!X93</f>
        <v>0</v>
      </c>
      <c r="Y93" s="519">
        <f>'1.3_RAW_Data_Orig_MC'!Y93</f>
        <v>0</v>
      </c>
      <c r="AA93" s="518">
        <f>'1.3_RAW_Data_Orig_MC'!AA93</f>
        <v>0</v>
      </c>
      <c r="AB93" s="518">
        <f>'1.3_RAW_Data_Orig_MC'!AB93</f>
        <v>0</v>
      </c>
      <c r="AC93" s="518">
        <f>'1.3_RAW_Data_Orig_MC'!AC93</f>
        <v>0</v>
      </c>
      <c r="AD93" s="518">
        <f>'1.3_RAW_Data_Orig_MC'!AD93</f>
        <v>0</v>
      </c>
      <c r="AE93" s="518">
        <f>'1.3_RAW_Data_Orig_MC'!AE93</f>
        <v>0</v>
      </c>
      <c r="AF93" s="519">
        <f>'1.3_RAW_Data_Orig_MC'!AF93</f>
        <v>0</v>
      </c>
      <c r="AG93" s="507"/>
      <c r="AH93" s="518">
        <f>'1.3_RAW_Data_Orig_MC'!AH93</f>
        <v>0</v>
      </c>
      <c r="AI93" s="518">
        <f>'1.3_RAW_Data_Orig_MC'!AI93</f>
        <v>0</v>
      </c>
      <c r="AJ93" s="518">
        <f>'1.3_RAW_Data_Orig_MC'!AJ93</f>
        <v>0</v>
      </c>
      <c r="AK93" s="518">
        <f>'1.3_RAW_Data_Orig_MC'!AK93</f>
        <v>0</v>
      </c>
      <c r="AL93" s="518">
        <f>'1.3_RAW_Data_Orig_MC'!AL93</f>
        <v>0</v>
      </c>
      <c r="AM93" s="519">
        <f>'1.3_RAW_Data_Orig_MC'!AM93</f>
        <v>0</v>
      </c>
      <c r="AN93" s="507"/>
      <c r="AO93" s="518">
        <f>'1.3_RAW_Data_Orig_MC'!AO93</f>
        <v>0</v>
      </c>
      <c r="AP93" s="518">
        <f>'1.3_RAW_Data_Orig_MC'!AP93</f>
        <v>0</v>
      </c>
      <c r="AQ93" s="518">
        <f>'1.3_RAW_Data_Orig_MC'!AQ93</f>
        <v>0</v>
      </c>
      <c r="AR93" s="518">
        <f>'1.3_RAW_Data_Orig_MC'!AR93</f>
        <v>0</v>
      </c>
      <c r="AS93" s="518">
        <f>'1.3_RAW_Data_Orig_MC'!AS93</f>
        <v>0</v>
      </c>
      <c r="AT93" s="519">
        <f>'1.3_RAW_Data_Orig_MC'!AT93</f>
        <v>0</v>
      </c>
      <c r="AU93" s="507"/>
      <c r="AV93" s="518">
        <v>0</v>
      </c>
      <c r="AW93" s="518">
        <v>0</v>
      </c>
      <c r="AX93" s="518">
        <v>0</v>
      </c>
      <c r="AY93" s="518">
        <v>0</v>
      </c>
      <c r="AZ93" s="518">
        <v>0</v>
      </c>
      <c r="BA93" s="519">
        <v>0</v>
      </c>
    </row>
    <row r="94" spans="1:53" ht="25.5">
      <c r="A94" s="520" t="s">
        <v>9</v>
      </c>
      <c r="B94" s="501">
        <v>6</v>
      </c>
      <c r="C94" s="502" t="s">
        <v>31</v>
      </c>
      <c r="D94" s="503" t="s">
        <v>58</v>
      </c>
      <c r="E94" s="521" t="s">
        <v>52</v>
      </c>
      <c r="F94" s="505">
        <f>'1.3_RAW_Data_Orig_MC'!F94</f>
        <v>7</v>
      </c>
      <c r="G94" s="505">
        <f>'1.3_RAW_Data_Orig_MC'!G94</f>
        <v>0</v>
      </c>
      <c r="H94" s="505">
        <f>'1.3_RAW_Data_Orig_MC'!H94</f>
        <v>1</v>
      </c>
      <c r="I94" s="505">
        <f>'1.3_RAW_Data_Orig_MC'!I94</f>
        <v>0</v>
      </c>
      <c r="J94" s="505">
        <f>'1.3_RAW_Data_Orig_MC'!J94</f>
        <v>6</v>
      </c>
      <c r="K94" s="506">
        <f>'1.3_RAW_Data_Orig_MC'!K94</f>
        <v>0</v>
      </c>
      <c r="M94" s="505">
        <f>'1.3_RAW_Data_Orig_MC'!M94</f>
        <v>7</v>
      </c>
      <c r="N94" s="505">
        <f>'1.3_RAW_Data_Orig_MC'!N94</f>
        <v>0</v>
      </c>
      <c r="O94" s="505">
        <f>'1.3_RAW_Data_Orig_MC'!O94</f>
        <v>3</v>
      </c>
      <c r="P94" s="505">
        <f>'1.3_RAW_Data_Orig_MC'!P94</f>
        <v>0</v>
      </c>
      <c r="Q94" s="505">
        <f>'1.3_RAW_Data_Orig_MC'!Q94</f>
        <v>1</v>
      </c>
      <c r="R94" s="506">
        <f>'1.3_RAW_Data_Orig_MC'!R94</f>
        <v>3</v>
      </c>
      <c r="T94" s="505">
        <f>'1.3_RAW_Data_Orig_MC'!T94</f>
        <v>7</v>
      </c>
      <c r="U94" s="505">
        <f>'1.3_RAW_Data_Orig_MC'!U94</f>
        <v>0</v>
      </c>
      <c r="V94" s="505">
        <f>'1.3_RAW_Data_Orig_MC'!V94</f>
        <v>0</v>
      </c>
      <c r="W94" s="505">
        <f>'1.3_RAW_Data_Orig_MC'!W94</f>
        <v>0</v>
      </c>
      <c r="X94" s="505">
        <f>'1.3_RAW_Data_Orig_MC'!X94</f>
        <v>1</v>
      </c>
      <c r="Y94" s="506">
        <f>'1.3_RAW_Data_Orig_MC'!Y94</f>
        <v>6</v>
      </c>
      <c r="AA94" s="505">
        <f>'1.3_RAW_Data_Orig_MC'!AA94</f>
        <v>3</v>
      </c>
      <c r="AB94" s="505">
        <f>'1.3_RAW_Data_Orig_MC'!AB94</f>
        <v>0</v>
      </c>
      <c r="AC94" s="505">
        <f>'1.3_RAW_Data_Orig_MC'!AC94</f>
        <v>3</v>
      </c>
      <c r="AD94" s="505">
        <f>'1.3_RAW_Data_Orig_MC'!AD94</f>
        <v>0</v>
      </c>
      <c r="AE94" s="505">
        <f>'1.3_RAW_Data_Orig_MC'!AE94</f>
        <v>0</v>
      </c>
      <c r="AF94" s="506">
        <f>'1.3_RAW_Data_Orig_MC'!AF94</f>
        <v>-3</v>
      </c>
      <c r="AG94" s="507"/>
      <c r="AH94" s="505">
        <f>'1.3_RAW_Data_Orig_MC'!AH94</f>
        <v>3</v>
      </c>
      <c r="AI94" s="505">
        <f>'1.3_RAW_Data_Orig_MC'!AI94</f>
        <v>0</v>
      </c>
      <c r="AJ94" s="505">
        <f>'1.3_RAW_Data_Orig_MC'!AJ94</f>
        <v>3</v>
      </c>
      <c r="AK94" s="505">
        <f>'1.3_RAW_Data_Orig_MC'!AK94</f>
        <v>0</v>
      </c>
      <c r="AL94" s="505">
        <f>'1.3_RAW_Data_Orig_MC'!AL94</f>
        <v>0</v>
      </c>
      <c r="AM94" s="506">
        <f>'1.3_RAW_Data_Orig_MC'!AM94</f>
        <v>-3</v>
      </c>
      <c r="AN94" s="507"/>
      <c r="AO94" s="505">
        <f>'1.3_RAW_Data_Orig_MC'!AO94</f>
        <v>0</v>
      </c>
      <c r="AP94" s="505">
        <f>'1.3_RAW_Data_Orig_MC'!AP94</f>
        <v>0</v>
      </c>
      <c r="AQ94" s="505">
        <f>'1.3_RAW_Data_Orig_MC'!AQ94</f>
        <v>0</v>
      </c>
      <c r="AR94" s="505">
        <f>'1.3_RAW_Data_Orig_MC'!AR94</f>
        <v>0</v>
      </c>
      <c r="AS94" s="505">
        <f>'1.3_RAW_Data_Orig_MC'!AS94</f>
        <v>0</v>
      </c>
      <c r="AT94" s="506">
        <f>'1.3_RAW_Data_Orig_MC'!AT94</f>
        <v>0</v>
      </c>
      <c r="AU94" s="507"/>
      <c r="AV94" s="505">
        <v>0</v>
      </c>
      <c r="AW94" s="505">
        <v>0</v>
      </c>
      <c r="AX94" s="505">
        <v>0</v>
      </c>
      <c r="AY94" s="505">
        <v>0</v>
      </c>
      <c r="AZ94" s="505">
        <v>0</v>
      </c>
      <c r="BA94" s="506">
        <v>0</v>
      </c>
    </row>
    <row r="95" spans="1:53" ht="13.15">
      <c r="A95" s="508"/>
      <c r="B95" s="509"/>
      <c r="C95" s="510"/>
      <c r="D95" s="511"/>
      <c r="E95" s="504" t="s">
        <v>53</v>
      </c>
      <c r="F95" s="512">
        <f>'1.3_RAW_Data_Orig_MC'!F95</f>
        <v>0</v>
      </c>
      <c r="G95" s="512">
        <f>'1.3_RAW_Data_Orig_MC'!G95</f>
        <v>0</v>
      </c>
      <c r="H95" s="512">
        <f>'1.3_RAW_Data_Orig_MC'!H95</f>
        <v>0</v>
      </c>
      <c r="I95" s="512">
        <f>'1.3_RAW_Data_Orig_MC'!I95</f>
        <v>0</v>
      </c>
      <c r="J95" s="512">
        <f>'1.3_RAW_Data_Orig_MC'!J95</f>
        <v>0</v>
      </c>
      <c r="K95" s="513">
        <f>'1.3_RAW_Data_Orig_MC'!K95</f>
        <v>0</v>
      </c>
      <c r="M95" s="512">
        <f>'1.3_RAW_Data_Orig_MC'!M95</f>
        <v>0</v>
      </c>
      <c r="N95" s="512">
        <f>'1.3_RAW_Data_Orig_MC'!N95</f>
        <v>0</v>
      </c>
      <c r="O95" s="512">
        <f>'1.3_RAW_Data_Orig_MC'!O95</f>
        <v>0</v>
      </c>
      <c r="P95" s="512">
        <f>'1.3_RAW_Data_Orig_MC'!P95</f>
        <v>0</v>
      </c>
      <c r="Q95" s="512">
        <f>'1.3_RAW_Data_Orig_MC'!Q95</f>
        <v>0</v>
      </c>
      <c r="R95" s="513">
        <f>'1.3_RAW_Data_Orig_MC'!R95</f>
        <v>0</v>
      </c>
      <c r="T95" s="512">
        <f>'1.3_RAW_Data_Orig_MC'!T95</f>
        <v>0</v>
      </c>
      <c r="U95" s="512">
        <f>'1.3_RAW_Data_Orig_MC'!U95</f>
        <v>0</v>
      </c>
      <c r="V95" s="512">
        <f>'1.3_RAW_Data_Orig_MC'!V95</f>
        <v>0</v>
      </c>
      <c r="W95" s="512">
        <f>'1.3_RAW_Data_Orig_MC'!W95</f>
        <v>0</v>
      </c>
      <c r="X95" s="512">
        <f>'1.3_RAW_Data_Orig_MC'!X95</f>
        <v>0</v>
      </c>
      <c r="Y95" s="513">
        <f>'1.3_RAW_Data_Orig_MC'!Y95</f>
        <v>0</v>
      </c>
      <c r="AA95" s="512">
        <f>'1.3_RAW_Data_Orig_MC'!AA95</f>
        <v>0</v>
      </c>
      <c r="AB95" s="512">
        <f>'1.3_RAW_Data_Orig_MC'!AB95</f>
        <v>0</v>
      </c>
      <c r="AC95" s="512">
        <f>'1.3_RAW_Data_Orig_MC'!AC95</f>
        <v>0</v>
      </c>
      <c r="AD95" s="512">
        <f>'1.3_RAW_Data_Orig_MC'!AD95</f>
        <v>0</v>
      </c>
      <c r="AE95" s="512">
        <f>'1.3_RAW_Data_Orig_MC'!AE95</f>
        <v>0</v>
      </c>
      <c r="AF95" s="513">
        <f>'1.3_RAW_Data_Orig_MC'!AF95</f>
        <v>0</v>
      </c>
      <c r="AG95" s="507"/>
      <c r="AH95" s="512">
        <f>'1.3_RAW_Data_Orig_MC'!AH95</f>
        <v>0</v>
      </c>
      <c r="AI95" s="512">
        <f>'1.3_RAW_Data_Orig_MC'!AI95</f>
        <v>0</v>
      </c>
      <c r="AJ95" s="512">
        <f>'1.3_RAW_Data_Orig_MC'!AJ95</f>
        <v>0</v>
      </c>
      <c r="AK95" s="512">
        <f>'1.3_RAW_Data_Orig_MC'!AK95</f>
        <v>0</v>
      </c>
      <c r="AL95" s="512">
        <f>'1.3_RAW_Data_Orig_MC'!AL95</f>
        <v>0</v>
      </c>
      <c r="AM95" s="513">
        <f>'1.3_RAW_Data_Orig_MC'!AM95</f>
        <v>0</v>
      </c>
      <c r="AN95" s="507"/>
      <c r="AO95" s="512">
        <f>'1.3_RAW_Data_Orig_MC'!AO95</f>
        <v>0</v>
      </c>
      <c r="AP95" s="512">
        <f>'1.3_RAW_Data_Orig_MC'!AP95</f>
        <v>0</v>
      </c>
      <c r="AQ95" s="512">
        <f>'1.3_RAW_Data_Orig_MC'!AQ95</f>
        <v>0</v>
      </c>
      <c r="AR95" s="512">
        <f>'1.3_RAW_Data_Orig_MC'!AR95</f>
        <v>0</v>
      </c>
      <c r="AS95" s="512">
        <f>'1.3_RAW_Data_Orig_MC'!AS95</f>
        <v>0</v>
      </c>
      <c r="AT95" s="513">
        <f>'1.3_RAW_Data_Orig_MC'!AT95</f>
        <v>0</v>
      </c>
      <c r="AU95" s="507"/>
      <c r="AV95" s="512">
        <v>0</v>
      </c>
      <c r="AW95" s="512">
        <v>0</v>
      </c>
      <c r="AX95" s="512">
        <v>0</v>
      </c>
      <c r="AY95" s="512">
        <v>0</v>
      </c>
      <c r="AZ95" s="512">
        <v>0</v>
      </c>
      <c r="BA95" s="513">
        <v>0</v>
      </c>
    </row>
    <row r="96" spans="1:53" ht="13.15">
      <c r="A96" s="508"/>
      <c r="B96" s="509"/>
      <c r="C96" s="510"/>
      <c r="D96" s="511"/>
      <c r="E96" s="504" t="s">
        <v>54</v>
      </c>
      <c r="F96" s="512">
        <f>'1.3_RAW_Data_Orig_MC'!F96</f>
        <v>0</v>
      </c>
      <c r="G96" s="512">
        <f>'1.3_RAW_Data_Orig_MC'!G96</f>
        <v>0</v>
      </c>
      <c r="H96" s="512">
        <f>'1.3_RAW_Data_Orig_MC'!H96</f>
        <v>0</v>
      </c>
      <c r="I96" s="512">
        <f>'1.3_RAW_Data_Orig_MC'!I96</f>
        <v>0</v>
      </c>
      <c r="J96" s="512">
        <f>'1.3_RAW_Data_Orig_MC'!J96</f>
        <v>0</v>
      </c>
      <c r="K96" s="513">
        <f>'1.3_RAW_Data_Orig_MC'!K96</f>
        <v>0</v>
      </c>
      <c r="M96" s="512">
        <f>'1.3_RAW_Data_Orig_MC'!M96</f>
        <v>0</v>
      </c>
      <c r="N96" s="512">
        <f>'1.3_RAW_Data_Orig_MC'!N96</f>
        <v>0</v>
      </c>
      <c r="O96" s="512">
        <f>'1.3_RAW_Data_Orig_MC'!O96</f>
        <v>0</v>
      </c>
      <c r="P96" s="512">
        <f>'1.3_RAW_Data_Orig_MC'!P96</f>
        <v>0</v>
      </c>
      <c r="Q96" s="512">
        <f>'1.3_RAW_Data_Orig_MC'!Q96</f>
        <v>0</v>
      </c>
      <c r="R96" s="513">
        <f>'1.3_RAW_Data_Orig_MC'!R96</f>
        <v>0</v>
      </c>
      <c r="T96" s="512">
        <f>'1.3_RAW_Data_Orig_MC'!T96</f>
        <v>0</v>
      </c>
      <c r="U96" s="512">
        <f>'1.3_RAW_Data_Orig_MC'!U96</f>
        <v>0</v>
      </c>
      <c r="V96" s="512">
        <f>'1.3_RAW_Data_Orig_MC'!V96</f>
        <v>0</v>
      </c>
      <c r="W96" s="512">
        <f>'1.3_RAW_Data_Orig_MC'!W96</f>
        <v>0</v>
      </c>
      <c r="X96" s="512">
        <f>'1.3_RAW_Data_Orig_MC'!X96</f>
        <v>0</v>
      </c>
      <c r="Y96" s="513">
        <f>'1.3_RAW_Data_Orig_MC'!Y96</f>
        <v>0</v>
      </c>
      <c r="AA96" s="512">
        <f>'1.3_RAW_Data_Orig_MC'!AA96</f>
        <v>0</v>
      </c>
      <c r="AB96" s="512">
        <f>'1.3_RAW_Data_Orig_MC'!AB96</f>
        <v>0</v>
      </c>
      <c r="AC96" s="512">
        <f>'1.3_RAW_Data_Orig_MC'!AC96</f>
        <v>0</v>
      </c>
      <c r="AD96" s="512">
        <f>'1.3_RAW_Data_Orig_MC'!AD96</f>
        <v>0</v>
      </c>
      <c r="AE96" s="512">
        <f>'1.3_RAW_Data_Orig_MC'!AE96</f>
        <v>0</v>
      </c>
      <c r="AF96" s="513">
        <f>'1.3_RAW_Data_Orig_MC'!AF96</f>
        <v>0</v>
      </c>
      <c r="AG96" s="507"/>
      <c r="AH96" s="512">
        <f>'1.3_RAW_Data_Orig_MC'!AH96</f>
        <v>0</v>
      </c>
      <c r="AI96" s="512">
        <f>'1.3_RAW_Data_Orig_MC'!AI96</f>
        <v>0</v>
      </c>
      <c r="AJ96" s="512">
        <f>'1.3_RAW_Data_Orig_MC'!AJ96</f>
        <v>0</v>
      </c>
      <c r="AK96" s="512">
        <f>'1.3_RAW_Data_Orig_MC'!AK96</f>
        <v>0</v>
      </c>
      <c r="AL96" s="512">
        <f>'1.3_RAW_Data_Orig_MC'!AL96</f>
        <v>0</v>
      </c>
      <c r="AM96" s="513">
        <f>'1.3_RAW_Data_Orig_MC'!AM96</f>
        <v>0</v>
      </c>
      <c r="AN96" s="507"/>
      <c r="AO96" s="512">
        <f>'1.3_RAW_Data_Orig_MC'!AO96</f>
        <v>0</v>
      </c>
      <c r="AP96" s="512">
        <f>'1.3_RAW_Data_Orig_MC'!AP96</f>
        <v>0</v>
      </c>
      <c r="AQ96" s="512">
        <f>'1.3_RAW_Data_Orig_MC'!AQ96</f>
        <v>0</v>
      </c>
      <c r="AR96" s="512">
        <f>'1.3_RAW_Data_Orig_MC'!AR96</f>
        <v>0</v>
      </c>
      <c r="AS96" s="512">
        <f>'1.3_RAW_Data_Orig_MC'!AS96</f>
        <v>0</v>
      </c>
      <c r="AT96" s="513">
        <f>'1.3_RAW_Data_Orig_MC'!AT96</f>
        <v>0</v>
      </c>
      <c r="AU96" s="507"/>
      <c r="AV96" s="512">
        <v>0</v>
      </c>
      <c r="AW96" s="512">
        <v>0</v>
      </c>
      <c r="AX96" s="512">
        <v>0</v>
      </c>
      <c r="AY96" s="512">
        <v>0</v>
      </c>
      <c r="AZ96" s="512">
        <v>0</v>
      </c>
      <c r="BA96" s="513">
        <v>0</v>
      </c>
    </row>
    <row r="97" spans="1:53" ht="13.5" thickBot="1">
      <c r="A97" s="508"/>
      <c r="B97" s="514"/>
      <c r="C97" s="515"/>
      <c r="D97" s="516"/>
      <c r="E97" s="517" t="s">
        <v>55</v>
      </c>
      <c r="F97" s="518">
        <f>'1.3_RAW_Data_Orig_MC'!F97</f>
        <v>0</v>
      </c>
      <c r="G97" s="518">
        <f>'1.3_RAW_Data_Orig_MC'!G97</f>
        <v>0</v>
      </c>
      <c r="H97" s="518">
        <f>'1.3_RAW_Data_Orig_MC'!H97</f>
        <v>0</v>
      </c>
      <c r="I97" s="518">
        <f>'1.3_RAW_Data_Orig_MC'!I97</f>
        <v>0</v>
      </c>
      <c r="J97" s="518">
        <f>'1.3_RAW_Data_Orig_MC'!J97</f>
        <v>0</v>
      </c>
      <c r="K97" s="519">
        <f>'1.3_RAW_Data_Orig_MC'!K97</f>
        <v>0</v>
      </c>
      <c r="M97" s="518">
        <f>'1.3_RAW_Data_Orig_MC'!M97</f>
        <v>0</v>
      </c>
      <c r="N97" s="518">
        <f>'1.3_RAW_Data_Orig_MC'!N97</f>
        <v>0</v>
      </c>
      <c r="O97" s="518">
        <f>'1.3_RAW_Data_Orig_MC'!O97</f>
        <v>0</v>
      </c>
      <c r="P97" s="518">
        <f>'1.3_RAW_Data_Orig_MC'!P97</f>
        <v>0</v>
      </c>
      <c r="Q97" s="518">
        <f>'1.3_RAW_Data_Orig_MC'!Q97</f>
        <v>0</v>
      </c>
      <c r="R97" s="519">
        <f>'1.3_RAW_Data_Orig_MC'!R97</f>
        <v>0</v>
      </c>
      <c r="T97" s="518">
        <f>'1.3_RAW_Data_Orig_MC'!T97</f>
        <v>0</v>
      </c>
      <c r="U97" s="518">
        <f>'1.3_RAW_Data_Orig_MC'!U97</f>
        <v>0</v>
      </c>
      <c r="V97" s="518">
        <f>'1.3_RAW_Data_Orig_MC'!V97</f>
        <v>0</v>
      </c>
      <c r="W97" s="518">
        <f>'1.3_RAW_Data_Orig_MC'!W97</f>
        <v>0</v>
      </c>
      <c r="X97" s="518">
        <f>'1.3_RAW_Data_Orig_MC'!X97</f>
        <v>0</v>
      </c>
      <c r="Y97" s="519">
        <f>'1.3_RAW_Data_Orig_MC'!Y97</f>
        <v>0</v>
      </c>
      <c r="AA97" s="518">
        <f>'1.3_RAW_Data_Orig_MC'!AA97</f>
        <v>0</v>
      </c>
      <c r="AB97" s="518">
        <f>'1.3_RAW_Data_Orig_MC'!AB97</f>
        <v>0</v>
      </c>
      <c r="AC97" s="518">
        <f>'1.3_RAW_Data_Orig_MC'!AC97</f>
        <v>0</v>
      </c>
      <c r="AD97" s="518">
        <f>'1.3_RAW_Data_Orig_MC'!AD97</f>
        <v>0</v>
      </c>
      <c r="AE97" s="518">
        <f>'1.3_RAW_Data_Orig_MC'!AE97</f>
        <v>0</v>
      </c>
      <c r="AF97" s="519">
        <f>'1.3_RAW_Data_Orig_MC'!AF97</f>
        <v>0</v>
      </c>
      <c r="AG97" s="507"/>
      <c r="AH97" s="518">
        <f>'1.3_RAW_Data_Orig_MC'!AH97</f>
        <v>0</v>
      </c>
      <c r="AI97" s="518">
        <f>'1.3_RAW_Data_Orig_MC'!AI97</f>
        <v>0</v>
      </c>
      <c r="AJ97" s="518">
        <f>'1.3_RAW_Data_Orig_MC'!AJ97</f>
        <v>0</v>
      </c>
      <c r="AK97" s="518">
        <f>'1.3_RAW_Data_Orig_MC'!AK97</f>
        <v>0</v>
      </c>
      <c r="AL97" s="518">
        <f>'1.3_RAW_Data_Orig_MC'!AL97</f>
        <v>0</v>
      </c>
      <c r="AM97" s="519">
        <f>'1.3_RAW_Data_Orig_MC'!AM97</f>
        <v>0</v>
      </c>
      <c r="AN97" s="507"/>
      <c r="AO97" s="518">
        <f>'1.3_RAW_Data_Orig_MC'!AO97</f>
        <v>0</v>
      </c>
      <c r="AP97" s="518">
        <f>'1.3_RAW_Data_Orig_MC'!AP97</f>
        <v>0</v>
      </c>
      <c r="AQ97" s="518">
        <f>'1.3_RAW_Data_Orig_MC'!AQ97</f>
        <v>0</v>
      </c>
      <c r="AR97" s="518">
        <f>'1.3_RAW_Data_Orig_MC'!AR97</f>
        <v>0</v>
      </c>
      <c r="AS97" s="518">
        <f>'1.3_RAW_Data_Orig_MC'!AS97</f>
        <v>0</v>
      </c>
      <c r="AT97" s="519">
        <f>'1.3_RAW_Data_Orig_MC'!AT97</f>
        <v>0</v>
      </c>
      <c r="AU97" s="507"/>
      <c r="AV97" s="518">
        <v>0</v>
      </c>
      <c r="AW97" s="518">
        <v>0</v>
      </c>
      <c r="AX97" s="518">
        <v>0</v>
      </c>
      <c r="AY97" s="518">
        <v>0</v>
      </c>
      <c r="AZ97" s="518">
        <v>0</v>
      </c>
      <c r="BA97" s="519">
        <v>0</v>
      </c>
    </row>
    <row r="98" spans="1:53" ht="25.5">
      <c r="A98" s="520" t="s">
        <v>9</v>
      </c>
      <c r="B98" s="501">
        <v>14</v>
      </c>
      <c r="C98" s="502" t="s">
        <v>32</v>
      </c>
      <c r="D98" s="503" t="s">
        <v>58</v>
      </c>
      <c r="E98" s="521" t="s">
        <v>52</v>
      </c>
      <c r="F98" s="505">
        <f>'1.3_RAW_Data_Orig_MC'!F98</f>
        <v>10</v>
      </c>
      <c r="G98" s="505">
        <f>'1.3_RAW_Data_Orig_MC'!G98</f>
        <v>2</v>
      </c>
      <c r="H98" s="505">
        <f>'1.3_RAW_Data_Orig_MC'!H98</f>
        <v>8</v>
      </c>
      <c r="I98" s="505">
        <f>'1.3_RAW_Data_Orig_MC'!I98</f>
        <v>0</v>
      </c>
      <c r="J98" s="505">
        <f>'1.3_RAW_Data_Orig_MC'!J98</f>
        <v>0</v>
      </c>
      <c r="K98" s="506">
        <f>'1.3_RAW_Data_Orig_MC'!K98</f>
        <v>0</v>
      </c>
      <c r="M98" s="505">
        <f>'1.3_RAW_Data_Orig_MC'!M98</f>
        <v>10</v>
      </c>
      <c r="N98" s="505">
        <f>'1.3_RAW_Data_Orig_MC'!N98</f>
        <v>0</v>
      </c>
      <c r="O98" s="505">
        <f>'1.3_RAW_Data_Orig_MC'!O98</f>
        <v>3</v>
      </c>
      <c r="P98" s="505">
        <f>'1.3_RAW_Data_Orig_MC'!P98</f>
        <v>7</v>
      </c>
      <c r="Q98" s="505">
        <f>'1.3_RAW_Data_Orig_MC'!Q98</f>
        <v>0</v>
      </c>
      <c r="R98" s="506">
        <f>'1.3_RAW_Data_Orig_MC'!R98</f>
        <v>0</v>
      </c>
      <c r="T98" s="505">
        <f>'1.3_RAW_Data_Orig_MC'!T98</f>
        <v>10</v>
      </c>
      <c r="U98" s="505">
        <f>'1.3_RAW_Data_Orig_MC'!U98</f>
        <v>0</v>
      </c>
      <c r="V98" s="505">
        <f>'1.3_RAW_Data_Orig_MC'!V98</f>
        <v>2</v>
      </c>
      <c r="W98" s="505">
        <f>'1.3_RAW_Data_Orig_MC'!W98</f>
        <v>8</v>
      </c>
      <c r="X98" s="505">
        <f>'1.3_RAW_Data_Orig_MC'!X98</f>
        <v>0</v>
      </c>
      <c r="Y98" s="506">
        <f>'1.3_RAW_Data_Orig_MC'!Y98</f>
        <v>0</v>
      </c>
      <c r="AA98" s="505">
        <f>'1.3_RAW_Data_Orig_MC'!AA98</f>
        <v>1</v>
      </c>
      <c r="AB98" s="505">
        <f>'1.3_RAW_Data_Orig_MC'!AB98</f>
        <v>0</v>
      </c>
      <c r="AC98" s="505">
        <f>'1.3_RAW_Data_Orig_MC'!AC98</f>
        <v>1</v>
      </c>
      <c r="AD98" s="505">
        <f>'1.3_RAW_Data_Orig_MC'!AD98</f>
        <v>-1</v>
      </c>
      <c r="AE98" s="505">
        <f>'1.3_RAW_Data_Orig_MC'!AE98</f>
        <v>0</v>
      </c>
      <c r="AF98" s="506">
        <f>'1.3_RAW_Data_Orig_MC'!AF98</f>
        <v>0</v>
      </c>
      <c r="AG98" s="507"/>
      <c r="AH98" s="505">
        <f>'1.3_RAW_Data_Orig_MC'!AH98</f>
        <v>0</v>
      </c>
      <c r="AI98" s="505">
        <f>'1.3_RAW_Data_Orig_MC'!AI98</f>
        <v>0</v>
      </c>
      <c r="AJ98" s="505">
        <f>'1.3_RAW_Data_Orig_MC'!AJ98</f>
        <v>0</v>
      </c>
      <c r="AK98" s="505">
        <f>'1.3_RAW_Data_Orig_MC'!AK98</f>
        <v>0</v>
      </c>
      <c r="AL98" s="505">
        <f>'1.3_RAW_Data_Orig_MC'!AL98</f>
        <v>0</v>
      </c>
      <c r="AM98" s="506">
        <f>'1.3_RAW_Data_Orig_MC'!AM98</f>
        <v>0</v>
      </c>
      <c r="AN98" s="507"/>
      <c r="AO98" s="505">
        <f>'1.3_RAW_Data_Orig_MC'!AO98</f>
        <v>1</v>
      </c>
      <c r="AP98" s="505">
        <f>'1.3_RAW_Data_Orig_MC'!AP98</f>
        <v>0</v>
      </c>
      <c r="AQ98" s="505">
        <f>'1.3_RAW_Data_Orig_MC'!AQ98</f>
        <v>1</v>
      </c>
      <c r="AR98" s="505">
        <f>'1.3_RAW_Data_Orig_MC'!AR98</f>
        <v>-1</v>
      </c>
      <c r="AS98" s="505">
        <f>'1.3_RAW_Data_Orig_MC'!AS98</f>
        <v>0</v>
      </c>
      <c r="AT98" s="506">
        <f>'1.3_RAW_Data_Orig_MC'!AT98</f>
        <v>0</v>
      </c>
      <c r="AU98" s="507"/>
      <c r="AV98" s="505">
        <v>0</v>
      </c>
      <c r="AW98" s="505">
        <v>0</v>
      </c>
      <c r="AX98" s="505">
        <v>0</v>
      </c>
      <c r="AY98" s="505">
        <v>0</v>
      </c>
      <c r="AZ98" s="505">
        <v>0</v>
      </c>
      <c r="BA98" s="506">
        <v>0</v>
      </c>
    </row>
    <row r="99" spans="1:53" ht="13.15">
      <c r="A99" s="508"/>
      <c r="B99" s="509"/>
      <c r="C99" s="510"/>
      <c r="D99" s="511"/>
      <c r="E99" s="504" t="s">
        <v>53</v>
      </c>
      <c r="F99" s="512">
        <f>'1.3_RAW_Data_Orig_MC'!F99</f>
        <v>0</v>
      </c>
      <c r="G99" s="512">
        <f>'1.3_RAW_Data_Orig_MC'!G99</f>
        <v>0</v>
      </c>
      <c r="H99" s="512">
        <f>'1.3_RAW_Data_Orig_MC'!H99</f>
        <v>0</v>
      </c>
      <c r="I99" s="512">
        <f>'1.3_RAW_Data_Orig_MC'!I99</f>
        <v>0</v>
      </c>
      <c r="J99" s="512">
        <f>'1.3_RAW_Data_Orig_MC'!J99</f>
        <v>0</v>
      </c>
      <c r="K99" s="513">
        <f>'1.3_RAW_Data_Orig_MC'!K99</f>
        <v>0</v>
      </c>
      <c r="M99" s="512">
        <f>'1.3_RAW_Data_Orig_MC'!M99</f>
        <v>0</v>
      </c>
      <c r="N99" s="512">
        <f>'1.3_RAW_Data_Orig_MC'!N99</f>
        <v>0</v>
      </c>
      <c r="O99" s="512">
        <f>'1.3_RAW_Data_Orig_MC'!O99</f>
        <v>0</v>
      </c>
      <c r="P99" s="512">
        <f>'1.3_RAW_Data_Orig_MC'!P99</f>
        <v>0</v>
      </c>
      <c r="Q99" s="512">
        <f>'1.3_RAW_Data_Orig_MC'!Q99</f>
        <v>0</v>
      </c>
      <c r="R99" s="513">
        <f>'1.3_RAW_Data_Orig_MC'!R99</f>
        <v>0</v>
      </c>
      <c r="T99" s="512">
        <f>'1.3_RAW_Data_Orig_MC'!T99</f>
        <v>0</v>
      </c>
      <c r="U99" s="512">
        <f>'1.3_RAW_Data_Orig_MC'!U99</f>
        <v>0</v>
      </c>
      <c r="V99" s="512">
        <f>'1.3_RAW_Data_Orig_MC'!V99</f>
        <v>0</v>
      </c>
      <c r="W99" s="512">
        <f>'1.3_RAW_Data_Orig_MC'!W99</f>
        <v>0</v>
      </c>
      <c r="X99" s="512">
        <f>'1.3_RAW_Data_Orig_MC'!X99</f>
        <v>0</v>
      </c>
      <c r="Y99" s="513">
        <f>'1.3_RAW_Data_Orig_MC'!Y99</f>
        <v>0</v>
      </c>
      <c r="AA99" s="512">
        <f>'1.3_RAW_Data_Orig_MC'!AA99</f>
        <v>0</v>
      </c>
      <c r="AB99" s="512">
        <f>'1.3_RAW_Data_Orig_MC'!AB99</f>
        <v>0</v>
      </c>
      <c r="AC99" s="512">
        <f>'1.3_RAW_Data_Orig_MC'!AC99</f>
        <v>0</v>
      </c>
      <c r="AD99" s="512">
        <f>'1.3_RAW_Data_Orig_MC'!AD99</f>
        <v>0</v>
      </c>
      <c r="AE99" s="512">
        <f>'1.3_RAW_Data_Orig_MC'!AE99</f>
        <v>0</v>
      </c>
      <c r="AF99" s="513">
        <f>'1.3_RAW_Data_Orig_MC'!AF99</f>
        <v>0</v>
      </c>
      <c r="AG99" s="507"/>
      <c r="AH99" s="512">
        <f>'1.3_RAW_Data_Orig_MC'!AH99</f>
        <v>0</v>
      </c>
      <c r="AI99" s="512">
        <f>'1.3_RAW_Data_Orig_MC'!AI99</f>
        <v>0</v>
      </c>
      <c r="AJ99" s="512">
        <f>'1.3_RAW_Data_Orig_MC'!AJ99</f>
        <v>0</v>
      </c>
      <c r="AK99" s="512">
        <f>'1.3_RAW_Data_Orig_MC'!AK99</f>
        <v>0</v>
      </c>
      <c r="AL99" s="512">
        <f>'1.3_RAW_Data_Orig_MC'!AL99</f>
        <v>0</v>
      </c>
      <c r="AM99" s="513">
        <f>'1.3_RAW_Data_Orig_MC'!AM99</f>
        <v>0</v>
      </c>
      <c r="AN99" s="507"/>
      <c r="AO99" s="512">
        <f>'1.3_RAW_Data_Orig_MC'!AO99</f>
        <v>0</v>
      </c>
      <c r="AP99" s="512">
        <f>'1.3_RAW_Data_Orig_MC'!AP99</f>
        <v>0</v>
      </c>
      <c r="AQ99" s="512">
        <f>'1.3_RAW_Data_Orig_MC'!AQ99</f>
        <v>0</v>
      </c>
      <c r="AR99" s="512">
        <f>'1.3_RAW_Data_Orig_MC'!AR99</f>
        <v>0</v>
      </c>
      <c r="AS99" s="512">
        <f>'1.3_RAW_Data_Orig_MC'!AS99</f>
        <v>0</v>
      </c>
      <c r="AT99" s="513">
        <f>'1.3_RAW_Data_Orig_MC'!AT99</f>
        <v>0</v>
      </c>
      <c r="AU99" s="507"/>
      <c r="AV99" s="512">
        <v>0</v>
      </c>
      <c r="AW99" s="512">
        <v>0</v>
      </c>
      <c r="AX99" s="512">
        <v>0</v>
      </c>
      <c r="AY99" s="512">
        <v>0</v>
      </c>
      <c r="AZ99" s="512">
        <v>0</v>
      </c>
      <c r="BA99" s="513">
        <v>0</v>
      </c>
    </row>
    <row r="100" spans="1:53" ht="13.15">
      <c r="A100" s="508"/>
      <c r="B100" s="509"/>
      <c r="C100" s="510"/>
      <c r="D100" s="511"/>
      <c r="E100" s="504" t="s">
        <v>54</v>
      </c>
      <c r="F100" s="512">
        <f>'1.3_RAW_Data_Orig_MC'!F100</f>
        <v>0</v>
      </c>
      <c r="G100" s="512">
        <f>'1.3_RAW_Data_Orig_MC'!G100</f>
        <v>0</v>
      </c>
      <c r="H100" s="512">
        <f>'1.3_RAW_Data_Orig_MC'!H100</f>
        <v>0</v>
      </c>
      <c r="I100" s="512">
        <f>'1.3_RAW_Data_Orig_MC'!I100</f>
        <v>0</v>
      </c>
      <c r="J100" s="512">
        <f>'1.3_RAW_Data_Orig_MC'!J100</f>
        <v>0</v>
      </c>
      <c r="K100" s="513">
        <f>'1.3_RAW_Data_Orig_MC'!K100</f>
        <v>0</v>
      </c>
      <c r="M100" s="512">
        <f>'1.3_RAW_Data_Orig_MC'!M100</f>
        <v>0</v>
      </c>
      <c r="N100" s="512">
        <f>'1.3_RAW_Data_Orig_MC'!N100</f>
        <v>0</v>
      </c>
      <c r="O100" s="512">
        <f>'1.3_RAW_Data_Orig_MC'!O100</f>
        <v>0</v>
      </c>
      <c r="P100" s="512">
        <f>'1.3_RAW_Data_Orig_MC'!P100</f>
        <v>0</v>
      </c>
      <c r="Q100" s="512">
        <f>'1.3_RAW_Data_Orig_MC'!Q100</f>
        <v>0</v>
      </c>
      <c r="R100" s="513">
        <f>'1.3_RAW_Data_Orig_MC'!R100</f>
        <v>0</v>
      </c>
      <c r="T100" s="512">
        <f>'1.3_RAW_Data_Orig_MC'!T100</f>
        <v>0</v>
      </c>
      <c r="U100" s="512">
        <f>'1.3_RAW_Data_Orig_MC'!U100</f>
        <v>0</v>
      </c>
      <c r="V100" s="512">
        <f>'1.3_RAW_Data_Orig_MC'!V100</f>
        <v>0</v>
      </c>
      <c r="W100" s="512">
        <f>'1.3_RAW_Data_Orig_MC'!W100</f>
        <v>0</v>
      </c>
      <c r="X100" s="512">
        <f>'1.3_RAW_Data_Orig_MC'!X100</f>
        <v>0</v>
      </c>
      <c r="Y100" s="513">
        <f>'1.3_RAW_Data_Orig_MC'!Y100</f>
        <v>0</v>
      </c>
      <c r="AA100" s="512">
        <f>'1.3_RAW_Data_Orig_MC'!AA100</f>
        <v>0</v>
      </c>
      <c r="AB100" s="512">
        <f>'1.3_RAW_Data_Orig_MC'!AB100</f>
        <v>0</v>
      </c>
      <c r="AC100" s="512">
        <f>'1.3_RAW_Data_Orig_MC'!AC100</f>
        <v>0</v>
      </c>
      <c r="AD100" s="512">
        <f>'1.3_RAW_Data_Orig_MC'!AD100</f>
        <v>0</v>
      </c>
      <c r="AE100" s="512">
        <f>'1.3_RAW_Data_Orig_MC'!AE100</f>
        <v>0</v>
      </c>
      <c r="AF100" s="513">
        <f>'1.3_RAW_Data_Orig_MC'!AF100</f>
        <v>0</v>
      </c>
      <c r="AG100" s="507"/>
      <c r="AH100" s="512">
        <f>'1.3_RAW_Data_Orig_MC'!AH100</f>
        <v>0</v>
      </c>
      <c r="AI100" s="512">
        <f>'1.3_RAW_Data_Orig_MC'!AI100</f>
        <v>0</v>
      </c>
      <c r="AJ100" s="512">
        <f>'1.3_RAW_Data_Orig_MC'!AJ100</f>
        <v>0</v>
      </c>
      <c r="AK100" s="512">
        <f>'1.3_RAW_Data_Orig_MC'!AK100</f>
        <v>0</v>
      </c>
      <c r="AL100" s="512">
        <f>'1.3_RAW_Data_Orig_MC'!AL100</f>
        <v>0</v>
      </c>
      <c r="AM100" s="513">
        <f>'1.3_RAW_Data_Orig_MC'!AM100</f>
        <v>0</v>
      </c>
      <c r="AN100" s="507"/>
      <c r="AO100" s="512">
        <f>'1.3_RAW_Data_Orig_MC'!AO100</f>
        <v>0</v>
      </c>
      <c r="AP100" s="512">
        <f>'1.3_RAW_Data_Orig_MC'!AP100</f>
        <v>0</v>
      </c>
      <c r="AQ100" s="512">
        <f>'1.3_RAW_Data_Orig_MC'!AQ100</f>
        <v>0</v>
      </c>
      <c r="AR100" s="512">
        <f>'1.3_RAW_Data_Orig_MC'!AR100</f>
        <v>0</v>
      </c>
      <c r="AS100" s="512">
        <f>'1.3_RAW_Data_Orig_MC'!AS100</f>
        <v>0</v>
      </c>
      <c r="AT100" s="513">
        <f>'1.3_RAW_Data_Orig_MC'!AT100</f>
        <v>0</v>
      </c>
      <c r="AU100" s="507"/>
      <c r="AV100" s="512">
        <v>0</v>
      </c>
      <c r="AW100" s="512">
        <v>0</v>
      </c>
      <c r="AX100" s="512">
        <v>0</v>
      </c>
      <c r="AY100" s="512">
        <v>0</v>
      </c>
      <c r="AZ100" s="512">
        <v>0</v>
      </c>
      <c r="BA100" s="513">
        <v>0</v>
      </c>
    </row>
    <row r="101" spans="1:53" ht="13.5" thickBot="1">
      <c r="A101" s="508"/>
      <c r="B101" s="514"/>
      <c r="C101" s="515"/>
      <c r="D101" s="516"/>
      <c r="E101" s="517" t="s">
        <v>55</v>
      </c>
      <c r="F101" s="518">
        <f>'1.3_RAW_Data_Orig_MC'!F101</f>
        <v>0</v>
      </c>
      <c r="G101" s="518">
        <f>'1.3_RAW_Data_Orig_MC'!G101</f>
        <v>0</v>
      </c>
      <c r="H101" s="518">
        <f>'1.3_RAW_Data_Orig_MC'!H101</f>
        <v>0</v>
      </c>
      <c r="I101" s="518">
        <f>'1.3_RAW_Data_Orig_MC'!I101</f>
        <v>0</v>
      </c>
      <c r="J101" s="518">
        <f>'1.3_RAW_Data_Orig_MC'!J101</f>
        <v>0</v>
      </c>
      <c r="K101" s="519">
        <f>'1.3_RAW_Data_Orig_MC'!K101</f>
        <v>0</v>
      </c>
      <c r="M101" s="518">
        <f>'1.3_RAW_Data_Orig_MC'!M101</f>
        <v>0</v>
      </c>
      <c r="N101" s="518">
        <f>'1.3_RAW_Data_Orig_MC'!N101</f>
        <v>0</v>
      </c>
      <c r="O101" s="518">
        <f>'1.3_RAW_Data_Orig_MC'!O101</f>
        <v>0</v>
      </c>
      <c r="P101" s="518">
        <f>'1.3_RAW_Data_Orig_MC'!P101</f>
        <v>0</v>
      </c>
      <c r="Q101" s="518">
        <f>'1.3_RAW_Data_Orig_MC'!Q101</f>
        <v>0</v>
      </c>
      <c r="R101" s="519">
        <f>'1.3_RAW_Data_Orig_MC'!R101</f>
        <v>0</v>
      </c>
      <c r="T101" s="518">
        <f>'1.3_RAW_Data_Orig_MC'!T101</f>
        <v>0</v>
      </c>
      <c r="U101" s="518">
        <f>'1.3_RAW_Data_Orig_MC'!U101</f>
        <v>0</v>
      </c>
      <c r="V101" s="518">
        <f>'1.3_RAW_Data_Orig_MC'!V101</f>
        <v>0</v>
      </c>
      <c r="W101" s="518">
        <f>'1.3_RAW_Data_Orig_MC'!W101</f>
        <v>0</v>
      </c>
      <c r="X101" s="518">
        <f>'1.3_RAW_Data_Orig_MC'!X101</f>
        <v>0</v>
      </c>
      <c r="Y101" s="519">
        <f>'1.3_RAW_Data_Orig_MC'!Y101</f>
        <v>0</v>
      </c>
      <c r="AA101" s="518">
        <f>'1.3_RAW_Data_Orig_MC'!AA101</f>
        <v>0</v>
      </c>
      <c r="AB101" s="518">
        <f>'1.3_RAW_Data_Orig_MC'!AB101</f>
        <v>0</v>
      </c>
      <c r="AC101" s="518">
        <f>'1.3_RAW_Data_Orig_MC'!AC101</f>
        <v>0</v>
      </c>
      <c r="AD101" s="518">
        <f>'1.3_RAW_Data_Orig_MC'!AD101</f>
        <v>0</v>
      </c>
      <c r="AE101" s="518">
        <f>'1.3_RAW_Data_Orig_MC'!AE101</f>
        <v>0</v>
      </c>
      <c r="AF101" s="519">
        <f>'1.3_RAW_Data_Orig_MC'!AF101</f>
        <v>0</v>
      </c>
      <c r="AG101" s="507"/>
      <c r="AH101" s="518">
        <f>'1.3_RAW_Data_Orig_MC'!AH101</f>
        <v>0</v>
      </c>
      <c r="AI101" s="518">
        <f>'1.3_RAW_Data_Orig_MC'!AI101</f>
        <v>0</v>
      </c>
      <c r="AJ101" s="518">
        <f>'1.3_RAW_Data_Orig_MC'!AJ101</f>
        <v>0</v>
      </c>
      <c r="AK101" s="518">
        <f>'1.3_RAW_Data_Orig_MC'!AK101</f>
        <v>0</v>
      </c>
      <c r="AL101" s="518">
        <f>'1.3_RAW_Data_Orig_MC'!AL101</f>
        <v>0</v>
      </c>
      <c r="AM101" s="519">
        <f>'1.3_RAW_Data_Orig_MC'!AM101</f>
        <v>0</v>
      </c>
      <c r="AN101" s="507"/>
      <c r="AO101" s="518">
        <f>'1.3_RAW_Data_Orig_MC'!AO101</f>
        <v>0</v>
      </c>
      <c r="AP101" s="518">
        <f>'1.3_RAW_Data_Orig_MC'!AP101</f>
        <v>0</v>
      </c>
      <c r="AQ101" s="518">
        <f>'1.3_RAW_Data_Orig_MC'!AQ101</f>
        <v>0</v>
      </c>
      <c r="AR101" s="518">
        <f>'1.3_RAW_Data_Orig_MC'!AR101</f>
        <v>0</v>
      </c>
      <c r="AS101" s="518">
        <f>'1.3_RAW_Data_Orig_MC'!AS101</f>
        <v>0</v>
      </c>
      <c r="AT101" s="519">
        <f>'1.3_RAW_Data_Orig_MC'!AT101</f>
        <v>0</v>
      </c>
      <c r="AU101" s="507"/>
      <c r="AV101" s="518">
        <v>0</v>
      </c>
      <c r="AW101" s="518">
        <v>0</v>
      </c>
      <c r="AX101" s="518">
        <v>0</v>
      </c>
      <c r="AY101" s="518">
        <v>0</v>
      </c>
      <c r="AZ101" s="518">
        <v>0</v>
      </c>
      <c r="BA101" s="519">
        <v>0</v>
      </c>
    </row>
    <row r="102" spans="1:53" ht="25.5">
      <c r="A102" s="520" t="s">
        <v>9</v>
      </c>
      <c r="B102" s="501">
        <v>4</v>
      </c>
      <c r="C102" s="502" t="s">
        <v>33</v>
      </c>
      <c r="D102" s="503" t="s">
        <v>58</v>
      </c>
      <c r="E102" s="521" t="s">
        <v>52</v>
      </c>
      <c r="F102" s="505">
        <f>'1.3_RAW_Data_Orig_MC'!F102</f>
        <v>7</v>
      </c>
      <c r="G102" s="505">
        <f>'1.3_RAW_Data_Orig_MC'!G102</f>
        <v>0</v>
      </c>
      <c r="H102" s="505">
        <f>'1.3_RAW_Data_Orig_MC'!H102</f>
        <v>2</v>
      </c>
      <c r="I102" s="505">
        <f>'1.3_RAW_Data_Orig_MC'!I102</f>
        <v>0</v>
      </c>
      <c r="J102" s="505">
        <f>'1.3_RAW_Data_Orig_MC'!J102</f>
        <v>5</v>
      </c>
      <c r="K102" s="506">
        <f>'1.3_RAW_Data_Orig_MC'!K102</f>
        <v>0</v>
      </c>
      <c r="M102" s="505">
        <f>'1.3_RAW_Data_Orig_MC'!M102</f>
        <v>7</v>
      </c>
      <c r="N102" s="505">
        <f>'1.3_RAW_Data_Orig_MC'!N102</f>
        <v>0</v>
      </c>
      <c r="O102" s="505">
        <f>'1.3_RAW_Data_Orig_MC'!O102</f>
        <v>5</v>
      </c>
      <c r="P102" s="505">
        <f>'1.3_RAW_Data_Orig_MC'!P102</f>
        <v>0</v>
      </c>
      <c r="Q102" s="505">
        <f>'1.3_RAW_Data_Orig_MC'!Q102</f>
        <v>1</v>
      </c>
      <c r="R102" s="506">
        <f>'1.3_RAW_Data_Orig_MC'!R102</f>
        <v>1</v>
      </c>
      <c r="T102" s="505">
        <f>'1.3_RAW_Data_Orig_MC'!T102</f>
        <v>7</v>
      </c>
      <c r="U102" s="505">
        <f>'1.3_RAW_Data_Orig_MC'!U102</f>
        <v>0</v>
      </c>
      <c r="V102" s="505">
        <f>'1.3_RAW_Data_Orig_MC'!V102</f>
        <v>0</v>
      </c>
      <c r="W102" s="505">
        <f>'1.3_RAW_Data_Orig_MC'!W102</f>
        <v>0</v>
      </c>
      <c r="X102" s="505">
        <f>'1.3_RAW_Data_Orig_MC'!X102</f>
        <v>2</v>
      </c>
      <c r="Y102" s="506">
        <f>'1.3_RAW_Data_Orig_MC'!Y102</f>
        <v>5</v>
      </c>
      <c r="AA102" s="505">
        <f>'1.3_RAW_Data_Orig_MC'!AA102</f>
        <v>5</v>
      </c>
      <c r="AB102" s="505">
        <f>'1.3_RAW_Data_Orig_MC'!AB102</f>
        <v>0</v>
      </c>
      <c r="AC102" s="505">
        <f>'1.3_RAW_Data_Orig_MC'!AC102</f>
        <v>5</v>
      </c>
      <c r="AD102" s="505">
        <f>'1.3_RAW_Data_Orig_MC'!AD102</f>
        <v>0</v>
      </c>
      <c r="AE102" s="505">
        <f>'1.3_RAW_Data_Orig_MC'!AE102</f>
        <v>-1</v>
      </c>
      <c r="AF102" s="506">
        <f>'1.3_RAW_Data_Orig_MC'!AF102</f>
        <v>-4</v>
      </c>
      <c r="AG102" s="507"/>
      <c r="AH102" s="505">
        <f>'1.3_RAW_Data_Orig_MC'!AH102</f>
        <v>5</v>
      </c>
      <c r="AI102" s="505">
        <f>'1.3_RAW_Data_Orig_MC'!AI102</f>
        <v>0</v>
      </c>
      <c r="AJ102" s="505">
        <f>'1.3_RAW_Data_Orig_MC'!AJ102</f>
        <v>5</v>
      </c>
      <c r="AK102" s="505">
        <f>'1.3_RAW_Data_Orig_MC'!AK102</f>
        <v>0</v>
      </c>
      <c r="AL102" s="505">
        <f>'1.3_RAW_Data_Orig_MC'!AL102</f>
        <v>-1</v>
      </c>
      <c r="AM102" s="506">
        <f>'1.3_RAW_Data_Orig_MC'!AM102</f>
        <v>-4</v>
      </c>
      <c r="AN102" s="507"/>
      <c r="AO102" s="505">
        <f>'1.3_RAW_Data_Orig_MC'!AO102</f>
        <v>0</v>
      </c>
      <c r="AP102" s="505">
        <f>'1.3_RAW_Data_Orig_MC'!AP102</f>
        <v>0</v>
      </c>
      <c r="AQ102" s="505">
        <f>'1.3_RAW_Data_Orig_MC'!AQ102</f>
        <v>0</v>
      </c>
      <c r="AR102" s="505">
        <f>'1.3_RAW_Data_Orig_MC'!AR102</f>
        <v>0</v>
      </c>
      <c r="AS102" s="505">
        <f>'1.3_RAW_Data_Orig_MC'!AS102</f>
        <v>0</v>
      </c>
      <c r="AT102" s="506">
        <f>'1.3_RAW_Data_Orig_MC'!AT102</f>
        <v>0</v>
      </c>
      <c r="AU102" s="507"/>
      <c r="AV102" s="505">
        <v>0</v>
      </c>
      <c r="AW102" s="505">
        <v>0</v>
      </c>
      <c r="AX102" s="505">
        <v>0</v>
      </c>
      <c r="AY102" s="505">
        <v>0</v>
      </c>
      <c r="AZ102" s="505">
        <v>0</v>
      </c>
      <c r="BA102" s="506">
        <v>0</v>
      </c>
    </row>
    <row r="103" spans="1:53" ht="13.15">
      <c r="A103" s="508"/>
      <c r="B103" s="509"/>
      <c r="C103" s="510"/>
      <c r="D103" s="511"/>
      <c r="E103" s="504" t="s">
        <v>53</v>
      </c>
      <c r="F103" s="512">
        <f>'1.3_RAW_Data_Orig_MC'!F103</f>
        <v>0</v>
      </c>
      <c r="G103" s="512">
        <f>'1.3_RAW_Data_Orig_MC'!G103</f>
        <v>0</v>
      </c>
      <c r="H103" s="512">
        <f>'1.3_RAW_Data_Orig_MC'!H103</f>
        <v>0</v>
      </c>
      <c r="I103" s="512">
        <f>'1.3_RAW_Data_Orig_MC'!I103</f>
        <v>0</v>
      </c>
      <c r="J103" s="512">
        <f>'1.3_RAW_Data_Orig_MC'!J103</f>
        <v>0</v>
      </c>
      <c r="K103" s="513">
        <f>'1.3_RAW_Data_Orig_MC'!K103</f>
        <v>0</v>
      </c>
      <c r="M103" s="512">
        <f>'1.3_RAW_Data_Orig_MC'!M103</f>
        <v>0</v>
      </c>
      <c r="N103" s="512">
        <f>'1.3_RAW_Data_Orig_MC'!N103</f>
        <v>0</v>
      </c>
      <c r="O103" s="512">
        <f>'1.3_RAW_Data_Orig_MC'!O103</f>
        <v>0</v>
      </c>
      <c r="P103" s="512">
        <f>'1.3_RAW_Data_Orig_MC'!P103</f>
        <v>0</v>
      </c>
      <c r="Q103" s="512">
        <f>'1.3_RAW_Data_Orig_MC'!Q103</f>
        <v>0</v>
      </c>
      <c r="R103" s="513">
        <f>'1.3_RAW_Data_Orig_MC'!R103</f>
        <v>0</v>
      </c>
      <c r="T103" s="512">
        <f>'1.3_RAW_Data_Orig_MC'!T103</f>
        <v>0</v>
      </c>
      <c r="U103" s="512">
        <f>'1.3_RAW_Data_Orig_MC'!U103</f>
        <v>0</v>
      </c>
      <c r="V103" s="512">
        <f>'1.3_RAW_Data_Orig_MC'!V103</f>
        <v>0</v>
      </c>
      <c r="W103" s="512">
        <f>'1.3_RAW_Data_Orig_MC'!W103</f>
        <v>0</v>
      </c>
      <c r="X103" s="512">
        <f>'1.3_RAW_Data_Orig_MC'!X103</f>
        <v>0</v>
      </c>
      <c r="Y103" s="513">
        <f>'1.3_RAW_Data_Orig_MC'!Y103</f>
        <v>0</v>
      </c>
      <c r="AA103" s="512">
        <f>'1.3_RAW_Data_Orig_MC'!AA103</f>
        <v>0</v>
      </c>
      <c r="AB103" s="512">
        <f>'1.3_RAW_Data_Orig_MC'!AB103</f>
        <v>0</v>
      </c>
      <c r="AC103" s="512">
        <f>'1.3_RAW_Data_Orig_MC'!AC103</f>
        <v>0</v>
      </c>
      <c r="AD103" s="512">
        <f>'1.3_RAW_Data_Orig_MC'!AD103</f>
        <v>0</v>
      </c>
      <c r="AE103" s="512">
        <f>'1.3_RAW_Data_Orig_MC'!AE103</f>
        <v>0</v>
      </c>
      <c r="AF103" s="513">
        <f>'1.3_RAW_Data_Orig_MC'!AF103</f>
        <v>0</v>
      </c>
      <c r="AG103" s="507"/>
      <c r="AH103" s="512">
        <f>'1.3_RAW_Data_Orig_MC'!AH103</f>
        <v>0</v>
      </c>
      <c r="AI103" s="512">
        <f>'1.3_RAW_Data_Orig_MC'!AI103</f>
        <v>0</v>
      </c>
      <c r="AJ103" s="512">
        <f>'1.3_RAW_Data_Orig_MC'!AJ103</f>
        <v>0</v>
      </c>
      <c r="AK103" s="512">
        <f>'1.3_RAW_Data_Orig_MC'!AK103</f>
        <v>0</v>
      </c>
      <c r="AL103" s="512">
        <f>'1.3_RAW_Data_Orig_MC'!AL103</f>
        <v>0</v>
      </c>
      <c r="AM103" s="513">
        <f>'1.3_RAW_Data_Orig_MC'!AM103</f>
        <v>0</v>
      </c>
      <c r="AN103" s="507"/>
      <c r="AO103" s="512">
        <f>'1.3_RAW_Data_Orig_MC'!AO103</f>
        <v>0</v>
      </c>
      <c r="AP103" s="512">
        <f>'1.3_RAW_Data_Orig_MC'!AP103</f>
        <v>0</v>
      </c>
      <c r="AQ103" s="512">
        <f>'1.3_RAW_Data_Orig_MC'!AQ103</f>
        <v>0</v>
      </c>
      <c r="AR103" s="512">
        <f>'1.3_RAW_Data_Orig_MC'!AR103</f>
        <v>0</v>
      </c>
      <c r="AS103" s="512">
        <f>'1.3_RAW_Data_Orig_MC'!AS103</f>
        <v>0</v>
      </c>
      <c r="AT103" s="513">
        <f>'1.3_RAW_Data_Orig_MC'!AT103</f>
        <v>0</v>
      </c>
      <c r="AU103" s="507"/>
      <c r="AV103" s="512">
        <v>0</v>
      </c>
      <c r="AW103" s="512">
        <v>0</v>
      </c>
      <c r="AX103" s="512">
        <v>0</v>
      </c>
      <c r="AY103" s="512">
        <v>0</v>
      </c>
      <c r="AZ103" s="512">
        <v>0</v>
      </c>
      <c r="BA103" s="513">
        <v>0</v>
      </c>
    </row>
    <row r="104" spans="1:53" ht="13.15">
      <c r="A104" s="508"/>
      <c r="B104" s="509"/>
      <c r="C104" s="510"/>
      <c r="D104" s="511"/>
      <c r="E104" s="504" t="s">
        <v>54</v>
      </c>
      <c r="F104" s="512">
        <f>'1.3_RAW_Data_Orig_MC'!F104</f>
        <v>0</v>
      </c>
      <c r="G104" s="512">
        <f>'1.3_RAW_Data_Orig_MC'!G104</f>
        <v>0</v>
      </c>
      <c r="H104" s="512">
        <f>'1.3_RAW_Data_Orig_MC'!H104</f>
        <v>0</v>
      </c>
      <c r="I104" s="512">
        <f>'1.3_RAW_Data_Orig_MC'!I104</f>
        <v>0</v>
      </c>
      <c r="J104" s="512">
        <f>'1.3_RAW_Data_Orig_MC'!J104</f>
        <v>0</v>
      </c>
      <c r="K104" s="513">
        <f>'1.3_RAW_Data_Orig_MC'!K104</f>
        <v>0</v>
      </c>
      <c r="M104" s="512">
        <f>'1.3_RAW_Data_Orig_MC'!M104</f>
        <v>0</v>
      </c>
      <c r="N104" s="512">
        <f>'1.3_RAW_Data_Orig_MC'!N104</f>
        <v>0</v>
      </c>
      <c r="O104" s="512">
        <f>'1.3_RAW_Data_Orig_MC'!O104</f>
        <v>0</v>
      </c>
      <c r="P104" s="512">
        <f>'1.3_RAW_Data_Orig_MC'!P104</f>
        <v>0</v>
      </c>
      <c r="Q104" s="512">
        <f>'1.3_RAW_Data_Orig_MC'!Q104</f>
        <v>0</v>
      </c>
      <c r="R104" s="513">
        <f>'1.3_RAW_Data_Orig_MC'!R104</f>
        <v>0</v>
      </c>
      <c r="T104" s="512">
        <f>'1.3_RAW_Data_Orig_MC'!T104</f>
        <v>0</v>
      </c>
      <c r="U104" s="512">
        <f>'1.3_RAW_Data_Orig_MC'!U104</f>
        <v>0</v>
      </c>
      <c r="V104" s="512">
        <f>'1.3_RAW_Data_Orig_MC'!V104</f>
        <v>0</v>
      </c>
      <c r="W104" s="512">
        <f>'1.3_RAW_Data_Orig_MC'!W104</f>
        <v>0</v>
      </c>
      <c r="X104" s="512">
        <f>'1.3_RAW_Data_Orig_MC'!X104</f>
        <v>0</v>
      </c>
      <c r="Y104" s="513">
        <f>'1.3_RAW_Data_Orig_MC'!Y104</f>
        <v>0</v>
      </c>
      <c r="AA104" s="512">
        <f>'1.3_RAW_Data_Orig_MC'!AA104</f>
        <v>0</v>
      </c>
      <c r="AB104" s="512">
        <f>'1.3_RAW_Data_Orig_MC'!AB104</f>
        <v>0</v>
      </c>
      <c r="AC104" s="512">
        <f>'1.3_RAW_Data_Orig_MC'!AC104</f>
        <v>0</v>
      </c>
      <c r="AD104" s="512">
        <f>'1.3_RAW_Data_Orig_MC'!AD104</f>
        <v>0</v>
      </c>
      <c r="AE104" s="512">
        <f>'1.3_RAW_Data_Orig_MC'!AE104</f>
        <v>0</v>
      </c>
      <c r="AF104" s="513">
        <f>'1.3_RAW_Data_Orig_MC'!AF104</f>
        <v>0</v>
      </c>
      <c r="AG104" s="507"/>
      <c r="AH104" s="512">
        <f>'1.3_RAW_Data_Orig_MC'!AH104</f>
        <v>0</v>
      </c>
      <c r="AI104" s="512">
        <f>'1.3_RAW_Data_Orig_MC'!AI104</f>
        <v>0</v>
      </c>
      <c r="AJ104" s="512">
        <f>'1.3_RAW_Data_Orig_MC'!AJ104</f>
        <v>0</v>
      </c>
      <c r="AK104" s="512">
        <f>'1.3_RAW_Data_Orig_MC'!AK104</f>
        <v>0</v>
      </c>
      <c r="AL104" s="512">
        <f>'1.3_RAW_Data_Orig_MC'!AL104</f>
        <v>0</v>
      </c>
      <c r="AM104" s="513">
        <f>'1.3_RAW_Data_Orig_MC'!AM104</f>
        <v>0</v>
      </c>
      <c r="AN104" s="507"/>
      <c r="AO104" s="512">
        <f>'1.3_RAW_Data_Orig_MC'!AO104</f>
        <v>0</v>
      </c>
      <c r="AP104" s="512">
        <f>'1.3_RAW_Data_Orig_MC'!AP104</f>
        <v>0</v>
      </c>
      <c r="AQ104" s="512">
        <f>'1.3_RAW_Data_Orig_MC'!AQ104</f>
        <v>0</v>
      </c>
      <c r="AR104" s="512">
        <f>'1.3_RAW_Data_Orig_MC'!AR104</f>
        <v>0</v>
      </c>
      <c r="AS104" s="512">
        <f>'1.3_RAW_Data_Orig_MC'!AS104</f>
        <v>0</v>
      </c>
      <c r="AT104" s="513">
        <f>'1.3_RAW_Data_Orig_MC'!AT104</f>
        <v>0</v>
      </c>
      <c r="AU104" s="507"/>
      <c r="AV104" s="512">
        <v>0</v>
      </c>
      <c r="AW104" s="512">
        <v>0</v>
      </c>
      <c r="AX104" s="512">
        <v>0</v>
      </c>
      <c r="AY104" s="512">
        <v>0</v>
      </c>
      <c r="AZ104" s="512">
        <v>0</v>
      </c>
      <c r="BA104" s="513">
        <v>0</v>
      </c>
    </row>
    <row r="105" spans="1:53" ht="13.5" thickBot="1">
      <c r="A105" s="508"/>
      <c r="B105" s="514"/>
      <c r="C105" s="515"/>
      <c r="D105" s="516"/>
      <c r="E105" s="517" t="s">
        <v>55</v>
      </c>
      <c r="F105" s="518">
        <f>'1.3_RAW_Data_Orig_MC'!F105</f>
        <v>0</v>
      </c>
      <c r="G105" s="518">
        <f>'1.3_RAW_Data_Orig_MC'!G105</f>
        <v>0</v>
      </c>
      <c r="H105" s="518">
        <f>'1.3_RAW_Data_Orig_MC'!H105</f>
        <v>0</v>
      </c>
      <c r="I105" s="518">
        <f>'1.3_RAW_Data_Orig_MC'!I105</f>
        <v>0</v>
      </c>
      <c r="J105" s="518">
        <f>'1.3_RAW_Data_Orig_MC'!J105</f>
        <v>0</v>
      </c>
      <c r="K105" s="519">
        <f>'1.3_RAW_Data_Orig_MC'!K105</f>
        <v>0</v>
      </c>
      <c r="M105" s="518">
        <f>'1.3_RAW_Data_Orig_MC'!M105</f>
        <v>0</v>
      </c>
      <c r="N105" s="518">
        <f>'1.3_RAW_Data_Orig_MC'!N105</f>
        <v>0</v>
      </c>
      <c r="O105" s="518">
        <f>'1.3_RAW_Data_Orig_MC'!O105</f>
        <v>0</v>
      </c>
      <c r="P105" s="518">
        <f>'1.3_RAW_Data_Orig_MC'!P105</f>
        <v>0</v>
      </c>
      <c r="Q105" s="518">
        <f>'1.3_RAW_Data_Orig_MC'!Q105</f>
        <v>0</v>
      </c>
      <c r="R105" s="519">
        <f>'1.3_RAW_Data_Orig_MC'!R105</f>
        <v>0</v>
      </c>
      <c r="T105" s="518">
        <f>'1.3_RAW_Data_Orig_MC'!T105</f>
        <v>0</v>
      </c>
      <c r="U105" s="518">
        <f>'1.3_RAW_Data_Orig_MC'!U105</f>
        <v>0</v>
      </c>
      <c r="V105" s="518">
        <f>'1.3_RAW_Data_Orig_MC'!V105</f>
        <v>0</v>
      </c>
      <c r="W105" s="518">
        <f>'1.3_RAW_Data_Orig_MC'!W105</f>
        <v>0</v>
      </c>
      <c r="X105" s="518">
        <f>'1.3_RAW_Data_Orig_MC'!X105</f>
        <v>0</v>
      </c>
      <c r="Y105" s="519">
        <f>'1.3_RAW_Data_Orig_MC'!Y105</f>
        <v>0</v>
      </c>
      <c r="AA105" s="518">
        <f>'1.3_RAW_Data_Orig_MC'!AA105</f>
        <v>0</v>
      </c>
      <c r="AB105" s="518">
        <f>'1.3_RAW_Data_Orig_MC'!AB105</f>
        <v>0</v>
      </c>
      <c r="AC105" s="518">
        <f>'1.3_RAW_Data_Orig_MC'!AC105</f>
        <v>0</v>
      </c>
      <c r="AD105" s="518">
        <f>'1.3_RAW_Data_Orig_MC'!AD105</f>
        <v>0</v>
      </c>
      <c r="AE105" s="518">
        <f>'1.3_RAW_Data_Orig_MC'!AE105</f>
        <v>0</v>
      </c>
      <c r="AF105" s="519">
        <f>'1.3_RAW_Data_Orig_MC'!AF105</f>
        <v>0</v>
      </c>
      <c r="AG105" s="507"/>
      <c r="AH105" s="518">
        <f>'1.3_RAW_Data_Orig_MC'!AH105</f>
        <v>0</v>
      </c>
      <c r="AI105" s="518">
        <f>'1.3_RAW_Data_Orig_MC'!AI105</f>
        <v>0</v>
      </c>
      <c r="AJ105" s="518">
        <f>'1.3_RAW_Data_Orig_MC'!AJ105</f>
        <v>0</v>
      </c>
      <c r="AK105" s="518">
        <f>'1.3_RAW_Data_Orig_MC'!AK105</f>
        <v>0</v>
      </c>
      <c r="AL105" s="518">
        <f>'1.3_RAW_Data_Orig_MC'!AL105</f>
        <v>0</v>
      </c>
      <c r="AM105" s="519">
        <f>'1.3_RAW_Data_Orig_MC'!AM105</f>
        <v>0</v>
      </c>
      <c r="AN105" s="507"/>
      <c r="AO105" s="518">
        <f>'1.3_RAW_Data_Orig_MC'!AO105</f>
        <v>0</v>
      </c>
      <c r="AP105" s="518">
        <f>'1.3_RAW_Data_Orig_MC'!AP105</f>
        <v>0</v>
      </c>
      <c r="AQ105" s="518">
        <f>'1.3_RAW_Data_Orig_MC'!AQ105</f>
        <v>0</v>
      </c>
      <c r="AR105" s="518">
        <f>'1.3_RAW_Data_Orig_MC'!AR105</f>
        <v>0</v>
      </c>
      <c r="AS105" s="518">
        <f>'1.3_RAW_Data_Orig_MC'!AS105</f>
        <v>0</v>
      </c>
      <c r="AT105" s="519">
        <f>'1.3_RAW_Data_Orig_MC'!AT105</f>
        <v>0</v>
      </c>
      <c r="AU105" s="507"/>
      <c r="AV105" s="518">
        <v>0</v>
      </c>
      <c r="AW105" s="518">
        <v>0</v>
      </c>
      <c r="AX105" s="518">
        <v>0</v>
      </c>
      <c r="AY105" s="518">
        <v>0</v>
      </c>
      <c r="AZ105" s="518">
        <v>0</v>
      </c>
      <c r="BA105" s="519">
        <v>0</v>
      </c>
    </row>
    <row r="106" spans="1:53" ht="25.5">
      <c r="A106" s="520" t="s">
        <v>9</v>
      </c>
      <c r="B106" s="501">
        <v>23</v>
      </c>
      <c r="C106" s="502" t="s">
        <v>34</v>
      </c>
      <c r="D106" s="503" t="s">
        <v>58</v>
      </c>
      <c r="E106" s="521" t="s">
        <v>52</v>
      </c>
      <c r="F106" s="505">
        <f>'1.3_RAW_Data_Orig_MC'!F106</f>
        <v>7</v>
      </c>
      <c r="G106" s="505">
        <f>'1.3_RAW_Data_Orig_MC'!G106</f>
        <v>0</v>
      </c>
      <c r="H106" s="505">
        <f>'1.3_RAW_Data_Orig_MC'!H106</f>
        <v>1</v>
      </c>
      <c r="I106" s="505">
        <f>'1.3_RAW_Data_Orig_MC'!I106</f>
        <v>6</v>
      </c>
      <c r="J106" s="505">
        <f>'1.3_RAW_Data_Orig_MC'!J106</f>
        <v>0</v>
      </c>
      <c r="K106" s="506">
        <f>'1.3_RAW_Data_Orig_MC'!K106</f>
        <v>0</v>
      </c>
      <c r="M106" s="505">
        <f>'1.3_RAW_Data_Orig_MC'!M106</f>
        <v>7</v>
      </c>
      <c r="N106" s="505">
        <f>'1.3_RAW_Data_Orig_MC'!N106</f>
        <v>0</v>
      </c>
      <c r="O106" s="505">
        <f>'1.3_RAW_Data_Orig_MC'!O106</f>
        <v>5</v>
      </c>
      <c r="P106" s="505">
        <f>'1.3_RAW_Data_Orig_MC'!P106</f>
        <v>0</v>
      </c>
      <c r="Q106" s="505">
        <f>'1.3_RAW_Data_Orig_MC'!Q106</f>
        <v>0</v>
      </c>
      <c r="R106" s="506">
        <f>'1.3_RAW_Data_Orig_MC'!R106</f>
        <v>2</v>
      </c>
      <c r="T106" s="505">
        <f>'1.3_RAW_Data_Orig_MC'!T106</f>
        <v>7</v>
      </c>
      <c r="U106" s="505">
        <f>'1.3_RAW_Data_Orig_MC'!U106</f>
        <v>0</v>
      </c>
      <c r="V106" s="505">
        <f>'1.3_RAW_Data_Orig_MC'!V106</f>
        <v>0</v>
      </c>
      <c r="W106" s="505">
        <f>'1.3_RAW_Data_Orig_MC'!W106</f>
        <v>0</v>
      </c>
      <c r="X106" s="505">
        <f>'1.3_RAW_Data_Orig_MC'!X106</f>
        <v>1</v>
      </c>
      <c r="Y106" s="506">
        <f>'1.3_RAW_Data_Orig_MC'!Y106</f>
        <v>6</v>
      </c>
      <c r="AA106" s="505">
        <f>'1.3_RAW_Data_Orig_MC'!AA106</f>
        <v>5</v>
      </c>
      <c r="AB106" s="505">
        <f>'1.3_RAW_Data_Orig_MC'!AB106</f>
        <v>0</v>
      </c>
      <c r="AC106" s="505">
        <f>'1.3_RAW_Data_Orig_MC'!AC106</f>
        <v>5</v>
      </c>
      <c r="AD106" s="505">
        <f>'1.3_RAW_Data_Orig_MC'!AD106</f>
        <v>0</v>
      </c>
      <c r="AE106" s="505">
        <f>'1.3_RAW_Data_Orig_MC'!AE106</f>
        <v>-1</v>
      </c>
      <c r="AF106" s="506">
        <f>'1.3_RAW_Data_Orig_MC'!AF106</f>
        <v>-4</v>
      </c>
      <c r="AG106" s="507"/>
      <c r="AH106" s="505">
        <f>'1.3_RAW_Data_Orig_MC'!AH106</f>
        <v>0</v>
      </c>
      <c r="AI106" s="505">
        <f>'1.3_RAW_Data_Orig_MC'!AI106</f>
        <v>0</v>
      </c>
      <c r="AJ106" s="505">
        <f>'1.3_RAW_Data_Orig_MC'!AJ106</f>
        <v>0</v>
      </c>
      <c r="AK106" s="505">
        <f>'1.3_RAW_Data_Orig_MC'!AK106</f>
        <v>0</v>
      </c>
      <c r="AL106" s="505">
        <f>'1.3_RAW_Data_Orig_MC'!AL106</f>
        <v>0</v>
      </c>
      <c r="AM106" s="506">
        <f>'1.3_RAW_Data_Orig_MC'!AM106</f>
        <v>0</v>
      </c>
      <c r="AN106" s="507"/>
      <c r="AO106" s="505">
        <f>'1.3_RAW_Data_Orig_MC'!AO106</f>
        <v>5</v>
      </c>
      <c r="AP106" s="505">
        <f>'1.3_RAW_Data_Orig_MC'!AP106</f>
        <v>0</v>
      </c>
      <c r="AQ106" s="505">
        <f>'1.3_RAW_Data_Orig_MC'!AQ106</f>
        <v>5</v>
      </c>
      <c r="AR106" s="505">
        <f>'1.3_RAW_Data_Orig_MC'!AR106</f>
        <v>0</v>
      </c>
      <c r="AS106" s="505">
        <f>'1.3_RAW_Data_Orig_MC'!AS106</f>
        <v>-1</v>
      </c>
      <c r="AT106" s="506">
        <f>'1.3_RAW_Data_Orig_MC'!AT106</f>
        <v>-4</v>
      </c>
      <c r="AU106" s="507"/>
      <c r="AV106" s="505">
        <v>0</v>
      </c>
      <c r="AW106" s="505">
        <v>0</v>
      </c>
      <c r="AX106" s="505">
        <v>0</v>
      </c>
      <c r="AY106" s="505">
        <v>0</v>
      </c>
      <c r="AZ106" s="505">
        <v>0</v>
      </c>
      <c r="BA106" s="506">
        <v>0</v>
      </c>
    </row>
    <row r="107" spans="1:53" ht="13.15">
      <c r="A107" s="508"/>
      <c r="B107" s="509"/>
      <c r="C107" s="510"/>
      <c r="D107" s="511"/>
      <c r="E107" s="504" t="s">
        <v>53</v>
      </c>
      <c r="F107" s="512">
        <f>'1.3_RAW_Data_Orig_MC'!F107</f>
        <v>0</v>
      </c>
      <c r="G107" s="512">
        <f>'1.3_RAW_Data_Orig_MC'!G107</f>
        <v>0</v>
      </c>
      <c r="H107" s="512">
        <f>'1.3_RAW_Data_Orig_MC'!H107</f>
        <v>0</v>
      </c>
      <c r="I107" s="512">
        <f>'1.3_RAW_Data_Orig_MC'!I107</f>
        <v>0</v>
      </c>
      <c r="J107" s="512">
        <f>'1.3_RAW_Data_Orig_MC'!J107</f>
        <v>0</v>
      </c>
      <c r="K107" s="513">
        <f>'1.3_RAW_Data_Orig_MC'!K107</f>
        <v>0</v>
      </c>
      <c r="M107" s="512">
        <f>'1.3_RAW_Data_Orig_MC'!M107</f>
        <v>0</v>
      </c>
      <c r="N107" s="512">
        <f>'1.3_RAW_Data_Orig_MC'!N107</f>
        <v>0</v>
      </c>
      <c r="O107" s="512">
        <f>'1.3_RAW_Data_Orig_MC'!O107</f>
        <v>0</v>
      </c>
      <c r="P107" s="512">
        <f>'1.3_RAW_Data_Orig_MC'!P107</f>
        <v>0</v>
      </c>
      <c r="Q107" s="512">
        <f>'1.3_RAW_Data_Orig_MC'!Q107</f>
        <v>0</v>
      </c>
      <c r="R107" s="513">
        <f>'1.3_RAW_Data_Orig_MC'!R107</f>
        <v>0</v>
      </c>
      <c r="T107" s="512">
        <f>'1.3_RAW_Data_Orig_MC'!T107</f>
        <v>0</v>
      </c>
      <c r="U107" s="512">
        <f>'1.3_RAW_Data_Orig_MC'!U107</f>
        <v>0</v>
      </c>
      <c r="V107" s="512">
        <f>'1.3_RAW_Data_Orig_MC'!V107</f>
        <v>0</v>
      </c>
      <c r="W107" s="512">
        <f>'1.3_RAW_Data_Orig_MC'!W107</f>
        <v>0</v>
      </c>
      <c r="X107" s="512">
        <f>'1.3_RAW_Data_Orig_MC'!X107</f>
        <v>0</v>
      </c>
      <c r="Y107" s="513">
        <f>'1.3_RAW_Data_Orig_MC'!Y107</f>
        <v>0</v>
      </c>
      <c r="AA107" s="512">
        <f>'1.3_RAW_Data_Orig_MC'!AA107</f>
        <v>0</v>
      </c>
      <c r="AB107" s="512">
        <f>'1.3_RAW_Data_Orig_MC'!AB107</f>
        <v>0</v>
      </c>
      <c r="AC107" s="512">
        <f>'1.3_RAW_Data_Orig_MC'!AC107</f>
        <v>0</v>
      </c>
      <c r="AD107" s="512">
        <f>'1.3_RAW_Data_Orig_MC'!AD107</f>
        <v>0</v>
      </c>
      <c r="AE107" s="512">
        <f>'1.3_RAW_Data_Orig_MC'!AE107</f>
        <v>0</v>
      </c>
      <c r="AF107" s="513">
        <f>'1.3_RAW_Data_Orig_MC'!AF107</f>
        <v>0</v>
      </c>
      <c r="AG107" s="507"/>
      <c r="AH107" s="512">
        <f>'1.3_RAW_Data_Orig_MC'!AH107</f>
        <v>0</v>
      </c>
      <c r="AI107" s="512">
        <f>'1.3_RAW_Data_Orig_MC'!AI107</f>
        <v>0</v>
      </c>
      <c r="AJ107" s="512">
        <f>'1.3_RAW_Data_Orig_MC'!AJ107</f>
        <v>0</v>
      </c>
      <c r="AK107" s="512">
        <f>'1.3_RAW_Data_Orig_MC'!AK107</f>
        <v>0</v>
      </c>
      <c r="AL107" s="512">
        <f>'1.3_RAW_Data_Orig_MC'!AL107</f>
        <v>0</v>
      </c>
      <c r="AM107" s="513">
        <f>'1.3_RAW_Data_Orig_MC'!AM107</f>
        <v>0</v>
      </c>
      <c r="AN107" s="507"/>
      <c r="AO107" s="512">
        <f>'1.3_RAW_Data_Orig_MC'!AO107</f>
        <v>0</v>
      </c>
      <c r="AP107" s="512">
        <f>'1.3_RAW_Data_Orig_MC'!AP107</f>
        <v>0</v>
      </c>
      <c r="AQ107" s="512">
        <f>'1.3_RAW_Data_Orig_MC'!AQ107</f>
        <v>0</v>
      </c>
      <c r="AR107" s="512">
        <f>'1.3_RAW_Data_Orig_MC'!AR107</f>
        <v>0</v>
      </c>
      <c r="AS107" s="512">
        <f>'1.3_RAW_Data_Orig_MC'!AS107</f>
        <v>0</v>
      </c>
      <c r="AT107" s="513">
        <f>'1.3_RAW_Data_Orig_MC'!AT107</f>
        <v>0</v>
      </c>
      <c r="AU107" s="507"/>
      <c r="AV107" s="512">
        <v>0</v>
      </c>
      <c r="AW107" s="512">
        <v>0</v>
      </c>
      <c r="AX107" s="512">
        <v>0</v>
      </c>
      <c r="AY107" s="512">
        <v>0</v>
      </c>
      <c r="AZ107" s="512">
        <v>0</v>
      </c>
      <c r="BA107" s="513">
        <v>0</v>
      </c>
    </row>
    <row r="108" spans="1:53" ht="13.15">
      <c r="A108" s="508"/>
      <c r="B108" s="509"/>
      <c r="C108" s="510"/>
      <c r="D108" s="511"/>
      <c r="E108" s="504" t="s">
        <v>54</v>
      </c>
      <c r="F108" s="512">
        <f>'1.3_RAW_Data_Orig_MC'!F108</f>
        <v>0</v>
      </c>
      <c r="G108" s="512">
        <f>'1.3_RAW_Data_Orig_MC'!G108</f>
        <v>0</v>
      </c>
      <c r="H108" s="512">
        <f>'1.3_RAW_Data_Orig_MC'!H108</f>
        <v>0</v>
      </c>
      <c r="I108" s="512">
        <f>'1.3_RAW_Data_Orig_MC'!I108</f>
        <v>0</v>
      </c>
      <c r="J108" s="512">
        <f>'1.3_RAW_Data_Orig_MC'!J108</f>
        <v>0</v>
      </c>
      <c r="K108" s="513">
        <f>'1.3_RAW_Data_Orig_MC'!K108</f>
        <v>0</v>
      </c>
      <c r="M108" s="512">
        <f>'1.3_RAW_Data_Orig_MC'!M108</f>
        <v>0</v>
      </c>
      <c r="N108" s="512">
        <f>'1.3_RAW_Data_Orig_MC'!N108</f>
        <v>0</v>
      </c>
      <c r="O108" s="512">
        <f>'1.3_RAW_Data_Orig_MC'!O108</f>
        <v>0</v>
      </c>
      <c r="P108" s="512">
        <f>'1.3_RAW_Data_Orig_MC'!P108</f>
        <v>0</v>
      </c>
      <c r="Q108" s="512">
        <f>'1.3_RAW_Data_Orig_MC'!Q108</f>
        <v>0</v>
      </c>
      <c r="R108" s="513">
        <f>'1.3_RAW_Data_Orig_MC'!R108</f>
        <v>0</v>
      </c>
      <c r="T108" s="512">
        <f>'1.3_RAW_Data_Orig_MC'!T108</f>
        <v>0</v>
      </c>
      <c r="U108" s="512">
        <f>'1.3_RAW_Data_Orig_MC'!U108</f>
        <v>0</v>
      </c>
      <c r="V108" s="512">
        <f>'1.3_RAW_Data_Orig_MC'!V108</f>
        <v>0</v>
      </c>
      <c r="W108" s="512">
        <f>'1.3_RAW_Data_Orig_MC'!W108</f>
        <v>0</v>
      </c>
      <c r="X108" s="512">
        <f>'1.3_RAW_Data_Orig_MC'!X108</f>
        <v>0</v>
      </c>
      <c r="Y108" s="513">
        <f>'1.3_RAW_Data_Orig_MC'!Y108</f>
        <v>0</v>
      </c>
      <c r="AA108" s="512">
        <f>'1.3_RAW_Data_Orig_MC'!AA108</f>
        <v>0</v>
      </c>
      <c r="AB108" s="512">
        <f>'1.3_RAW_Data_Orig_MC'!AB108</f>
        <v>0</v>
      </c>
      <c r="AC108" s="512">
        <f>'1.3_RAW_Data_Orig_MC'!AC108</f>
        <v>0</v>
      </c>
      <c r="AD108" s="512">
        <f>'1.3_RAW_Data_Orig_MC'!AD108</f>
        <v>0</v>
      </c>
      <c r="AE108" s="512">
        <f>'1.3_RAW_Data_Orig_MC'!AE108</f>
        <v>0</v>
      </c>
      <c r="AF108" s="513">
        <f>'1.3_RAW_Data_Orig_MC'!AF108</f>
        <v>0</v>
      </c>
      <c r="AG108" s="507"/>
      <c r="AH108" s="512">
        <f>'1.3_RAW_Data_Orig_MC'!AH108</f>
        <v>0</v>
      </c>
      <c r="AI108" s="512">
        <f>'1.3_RAW_Data_Orig_MC'!AI108</f>
        <v>0</v>
      </c>
      <c r="AJ108" s="512">
        <f>'1.3_RAW_Data_Orig_MC'!AJ108</f>
        <v>0</v>
      </c>
      <c r="AK108" s="512">
        <f>'1.3_RAW_Data_Orig_MC'!AK108</f>
        <v>0</v>
      </c>
      <c r="AL108" s="512">
        <f>'1.3_RAW_Data_Orig_MC'!AL108</f>
        <v>0</v>
      </c>
      <c r="AM108" s="513">
        <f>'1.3_RAW_Data_Orig_MC'!AM108</f>
        <v>0</v>
      </c>
      <c r="AN108" s="507"/>
      <c r="AO108" s="512">
        <f>'1.3_RAW_Data_Orig_MC'!AO108</f>
        <v>0</v>
      </c>
      <c r="AP108" s="512">
        <f>'1.3_RAW_Data_Orig_MC'!AP108</f>
        <v>0</v>
      </c>
      <c r="AQ108" s="512">
        <f>'1.3_RAW_Data_Orig_MC'!AQ108</f>
        <v>0</v>
      </c>
      <c r="AR108" s="512">
        <f>'1.3_RAW_Data_Orig_MC'!AR108</f>
        <v>0</v>
      </c>
      <c r="AS108" s="512">
        <f>'1.3_RAW_Data_Orig_MC'!AS108</f>
        <v>0</v>
      </c>
      <c r="AT108" s="513">
        <f>'1.3_RAW_Data_Orig_MC'!AT108</f>
        <v>0</v>
      </c>
      <c r="AU108" s="507"/>
      <c r="AV108" s="512">
        <v>0</v>
      </c>
      <c r="AW108" s="512">
        <v>0</v>
      </c>
      <c r="AX108" s="512">
        <v>0</v>
      </c>
      <c r="AY108" s="512">
        <v>0</v>
      </c>
      <c r="AZ108" s="512">
        <v>0</v>
      </c>
      <c r="BA108" s="513">
        <v>0</v>
      </c>
    </row>
    <row r="109" spans="1:53" ht="13.5" thickBot="1">
      <c r="A109" s="508"/>
      <c r="B109" s="514"/>
      <c r="C109" s="515"/>
      <c r="D109" s="516"/>
      <c r="E109" s="517" t="s">
        <v>55</v>
      </c>
      <c r="F109" s="518">
        <f>'1.3_RAW_Data_Orig_MC'!F109</f>
        <v>0</v>
      </c>
      <c r="G109" s="518">
        <f>'1.3_RAW_Data_Orig_MC'!G109</f>
        <v>0</v>
      </c>
      <c r="H109" s="518">
        <f>'1.3_RAW_Data_Orig_MC'!H109</f>
        <v>0</v>
      </c>
      <c r="I109" s="518">
        <f>'1.3_RAW_Data_Orig_MC'!I109</f>
        <v>0</v>
      </c>
      <c r="J109" s="518">
        <f>'1.3_RAW_Data_Orig_MC'!J109</f>
        <v>0</v>
      </c>
      <c r="K109" s="519">
        <f>'1.3_RAW_Data_Orig_MC'!K109</f>
        <v>0</v>
      </c>
      <c r="M109" s="518">
        <f>'1.3_RAW_Data_Orig_MC'!M109</f>
        <v>0</v>
      </c>
      <c r="N109" s="518">
        <f>'1.3_RAW_Data_Orig_MC'!N109</f>
        <v>0</v>
      </c>
      <c r="O109" s="518">
        <f>'1.3_RAW_Data_Orig_MC'!O109</f>
        <v>0</v>
      </c>
      <c r="P109" s="518">
        <f>'1.3_RAW_Data_Orig_MC'!P109</f>
        <v>0</v>
      </c>
      <c r="Q109" s="518">
        <f>'1.3_RAW_Data_Orig_MC'!Q109</f>
        <v>0</v>
      </c>
      <c r="R109" s="519">
        <f>'1.3_RAW_Data_Orig_MC'!R109</f>
        <v>0</v>
      </c>
      <c r="T109" s="518">
        <f>'1.3_RAW_Data_Orig_MC'!T109</f>
        <v>0</v>
      </c>
      <c r="U109" s="518">
        <f>'1.3_RAW_Data_Orig_MC'!U109</f>
        <v>0</v>
      </c>
      <c r="V109" s="518">
        <f>'1.3_RAW_Data_Orig_MC'!V109</f>
        <v>0</v>
      </c>
      <c r="W109" s="518">
        <f>'1.3_RAW_Data_Orig_MC'!W109</f>
        <v>0</v>
      </c>
      <c r="X109" s="518">
        <f>'1.3_RAW_Data_Orig_MC'!X109</f>
        <v>0</v>
      </c>
      <c r="Y109" s="519">
        <f>'1.3_RAW_Data_Orig_MC'!Y109</f>
        <v>0</v>
      </c>
      <c r="AA109" s="518">
        <f>'1.3_RAW_Data_Orig_MC'!AA109</f>
        <v>0</v>
      </c>
      <c r="AB109" s="518">
        <f>'1.3_RAW_Data_Orig_MC'!AB109</f>
        <v>0</v>
      </c>
      <c r="AC109" s="518">
        <f>'1.3_RAW_Data_Orig_MC'!AC109</f>
        <v>0</v>
      </c>
      <c r="AD109" s="518">
        <f>'1.3_RAW_Data_Orig_MC'!AD109</f>
        <v>0</v>
      </c>
      <c r="AE109" s="518">
        <f>'1.3_RAW_Data_Orig_MC'!AE109</f>
        <v>0</v>
      </c>
      <c r="AF109" s="519">
        <f>'1.3_RAW_Data_Orig_MC'!AF109</f>
        <v>0</v>
      </c>
      <c r="AG109" s="507"/>
      <c r="AH109" s="518">
        <f>'1.3_RAW_Data_Orig_MC'!AH109</f>
        <v>0</v>
      </c>
      <c r="AI109" s="518">
        <f>'1.3_RAW_Data_Orig_MC'!AI109</f>
        <v>0</v>
      </c>
      <c r="AJ109" s="518">
        <f>'1.3_RAW_Data_Orig_MC'!AJ109</f>
        <v>0</v>
      </c>
      <c r="AK109" s="518">
        <f>'1.3_RAW_Data_Orig_MC'!AK109</f>
        <v>0</v>
      </c>
      <c r="AL109" s="518">
        <f>'1.3_RAW_Data_Orig_MC'!AL109</f>
        <v>0</v>
      </c>
      <c r="AM109" s="519">
        <f>'1.3_RAW_Data_Orig_MC'!AM109</f>
        <v>0</v>
      </c>
      <c r="AN109" s="507"/>
      <c r="AO109" s="518">
        <f>'1.3_RAW_Data_Orig_MC'!AO109</f>
        <v>0</v>
      </c>
      <c r="AP109" s="518">
        <f>'1.3_RAW_Data_Orig_MC'!AP109</f>
        <v>0</v>
      </c>
      <c r="AQ109" s="518">
        <f>'1.3_RAW_Data_Orig_MC'!AQ109</f>
        <v>0</v>
      </c>
      <c r="AR109" s="518">
        <f>'1.3_RAW_Data_Orig_MC'!AR109</f>
        <v>0</v>
      </c>
      <c r="AS109" s="518">
        <f>'1.3_RAW_Data_Orig_MC'!AS109</f>
        <v>0</v>
      </c>
      <c r="AT109" s="519">
        <f>'1.3_RAW_Data_Orig_MC'!AT109</f>
        <v>0</v>
      </c>
      <c r="AU109" s="507"/>
      <c r="AV109" s="518">
        <v>0</v>
      </c>
      <c r="AW109" s="518">
        <v>0</v>
      </c>
      <c r="AX109" s="518">
        <v>0</v>
      </c>
      <c r="AY109" s="518">
        <v>0</v>
      </c>
      <c r="AZ109" s="518">
        <v>0</v>
      </c>
      <c r="BA109" s="519">
        <v>0</v>
      </c>
    </row>
    <row r="110" spans="1:53" ht="25.5">
      <c r="A110" s="520" t="s">
        <v>9</v>
      </c>
      <c r="B110" s="501">
        <v>26</v>
      </c>
      <c r="C110" s="502" t="s">
        <v>35</v>
      </c>
      <c r="D110" s="503" t="s">
        <v>57</v>
      </c>
      <c r="E110" s="521" t="s">
        <v>52</v>
      </c>
      <c r="F110" s="505">
        <f>'1.3_RAW_Data_Orig_MC'!F110</f>
        <v>0</v>
      </c>
      <c r="G110" s="505">
        <f>'1.3_RAW_Data_Orig_MC'!G110</f>
        <v>0</v>
      </c>
      <c r="H110" s="505">
        <f>'1.3_RAW_Data_Orig_MC'!H110</f>
        <v>0</v>
      </c>
      <c r="I110" s="505">
        <f>'1.3_RAW_Data_Orig_MC'!I110</f>
        <v>0</v>
      </c>
      <c r="J110" s="505">
        <f>'1.3_RAW_Data_Orig_MC'!J110</f>
        <v>0</v>
      </c>
      <c r="K110" s="506">
        <f>'1.3_RAW_Data_Orig_MC'!K110</f>
        <v>0</v>
      </c>
      <c r="M110" s="505">
        <f>'1.3_RAW_Data_Orig_MC'!M110</f>
        <v>0</v>
      </c>
      <c r="N110" s="505">
        <f>'1.3_RAW_Data_Orig_MC'!N110</f>
        <v>0</v>
      </c>
      <c r="O110" s="505">
        <f>'1.3_RAW_Data_Orig_MC'!O110</f>
        <v>0</v>
      </c>
      <c r="P110" s="505">
        <f>'1.3_RAW_Data_Orig_MC'!P110</f>
        <v>0</v>
      </c>
      <c r="Q110" s="505">
        <f>'1.3_RAW_Data_Orig_MC'!Q110</f>
        <v>0</v>
      </c>
      <c r="R110" s="506">
        <f>'1.3_RAW_Data_Orig_MC'!R110</f>
        <v>0</v>
      </c>
      <c r="T110" s="505">
        <f>'1.3_RAW_Data_Orig_MC'!T110</f>
        <v>0</v>
      </c>
      <c r="U110" s="505">
        <f>'1.3_RAW_Data_Orig_MC'!U110</f>
        <v>0</v>
      </c>
      <c r="V110" s="505">
        <f>'1.3_RAW_Data_Orig_MC'!V110</f>
        <v>0</v>
      </c>
      <c r="W110" s="505">
        <f>'1.3_RAW_Data_Orig_MC'!W110</f>
        <v>0</v>
      </c>
      <c r="X110" s="505">
        <f>'1.3_RAW_Data_Orig_MC'!X110</f>
        <v>0</v>
      </c>
      <c r="Y110" s="506">
        <f>'1.3_RAW_Data_Orig_MC'!Y110</f>
        <v>0</v>
      </c>
      <c r="AA110" s="505">
        <f>'1.3_RAW_Data_Orig_MC'!AA110</f>
        <v>0</v>
      </c>
      <c r="AB110" s="505">
        <f>'1.3_RAW_Data_Orig_MC'!AB110</f>
        <v>0</v>
      </c>
      <c r="AC110" s="505">
        <f>'1.3_RAW_Data_Orig_MC'!AC110</f>
        <v>0</v>
      </c>
      <c r="AD110" s="505">
        <f>'1.3_RAW_Data_Orig_MC'!AD110</f>
        <v>0</v>
      </c>
      <c r="AE110" s="505">
        <f>'1.3_RAW_Data_Orig_MC'!AE110</f>
        <v>0</v>
      </c>
      <c r="AF110" s="506">
        <f>'1.3_RAW_Data_Orig_MC'!AF110</f>
        <v>0</v>
      </c>
      <c r="AG110" s="507"/>
      <c r="AH110" s="505">
        <f>'1.3_RAW_Data_Orig_MC'!AH110</f>
        <v>0</v>
      </c>
      <c r="AI110" s="505">
        <f>'1.3_RAW_Data_Orig_MC'!AI110</f>
        <v>0</v>
      </c>
      <c r="AJ110" s="505">
        <f>'1.3_RAW_Data_Orig_MC'!AJ110</f>
        <v>0</v>
      </c>
      <c r="AK110" s="505">
        <f>'1.3_RAW_Data_Orig_MC'!AK110</f>
        <v>0</v>
      </c>
      <c r="AL110" s="505">
        <f>'1.3_RAW_Data_Orig_MC'!AL110</f>
        <v>0</v>
      </c>
      <c r="AM110" s="506">
        <f>'1.3_RAW_Data_Orig_MC'!AM110</f>
        <v>0</v>
      </c>
      <c r="AN110" s="507"/>
      <c r="AO110" s="505">
        <f>'1.3_RAW_Data_Orig_MC'!AO110</f>
        <v>0</v>
      </c>
      <c r="AP110" s="505">
        <f>'1.3_RAW_Data_Orig_MC'!AP110</f>
        <v>0</v>
      </c>
      <c r="AQ110" s="505">
        <f>'1.3_RAW_Data_Orig_MC'!AQ110</f>
        <v>0</v>
      </c>
      <c r="AR110" s="505">
        <f>'1.3_RAW_Data_Orig_MC'!AR110</f>
        <v>0</v>
      </c>
      <c r="AS110" s="505">
        <f>'1.3_RAW_Data_Orig_MC'!AS110</f>
        <v>0</v>
      </c>
      <c r="AT110" s="506">
        <f>'1.3_RAW_Data_Orig_MC'!AT110</f>
        <v>0</v>
      </c>
      <c r="AU110" s="507"/>
      <c r="AV110" s="505">
        <v>0</v>
      </c>
      <c r="AW110" s="505">
        <v>0</v>
      </c>
      <c r="AX110" s="505">
        <v>0</v>
      </c>
      <c r="AY110" s="505">
        <v>0</v>
      </c>
      <c r="AZ110" s="505">
        <v>0</v>
      </c>
      <c r="BA110" s="506">
        <v>0</v>
      </c>
    </row>
    <row r="111" spans="1:53" ht="13.15">
      <c r="A111" s="508"/>
      <c r="B111" s="509"/>
      <c r="C111" s="510"/>
      <c r="D111" s="511"/>
      <c r="E111" s="504" t="s">
        <v>53</v>
      </c>
      <c r="F111" s="512">
        <f>'1.3_RAW_Data_Orig_MC'!F111</f>
        <v>0</v>
      </c>
      <c r="G111" s="512">
        <f>'1.3_RAW_Data_Orig_MC'!G111</f>
        <v>0</v>
      </c>
      <c r="H111" s="512">
        <f>'1.3_RAW_Data_Orig_MC'!H111</f>
        <v>0</v>
      </c>
      <c r="I111" s="512">
        <f>'1.3_RAW_Data_Orig_MC'!I111</f>
        <v>0</v>
      </c>
      <c r="J111" s="512">
        <f>'1.3_RAW_Data_Orig_MC'!J111</f>
        <v>0</v>
      </c>
      <c r="K111" s="513">
        <f>'1.3_RAW_Data_Orig_MC'!K111</f>
        <v>0</v>
      </c>
      <c r="M111" s="512">
        <f>'1.3_RAW_Data_Orig_MC'!M111</f>
        <v>0</v>
      </c>
      <c r="N111" s="512">
        <f>'1.3_RAW_Data_Orig_MC'!N111</f>
        <v>0</v>
      </c>
      <c r="O111" s="512">
        <f>'1.3_RAW_Data_Orig_MC'!O111</f>
        <v>0</v>
      </c>
      <c r="P111" s="512">
        <f>'1.3_RAW_Data_Orig_MC'!P111</f>
        <v>0</v>
      </c>
      <c r="Q111" s="512">
        <f>'1.3_RAW_Data_Orig_MC'!Q111</f>
        <v>0</v>
      </c>
      <c r="R111" s="513">
        <f>'1.3_RAW_Data_Orig_MC'!R111</f>
        <v>0</v>
      </c>
      <c r="T111" s="512">
        <f>'1.3_RAW_Data_Orig_MC'!T111</f>
        <v>0</v>
      </c>
      <c r="U111" s="512">
        <f>'1.3_RAW_Data_Orig_MC'!U111</f>
        <v>0</v>
      </c>
      <c r="V111" s="512">
        <f>'1.3_RAW_Data_Orig_MC'!V111</f>
        <v>0</v>
      </c>
      <c r="W111" s="512">
        <f>'1.3_RAW_Data_Orig_MC'!W111</f>
        <v>0</v>
      </c>
      <c r="X111" s="512">
        <f>'1.3_RAW_Data_Orig_MC'!X111</f>
        <v>0</v>
      </c>
      <c r="Y111" s="513">
        <f>'1.3_RAW_Data_Orig_MC'!Y111</f>
        <v>0</v>
      </c>
      <c r="AA111" s="512">
        <f>'1.3_RAW_Data_Orig_MC'!AA111</f>
        <v>0</v>
      </c>
      <c r="AB111" s="512">
        <f>'1.3_RAW_Data_Orig_MC'!AB111</f>
        <v>0</v>
      </c>
      <c r="AC111" s="512">
        <f>'1.3_RAW_Data_Orig_MC'!AC111</f>
        <v>0</v>
      </c>
      <c r="AD111" s="512">
        <f>'1.3_RAW_Data_Orig_MC'!AD111</f>
        <v>0</v>
      </c>
      <c r="AE111" s="512">
        <f>'1.3_RAW_Data_Orig_MC'!AE111</f>
        <v>0</v>
      </c>
      <c r="AF111" s="513">
        <f>'1.3_RAW_Data_Orig_MC'!AF111</f>
        <v>0</v>
      </c>
      <c r="AG111" s="507"/>
      <c r="AH111" s="512">
        <f>'1.3_RAW_Data_Orig_MC'!AH111</f>
        <v>0</v>
      </c>
      <c r="AI111" s="512">
        <f>'1.3_RAW_Data_Orig_MC'!AI111</f>
        <v>0</v>
      </c>
      <c r="AJ111" s="512">
        <f>'1.3_RAW_Data_Orig_MC'!AJ111</f>
        <v>0</v>
      </c>
      <c r="AK111" s="512">
        <f>'1.3_RAW_Data_Orig_MC'!AK111</f>
        <v>0</v>
      </c>
      <c r="AL111" s="512">
        <f>'1.3_RAW_Data_Orig_MC'!AL111</f>
        <v>0</v>
      </c>
      <c r="AM111" s="513">
        <f>'1.3_RAW_Data_Orig_MC'!AM111</f>
        <v>0</v>
      </c>
      <c r="AN111" s="507"/>
      <c r="AO111" s="512">
        <f>'1.3_RAW_Data_Orig_MC'!AO111</f>
        <v>0</v>
      </c>
      <c r="AP111" s="512">
        <f>'1.3_RAW_Data_Orig_MC'!AP111</f>
        <v>0</v>
      </c>
      <c r="AQ111" s="512">
        <f>'1.3_RAW_Data_Orig_MC'!AQ111</f>
        <v>0</v>
      </c>
      <c r="AR111" s="512">
        <f>'1.3_RAW_Data_Orig_MC'!AR111</f>
        <v>0</v>
      </c>
      <c r="AS111" s="512">
        <f>'1.3_RAW_Data_Orig_MC'!AS111</f>
        <v>0</v>
      </c>
      <c r="AT111" s="513">
        <f>'1.3_RAW_Data_Orig_MC'!AT111</f>
        <v>0</v>
      </c>
      <c r="AU111" s="507"/>
      <c r="AV111" s="512">
        <v>0</v>
      </c>
      <c r="AW111" s="512">
        <v>0</v>
      </c>
      <c r="AX111" s="512">
        <v>0</v>
      </c>
      <c r="AY111" s="512">
        <v>0</v>
      </c>
      <c r="AZ111" s="512">
        <v>0</v>
      </c>
      <c r="BA111" s="513">
        <v>0</v>
      </c>
    </row>
    <row r="112" spans="1:53" ht="13.15">
      <c r="A112" s="508"/>
      <c r="B112" s="509"/>
      <c r="C112" s="510"/>
      <c r="D112" s="511"/>
      <c r="E112" s="504" t="s">
        <v>54</v>
      </c>
      <c r="F112" s="512">
        <f>'1.3_RAW_Data_Orig_MC'!F112</f>
        <v>0</v>
      </c>
      <c r="G112" s="512">
        <f>'1.3_RAW_Data_Orig_MC'!G112</f>
        <v>0</v>
      </c>
      <c r="H112" s="512">
        <f>'1.3_RAW_Data_Orig_MC'!H112</f>
        <v>0</v>
      </c>
      <c r="I112" s="512">
        <f>'1.3_RAW_Data_Orig_MC'!I112</f>
        <v>0</v>
      </c>
      <c r="J112" s="512">
        <f>'1.3_RAW_Data_Orig_MC'!J112</f>
        <v>0</v>
      </c>
      <c r="K112" s="513">
        <f>'1.3_RAW_Data_Orig_MC'!K112</f>
        <v>0</v>
      </c>
      <c r="M112" s="512">
        <f>'1.3_RAW_Data_Orig_MC'!M112</f>
        <v>0</v>
      </c>
      <c r="N112" s="512">
        <f>'1.3_RAW_Data_Orig_MC'!N112</f>
        <v>0</v>
      </c>
      <c r="O112" s="512">
        <f>'1.3_RAW_Data_Orig_MC'!O112</f>
        <v>0</v>
      </c>
      <c r="P112" s="512">
        <f>'1.3_RAW_Data_Orig_MC'!P112</f>
        <v>0</v>
      </c>
      <c r="Q112" s="512">
        <f>'1.3_RAW_Data_Orig_MC'!Q112</f>
        <v>0</v>
      </c>
      <c r="R112" s="513">
        <f>'1.3_RAW_Data_Orig_MC'!R112</f>
        <v>0</v>
      </c>
      <c r="T112" s="512">
        <f>'1.3_RAW_Data_Orig_MC'!T112</f>
        <v>0</v>
      </c>
      <c r="U112" s="512">
        <f>'1.3_RAW_Data_Orig_MC'!U112</f>
        <v>0</v>
      </c>
      <c r="V112" s="512">
        <f>'1.3_RAW_Data_Orig_MC'!V112</f>
        <v>0</v>
      </c>
      <c r="W112" s="512">
        <f>'1.3_RAW_Data_Orig_MC'!W112</f>
        <v>0</v>
      </c>
      <c r="X112" s="512">
        <f>'1.3_RAW_Data_Orig_MC'!X112</f>
        <v>0</v>
      </c>
      <c r="Y112" s="513">
        <f>'1.3_RAW_Data_Orig_MC'!Y112</f>
        <v>0</v>
      </c>
      <c r="AA112" s="512">
        <f>'1.3_RAW_Data_Orig_MC'!AA112</f>
        <v>0</v>
      </c>
      <c r="AB112" s="512">
        <f>'1.3_RAW_Data_Orig_MC'!AB112</f>
        <v>0</v>
      </c>
      <c r="AC112" s="512">
        <f>'1.3_RAW_Data_Orig_MC'!AC112</f>
        <v>0</v>
      </c>
      <c r="AD112" s="512">
        <f>'1.3_RAW_Data_Orig_MC'!AD112</f>
        <v>0</v>
      </c>
      <c r="AE112" s="512">
        <f>'1.3_RAW_Data_Orig_MC'!AE112</f>
        <v>0</v>
      </c>
      <c r="AF112" s="513">
        <f>'1.3_RAW_Data_Orig_MC'!AF112</f>
        <v>0</v>
      </c>
      <c r="AG112" s="507"/>
      <c r="AH112" s="512">
        <f>'1.3_RAW_Data_Orig_MC'!AH112</f>
        <v>0</v>
      </c>
      <c r="AI112" s="512">
        <f>'1.3_RAW_Data_Orig_MC'!AI112</f>
        <v>0</v>
      </c>
      <c r="AJ112" s="512">
        <f>'1.3_RAW_Data_Orig_MC'!AJ112</f>
        <v>0</v>
      </c>
      <c r="AK112" s="512">
        <f>'1.3_RAW_Data_Orig_MC'!AK112</f>
        <v>0</v>
      </c>
      <c r="AL112" s="512">
        <f>'1.3_RAW_Data_Orig_MC'!AL112</f>
        <v>0</v>
      </c>
      <c r="AM112" s="513">
        <f>'1.3_RAW_Data_Orig_MC'!AM112</f>
        <v>0</v>
      </c>
      <c r="AN112" s="507"/>
      <c r="AO112" s="512">
        <f>'1.3_RAW_Data_Orig_MC'!AO112</f>
        <v>0</v>
      </c>
      <c r="AP112" s="512">
        <f>'1.3_RAW_Data_Orig_MC'!AP112</f>
        <v>0</v>
      </c>
      <c r="AQ112" s="512">
        <f>'1.3_RAW_Data_Orig_MC'!AQ112</f>
        <v>0</v>
      </c>
      <c r="AR112" s="512">
        <f>'1.3_RAW_Data_Orig_MC'!AR112</f>
        <v>0</v>
      </c>
      <c r="AS112" s="512">
        <f>'1.3_RAW_Data_Orig_MC'!AS112</f>
        <v>0</v>
      </c>
      <c r="AT112" s="513">
        <f>'1.3_RAW_Data_Orig_MC'!AT112</f>
        <v>0</v>
      </c>
      <c r="AU112" s="507"/>
      <c r="AV112" s="512">
        <v>0</v>
      </c>
      <c r="AW112" s="512">
        <v>0</v>
      </c>
      <c r="AX112" s="512">
        <v>0</v>
      </c>
      <c r="AY112" s="512">
        <v>0</v>
      </c>
      <c r="AZ112" s="512">
        <v>0</v>
      </c>
      <c r="BA112" s="513">
        <v>0</v>
      </c>
    </row>
    <row r="113" spans="1:53" ht="13.5" thickBot="1">
      <c r="A113" s="508"/>
      <c r="B113" s="514"/>
      <c r="C113" s="515"/>
      <c r="D113" s="516"/>
      <c r="E113" s="517" t="s">
        <v>55</v>
      </c>
      <c r="F113" s="518">
        <f>'1.3_RAW_Data_Orig_MC'!F113</f>
        <v>0</v>
      </c>
      <c r="G113" s="518">
        <f>'1.3_RAW_Data_Orig_MC'!G113</f>
        <v>0</v>
      </c>
      <c r="H113" s="518">
        <f>'1.3_RAW_Data_Orig_MC'!H113</f>
        <v>0</v>
      </c>
      <c r="I113" s="518">
        <f>'1.3_RAW_Data_Orig_MC'!I113</f>
        <v>0</v>
      </c>
      <c r="J113" s="518">
        <f>'1.3_RAW_Data_Orig_MC'!J113</f>
        <v>0</v>
      </c>
      <c r="K113" s="519">
        <f>'1.3_RAW_Data_Orig_MC'!K113</f>
        <v>0</v>
      </c>
      <c r="M113" s="518">
        <f>'1.3_RAW_Data_Orig_MC'!M113</f>
        <v>0</v>
      </c>
      <c r="N113" s="518">
        <f>'1.3_RAW_Data_Orig_MC'!N113</f>
        <v>0</v>
      </c>
      <c r="O113" s="518">
        <f>'1.3_RAW_Data_Orig_MC'!O113</f>
        <v>0</v>
      </c>
      <c r="P113" s="518">
        <f>'1.3_RAW_Data_Orig_MC'!P113</f>
        <v>0</v>
      </c>
      <c r="Q113" s="518">
        <f>'1.3_RAW_Data_Orig_MC'!Q113</f>
        <v>0</v>
      </c>
      <c r="R113" s="519">
        <f>'1.3_RAW_Data_Orig_MC'!R113</f>
        <v>0</v>
      </c>
      <c r="T113" s="518">
        <f>'1.3_RAW_Data_Orig_MC'!T113</f>
        <v>0</v>
      </c>
      <c r="U113" s="518">
        <f>'1.3_RAW_Data_Orig_MC'!U113</f>
        <v>0</v>
      </c>
      <c r="V113" s="518">
        <f>'1.3_RAW_Data_Orig_MC'!V113</f>
        <v>0</v>
      </c>
      <c r="W113" s="518">
        <f>'1.3_RAW_Data_Orig_MC'!W113</f>
        <v>0</v>
      </c>
      <c r="X113" s="518">
        <f>'1.3_RAW_Data_Orig_MC'!X113</f>
        <v>0</v>
      </c>
      <c r="Y113" s="519">
        <f>'1.3_RAW_Data_Orig_MC'!Y113</f>
        <v>0</v>
      </c>
      <c r="AA113" s="518">
        <f>'1.3_RAW_Data_Orig_MC'!AA113</f>
        <v>0</v>
      </c>
      <c r="AB113" s="518">
        <f>'1.3_RAW_Data_Orig_MC'!AB113</f>
        <v>0</v>
      </c>
      <c r="AC113" s="518">
        <f>'1.3_RAW_Data_Orig_MC'!AC113</f>
        <v>0</v>
      </c>
      <c r="AD113" s="518">
        <f>'1.3_RAW_Data_Orig_MC'!AD113</f>
        <v>0</v>
      </c>
      <c r="AE113" s="518">
        <f>'1.3_RAW_Data_Orig_MC'!AE113</f>
        <v>0</v>
      </c>
      <c r="AF113" s="519">
        <f>'1.3_RAW_Data_Orig_MC'!AF113</f>
        <v>0</v>
      </c>
      <c r="AG113" s="507"/>
      <c r="AH113" s="518">
        <f>'1.3_RAW_Data_Orig_MC'!AH113</f>
        <v>0</v>
      </c>
      <c r="AI113" s="518">
        <f>'1.3_RAW_Data_Orig_MC'!AI113</f>
        <v>0</v>
      </c>
      <c r="AJ113" s="518">
        <f>'1.3_RAW_Data_Orig_MC'!AJ113</f>
        <v>0</v>
      </c>
      <c r="AK113" s="518">
        <f>'1.3_RAW_Data_Orig_MC'!AK113</f>
        <v>0</v>
      </c>
      <c r="AL113" s="518">
        <f>'1.3_RAW_Data_Orig_MC'!AL113</f>
        <v>0</v>
      </c>
      <c r="AM113" s="519">
        <f>'1.3_RAW_Data_Orig_MC'!AM113</f>
        <v>0</v>
      </c>
      <c r="AN113" s="507"/>
      <c r="AO113" s="518">
        <f>'1.3_RAW_Data_Orig_MC'!AO113</f>
        <v>0</v>
      </c>
      <c r="AP113" s="518">
        <f>'1.3_RAW_Data_Orig_MC'!AP113</f>
        <v>0</v>
      </c>
      <c r="AQ113" s="518">
        <f>'1.3_RAW_Data_Orig_MC'!AQ113</f>
        <v>0</v>
      </c>
      <c r="AR113" s="518">
        <f>'1.3_RAW_Data_Orig_MC'!AR113</f>
        <v>0</v>
      </c>
      <c r="AS113" s="518">
        <f>'1.3_RAW_Data_Orig_MC'!AS113</f>
        <v>0</v>
      </c>
      <c r="AT113" s="519">
        <f>'1.3_RAW_Data_Orig_MC'!AT113</f>
        <v>0</v>
      </c>
      <c r="AU113" s="507"/>
      <c r="AV113" s="518">
        <v>0</v>
      </c>
      <c r="AW113" s="518">
        <v>0</v>
      </c>
      <c r="AX113" s="518">
        <v>0</v>
      </c>
      <c r="AY113" s="518">
        <v>0</v>
      </c>
      <c r="AZ113" s="518">
        <v>0</v>
      </c>
      <c r="BA113" s="519">
        <v>0</v>
      </c>
    </row>
    <row r="114" spans="1:53" ht="25.5">
      <c r="A114" s="520" t="s">
        <v>9</v>
      </c>
      <c r="B114" s="501">
        <v>9</v>
      </c>
      <c r="C114" s="502" t="s">
        <v>36</v>
      </c>
      <c r="D114" s="503" t="s">
        <v>57</v>
      </c>
      <c r="E114" s="521" t="s">
        <v>52</v>
      </c>
      <c r="F114" s="505">
        <f>'1.3_RAW_Data_Orig_MC'!F114</f>
        <v>0</v>
      </c>
      <c r="G114" s="505">
        <f>'1.3_RAW_Data_Orig_MC'!G114</f>
        <v>0</v>
      </c>
      <c r="H114" s="505">
        <f>'1.3_RAW_Data_Orig_MC'!H114</f>
        <v>0</v>
      </c>
      <c r="I114" s="505">
        <f>'1.3_RAW_Data_Orig_MC'!I114</f>
        <v>0</v>
      </c>
      <c r="J114" s="505">
        <f>'1.3_RAW_Data_Orig_MC'!J114</f>
        <v>0</v>
      </c>
      <c r="K114" s="506">
        <f>'1.3_RAW_Data_Orig_MC'!K114</f>
        <v>0</v>
      </c>
      <c r="M114" s="505">
        <f>'1.3_RAW_Data_Orig_MC'!M114</f>
        <v>0</v>
      </c>
      <c r="N114" s="505">
        <f>'1.3_RAW_Data_Orig_MC'!N114</f>
        <v>0</v>
      </c>
      <c r="O114" s="505">
        <f>'1.3_RAW_Data_Orig_MC'!O114</f>
        <v>0</v>
      </c>
      <c r="P114" s="505">
        <f>'1.3_RAW_Data_Orig_MC'!P114</f>
        <v>0</v>
      </c>
      <c r="Q114" s="505">
        <f>'1.3_RAW_Data_Orig_MC'!Q114</f>
        <v>0</v>
      </c>
      <c r="R114" s="506">
        <f>'1.3_RAW_Data_Orig_MC'!R114</f>
        <v>0</v>
      </c>
      <c r="T114" s="505">
        <f>'1.3_RAW_Data_Orig_MC'!T114</f>
        <v>0</v>
      </c>
      <c r="U114" s="505">
        <f>'1.3_RAW_Data_Orig_MC'!U114</f>
        <v>0</v>
      </c>
      <c r="V114" s="505">
        <f>'1.3_RAW_Data_Orig_MC'!V114</f>
        <v>0</v>
      </c>
      <c r="W114" s="505">
        <f>'1.3_RAW_Data_Orig_MC'!W114</f>
        <v>0</v>
      </c>
      <c r="X114" s="505">
        <f>'1.3_RAW_Data_Orig_MC'!X114</f>
        <v>0</v>
      </c>
      <c r="Y114" s="506">
        <f>'1.3_RAW_Data_Orig_MC'!Y114</f>
        <v>0</v>
      </c>
      <c r="AA114" s="505">
        <f>'1.3_RAW_Data_Orig_MC'!AA114</f>
        <v>0</v>
      </c>
      <c r="AB114" s="505">
        <f>'1.3_RAW_Data_Orig_MC'!AB114</f>
        <v>0</v>
      </c>
      <c r="AC114" s="505">
        <f>'1.3_RAW_Data_Orig_MC'!AC114</f>
        <v>0</v>
      </c>
      <c r="AD114" s="505">
        <f>'1.3_RAW_Data_Orig_MC'!AD114</f>
        <v>0</v>
      </c>
      <c r="AE114" s="505">
        <f>'1.3_RAW_Data_Orig_MC'!AE114</f>
        <v>0</v>
      </c>
      <c r="AF114" s="506">
        <f>'1.3_RAW_Data_Orig_MC'!AF114</f>
        <v>0</v>
      </c>
      <c r="AG114" s="507"/>
      <c r="AH114" s="505">
        <f>'1.3_RAW_Data_Orig_MC'!AH114</f>
        <v>0</v>
      </c>
      <c r="AI114" s="505">
        <f>'1.3_RAW_Data_Orig_MC'!AI114</f>
        <v>0</v>
      </c>
      <c r="AJ114" s="505">
        <f>'1.3_RAW_Data_Orig_MC'!AJ114</f>
        <v>0</v>
      </c>
      <c r="AK114" s="505">
        <f>'1.3_RAW_Data_Orig_MC'!AK114</f>
        <v>0</v>
      </c>
      <c r="AL114" s="505">
        <f>'1.3_RAW_Data_Orig_MC'!AL114</f>
        <v>0</v>
      </c>
      <c r="AM114" s="506">
        <f>'1.3_RAW_Data_Orig_MC'!AM114</f>
        <v>0</v>
      </c>
      <c r="AN114" s="507"/>
      <c r="AO114" s="505">
        <f>'1.3_RAW_Data_Orig_MC'!AO114</f>
        <v>0</v>
      </c>
      <c r="AP114" s="505">
        <f>'1.3_RAW_Data_Orig_MC'!AP114</f>
        <v>0</v>
      </c>
      <c r="AQ114" s="505">
        <f>'1.3_RAW_Data_Orig_MC'!AQ114</f>
        <v>0</v>
      </c>
      <c r="AR114" s="505">
        <f>'1.3_RAW_Data_Orig_MC'!AR114</f>
        <v>0</v>
      </c>
      <c r="AS114" s="505">
        <f>'1.3_RAW_Data_Orig_MC'!AS114</f>
        <v>0</v>
      </c>
      <c r="AT114" s="506">
        <f>'1.3_RAW_Data_Orig_MC'!AT114</f>
        <v>0</v>
      </c>
      <c r="AU114" s="507"/>
      <c r="AV114" s="505">
        <v>0</v>
      </c>
      <c r="AW114" s="505">
        <v>0</v>
      </c>
      <c r="AX114" s="505">
        <v>0</v>
      </c>
      <c r="AY114" s="505">
        <v>0</v>
      </c>
      <c r="AZ114" s="505">
        <v>0</v>
      </c>
      <c r="BA114" s="506">
        <v>0</v>
      </c>
    </row>
    <row r="115" spans="1:53" ht="13.15">
      <c r="A115" s="508"/>
      <c r="B115" s="509"/>
      <c r="C115" s="510"/>
      <c r="D115" s="511"/>
      <c r="E115" s="504" t="s">
        <v>53</v>
      </c>
      <c r="F115" s="512">
        <f>'1.3_RAW_Data_Orig_MC'!F115</f>
        <v>0</v>
      </c>
      <c r="G115" s="512">
        <f>'1.3_RAW_Data_Orig_MC'!G115</f>
        <v>0</v>
      </c>
      <c r="H115" s="512">
        <f>'1.3_RAW_Data_Orig_MC'!H115</f>
        <v>0</v>
      </c>
      <c r="I115" s="512">
        <f>'1.3_RAW_Data_Orig_MC'!I115</f>
        <v>0</v>
      </c>
      <c r="J115" s="512">
        <f>'1.3_RAW_Data_Orig_MC'!J115</f>
        <v>0</v>
      </c>
      <c r="K115" s="513">
        <f>'1.3_RAW_Data_Orig_MC'!K115</f>
        <v>0</v>
      </c>
      <c r="M115" s="512">
        <f>'1.3_RAW_Data_Orig_MC'!M115</f>
        <v>0</v>
      </c>
      <c r="N115" s="512">
        <f>'1.3_RAW_Data_Orig_MC'!N115</f>
        <v>0</v>
      </c>
      <c r="O115" s="512">
        <f>'1.3_RAW_Data_Orig_MC'!O115</f>
        <v>0</v>
      </c>
      <c r="P115" s="512">
        <f>'1.3_RAW_Data_Orig_MC'!P115</f>
        <v>0</v>
      </c>
      <c r="Q115" s="512">
        <f>'1.3_RAW_Data_Orig_MC'!Q115</f>
        <v>0</v>
      </c>
      <c r="R115" s="513">
        <f>'1.3_RAW_Data_Orig_MC'!R115</f>
        <v>0</v>
      </c>
      <c r="T115" s="512">
        <f>'1.3_RAW_Data_Orig_MC'!T115</f>
        <v>0</v>
      </c>
      <c r="U115" s="512">
        <f>'1.3_RAW_Data_Orig_MC'!U115</f>
        <v>0</v>
      </c>
      <c r="V115" s="512">
        <f>'1.3_RAW_Data_Orig_MC'!V115</f>
        <v>0</v>
      </c>
      <c r="W115" s="512">
        <f>'1.3_RAW_Data_Orig_MC'!W115</f>
        <v>0</v>
      </c>
      <c r="X115" s="512">
        <f>'1.3_RAW_Data_Orig_MC'!X115</f>
        <v>0</v>
      </c>
      <c r="Y115" s="513">
        <f>'1.3_RAW_Data_Orig_MC'!Y115</f>
        <v>0</v>
      </c>
      <c r="AA115" s="512">
        <f>'1.3_RAW_Data_Orig_MC'!AA115</f>
        <v>0</v>
      </c>
      <c r="AB115" s="512">
        <f>'1.3_RAW_Data_Orig_MC'!AB115</f>
        <v>0</v>
      </c>
      <c r="AC115" s="512">
        <f>'1.3_RAW_Data_Orig_MC'!AC115</f>
        <v>0</v>
      </c>
      <c r="AD115" s="512">
        <f>'1.3_RAW_Data_Orig_MC'!AD115</f>
        <v>0</v>
      </c>
      <c r="AE115" s="512">
        <f>'1.3_RAW_Data_Orig_MC'!AE115</f>
        <v>0</v>
      </c>
      <c r="AF115" s="513">
        <f>'1.3_RAW_Data_Orig_MC'!AF115</f>
        <v>0</v>
      </c>
      <c r="AG115" s="507"/>
      <c r="AH115" s="512">
        <f>'1.3_RAW_Data_Orig_MC'!AH115</f>
        <v>0</v>
      </c>
      <c r="AI115" s="512">
        <f>'1.3_RAW_Data_Orig_MC'!AI115</f>
        <v>0</v>
      </c>
      <c r="AJ115" s="512">
        <f>'1.3_RAW_Data_Orig_MC'!AJ115</f>
        <v>0</v>
      </c>
      <c r="AK115" s="512">
        <f>'1.3_RAW_Data_Orig_MC'!AK115</f>
        <v>0</v>
      </c>
      <c r="AL115" s="512">
        <f>'1.3_RAW_Data_Orig_MC'!AL115</f>
        <v>0</v>
      </c>
      <c r="AM115" s="513">
        <f>'1.3_RAW_Data_Orig_MC'!AM115</f>
        <v>0</v>
      </c>
      <c r="AN115" s="507"/>
      <c r="AO115" s="512">
        <f>'1.3_RAW_Data_Orig_MC'!AO115</f>
        <v>0</v>
      </c>
      <c r="AP115" s="512">
        <f>'1.3_RAW_Data_Orig_MC'!AP115</f>
        <v>0</v>
      </c>
      <c r="AQ115" s="512">
        <f>'1.3_RAW_Data_Orig_MC'!AQ115</f>
        <v>0</v>
      </c>
      <c r="AR115" s="512">
        <f>'1.3_RAW_Data_Orig_MC'!AR115</f>
        <v>0</v>
      </c>
      <c r="AS115" s="512">
        <f>'1.3_RAW_Data_Orig_MC'!AS115</f>
        <v>0</v>
      </c>
      <c r="AT115" s="513">
        <f>'1.3_RAW_Data_Orig_MC'!AT115</f>
        <v>0</v>
      </c>
      <c r="AU115" s="507"/>
      <c r="AV115" s="512">
        <v>0</v>
      </c>
      <c r="AW115" s="512">
        <v>0</v>
      </c>
      <c r="AX115" s="512">
        <v>0</v>
      </c>
      <c r="AY115" s="512">
        <v>0</v>
      </c>
      <c r="AZ115" s="512">
        <v>0</v>
      </c>
      <c r="BA115" s="513">
        <v>0</v>
      </c>
    </row>
    <row r="116" spans="1:53" ht="13.15">
      <c r="A116" s="508"/>
      <c r="B116" s="509"/>
      <c r="C116" s="510"/>
      <c r="D116" s="511"/>
      <c r="E116" s="504" t="s">
        <v>54</v>
      </c>
      <c r="F116" s="512">
        <f>'1.3_RAW_Data_Orig_MC'!F116</f>
        <v>0</v>
      </c>
      <c r="G116" s="512">
        <f>'1.3_RAW_Data_Orig_MC'!G116</f>
        <v>0</v>
      </c>
      <c r="H116" s="512">
        <f>'1.3_RAW_Data_Orig_MC'!H116</f>
        <v>0</v>
      </c>
      <c r="I116" s="512">
        <f>'1.3_RAW_Data_Orig_MC'!I116</f>
        <v>0</v>
      </c>
      <c r="J116" s="512">
        <f>'1.3_RAW_Data_Orig_MC'!J116</f>
        <v>0</v>
      </c>
      <c r="K116" s="513">
        <f>'1.3_RAW_Data_Orig_MC'!K116</f>
        <v>0</v>
      </c>
      <c r="M116" s="512">
        <f>'1.3_RAW_Data_Orig_MC'!M116</f>
        <v>0</v>
      </c>
      <c r="N116" s="512">
        <f>'1.3_RAW_Data_Orig_MC'!N116</f>
        <v>0</v>
      </c>
      <c r="O116" s="512">
        <f>'1.3_RAW_Data_Orig_MC'!O116</f>
        <v>0</v>
      </c>
      <c r="P116" s="512">
        <f>'1.3_RAW_Data_Orig_MC'!P116</f>
        <v>0</v>
      </c>
      <c r="Q116" s="512">
        <f>'1.3_RAW_Data_Orig_MC'!Q116</f>
        <v>0</v>
      </c>
      <c r="R116" s="513">
        <f>'1.3_RAW_Data_Orig_MC'!R116</f>
        <v>0</v>
      </c>
      <c r="T116" s="512">
        <f>'1.3_RAW_Data_Orig_MC'!T116</f>
        <v>0</v>
      </c>
      <c r="U116" s="512">
        <f>'1.3_RAW_Data_Orig_MC'!U116</f>
        <v>0</v>
      </c>
      <c r="V116" s="512">
        <f>'1.3_RAW_Data_Orig_MC'!V116</f>
        <v>0</v>
      </c>
      <c r="W116" s="512">
        <f>'1.3_RAW_Data_Orig_MC'!W116</f>
        <v>0</v>
      </c>
      <c r="X116" s="512">
        <f>'1.3_RAW_Data_Orig_MC'!X116</f>
        <v>0</v>
      </c>
      <c r="Y116" s="513">
        <f>'1.3_RAW_Data_Orig_MC'!Y116</f>
        <v>0</v>
      </c>
      <c r="AA116" s="512">
        <f>'1.3_RAW_Data_Orig_MC'!AA116</f>
        <v>0</v>
      </c>
      <c r="AB116" s="512">
        <f>'1.3_RAW_Data_Orig_MC'!AB116</f>
        <v>0</v>
      </c>
      <c r="AC116" s="512">
        <f>'1.3_RAW_Data_Orig_MC'!AC116</f>
        <v>0</v>
      </c>
      <c r="AD116" s="512">
        <f>'1.3_RAW_Data_Orig_MC'!AD116</f>
        <v>0</v>
      </c>
      <c r="AE116" s="512">
        <f>'1.3_RAW_Data_Orig_MC'!AE116</f>
        <v>0</v>
      </c>
      <c r="AF116" s="513">
        <f>'1.3_RAW_Data_Orig_MC'!AF116</f>
        <v>0</v>
      </c>
      <c r="AG116" s="507"/>
      <c r="AH116" s="512">
        <f>'1.3_RAW_Data_Orig_MC'!AH116</f>
        <v>0</v>
      </c>
      <c r="AI116" s="512">
        <f>'1.3_RAW_Data_Orig_MC'!AI116</f>
        <v>0</v>
      </c>
      <c r="AJ116" s="512">
        <f>'1.3_RAW_Data_Orig_MC'!AJ116</f>
        <v>0</v>
      </c>
      <c r="AK116" s="512">
        <f>'1.3_RAW_Data_Orig_MC'!AK116</f>
        <v>0</v>
      </c>
      <c r="AL116" s="512">
        <f>'1.3_RAW_Data_Orig_MC'!AL116</f>
        <v>0</v>
      </c>
      <c r="AM116" s="513">
        <f>'1.3_RAW_Data_Orig_MC'!AM116</f>
        <v>0</v>
      </c>
      <c r="AN116" s="507"/>
      <c r="AO116" s="512">
        <f>'1.3_RAW_Data_Orig_MC'!AO116</f>
        <v>0</v>
      </c>
      <c r="AP116" s="512">
        <f>'1.3_RAW_Data_Orig_MC'!AP116</f>
        <v>0</v>
      </c>
      <c r="AQ116" s="512">
        <f>'1.3_RAW_Data_Orig_MC'!AQ116</f>
        <v>0</v>
      </c>
      <c r="AR116" s="512">
        <f>'1.3_RAW_Data_Orig_MC'!AR116</f>
        <v>0</v>
      </c>
      <c r="AS116" s="512">
        <f>'1.3_RAW_Data_Orig_MC'!AS116</f>
        <v>0</v>
      </c>
      <c r="AT116" s="513">
        <f>'1.3_RAW_Data_Orig_MC'!AT116</f>
        <v>0</v>
      </c>
      <c r="AU116" s="507"/>
      <c r="AV116" s="512">
        <v>0</v>
      </c>
      <c r="AW116" s="512">
        <v>0</v>
      </c>
      <c r="AX116" s="512">
        <v>0</v>
      </c>
      <c r="AY116" s="512">
        <v>0</v>
      </c>
      <c r="AZ116" s="512">
        <v>0</v>
      </c>
      <c r="BA116" s="513">
        <v>0</v>
      </c>
    </row>
    <row r="117" spans="1:53" ht="13.5" thickBot="1">
      <c r="A117" s="508"/>
      <c r="B117" s="514"/>
      <c r="C117" s="515"/>
      <c r="D117" s="516"/>
      <c r="E117" s="517" t="s">
        <v>55</v>
      </c>
      <c r="F117" s="518">
        <f>'1.3_RAW_Data_Orig_MC'!F117</f>
        <v>0</v>
      </c>
      <c r="G117" s="518">
        <f>'1.3_RAW_Data_Orig_MC'!G117</f>
        <v>0</v>
      </c>
      <c r="H117" s="518">
        <f>'1.3_RAW_Data_Orig_MC'!H117</f>
        <v>0</v>
      </c>
      <c r="I117" s="518">
        <f>'1.3_RAW_Data_Orig_MC'!I117</f>
        <v>0</v>
      </c>
      <c r="J117" s="518">
        <f>'1.3_RAW_Data_Orig_MC'!J117</f>
        <v>0</v>
      </c>
      <c r="K117" s="519">
        <f>'1.3_RAW_Data_Orig_MC'!K117</f>
        <v>0</v>
      </c>
      <c r="M117" s="518">
        <f>'1.3_RAW_Data_Orig_MC'!M117</f>
        <v>0</v>
      </c>
      <c r="N117" s="518">
        <f>'1.3_RAW_Data_Orig_MC'!N117</f>
        <v>0</v>
      </c>
      <c r="O117" s="518">
        <f>'1.3_RAW_Data_Orig_MC'!O117</f>
        <v>0</v>
      </c>
      <c r="P117" s="518">
        <f>'1.3_RAW_Data_Orig_MC'!P117</f>
        <v>0</v>
      </c>
      <c r="Q117" s="518">
        <f>'1.3_RAW_Data_Orig_MC'!Q117</f>
        <v>0</v>
      </c>
      <c r="R117" s="519">
        <f>'1.3_RAW_Data_Orig_MC'!R117</f>
        <v>0</v>
      </c>
      <c r="T117" s="518">
        <f>'1.3_RAW_Data_Orig_MC'!T117</f>
        <v>0</v>
      </c>
      <c r="U117" s="518">
        <f>'1.3_RAW_Data_Orig_MC'!U117</f>
        <v>0</v>
      </c>
      <c r="V117" s="518">
        <f>'1.3_RAW_Data_Orig_MC'!V117</f>
        <v>0</v>
      </c>
      <c r="W117" s="518">
        <f>'1.3_RAW_Data_Orig_MC'!W117</f>
        <v>0</v>
      </c>
      <c r="X117" s="518">
        <f>'1.3_RAW_Data_Orig_MC'!X117</f>
        <v>0</v>
      </c>
      <c r="Y117" s="519">
        <f>'1.3_RAW_Data_Orig_MC'!Y117</f>
        <v>0</v>
      </c>
      <c r="AA117" s="518">
        <f>'1.3_RAW_Data_Orig_MC'!AA117</f>
        <v>0</v>
      </c>
      <c r="AB117" s="518">
        <f>'1.3_RAW_Data_Orig_MC'!AB117</f>
        <v>0</v>
      </c>
      <c r="AC117" s="518">
        <f>'1.3_RAW_Data_Orig_MC'!AC117</f>
        <v>0</v>
      </c>
      <c r="AD117" s="518">
        <f>'1.3_RAW_Data_Orig_MC'!AD117</f>
        <v>0</v>
      </c>
      <c r="AE117" s="518">
        <f>'1.3_RAW_Data_Orig_MC'!AE117</f>
        <v>0</v>
      </c>
      <c r="AF117" s="519">
        <f>'1.3_RAW_Data_Orig_MC'!AF117</f>
        <v>0</v>
      </c>
      <c r="AG117" s="507"/>
      <c r="AH117" s="518">
        <f>'1.3_RAW_Data_Orig_MC'!AH117</f>
        <v>0</v>
      </c>
      <c r="AI117" s="518">
        <f>'1.3_RAW_Data_Orig_MC'!AI117</f>
        <v>0</v>
      </c>
      <c r="AJ117" s="518">
        <f>'1.3_RAW_Data_Orig_MC'!AJ117</f>
        <v>0</v>
      </c>
      <c r="AK117" s="518">
        <f>'1.3_RAW_Data_Orig_MC'!AK117</f>
        <v>0</v>
      </c>
      <c r="AL117" s="518">
        <f>'1.3_RAW_Data_Orig_MC'!AL117</f>
        <v>0</v>
      </c>
      <c r="AM117" s="519">
        <f>'1.3_RAW_Data_Orig_MC'!AM117</f>
        <v>0</v>
      </c>
      <c r="AN117" s="507"/>
      <c r="AO117" s="518">
        <f>'1.3_RAW_Data_Orig_MC'!AO117</f>
        <v>0</v>
      </c>
      <c r="AP117" s="518">
        <f>'1.3_RAW_Data_Orig_MC'!AP117</f>
        <v>0</v>
      </c>
      <c r="AQ117" s="518">
        <f>'1.3_RAW_Data_Orig_MC'!AQ117</f>
        <v>0</v>
      </c>
      <c r="AR117" s="518">
        <f>'1.3_RAW_Data_Orig_MC'!AR117</f>
        <v>0</v>
      </c>
      <c r="AS117" s="518">
        <f>'1.3_RAW_Data_Orig_MC'!AS117</f>
        <v>0</v>
      </c>
      <c r="AT117" s="519">
        <f>'1.3_RAW_Data_Orig_MC'!AT117</f>
        <v>0</v>
      </c>
      <c r="AU117" s="507"/>
      <c r="AV117" s="518">
        <v>0</v>
      </c>
      <c r="AW117" s="518">
        <v>0</v>
      </c>
      <c r="AX117" s="518">
        <v>0</v>
      </c>
      <c r="AY117" s="518">
        <v>0</v>
      </c>
      <c r="AZ117" s="518">
        <v>0</v>
      </c>
      <c r="BA117" s="519">
        <v>0</v>
      </c>
    </row>
    <row r="118" spans="1:53" ht="25.5">
      <c r="A118" s="520" t="s">
        <v>9</v>
      </c>
      <c r="B118" s="501">
        <v>10</v>
      </c>
      <c r="C118" s="502" t="s">
        <v>37</v>
      </c>
      <c r="D118" s="503" t="s">
        <v>57</v>
      </c>
      <c r="E118" s="521" t="s">
        <v>52</v>
      </c>
      <c r="F118" s="505">
        <f>'1.3_RAW_Data_Orig_MC'!F118</f>
        <v>0</v>
      </c>
      <c r="G118" s="505">
        <f>'1.3_RAW_Data_Orig_MC'!G118</f>
        <v>0</v>
      </c>
      <c r="H118" s="505">
        <f>'1.3_RAW_Data_Orig_MC'!H118</f>
        <v>0</v>
      </c>
      <c r="I118" s="505">
        <f>'1.3_RAW_Data_Orig_MC'!I118</f>
        <v>0</v>
      </c>
      <c r="J118" s="505">
        <f>'1.3_RAW_Data_Orig_MC'!J118</f>
        <v>0</v>
      </c>
      <c r="K118" s="506">
        <f>'1.3_RAW_Data_Orig_MC'!K118</f>
        <v>0</v>
      </c>
      <c r="M118" s="505">
        <f>'1.3_RAW_Data_Orig_MC'!M118</f>
        <v>0</v>
      </c>
      <c r="N118" s="505">
        <f>'1.3_RAW_Data_Orig_MC'!N118</f>
        <v>0</v>
      </c>
      <c r="O118" s="505">
        <f>'1.3_RAW_Data_Orig_MC'!O118</f>
        <v>0</v>
      </c>
      <c r="P118" s="505">
        <f>'1.3_RAW_Data_Orig_MC'!P118</f>
        <v>0</v>
      </c>
      <c r="Q118" s="505">
        <f>'1.3_RAW_Data_Orig_MC'!Q118</f>
        <v>0</v>
      </c>
      <c r="R118" s="506">
        <f>'1.3_RAW_Data_Orig_MC'!R118</f>
        <v>0</v>
      </c>
      <c r="T118" s="505">
        <f>'1.3_RAW_Data_Orig_MC'!T118</f>
        <v>0</v>
      </c>
      <c r="U118" s="505">
        <f>'1.3_RAW_Data_Orig_MC'!U118</f>
        <v>0</v>
      </c>
      <c r="V118" s="505">
        <f>'1.3_RAW_Data_Orig_MC'!V118</f>
        <v>0</v>
      </c>
      <c r="W118" s="505">
        <f>'1.3_RAW_Data_Orig_MC'!W118</f>
        <v>0</v>
      </c>
      <c r="X118" s="505">
        <f>'1.3_RAW_Data_Orig_MC'!X118</f>
        <v>0</v>
      </c>
      <c r="Y118" s="506">
        <f>'1.3_RAW_Data_Orig_MC'!Y118</f>
        <v>0</v>
      </c>
      <c r="AA118" s="505">
        <f>'1.3_RAW_Data_Orig_MC'!AA118</f>
        <v>0</v>
      </c>
      <c r="AB118" s="505">
        <f>'1.3_RAW_Data_Orig_MC'!AB118</f>
        <v>0</v>
      </c>
      <c r="AC118" s="505">
        <f>'1.3_RAW_Data_Orig_MC'!AC118</f>
        <v>0</v>
      </c>
      <c r="AD118" s="505">
        <f>'1.3_RAW_Data_Orig_MC'!AD118</f>
        <v>0</v>
      </c>
      <c r="AE118" s="505">
        <f>'1.3_RAW_Data_Orig_MC'!AE118</f>
        <v>0</v>
      </c>
      <c r="AF118" s="506">
        <f>'1.3_RAW_Data_Orig_MC'!AF118</f>
        <v>0</v>
      </c>
      <c r="AG118" s="507"/>
      <c r="AH118" s="505">
        <f>'1.3_RAW_Data_Orig_MC'!AH118</f>
        <v>0</v>
      </c>
      <c r="AI118" s="505">
        <f>'1.3_RAW_Data_Orig_MC'!AI118</f>
        <v>0</v>
      </c>
      <c r="AJ118" s="505">
        <f>'1.3_RAW_Data_Orig_MC'!AJ118</f>
        <v>0</v>
      </c>
      <c r="AK118" s="505">
        <f>'1.3_RAW_Data_Orig_MC'!AK118</f>
        <v>0</v>
      </c>
      <c r="AL118" s="505">
        <f>'1.3_RAW_Data_Orig_MC'!AL118</f>
        <v>0</v>
      </c>
      <c r="AM118" s="506">
        <f>'1.3_RAW_Data_Orig_MC'!AM118</f>
        <v>0</v>
      </c>
      <c r="AN118" s="507"/>
      <c r="AO118" s="505">
        <f>'1.3_RAW_Data_Orig_MC'!AO118</f>
        <v>0</v>
      </c>
      <c r="AP118" s="505">
        <f>'1.3_RAW_Data_Orig_MC'!AP118</f>
        <v>0</v>
      </c>
      <c r="AQ118" s="505">
        <f>'1.3_RAW_Data_Orig_MC'!AQ118</f>
        <v>0</v>
      </c>
      <c r="AR118" s="505">
        <f>'1.3_RAW_Data_Orig_MC'!AR118</f>
        <v>0</v>
      </c>
      <c r="AS118" s="505">
        <f>'1.3_RAW_Data_Orig_MC'!AS118</f>
        <v>0</v>
      </c>
      <c r="AT118" s="506">
        <f>'1.3_RAW_Data_Orig_MC'!AT118</f>
        <v>0</v>
      </c>
      <c r="AU118" s="507"/>
      <c r="AV118" s="505">
        <v>0</v>
      </c>
      <c r="AW118" s="505">
        <v>0</v>
      </c>
      <c r="AX118" s="505">
        <v>0</v>
      </c>
      <c r="AY118" s="505">
        <v>0</v>
      </c>
      <c r="AZ118" s="505">
        <v>0</v>
      </c>
      <c r="BA118" s="506">
        <v>0</v>
      </c>
    </row>
    <row r="119" spans="1:53" ht="13.15">
      <c r="A119" s="508"/>
      <c r="B119" s="509"/>
      <c r="C119" s="510"/>
      <c r="D119" s="511"/>
      <c r="E119" s="504" t="s">
        <v>53</v>
      </c>
      <c r="F119" s="512">
        <f>'1.3_RAW_Data_Orig_MC'!F119</f>
        <v>0</v>
      </c>
      <c r="G119" s="512">
        <f>'1.3_RAW_Data_Orig_MC'!G119</f>
        <v>0</v>
      </c>
      <c r="H119" s="512">
        <f>'1.3_RAW_Data_Orig_MC'!H119</f>
        <v>0</v>
      </c>
      <c r="I119" s="512">
        <f>'1.3_RAW_Data_Orig_MC'!I119</f>
        <v>0</v>
      </c>
      <c r="J119" s="512">
        <f>'1.3_RAW_Data_Orig_MC'!J119</f>
        <v>0</v>
      </c>
      <c r="K119" s="513">
        <f>'1.3_RAW_Data_Orig_MC'!K119</f>
        <v>0</v>
      </c>
      <c r="M119" s="512">
        <f>'1.3_RAW_Data_Orig_MC'!M119</f>
        <v>0</v>
      </c>
      <c r="N119" s="512">
        <f>'1.3_RAW_Data_Orig_MC'!N119</f>
        <v>0</v>
      </c>
      <c r="O119" s="512">
        <f>'1.3_RAW_Data_Orig_MC'!O119</f>
        <v>0</v>
      </c>
      <c r="P119" s="512">
        <f>'1.3_RAW_Data_Orig_MC'!P119</f>
        <v>0</v>
      </c>
      <c r="Q119" s="512">
        <f>'1.3_RAW_Data_Orig_MC'!Q119</f>
        <v>0</v>
      </c>
      <c r="R119" s="513">
        <f>'1.3_RAW_Data_Orig_MC'!R119</f>
        <v>0</v>
      </c>
      <c r="T119" s="512">
        <f>'1.3_RAW_Data_Orig_MC'!T119</f>
        <v>0</v>
      </c>
      <c r="U119" s="512">
        <f>'1.3_RAW_Data_Orig_MC'!U119</f>
        <v>0</v>
      </c>
      <c r="V119" s="512">
        <f>'1.3_RAW_Data_Orig_MC'!V119</f>
        <v>0</v>
      </c>
      <c r="W119" s="512">
        <f>'1.3_RAW_Data_Orig_MC'!W119</f>
        <v>0</v>
      </c>
      <c r="X119" s="512">
        <f>'1.3_RAW_Data_Orig_MC'!X119</f>
        <v>0</v>
      </c>
      <c r="Y119" s="513">
        <f>'1.3_RAW_Data_Orig_MC'!Y119</f>
        <v>0</v>
      </c>
      <c r="AA119" s="512">
        <f>'1.3_RAW_Data_Orig_MC'!AA119</f>
        <v>0</v>
      </c>
      <c r="AB119" s="512">
        <f>'1.3_RAW_Data_Orig_MC'!AB119</f>
        <v>0</v>
      </c>
      <c r="AC119" s="512">
        <f>'1.3_RAW_Data_Orig_MC'!AC119</f>
        <v>0</v>
      </c>
      <c r="AD119" s="512">
        <f>'1.3_RAW_Data_Orig_MC'!AD119</f>
        <v>0</v>
      </c>
      <c r="AE119" s="512">
        <f>'1.3_RAW_Data_Orig_MC'!AE119</f>
        <v>0</v>
      </c>
      <c r="AF119" s="513">
        <f>'1.3_RAW_Data_Orig_MC'!AF119</f>
        <v>0</v>
      </c>
      <c r="AG119" s="507"/>
      <c r="AH119" s="512">
        <f>'1.3_RAW_Data_Orig_MC'!AH119</f>
        <v>0</v>
      </c>
      <c r="AI119" s="512">
        <f>'1.3_RAW_Data_Orig_MC'!AI119</f>
        <v>0</v>
      </c>
      <c r="AJ119" s="512">
        <f>'1.3_RAW_Data_Orig_MC'!AJ119</f>
        <v>0</v>
      </c>
      <c r="AK119" s="512">
        <f>'1.3_RAW_Data_Orig_MC'!AK119</f>
        <v>0</v>
      </c>
      <c r="AL119" s="512">
        <f>'1.3_RAW_Data_Orig_MC'!AL119</f>
        <v>0</v>
      </c>
      <c r="AM119" s="513">
        <f>'1.3_RAW_Data_Orig_MC'!AM119</f>
        <v>0</v>
      </c>
      <c r="AN119" s="507"/>
      <c r="AO119" s="512">
        <f>'1.3_RAW_Data_Orig_MC'!AO119</f>
        <v>0</v>
      </c>
      <c r="AP119" s="512">
        <f>'1.3_RAW_Data_Orig_MC'!AP119</f>
        <v>0</v>
      </c>
      <c r="AQ119" s="512">
        <f>'1.3_RAW_Data_Orig_MC'!AQ119</f>
        <v>0</v>
      </c>
      <c r="AR119" s="512">
        <f>'1.3_RAW_Data_Orig_MC'!AR119</f>
        <v>0</v>
      </c>
      <c r="AS119" s="512">
        <f>'1.3_RAW_Data_Orig_MC'!AS119</f>
        <v>0</v>
      </c>
      <c r="AT119" s="513">
        <f>'1.3_RAW_Data_Orig_MC'!AT119</f>
        <v>0</v>
      </c>
      <c r="AU119" s="507"/>
      <c r="AV119" s="512">
        <v>0</v>
      </c>
      <c r="AW119" s="512">
        <v>0</v>
      </c>
      <c r="AX119" s="512">
        <v>0</v>
      </c>
      <c r="AY119" s="512">
        <v>0</v>
      </c>
      <c r="AZ119" s="512">
        <v>0</v>
      </c>
      <c r="BA119" s="513">
        <v>0</v>
      </c>
    </row>
    <row r="120" spans="1:53" ht="13.15">
      <c r="A120" s="508"/>
      <c r="B120" s="509"/>
      <c r="C120" s="510"/>
      <c r="D120" s="511"/>
      <c r="E120" s="504" t="s">
        <v>54</v>
      </c>
      <c r="F120" s="512">
        <f>'1.3_RAW_Data_Orig_MC'!F120</f>
        <v>0</v>
      </c>
      <c r="G120" s="512">
        <f>'1.3_RAW_Data_Orig_MC'!G120</f>
        <v>0</v>
      </c>
      <c r="H120" s="512">
        <f>'1.3_RAW_Data_Orig_MC'!H120</f>
        <v>0</v>
      </c>
      <c r="I120" s="512">
        <f>'1.3_RAW_Data_Orig_MC'!I120</f>
        <v>0</v>
      </c>
      <c r="J120" s="512">
        <f>'1.3_RAW_Data_Orig_MC'!J120</f>
        <v>0</v>
      </c>
      <c r="K120" s="513">
        <f>'1.3_RAW_Data_Orig_MC'!K120</f>
        <v>0</v>
      </c>
      <c r="M120" s="512">
        <f>'1.3_RAW_Data_Orig_MC'!M120</f>
        <v>0</v>
      </c>
      <c r="N120" s="512">
        <f>'1.3_RAW_Data_Orig_MC'!N120</f>
        <v>0</v>
      </c>
      <c r="O120" s="512">
        <f>'1.3_RAW_Data_Orig_MC'!O120</f>
        <v>0</v>
      </c>
      <c r="P120" s="512">
        <f>'1.3_RAW_Data_Orig_MC'!P120</f>
        <v>0</v>
      </c>
      <c r="Q120" s="512">
        <f>'1.3_RAW_Data_Orig_MC'!Q120</f>
        <v>0</v>
      </c>
      <c r="R120" s="513">
        <f>'1.3_RAW_Data_Orig_MC'!R120</f>
        <v>0</v>
      </c>
      <c r="T120" s="512">
        <f>'1.3_RAW_Data_Orig_MC'!T120</f>
        <v>0</v>
      </c>
      <c r="U120" s="512">
        <f>'1.3_RAW_Data_Orig_MC'!U120</f>
        <v>0</v>
      </c>
      <c r="V120" s="512">
        <f>'1.3_RAW_Data_Orig_MC'!V120</f>
        <v>0</v>
      </c>
      <c r="W120" s="512">
        <f>'1.3_RAW_Data_Orig_MC'!W120</f>
        <v>0</v>
      </c>
      <c r="X120" s="512">
        <f>'1.3_RAW_Data_Orig_MC'!X120</f>
        <v>0</v>
      </c>
      <c r="Y120" s="513">
        <f>'1.3_RAW_Data_Orig_MC'!Y120</f>
        <v>0</v>
      </c>
      <c r="AA120" s="512">
        <f>'1.3_RAW_Data_Orig_MC'!AA120</f>
        <v>0</v>
      </c>
      <c r="AB120" s="512">
        <f>'1.3_RAW_Data_Orig_MC'!AB120</f>
        <v>0</v>
      </c>
      <c r="AC120" s="512">
        <f>'1.3_RAW_Data_Orig_MC'!AC120</f>
        <v>0</v>
      </c>
      <c r="AD120" s="512">
        <f>'1.3_RAW_Data_Orig_MC'!AD120</f>
        <v>0</v>
      </c>
      <c r="AE120" s="512">
        <f>'1.3_RAW_Data_Orig_MC'!AE120</f>
        <v>0</v>
      </c>
      <c r="AF120" s="513">
        <f>'1.3_RAW_Data_Orig_MC'!AF120</f>
        <v>0</v>
      </c>
      <c r="AG120" s="507"/>
      <c r="AH120" s="512">
        <f>'1.3_RAW_Data_Orig_MC'!AH120</f>
        <v>0</v>
      </c>
      <c r="AI120" s="512">
        <f>'1.3_RAW_Data_Orig_MC'!AI120</f>
        <v>0</v>
      </c>
      <c r="AJ120" s="512">
        <f>'1.3_RAW_Data_Orig_MC'!AJ120</f>
        <v>0</v>
      </c>
      <c r="AK120" s="512">
        <f>'1.3_RAW_Data_Orig_MC'!AK120</f>
        <v>0</v>
      </c>
      <c r="AL120" s="512">
        <f>'1.3_RAW_Data_Orig_MC'!AL120</f>
        <v>0</v>
      </c>
      <c r="AM120" s="513">
        <f>'1.3_RAW_Data_Orig_MC'!AM120</f>
        <v>0</v>
      </c>
      <c r="AN120" s="507"/>
      <c r="AO120" s="512">
        <f>'1.3_RAW_Data_Orig_MC'!AO120</f>
        <v>0</v>
      </c>
      <c r="AP120" s="512">
        <f>'1.3_RAW_Data_Orig_MC'!AP120</f>
        <v>0</v>
      </c>
      <c r="AQ120" s="512">
        <f>'1.3_RAW_Data_Orig_MC'!AQ120</f>
        <v>0</v>
      </c>
      <c r="AR120" s="512">
        <f>'1.3_RAW_Data_Orig_MC'!AR120</f>
        <v>0</v>
      </c>
      <c r="AS120" s="512">
        <f>'1.3_RAW_Data_Orig_MC'!AS120</f>
        <v>0</v>
      </c>
      <c r="AT120" s="513">
        <f>'1.3_RAW_Data_Orig_MC'!AT120</f>
        <v>0</v>
      </c>
      <c r="AU120" s="507"/>
      <c r="AV120" s="512">
        <v>0</v>
      </c>
      <c r="AW120" s="512">
        <v>0</v>
      </c>
      <c r="AX120" s="512">
        <v>0</v>
      </c>
      <c r="AY120" s="512">
        <v>0</v>
      </c>
      <c r="AZ120" s="512">
        <v>0</v>
      </c>
      <c r="BA120" s="513">
        <v>0</v>
      </c>
    </row>
    <row r="121" spans="1:53" ht="13.5" thickBot="1">
      <c r="A121" s="508"/>
      <c r="B121" s="514"/>
      <c r="C121" s="515"/>
      <c r="D121" s="516"/>
      <c r="E121" s="517" t="s">
        <v>55</v>
      </c>
      <c r="F121" s="518">
        <f>'1.3_RAW_Data_Orig_MC'!F121</f>
        <v>0</v>
      </c>
      <c r="G121" s="518">
        <f>'1.3_RAW_Data_Orig_MC'!G121</f>
        <v>0</v>
      </c>
      <c r="H121" s="518">
        <f>'1.3_RAW_Data_Orig_MC'!H121</f>
        <v>0</v>
      </c>
      <c r="I121" s="518">
        <f>'1.3_RAW_Data_Orig_MC'!I121</f>
        <v>0</v>
      </c>
      <c r="J121" s="518">
        <f>'1.3_RAW_Data_Orig_MC'!J121</f>
        <v>0</v>
      </c>
      <c r="K121" s="519">
        <f>'1.3_RAW_Data_Orig_MC'!K121</f>
        <v>0</v>
      </c>
      <c r="M121" s="518">
        <f>'1.3_RAW_Data_Orig_MC'!M121</f>
        <v>0</v>
      </c>
      <c r="N121" s="518">
        <f>'1.3_RAW_Data_Orig_MC'!N121</f>
        <v>0</v>
      </c>
      <c r="O121" s="518">
        <f>'1.3_RAW_Data_Orig_MC'!O121</f>
        <v>0</v>
      </c>
      <c r="P121" s="518">
        <f>'1.3_RAW_Data_Orig_MC'!P121</f>
        <v>0</v>
      </c>
      <c r="Q121" s="518">
        <f>'1.3_RAW_Data_Orig_MC'!Q121</f>
        <v>0</v>
      </c>
      <c r="R121" s="519">
        <f>'1.3_RAW_Data_Orig_MC'!R121</f>
        <v>0</v>
      </c>
      <c r="T121" s="518">
        <f>'1.3_RAW_Data_Orig_MC'!T121</f>
        <v>0</v>
      </c>
      <c r="U121" s="518">
        <f>'1.3_RAW_Data_Orig_MC'!U121</f>
        <v>0</v>
      </c>
      <c r="V121" s="518">
        <f>'1.3_RAW_Data_Orig_MC'!V121</f>
        <v>0</v>
      </c>
      <c r="W121" s="518">
        <f>'1.3_RAW_Data_Orig_MC'!W121</f>
        <v>0</v>
      </c>
      <c r="X121" s="518">
        <f>'1.3_RAW_Data_Orig_MC'!X121</f>
        <v>0</v>
      </c>
      <c r="Y121" s="519">
        <f>'1.3_RAW_Data_Orig_MC'!Y121</f>
        <v>0</v>
      </c>
      <c r="AA121" s="518">
        <f>'1.3_RAW_Data_Orig_MC'!AA121</f>
        <v>0</v>
      </c>
      <c r="AB121" s="518">
        <f>'1.3_RAW_Data_Orig_MC'!AB121</f>
        <v>0</v>
      </c>
      <c r="AC121" s="518">
        <f>'1.3_RAW_Data_Orig_MC'!AC121</f>
        <v>0</v>
      </c>
      <c r="AD121" s="518">
        <f>'1.3_RAW_Data_Orig_MC'!AD121</f>
        <v>0</v>
      </c>
      <c r="AE121" s="518">
        <f>'1.3_RAW_Data_Orig_MC'!AE121</f>
        <v>0</v>
      </c>
      <c r="AF121" s="519">
        <f>'1.3_RAW_Data_Orig_MC'!AF121</f>
        <v>0</v>
      </c>
      <c r="AG121" s="507"/>
      <c r="AH121" s="518">
        <f>'1.3_RAW_Data_Orig_MC'!AH121</f>
        <v>0</v>
      </c>
      <c r="AI121" s="518">
        <f>'1.3_RAW_Data_Orig_MC'!AI121</f>
        <v>0</v>
      </c>
      <c r="AJ121" s="518">
        <f>'1.3_RAW_Data_Orig_MC'!AJ121</f>
        <v>0</v>
      </c>
      <c r="AK121" s="518">
        <f>'1.3_RAW_Data_Orig_MC'!AK121</f>
        <v>0</v>
      </c>
      <c r="AL121" s="518">
        <f>'1.3_RAW_Data_Orig_MC'!AL121</f>
        <v>0</v>
      </c>
      <c r="AM121" s="519">
        <f>'1.3_RAW_Data_Orig_MC'!AM121</f>
        <v>0</v>
      </c>
      <c r="AN121" s="507"/>
      <c r="AO121" s="518">
        <f>'1.3_RAW_Data_Orig_MC'!AO121</f>
        <v>0</v>
      </c>
      <c r="AP121" s="518">
        <f>'1.3_RAW_Data_Orig_MC'!AP121</f>
        <v>0</v>
      </c>
      <c r="AQ121" s="518">
        <f>'1.3_RAW_Data_Orig_MC'!AQ121</f>
        <v>0</v>
      </c>
      <c r="AR121" s="518">
        <f>'1.3_RAW_Data_Orig_MC'!AR121</f>
        <v>0</v>
      </c>
      <c r="AS121" s="518">
        <f>'1.3_RAW_Data_Orig_MC'!AS121</f>
        <v>0</v>
      </c>
      <c r="AT121" s="519">
        <f>'1.3_RAW_Data_Orig_MC'!AT121</f>
        <v>0</v>
      </c>
      <c r="AU121" s="507"/>
      <c r="AV121" s="518">
        <v>0</v>
      </c>
      <c r="AW121" s="518">
        <v>0</v>
      </c>
      <c r="AX121" s="518">
        <v>0</v>
      </c>
      <c r="AY121" s="518">
        <v>0</v>
      </c>
      <c r="AZ121" s="518">
        <v>0</v>
      </c>
      <c r="BA121" s="519">
        <v>0</v>
      </c>
    </row>
    <row r="122" spans="1:53" ht="26.25">
      <c r="A122" s="520" t="s">
        <v>9</v>
      </c>
      <c r="B122" s="501">
        <v>12</v>
      </c>
      <c r="C122" s="502" t="s">
        <v>38</v>
      </c>
      <c r="D122" s="503" t="s">
        <v>57</v>
      </c>
      <c r="E122" s="521" t="s">
        <v>52</v>
      </c>
      <c r="F122" s="505">
        <f>'1.3_RAW_Data_Orig_MC'!F122</f>
        <v>0</v>
      </c>
      <c r="G122" s="505">
        <f>'1.3_RAW_Data_Orig_MC'!G122</f>
        <v>0</v>
      </c>
      <c r="H122" s="505">
        <f>'1.3_RAW_Data_Orig_MC'!H122</f>
        <v>0</v>
      </c>
      <c r="I122" s="505">
        <f>'1.3_RAW_Data_Orig_MC'!I122</f>
        <v>0</v>
      </c>
      <c r="J122" s="505">
        <f>'1.3_RAW_Data_Orig_MC'!J122</f>
        <v>0</v>
      </c>
      <c r="K122" s="506">
        <f>'1.3_RAW_Data_Orig_MC'!K122</f>
        <v>0</v>
      </c>
      <c r="M122" s="505">
        <f>'1.3_RAW_Data_Orig_MC'!M122</f>
        <v>0</v>
      </c>
      <c r="N122" s="505">
        <f>'1.3_RAW_Data_Orig_MC'!N122</f>
        <v>0</v>
      </c>
      <c r="O122" s="505">
        <f>'1.3_RAW_Data_Orig_MC'!O122</f>
        <v>0</v>
      </c>
      <c r="P122" s="505">
        <f>'1.3_RAW_Data_Orig_MC'!P122</f>
        <v>0</v>
      </c>
      <c r="Q122" s="505">
        <f>'1.3_RAW_Data_Orig_MC'!Q122</f>
        <v>0</v>
      </c>
      <c r="R122" s="506">
        <f>'1.3_RAW_Data_Orig_MC'!R122</f>
        <v>0</v>
      </c>
      <c r="T122" s="505">
        <f>'1.3_RAW_Data_Orig_MC'!T122</f>
        <v>0</v>
      </c>
      <c r="U122" s="505">
        <f>'1.3_RAW_Data_Orig_MC'!U122</f>
        <v>0</v>
      </c>
      <c r="V122" s="505">
        <f>'1.3_RAW_Data_Orig_MC'!V122</f>
        <v>0</v>
      </c>
      <c r="W122" s="505">
        <f>'1.3_RAW_Data_Orig_MC'!W122</f>
        <v>0</v>
      </c>
      <c r="X122" s="505">
        <f>'1.3_RAW_Data_Orig_MC'!X122</f>
        <v>0</v>
      </c>
      <c r="Y122" s="506">
        <f>'1.3_RAW_Data_Orig_MC'!Y122</f>
        <v>0</v>
      </c>
      <c r="AA122" s="505">
        <f>'1.3_RAW_Data_Orig_MC'!AA122</f>
        <v>0</v>
      </c>
      <c r="AB122" s="505">
        <f>'1.3_RAW_Data_Orig_MC'!AB122</f>
        <v>0</v>
      </c>
      <c r="AC122" s="505">
        <f>'1.3_RAW_Data_Orig_MC'!AC122</f>
        <v>0</v>
      </c>
      <c r="AD122" s="505">
        <f>'1.3_RAW_Data_Orig_MC'!AD122</f>
        <v>0</v>
      </c>
      <c r="AE122" s="505">
        <f>'1.3_RAW_Data_Orig_MC'!AE122</f>
        <v>0</v>
      </c>
      <c r="AF122" s="506">
        <f>'1.3_RAW_Data_Orig_MC'!AF122</f>
        <v>0</v>
      </c>
      <c r="AG122" s="507"/>
      <c r="AH122" s="505">
        <f>'1.3_RAW_Data_Orig_MC'!AH122</f>
        <v>0</v>
      </c>
      <c r="AI122" s="505">
        <f>'1.3_RAW_Data_Orig_MC'!AI122</f>
        <v>0</v>
      </c>
      <c r="AJ122" s="505">
        <f>'1.3_RAW_Data_Orig_MC'!AJ122</f>
        <v>0</v>
      </c>
      <c r="AK122" s="505">
        <f>'1.3_RAW_Data_Orig_MC'!AK122</f>
        <v>0</v>
      </c>
      <c r="AL122" s="505">
        <f>'1.3_RAW_Data_Orig_MC'!AL122</f>
        <v>0</v>
      </c>
      <c r="AM122" s="506">
        <f>'1.3_RAW_Data_Orig_MC'!AM122</f>
        <v>0</v>
      </c>
      <c r="AN122" s="507"/>
      <c r="AO122" s="505">
        <f>'1.3_RAW_Data_Orig_MC'!AO122</f>
        <v>0</v>
      </c>
      <c r="AP122" s="505">
        <f>'1.3_RAW_Data_Orig_MC'!AP122</f>
        <v>0</v>
      </c>
      <c r="AQ122" s="505">
        <f>'1.3_RAW_Data_Orig_MC'!AQ122</f>
        <v>0</v>
      </c>
      <c r="AR122" s="505">
        <f>'1.3_RAW_Data_Orig_MC'!AR122</f>
        <v>0</v>
      </c>
      <c r="AS122" s="505">
        <f>'1.3_RAW_Data_Orig_MC'!AS122</f>
        <v>0</v>
      </c>
      <c r="AT122" s="506">
        <f>'1.3_RAW_Data_Orig_MC'!AT122</f>
        <v>0</v>
      </c>
      <c r="AU122" s="507"/>
      <c r="AV122" s="505">
        <v>0</v>
      </c>
      <c r="AW122" s="505">
        <v>0</v>
      </c>
      <c r="AX122" s="505">
        <v>0</v>
      </c>
      <c r="AY122" s="505">
        <v>0</v>
      </c>
      <c r="AZ122" s="505">
        <v>0</v>
      </c>
      <c r="BA122" s="506">
        <v>0</v>
      </c>
    </row>
    <row r="123" spans="1:53" ht="13.15">
      <c r="A123" s="508"/>
      <c r="B123" s="509"/>
      <c r="C123" s="510"/>
      <c r="D123" s="511"/>
      <c r="E123" s="504" t="s">
        <v>53</v>
      </c>
      <c r="F123" s="512">
        <f>'1.3_RAW_Data_Orig_MC'!F123</f>
        <v>0</v>
      </c>
      <c r="G123" s="512">
        <f>'1.3_RAW_Data_Orig_MC'!G123</f>
        <v>0</v>
      </c>
      <c r="H123" s="512">
        <f>'1.3_RAW_Data_Orig_MC'!H123</f>
        <v>0</v>
      </c>
      <c r="I123" s="512">
        <f>'1.3_RAW_Data_Orig_MC'!I123</f>
        <v>0</v>
      </c>
      <c r="J123" s="512">
        <f>'1.3_RAW_Data_Orig_MC'!J123</f>
        <v>0</v>
      </c>
      <c r="K123" s="513">
        <f>'1.3_RAW_Data_Orig_MC'!K123</f>
        <v>0</v>
      </c>
      <c r="M123" s="512">
        <f>'1.3_RAW_Data_Orig_MC'!M123</f>
        <v>0</v>
      </c>
      <c r="N123" s="512">
        <f>'1.3_RAW_Data_Orig_MC'!N123</f>
        <v>0</v>
      </c>
      <c r="O123" s="512">
        <f>'1.3_RAW_Data_Orig_MC'!O123</f>
        <v>0</v>
      </c>
      <c r="P123" s="512">
        <f>'1.3_RAW_Data_Orig_MC'!P123</f>
        <v>0</v>
      </c>
      <c r="Q123" s="512">
        <f>'1.3_RAW_Data_Orig_MC'!Q123</f>
        <v>0</v>
      </c>
      <c r="R123" s="513">
        <f>'1.3_RAW_Data_Orig_MC'!R123</f>
        <v>0</v>
      </c>
      <c r="T123" s="512">
        <f>'1.3_RAW_Data_Orig_MC'!T123</f>
        <v>0</v>
      </c>
      <c r="U123" s="512">
        <f>'1.3_RAW_Data_Orig_MC'!U123</f>
        <v>0</v>
      </c>
      <c r="V123" s="512">
        <f>'1.3_RAW_Data_Orig_MC'!V123</f>
        <v>0</v>
      </c>
      <c r="W123" s="512">
        <f>'1.3_RAW_Data_Orig_MC'!W123</f>
        <v>0</v>
      </c>
      <c r="X123" s="512">
        <f>'1.3_RAW_Data_Orig_MC'!X123</f>
        <v>0</v>
      </c>
      <c r="Y123" s="513">
        <f>'1.3_RAW_Data_Orig_MC'!Y123</f>
        <v>0</v>
      </c>
      <c r="AA123" s="512">
        <f>'1.3_RAW_Data_Orig_MC'!AA123</f>
        <v>0</v>
      </c>
      <c r="AB123" s="512">
        <f>'1.3_RAW_Data_Orig_MC'!AB123</f>
        <v>0</v>
      </c>
      <c r="AC123" s="512">
        <f>'1.3_RAW_Data_Orig_MC'!AC123</f>
        <v>0</v>
      </c>
      <c r="AD123" s="512">
        <f>'1.3_RAW_Data_Orig_MC'!AD123</f>
        <v>0</v>
      </c>
      <c r="AE123" s="512">
        <f>'1.3_RAW_Data_Orig_MC'!AE123</f>
        <v>0</v>
      </c>
      <c r="AF123" s="513">
        <f>'1.3_RAW_Data_Orig_MC'!AF123</f>
        <v>0</v>
      </c>
      <c r="AG123" s="507"/>
      <c r="AH123" s="512">
        <f>'1.3_RAW_Data_Orig_MC'!AH123</f>
        <v>0</v>
      </c>
      <c r="AI123" s="512">
        <f>'1.3_RAW_Data_Orig_MC'!AI123</f>
        <v>0</v>
      </c>
      <c r="AJ123" s="512">
        <f>'1.3_RAW_Data_Orig_MC'!AJ123</f>
        <v>0</v>
      </c>
      <c r="AK123" s="512">
        <f>'1.3_RAW_Data_Orig_MC'!AK123</f>
        <v>0</v>
      </c>
      <c r="AL123" s="512">
        <f>'1.3_RAW_Data_Orig_MC'!AL123</f>
        <v>0</v>
      </c>
      <c r="AM123" s="513">
        <f>'1.3_RAW_Data_Orig_MC'!AM123</f>
        <v>0</v>
      </c>
      <c r="AN123" s="507"/>
      <c r="AO123" s="512">
        <f>'1.3_RAW_Data_Orig_MC'!AO123</f>
        <v>0</v>
      </c>
      <c r="AP123" s="512">
        <f>'1.3_RAW_Data_Orig_MC'!AP123</f>
        <v>0</v>
      </c>
      <c r="AQ123" s="512">
        <f>'1.3_RAW_Data_Orig_MC'!AQ123</f>
        <v>0</v>
      </c>
      <c r="AR123" s="512">
        <f>'1.3_RAW_Data_Orig_MC'!AR123</f>
        <v>0</v>
      </c>
      <c r="AS123" s="512">
        <f>'1.3_RAW_Data_Orig_MC'!AS123</f>
        <v>0</v>
      </c>
      <c r="AT123" s="513">
        <f>'1.3_RAW_Data_Orig_MC'!AT123</f>
        <v>0</v>
      </c>
      <c r="AU123" s="507"/>
      <c r="AV123" s="512">
        <v>0</v>
      </c>
      <c r="AW123" s="512">
        <v>0</v>
      </c>
      <c r="AX123" s="512">
        <v>0</v>
      </c>
      <c r="AY123" s="512">
        <v>0</v>
      </c>
      <c r="AZ123" s="512">
        <v>0</v>
      </c>
      <c r="BA123" s="513">
        <v>0</v>
      </c>
    </row>
    <row r="124" spans="1:53" ht="13.15">
      <c r="A124" s="508"/>
      <c r="B124" s="509"/>
      <c r="C124" s="510"/>
      <c r="D124" s="511"/>
      <c r="E124" s="504" t="s">
        <v>54</v>
      </c>
      <c r="F124" s="512">
        <f>'1.3_RAW_Data_Orig_MC'!F124</f>
        <v>0</v>
      </c>
      <c r="G124" s="512">
        <f>'1.3_RAW_Data_Orig_MC'!G124</f>
        <v>0</v>
      </c>
      <c r="H124" s="512">
        <f>'1.3_RAW_Data_Orig_MC'!H124</f>
        <v>0</v>
      </c>
      <c r="I124" s="512">
        <f>'1.3_RAW_Data_Orig_MC'!I124</f>
        <v>0</v>
      </c>
      <c r="J124" s="512">
        <f>'1.3_RAW_Data_Orig_MC'!J124</f>
        <v>0</v>
      </c>
      <c r="K124" s="513">
        <f>'1.3_RAW_Data_Orig_MC'!K124</f>
        <v>0</v>
      </c>
      <c r="M124" s="512">
        <f>'1.3_RAW_Data_Orig_MC'!M124</f>
        <v>0</v>
      </c>
      <c r="N124" s="512">
        <f>'1.3_RAW_Data_Orig_MC'!N124</f>
        <v>0</v>
      </c>
      <c r="O124" s="512">
        <f>'1.3_RAW_Data_Orig_MC'!O124</f>
        <v>0</v>
      </c>
      <c r="P124" s="512">
        <f>'1.3_RAW_Data_Orig_MC'!P124</f>
        <v>0</v>
      </c>
      <c r="Q124" s="512">
        <f>'1.3_RAW_Data_Orig_MC'!Q124</f>
        <v>0</v>
      </c>
      <c r="R124" s="513">
        <f>'1.3_RAW_Data_Orig_MC'!R124</f>
        <v>0</v>
      </c>
      <c r="T124" s="512">
        <f>'1.3_RAW_Data_Orig_MC'!T124</f>
        <v>0</v>
      </c>
      <c r="U124" s="512">
        <f>'1.3_RAW_Data_Orig_MC'!U124</f>
        <v>0</v>
      </c>
      <c r="V124" s="512">
        <f>'1.3_RAW_Data_Orig_MC'!V124</f>
        <v>0</v>
      </c>
      <c r="W124" s="512">
        <f>'1.3_RAW_Data_Orig_MC'!W124</f>
        <v>0</v>
      </c>
      <c r="X124" s="512">
        <f>'1.3_RAW_Data_Orig_MC'!X124</f>
        <v>0</v>
      </c>
      <c r="Y124" s="513">
        <f>'1.3_RAW_Data_Orig_MC'!Y124</f>
        <v>0</v>
      </c>
      <c r="AA124" s="512">
        <f>'1.3_RAW_Data_Orig_MC'!AA124</f>
        <v>0</v>
      </c>
      <c r="AB124" s="512">
        <f>'1.3_RAW_Data_Orig_MC'!AB124</f>
        <v>0</v>
      </c>
      <c r="AC124" s="512">
        <f>'1.3_RAW_Data_Orig_MC'!AC124</f>
        <v>0</v>
      </c>
      <c r="AD124" s="512">
        <f>'1.3_RAW_Data_Orig_MC'!AD124</f>
        <v>0</v>
      </c>
      <c r="AE124" s="512">
        <f>'1.3_RAW_Data_Orig_MC'!AE124</f>
        <v>0</v>
      </c>
      <c r="AF124" s="513">
        <f>'1.3_RAW_Data_Orig_MC'!AF124</f>
        <v>0</v>
      </c>
      <c r="AG124" s="507"/>
      <c r="AH124" s="512">
        <f>'1.3_RAW_Data_Orig_MC'!AH124</f>
        <v>0</v>
      </c>
      <c r="AI124" s="512">
        <f>'1.3_RAW_Data_Orig_MC'!AI124</f>
        <v>0</v>
      </c>
      <c r="AJ124" s="512">
        <f>'1.3_RAW_Data_Orig_MC'!AJ124</f>
        <v>0</v>
      </c>
      <c r="AK124" s="512">
        <f>'1.3_RAW_Data_Orig_MC'!AK124</f>
        <v>0</v>
      </c>
      <c r="AL124" s="512">
        <f>'1.3_RAW_Data_Orig_MC'!AL124</f>
        <v>0</v>
      </c>
      <c r="AM124" s="513">
        <f>'1.3_RAW_Data_Orig_MC'!AM124</f>
        <v>0</v>
      </c>
      <c r="AN124" s="507"/>
      <c r="AO124" s="512">
        <f>'1.3_RAW_Data_Orig_MC'!AO124</f>
        <v>0</v>
      </c>
      <c r="AP124" s="512">
        <f>'1.3_RAW_Data_Orig_MC'!AP124</f>
        <v>0</v>
      </c>
      <c r="AQ124" s="512">
        <f>'1.3_RAW_Data_Orig_MC'!AQ124</f>
        <v>0</v>
      </c>
      <c r="AR124" s="512">
        <f>'1.3_RAW_Data_Orig_MC'!AR124</f>
        <v>0</v>
      </c>
      <c r="AS124" s="512">
        <f>'1.3_RAW_Data_Orig_MC'!AS124</f>
        <v>0</v>
      </c>
      <c r="AT124" s="513">
        <f>'1.3_RAW_Data_Orig_MC'!AT124</f>
        <v>0</v>
      </c>
      <c r="AU124" s="507"/>
      <c r="AV124" s="512">
        <v>0</v>
      </c>
      <c r="AW124" s="512">
        <v>0</v>
      </c>
      <c r="AX124" s="512">
        <v>0</v>
      </c>
      <c r="AY124" s="512">
        <v>0</v>
      </c>
      <c r="AZ124" s="512">
        <v>0</v>
      </c>
      <c r="BA124" s="513">
        <v>0</v>
      </c>
    </row>
    <row r="125" spans="1:53" ht="13.5" thickBot="1">
      <c r="A125" s="508"/>
      <c r="B125" s="514"/>
      <c r="C125" s="515"/>
      <c r="D125" s="516"/>
      <c r="E125" s="517" t="s">
        <v>55</v>
      </c>
      <c r="F125" s="518">
        <f>'1.3_RAW_Data_Orig_MC'!F125</f>
        <v>0</v>
      </c>
      <c r="G125" s="518">
        <f>'1.3_RAW_Data_Orig_MC'!G125</f>
        <v>0</v>
      </c>
      <c r="H125" s="518">
        <f>'1.3_RAW_Data_Orig_MC'!H125</f>
        <v>0</v>
      </c>
      <c r="I125" s="518">
        <f>'1.3_RAW_Data_Orig_MC'!I125</f>
        <v>0</v>
      </c>
      <c r="J125" s="518">
        <f>'1.3_RAW_Data_Orig_MC'!J125</f>
        <v>0</v>
      </c>
      <c r="K125" s="519">
        <f>'1.3_RAW_Data_Orig_MC'!K125</f>
        <v>0</v>
      </c>
      <c r="M125" s="518">
        <f>'1.3_RAW_Data_Orig_MC'!M125</f>
        <v>0</v>
      </c>
      <c r="N125" s="518">
        <f>'1.3_RAW_Data_Orig_MC'!N125</f>
        <v>0</v>
      </c>
      <c r="O125" s="518">
        <f>'1.3_RAW_Data_Orig_MC'!O125</f>
        <v>0</v>
      </c>
      <c r="P125" s="518">
        <f>'1.3_RAW_Data_Orig_MC'!P125</f>
        <v>0</v>
      </c>
      <c r="Q125" s="518">
        <f>'1.3_RAW_Data_Orig_MC'!Q125</f>
        <v>0</v>
      </c>
      <c r="R125" s="519">
        <f>'1.3_RAW_Data_Orig_MC'!R125</f>
        <v>0</v>
      </c>
      <c r="T125" s="518">
        <f>'1.3_RAW_Data_Orig_MC'!T125</f>
        <v>0</v>
      </c>
      <c r="U125" s="518">
        <f>'1.3_RAW_Data_Orig_MC'!U125</f>
        <v>0</v>
      </c>
      <c r="V125" s="518">
        <f>'1.3_RAW_Data_Orig_MC'!V125</f>
        <v>0</v>
      </c>
      <c r="W125" s="518">
        <f>'1.3_RAW_Data_Orig_MC'!W125</f>
        <v>0</v>
      </c>
      <c r="X125" s="518">
        <f>'1.3_RAW_Data_Orig_MC'!X125</f>
        <v>0</v>
      </c>
      <c r="Y125" s="519">
        <f>'1.3_RAW_Data_Orig_MC'!Y125</f>
        <v>0</v>
      </c>
      <c r="AA125" s="518">
        <f>'1.3_RAW_Data_Orig_MC'!AA125</f>
        <v>0</v>
      </c>
      <c r="AB125" s="518">
        <f>'1.3_RAW_Data_Orig_MC'!AB125</f>
        <v>0</v>
      </c>
      <c r="AC125" s="518">
        <f>'1.3_RAW_Data_Orig_MC'!AC125</f>
        <v>0</v>
      </c>
      <c r="AD125" s="518">
        <f>'1.3_RAW_Data_Orig_MC'!AD125</f>
        <v>0</v>
      </c>
      <c r="AE125" s="518">
        <f>'1.3_RAW_Data_Orig_MC'!AE125</f>
        <v>0</v>
      </c>
      <c r="AF125" s="519">
        <f>'1.3_RAW_Data_Orig_MC'!AF125</f>
        <v>0</v>
      </c>
      <c r="AG125" s="507"/>
      <c r="AH125" s="518">
        <f>'1.3_RAW_Data_Orig_MC'!AH125</f>
        <v>0</v>
      </c>
      <c r="AI125" s="518">
        <f>'1.3_RAW_Data_Orig_MC'!AI125</f>
        <v>0</v>
      </c>
      <c r="AJ125" s="518">
        <f>'1.3_RAW_Data_Orig_MC'!AJ125</f>
        <v>0</v>
      </c>
      <c r="AK125" s="518">
        <f>'1.3_RAW_Data_Orig_MC'!AK125</f>
        <v>0</v>
      </c>
      <c r="AL125" s="518">
        <f>'1.3_RAW_Data_Orig_MC'!AL125</f>
        <v>0</v>
      </c>
      <c r="AM125" s="519">
        <f>'1.3_RAW_Data_Orig_MC'!AM125</f>
        <v>0</v>
      </c>
      <c r="AN125" s="507"/>
      <c r="AO125" s="518">
        <f>'1.3_RAW_Data_Orig_MC'!AO125</f>
        <v>0</v>
      </c>
      <c r="AP125" s="518">
        <f>'1.3_RAW_Data_Orig_MC'!AP125</f>
        <v>0</v>
      </c>
      <c r="AQ125" s="518">
        <f>'1.3_RAW_Data_Orig_MC'!AQ125</f>
        <v>0</v>
      </c>
      <c r="AR125" s="518">
        <f>'1.3_RAW_Data_Orig_MC'!AR125</f>
        <v>0</v>
      </c>
      <c r="AS125" s="518">
        <f>'1.3_RAW_Data_Orig_MC'!AS125</f>
        <v>0</v>
      </c>
      <c r="AT125" s="519">
        <f>'1.3_RAW_Data_Orig_MC'!AT125</f>
        <v>0</v>
      </c>
      <c r="AU125" s="507"/>
      <c r="AV125" s="518">
        <v>0</v>
      </c>
      <c r="AW125" s="518">
        <v>0</v>
      </c>
      <c r="AX125" s="518">
        <v>0</v>
      </c>
      <c r="AY125" s="518">
        <v>0</v>
      </c>
      <c r="AZ125" s="518">
        <v>0</v>
      </c>
      <c r="BA125" s="519">
        <v>0</v>
      </c>
    </row>
    <row r="126" spans="1:53" ht="25.5">
      <c r="A126" s="520" t="s">
        <v>9</v>
      </c>
      <c r="B126" s="501">
        <v>15</v>
      </c>
      <c r="C126" s="502" t="s">
        <v>39</v>
      </c>
      <c r="D126" s="503" t="s">
        <v>59</v>
      </c>
      <c r="E126" s="521" t="s">
        <v>52</v>
      </c>
      <c r="F126" s="505">
        <f>'1.3_RAW_Data_Orig_MC'!F126</f>
        <v>0</v>
      </c>
      <c r="G126" s="505">
        <f>'1.3_RAW_Data_Orig_MC'!G126</f>
        <v>0</v>
      </c>
      <c r="H126" s="505">
        <f>'1.3_RAW_Data_Orig_MC'!H126</f>
        <v>0</v>
      </c>
      <c r="I126" s="505">
        <f>'1.3_RAW_Data_Orig_MC'!I126</f>
        <v>0</v>
      </c>
      <c r="J126" s="505">
        <f>'1.3_RAW_Data_Orig_MC'!J126</f>
        <v>0</v>
      </c>
      <c r="K126" s="506">
        <f>'1.3_RAW_Data_Orig_MC'!K126</f>
        <v>0</v>
      </c>
      <c r="M126" s="505">
        <f>'1.3_RAW_Data_Orig_MC'!M126</f>
        <v>0</v>
      </c>
      <c r="N126" s="505">
        <f>'1.3_RAW_Data_Orig_MC'!N126</f>
        <v>0</v>
      </c>
      <c r="O126" s="505">
        <f>'1.3_RAW_Data_Orig_MC'!O126</f>
        <v>0</v>
      </c>
      <c r="P126" s="505">
        <f>'1.3_RAW_Data_Orig_MC'!P126</f>
        <v>0</v>
      </c>
      <c r="Q126" s="505">
        <f>'1.3_RAW_Data_Orig_MC'!Q126</f>
        <v>0</v>
      </c>
      <c r="R126" s="506">
        <f>'1.3_RAW_Data_Orig_MC'!R126</f>
        <v>0</v>
      </c>
      <c r="T126" s="505">
        <f>'1.3_RAW_Data_Orig_MC'!T126</f>
        <v>0</v>
      </c>
      <c r="U126" s="505">
        <f>'1.3_RAW_Data_Orig_MC'!U126</f>
        <v>0</v>
      </c>
      <c r="V126" s="505">
        <f>'1.3_RAW_Data_Orig_MC'!V126</f>
        <v>0</v>
      </c>
      <c r="W126" s="505">
        <f>'1.3_RAW_Data_Orig_MC'!W126</f>
        <v>0</v>
      </c>
      <c r="X126" s="505">
        <f>'1.3_RAW_Data_Orig_MC'!X126</f>
        <v>0</v>
      </c>
      <c r="Y126" s="506">
        <f>'1.3_RAW_Data_Orig_MC'!Y126</f>
        <v>0</v>
      </c>
      <c r="AA126" s="505">
        <f>'1.3_RAW_Data_Orig_MC'!AA126</f>
        <v>0</v>
      </c>
      <c r="AB126" s="505">
        <f>'1.3_RAW_Data_Orig_MC'!AB126</f>
        <v>0</v>
      </c>
      <c r="AC126" s="505">
        <f>'1.3_RAW_Data_Orig_MC'!AC126</f>
        <v>0</v>
      </c>
      <c r="AD126" s="505">
        <f>'1.3_RAW_Data_Orig_MC'!AD126</f>
        <v>0</v>
      </c>
      <c r="AE126" s="505">
        <f>'1.3_RAW_Data_Orig_MC'!AE126</f>
        <v>0</v>
      </c>
      <c r="AF126" s="506">
        <f>'1.3_RAW_Data_Orig_MC'!AF126</f>
        <v>0</v>
      </c>
      <c r="AG126" s="507"/>
      <c r="AH126" s="505">
        <f>'1.3_RAW_Data_Orig_MC'!AH126</f>
        <v>0</v>
      </c>
      <c r="AI126" s="505">
        <f>'1.3_RAW_Data_Orig_MC'!AI126</f>
        <v>0</v>
      </c>
      <c r="AJ126" s="505">
        <f>'1.3_RAW_Data_Orig_MC'!AJ126</f>
        <v>0</v>
      </c>
      <c r="AK126" s="505">
        <f>'1.3_RAW_Data_Orig_MC'!AK126</f>
        <v>0</v>
      </c>
      <c r="AL126" s="505">
        <f>'1.3_RAW_Data_Orig_MC'!AL126</f>
        <v>0</v>
      </c>
      <c r="AM126" s="506">
        <f>'1.3_RAW_Data_Orig_MC'!AM126</f>
        <v>0</v>
      </c>
      <c r="AN126" s="507"/>
      <c r="AO126" s="505">
        <f>'1.3_RAW_Data_Orig_MC'!AO126</f>
        <v>0</v>
      </c>
      <c r="AP126" s="505">
        <f>'1.3_RAW_Data_Orig_MC'!AP126</f>
        <v>0</v>
      </c>
      <c r="AQ126" s="505">
        <f>'1.3_RAW_Data_Orig_MC'!AQ126</f>
        <v>0</v>
      </c>
      <c r="AR126" s="505">
        <f>'1.3_RAW_Data_Orig_MC'!AR126</f>
        <v>0</v>
      </c>
      <c r="AS126" s="505">
        <f>'1.3_RAW_Data_Orig_MC'!AS126</f>
        <v>0</v>
      </c>
      <c r="AT126" s="506">
        <f>'1.3_RAW_Data_Orig_MC'!AT126</f>
        <v>0</v>
      </c>
      <c r="AU126" s="507"/>
      <c r="AV126" s="505">
        <v>0</v>
      </c>
      <c r="AW126" s="505">
        <v>0</v>
      </c>
      <c r="AX126" s="505">
        <v>0</v>
      </c>
      <c r="AY126" s="505">
        <v>0</v>
      </c>
      <c r="AZ126" s="505">
        <v>0</v>
      </c>
      <c r="BA126" s="506">
        <v>0</v>
      </c>
    </row>
    <row r="127" spans="1:53" ht="13.15">
      <c r="A127" s="508"/>
      <c r="B127" s="509"/>
      <c r="C127" s="510"/>
      <c r="D127" s="511"/>
      <c r="E127" s="504" t="s">
        <v>53</v>
      </c>
      <c r="F127" s="512">
        <f>'1.3_RAW_Data_Orig_MC'!F127</f>
        <v>13</v>
      </c>
      <c r="G127" s="512">
        <f>'1.3_RAW_Data_Orig_MC'!G127</f>
        <v>6</v>
      </c>
      <c r="H127" s="512">
        <f>'1.3_RAW_Data_Orig_MC'!H127</f>
        <v>1</v>
      </c>
      <c r="I127" s="512">
        <f>'1.3_RAW_Data_Orig_MC'!I127</f>
        <v>3</v>
      </c>
      <c r="J127" s="512">
        <f>'1.3_RAW_Data_Orig_MC'!J127</f>
        <v>3</v>
      </c>
      <c r="K127" s="513">
        <f>'1.3_RAW_Data_Orig_MC'!K127</f>
        <v>0</v>
      </c>
      <c r="M127" s="512">
        <f>'1.3_RAW_Data_Orig_MC'!M127</f>
        <v>13</v>
      </c>
      <c r="N127" s="512">
        <f>'1.3_RAW_Data_Orig_MC'!N127</f>
        <v>6</v>
      </c>
      <c r="O127" s="512">
        <f>'1.3_RAW_Data_Orig_MC'!O127</f>
        <v>4</v>
      </c>
      <c r="P127" s="512">
        <f>'1.3_RAW_Data_Orig_MC'!P127</f>
        <v>1</v>
      </c>
      <c r="Q127" s="512">
        <f>'1.3_RAW_Data_Orig_MC'!Q127</f>
        <v>0</v>
      </c>
      <c r="R127" s="513">
        <f>'1.3_RAW_Data_Orig_MC'!R127</f>
        <v>2</v>
      </c>
      <c r="T127" s="512">
        <f>'1.3_RAW_Data_Orig_MC'!T127</f>
        <v>13</v>
      </c>
      <c r="U127" s="512">
        <f>'1.3_RAW_Data_Orig_MC'!U127</f>
        <v>6</v>
      </c>
      <c r="V127" s="512">
        <f>'1.3_RAW_Data_Orig_MC'!V127</f>
        <v>0</v>
      </c>
      <c r="W127" s="512">
        <f>'1.3_RAW_Data_Orig_MC'!W127</f>
        <v>1</v>
      </c>
      <c r="X127" s="512">
        <f>'1.3_RAW_Data_Orig_MC'!X127</f>
        <v>0</v>
      </c>
      <c r="Y127" s="513">
        <f>'1.3_RAW_Data_Orig_MC'!Y127</f>
        <v>6</v>
      </c>
      <c r="AA127" s="512">
        <f>'1.3_RAW_Data_Orig_MC'!AA127</f>
        <v>4</v>
      </c>
      <c r="AB127" s="512">
        <f>'1.3_RAW_Data_Orig_MC'!AB127</f>
        <v>0</v>
      </c>
      <c r="AC127" s="512">
        <f>'1.3_RAW_Data_Orig_MC'!AC127</f>
        <v>4</v>
      </c>
      <c r="AD127" s="512">
        <f>'1.3_RAW_Data_Orig_MC'!AD127</f>
        <v>0</v>
      </c>
      <c r="AE127" s="512">
        <f>'1.3_RAW_Data_Orig_MC'!AE127</f>
        <v>0</v>
      </c>
      <c r="AF127" s="513">
        <f>'1.3_RAW_Data_Orig_MC'!AF127</f>
        <v>-4</v>
      </c>
      <c r="AG127" s="507"/>
      <c r="AH127" s="512">
        <f>'1.3_RAW_Data_Orig_MC'!AH127</f>
        <v>4</v>
      </c>
      <c r="AI127" s="512">
        <f>'1.3_RAW_Data_Orig_MC'!AI127</f>
        <v>0</v>
      </c>
      <c r="AJ127" s="512">
        <f>'1.3_RAW_Data_Orig_MC'!AJ127</f>
        <v>4</v>
      </c>
      <c r="AK127" s="512">
        <f>'1.3_RAW_Data_Orig_MC'!AK127</f>
        <v>0</v>
      </c>
      <c r="AL127" s="512">
        <f>'1.3_RAW_Data_Orig_MC'!AL127</f>
        <v>0</v>
      </c>
      <c r="AM127" s="513">
        <f>'1.3_RAW_Data_Orig_MC'!AM127</f>
        <v>-4</v>
      </c>
      <c r="AN127" s="507"/>
      <c r="AO127" s="512">
        <f>'1.3_RAW_Data_Orig_MC'!AO127</f>
        <v>0</v>
      </c>
      <c r="AP127" s="512">
        <f>'1.3_RAW_Data_Orig_MC'!AP127</f>
        <v>0</v>
      </c>
      <c r="AQ127" s="512">
        <f>'1.3_RAW_Data_Orig_MC'!AQ127</f>
        <v>0</v>
      </c>
      <c r="AR127" s="512">
        <f>'1.3_RAW_Data_Orig_MC'!AR127</f>
        <v>0</v>
      </c>
      <c r="AS127" s="512">
        <f>'1.3_RAW_Data_Orig_MC'!AS127</f>
        <v>0</v>
      </c>
      <c r="AT127" s="513">
        <f>'1.3_RAW_Data_Orig_MC'!AT127</f>
        <v>0</v>
      </c>
      <c r="AU127" s="507"/>
      <c r="AV127" s="512">
        <v>0</v>
      </c>
      <c r="AW127" s="512">
        <v>0</v>
      </c>
      <c r="AX127" s="512">
        <v>0</v>
      </c>
      <c r="AY127" s="512">
        <v>0</v>
      </c>
      <c r="AZ127" s="512">
        <v>0</v>
      </c>
      <c r="BA127" s="513">
        <v>0</v>
      </c>
    </row>
    <row r="128" spans="1:53" ht="13.15">
      <c r="A128" s="508"/>
      <c r="B128" s="509"/>
      <c r="C128" s="510"/>
      <c r="D128" s="511"/>
      <c r="E128" s="504" t="s">
        <v>54</v>
      </c>
      <c r="F128" s="512">
        <f>'1.3_RAW_Data_Orig_MC'!F128</f>
        <v>0</v>
      </c>
      <c r="G128" s="512">
        <f>'1.3_RAW_Data_Orig_MC'!G128</f>
        <v>0</v>
      </c>
      <c r="H128" s="512">
        <f>'1.3_RAW_Data_Orig_MC'!H128</f>
        <v>0</v>
      </c>
      <c r="I128" s="512">
        <f>'1.3_RAW_Data_Orig_MC'!I128</f>
        <v>0</v>
      </c>
      <c r="J128" s="512">
        <f>'1.3_RAW_Data_Orig_MC'!J128</f>
        <v>0</v>
      </c>
      <c r="K128" s="513">
        <f>'1.3_RAW_Data_Orig_MC'!K128</f>
        <v>0</v>
      </c>
      <c r="M128" s="512">
        <f>'1.3_RAW_Data_Orig_MC'!M128</f>
        <v>0</v>
      </c>
      <c r="N128" s="512">
        <f>'1.3_RAW_Data_Orig_MC'!N128</f>
        <v>0</v>
      </c>
      <c r="O128" s="512">
        <f>'1.3_RAW_Data_Orig_MC'!O128</f>
        <v>0</v>
      </c>
      <c r="P128" s="512">
        <f>'1.3_RAW_Data_Orig_MC'!P128</f>
        <v>0</v>
      </c>
      <c r="Q128" s="512">
        <f>'1.3_RAW_Data_Orig_MC'!Q128</f>
        <v>0</v>
      </c>
      <c r="R128" s="513">
        <f>'1.3_RAW_Data_Orig_MC'!R128</f>
        <v>0</v>
      </c>
      <c r="T128" s="512">
        <f>'1.3_RAW_Data_Orig_MC'!T128</f>
        <v>0</v>
      </c>
      <c r="U128" s="512">
        <f>'1.3_RAW_Data_Orig_MC'!U128</f>
        <v>0</v>
      </c>
      <c r="V128" s="512">
        <f>'1.3_RAW_Data_Orig_MC'!V128</f>
        <v>0</v>
      </c>
      <c r="W128" s="512">
        <f>'1.3_RAW_Data_Orig_MC'!W128</f>
        <v>0</v>
      </c>
      <c r="X128" s="512">
        <f>'1.3_RAW_Data_Orig_MC'!X128</f>
        <v>0</v>
      </c>
      <c r="Y128" s="513">
        <f>'1.3_RAW_Data_Orig_MC'!Y128</f>
        <v>0</v>
      </c>
      <c r="AA128" s="512">
        <f>'1.3_RAW_Data_Orig_MC'!AA128</f>
        <v>0</v>
      </c>
      <c r="AB128" s="512">
        <f>'1.3_RAW_Data_Orig_MC'!AB128</f>
        <v>0</v>
      </c>
      <c r="AC128" s="512">
        <f>'1.3_RAW_Data_Orig_MC'!AC128</f>
        <v>0</v>
      </c>
      <c r="AD128" s="512">
        <f>'1.3_RAW_Data_Orig_MC'!AD128</f>
        <v>0</v>
      </c>
      <c r="AE128" s="512">
        <f>'1.3_RAW_Data_Orig_MC'!AE128</f>
        <v>0</v>
      </c>
      <c r="AF128" s="513">
        <f>'1.3_RAW_Data_Orig_MC'!AF128</f>
        <v>0</v>
      </c>
      <c r="AG128" s="507"/>
      <c r="AH128" s="512">
        <f>'1.3_RAW_Data_Orig_MC'!AH128</f>
        <v>0</v>
      </c>
      <c r="AI128" s="512">
        <f>'1.3_RAW_Data_Orig_MC'!AI128</f>
        <v>0</v>
      </c>
      <c r="AJ128" s="512">
        <f>'1.3_RAW_Data_Orig_MC'!AJ128</f>
        <v>0</v>
      </c>
      <c r="AK128" s="512">
        <f>'1.3_RAW_Data_Orig_MC'!AK128</f>
        <v>0</v>
      </c>
      <c r="AL128" s="512">
        <f>'1.3_RAW_Data_Orig_MC'!AL128</f>
        <v>0</v>
      </c>
      <c r="AM128" s="513">
        <f>'1.3_RAW_Data_Orig_MC'!AM128</f>
        <v>0</v>
      </c>
      <c r="AN128" s="507"/>
      <c r="AO128" s="512">
        <f>'1.3_RAW_Data_Orig_MC'!AO128</f>
        <v>0</v>
      </c>
      <c r="AP128" s="512">
        <f>'1.3_RAW_Data_Orig_MC'!AP128</f>
        <v>0</v>
      </c>
      <c r="AQ128" s="512">
        <f>'1.3_RAW_Data_Orig_MC'!AQ128</f>
        <v>0</v>
      </c>
      <c r="AR128" s="512">
        <f>'1.3_RAW_Data_Orig_MC'!AR128</f>
        <v>0</v>
      </c>
      <c r="AS128" s="512">
        <f>'1.3_RAW_Data_Orig_MC'!AS128</f>
        <v>0</v>
      </c>
      <c r="AT128" s="513">
        <f>'1.3_RAW_Data_Orig_MC'!AT128</f>
        <v>0</v>
      </c>
      <c r="AU128" s="507"/>
      <c r="AV128" s="512">
        <v>0</v>
      </c>
      <c r="AW128" s="512">
        <v>0</v>
      </c>
      <c r="AX128" s="512">
        <v>0</v>
      </c>
      <c r="AY128" s="512">
        <v>0</v>
      </c>
      <c r="AZ128" s="512">
        <v>0</v>
      </c>
      <c r="BA128" s="513">
        <v>0</v>
      </c>
    </row>
    <row r="129" spans="1:53" ht="13.5" thickBot="1">
      <c r="A129" s="508"/>
      <c r="B129" s="514"/>
      <c r="C129" s="515"/>
      <c r="D129" s="516"/>
      <c r="E129" s="517" t="s">
        <v>55</v>
      </c>
      <c r="F129" s="518">
        <f>'1.3_RAW_Data_Orig_MC'!F129</f>
        <v>0</v>
      </c>
      <c r="G129" s="518">
        <f>'1.3_RAW_Data_Orig_MC'!G129</f>
        <v>0</v>
      </c>
      <c r="H129" s="518">
        <f>'1.3_RAW_Data_Orig_MC'!H129</f>
        <v>0</v>
      </c>
      <c r="I129" s="518">
        <f>'1.3_RAW_Data_Orig_MC'!I129</f>
        <v>0</v>
      </c>
      <c r="J129" s="518">
        <f>'1.3_RAW_Data_Orig_MC'!J129</f>
        <v>0</v>
      </c>
      <c r="K129" s="519">
        <f>'1.3_RAW_Data_Orig_MC'!K129</f>
        <v>0</v>
      </c>
      <c r="M129" s="518">
        <f>'1.3_RAW_Data_Orig_MC'!M129</f>
        <v>0</v>
      </c>
      <c r="N129" s="518">
        <f>'1.3_RAW_Data_Orig_MC'!N129</f>
        <v>0</v>
      </c>
      <c r="O129" s="518">
        <f>'1.3_RAW_Data_Orig_MC'!O129</f>
        <v>0</v>
      </c>
      <c r="P129" s="518">
        <f>'1.3_RAW_Data_Orig_MC'!P129</f>
        <v>0</v>
      </c>
      <c r="Q129" s="518">
        <f>'1.3_RAW_Data_Orig_MC'!Q129</f>
        <v>0</v>
      </c>
      <c r="R129" s="519">
        <f>'1.3_RAW_Data_Orig_MC'!R129</f>
        <v>0</v>
      </c>
      <c r="T129" s="518">
        <f>'1.3_RAW_Data_Orig_MC'!T129</f>
        <v>0</v>
      </c>
      <c r="U129" s="518">
        <f>'1.3_RAW_Data_Orig_MC'!U129</f>
        <v>0</v>
      </c>
      <c r="V129" s="518">
        <f>'1.3_RAW_Data_Orig_MC'!V129</f>
        <v>0</v>
      </c>
      <c r="W129" s="518">
        <f>'1.3_RAW_Data_Orig_MC'!W129</f>
        <v>0</v>
      </c>
      <c r="X129" s="518">
        <f>'1.3_RAW_Data_Orig_MC'!X129</f>
        <v>0</v>
      </c>
      <c r="Y129" s="519">
        <f>'1.3_RAW_Data_Orig_MC'!Y129</f>
        <v>0</v>
      </c>
      <c r="AA129" s="518">
        <f>'1.3_RAW_Data_Orig_MC'!AA129</f>
        <v>0</v>
      </c>
      <c r="AB129" s="518">
        <f>'1.3_RAW_Data_Orig_MC'!AB129</f>
        <v>0</v>
      </c>
      <c r="AC129" s="518">
        <f>'1.3_RAW_Data_Orig_MC'!AC129</f>
        <v>0</v>
      </c>
      <c r="AD129" s="518">
        <f>'1.3_RAW_Data_Orig_MC'!AD129</f>
        <v>0</v>
      </c>
      <c r="AE129" s="518">
        <f>'1.3_RAW_Data_Orig_MC'!AE129</f>
        <v>0</v>
      </c>
      <c r="AF129" s="519">
        <f>'1.3_RAW_Data_Orig_MC'!AF129</f>
        <v>0</v>
      </c>
      <c r="AG129" s="507"/>
      <c r="AH129" s="518">
        <f>'1.3_RAW_Data_Orig_MC'!AH129</f>
        <v>0</v>
      </c>
      <c r="AI129" s="518">
        <f>'1.3_RAW_Data_Orig_MC'!AI129</f>
        <v>0</v>
      </c>
      <c r="AJ129" s="518">
        <f>'1.3_RAW_Data_Orig_MC'!AJ129</f>
        <v>0</v>
      </c>
      <c r="AK129" s="518">
        <f>'1.3_RAW_Data_Orig_MC'!AK129</f>
        <v>0</v>
      </c>
      <c r="AL129" s="518">
        <f>'1.3_RAW_Data_Orig_MC'!AL129</f>
        <v>0</v>
      </c>
      <c r="AM129" s="519">
        <f>'1.3_RAW_Data_Orig_MC'!AM129</f>
        <v>0</v>
      </c>
      <c r="AN129" s="507"/>
      <c r="AO129" s="518">
        <f>'1.3_RAW_Data_Orig_MC'!AO129</f>
        <v>0</v>
      </c>
      <c r="AP129" s="518">
        <f>'1.3_RAW_Data_Orig_MC'!AP129</f>
        <v>0</v>
      </c>
      <c r="AQ129" s="518">
        <f>'1.3_RAW_Data_Orig_MC'!AQ129</f>
        <v>0</v>
      </c>
      <c r="AR129" s="518">
        <f>'1.3_RAW_Data_Orig_MC'!AR129</f>
        <v>0</v>
      </c>
      <c r="AS129" s="518">
        <f>'1.3_RAW_Data_Orig_MC'!AS129</f>
        <v>0</v>
      </c>
      <c r="AT129" s="519">
        <f>'1.3_RAW_Data_Orig_MC'!AT129</f>
        <v>0</v>
      </c>
      <c r="AU129" s="507"/>
      <c r="AV129" s="518">
        <v>0</v>
      </c>
      <c r="AW129" s="518">
        <v>0</v>
      </c>
      <c r="AX129" s="518">
        <v>0</v>
      </c>
      <c r="AY129" s="518">
        <v>0</v>
      </c>
      <c r="AZ129" s="518">
        <v>0</v>
      </c>
      <c r="BA129" s="519">
        <v>0</v>
      </c>
    </row>
    <row r="130" spans="1:53" ht="26.25">
      <c r="A130" s="520" t="s">
        <v>9</v>
      </c>
      <c r="B130" s="501">
        <v>18</v>
      </c>
      <c r="C130" s="502" t="s">
        <v>40</v>
      </c>
      <c r="D130" s="503" t="s">
        <v>58</v>
      </c>
      <c r="E130" s="521" t="s">
        <v>52</v>
      </c>
      <c r="F130" s="505">
        <f>'1.3_RAW_Data_Orig_MC'!F130</f>
        <v>72</v>
      </c>
      <c r="G130" s="505">
        <f>'1.3_RAW_Data_Orig_MC'!G130</f>
        <v>0</v>
      </c>
      <c r="H130" s="505">
        <f>'1.3_RAW_Data_Orig_MC'!H130</f>
        <v>27</v>
      </c>
      <c r="I130" s="505">
        <f>'1.3_RAW_Data_Orig_MC'!I130</f>
        <v>18</v>
      </c>
      <c r="J130" s="505">
        <f>'1.3_RAW_Data_Orig_MC'!J130</f>
        <v>19</v>
      </c>
      <c r="K130" s="506">
        <f>'1.3_RAW_Data_Orig_MC'!K130</f>
        <v>8</v>
      </c>
      <c r="M130" s="505">
        <f>'1.3_RAW_Data_Orig_MC'!M130</f>
        <v>72</v>
      </c>
      <c r="N130" s="505">
        <f>'1.3_RAW_Data_Orig_MC'!N130</f>
        <v>0</v>
      </c>
      <c r="O130" s="505">
        <f>'1.3_RAW_Data_Orig_MC'!O130</f>
        <v>52</v>
      </c>
      <c r="P130" s="505">
        <f>'1.3_RAW_Data_Orig_MC'!P130</f>
        <v>0</v>
      </c>
      <c r="Q130" s="505">
        <f>'1.3_RAW_Data_Orig_MC'!Q130</f>
        <v>17</v>
      </c>
      <c r="R130" s="506">
        <f>'1.3_RAW_Data_Orig_MC'!R130</f>
        <v>3</v>
      </c>
      <c r="T130" s="505">
        <f>'1.3_RAW_Data_Orig_MC'!T130</f>
        <v>72</v>
      </c>
      <c r="U130" s="505">
        <f>'1.3_RAW_Data_Orig_MC'!U130</f>
        <v>0</v>
      </c>
      <c r="V130" s="505">
        <f>'1.3_RAW_Data_Orig_MC'!V130</f>
        <v>0</v>
      </c>
      <c r="W130" s="505">
        <f>'1.3_RAW_Data_Orig_MC'!W130</f>
        <v>0</v>
      </c>
      <c r="X130" s="505">
        <f>'1.3_RAW_Data_Orig_MC'!X130</f>
        <v>27</v>
      </c>
      <c r="Y130" s="506">
        <f>'1.3_RAW_Data_Orig_MC'!Y130</f>
        <v>45</v>
      </c>
      <c r="AA130" s="505">
        <f>'1.3_RAW_Data_Orig_MC'!AA130</f>
        <v>52</v>
      </c>
      <c r="AB130" s="505">
        <f>'1.3_RAW_Data_Orig_MC'!AB130</f>
        <v>0</v>
      </c>
      <c r="AC130" s="505">
        <f>'1.3_RAW_Data_Orig_MC'!AC130</f>
        <v>52</v>
      </c>
      <c r="AD130" s="505">
        <f>'1.3_RAW_Data_Orig_MC'!AD130</f>
        <v>0</v>
      </c>
      <c r="AE130" s="505">
        <f>'1.3_RAW_Data_Orig_MC'!AE130</f>
        <v>-10</v>
      </c>
      <c r="AF130" s="506">
        <f>'1.3_RAW_Data_Orig_MC'!AF130</f>
        <v>-42</v>
      </c>
      <c r="AG130" s="507"/>
      <c r="AH130" s="505">
        <f>'1.3_RAW_Data_Orig_MC'!AH130</f>
        <v>52</v>
      </c>
      <c r="AI130" s="505">
        <f>'1.3_RAW_Data_Orig_MC'!AI130</f>
        <v>0</v>
      </c>
      <c r="AJ130" s="505">
        <f>'1.3_RAW_Data_Orig_MC'!AJ130</f>
        <v>52</v>
      </c>
      <c r="AK130" s="505">
        <f>'1.3_RAW_Data_Orig_MC'!AK130</f>
        <v>0</v>
      </c>
      <c r="AL130" s="505">
        <f>'1.3_RAW_Data_Orig_MC'!AL130</f>
        <v>-10</v>
      </c>
      <c r="AM130" s="506">
        <f>'1.3_RAW_Data_Orig_MC'!AM130</f>
        <v>-42</v>
      </c>
      <c r="AN130" s="507"/>
      <c r="AO130" s="505">
        <f>'1.3_RAW_Data_Orig_MC'!AO130</f>
        <v>0</v>
      </c>
      <c r="AP130" s="505">
        <f>'1.3_RAW_Data_Orig_MC'!AP130</f>
        <v>0</v>
      </c>
      <c r="AQ130" s="505">
        <f>'1.3_RAW_Data_Orig_MC'!AQ130</f>
        <v>0</v>
      </c>
      <c r="AR130" s="505">
        <f>'1.3_RAW_Data_Orig_MC'!AR130</f>
        <v>0</v>
      </c>
      <c r="AS130" s="505">
        <f>'1.3_RAW_Data_Orig_MC'!AS130</f>
        <v>0</v>
      </c>
      <c r="AT130" s="506">
        <f>'1.3_RAW_Data_Orig_MC'!AT130</f>
        <v>0</v>
      </c>
      <c r="AU130" s="507"/>
      <c r="AV130" s="505">
        <v>0</v>
      </c>
      <c r="AW130" s="505">
        <v>0</v>
      </c>
      <c r="AX130" s="505">
        <v>0</v>
      </c>
      <c r="AY130" s="505">
        <v>0</v>
      </c>
      <c r="AZ130" s="505">
        <v>0</v>
      </c>
      <c r="BA130" s="506">
        <v>0</v>
      </c>
    </row>
    <row r="131" spans="1:53" ht="13.15">
      <c r="A131" s="508"/>
      <c r="B131" s="509"/>
      <c r="C131" s="510"/>
      <c r="D131" s="511"/>
      <c r="E131" s="504" t="s">
        <v>53</v>
      </c>
      <c r="F131" s="512">
        <f>'1.3_RAW_Data_Orig_MC'!F131</f>
        <v>0</v>
      </c>
      <c r="G131" s="512">
        <f>'1.3_RAW_Data_Orig_MC'!G131</f>
        <v>0</v>
      </c>
      <c r="H131" s="512">
        <f>'1.3_RAW_Data_Orig_MC'!H131</f>
        <v>0</v>
      </c>
      <c r="I131" s="512">
        <f>'1.3_RAW_Data_Orig_MC'!I131</f>
        <v>0</v>
      </c>
      <c r="J131" s="512">
        <f>'1.3_RAW_Data_Orig_MC'!J131</f>
        <v>0</v>
      </c>
      <c r="K131" s="513">
        <f>'1.3_RAW_Data_Orig_MC'!K131</f>
        <v>0</v>
      </c>
      <c r="M131" s="512">
        <f>'1.3_RAW_Data_Orig_MC'!M131</f>
        <v>0</v>
      </c>
      <c r="N131" s="512">
        <f>'1.3_RAW_Data_Orig_MC'!N131</f>
        <v>0</v>
      </c>
      <c r="O131" s="512">
        <f>'1.3_RAW_Data_Orig_MC'!O131</f>
        <v>0</v>
      </c>
      <c r="P131" s="512">
        <f>'1.3_RAW_Data_Orig_MC'!P131</f>
        <v>0</v>
      </c>
      <c r="Q131" s="512">
        <f>'1.3_RAW_Data_Orig_MC'!Q131</f>
        <v>0</v>
      </c>
      <c r="R131" s="513">
        <f>'1.3_RAW_Data_Orig_MC'!R131</f>
        <v>0</v>
      </c>
      <c r="T131" s="512">
        <f>'1.3_RAW_Data_Orig_MC'!T131</f>
        <v>0</v>
      </c>
      <c r="U131" s="512">
        <f>'1.3_RAW_Data_Orig_MC'!U131</f>
        <v>0</v>
      </c>
      <c r="V131" s="512">
        <f>'1.3_RAW_Data_Orig_MC'!V131</f>
        <v>0</v>
      </c>
      <c r="W131" s="512">
        <f>'1.3_RAW_Data_Orig_MC'!W131</f>
        <v>0</v>
      </c>
      <c r="X131" s="512">
        <f>'1.3_RAW_Data_Orig_MC'!X131</f>
        <v>0</v>
      </c>
      <c r="Y131" s="513">
        <f>'1.3_RAW_Data_Orig_MC'!Y131</f>
        <v>0</v>
      </c>
      <c r="AA131" s="512">
        <f>'1.3_RAW_Data_Orig_MC'!AA131</f>
        <v>0</v>
      </c>
      <c r="AB131" s="512">
        <f>'1.3_RAW_Data_Orig_MC'!AB131</f>
        <v>0</v>
      </c>
      <c r="AC131" s="512">
        <f>'1.3_RAW_Data_Orig_MC'!AC131</f>
        <v>0</v>
      </c>
      <c r="AD131" s="512">
        <f>'1.3_RAW_Data_Orig_MC'!AD131</f>
        <v>0</v>
      </c>
      <c r="AE131" s="512">
        <f>'1.3_RAW_Data_Orig_MC'!AE131</f>
        <v>0</v>
      </c>
      <c r="AF131" s="513">
        <f>'1.3_RAW_Data_Orig_MC'!AF131</f>
        <v>0</v>
      </c>
      <c r="AG131" s="507"/>
      <c r="AH131" s="512">
        <f>'1.3_RAW_Data_Orig_MC'!AH131</f>
        <v>0</v>
      </c>
      <c r="AI131" s="512">
        <f>'1.3_RAW_Data_Orig_MC'!AI131</f>
        <v>0</v>
      </c>
      <c r="AJ131" s="512">
        <f>'1.3_RAW_Data_Orig_MC'!AJ131</f>
        <v>0</v>
      </c>
      <c r="AK131" s="512">
        <f>'1.3_RAW_Data_Orig_MC'!AK131</f>
        <v>0</v>
      </c>
      <c r="AL131" s="512">
        <f>'1.3_RAW_Data_Orig_MC'!AL131</f>
        <v>0</v>
      </c>
      <c r="AM131" s="513">
        <f>'1.3_RAW_Data_Orig_MC'!AM131</f>
        <v>0</v>
      </c>
      <c r="AN131" s="507"/>
      <c r="AO131" s="512">
        <f>'1.3_RAW_Data_Orig_MC'!AO131</f>
        <v>0</v>
      </c>
      <c r="AP131" s="512">
        <f>'1.3_RAW_Data_Orig_MC'!AP131</f>
        <v>0</v>
      </c>
      <c r="AQ131" s="512">
        <f>'1.3_RAW_Data_Orig_MC'!AQ131</f>
        <v>0</v>
      </c>
      <c r="AR131" s="512">
        <f>'1.3_RAW_Data_Orig_MC'!AR131</f>
        <v>0</v>
      </c>
      <c r="AS131" s="512">
        <f>'1.3_RAW_Data_Orig_MC'!AS131</f>
        <v>0</v>
      </c>
      <c r="AT131" s="513">
        <f>'1.3_RAW_Data_Orig_MC'!AT131</f>
        <v>0</v>
      </c>
      <c r="AU131" s="507"/>
      <c r="AV131" s="512">
        <v>0</v>
      </c>
      <c r="AW131" s="512">
        <v>0</v>
      </c>
      <c r="AX131" s="512">
        <v>0</v>
      </c>
      <c r="AY131" s="512">
        <v>0</v>
      </c>
      <c r="AZ131" s="512">
        <v>0</v>
      </c>
      <c r="BA131" s="513">
        <v>0</v>
      </c>
    </row>
    <row r="132" spans="1:53" ht="13.15">
      <c r="A132" s="508"/>
      <c r="B132" s="509"/>
      <c r="C132" s="510"/>
      <c r="D132" s="511"/>
      <c r="E132" s="504" t="s">
        <v>54</v>
      </c>
      <c r="F132" s="512">
        <f>'1.3_RAW_Data_Orig_MC'!F132</f>
        <v>4</v>
      </c>
      <c r="G132" s="512">
        <f>'1.3_RAW_Data_Orig_MC'!G132</f>
        <v>0</v>
      </c>
      <c r="H132" s="512">
        <f>'1.3_RAW_Data_Orig_MC'!H132</f>
        <v>0</v>
      </c>
      <c r="I132" s="512">
        <f>'1.3_RAW_Data_Orig_MC'!I132</f>
        <v>2</v>
      </c>
      <c r="J132" s="512">
        <f>'1.3_RAW_Data_Orig_MC'!J132</f>
        <v>1</v>
      </c>
      <c r="K132" s="513">
        <f>'1.3_RAW_Data_Orig_MC'!K132</f>
        <v>1</v>
      </c>
      <c r="M132" s="512">
        <f>'1.3_RAW_Data_Orig_MC'!M132</f>
        <v>4</v>
      </c>
      <c r="N132" s="512">
        <f>'1.3_RAW_Data_Orig_MC'!N132</f>
        <v>0</v>
      </c>
      <c r="O132" s="512">
        <f>'1.3_RAW_Data_Orig_MC'!O132</f>
        <v>2</v>
      </c>
      <c r="P132" s="512">
        <f>'1.3_RAW_Data_Orig_MC'!P132</f>
        <v>0</v>
      </c>
      <c r="Q132" s="512">
        <f>'1.3_RAW_Data_Orig_MC'!Q132</f>
        <v>0</v>
      </c>
      <c r="R132" s="513">
        <f>'1.3_RAW_Data_Orig_MC'!R132</f>
        <v>2</v>
      </c>
      <c r="T132" s="512">
        <f>'1.3_RAW_Data_Orig_MC'!T132</f>
        <v>4</v>
      </c>
      <c r="U132" s="512">
        <f>'1.3_RAW_Data_Orig_MC'!U132</f>
        <v>0</v>
      </c>
      <c r="V132" s="512">
        <f>'1.3_RAW_Data_Orig_MC'!V132</f>
        <v>0</v>
      </c>
      <c r="W132" s="512">
        <f>'1.3_RAW_Data_Orig_MC'!W132</f>
        <v>0</v>
      </c>
      <c r="X132" s="512">
        <f>'1.3_RAW_Data_Orig_MC'!X132</f>
        <v>0</v>
      </c>
      <c r="Y132" s="513">
        <f>'1.3_RAW_Data_Orig_MC'!Y132</f>
        <v>4</v>
      </c>
      <c r="AA132" s="512">
        <f>'1.3_RAW_Data_Orig_MC'!AA132</f>
        <v>2</v>
      </c>
      <c r="AB132" s="512">
        <f>'1.3_RAW_Data_Orig_MC'!AB132</f>
        <v>0</v>
      </c>
      <c r="AC132" s="512">
        <f>'1.3_RAW_Data_Orig_MC'!AC132</f>
        <v>2</v>
      </c>
      <c r="AD132" s="512">
        <f>'1.3_RAW_Data_Orig_MC'!AD132</f>
        <v>0</v>
      </c>
      <c r="AE132" s="512">
        <f>'1.3_RAW_Data_Orig_MC'!AE132</f>
        <v>0</v>
      </c>
      <c r="AF132" s="513">
        <f>'1.3_RAW_Data_Orig_MC'!AF132</f>
        <v>-2</v>
      </c>
      <c r="AG132" s="507"/>
      <c r="AH132" s="512">
        <f>'1.3_RAW_Data_Orig_MC'!AH132</f>
        <v>2</v>
      </c>
      <c r="AI132" s="512">
        <f>'1.3_RAW_Data_Orig_MC'!AI132</f>
        <v>0</v>
      </c>
      <c r="AJ132" s="512">
        <f>'1.3_RAW_Data_Orig_MC'!AJ132</f>
        <v>2</v>
      </c>
      <c r="AK132" s="512">
        <f>'1.3_RAW_Data_Orig_MC'!AK132</f>
        <v>0</v>
      </c>
      <c r="AL132" s="512">
        <f>'1.3_RAW_Data_Orig_MC'!AL132</f>
        <v>0</v>
      </c>
      <c r="AM132" s="513">
        <f>'1.3_RAW_Data_Orig_MC'!AM132</f>
        <v>-2</v>
      </c>
      <c r="AN132" s="507"/>
      <c r="AO132" s="512">
        <f>'1.3_RAW_Data_Orig_MC'!AO132</f>
        <v>0</v>
      </c>
      <c r="AP132" s="512">
        <f>'1.3_RAW_Data_Orig_MC'!AP132</f>
        <v>0</v>
      </c>
      <c r="AQ132" s="512">
        <f>'1.3_RAW_Data_Orig_MC'!AQ132</f>
        <v>0</v>
      </c>
      <c r="AR132" s="512">
        <f>'1.3_RAW_Data_Orig_MC'!AR132</f>
        <v>0</v>
      </c>
      <c r="AS132" s="512">
        <f>'1.3_RAW_Data_Orig_MC'!AS132</f>
        <v>0</v>
      </c>
      <c r="AT132" s="513">
        <f>'1.3_RAW_Data_Orig_MC'!AT132</f>
        <v>0</v>
      </c>
      <c r="AU132" s="507"/>
      <c r="AV132" s="512">
        <v>0</v>
      </c>
      <c r="AW132" s="512">
        <v>0</v>
      </c>
      <c r="AX132" s="512">
        <v>0</v>
      </c>
      <c r="AY132" s="512">
        <v>0</v>
      </c>
      <c r="AZ132" s="512">
        <v>0</v>
      </c>
      <c r="BA132" s="513">
        <v>0</v>
      </c>
    </row>
    <row r="133" spans="1:53" ht="13.5" thickBot="1">
      <c r="A133" s="508"/>
      <c r="B133" s="514"/>
      <c r="C133" s="515"/>
      <c r="D133" s="516"/>
      <c r="E133" s="517" t="s">
        <v>55</v>
      </c>
      <c r="F133" s="518">
        <f>'1.3_RAW_Data_Orig_MC'!F133</f>
        <v>2</v>
      </c>
      <c r="G133" s="518">
        <f>'1.3_RAW_Data_Orig_MC'!G133</f>
        <v>2</v>
      </c>
      <c r="H133" s="518">
        <f>'1.3_RAW_Data_Orig_MC'!H133</f>
        <v>0</v>
      </c>
      <c r="I133" s="518">
        <f>'1.3_RAW_Data_Orig_MC'!I133</f>
        <v>0</v>
      </c>
      <c r="J133" s="518">
        <f>'1.3_RAW_Data_Orig_MC'!J133</f>
        <v>0</v>
      </c>
      <c r="K133" s="519">
        <f>'1.3_RAW_Data_Orig_MC'!K133</f>
        <v>0</v>
      </c>
      <c r="M133" s="518">
        <f>'1.3_RAW_Data_Orig_MC'!M133</f>
        <v>2</v>
      </c>
      <c r="N133" s="518">
        <f>'1.3_RAW_Data_Orig_MC'!N133</f>
        <v>0</v>
      </c>
      <c r="O133" s="518">
        <f>'1.3_RAW_Data_Orig_MC'!O133</f>
        <v>0</v>
      </c>
      <c r="P133" s="518">
        <f>'1.3_RAW_Data_Orig_MC'!P133</f>
        <v>2</v>
      </c>
      <c r="Q133" s="518">
        <f>'1.3_RAW_Data_Orig_MC'!Q133</f>
        <v>0</v>
      </c>
      <c r="R133" s="519">
        <f>'1.3_RAW_Data_Orig_MC'!R133</f>
        <v>0</v>
      </c>
      <c r="T133" s="518">
        <f>'1.3_RAW_Data_Orig_MC'!T133</f>
        <v>2</v>
      </c>
      <c r="U133" s="518">
        <f>'1.3_RAW_Data_Orig_MC'!U133</f>
        <v>0</v>
      </c>
      <c r="V133" s="518">
        <f>'1.3_RAW_Data_Orig_MC'!V133</f>
        <v>0</v>
      </c>
      <c r="W133" s="518">
        <f>'1.3_RAW_Data_Orig_MC'!W133</f>
        <v>2</v>
      </c>
      <c r="X133" s="518">
        <f>'1.3_RAW_Data_Orig_MC'!X133</f>
        <v>0</v>
      </c>
      <c r="Y133" s="519">
        <f>'1.3_RAW_Data_Orig_MC'!Y133</f>
        <v>0</v>
      </c>
      <c r="AA133" s="518">
        <f>'1.3_RAW_Data_Orig_MC'!AA133</f>
        <v>0</v>
      </c>
      <c r="AB133" s="518">
        <f>'1.3_RAW_Data_Orig_MC'!AB133</f>
        <v>0</v>
      </c>
      <c r="AC133" s="518">
        <f>'1.3_RAW_Data_Orig_MC'!AC133</f>
        <v>0</v>
      </c>
      <c r="AD133" s="518">
        <f>'1.3_RAW_Data_Orig_MC'!AD133</f>
        <v>0</v>
      </c>
      <c r="AE133" s="518">
        <f>'1.3_RAW_Data_Orig_MC'!AE133</f>
        <v>0</v>
      </c>
      <c r="AF133" s="519">
        <f>'1.3_RAW_Data_Orig_MC'!AF133</f>
        <v>0</v>
      </c>
      <c r="AG133" s="507"/>
      <c r="AH133" s="518">
        <f>'1.3_RAW_Data_Orig_MC'!AH133</f>
        <v>0</v>
      </c>
      <c r="AI133" s="518">
        <f>'1.3_RAW_Data_Orig_MC'!AI133</f>
        <v>0</v>
      </c>
      <c r="AJ133" s="518">
        <f>'1.3_RAW_Data_Orig_MC'!AJ133</f>
        <v>0</v>
      </c>
      <c r="AK133" s="518">
        <f>'1.3_RAW_Data_Orig_MC'!AK133</f>
        <v>0</v>
      </c>
      <c r="AL133" s="518">
        <f>'1.3_RAW_Data_Orig_MC'!AL133</f>
        <v>0</v>
      </c>
      <c r="AM133" s="519">
        <f>'1.3_RAW_Data_Orig_MC'!AM133</f>
        <v>0</v>
      </c>
      <c r="AN133" s="507"/>
      <c r="AO133" s="518">
        <f>'1.3_RAW_Data_Orig_MC'!AO133</f>
        <v>0</v>
      </c>
      <c r="AP133" s="518">
        <f>'1.3_RAW_Data_Orig_MC'!AP133</f>
        <v>0</v>
      </c>
      <c r="AQ133" s="518">
        <f>'1.3_RAW_Data_Orig_MC'!AQ133</f>
        <v>0</v>
      </c>
      <c r="AR133" s="518">
        <f>'1.3_RAW_Data_Orig_MC'!AR133</f>
        <v>0</v>
      </c>
      <c r="AS133" s="518">
        <f>'1.3_RAW_Data_Orig_MC'!AS133</f>
        <v>0</v>
      </c>
      <c r="AT133" s="519">
        <f>'1.3_RAW_Data_Orig_MC'!AT133</f>
        <v>0</v>
      </c>
      <c r="AU133" s="507"/>
      <c r="AV133" s="518">
        <v>0</v>
      </c>
      <c r="AW133" s="518">
        <v>0</v>
      </c>
      <c r="AX133" s="518">
        <v>0</v>
      </c>
      <c r="AY133" s="518">
        <v>0</v>
      </c>
      <c r="AZ133" s="518">
        <v>0</v>
      </c>
      <c r="BA133" s="519">
        <v>0</v>
      </c>
    </row>
    <row r="134" spans="1:53" ht="25.5">
      <c r="A134" s="520" t="s">
        <v>9</v>
      </c>
      <c r="B134" s="501">
        <v>19</v>
      </c>
      <c r="C134" s="502" t="s">
        <v>41</v>
      </c>
      <c r="D134" s="503" t="s">
        <v>59</v>
      </c>
      <c r="E134" s="521" t="s">
        <v>52</v>
      </c>
      <c r="F134" s="505">
        <f>'1.3_RAW_Data_Orig_MC'!F134</f>
        <v>8</v>
      </c>
      <c r="G134" s="505">
        <f>'1.3_RAW_Data_Orig_MC'!G134</f>
        <v>2</v>
      </c>
      <c r="H134" s="505">
        <f>'1.3_RAW_Data_Orig_MC'!H134</f>
        <v>2</v>
      </c>
      <c r="I134" s="505">
        <f>'1.3_RAW_Data_Orig_MC'!I134</f>
        <v>2</v>
      </c>
      <c r="J134" s="505">
        <f>'1.3_RAW_Data_Orig_MC'!J134</f>
        <v>2</v>
      </c>
      <c r="K134" s="506">
        <f>'1.3_RAW_Data_Orig_MC'!K134</f>
        <v>0</v>
      </c>
      <c r="M134" s="505">
        <f>'1.3_RAW_Data_Orig_MC'!M134</f>
        <v>8</v>
      </c>
      <c r="N134" s="505">
        <f>'1.3_RAW_Data_Orig_MC'!N134</f>
        <v>3</v>
      </c>
      <c r="O134" s="505">
        <f>'1.3_RAW_Data_Orig_MC'!O134</f>
        <v>2</v>
      </c>
      <c r="P134" s="505">
        <f>'1.3_RAW_Data_Orig_MC'!P134</f>
        <v>2</v>
      </c>
      <c r="Q134" s="505">
        <f>'1.3_RAW_Data_Orig_MC'!Q134</f>
        <v>0</v>
      </c>
      <c r="R134" s="506">
        <f>'1.3_RAW_Data_Orig_MC'!R134</f>
        <v>1</v>
      </c>
      <c r="T134" s="505">
        <f>'1.3_RAW_Data_Orig_MC'!T134</f>
        <v>8</v>
      </c>
      <c r="U134" s="505">
        <f>'1.3_RAW_Data_Orig_MC'!U134</f>
        <v>0</v>
      </c>
      <c r="V134" s="505">
        <f>'1.3_RAW_Data_Orig_MC'!V134</f>
        <v>0</v>
      </c>
      <c r="W134" s="505">
        <f>'1.3_RAW_Data_Orig_MC'!W134</f>
        <v>2</v>
      </c>
      <c r="X134" s="505">
        <f>'1.3_RAW_Data_Orig_MC'!X134</f>
        <v>2</v>
      </c>
      <c r="Y134" s="506">
        <f>'1.3_RAW_Data_Orig_MC'!Y134</f>
        <v>4</v>
      </c>
      <c r="AA134" s="505">
        <f>'1.3_RAW_Data_Orig_MC'!AA134</f>
        <v>5</v>
      </c>
      <c r="AB134" s="505">
        <f>'1.3_RAW_Data_Orig_MC'!AB134</f>
        <v>3</v>
      </c>
      <c r="AC134" s="505">
        <f>'1.3_RAW_Data_Orig_MC'!AC134</f>
        <v>2</v>
      </c>
      <c r="AD134" s="505">
        <f>'1.3_RAW_Data_Orig_MC'!AD134</f>
        <v>0</v>
      </c>
      <c r="AE134" s="505">
        <f>'1.3_RAW_Data_Orig_MC'!AE134</f>
        <v>-2</v>
      </c>
      <c r="AF134" s="506">
        <f>'1.3_RAW_Data_Orig_MC'!AF134</f>
        <v>-3</v>
      </c>
      <c r="AG134" s="507"/>
      <c r="AH134" s="505">
        <f>'1.3_RAW_Data_Orig_MC'!AH134</f>
        <v>5</v>
      </c>
      <c r="AI134" s="505">
        <f>'1.3_RAW_Data_Orig_MC'!AI134</f>
        <v>3</v>
      </c>
      <c r="AJ134" s="505">
        <f>'1.3_RAW_Data_Orig_MC'!AJ134</f>
        <v>2</v>
      </c>
      <c r="AK134" s="505">
        <f>'1.3_RAW_Data_Orig_MC'!AK134</f>
        <v>0</v>
      </c>
      <c r="AL134" s="505">
        <f>'1.3_RAW_Data_Orig_MC'!AL134</f>
        <v>-2</v>
      </c>
      <c r="AM134" s="506">
        <f>'1.3_RAW_Data_Orig_MC'!AM134</f>
        <v>-3</v>
      </c>
      <c r="AN134" s="507"/>
      <c r="AO134" s="505">
        <f>'1.3_RAW_Data_Orig_MC'!AO134</f>
        <v>0</v>
      </c>
      <c r="AP134" s="505">
        <f>'1.3_RAW_Data_Orig_MC'!AP134</f>
        <v>0</v>
      </c>
      <c r="AQ134" s="505">
        <f>'1.3_RAW_Data_Orig_MC'!AQ134</f>
        <v>0</v>
      </c>
      <c r="AR134" s="505">
        <f>'1.3_RAW_Data_Orig_MC'!AR134</f>
        <v>0</v>
      </c>
      <c r="AS134" s="505">
        <f>'1.3_RAW_Data_Orig_MC'!AS134</f>
        <v>0</v>
      </c>
      <c r="AT134" s="506">
        <f>'1.3_RAW_Data_Orig_MC'!AT134</f>
        <v>0</v>
      </c>
      <c r="AU134" s="507"/>
      <c r="AV134" s="505">
        <v>0</v>
      </c>
      <c r="AW134" s="505">
        <v>0</v>
      </c>
      <c r="AX134" s="505">
        <v>0</v>
      </c>
      <c r="AY134" s="505">
        <v>0</v>
      </c>
      <c r="AZ134" s="505">
        <v>0</v>
      </c>
      <c r="BA134" s="506">
        <v>0</v>
      </c>
    </row>
    <row r="135" spans="1:53" ht="13.15">
      <c r="A135" s="508"/>
      <c r="B135" s="509"/>
      <c r="C135" s="510"/>
      <c r="D135" s="511"/>
      <c r="E135" s="504" t="s">
        <v>53</v>
      </c>
      <c r="F135" s="512">
        <f>'1.3_RAW_Data_Orig_MC'!F135</f>
        <v>0</v>
      </c>
      <c r="G135" s="512">
        <f>'1.3_RAW_Data_Orig_MC'!G135</f>
        <v>0</v>
      </c>
      <c r="H135" s="512">
        <f>'1.3_RAW_Data_Orig_MC'!H135</f>
        <v>0</v>
      </c>
      <c r="I135" s="512">
        <f>'1.3_RAW_Data_Orig_MC'!I135</f>
        <v>0</v>
      </c>
      <c r="J135" s="512">
        <f>'1.3_RAW_Data_Orig_MC'!J135</f>
        <v>0</v>
      </c>
      <c r="K135" s="513">
        <f>'1.3_RAW_Data_Orig_MC'!K135</f>
        <v>0</v>
      </c>
      <c r="M135" s="512">
        <f>'1.3_RAW_Data_Orig_MC'!M135</f>
        <v>0</v>
      </c>
      <c r="N135" s="512">
        <f>'1.3_RAW_Data_Orig_MC'!N135</f>
        <v>0</v>
      </c>
      <c r="O135" s="512">
        <f>'1.3_RAW_Data_Orig_MC'!O135</f>
        <v>0</v>
      </c>
      <c r="P135" s="512">
        <f>'1.3_RAW_Data_Orig_MC'!P135</f>
        <v>0</v>
      </c>
      <c r="Q135" s="512">
        <f>'1.3_RAW_Data_Orig_MC'!Q135</f>
        <v>0</v>
      </c>
      <c r="R135" s="513">
        <f>'1.3_RAW_Data_Orig_MC'!R135</f>
        <v>0</v>
      </c>
      <c r="T135" s="512">
        <f>'1.3_RAW_Data_Orig_MC'!T135</f>
        <v>0</v>
      </c>
      <c r="U135" s="512">
        <f>'1.3_RAW_Data_Orig_MC'!U135</f>
        <v>0</v>
      </c>
      <c r="V135" s="512">
        <f>'1.3_RAW_Data_Orig_MC'!V135</f>
        <v>0</v>
      </c>
      <c r="W135" s="512">
        <f>'1.3_RAW_Data_Orig_MC'!W135</f>
        <v>0</v>
      </c>
      <c r="X135" s="512">
        <f>'1.3_RAW_Data_Orig_MC'!X135</f>
        <v>0</v>
      </c>
      <c r="Y135" s="513">
        <f>'1.3_RAW_Data_Orig_MC'!Y135</f>
        <v>0</v>
      </c>
      <c r="AA135" s="512">
        <f>'1.3_RAW_Data_Orig_MC'!AA135</f>
        <v>0</v>
      </c>
      <c r="AB135" s="512">
        <f>'1.3_RAW_Data_Orig_MC'!AB135</f>
        <v>0</v>
      </c>
      <c r="AC135" s="512">
        <f>'1.3_RAW_Data_Orig_MC'!AC135</f>
        <v>0</v>
      </c>
      <c r="AD135" s="512">
        <f>'1.3_RAW_Data_Orig_MC'!AD135</f>
        <v>0</v>
      </c>
      <c r="AE135" s="512">
        <f>'1.3_RAW_Data_Orig_MC'!AE135</f>
        <v>0</v>
      </c>
      <c r="AF135" s="513">
        <f>'1.3_RAW_Data_Orig_MC'!AF135</f>
        <v>0</v>
      </c>
      <c r="AG135" s="507"/>
      <c r="AH135" s="512">
        <f>'1.3_RAW_Data_Orig_MC'!AH135</f>
        <v>0</v>
      </c>
      <c r="AI135" s="512">
        <f>'1.3_RAW_Data_Orig_MC'!AI135</f>
        <v>0</v>
      </c>
      <c r="AJ135" s="512">
        <f>'1.3_RAW_Data_Orig_MC'!AJ135</f>
        <v>0</v>
      </c>
      <c r="AK135" s="512">
        <f>'1.3_RAW_Data_Orig_MC'!AK135</f>
        <v>0</v>
      </c>
      <c r="AL135" s="512">
        <f>'1.3_RAW_Data_Orig_MC'!AL135</f>
        <v>0</v>
      </c>
      <c r="AM135" s="513">
        <f>'1.3_RAW_Data_Orig_MC'!AM135</f>
        <v>0</v>
      </c>
      <c r="AN135" s="507"/>
      <c r="AO135" s="512">
        <f>'1.3_RAW_Data_Orig_MC'!AO135</f>
        <v>0</v>
      </c>
      <c r="AP135" s="512">
        <f>'1.3_RAW_Data_Orig_MC'!AP135</f>
        <v>0</v>
      </c>
      <c r="AQ135" s="512">
        <f>'1.3_RAW_Data_Orig_MC'!AQ135</f>
        <v>0</v>
      </c>
      <c r="AR135" s="512">
        <f>'1.3_RAW_Data_Orig_MC'!AR135</f>
        <v>0</v>
      </c>
      <c r="AS135" s="512">
        <f>'1.3_RAW_Data_Orig_MC'!AS135</f>
        <v>0</v>
      </c>
      <c r="AT135" s="513">
        <f>'1.3_RAW_Data_Orig_MC'!AT135</f>
        <v>0</v>
      </c>
      <c r="AU135" s="507"/>
      <c r="AV135" s="512">
        <v>0</v>
      </c>
      <c r="AW135" s="512">
        <v>0</v>
      </c>
      <c r="AX135" s="512">
        <v>0</v>
      </c>
      <c r="AY135" s="512">
        <v>0</v>
      </c>
      <c r="AZ135" s="512">
        <v>0</v>
      </c>
      <c r="BA135" s="513">
        <v>0</v>
      </c>
    </row>
    <row r="136" spans="1:53" ht="13.15">
      <c r="A136" s="508"/>
      <c r="B136" s="509"/>
      <c r="C136" s="510"/>
      <c r="D136" s="511"/>
      <c r="E136" s="504" t="s">
        <v>54</v>
      </c>
      <c r="F136" s="512">
        <f>'1.3_RAW_Data_Orig_MC'!F136</f>
        <v>0</v>
      </c>
      <c r="G136" s="512">
        <f>'1.3_RAW_Data_Orig_MC'!G136</f>
        <v>0</v>
      </c>
      <c r="H136" s="512">
        <f>'1.3_RAW_Data_Orig_MC'!H136</f>
        <v>0</v>
      </c>
      <c r="I136" s="512">
        <f>'1.3_RAW_Data_Orig_MC'!I136</f>
        <v>0</v>
      </c>
      <c r="J136" s="512">
        <f>'1.3_RAW_Data_Orig_MC'!J136</f>
        <v>0</v>
      </c>
      <c r="K136" s="513">
        <f>'1.3_RAW_Data_Orig_MC'!K136</f>
        <v>0</v>
      </c>
      <c r="M136" s="512">
        <f>'1.3_RAW_Data_Orig_MC'!M136</f>
        <v>0</v>
      </c>
      <c r="N136" s="512">
        <f>'1.3_RAW_Data_Orig_MC'!N136</f>
        <v>0</v>
      </c>
      <c r="O136" s="512">
        <f>'1.3_RAW_Data_Orig_MC'!O136</f>
        <v>0</v>
      </c>
      <c r="P136" s="512">
        <f>'1.3_RAW_Data_Orig_MC'!P136</f>
        <v>0</v>
      </c>
      <c r="Q136" s="512">
        <f>'1.3_RAW_Data_Orig_MC'!Q136</f>
        <v>0</v>
      </c>
      <c r="R136" s="513">
        <f>'1.3_RAW_Data_Orig_MC'!R136</f>
        <v>0</v>
      </c>
      <c r="T136" s="512">
        <f>'1.3_RAW_Data_Orig_MC'!T136</f>
        <v>0</v>
      </c>
      <c r="U136" s="512">
        <f>'1.3_RAW_Data_Orig_MC'!U136</f>
        <v>0</v>
      </c>
      <c r="V136" s="512">
        <f>'1.3_RAW_Data_Orig_MC'!V136</f>
        <v>0</v>
      </c>
      <c r="W136" s="512">
        <f>'1.3_RAW_Data_Orig_MC'!W136</f>
        <v>0</v>
      </c>
      <c r="X136" s="512">
        <f>'1.3_RAW_Data_Orig_MC'!X136</f>
        <v>0</v>
      </c>
      <c r="Y136" s="513">
        <f>'1.3_RAW_Data_Orig_MC'!Y136</f>
        <v>0</v>
      </c>
      <c r="AA136" s="512">
        <f>'1.3_RAW_Data_Orig_MC'!AA136</f>
        <v>0</v>
      </c>
      <c r="AB136" s="512">
        <f>'1.3_RAW_Data_Orig_MC'!AB136</f>
        <v>0</v>
      </c>
      <c r="AC136" s="512">
        <f>'1.3_RAW_Data_Orig_MC'!AC136</f>
        <v>0</v>
      </c>
      <c r="AD136" s="512">
        <f>'1.3_RAW_Data_Orig_MC'!AD136</f>
        <v>0</v>
      </c>
      <c r="AE136" s="512">
        <f>'1.3_RAW_Data_Orig_MC'!AE136</f>
        <v>0</v>
      </c>
      <c r="AF136" s="513">
        <f>'1.3_RAW_Data_Orig_MC'!AF136</f>
        <v>0</v>
      </c>
      <c r="AG136" s="507"/>
      <c r="AH136" s="512">
        <f>'1.3_RAW_Data_Orig_MC'!AH136</f>
        <v>0</v>
      </c>
      <c r="AI136" s="512">
        <f>'1.3_RAW_Data_Orig_MC'!AI136</f>
        <v>0</v>
      </c>
      <c r="AJ136" s="512">
        <f>'1.3_RAW_Data_Orig_MC'!AJ136</f>
        <v>0</v>
      </c>
      <c r="AK136" s="512">
        <f>'1.3_RAW_Data_Orig_MC'!AK136</f>
        <v>0</v>
      </c>
      <c r="AL136" s="512">
        <f>'1.3_RAW_Data_Orig_MC'!AL136</f>
        <v>0</v>
      </c>
      <c r="AM136" s="513">
        <f>'1.3_RAW_Data_Orig_MC'!AM136</f>
        <v>0</v>
      </c>
      <c r="AN136" s="507"/>
      <c r="AO136" s="512">
        <f>'1.3_RAW_Data_Orig_MC'!AO136</f>
        <v>0</v>
      </c>
      <c r="AP136" s="512">
        <f>'1.3_RAW_Data_Orig_MC'!AP136</f>
        <v>0</v>
      </c>
      <c r="AQ136" s="512">
        <f>'1.3_RAW_Data_Orig_MC'!AQ136</f>
        <v>0</v>
      </c>
      <c r="AR136" s="512">
        <f>'1.3_RAW_Data_Orig_MC'!AR136</f>
        <v>0</v>
      </c>
      <c r="AS136" s="512">
        <f>'1.3_RAW_Data_Orig_MC'!AS136</f>
        <v>0</v>
      </c>
      <c r="AT136" s="513">
        <f>'1.3_RAW_Data_Orig_MC'!AT136</f>
        <v>0</v>
      </c>
      <c r="AU136" s="507"/>
      <c r="AV136" s="512">
        <v>0</v>
      </c>
      <c r="AW136" s="512">
        <v>0</v>
      </c>
      <c r="AX136" s="512">
        <v>0</v>
      </c>
      <c r="AY136" s="512">
        <v>0</v>
      </c>
      <c r="AZ136" s="512">
        <v>0</v>
      </c>
      <c r="BA136" s="513">
        <v>0</v>
      </c>
    </row>
    <row r="137" spans="1:53" ht="13.5" thickBot="1">
      <c r="A137" s="508"/>
      <c r="B137" s="514"/>
      <c r="C137" s="515"/>
      <c r="D137" s="516"/>
      <c r="E137" s="517" t="s">
        <v>55</v>
      </c>
      <c r="F137" s="518">
        <f>'1.3_RAW_Data_Orig_MC'!F137</f>
        <v>0</v>
      </c>
      <c r="G137" s="518">
        <f>'1.3_RAW_Data_Orig_MC'!G137</f>
        <v>0</v>
      </c>
      <c r="H137" s="518">
        <f>'1.3_RAW_Data_Orig_MC'!H137</f>
        <v>0</v>
      </c>
      <c r="I137" s="518">
        <f>'1.3_RAW_Data_Orig_MC'!I137</f>
        <v>0</v>
      </c>
      <c r="J137" s="518">
        <f>'1.3_RAW_Data_Orig_MC'!J137</f>
        <v>0</v>
      </c>
      <c r="K137" s="519">
        <f>'1.3_RAW_Data_Orig_MC'!K137</f>
        <v>0</v>
      </c>
      <c r="M137" s="518">
        <f>'1.3_RAW_Data_Orig_MC'!M137</f>
        <v>0</v>
      </c>
      <c r="N137" s="518">
        <f>'1.3_RAW_Data_Orig_MC'!N137</f>
        <v>0</v>
      </c>
      <c r="O137" s="518">
        <f>'1.3_RAW_Data_Orig_MC'!O137</f>
        <v>0</v>
      </c>
      <c r="P137" s="518">
        <f>'1.3_RAW_Data_Orig_MC'!P137</f>
        <v>0</v>
      </c>
      <c r="Q137" s="518">
        <f>'1.3_RAW_Data_Orig_MC'!Q137</f>
        <v>0</v>
      </c>
      <c r="R137" s="519">
        <f>'1.3_RAW_Data_Orig_MC'!R137</f>
        <v>0</v>
      </c>
      <c r="T137" s="518">
        <f>'1.3_RAW_Data_Orig_MC'!T137</f>
        <v>0</v>
      </c>
      <c r="U137" s="518">
        <f>'1.3_RAW_Data_Orig_MC'!U137</f>
        <v>0</v>
      </c>
      <c r="V137" s="518">
        <f>'1.3_RAW_Data_Orig_MC'!V137</f>
        <v>0</v>
      </c>
      <c r="W137" s="518">
        <f>'1.3_RAW_Data_Orig_MC'!W137</f>
        <v>0</v>
      </c>
      <c r="X137" s="518">
        <f>'1.3_RAW_Data_Orig_MC'!X137</f>
        <v>0</v>
      </c>
      <c r="Y137" s="519">
        <f>'1.3_RAW_Data_Orig_MC'!Y137</f>
        <v>0</v>
      </c>
      <c r="AA137" s="518">
        <f>'1.3_RAW_Data_Orig_MC'!AA137</f>
        <v>0</v>
      </c>
      <c r="AB137" s="518">
        <f>'1.3_RAW_Data_Orig_MC'!AB137</f>
        <v>0</v>
      </c>
      <c r="AC137" s="518">
        <f>'1.3_RAW_Data_Orig_MC'!AC137</f>
        <v>0</v>
      </c>
      <c r="AD137" s="518">
        <f>'1.3_RAW_Data_Orig_MC'!AD137</f>
        <v>0</v>
      </c>
      <c r="AE137" s="518">
        <f>'1.3_RAW_Data_Orig_MC'!AE137</f>
        <v>0</v>
      </c>
      <c r="AF137" s="519">
        <f>'1.3_RAW_Data_Orig_MC'!AF137</f>
        <v>0</v>
      </c>
      <c r="AG137" s="507"/>
      <c r="AH137" s="518">
        <f>'1.3_RAW_Data_Orig_MC'!AH137</f>
        <v>0</v>
      </c>
      <c r="AI137" s="518">
        <f>'1.3_RAW_Data_Orig_MC'!AI137</f>
        <v>0</v>
      </c>
      <c r="AJ137" s="518">
        <f>'1.3_RAW_Data_Orig_MC'!AJ137</f>
        <v>0</v>
      </c>
      <c r="AK137" s="518">
        <f>'1.3_RAW_Data_Orig_MC'!AK137</f>
        <v>0</v>
      </c>
      <c r="AL137" s="518">
        <f>'1.3_RAW_Data_Orig_MC'!AL137</f>
        <v>0</v>
      </c>
      <c r="AM137" s="519">
        <f>'1.3_RAW_Data_Orig_MC'!AM137</f>
        <v>0</v>
      </c>
      <c r="AN137" s="507"/>
      <c r="AO137" s="518">
        <f>'1.3_RAW_Data_Orig_MC'!AO137</f>
        <v>0</v>
      </c>
      <c r="AP137" s="518">
        <f>'1.3_RAW_Data_Orig_MC'!AP137</f>
        <v>0</v>
      </c>
      <c r="AQ137" s="518">
        <f>'1.3_RAW_Data_Orig_MC'!AQ137</f>
        <v>0</v>
      </c>
      <c r="AR137" s="518">
        <f>'1.3_RAW_Data_Orig_MC'!AR137</f>
        <v>0</v>
      </c>
      <c r="AS137" s="518">
        <f>'1.3_RAW_Data_Orig_MC'!AS137</f>
        <v>0</v>
      </c>
      <c r="AT137" s="519">
        <f>'1.3_RAW_Data_Orig_MC'!AT137</f>
        <v>0</v>
      </c>
      <c r="AU137" s="507"/>
      <c r="AV137" s="518">
        <v>0</v>
      </c>
      <c r="AW137" s="518">
        <v>0</v>
      </c>
      <c r="AX137" s="518">
        <v>0</v>
      </c>
      <c r="AY137" s="518">
        <v>0</v>
      </c>
      <c r="AZ137" s="518">
        <v>0</v>
      </c>
      <c r="BA137" s="519">
        <v>0</v>
      </c>
    </row>
    <row r="138" spans="1:53" ht="25.5">
      <c r="A138" s="520" t="s">
        <v>9</v>
      </c>
      <c r="B138" s="501">
        <v>28</v>
      </c>
      <c r="C138" s="502" t="s">
        <v>42</v>
      </c>
      <c r="D138" s="503" t="s">
        <v>60</v>
      </c>
      <c r="E138" s="521" t="s">
        <v>52</v>
      </c>
      <c r="F138" s="505">
        <f>'1.3_RAW_Data_Orig_MC'!F138</f>
        <v>0</v>
      </c>
      <c r="G138" s="505">
        <f>'1.3_RAW_Data_Orig_MC'!G138</f>
        <v>0</v>
      </c>
      <c r="H138" s="505">
        <f>'1.3_RAW_Data_Orig_MC'!H138</f>
        <v>0</v>
      </c>
      <c r="I138" s="505">
        <f>'1.3_RAW_Data_Orig_MC'!I138</f>
        <v>0</v>
      </c>
      <c r="J138" s="505">
        <f>'1.3_RAW_Data_Orig_MC'!J138</f>
        <v>0</v>
      </c>
      <c r="K138" s="506">
        <f>'1.3_RAW_Data_Orig_MC'!K138</f>
        <v>0</v>
      </c>
      <c r="M138" s="505">
        <f>'1.3_RAW_Data_Orig_MC'!M138</f>
        <v>0</v>
      </c>
      <c r="N138" s="505">
        <f>'1.3_RAW_Data_Orig_MC'!N138</f>
        <v>0</v>
      </c>
      <c r="O138" s="505">
        <f>'1.3_RAW_Data_Orig_MC'!O138</f>
        <v>0</v>
      </c>
      <c r="P138" s="505">
        <f>'1.3_RAW_Data_Orig_MC'!P138</f>
        <v>0</v>
      </c>
      <c r="Q138" s="505">
        <f>'1.3_RAW_Data_Orig_MC'!Q138</f>
        <v>0</v>
      </c>
      <c r="R138" s="506">
        <f>'1.3_RAW_Data_Orig_MC'!R138</f>
        <v>0</v>
      </c>
      <c r="T138" s="505">
        <f>'1.3_RAW_Data_Orig_MC'!T138</f>
        <v>0</v>
      </c>
      <c r="U138" s="505">
        <f>'1.3_RAW_Data_Orig_MC'!U138</f>
        <v>0</v>
      </c>
      <c r="V138" s="505">
        <f>'1.3_RAW_Data_Orig_MC'!V138</f>
        <v>0</v>
      </c>
      <c r="W138" s="505">
        <f>'1.3_RAW_Data_Orig_MC'!W138</f>
        <v>0</v>
      </c>
      <c r="X138" s="505">
        <f>'1.3_RAW_Data_Orig_MC'!X138</f>
        <v>0</v>
      </c>
      <c r="Y138" s="506">
        <f>'1.3_RAW_Data_Orig_MC'!Y138</f>
        <v>0</v>
      </c>
      <c r="AA138" s="505">
        <f>'1.3_RAW_Data_Orig_MC'!AA138</f>
        <v>0</v>
      </c>
      <c r="AB138" s="505">
        <f>'1.3_RAW_Data_Orig_MC'!AB138</f>
        <v>0</v>
      </c>
      <c r="AC138" s="505">
        <f>'1.3_RAW_Data_Orig_MC'!AC138</f>
        <v>0</v>
      </c>
      <c r="AD138" s="505">
        <f>'1.3_RAW_Data_Orig_MC'!AD138</f>
        <v>0</v>
      </c>
      <c r="AE138" s="505">
        <f>'1.3_RAW_Data_Orig_MC'!AE138</f>
        <v>0</v>
      </c>
      <c r="AF138" s="506">
        <f>'1.3_RAW_Data_Orig_MC'!AF138</f>
        <v>0</v>
      </c>
      <c r="AG138" s="507"/>
      <c r="AH138" s="505">
        <f>'1.3_RAW_Data_Orig_MC'!AH138</f>
        <v>0</v>
      </c>
      <c r="AI138" s="505">
        <f>'1.3_RAW_Data_Orig_MC'!AI138</f>
        <v>0</v>
      </c>
      <c r="AJ138" s="505">
        <f>'1.3_RAW_Data_Orig_MC'!AJ138</f>
        <v>0</v>
      </c>
      <c r="AK138" s="505">
        <f>'1.3_RAW_Data_Orig_MC'!AK138</f>
        <v>0</v>
      </c>
      <c r="AL138" s="505">
        <f>'1.3_RAW_Data_Orig_MC'!AL138</f>
        <v>0</v>
      </c>
      <c r="AM138" s="506">
        <f>'1.3_RAW_Data_Orig_MC'!AM138</f>
        <v>0</v>
      </c>
      <c r="AN138" s="507"/>
      <c r="AO138" s="505">
        <f>'1.3_RAW_Data_Orig_MC'!AO138</f>
        <v>0</v>
      </c>
      <c r="AP138" s="505">
        <f>'1.3_RAW_Data_Orig_MC'!AP138</f>
        <v>0</v>
      </c>
      <c r="AQ138" s="505">
        <f>'1.3_RAW_Data_Orig_MC'!AQ138</f>
        <v>0</v>
      </c>
      <c r="AR138" s="505">
        <f>'1.3_RAW_Data_Orig_MC'!AR138</f>
        <v>0</v>
      </c>
      <c r="AS138" s="505">
        <f>'1.3_RAW_Data_Orig_MC'!AS138</f>
        <v>0</v>
      </c>
      <c r="AT138" s="506">
        <f>'1.3_RAW_Data_Orig_MC'!AT138</f>
        <v>0</v>
      </c>
      <c r="AU138" s="507"/>
      <c r="AV138" s="505">
        <v>0</v>
      </c>
      <c r="AW138" s="505">
        <v>0</v>
      </c>
      <c r="AX138" s="505">
        <v>0</v>
      </c>
      <c r="AY138" s="505">
        <v>0</v>
      </c>
      <c r="AZ138" s="505">
        <v>0</v>
      </c>
      <c r="BA138" s="506">
        <v>0</v>
      </c>
    </row>
    <row r="139" spans="1:53" ht="13.15">
      <c r="A139" s="508"/>
      <c r="B139" s="509"/>
      <c r="C139" s="510"/>
      <c r="D139" s="511"/>
      <c r="E139" s="504" t="s">
        <v>53</v>
      </c>
      <c r="F139" s="512">
        <f>'1.3_RAW_Data_Orig_MC'!F139</f>
        <v>0</v>
      </c>
      <c r="G139" s="512">
        <f>'1.3_RAW_Data_Orig_MC'!G139</f>
        <v>0</v>
      </c>
      <c r="H139" s="512">
        <f>'1.3_RAW_Data_Orig_MC'!H139</f>
        <v>0</v>
      </c>
      <c r="I139" s="512">
        <f>'1.3_RAW_Data_Orig_MC'!I139</f>
        <v>0</v>
      </c>
      <c r="J139" s="512">
        <f>'1.3_RAW_Data_Orig_MC'!J139</f>
        <v>0</v>
      </c>
      <c r="K139" s="513">
        <f>'1.3_RAW_Data_Orig_MC'!K139</f>
        <v>0</v>
      </c>
      <c r="M139" s="512">
        <f>'1.3_RAW_Data_Orig_MC'!M139</f>
        <v>0</v>
      </c>
      <c r="N139" s="512">
        <f>'1.3_RAW_Data_Orig_MC'!N139</f>
        <v>0</v>
      </c>
      <c r="O139" s="512">
        <f>'1.3_RAW_Data_Orig_MC'!O139</f>
        <v>0</v>
      </c>
      <c r="P139" s="512">
        <f>'1.3_RAW_Data_Orig_MC'!P139</f>
        <v>0</v>
      </c>
      <c r="Q139" s="512">
        <f>'1.3_RAW_Data_Orig_MC'!Q139</f>
        <v>0</v>
      </c>
      <c r="R139" s="513">
        <f>'1.3_RAW_Data_Orig_MC'!R139</f>
        <v>0</v>
      </c>
      <c r="T139" s="512">
        <f>'1.3_RAW_Data_Orig_MC'!T139</f>
        <v>0</v>
      </c>
      <c r="U139" s="512">
        <f>'1.3_RAW_Data_Orig_MC'!U139</f>
        <v>0</v>
      </c>
      <c r="V139" s="512">
        <f>'1.3_RAW_Data_Orig_MC'!V139</f>
        <v>0</v>
      </c>
      <c r="W139" s="512">
        <f>'1.3_RAW_Data_Orig_MC'!W139</f>
        <v>0</v>
      </c>
      <c r="X139" s="512">
        <f>'1.3_RAW_Data_Orig_MC'!X139</f>
        <v>0</v>
      </c>
      <c r="Y139" s="513">
        <f>'1.3_RAW_Data_Orig_MC'!Y139</f>
        <v>0</v>
      </c>
      <c r="AA139" s="512">
        <f>'1.3_RAW_Data_Orig_MC'!AA139</f>
        <v>0</v>
      </c>
      <c r="AB139" s="512">
        <f>'1.3_RAW_Data_Orig_MC'!AB139</f>
        <v>0</v>
      </c>
      <c r="AC139" s="512">
        <f>'1.3_RAW_Data_Orig_MC'!AC139</f>
        <v>0</v>
      </c>
      <c r="AD139" s="512">
        <f>'1.3_RAW_Data_Orig_MC'!AD139</f>
        <v>0</v>
      </c>
      <c r="AE139" s="512">
        <f>'1.3_RAW_Data_Orig_MC'!AE139</f>
        <v>0</v>
      </c>
      <c r="AF139" s="513">
        <f>'1.3_RAW_Data_Orig_MC'!AF139</f>
        <v>0</v>
      </c>
      <c r="AG139" s="507"/>
      <c r="AH139" s="512">
        <f>'1.3_RAW_Data_Orig_MC'!AH139</f>
        <v>0</v>
      </c>
      <c r="AI139" s="512">
        <f>'1.3_RAW_Data_Orig_MC'!AI139</f>
        <v>0</v>
      </c>
      <c r="AJ139" s="512">
        <f>'1.3_RAW_Data_Orig_MC'!AJ139</f>
        <v>0</v>
      </c>
      <c r="AK139" s="512">
        <f>'1.3_RAW_Data_Orig_MC'!AK139</f>
        <v>0</v>
      </c>
      <c r="AL139" s="512">
        <f>'1.3_RAW_Data_Orig_MC'!AL139</f>
        <v>0</v>
      </c>
      <c r="AM139" s="513">
        <f>'1.3_RAW_Data_Orig_MC'!AM139</f>
        <v>0</v>
      </c>
      <c r="AN139" s="507"/>
      <c r="AO139" s="512">
        <f>'1.3_RAW_Data_Orig_MC'!AO139</f>
        <v>0</v>
      </c>
      <c r="AP139" s="512">
        <f>'1.3_RAW_Data_Orig_MC'!AP139</f>
        <v>0</v>
      </c>
      <c r="AQ139" s="512">
        <f>'1.3_RAW_Data_Orig_MC'!AQ139</f>
        <v>0</v>
      </c>
      <c r="AR139" s="512">
        <f>'1.3_RAW_Data_Orig_MC'!AR139</f>
        <v>0</v>
      </c>
      <c r="AS139" s="512">
        <f>'1.3_RAW_Data_Orig_MC'!AS139</f>
        <v>0</v>
      </c>
      <c r="AT139" s="513">
        <f>'1.3_RAW_Data_Orig_MC'!AT139</f>
        <v>0</v>
      </c>
      <c r="AU139" s="507"/>
      <c r="AV139" s="512">
        <v>0</v>
      </c>
      <c r="AW139" s="512">
        <v>0</v>
      </c>
      <c r="AX139" s="512">
        <v>0</v>
      </c>
      <c r="AY139" s="512">
        <v>0</v>
      </c>
      <c r="AZ139" s="512">
        <v>0</v>
      </c>
      <c r="BA139" s="513">
        <v>0</v>
      </c>
    </row>
    <row r="140" spans="1:53" ht="13.15">
      <c r="A140" s="508"/>
      <c r="B140" s="509"/>
      <c r="C140" s="510"/>
      <c r="D140" s="511"/>
      <c r="E140" s="504" t="s">
        <v>54</v>
      </c>
      <c r="F140" s="512">
        <f>'1.3_RAW_Data_Orig_MC'!F140</f>
        <v>8</v>
      </c>
      <c r="G140" s="512">
        <f>'1.3_RAW_Data_Orig_MC'!G140</f>
        <v>0</v>
      </c>
      <c r="H140" s="512">
        <f>'1.3_RAW_Data_Orig_MC'!H140</f>
        <v>4</v>
      </c>
      <c r="I140" s="512">
        <f>'1.3_RAW_Data_Orig_MC'!I140</f>
        <v>0</v>
      </c>
      <c r="J140" s="512">
        <f>'1.3_RAW_Data_Orig_MC'!J140</f>
        <v>0</v>
      </c>
      <c r="K140" s="513">
        <f>'1.3_RAW_Data_Orig_MC'!K140</f>
        <v>4</v>
      </c>
      <c r="M140" s="512">
        <f>'1.3_RAW_Data_Orig_MC'!M140</f>
        <v>8</v>
      </c>
      <c r="N140" s="512">
        <f>'1.3_RAW_Data_Orig_MC'!N140</f>
        <v>0</v>
      </c>
      <c r="O140" s="512">
        <f>'1.3_RAW_Data_Orig_MC'!O140</f>
        <v>4</v>
      </c>
      <c r="P140" s="512">
        <f>'1.3_RAW_Data_Orig_MC'!P140</f>
        <v>0</v>
      </c>
      <c r="Q140" s="512">
        <f>'1.3_RAW_Data_Orig_MC'!Q140</f>
        <v>3</v>
      </c>
      <c r="R140" s="513">
        <f>'1.3_RAW_Data_Orig_MC'!R140</f>
        <v>1</v>
      </c>
      <c r="T140" s="512">
        <f>'1.3_RAW_Data_Orig_MC'!T140</f>
        <v>8</v>
      </c>
      <c r="U140" s="512">
        <f>'1.3_RAW_Data_Orig_MC'!U140</f>
        <v>0</v>
      </c>
      <c r="V140" s="512">
        <f>'1.3_RAW_Data_Orig_MC'!V140</f>
        <v>0</v>
      </c>
      <c r="W140" s="512">
        <f>'1.3_RAW_Data_Orig_MC'!W140</f>
        <v>0</v>
      </c>
      <c r="X140" s="512">
        <f>'1.3_RAW_Data_Orig_MC'!X140</f>
        <v>4</v>
      </c>
      <c r="Y140" s="513">
        <f>'1.3_RAW_Data_Orig_MC'!Y140</f>
        <v>4</v>
      </c>
      <c r="AA140" s="512">
        <f>'1.3_RAW_Data_Orig_MC'!AA140</f>
        <v>4</v>
      </c>
      <c r="AB140" s="512">
        <f>'1.3_RAW_Data_Orig_MC'!AB140</f>
        <v>0</v>
      </c>
      <c r="AC140" s="512">
        <f>'1.3_RAW_Data_Orig_MC'!AC140</f>
        <v>4</v>
      </c>
      <c r="AD140" s="512">
        <f>'1.3_RAW_Data_Orig_MC'!AD140</f>
        <v>0</v>
      </c>
      <c r="AE140" s="512">
        <f>'1.3_RAW_Data_Orig_MC'!AE140</f>
        <v>-1</v>
      </c>
      <c r="AF140" s="513">
        <f>'1.3_RAW_Data_Orig_MC'!AF140</f>
        <v>-3</v>
      </c>
      <c r="AG140" s="507"/>
      <c r="AH140" s="512">
        <f>'1.3_RAW_Data_Orig_MC'!AH140</f>
        <v>4</v>
      </c>
      <c r="AI140" s="512">
        <f>'1.3_RAW_Data_Orig_MC'!AI140</f>
        <v>0</v>
      </c>
      <c r="AJ140" s="512">
        <f>'1.3_RAW_Data_Orig_MC'!AJ140</f>
        <v>4</v>
      </c>
      <c r="AK140" s="512">
        <f>'1.3_RAW_Data_Orig_MC'!AK140</f>
        <v>0</v>
      </c>
      <c r="AL140" s="512">
        <f>'1.3_RAW_Data_Orig_MC'!AL140</f>
        <v>-1</v>
      </c>
      <c r="AM140" s="513">
        <f>'1.3_RAW_Data_Orig_MC'!AM140</f>
        <v>-3</v>
      </c>
      <c r="AN140" s="507"/>
      <c r="AO140" s="512">
        <f>'1.3_RAW_Data_Orig_MC'!AO140</f>
        <v>0</v>
      </c>
      <c r="AP140" s="512">
        <f>'1.3_RAW_Data_Orig_MC'!AP140</f>
        <v>0</v>
      </c>
      <c r="AQ140" s="512">
        <f>'1.3_RAW_Data_Orig_MC'!AQ140</f>
        <v>0</v>
      </c>
      <c r="AR140" s="512">
        <f>'1.3_RAW_Data_Orig_MC'!AR140</f>
        <v>0</v>
      </c>
      <c r="AS140" s="512">
        <f>'1.3_RAW_Data_Orig_MC'!AS140</f>
        <v>0</v>
      </c>
      <c r="AT140" s="513">
        <f>'1.3_RAW_Data_Orig_MC'!AT140</f>
        <v>0</v>
      </c>
      <c r="AU140" s="507"/>
      <c r="AV140" s="512">
        <v>0</v>
      </c>
      <c r="AW140" s="512">
        <v>0</v>
      </c>
      <c r="AX140" s="512">
        <v>0</v>
      </c>
      <c r="AY140" s="512">
        <v>0</v>
      </c>
      <c r="AZ140" s="512">
        <v>0</v>
      </c>
      <c r="BA140" s="513">
        <v>0</v>
      </c>
    </row>
    <row r="141" spans="1:53" ht="13.5" thickBot="1">
      <c r="A141" s="508"/>
      <c r="B141" s="514"/>
      <c r="C141" s="515"/>
      <c r="D141" s="516"/>
      <c r="E141" s="517" t="s">
        <v>55</v>
      </c>
      <c r="F141" s="518">
        <f>'1.3_RAW_Data_Orig_MC'!F141</f>
        <v>0</v>
      </c>
      <c r="G141" s="518">
        <f>'1.3_RAW_Data_Orig_MC'!G141</f>
        <v>0</v>
      </c>
      <c r="H141" s="518">
        <f>'1.3_RAW_Data_Orig_MC'!H141</f>
        <v>0</v>
      </c>
      <c r="I141" s="518">
        <f>'1.3_RAW_Data_Orig_MC'!I141</f>
        <v>0</v>
      </c>
      <c r="J141" s="518">
        <f>'1.3_RAW_Data_Orig_MC'!J141</f>
        <v>0</v>
      </c>
      <c r="K141" s="519">
        <f>'1.3_RAW_Data_Orig_MC'!K141</f>
        <v>0</v>
      </c>
      <c r="M141" s="518">
        <f>'1.3_RAW_Data_Orig_MC'!M141</f>
        <v>0</v>
      </c>
      <c r="N141" s="518">
        <f>'1.3_RAW_Data_Orig_MC'!N141</f>
        <v>0</v>
      </c>
      <c r="O141" s="518">
        <f>'1.3_RAW_Data_Orig_MC'!O141</f>
        <v>0</v>
      </c>
      <c r="P141" s="518">
        <f>'1.3_RAW_Data_Orig_MC'!P141</f>
        <v>0</v>
      </c>
      <c r="Q141" s="518">
        <f>'1.3_RAW_Data_Orig_MC'!Q141</f>
        <v>0</v>
      </c>
      <c r="R141" s="519">
        <f>'1.3_RAW_Data_Orig_MC'!R141</f>
        <v>0</v>
      </c>
      <c r="T141" s="518">
        <f>'1.3_RAW_Data_Orig_MC'!T141</f>
        <v>0</v>
      </c>
      <c r="U141" s="518">
        <f>'1.3_RAW_Data_Orig_MC'!U141</f>
        <v>0</v>
      </c>
      <c r="V141" s="518">
        <f>'1.3_RAW_Data_Orig_MC'!V141</f>
        <v>0</v>
      </c>
      <c r="W141" s="518">
        <f>'1.3_RAW_Data_Orig_MC'!W141</f>
        <v>0</v>
      </c>
      <c r="X141" s="518">
        <f>'1.3_RAW_Data_Orig_MC'!X141</f>
        <v>0</v>
      </c>
      <c r="Y141" s="519">
        <f>'1.3_RAW_Data_Orig_MC'!Y141</f>
        <v>0</v>
      </c>
      <c r="AA141" s="518">
        <f>'1.3_RAW_Data_Orig_MC'!AA141</f>
        <v>0</v>
      </c>
      <c r="AB141" s="518">
        <f>'1.3_RAW_Data_Orig_MC'!AB141</f>
        <v>0</v>
      </c>
      <c r="AC141" s="518">
        <f>'1.3_RAW_Data_Orig_MC'!AC141</f>
        <v>0</v>
      </c>
      <c r="AD141" s="518">
        <f>'1.3_RAW_Data_Orig_MC'!AD141</f>
        <v>0</v>
      </c>
      <c r="AE141" s="518">
        <f>'1.3_RAW_Data_Orig_MC'!AE141</f>
        <v>0</v>
      </c>
      <c r="AF141" s="519">
        <f>'1.3_RAW_Data_Orig_MC'!AF141</f>
        <v>0</v>
      </c>
      <c r="AG141" s="507"/>
      <c r="AH141" s="518">
        <f>'1.3_RAW_Data_Orig_MC'!AH141</f>
        <v>0</v>
      </c>
      <c r="AI141" s="518">
        <f>'1.3_RAW_Data_Orig_MC'!AI141</f>
        <v>0</v>
      </c>
      <c r="AJ141" s="518">
        <f>'1.3_RAW_Data_Orig_MC'!AJ141</f>
        <v>0</v>
      </c>
      <c r="AK141" s="518">
        <f>'1.3_RAW_Data_Orig_MC'!AK141</f>
        <v>0</v>
      </c>
      <c r="AL141" s="518">
        <f>'1.3_RAW_Data_Orig_MC'!AL141</f>
        <v>0</v>
      </c>
      <c r="AM141" s="519">
        <f>'1.3_RAW_Data_Orig_MC'!AM141</f>
        <v>0</v>
      </c>
      <c r="AN141" s="507"/>
      <c r="AO141" s="518">
        <f>'1.3_RAW_Data_Orig_MC'!AO141</f>
        <v>0</v>
      </c>
      <c r="AP141" s="518">
        <f>'1.3_RAW_Data_Orig_MC'!AP141</f>
        <v>0</v>
      </c>
      <c r="AQ141" s="518">
        <f>'1.3_RAW_Data_Orig_MC'!AQ141</f>
        <v>0</v>
      </c>
      <c r="AR141" s="518">
        <f>'1.3_RAW_Data_Orig_MC'!AR141</f>
        <v>0</v>
      </c>
      <c r="AS141" s="518">
        <f>'1.3_RAW_Data_Orig_MC'!AS141</f>
        <v>0</v>
      </c>
      <c r="AT141" s="519">
        <f>'1.3_RAW_Data_Orig_MC'!AT141</f>
        <v>0</v>
      </c>
      <c r="AU141" s="507"/>
      <c r="AV141" s="518">
        <v>0</v>
      </c>
      <c r="AW141" s="518">
        <v>0</v>
      </c>
      <c r="AX141" s="518">
        <v>0</v>
      </c>
      <c r="AY141" s="518">
        <v>0</v>
      </c>
      <c r="AZ141" s="518">
        <v>0</v>
      </c>
      <c r="BA141" s="519">
        <v>0</v>
      </c>
    </row>
    <row r="142" spans="1:53" ht="26.25">
      <c r="A142" s="520" t="s">
        <v>9</v>
      </c>
      <c r="B142" s="501">
        <v>29</v>
      </c>
      <c r="C142" s="502" t="s">
        <v>43</v>
      </c>
      <c r="D142" s="503" t="s">
        <v>59</v>
      </c>
      <c r="E142" s="521" t="s">
        <v>52</v>
      </c>
      <c r="F142" s="505">
        <f>'1.3_RAW_Data_Orig_MC'!F142</f>
        <v>3</v>
      </c>
      <c r="G142" s="505">
        <f>'1.3_RAW_Data_Orig_MC'!G142</f>
        <v>3</v>
      </c>
      <c r="H142" s="505">
        <f>'1.3_RAW_Data_Orig_MC'!H142</f>
        <v>0</v>
      </c>
      <c r="I142" s="505">
        <f>'1.3_RAW_Data_Orig_MC'!I142</f>
        <v>0</v>
      </c>
      <c r="J142" s="505">
        <f>'1.3_RAW_Data_Orig_MC'!J142</f>
        <v>0</v>
      </c>
      <c r="K142" s="506">
        <f>'1.3_RAW_Data_Orig_MC'!K142</f>
        <v>0</v>
      </c>
      <c r="M142" s="505">
        <f>'1.3_RAW_Data_Orig_MC'!M142</f>
        <v>3</v>
      </c>
      <c r="N142" s="505">
        <f>'1.3_RAW_Data_Orig_MC'!N142</f>
        <v>0</v>
      </c>
      <c r="O142" s="505">
        <f>'1.3_RAW_Data_Orig_MC'!O142</f>
        <v>0</v>
      </c>
      <c r="P142" s="505">
        <f>'1.3_RAW_Data_Orig_MC'!P142</f>
        <v>3</v>
      </c>
      <c r="Q142" s="505">
        <f>'1.3_RAW_Data_Orig_MC'!Q142</f>
        <v>0</v>
      </c>
      <c r="R142" s="506">
        <f>'1.3_RAW_Data_Orig_MC'!R142</f>
        <v>0</v>
      </c>
      <c r="T142" s="505">
        <f>'1.3_RAW_Data_Orig_MC'!T142</f>
        <v>3</v>
      </c>
      <c r="U142" s="505">
        <f>'1.3_RAW_Data_Orig_MC'!U142</f>
        <v>0</v>
      </c>
      <c r="V142" s="505">
        <f>'1.3_RAW_Data_Orig_MC'!V142</f>
        <v>0</v>
      </c>
      <c r="W142" s="505">
        <f>'1.3_RAW_Data_Orig_MC'!W142</f>
        <v>3</v>
      </c>
      <c r="X142" s="505">
        <f>'1.3_RAW_Data_Orig_MC'!X142</f>
        <v>0</v>
      </c>
      <c r="Y142" s="506">
        <f>'1.3_RAW_Data_Orig_MC'!Y142</f>
        <v>0</v>
      </c>
      <c r="AA142" s="505">
        <f>'1.3_RAW_Data_Orig_MC'!AA142</f>
        <v>0</v>
      </c>
      <c r="AB142" s="505">
        <f>'1.3_RAW_Data_Orig_MC'!AB142</f>
        <v>0</v>
      </c>
      <c r="AC142" s="505">
        <f>'1.3_RAW_Data_Orig_MC'!AC142</f>
        <v>0</v>
      </c>
      <c r="AD142" s="505">
        <f>'1.3_RAW_Data_Orig_MC'!AD142</f>
        <v>0</v>
      </c>
      <c r="AE142" s="505">
        <f>'1.3_RAW_Data_Orig_MC'!AE142</f>
        <v>0</v>
      </c>
      <c r="AF142" s="506">
        <f>'1.3_RAW_Data_Orig_MC'!AF142</f>
        <v>0</v>
      </c>
      <c r="AG142" s="507"/>
      <c r="AH142" s="505">
        <f>'1.3_RAW_Data_Orig_MC'!AH142</f>
        <v>0</v>
      </c>
      <c r="AI142" s="505">
        <f>'1.3_RAW_Data_Orig_MC'!AI142</f>
        <v>0</v>
      </c>
      <c r="AJ142" s="505">
        <f>'1.3_RAW_Data_Orig_MC'!AJ142</f>
        <v>0</v>
      </c>
      <c r="AK142" s="505">
        <f>'1.3_RAW_Data_Orig_MC'!AK142</f>
        <v>0</v>
      </c>
      <c r="AL142" s="505">
        <f>'1.3_RAW_Data_Orig_MC'!AL142</f>
        <v>0</v>
      </c>
      <c r="AM142" s="506">
        <f>'1.3_RAW_Data_Orig_MC'!AM142</f>
        <v>0</v>
      </c>
      <c r="AN142" s="507"/>
      <c r="AO142" s="505">
        <f>'1.3_RAW_Data_Orig_MC'!AO142</f>
        <v>0</v>
      </c>
      <c r="AP142" s="505">
        <f>'1.3_RAW_Data_Orig_MC'!AP142</f>
        <v>0</v>
      </c>
      <c r="AQ142" s="505">
        <f>'1.3_RAW_Data_Orig_MC'!AQ142</f>
        <v>0</v>
      </c>
      <c r="AR142" s="505">
        <f>'1.3_RAW_Data_Orig_MC'!AR142</f>
        <v>0</v>
      </c>
      <c r="AS142" s="505">
        <f>'1.3_RAW_Data_Orig_MC'!AS142</f>
        <v>0</v>
      </c>
      <c r="AT142" s="506">
        <f>'1.3_RAW_Data_Orig_MC'!AT142</f>
        <v>0</v>
      </c>
      <c r="AU142" s="507"/>
      <c r="AV142" s="505">
        <v>0</v>
      </c>
      <c r="AW142" s="505">
        <v>0</v>
      </c>
      <c r="AX142" s="505">
        <v>0</v>
      </c>
      <c r="AY142" s="505">
        <v>0</v>
      </c>
      <c r="AZ142" s="505">
        <v>0</v>
      </c>
      <c r="BA142" s="506">
        <v>0</v>
      </c>
    </row>
    <row r="143" spans="1:53" ht="13.15">
      <c r="A143" s="508"/>
      <c r="B143" s="509"/>
      <c r="C143" s="510"/>
      <c r="D143" s="511"/>
      <c r="E143" s="504" t="s">
        <v>53</v>
      </c>
      <c r="F143" s="512">
        <f>'1.3_RAW_Data_Orig_MC'!F143</f>
        <v>2</v>
      </c>
      <c r="G143" s="512">
        <f>'1.3_RAW_Data_Orig_MC'!G143</f>
        <v>0</v>
      </c>
      <c r="H143" s="512">
        <f>'1.3_RAW_Data_Orig_MC'!H143</f>
        <v>2</v>
      </c>
      <c r="I143" s="512">
        <f>'1.3_RAW_Data_Orig_MC'!I143</f>
        <v>0</v>
      </c>
      <c r="J143" s="512">
        <f>'1.3_RAW_Data_Orig_MC'!J143</f>
        <v>0</v>
      </c>
      <c r="K143" s="513">
        <f>'1.3_RAW_Data_Orig_MC'!K143</f>
        <v>0</v>
      </c>
      <c r="M143" s="512">
        <f>'1.3_RAW_Data_Orig_MC'!M143</f>
        <v>2</v>
      </c>
      <c r="N143" s="512">
        <f>'1.3_RAW_Data_Orig_MC'!N143</f>
        <v>0</v>
      </c>
      <c r="O143" s="512">
        <f>'1.3_RAW_Data_Orig_MC'!O143</f>
        <v>1</v>
      </c>
      <c r="P143" s="512">
        <f>'1.3_RAW_Data_Orig_MC'!P143</f>
        <v>0</v>
      </c>
      <c r="Q143" s="512">
        <f>'1.3_RAW_Data_Orig_MC'!Q143</f>
        <v>1</v>
      </c>
      <c r="R143" s="513">
        <f>'1.3_RAW_Data_Orig_MC'!R143</f>
        <v>0</v>
      </c>
      <c r="T143" s="512">
        <f>'1.3_RAW_Data_Orig_MC'!T143</f>
        <v>2</v>
      </c>
      <c r="U143" s="512">
        <f>'1.3_RAW_Data_Orig_MC'!U143</f>
        <v>0</v>
      </c>
      <c r="V143" s="512">
        <f>'1.3_RAW_Data_Orig_MC'!V143</f>
        <v>0</v>
      </c>
      <c r="W143" s="512">
        <f>'1.3_RAW_Data_Orig_MC'!W143</f>
        <v>0</v>
      </c>
      <c r="X143" s="512">
        <f>'1.3_RAW_Data_Orig_MC'!X143</f>
        <v>2</v>
      </c>
      <c r="Y143" s="513">
        <f>'1.3_RAW_Data_Orig_MC'!Y143</f>
        <v>0</v>
      </c>
      <c r="AA143" s="512">
        <f>'1.3_RAW_Data_Orig_MC'!AA143</f>
        <v>1</v>
      </c>
      <c r="AB143" s="512">
        <f>'1.3_RAW_Data_Orig_MC'!AB143</f>
        <v>0</v>
      </c>
      <c r="AC143" s="512">
        <f>'1.3_RAW_Data_Orig_MC'!AC143</f>
        <v>1</v>
      </c>
      <c r="AD143" s="512">
        <f>'1.3_RAW_Data_Orig_MC'!AD143</f>
        <v>0</v>
      </c>
      <c r="AE143" s="512">
        <f>'1.3_RAW_Data_Orig_MC'!AE143</f>
        <v>-1</v>
      </c>
      <c r="AF143" s="513">
        <f>'1.3_RAW_Data_Orig_MC'!AF143</f>
        <v>0</v>
      </c>
      <c r="AG143" s="507"/>
      <c r="AH143" s="512">
        <f>'1.3_RAW_Data_Orig_MC'!AH143</f>
        <v>1</v>
      </c>
      <c r="AI143" s="512">
        <f>'1.3_RAW_Data_Orig_MC'!AI143</f>
        <v>0</v>
      </c>
      <c r="AJ143" s="512">
        <f>'1.3_RAW_Data_Orig_MC'!AJ143</f>
        <v>1</v>
      </c>
      <c r="AK143" s="512">
        <f>'1.3_RAW_Data_Orig_MC'!AK143</f>
        <v>0</v>
      </c>
      <c r="AL143" s="512">
        <f>'1.3_RAW_Data_Orig_MC'!AL143</f>
        <v>-1</v>
      </c>
      <c r="AM143" s="513">
        <f>'1.3_RAW_Data_Orig_MC'!AM143</f>
        <v>0</v>
      </c>
      <c r="AN143" s="507"/>
      <c r="AO143" s="512">
        <f>'1.3_RAW_Data_Orig_MC'!AO143</f>
        <v>0</v>
      </c>
      <c r="AP143" s="512">
        <f>'1.3_RAW_Data_Orig_MC'!AP143</f>
        <v>0</v>
      </c>
      <c r="AQ143" s="512">
        <f>'1.3_RAW_Data_Orig_MC'!AQ143</f>
        <v>0</v>
      </c>
      <c r="AR143" s="512">
        <f>'1.3_RAW_Data_Orig_MC'!AR143</f>
        <v>0</v>
      </c>
      <c r="AS143" s="512">
        <f>'1.3_RAW_Data_Orig_MC'!AS143</f>
        <v>0</v>
      </c>
      <c r="AT143" s="513">
        <f>'1.3_RAW_Data_Orig_MC'!AT143</f>
        <v>0</v>
      </c>
      <c r="AU143" s="507"/>
      <c r="AV143" s="512">
        <v>0</v>
      </c>
      <c r="AW143" s="512">
        <v>0</v>
      </c>
      <c r="AX143" s="512">
        <v>0</v>
      </c>
      <c r="AY143" s="512">
        <v>0</v>
      </c>
      <c r="AZ143" s="512">
        <v>0</v>
      </c>
      <c r="BA143" s="513">
        <v>0</v>
      </c>
    </row>
    <row r="144" spans="1:53" ht="13.15">
      <c r="A144" s="508"/>
      <c r="B144" s="509"/>
      <c r="C144" s="510"/>
      <c r="D144" s="511"/>
      <c r="E144" s="504" t="s">
        <v>54</v>
      </c>
      <c r="F144" s="512">
        <f>'1.3_RAW_Data_Orig_MC'!F144</f>
        <v>3</v>
      </c>
      <c r="G144" s="512">
        <f>'1.3_RAW_Data_Orig_MC'!G144</f>
        <v>0</v>
      </c>
      <c r="H144" s="512">
        <f>'1.3_RAW_Data_Orig_MC'!H144</f>
        <v>3</v>
      </c>
      <c r="I144" s="512">
        <f>'1.3_RAW_Data_Orig_MC'!I144</f>
        <v>0</v>
      </c>
      <c r="J144" s="512">
        <f>'1.3_RAW_Data_Orig_MC'!J144</f>
        <v>0</v>
      </c>
      <c r="K144" s="513">
        <f>'1.3_RAW_Data_Orig_MC'!K144</f>
        <v>0</v>
      </c>
      <c r="M144" s="512">
        <f>'1.3_RAW_Data_Orig_MC'!M144</f>
        <v>3</v>
      </c>
      <c r="N144" s="512">
        <f>'1.3_RAW_Data_Orig_MC'!N144</f>
        <v>0</v>
      </c>
      <c r="O144" s="512">
        <f>'1.3_RAW_Data_Orig_MC'!O144</f>
        <v>0</v>
      </c>
      <c r="P144" s="512">
        <f>'1.3_RAW_Data_Orig_MC'!P144</f>
        <v>0</v>
      </c>
      <c r="Q144" s="512">
        <f>'1.3_RAW_Data_Orig_MC'!Q144</f>
        <v>3</v>
      </c>
      <c r="R144" s="513">
        <f>'1.3_RAW_Data_Orig_MC'!R144</f>
        <v>0</v>
      </c>
      <c r="T144" s="512">
        <f>'1.3_RAW_Data_Orig_MC'!T144</f>
        <v>3</v>
      </c>
      <c r="U144" s="512">
        <f>'1.3_RAW_Data_Orig_MC'!U144</f>
        <v>0</v>
      </c>
      <c r="V144" s="512">
        <f>'1.3_RAW_Data_Orig_MC'!V144</f>
        <v>0</v>
      </c>
      <c r="W144" s="512">
        <f>'1.3_RAW_Data_Orig_MC'!W144</f>
        <v>0</v>
      </c>
      <c r="X144" s="512">
        <f>'1.3_RAW_Data_Orig_MC'!X144</f>
        <v>3</v>
      </c>
      <c r="Y144" s="513">
        <f>'1.3_RAW_Data_Orig_MC'!Y144</f>
        <v>0</v>
      </c>
      <c r="AA144" s="512">
        <f>'1.3_RAW_Data_Orig_MC'!AA144</f>
        <v>0</v>
      </c>
      <c r="AB144" s="512">
        <f>'1.3_RAW_Data_Orig_MC'!AB144</f>
        <v>0</v>
      </c>
      <c r="AC144" s="512">
        <f>'1.3_RAW_Data_Orig_MC'!AC144</f>
        <v>0</v>
      </c>
      <c r="AD144" s="512">
        <f>'1.3_RAW_Data_Orig_MC'!AD144</f>
        <v>0</v>
      </c>
      <c r="AE144" s="512">
        <f>'1.3_RAW_Data_Orig_MC'!AE144</f>
        <v>0</v>
      </c>
      <c r="AF144" s="513">
        <f>'1.3_RAW_Data_Orig_MC'!AF144</f>
        <v>0</v>
      </c>
      <c r="AG144" s="507"/>
      <c r="AH144" s="512">
        <f>'1.3_RAW_Data_Orig_MC'!AH144</f>
        <v>0</v>
      </c>
      <c r="AI144" s="512">
        <f>'1.3_RAW_Data_Orig_MC'!AI144</f>
        <v>0</v>
      </c>
      <c r="AJ144" s="512">
        <f>'1.3_RAW_Data_Orig_MC'!AJ144</f>
        <v>0</v>
      </c>
      <c r="AK144" s="512">
        <f>'1.3_RAW_Data_Orig_MC'!AK144</f>
        <v>0</v>
      </c>
      <c r="AL144" s="512">
        <f>'1.3_RAW_Data_Orig_MC'!AL144</f>
        <v>0</v>
      </c>
      <c r="AM144" s="513">
        <f>'1.3_RAW_Data_Orig_MC'!AM144</f>
        <v>0</v>
      </c>
      <c r="AN144" s="507"/>
      <c r="AO144" s="512">
        <f>'1.3_RAW_Data_Orig_MC'!AO144</f>
        <v>0</v>
      </c>
      <c r="AP144" s="512">
        <f>'1.3_RAW_Data_Orig_MC'!AP144</f>
        <v>0</v>
      </c>
      <c r="AQ144" s="512">
        <f>'1.3_RAW_Data_Orig_MC'!AQ144</f>
        <v>0</v>
      </c>
      <c r="AR144" s="512">
        <f>'1.3_RAW_Data_Orig_MC'!AR144</f>
        <v>0</v>
      </c>
      <c r="AS144" s="512">
        <f>'1.3_RAW_Data_Orig_MC'!AS144</f>
        <v>0</v>
      </c>
      <c r="AT144" s="513">
        <f>'1.3_RAW_Data_Orig_MC'!AT144</f>
        <v>0</v>
      </c>
      <c r="AU144" s="507"/>
      <c r="AV144" s="512">
        <v>0</v>
      </c>
      <c r="AW144" s="512">
        <v>0</v>
      </c>
      <c r="AX144" s="512">
        <v>0</v>
      </c>
      <c r="AY144" s="512">
        <v>0</v>
      </c>
      <c r="AZ144" s="512">
        <v>0</v>
      </c>
      <c r="BA144" s="513">
        <v>0</v>
      </c>
    </row>
    <row r="145" spans="1:53" ht="13.5" thickBot="1">
      <c r="A145" s="508"/>
      <c r="B145" s="514"/>
      <c r="C145" s="515"/>
      <c r="D145" s="516"/>
      <c r="E145" s="517" t="s">
        <v>55</v>
      </c>
      <c r="F145" s="518">
        <f>'1.3_RAW_Data_Orig_MC'!F145</f>
        <v>10</v>
      </c>
      <c r="G145" s="518">
        <f>'1.3_RAW_Data_Orig_MC'!G145</f>
        <v>7</v>
      </c>
      <c r="H145" s="518">
        <f>'1.3_RAW_Data_Orig_MC'!H145</f>
        <v>3</v>
      </c>
      <c r="I145" s="518">
        <f>'1.3_RAW_Data_Orig_MC'!I145</f>
        <v>0</v>
      </c>
      <c r="J145" s="518">
        <f>'1.3_RAW_Data_Orig_MC'!J145</f>
        <v>0</v>
      </c>
      <c r="K145" s="519">
        <f>'1.3_RAW_Data_Orig_MC'!K145</f>
        <v>0</v>
      </c>
      <c r="M145" s="518">
        <f>'1.3_RAW_Data_Orig_MC'!M145</f>
        <v>10</v>
      </c>
      <c r="N145" s="518">
        <f>'1.3_RAW_Data_Orig_MC'!N145</f>
        <v>0</v>
      </c>
      <c r="O145" s="518">
        <f>'1.3_RAW_Data_Orig_MC'!O145</f>
        <v>0</v>
      </c>
      <c r="P145" s="518">
        <f>'1.3_RAW_Data_Orig_MC'!P145</f>
        <v>7</v>
      </c>
      <c r="Q145" s="518">
        <f>'1.3_RAW_Data_Orig_MC'!Q145</f>
        <v>3</v>
      </c>
      <c r="R145" s="519">
        <f>'1.3_RAW_Data_Orig_MC'!R145</f>
        <v>0</v>
      </c>
      <c r="T145" s="518">
        <f>'1.3_RAW_Data_Orig_MC'!T145</f>
        <v>10</v>
      </c>
      <c r="U145" s="518">
        <f>'1.3_RAW_Data_Orig_MC'!U145</f>
        <v>0</v>
      </c>
      <c r="V145" s="518">
        <f>'1.3_RAW_Data_Orig_MC'!V145</f>
        <v>0</v>
      </c>
      <c r="W145" s="518">
        <f>'1.3_RAW_Data_Orig_MC'!W145</f>
        <v>7</v>
      </c>
      <c r="X145" s="518">
        <f>'1.3_RAW_Data_Orig_MC'!X145</f>
        <v>3</v>
      </c>
      <c r="Y145" s="519">
        <f>'1.3_RAW_Data_Orig_MC'!Y145</f>
        <v>0</v>
      </c>
      <c r="AA145" s="518">
        <f>'1.3_RAW_Data_Orig_MC'!AA145</f>
        <v>0</v>
      </c>
      <c r="AB145" s="518">
        <f>'1.3_RAW_Data_Orig_MC'!AB145</f>
        <v>0</v>
      </c>
      <c r="AC145" s="518">
        <f>'1.3_RAW_Data_Orig_MC'!AC145</f>
        <v>0</v>
      </c>
      <c r="AD145" s="518">
        <f>'1.3_RAW_Data_Orig_MC'!AD145</f>
        <v>0</v>
      </c>
      <c r="AE145" s="518">
        <f>'1.3_RAW_Data_Orig_MC'!AE145</f>
        <v>0</v>
      </c>
      <c r="AF145" s="519">
        <f>'1.3_RAW_Data_Orig_MC'!AF145</f>
        <v>0</v>
      </c>
      <c r="AG145" s="507"/>
      <c r="AH145" s="518">
        <f>'1.3_RAW_Data_Orig_MC'!AH145</f>
        <v>0</v>
      </c>
      <c r="AI145" s="518">
        <f>'1.3_RAW_Data_Orig_MC'!AI145</f>
        <v>0</v>
      </c>
      <c r="AJ145" s="518">
        <f>'1.3_RAW_Data_Orig_MC'!AJ145</f>
        <v>0</v>
      </c>
      <c r="AK145" s="518">
        <f>'1.3_RAW_Data_Orig_MC'!AK145</f>
        <v>0</v>
      </c>
      <c r="AL145" s="518">
        <f>'1.3_RAW_Data_Orig_MC'!AL145</f>
        <v>0</v>
      </c>
      <c r="AM145" s="519">
        <f>'1.3_RAW_Data_Orig_MC'!AM145</f>
        <v>0</v>
      </c>
      <c r="AN145" s="507"/>
      <c r="AO145" s="518">
        <f>'1.3_RAW_Data_Orig_MC'!AO145</f>
        <v>0</v>
      </c>
      <c r="AP145" s="518">
        <f>'1.3_RAW_Data_Orig_MC'!AP145</f>
        <v>0</v>
      </c>
      <c r="AQ145" s="518">
        <f>'1.3_RAW_Data_Orig_MC'!AQ145</f>
        <v>0</v>
      </c>
      <c r="AR145" s="518">
        <f>'1.3_RAW_Data_Orig_MC'!AR145</f>
        <v>0</v>
      </c>
      <c r="AS145" s="518">
        <f>'1.3_RAW_Data_Orig_MC'!AS145</f>
        <v>0</v>
      </c>
      <c r="AT145" s="519">
        <f>'1.3_RAW_Data_Orig_MC'!AT145</f>
        <v>0</v>
      </c>
      <c r="AU145" s="507"/>
      <c r="AV145" s="518">
        <v>0</v>
      </c>
      <c r="AW145" s="518">
        <v>0</v>
      </c>
      <c r="AX145" s="518">
        <v>0</v>
      </c>
      <c r="AY145" s="518">
        <v>0</v>
      </c>
      <c r="AZ145" s="518">
        <v>0</v>
      </c>
      <c r="BA145" s="519">
        <v>0</v>
      </c>
    </row>
    <row r="146" spans="1:53" ht="25.5">
      <c r="A146" s="520" t="s">
        <v>9</v>
      </c>
      <c r="B146" s="501">
        <v>32</v>
      </c>
      <c r="C146" s="502" t="s">
        <v>44</v>
      </c>
      <c r="D146" s="503" t="s">
        <v>57</v>
      </c>
      <c r="E146" s="521" t="s">
        <v>52</v>
      </c>
      <c r="F146" s="505">
        <f>'1.3_RAW_Data_Orig_MC'!F146</f>
        <v>20</v>
      </c>
      <c r="G146" s="505">
        <f>'1.3_RAW_Data_Orig_MC'!G146</f>
        <v>7</v>
      </c>
      <c r="H146" s="505">
        <f>'1.3_RAW_Data_Orig_MC'!H146</f>
        <v>3</v>
      </c>
      <c r="I146" s="505">
        <f>'1.3_RAW_Data_Orig_MC'!I146</f>
        <v>7</v>
      </c>
      <c r="J146" s="505">
        <f>'1.3_RAW_Data_Orig_MC'!J146</f>
        <v>3</v>
      </c>
      <c r="K146" s="506">
        <f>'1.3_RAW_Data_Orig_MC'!K146</f>
        <v>0</v>
      </c>
      <c r="M146" s="505">
        <f>'1.3_RAW_Data_Orig_MC'!M146</f>
        <v>14</v>
      </c>
      <c r="N146" s="505">
        <f>'1.3_RAW_Data_Orig_MC'!N146</f>
        <v>7</v>
      </c>
      <c r="O146" s="505">
        <f>'1.3_RAW_Data_Orig_MC'!O146</f>
        <v>1</v>
      </c>
      <c r="P146" s="505">
        <f>'1.3_RAW_Data_Orig_MC'!P146</f>
        <v>3</v>
      </c>
      <c r="Q146" s="505">
        <f>'1.3_RAW_Data_Orig_MC'!Q146</f>
        <v>0</v>
      </c>
      <c r="R146" s="506">
        <f>'1.3_RAW_Data_Orig_MC'!R146</f>
        <v>3</v>
      </c>
      <c r="T146" s="505">
        <f>'1.3_RAW_Data_Orig_MC'!T146</f>
        <v>20</v>
      </c>
      <c r="U146" s="505">
        <f>'1.3_RAW_Data_Orig_MC'!U146</f>
        <v>7</v>
      </c>
      <c r="V146" s="505">
        <f>'1.3_RAW_Data_Orig_MC'!V146</f>
        <v>1</v>
      </c>
      <c r="W146" s="505">
        <f>'1.3_RAW_Data_Orig_MC'!W146</f>
        <v>3</v>
      </c>
      <c r="X146" s="505">
        <f>'1.3_RAW_Data_Orig_MC'!X146</f>
        <v>3</v>
      </c>
      <c r="Y146" s="506">
        <f>'1.3_RAW_Data_Orig_MC'!Y146</f>
        <v>6</v>
      </c>
      <c r="AA146" s="505">
        <f>'1.3_RAW_Data_Orig_MC'!AA146</f>
        <v>6</v>
      </c>
      <c r="AB146" s="505">
        <f>'1.3_RAW_Data_Orig_MC'!AB146</f>
        <v>0</v>
      </c>
      <c r="AC146" s="505">
        <f>'1.3_RAW_Data_Orig_MC'!AC146</f>
        <v>0</v>
      </c>
      <c r="AD146" s="505">
        <f>'1.3_RAW_Data_Orig_MC'!AD146</f>
        <v>0</v>
      </c>
      <c r="AE146" s="505">
        <f>'1.3_RAW_Data_Orig_MC'!AE146</f>
        <v>-3</v>
      </c>
      <c r="AF146" s="506">
        <f>'1.3_RAW_Data_Orig_MC'!AF146</f>
        <v>-3</v>
      </c>
      <c r="AG146" s="507"/>
      <c r="AH146" s="505">
        <f>'1.3_RAW_Data_Orig_MC'!AH146</f>
        <v>0</v>
      </c>
      <c r="AI146" s="505">
        <f>'1.3_RAW_Data_Orig_MC'!AI146</f>
        <v>0</v>
      </c>
      <c r="AJ146" s="505">
        <f>'1.3_RAW_Data_Orig_MC'!AJ146</f>
        <v>0</v>
      </c>
      <c r="AK146" s="505">
        <f>'1.3_RAW_Data_Orig_MC'!AK146</f>
        <v>0</v>
      </c>
      <c r="AL146" s="505">
        <f>'1.3_RAW_Data_Orig_MC'!AL146</f>
        <v>0</v>
      </c>
      <c r="AM146" s="506">
        <f>'1.3_RAW_Data_Orig_MC'!AM146</f>
        <v>0</v>
      </c>
      <c r="AN146" s="507"/>
      <c r="AO146" s="505">
        <f>'1.3_RAW_Data_Orig_MC'!AO146</f>
        <v>0</v>
      </c>
      <c r="AP146" s="505">
        <f>'1.3_RAW_Data_Orig_MC'!AP146</f>
        <v>0</v>
      </c>
      <c r="AQ146" s="505">
        <f>'1.3_RAW_Data_Orig_MC'!AQ146</f>
        <v>0</v>
      </c>
      <c r="AR146" s="505">
        <f>'1.3_RAW_Data_Orig_MC'!AR146</f>
        <v>0</v>
      </c>
      <c r="AS146" s="505">
        <f>'1.3_RAW_Data_Orig_MC'!AS146</f>
        <v>0</v>
      </c>
      <c r="AT146" s="506">
        <f>'1.3_RAW_Data_Orig_MC'!AT146</f>
        <v>0</v>
      </c>
      <c r="AU146" s="507"/>
      <c r="AV146" s="505">
        <v>0</v>
      </c>
      <c r="AW146" s="505">
        <v>0</v>
      </c>
      <c r="AX146" s="505">
        <v>0</v>
      </c>
      <c r="AY146" s="505">
        <v>0</v>
      </c>
      <c r="AZ146" s="505">
        <v>0</v>
      </c>
      <c r="BA146" s="506">
        <v>0</v>
      </c>
    </row>
    <row r="147" spans="1:53" ht="13.15">
      <c r="A147" s="508"/>
      <c r="B147" s="509"/>
      <c r="C147" s="510"/>
      <c r="D147" s="511"/>
      <c r="E147" s="504" t="s">
        <v>53</v>
      </c>
      <c r="F147" s="512">
        <f>'1.3_RAW_Data_Orig_MC'!F147</f>
        <v>0</v>
      </c>
      <c r="G147" s="512">
        <f>'1.3_RAW_Data_Orig_MC'!G147</f>
        <v>0</v>
      </c>
      <c r="H147" s="512">
        <f>'1.3_RAW_Data_Orig_MC'!H147</f>
        <v>0</v>
      </c>
      <c r="I147" s="512">
        <f>'1.3_RAW_Data_Orig_MC'!I147</f>
        <v>0</v>
      </c>
      <c r="J147" s="512">
        <f>'1.3_RAW_Data_Orig_MC'!J147</f>
        <v>0</v>
      </c>
      <c r="K147" s="513">
        <f>'1.3_RAW_Data_Orig_MC'!K147</f>
        <v>0</v>
      </c>
      <c r="M147" s="512">
        <f>'1.3_RAW_Data_Orig_MC'!M147</f>
        <v>0</v>
      </c>
      <c r="N147" s="512">
        <f>'1.3_RAW_Data_Orig_MC'!N147</f>
        <v>0</v>
      </c>
      <c r="O147" s="512">
        <f>'1.3_RAW_Data_Orig_MC'!O147</f>
        <v>0</v>
      </c>
      <c r="P147" s="512">
        <f>'1.3_RAW_Data_Orig_MC'!P147</f>
        <v>0</v>
      </c>
      <c r="Q147" s="512">
        <f>'1.3_RAW_Data_Orig_MC'!Q147</f>
        <v>0</v>
      </c>
      <c r="R147" s="513">
        <f>'1.3_RAW_Data_Orig_MC'!R147</f>
        <v>0</v>
      </c>
      <c r="T147" s="512">
        <f>'1.3_RAW_Data_Orig_MC'!T147</f>
        <v>0</v>
      </c>
      <c r="U147" s="512">
        <f>'1.3_RAW_Data_Orig_MC'!U147</f>
        <v>0</v>
      </c>
      <c r="V147" s="512">
        <f>'1.3_RAW_Data_Orig_MC'!V147</f>
        <v>0</v>
      </c>
      <c r="W147" s="512">
        <f>'1.3_RAW_Data_Orig_MC'!W147</f>
        <v>0</v>
      </c>
      <c r="X147" s="512">
        <f>'1.3_RAW_Data_Orig_MC'!X147</f>
        <v>0</v>
      </c>
      <c r="Y147" s="513">
        <f>'1.3_RAW_Data_Orig_MC'!Y147</f>
        <v>0</v>
      </c>
      <c r="AA147" s="512">
        <f>'1.3_RAW_Data_Orig_MC'!AA147</f>
        <v>0</v>
      </c>
      <c r="AB147" s="512">
        <f>'1.3_RAW_Data_Orig_MC'!AB147</f>
        <v>0</v>
      </c>
      <c r="AC147" s="512">
        <f>'1.3_RAW_Data_Orig_MC'!AC147</f>
        <v>0</v>
      </c>
      <c r="AD147" s="512">
        <f>'1.3_RAW_Data_Orig_MC'!AD147</f>
        <v>0</v>
      </c>
      <c r="AE147" s="512">
        <f>'1.3_RAW_Data_Orig_MC'!AE147</f>
        <v>0</v>
      </c>
      <c r="AF147" s="513">
        <f>'1.3_RAW_Data_Orig_MC'!AF147</f>
        <v>0</v>
      </c>
      <c r="AG147" s="507"/>
      <c r="AH147" s="512">
        <f>'1.3_RAW_Data_Orig_MC'!AH147</f>
        <v>0</v>
      </c>
      <c r="AI147" s="512">
        <f>'1.3_RAW_Data_Orig_MC'!AI147</f>
        <v>0</v>
      </c>
      <c r="AJ147" s="512">
        <f>'1.3_RAW_Data_Orig_MC'!AJ147</f>
        <v>0</v>
      </c>
      <c r="AK147" s="512">
        <f>'1.3_RAW_Data_Orig_MC'!AK147</f>
        <v>0</v>
      </c>
      <c r="AL147" s="512">
        <f>'1.3_RAW_Data_Orig_MC'!AL147</f>
        <v>0</v>
      </c>
      <c r="AM147" s="513">
        <f>'1.3_RAW_Data_Orig_MC'!AM147</f>
        <v>0</v>
      </c>
      <c r="AN147" s="507"/>
      <c r="AO147" s="512">
        <f>'1.3_RAW_Data_Orig_MC'!AO147</f>
        <v>0</v>
      </c>
      <c r="AP147" s="512">
        <f>'1.3_RAW_Data_Orig_MC'!AP147</f>
        <v>0</v>
      </c>
      <c r="AQ147" s="512">
        <f>'1.3_RAW_Data_Orig_MC'!AQ147</f>
        <v>0</v>
      </c>
      <c r="AR147" s="512">
        <f>'1.3_RAW_Data_Orig_MC'!AR147</f>
        <v>0</v>
      </c>
      <c r="AS147" s="512">
        <f>'1.3_RAW_Data_Orig_MC'!AS147</f>
        <v>0</v>
      </c>
      <c r="AT147" s="513">
        <f>'1.3_RAW_Data_Orig_MC'!AT147</f>
        <v>0</v>
      </c>
      <c r="AU147" s="507"/>
      <c r="AV147" s="512">
        <v>1</v>
      </c>
      <c r="AW147" s="512">
        <v>0</v>
      </c>
      <c r="AX147" s="512">
        <v>0</v>
      </c>
      <c r="AY147" s="512">
        <v>0</v>
      </c>
      <c r="AZ147" s="512">
        <v>0</v>
      </c>
      <c r="BA147" s="513">
        <v>1</v>
      </c>
    </row>
    <row r="148" spans="1:53" ht="13.15">
      <c r="A148" s="508"/>
      <c r="B148" s="509"/>
      <c r="C148" s="510"/>
      <c r="D148" s="511"/>
      <c r="E148" s="504" t="s">
        <v>54</v>
      </c>
      <c r="F148" s="512">
        <f>'1.3_RAW_Data_Orig_MC'!F148</f>
        <v>0</v>
      </c>
      <c r="G148" s="512">
        <f>'1.3_RAW_Data_Orig_MC'!G148</f>
        <v>0</v>
      </c>
      <c r="H148" s="512">
        <f>'1.3_RAW_Data_Orig_MC'!H148</f>
        <v>0</v>
      </c>
      <c r="I148" s="512">
        <f>'1.3_RAW_Data_Orig_MC'!I148</f>
        <v>0</v>
      </c>
      <c r="J148" s="512">
        <f>'1.3_RAW_Data_Orig_MC'!J148</f>
        <v>0</v>
      </c>
      <c r="K148" s="513">
        <f>'1.3_RAW_Data_Orig_MC'!K148</f>
        <v>0</v>
      </c>
      <c r="M148" s="512">
        <f>'1.3_RAW_Data_Orig_MC'!M148</f>
        <v>0</v>
      </c>
      <c r="N148" s="512">
        <f>'1.3_RAW_Data_Orig_MC'!N148</f>
        <v>0</v>
      </c>
      <c r="O148" s="512">
        <f>'1.3_RAW_Data_Orig_MC'!O148</f>
        <v>0</v>
      </c>
      <c r="P148" s="512">
        <f>'1.3_RAW_Data_Orig_MC'!P148</f>
        <v>0</v>
      </c>
      <c r="Q148" s="512">
        <f>'1.3_RAW_Data_Orig_MC'!Q148</f>
        <v>0</v>
      </c>
      <c r="R148" s="513">
        <f>'1.3_RAW_Data_Orig_MC'!R148</f>
        <v>0</v>
      </c>
      <c r="T148" s="512">
        <f>'1.3_RAW_Data_Orig_MC'!T148</f>
        <v>0</v>
      </c>
      <c r="U148" s="512">
        <f>'1.3_RAW_Data_Orig_MC'!U148</f>
        <v>0</v>
      </c>
      <c r="V148" s="512">
        <f>'1.3_RAW_Data_Orig_MC'!V148</f>
        <v>0</v>
      </c>
      <c r="W148" s="512">
        <f>'1.3_RAW_Data_Orig_MC'!W148</f>
        <v>0</v>
      </c>
      <c r="X148" s="512">
        <f>'1.3_RAW_Data_Orig_MC'!X148</f>
        <v>0</v>
      </c>
      <c r="Y148" s="513">
        <f>'1.3_RAW_Data_Orig_MC'!Y148</f>
        <v>0</v>
      </c>
      <c r="AA148" s="512">
        <f>'1.3_RAW_Data_Orig_MC'!AA148</f>
        <v>0</v>
      </c>
      <c r="AB148" s="512">
        <f>'1.3_RAW_Data_Orig_MC'!AB148</f>
        <v>0</v>
      </c>
      <c r="AC148" s="512">
        <f>'1.3_RAW_Data_Orig_MC'!AC148</f>
        <v>0</v>
      </c>
      <c r="AD148" s="512">
        <f>'1.3_RAW_Data_Orig_MC'!AD148</f>
        <v>0</v>
      </c>
      <c r="AE148" s="512">
        <f>'1.3_RAW_Data_Orig_MC'!AE148</f>
        <v>0</v>
      </c>
      <c r="AF148" s="513">
        <f>'1.3_RAW_Data_Orig_MC'!AF148</f>
        <v>0</v>
      </c>
      <c r="AG148" s="507"/>
      <c r="AH148" s="512">
        <f>'1.3_RAW_Data_Orig_MC'!AH148</f>
        <v>0</v>
      </c>
      <c r="AI148" s="512">
        <f>'1.3_RAW_Data_Orig_MC'!AI148</f>
        <v>0</v>
      </c>
      <c r="AJ148" s="512">
        <f>'1.3_RAW_Data_Orig_MC'!AJ148</f>
        <v>0</v>
      </c>
      <c r="AK148" s="512">
        <f>'1.3_RAW_Data_Orig_MC'!AK148</f>
        <v>0</v>
      </c>
      <c r="AL148" s="512">
        <f>'1.3_RAW_Data_Orig_MC'!AL148</f>
        <v>0</v>
      </c>
      <c r="AM148" s="513">
        <f>'1.3_RAW_Data_Orig_MC'!AM148</f>
        <v>0</v>
      </c>
      <c r="AN148" s="507"/>
      <c r="AO148" s="512">
        <f>'1.3_RAW_Data_Orig_MC'!AO148</f>
        <v>0</v>
      </c>
      <c r="AP148" s="512">
        <f>'1.3_RAW_Data_Orig_MC'!AP148</f>
        <v>0</v>
      </c>
      <c r="AQ148" s="512">
        <f>'1.3_RAW_Data_Orig_MC'!AQ148</f>
        <v>0</v>
      </c>
      <c r="AR148" s="512">
        <f>'1.3_RAW_Data_Orig_MC'!AR148</f>
        <v>0</v>
      </c>
      <c r="AS148" s="512">
        <f>'1.3_RAW_Data_Orig_MC'!AS148</f>
        <v>0</v>
      </c>
      <c r="AT148" s="513">
        <f>'1.3_RAW_Data_Orig_MC'!AT148</f>
        <v>0</v>
      </c>
      <c r="AU148" s="507"/>
      <c r="AV148" s="512">
        <v>0</v>
      </c>
      <c r="AW148" s="512">
        <v>0</v>
      </c>
      <c r="AX148" s="512">
        <v>0</v>
      </c>
      <c r="AY148" s="512">
        <v>0</v>
      </c>
      <c r="AZ148" s="512">
        <v>0</v>
      </c>
      <c r="BA148" s="513">
        <v>0</v>
      </c>
    </row>
    <row r="149" spans="1:53" ht="13.5" thickBot="1">
      <c r="A149" s="508"/>
      <c r="B149" s="514"/>
      <c r="C149" s="515"/>
      <c r="D149" s="516"/>
      <c r="E149" s="517" t="s">
        <v>55</v>
      </c>
      <c r="F149" s="518">
        <f>'1.3_RAW_Data_Orig_MC'!F149</f>
        <v>0</v>
      </c>
      <c r="G149" s="518">
        <f>'1.3_RAW_Data_Orig_MC'!G149</f>
        <v>0</v>
      </c>
      <c r="H149" s="518">
        <f>'1.3_RAW_Data_Orig_MC'!H149</f>
        <v>0</v>
      </c>
      <c r="I149" s="518">
        <f>'1.3_RAW_Data_Orig_MC'!I149</f>
        <v>0</v>
      </c>
      <c r="J149" s="518">
        <f>'1.3_RAW_Data_Orig_MC'!J149</f>
        <v>0</v>
      </c>
      <c r="K149" s="519">
        <f>'1.3_RAW_Data_Orig_MC'!K149</f>
        <v>0</v>
      </c>
      <c r="M149" s="518">
        <f>'1.3_RAW_Data_Orig_MC'!M149</f>
        <v>0</v>
      </c>
      <c r="N149" s="518">
        <f>'1.3_RAW_Data_Orig_MC'!N149</f>
        <v>0</v>
      </c>
      <c r="O149" s="518">
        <f>'1.3_RAW_Data_Orig_MC'!O149</f>
        <v>0</v>
      </c>
      <c r="P149" s="518">
        <f>'1.3_RAW_Data_Orig_MC'!P149</f>
        <v>0</v>
      </c>
      <c r="Q149" s="518">
        <f>'1.3_RAW_Data_Orig_MC'!Q149</f>
        <v>0</v>
      </c>
      <c r="R149" s="519">
        <f>'1.3_RAW_Data_Orig_MC'!R149</f>
        <v>0</v>
      </c>
      <c r="T149" s="518">
        <f>'1.3_RAW_Data_Orig_MC'!T149</f>
        <v>0</v>
      </c>
      <c r="U149" s="518">
        <f>'1.3_RAW_Data_Orig_MC'!U149</f>
        <v>0</v>
      </c>
      <c r="V149" s="518">
        <f>'1.3_RAW_Data_Orig_MC'!V149</f>
        <v>0</v>
      </c>
      <c r="W149" s="518">
        <f>'1.3_RAW_Data_Orig_MC'!W149</f>
        <v>0</v>
      </c>
      <c r="X149" s="518">
        <f>'1.3_RAW_Data_Orig_MC'!X149</f>
        <v>0</v>
      </c>
      <c r="Y149" s="519">
        <f>'1.3_RAW_Data_Orig_MC'!Y149</f>
        <v>0</v>
      </c>
      <c r="AA149" s="518">
        <f>'1.3_RAW_Data_Orig_MC'!AA149</f>
        <v>0</v>
      </c>
      <c r="AB149" s="518">
        <f>'1.3_RAW_Data_Orig_MC'!AB149</f>
        <v>0</v>
      </c>
      <c r="AC149" s="518">
        <f>'1.3_RAW_Data_Orig_MC'!AC149</f>
        <v>0</v>
      </c>
      <c r="AD149" s="518">
        <f>'1.3_RAW_Data_Orig_MC'!AD149</f>
        <v>0</v>
      </c>
      <c r="AE149" s="518">
        <f>'1.3_RAW_Data_Orig_MC'!AE149</f>
        <v>0</v>
      </c>
      <c r="AF149" s="519">
        <f>'1.3_RAW_Data_Orig_MC'!AF149</f>
        <v>0</v>
      </c>
      <c r="AG149" s="507"/>
      <c r="AH149" s="518">
        <f>'1.3_RAW_Data_Orig_MC'!AH149</f>
        <v>0</v>
      </c>
      <c r="AI149" s="518">
        <f>'1.3_RAW_Data_Orig_MC'!AI149</f>
        <v>0</v>
      </c>
      <c r="AJ149" s="518">
        <f>'1.3_RAW_Data_Orig_MC'!AJ149</f>
        <v>0</v>
      </c>
      <c r="AK149" s="518">
        <f>'1.3_RAW_Data_Orig_MC'!AK149</f>
        <v>0</v>
      </c>
      <c r="AL149" s="518">
        <f>'1.3_RAW_Data_Orig_MC'!AL149</f>
        <v>0</v>
      </c>
      <c r="AM149" s="519">
        <f>'1.3_RAW_Data_Orig_MC'!AM149</f>
        <v>0</v>
      </c>
      <c r="AN149" s="507"/>
      <c r="AO149" s="518">
        <f>'1.3_RAW_Data_Orig_MC'!AO149</f>
        <v>0</v>
      </c>
      <c r="AP149" s="518">
        <f>'1.3_RAW_Data_Orig_MC'!AP149</f>
        <v>0</v>
      </c>
      <c r="AQ149" s="518">
        <f>'1.3_RAW_Data_Orig_MC'!AQ149</f>
        <v>0</v>
      </c>
      <c r="AR149" s="518">
        <f>'1.3_RAW_Data_Orig_MC'!AR149</f>
        <v>0</v>
      </c>
      <c r="AS149" s="518">
        <f>'1.3_RAW_Data_Orig_MC'!AS149</f>
        <v>0</v>
      </c>
      <c r="AT149" s="519">
        <f>'1.3_RAW_Data_Orig_MC'!AT149</f>
        <v>0</v>
      </c>
      <c r="AU149" s="507"/>
      <c r="AV149" s="518">
        <v>5</v>
      </c>
      <c r="AW149" s="518">
        <v>0</v>
      </c>
      <c r="AX149" s="518">
        <v>0</v>
      </c>
      <c r="AY149" s="518">
        <v>0</v>
      </c>
      <c r="AZ149" s="518">
        <v>0</v>
      </c>
      <c r="BA149" s="519">
        <v>5</v>
      </c>
    </row>
    <row r="150" spans="1:53" ht="25.5">
      <c r="A150" s="520" t="s">
        <v>9</v>
      </c>
      <c r="B150" s="501">
        <v>33</v>
      </c>
      <c r="C150" s="502" t="s">
        <v>45</v>
      </c>
      <c r="D150" s="503" t="s">
        <v>57</v>
      </c>
      <c r="E150" s="521" t="s">
        <v>52</v>
      </c>
      <c r="F150" s="505">
        <f>'1.3_RAW_Data_Orig_MC'!F150</f>
        <v>20</v>
      </c>
      <c r="G150" s="505">
        <f>'1.3_RAW_Data_Orig_MC'!G150</f>
        <v>7</v>
      </c>
      <c r="H150" s="505">
        <f>'1.3_RAW_Data_Orig_MC'!H150</f>
        <v>3</v>
      </c>
      <c r="I150" s="505">
        <f>'1.3_RAW_Data_Orig_MC'!I150</f>
        <v>9</v>
      </c>
      <c r="J150" s="505">
        <f>'1.3_RAW_Data_Orig_MC'!J150</f>
        <v>1</v>
      </c>
      <c r="K150" s="506">
        <f>'1.3_RAW_Data_Orig_MC'!K150</f>
        <v>0</v>
      </c>
      <c r="M150" s="505">
        <f>'1.3_RAW_Data_Orig_MC'!M150</f>
        <v>20</v>
      </c>
      <c r="N150" s="505">
        <f>'1.3_RAW_Data_Orig_MC'!N150</f>
        <v>8</v>
      </c>
      <c r="O150" s="505">
        <f>'1.3_RAW_Data_Orig_MC'!O150</f>
        <v>4</v>
      </c>
      <c r="P150" s="505">
        <f>'1.3_RAW_Data_Orig_MC'!P150</f>
        <v>4</v>
      </c>
      <c r="Q150" s="505">
        <f>'1.3_RAW_Data_Orig_MC'!Q150</f>
        <v>0</v>
      </c>
      <c r="R150" s="506">
        <f>'1.3_RAW_Data_Orig_MC'!R150</f>
        <v>4</v>
      </c>
      <c r="T150" s="505">
        <f>'1.3_RAW_Data_Orig_MC'!T150</f>
        <v>20</v>
      </c>
      <c r="U150" s="505">
        <f>'1.3_RAW_Data_Orig_MC'!U150</f>
        <v>7</v>
      </c>
      <c r="V150" s="505">
        <f>'1.3_RAW_Data_Orig_MC'!V150</f>
        <v>3</v>
      </c>
      <c r="W150" s="505">
        <f>'1.3_RAW_Data_Orig_MC'!W150</f>
        <v>4</v>
      </c>
      <c r="X150" s="505">
        <f>'1.3_RAW_Data_Orig_MC'!X150</f>
        <v>0</v>
      </c>
      <c r="Y150" s="506">
        <f>'1.3_RAW_Data_Orig_MC'!Y150</f>
        <v>6</v>
      </c>
      <c r="AA150" s="505">
        <f>'1.3_RAW_Data_Orig_MC'!AA150</f>
        <v>2</v>
      </c>
      <c r="AB150" s="505">
        <f>'1.3_RAW_Data_Orig_MC'!AB150</f>
        <v>1</v>
      </c>
      <c r="AC150" s="505">
        <f>'1.3_RAW_Data_Orig_MC'!AC150</f>
        <v>1</v>
      </c>
      <c r="AD150" s="505">
        <f>'1.3_RAW_Data_Orig_MC'!AD150</f>
        <v>0</v>
      </c>
      <c r="AE150" s="505">
        <f>'1.3_RAW_Data_Orig_MC'!AE150</f>
        <v>0</v>
      </c>
      <c r="AF150" s="506">
        <f>'1.3_RAW_Data_Orig_MC'!AF150</f>
        <v>-2</v>
      </c>
      <c r="AG150" s="507"/>
      <c r="AH150" s="505">
        <f>'1.3_RAW_Data_Orig_MC'!AH150</f>
        <v>0</v>
      </c>
      <c r="AI150" s="505">
        <f>'1.3_RAW_Data_Orig_MC'!AI150</f>
        <v>0</v>
      </c>
      <c r="AJ150" s="505">
        <f>'1.3_RAW_Data_Orig_MC'!AJ150</f>
        <v>0</v>
      </c>
      <c r="AK150" s="505">
        <f>'1.3_RAW_Data_Orig_MC'!AK150</f>
        <v>0</v>
      </c>
      <c r="AL150" s="505">
        <f>'1.3_RAW_Data_Orig_MC'!AL150</f>
        <v>0</v>
      </c>
      <c r="AM150" s="506">
        <f>'1.3_RAW_Data_Orig_MC'!AM150</f>
        <v>0</v>
      </c>
      <c r="AN150" s="507"/>
      <c r="AO150" s="505">
        <f>'1.3_RAW_Data_Orig_MC'!AO150</f>
        <v>2</v>
      </c>
      <c r="AP150" s="505">
        <f>'1.3_RAW_Data_Orig_MC'!AP150</f>
        <v>1</v>
      </c>
      <c r="AQ150" s="505">
        <f>'1.3_RAW_Data_Orig_MC'!AQ150</f>
        <v>1</v>
      </c>
      <c r="AR150" s="505">
        <f>'1.3_RAW_Data_Orig_MC'!AR150</f>
        <v>0</v>
      </c>
      <c r="AS150" s="505">
        <f>'1.3_RAW_Data_Orig_MC'!AS150</f>
        <v>0</v>
      </c>
      <c r="AT150" s="506">
        <f>'1.3_RAW_Data_Orig_MC'!AT150</f>
        <v>-2</v>
      </c>
      <c r="AU150" s="507"/>
      <c r="AV150" s="505">
        <v>0</v>
      </c>
      <c r="AW150" s="505">
        <v>0</v>
      </c>
      <c r="AX150" s="505">
        <v>0</v>
      </c>
      <c r="AY150" s="505">
        <v>0</v>
      </c>
      <c r="AZ150" s="505">
        <v>0</v>
      </c>
      <c r="BA150" s="506">
        <v>0</v>
      </c>
    </row>
    <row r="151" spans="1:53" ht="13.15">
      <c r="A151" s="508"/>
      <c r="B151" s="509"/>
      <c r="C151" s="510"/>
      <c r="D151" s="511"/>
      <c r="E151" s="504" t="s">
        <v>53</v>
      </c>
      <c r="F151" s="512">
        <f>'1.3_RAW_Data_Orig_MC'!F151</f>
        <v>0</v>
      </c>
      <c r="G151" s="512">
        <f>'1.3_RAW_Data_Orig_MC'!G151</f>
        <v>0</v>
      </c>
      <c r="H151" s="512">
        <f>'1.3_RAW_Data_Orig_MC'!H151</f>
        <v>0</v>
      </c>
      <c r="I151" s="512">
        <f>'1.3_RAW_Data_Orig_MC'!I151</f>
        <v>0</v>
      </c>
      <c r="J151" s="512">
        <f>'1.3_RAW_Data_Orig_MC'!J151</f>
        <v>0</v>
      </c>
      <c r="K151" s="513">
        <f>'1.3_RAW_Data_Orig_MC'!K151</f>
        <v>0</v>
      </c>
      <c r="M151" s="512">
        <f>'1.3_RAW_Data_Orig_MC'!M151</f>
        <v>0</v>
      </c>
      <c r="N151" s="512">
        <f>'1.3_RAW_Data_Orig_MC'!N151</f>
        <v>0</v>
      </c>
      <c r="O151" s="512">
        <f>'1.3_RAW_Data_Orig_MC'!O151</f>
        <v>0</v>
      </c>
      <c r="P151" s="512">
        <f>'1.3_RAW_Data_Orig_MC'!P151</f>
        <v>0</v>
      </c>
      <c r="Q151" s="512">
        <f>'1.3_RAW_Data_Orig_MC'!Q151</f>
        <v>0</v>
      </c>
      <c r="R151" s="513">
        <f>'1.3_RAW_Data_Orig_MC'!R151</f>
        <v>0</v>
      </c>
      <c r="T151" s="512">
        <f>'1.3_RAW_Data_Orig_MC'!T151</f>
        <v>0</v>
      </c>
      <c r="U151" s="512">
        <f>'1.3_RAW_Data_Orig_MC'!U151</f>
        <v>0</v>
      </c>
      <c r="V151" s="512">
        <f>'1.3_RAW_Data_Orig_MC'!V151</f>
        <v>0</v>
      </c>
      <c r="W151" s="512">
        <f>'1.3_RAW_Data_Orig_MC'!W151</f>
        <v>0</v>
      </c>
      <c r="X151" s="512">
        <f>'1.3_RAW_Data_Orig_MC'!X151</f>
        <v>0</v>
      </c>
      <c r="Y151" s="513">
        <f>'1.3_RAW_Data_Orig_MC'!Y151</f>
        <v>0</v>
      </c>
      <c r="AA151" s="512">
        <f>'1.3_RAW_Data_Orig_MC'!AA151</f>
        <v>0</v>
      </c>
      <c r="AB151" s="512">
        <f>'1.3_RAW_Data_Orig_MC'!AB151</f>
        <v>0</v>
      </c>
      <c r="AC151" s="512">
        <f>'1.3_RAW_Data_Orig_MC'!AC151</f>
        <v>0</v>
      </c>
      <c r="AD151" s="512">
        <f>'1.3_RAW_Data_Orig_MC'!AD151</f>
        <v>0</v>
      </c>
      <c r="AE151" s="512">
        <f>'1.3_RAW_Data_Orig_MC'!AE151</f>
        <v>0</v>
      </c>
      <c r="AF151" s="513">
        <f>'1.3_RAW_Data_Orig_MC'!AF151</f>
        <v>0</v>
      </c>
      <c r="AG151" s="507"/>
      <c r="AH151" s="512">
        <f>'1.3_RAW_Data_Orig_MC'!AH151</f>
        <v>0</v>
      </c>
      <c r="AI151" s="512">
        <f>'1.3_RAW_Data_Orig_MC'!AI151</f>
        <v>0</v>
      </c>
      <c r="AJ151" s="512">
        <f>'1.3_RAW_Data_Orig_MC'!AJ151</f>
        <v>0</v>
      </c>
      <c r="AK151" s="512">
        <f>'1.3_RAW_Data_Orig_MC'!AK151</f>
        <v>0</v>
      </c>
      <c r="AL151" s="512">
        <f>'1.3_RAW_Data_Orig_MC'!AL151</f>
        <v>0</v>
      </c>
      <c r="AM151" s="513">
        <f>'1.3_RAW_Data_Orig_MC'!AM151</f>
        <v>0</v>
      </c>
      <c r="AN151" s="507"/>
      <c r="AO151" s="512">
        <f>'1.3_RAW_Data_Orig_MC'!AO151</f>
        <v>0</v>
      </c>
      <c r="AP151" s="512">
        <f>'1.3_RAW_Data_Orig_MC'!AP151</f>
        <v>0</v>
      </c>
      <c r="AQ151" s="512">
        <f>'1.3_RAW_Data_Orig_MC'!AQ151</f>
        <v>0</v>
      </c>
      <c r="AR151" s="512">
        <f>'1.3_RAW_Data_Orig_MC'!AR151</f>
        <v>0</v>
      </c>
      <c r="AS151" s="512">
        <f>'1.3_RAW_Data_Orig_MC'!AS151</f>
        <v>0</v>
      </c>
      <c r="AT151" s="513">
        <f>'1.3_RAW_Data_Orig_MC'!AT151</f>
        <v>0</v>
      </c>
      <c r="AU151" s="507"/>
      <c r="AV151" s="512">
        <v>0</v>
      </c>
      <c r="AW151" s="512">
        <v>0</v>
      </c>
      <c r="AX151" s="512">
        <v>0</v>
      </c>
      <c r="AY151" s="512">
        <v>0</v>
      </c>
      <c r="AZ151" s="512">
        <v>0</v>
      </c>
      <c r="BA151" s="513">
        <v>0</v>
      </c>
    </row>
    <row r="152" spans="1:53" ht="13.15">
      <c r="A152" s="508"/>
      <c r="B152" s="509"/>
      <c r="C152" s="510"/>
      <c r="D152" s="511"/>
      <c r="E152" s="504" t="s">
        <v>54</v>
      </c>
      <c r="F152" s="512">
        <f>'1.3_RAW_Data_Orig_MC'!F152</f>
        <v>0</v>
      </c>
      <c r="G152" s="512">
        <f>'1.3_RAW_Data_Orig_MC'!G152</f>
        <v>0</v>
      </c>
      <c r="H152" s="512">
        <f>'1.3_RAW_Data_Orig_MC'!H152</f>
        <v>0</v>
      </c>
      <c r="I152" s="512">
        <f>'1.3_RAW_Data_Orig_MC'!I152</f>
        <v>0</v>
      </c>
      <c r="J152" s="512">
        <f>'1.3_RAW_Data_Orig_MC'!J152</f>
        <v>0</v>
      </c>
      <c r="K152" s="513">
        <f>'1.3_RAW_Data_Orig_MC'!K152</f>
        <v>0</v>
      </c>
      <c r="M152" s="512">
        <f>'1.3_RAW_Data_Orig_MC'!M152</f>
        <v>0</v>
      </c>
      <c r="N152" s="512">
        <f>'1.3_RAW_Data_Orig_MC'!N152</f>
        <v>0</v>
      </c>
      <c r="O152" s="512">
        <f>'1.3_RAW_Data_Orig_MC'!O152</f>
        <v>0</v>
      </c>
      <c r="P152" s="512">
        <f>'1.3_RAW_Data_Orig_MC'!P152</f>
        <v>0</v>
      </c>
      <c r="Q152" s="512">
        <f>'1.3_RAW_Data_Orig_MC'!Q152</f>
        <v>0</v>
      </c>
      <c r="R152" s="513">
        <f>'1.3_RAW_Data_Orig_MC'!R152</f>
        <v>0</v>
      </c>
      <c r="T152" s="512">
        <f>'1.3_RAW_Data_Orig_MC'!T152</f>
        <v>0</v>
      </c>
      <c r="U152" s="512">
        <f>'1.3_RAW_Data_Orig_MC'!U152</f>
        <v>0</v>
      </c>
      <c r="V152" s="512">
        <f>'1.3_RAW_Data_Orig_MC'!V152</f>
        <v>0</v>
      </c>
      <c r="W152" s="512">
        <f>'1.3_RAW_Data_Orig_MC'!W152</f>
        <v>0</v>
      </c>
      <c r="X152" s="512">
        <f>'1.3_RAW_Data_Orig_MC'!X152</f>
        <v>0</v>
      </c>
      <c r="Y152" s="513">
        <f>'1.3_RAW_Data_Orig_MC'!Y152</f>
        <v>0</v>
      </c>
      <c r="AA152" s="512">
        <f>'1.3_RAW_Data_Orig_MC'!AA152</f>
        <v>0</v>
      </c>
      <c r="AB152" s="512">
        <f>'1.3_RAW_Data_Orig_MC'!AB152</f>
        <v>0</v>
      </c>
      <c r="AC152" s="512">
        <f>'1.3_RAW_Data_Orig_MC'!AC152</f>
        <v>0</v>
      </c>
      <c r="AD152" s="512">
        <f>'1.3_RAW_Data_Orig_MC'!AD152</f>
        <v>0</v>
      </c>
      <c r="AE152" s="512">
        <f>'1.3_RAW_Data_Orig_MC'!AE152</f>
        <v>0</v>
      </c>
      <c r="AF152" s="513">
        <f>'1.3_RAW_Data_Orig_MC'!AF152</f>
        <v>0</v>
      </c>
      <c r="AG152" s="507"/>
      <c r="AH152" s="512">
        <f>'1.3_RAW_Data_Orig_MC'!AH152</f>
        <v>0</v>
      </c>
      <c r="AI152" s="512">
        <f>'1.3_RAW_Data_Orig_MC'!AI152</f>
        <v>0</v>
      </c>
      <c r="AJ152" s="512">
        <f>'1.3_RAW_Data_Orig_MC'!AJ152</f>
        <v>0</v>
      </c>
      <c r="AK152" s="512">
        <f>'1.3_RAW_Data_Orig_MC'!AK152</f>
        <v>0</v>
      </c>
      <c r="AL152" s="512">
        <f>'1.3_RAW_Data_Orig_MC'!AL152</f>
        <v>0</v>
      </c>
      <c r="AM152" s="513">
        <f>'1.3_RAW_Data_Orig_MC'!AM152</f>
        <v>0</v>
      </c>
      <c r="AN152" s="507"/>
      <c r="AO152" s="512">
        <f>'1.3_RAW_Data_Orig_MC'!AO152</f>
        <v>0</v>
      </c>
      <c r="AP152" s="512">
        <f>'1.3_RAW_Data_Orig_MC'!AP152</f>
        <v>0</v>
      </c>
      <c r="AQ152" s="512">
        <f>'1.3_RAW_Data_Orig_MC'!AQ152</f>
        <v>0</v>
      </c>
      <c r="AR152" s="512">
        <f>'1.3_RAW_Data_Orig_MC'!AR152</f>
        <v>0</v>
      </c>
      <c r="AS152" s="512">
        <f>'1.3_RAW_Data_Orig_MC'!AS152</f>
        <v>0</v>
      </c>
      <c r="AT152" s="513">
        <f>'1.3_RAW_Data_Orig_MC'!AT152</f>
        <v>0</v>
      </c>
      <c r="AU152" s="507"/>
      <c r="AV152" s="512">
        <v>0</v>
      </c>
      <c r="AW152" s="512">
        <v>0</v>
      </c>
      <c r="AX152" s="512">
        <v>0</v>
      </c>
      <c r="AY152" s="512">
        <v>0</v>
      </c>
      <c r="AZ152" s="512">
        <v>0</v>
      </c>
      <c r="BA152" s="513">
        <v>0</v>
      </c>
    </row>
    <row r="153" spans="1:53" ht="13.5" thickBot="1">
      <c r="A153" s="508"/>
      <c r="B153" s="514"/>
      <c r="C153" s="515"/>
      <c r="D153" s="516"/>
      <c r="E153" s="517" t="s">
        <v>55</v>
      </c>
      <c r="F153" s="518">
        <f>'1.3_RAW_Data_Orig_MC'!F153</f>
        <v>0</v>
      </c>
      <c r="G153" s="518">
        <f>'1.3_RAW_Data_Orig_MC'!G153</f>
        <v>0</v>
      </c>
      <c r="H153" s="518">
        <f>'1.3_RAW_Data_Orig_MC'!H153</f>
        <v>0</v>
      </c>
      <c r="I153" s="518">
        <f>'1.3_RAW_Data_Orig_MC'!I153</f>
        <v>0</v>
      </c>
      <c r="J153" s="518">
        <f>'1.3_RAW_Data_Orig_MC'!J153</f>
        <v>0</v>
      </c>
      <c r="K153" s="519">
        <f>'1.3_RAW_Data_Orig_MC'!K153</f>
        <v>0</v>
      </c>
      <c r="M153" s="518">
        <f>'1.3_RAW_Data_Orig_MC'!M153</f>
        <v>0</v>
      </c>
      <c r="N153" s="518">
        <f>'1.3_RAW_Data_Orig_MC'!N153</f>
        <v>0</v>
      </c>
      <c r="O153" s="518">
        <f>'1.3_RAW_Data_Orig_MC'!O153</f>
        <v>0</v>
      </c>
      <c r="P153" s="518">
        <f>'1.3_RAW_Data_Orig_MC'!P153</f>
        <v>0</v>
      </c>
      <c r="Q153" s="518">
        <f>'1.3_RAW_Data_Orig_MC'!Q153</f>
        <v>0</v>
      </c>
      <c r="R153" s="519">
        <f>'1.3_RAW_Data_Orig_MC'!R153</f>
        <v>0</v>
      </c>
      <c r="T153" s="518">
        <f>'1.3_RAW_Data_Orig_MC'!T153</f>
        <v>0</v>
      </c>
      <c r="U153" s="518">
        <f>'1.3_RAW_Data_Orig_MC'!U153</f>
        <v>0</v>
      </c>
      <c r="V153" s="518">
        <f>'1.3_RAW_Data_Orig_MC'!V153</f>
        <v>0</v>
      </c>
      <c r="W153" s="518">
        <f>'1.3_RAW_Data_Orig_MC'!W153</f>
        <v>0</v>
      </c>
      <c r="X153" s="518">
        <f>'1.3_RAW_Data_Orig_MC'!X153</f>
        <v>0</v>
      </c>
      <c r="Y153" s="519">
        <f>'1.3_RAW_Data_Orig_MC'!Y153</f>
        <v>0</v>
      </c>
      <c r="AA153" s="518">
        <f>'1.3_RAW_Data_Orig_MC'!AA153</f>
        <v>0</v>
      </c>
      <c r="AB153" s="518">
        <f>'1.3_RAW_Data_Orig_MC'!AB153</f>
        <v>0</v>
      </c>
      <c r="AC153" s="518">
        <f>'1.3_RAW_Data_Orig_MC'!AC153</f>
        <v>0</v>
      </c>
      <c r="AD153" s="518">
        <f>'1.3_RAW_Data_Orig_MC'!AD153</f>
        <v>0</v>
      </c>
      <c r="AE153" s="518">
        <f>'1.3_RAW_Data_Orig_MC'!AE153</f>
        <v>0</v>
      </c>
      <c r="AF153" s="519">
        <f>'1.3_RAW_Data_Orig_MC'!AF153</f>
        <v>0</v>
      </c>
      <c r="AG153" s="507"/>
      <c r="AH153" s="518">
        <f>'1.3_RAW_Data_Orig_MC'!AH153</f>
        <v>0</v>
      </c>
      <c r="AI153" s="518">
        <f>'1.3_RAW_Data_Orig_MC'!AI153</f>
        <v>0</v>
      </c>
      <c r="AJ153" s="518">
        <f>'1.3_RAW_Data_Orig_MC'!AJ153</f>
        <v>0</v>
      </c>
      <c r="AK153" s="518">
        <f>'1.3_RAW_Data_Orig_MC'!AK153</f>
        <v>0</v>
      </c>
      <c r="AL153" s="518">
        <f>'1.3_RAW_Data_Orig_MC'!AL153</f>
        <v>0</v>
      </c>
      <c r="AM153" s="519">
        <f>'1.3_RAW_Data_Orig_MC'!AM153</f>
        <v>0</v>
      </c>
      <c r="AN153" s="507"/>
      <c r="AO153" s="518">
        <f>'1.3_RAW_Data_Orig_MC'!AO153</f>
        <v>0</v>
      </c>
      <c r="AP153" s="518">
        <f>'1.3_RAW_Data_Orig_MC'!AP153</f>
        <v>0</v>
      </c>
      <c r="AQ153" s="518">
        <f>'1.3_RAW_Data_Orig_MC'!AQ153</f>
        <v>0</v>
      </c>
      <c r="AR153" s="518">
        <f>'1.3_RAW_Data_Orig_MC'!AR153</f>
        <v>0</v>
      </c>
      <c r="AS153" s="518">
        <f>'1.3_RAW_Data_Orig_MC'!AS153</f>
        <v>0</v>
      </c>
      <c r="AT153" s="519">
        <f>'1.3_RAW_Data_Orig_MC'!AT153</f>
        <v>0</v>
      </c>
      <c r="AU153" s="507"/>
      <c r="AV153" s="518">
        <v>0</v>
      </c>
      <c r="AW153" s="518">
        <v>0</v>
      </c>
      <c r="AX153" s="518">
        <v>0</v>
      </c>
      <c r="AY153" s="518">
        <v>0</v>
      </c>
      <c r="AZ153" s="518">
        <v>0</v>
      </c>
      <c r="BA153" s="519">
        <v>0</v>
      </c>
    </row>
    <row r="154" spans="1:53" ht="25.5">
      <c r="A154" s="520" t="s">
        <v>9</v>
      </c>
      <c r="B154" s="501">
        <v>35</v>
      </c>
      <c r="C154" s="502" t="s">
        <v>46</v>
      </c>
      <c r="D154" s="503" t="s">
        <v>61</v>
      </c>
      <c r="E154" s="521" t="s">
        <v>52</v>
      </c>
      <c r="F154" s="505">
        <f>'1.3_RAW_Data_Orig_MC'!F154</f>
        <v>0</v>
      </c>
      <c r="G154" s="505">
        <f>'1.3_RAW_Data_Orig_MC'!G154</f>
        <v>0</v>
      </c>
      <c r="H154" s="505">
        <f>'1.3_RAW_Data_Orig_MC'!H154</f>
        <v>0</v>
      </c>
      <c r="I154" s="505">
        <f>'1.3_RAW_Data_Orig_MC'!I154</f>
        <v>0</v>
      </c>
      <c r="J154" s="505">
        <f>'1.3_RAW_Data_Orig_MC'!J154</f>
        <v>0</v>
      </c>
      <c r="K154" s="506">
        <f>'1.3_RAW_Data_Orig_MC'!K154</f>
        <v>0</v>
      </c>
      <c r="M154" s="505">
        <f>'1.3_RAW_Data_Orig_MC'!M154</f>
        <v>0</v>
      </c>
      <c r="N154" s="505">
        <f>'1.3_RAW_Data_Orig_MC'!N154</f>
        <v>0</v>
      </c>
      <c r="O154" s="505">
        <f>'1.3_RAW_Data_Orig_MC'!O154</f>
        <v>0</v>
      </c>
      <c r="P154" s="505">
        <f>'1.3_RAW_Data_Orig_MC'!P154</f>
        <v>0</v>
      </c>
      <c r="Q154" s="505">
        <f>'1.3_RAW_Data_Orig_MC'!Q154</f>
        <v>0</v>
      </c>
      <c r="R154" s="506">
        <f>'1.3_RAW_Data_Orig_MC'!R154</f>
        <v>0</v>
      </c>
      <c r="T154" s="505">
        <f>'1.3_RAW_Data_Orig_MC'!T154</f>
        <v>0</v>
      </c>
      <c r="U154" s="505">
        <f>'1.3_RAW_Data_Orig_MC'!U154</f>
        <v>0</v>
      </c>
      <c r="V154" s="505">
        <f>'1.3_RAW_Data_Orig_MC'!V154</f>
        <v>0</v>
      </c>
      <c r="W154" s="505">
        <f>'1.3_RAW_Data_Orig_MC'!W154</f>
        <v>0</v>
      </c>
      <c r="X154" s="505">
        <f>'1.3_RAW_Data_Orig_MC'!X154</f>
        <v>0</v>
      </c>
      <c r="Y154" s="506">
        <f>'1.3_RAW_Data_Orig_MC'!Y154</f>
        <v>0</v>
      </c>
      <c r="AA154" s="505">
        <f>'1.3_RAW_Data_Orig_MC'!AA154</f>
        <v>0</v>
      </c>
      <c r="AB154" s="505">
        <f>'1.3_RAW_Data_Orig_MC'!AB154</f>
        <v>0</v>
      </c>
      <c r="AC154" s="505">
        <f>'1.3_RAW_Data_Orig_MC'!AC154</f>
        <v>0</v>
      </c>
      <c r="AD154" s="505">
        <f>'1.3_RAW_Data_Orig_MC'!AD154</f>
        <v>0</v>
      </c>
      <c r="AE154" s="505">
        <f>'1.3_RAW_Data_Orig_MC'!AE154</f>
        <v>0</v>
      </c>
      <c r="AF154" s="506">
        <f>'1.3_RAW_Data_Orig_MC'!AF154</f>
        <v>0</v>
      </c>
      <c r="AG154" s="507"/>
      <c r="AH154" s="505">
        <f>'1.3_RAW_Data_Orig_MC'!AH154</f>
        <v>0</v>
      </c>
      <c r="AI154" s="505">
        <f>'1.3_RAW_Data_Orig_MC'!AI154</f>
        <v>0</v>
      </c>
      <c r="AJ154" s="505">
        <f>'1.3_RAW_Data_Orig_MC'!AJ154</f>
        <v>0</v>
      </c>
      <c r="AK154" s="505">
        <f>'1.3_RAW_Data_Orig_MC'!AK154</f>
        <v>0</v>
      </c>
      <c r="AL154" s="505">
        <f>'1.3_RAW_Data_Orig_MC'!AL154</f>
        <v>0</v>
      </c>
      <c r="AM154" s="506">
        <f>'1.3_RAW_Data_Orig_MC'!AM154</f>
        <v>0</v>
      </c>
      <c r="AN154" s="507"/>
      <c r="AO154" s="505">
        <f>'1.3_RAW_Data_Orig_MC'!AO154</f>
        <v>0</v>
      </c>
      <c r="AP154" s="505">
        <f>'1.3_RAW_Data_Orig_MC'!AP154</f>
        <v>0</v>
      </c>
      <c r="AQ154" s="505">
        <f>'1.3_RAW_Data_Orig_MC'!AQ154</f>
        <v>0</v>
      </c>
      <c r="AR154" s="505">
        <f>'1.3_RAW_Data_Orig_MC'!AR154</f>
        <v>0</v>
      </c>
      <c r="AS154" s="505">
        <f>'1.3_RAW_Data_Orig_MC'!AS154</f>
        <v>0</v>
      </c>
      <c r="AT154" s="506">
        <f>'1.3_RAW_Data_Orig_MC'!AT154</f>
        <v>0</v>
      </c>
      <c r="AU154" s="507"/>
      <c r="AV154" s="505">
        <v>0</v>
      </c>
      <c r="AW154" s="505">
        <v>0</v>
      </c>
      <c r="AX154" s="505">
        <v>0</v>
      </c>
      <c r="AY154" s="505">
        <v>0</v>
      </c>
      <c r="AZ154" s="505">
        <v>0</v>
      </c>
      <c r="BA154" s="506">
        <v>0</v>
      </c>
    </row>
    <row r="155" spans="1:53" ht="13.15">
      <c r="A155" s="508"/>
      <c r="B155" s="509"/>
      <c r="C155" s="510"/>
      <c r="D155" s="511"/>
      <c r="E155" s="504" t="s">
        <v>53</v>
      </c>
      <c r="F155" s="512">
        <f>'1.3_RAW_Data_Orig_MC'!F155</f>
        <v>0</v>
      </c>
      <c r="G155" s="512">
        <f>'1.3_RAW_Data_Orig_MC'!G155</f>
        <v>0</v>
      </c>
      <c r="H155" s="512">
        <f>'1.3_RAW_Data_Orig_MC'!H155</f>
        <v>0</v>
      </c>
      <c r="I155" s="512">
        <f>'1.3_RAW_Data_Orig_MC'!I155</f>
        <v>0</v>
      </c>
      <c r="J155" s="512">
        <f>'1.3_RAW_Data_Orig_MC'!J155</f>
        <v>0</v>
      </c>
      <c r="K155" s="513">
        <f>'1.3_RAW_Data_Orig_MC'!K155</f>
        <v>0</v>
      </c>
      <c r="M155" s="512">
        <f>'1.3_RAW_Data_Orig_MC'!M155</f>
        <v>0</v>
      </c>
      <c r="N155" s="512">
        <f>'1.3_RAW_Data_Orig_MC'!N155</f>
        <v>0</v>
      </c>
      <c r="O155" s="512">
        <f>'1.3_RAW_Data_Orig_MC'!O155</f>
        <v>0</v>
      </c>
      <c r="P155" s="512">
        <f>'1.3_RAW_Data_Orig_MC'!P155</f>
        <v>0</v>
      </c>
      <c r="Q155" s="512">
        <f>'1.3_RAW_Data_Orig_MC'!Q155</f>
        <v>0</v>
      </c>
      <c r="R155" s="513">
        <f>'1.3_RAW_Data_Orig_MC'!R155</f>
        <v>0</v>
      </c>
      <c r="T155" s="512">
        <f>'1.3_RAW_Data_Orig_MC'!T155</f>
        <v>0</v>
      </c>
      <c r="U155" s="512">
        <f>'1.3_RAW_Data_Orig_MC'!U155</f>
        <v>0</v>
      </c>
      <c r="V155" s="512">
        <f>'1.3_RAW_Data_Orig_MC'!V155</f>
        <v>0</v>
      </c>
      <c r="W155" s="512">
        <f>'1.3_RAW_Data_Orig_MC'!W155</f>
        <v>0</v>
      </c>
      <c r="X155" s="512">
        <f>'1.3_RAW_Data_Orig_MC'!X155</f>
        <v>0</v>
      </c>
      <c r="Y155" s="513">
        <f>'1.3_RAW_Data_Orig_MC'!Y155</f>
        <v>0</v>
      </c>
      <c r="AA155" s="512">
        <f>'1.3_RAW_Data_Orig_MC'!AA155</f>
        <v>0</v>
      </c>
      <c r="AB155" s="512">
        <f>'1.3_RAW_Data_Orig_MC'!AB155</f>
        <v>0</v>
      </c>
      <c r="AC155" s="512">
        <f>'1.3_RAW_Data_Orig_MC'!AC155</f>
        <v>0</v>
      </c>
      <c r="AD155" s="512">
        <f>'1.3_RAW_Data_Orig_MC'!AD155</f>
        <v>0</v>
      </c>
      <c r="AE155" s="512">
        <f>'1.3_RAW_Data_Orig_MC'!AE155</f>
        <v>0</v>
      </c>
      <c r="AF155" s="513">
        <f>'1.3_RAW_Data_Orig_MC'!AF155</f>
        <v>0</v>
      </c>
      <c r="AG155" s="507"/>
      <c r="AH155" s="512">
        <f>'1.3_RAW_Data_Orig_MC'!AH155</f>
        <v>0</v>
      </c>
      <c r="AI155" s="512">
        <f>'1.3_RAW_Data_Orig_MC'!AI155</f>
        <v>0</v>
      </c>
      <c r="AJ155" s="512">
        <f>'1.3_RAW_Data_Orig_MC'!AJ155</f>
        <v>0</v>
      </c>
      <c r="AK155" s="512">
        <f>'1.3_RAW_Data_Orig_MC'!AK155</f>
        <v>0</v>
      </c>
      <c r="AL155" s="512">
        <f>'1.3_RAW_Data_Orig_MC'!AL155</f>
        <v>0</v>
      </c>
      <c r="AM155" s="513">
        <f>'1.3_RAW_Data_Orig_MC'!AM155</f>
        <v>0</v>
      </c>
      <c r="AN155" s="507"/>
      <c r="AO155" s="512">
        <f>'1.3_RAW_Data_Orig_MC'!AO155</f>
        <v>0</v>
      </c>
      <c r="AP155" s="512">
        <f>'1.3_RAW_Data_Orig_MC'!AP155</f>
        <v>0</v>
      </c>
      <c r="AQ155" s="512">
        <f>'1.3_RAW_Data_Orig_MC'!AQ155</f>
        <v>0</v>
      </c>
      <c r="AR155" s="512">
        <f>'1.3_RAW_Data_Orig_MC'!AR155</f>
        <v>0</v>
      </c>
      <c r="AS155" s="512">
        <f>'1.3_RAW_Data_Orig_MC'!AS155</f>
        <v>0</v>
      </c>
      <c r="AT155" s="513">
        <f>'1.3_RAW_Data_Orig_MC'!AT155</f>
        <v>0</v>
      </c>
      <c r="AU155" s="507"/>
      <c r="AV155" s="512">
        <v>0</v>
      </c>
      <c r="AW155" s="512">
        <v>0</v>
      </c>
      <c r="AX155" s="512">
        <v>0</v>
      </c>
      <c r="AY155" s="512">
        <v>0</v>
      </c>
      <c r="AZ155" s="512">
        <v>0</v>
      </c>
      <c r="BA155" s="513">
        <v>0</v>
      </c>
    </row>
    <row r="156" spans="1:53" ht="13.15">
      <c r="A156" s="508"/>
      <c r="B156" s="509"/>
      <c r="C156" s="510"/>
      <c r="D156" s="511"/>
      <c r="E156" s="504" t="s">
        <v>54</v>
      </c>
      <c r="F156" s="512">
        <f>'1.3_RAW_Data_Orig_MC'!F156</f>
        <v>4</v>
      </c>
      <c r="G156" s="512">
        <f>'1.3_RAW_Data_Orig_MC'!G156</f>
        <v>0</v>
      </c>
      <c r="H156" s="512">
        <f>'1.3_RAW_Data_Orig_MC'!H156</f>
        <v>2</v>
      </c>
      <c r="I156" s="512">
        <f>'1.3_RAW_Data_Orig_MC'!I156</f>
        <v>1</v>
      </c>
      <c r="J156" s="512">
        <f>'1.3_RAW_Data_Orig_MC'!J156</f>
        <v>1</v>
      </c>
      <c r="K156" s="513">
        <f>'1.3_RAW_Data_Orig_MC'!K156</f>
        <v>0</v>
      </c>
      <c r="M156" s="512">
        <f>'1.3_RAW_Data_Orig_MC'!M156</f>
        <v>4</v>
      </c>
      <c r="N156" s="512">
        <f>'1.3_RAW_Data_Orig_MC'!N156</f>
        <v>0</v>
      </c>
      <c r="O156" s="512">
        <f>'1.3_RAW_Data_Orig_MC'!O156</f>
        <v>2</v>
      </c>
      <c r="P156" s="512">
        <f>'1.3_RAW_Data_Orig_MC'!P156</f>
        <v>0</v>
      </c>
      <c r="Q156" s="512">
        <f>'1.3_RAW_Data_Orig_MC'!Q156</f>
        <v>2</v>
      </c>
      <c r="R156" s="513">
        <f>'1.3_RAW_Data_Orig_MC'!R156</f>
        <v>0</v>
      </c>
      <c r="T156" s="512">
        <f>'1.3_RAW_Data_Orig_MC'!T156</f>
        <v>4</v>
      </c>
      <c r="U156" s="512">
        <f>'1.3_RAW_Data_Orig_MC'!U156</f>
        <v>0</v>
      </c>
      <c r="V156" s="512">
        <f>'1.3_RAW_Data_Orig_MC'!V156</f>
        <v>0</v>
      </c>
      <c r="W156" s="512">
        <f>'1.3_RAW_Data_Orig_MC'!W156</f>
        <v>0</v>
      </c>
      <c r="X156" s="512">
        <f>'1.3_RAW_Data_Orig_MC'!X156</f>
        <v>2</v>
      </c>
      <c r="Y156" s="513">
        <f>'1.3_RAW_Data_Orig_MC'!Y156</f>
        <v>2</v>
      </c>
      <c r="AA156" s="512">
        <f>'1.3_RAW_Data_Orig_MC'!AA156</f>
        <v>2</v>
      </c>
      <c r="AB156" s="512">
        <f>'1.3_RAW_Data_Orig_MC'!AB156</f>
        <v>0</v>
      </c>
      <c r="AC156" s="512">
        <f>'1.3_RAW_Data_Orig_MC'!AC156</f>
        <v>2</v>
      </c>
      <c r="AD156" s="512">
        <f>'1.3_RAW_Data_Orig_MC'!AD156</f>
        <v>0</v>
      </c>
      <c r="AE156" s="512">
        <f>'1.3_RAW_Data_Orig_MC'!AE156</f>
        <v>0</v>
      </c>
      <c r="AF156" s="513">
        <f>'1.3_RAW_Data_Orig_MC'!AF156</f>
        <v>-2</v>
      </c>
      <c r="AG156" s="507"/>
      <c r="AH156" s="512">
        <f>'1.3_RAW_Data_Orig_MC'!AH156</f>
        <v>0</v>
      </c>
      <c r="AI156" s="512">
        <f>'1.3_RAW_Data_Orig_MC'!AI156</f>
        <v>0</v>
      </c>
      <c r="AJ156" s="512">
        <f>'1.3_RAW_Data_Orig_MC'!AJ156</f>
        <v>0</v>
      </c>
      <c r="AK156" s="512">
        <f>'1.3_RAW_Data_Orig_MC'!AK156</f>
        <v>0</v>
      </c>
      <c r="AL156" s="512">
        <f>'1.3_RAW_Data_Orig_MC'!AL156</f>
        <v>0</v>
      </c>
      <c r="AM156" s="513">
        <f>'1.3_RAW_Data_Orig_MC'!AM156</f>
        <v>0</v>
      </c>
      <c r="AN156" s="507"/>
      <c r="AO156" s="512">
        <f>'1.3_RAW_Data_Orig_MC'!AO156</f>
        <v>2</v>
      </c>
      <c r="AP156" s="512">
        <f>'1.3_RAW_Data_Orig_MC'!AP156</f>
        <v>0</v>
      </c>
      <c r="AQ156" s="512">
        <f>'1.3_RAW_Data_Orig_MC'!AQ156</f>
        <v>2</v>
      </c>
      <c r="AR156" s="512">
        <f>'1.3_RAW_Data_Orig_MC'!AR156</f>
        <v>0</v>
      </c>
      <c r="AS156" s="512">
        <f>'1.3_RAW_Data_Orig_MC'!AS156</f>
        <v>0</v>
      </c>
      <c r="AT156" s="513">
        <f>'1.3_RAW_Data_Orig_MC'!AT156</f>
        <v>-2</v>
      </c>
      <c r="AU156" s="507"/>
      <c r="AV156" s="512">
        <v>0</v>
      </c>
      <c r="AW156" s="512">
        <v>0</v>
      </c>
      <c r="AX156" s="512">
        <v>0</v>
      </c>
      <c r="AY156" s="512">
        <v>0</v>
      </c>
      <c r="AZ156" s="512">
        <v>0</v>
      </c>
      <c r="BA156" s="513">
        <v>0</v>
      </c>
    </row>
    <row r="157" spans="1:53" ht="13.5" thickBot="1">
      <c r="A157" s="508"/>
      <c r="B157" s="514"/>
      <c r="C157" s="515"/>
      <c r="D157" s="516"/>
      <c r="E157" s="517" t="s">
        <v>55</v>
      </c>
      <c r="F157" s="518">
        <f>'1.3_RAW_Data_Orig_MC'!F157</f>
        <v>0</v>
      </c>
      <c r="G157" s="518">
        <f>'1.3_RAW_Data_Orig_MC'!G157</f>
        <v>0</v>
      </c>
      <c r="H157" s="518">
        <f>'1.3_RAW_Data_Orig_MC'!H157</f>
        <v>0</v>
      </c>
      <c r="I157" s="518">
        <f>'1.3_RAW_Data_Orig_MC'!I157</f>
        <v>0</v>
      </c>
      <c r="J157" s="518">
        <f>'1.3_RAW_Data_Orig_MC'!J157</f>
        <v>0</v>
      </c>
      <c r="K157" s="519">
        <f>'1.3_RAW_Data_Orig_MC'!K157</f>
        <v>0</v>
      </c>
      <c r="M157" s="518">
        <f>'1.3_RAW_Data_Orig_MC'!M157</f>
        <v>0</v>
      </c>
      <c r="N157" s="518">
        <f>'1.3_RAW_Data_Orig_MC'!N157</f>
        <v>0</v>
      </c>
      <c r="O157" s="518">
        <f>'1.3_RAW_Data_Orig_MC'!O157</f>
        <v>0</v>
      </c>
      <c r="P157" s="518">
        <f>'1.3_RAW_Data_Orig_MC'!P157</f>
        <v>0</v>
      </c>
      <c r="Q157" s="518">
        <f>'1.3_RAW_Data_Orig_MC'!Q157</f>
        <v>0</v>
      </c>
      <c r="R157" s="519">
        <f>'1.3_RAW_Data_Orig_MC'!R157</f>
        <v>0</v>
      </c>
      <c r="T157" s="518">
        <f>'1.3_RAW_Data_Orig_MC'!T157</f>
        <v>0</v>
      </c>
      <c r="U157" s="518">
        <f>'1.3_RAW_Data_Orig_MC'!U157</f>
        <v>0</v>
      </c>
      <c r="V157" s="518">
        <f>'1.3_RAW_Data_Orig_MC'!V157</f>
        <v>0</v>
      </c>
      <c r="W157" s="518">
        <f>'1.3_RAW_Data_Orig_MC'!W157</f>
        <v>0</v>
      </c>
      <c r="X157" s="518">
        <f>'1.3_RAW_Data_Orig_MC'!X157</f>
        <v>0</v>
      </c>
      <c r="Y157" s="519">
        <f>'1.3_RAW_Data_Orig_MC'!Y157</f>
        <v>0</v>
      </c>
      <c r="AA157" s="518">
        <f>'1.3_RAW_Data_Orig_MC'!AA157</f>
        <v>0</v>
      </c>
      <c r="AB157" s="518">
        <f>'1.3_RAW_Data_Orig_MC'!AB157</f>
        <v>0</v>
      </c>
      <c r="AC157" s="518">
        <f>'1.3_RAW_Data_Orig_MC'!AC157</f>
        <v>0</v>
      </c>
      <c r="AD157" s="518">
        <f>'1.3_RAW_Data_Orig_MC'!AD157</f>
        <v>0</v>
      </c>
      <c r="AE157" s="518">
        <f>'1.3_RAW_Data_Orig_MC'!AE157</f>
        <v>0</v>
      </c>
      <c r="AF157" s="519">
        <f>'1.3_RAW_Data_Orig_MC'!AF157</f>
        <v>0</v>
      </c>
      <c r="AG157" s="507"/>
      <c r="AH157" s="518">
        <f>'1.3_RAW_Data_Orig_MC'!AH157</f>
        <v>0</v>
      </c>
      <c r="AI157" s="518">
        <f>'1.3_RAW_Data_Orig_MC'!AI157</f>
        <v>0</v>
      </c>
      <c r="AJ157" s="518">
        <f>'1.3_RAW_Data_Orig_MC'!AJ157</f>
        <v>0</v>
      </c>
      <c r="AK157" s="518">
        <f>'1.3_RAW_Data_Orig_MC'!AK157</f>
        <v>0</v>
      </c>
      <c r="AL157" s="518">
        <f>'1.3_RAW_Data_Orig_MC'!AL157</f>
        <v>0</v>
      </c>
      <c r="AM157" s="519">
        <f>'1.3_RAW_Data_Orig_MC'!AM157</f>
        <v>0</v>
      </c>
      <c r="AN157" s="507"/>
      <c r="AO157" s="518">
        <f>'1.3_RAW_Data_Orig_MC'!AO157</f>
        <v>0</v>
      </c>
      <c r="AP157" s="518">
        <f>'1.3_RAW_Data_Orig_MC'!AP157</f>
        <v>0</v>
      </c>
      <c r="AQ157" s="518">
        <f>'1.3_RAW_Data_Orig_MC'!AQ157</f>
        <v>0</v>
      </c>
      <c r="AR157" s="518">
        <f>'1.3_RAW_Data_Orig_MC'!AR157</f>
        <v>0</v>
      </c>
      <c r="AS157" s="518">
        <f>'1.3_RAW_Data_Orig_MC'!AS157</f>
        <v>0</v>
      </c>
      <c r="AT157" s="519">
        <f>'1.3_RAW_Data_Orig_MC'!AT157</f>
        <v>0</v>
      </c>
      <c r="AU157" s="507"/>
      <c r="AV157" s="518">
        <v>0</v>
      </c>
      <c r="AW157" s="518">
        <v>0</v>
      </c>
      <c r="AX157" s="518">
        <v>0</v>
      </c>
      <c r="AY157" s="518">
        <v>0</v>
      </c>
      <c r="AZ157" s="518">
        <v>0</v>
      </c>
      <c r="BA157" s="519">
        <v>0</v>
      </c>
    </row>
    <row r="158" spans="1:53" ht="25.5">
      <c r="A158" s="520" t="s">
        <v>9</v>
      </c>
      <c r="B158" s="501">
        <v>39</v>
      </c>
      <c r="C158" s="502" t="s">
        <v>47</v>
      </c>
      <c r="D158" s="503" t="s">
        <v>57</v>
      </c>
      <c r="E158" s="521" t="s">
        <v>52</v>
      </c>
      <c r="F158" s="505">
        <f>'1.3_RAW_Data_Orig_MC'!F158</f>
        <v>0</v>
      </c>
      <c r="G158" s="505">
        <f>'1.3_RAW_Data_Orig_MC'!G158</f>
        <v>0</v>
      </c>
      <c r="H158" s="505">
        <f>'1.3_RAW_Data_Orig_MC'!H158</f>
        <v>0</v>
      </c>
      <c r="I158" s="505">
        <f>'1.3_RAW_Data_Orig_MC'!I158</f>
        <v>0</v>
      </c>
      <c r="J158" s="505">
        <f>'1.3_RAW_Data_Orig_MC'!J158</f>
        <v>0</v>
      </c>
      <c r="K158" s="506">
        <f>'1.3_RAW_Data_Orig_MC'!K158</f>
        <v>0</v>
      </c>
      <c r="M158" s="505">
        <f>'1.3_RAW_Data_Orig_MC'!M158</f>
        <v>0</v>
      </c>
      <c r="N158" s="505">
        <f>'1.3_RAW_Data_Orig_MC'!N158</f>
        <v>0</v>
      </c>
      <c r="O158" s="505">
        <f>'1.3_RAW_Data_Orig_MC'!O158</f>
        <v>0</v>
      </c>
      <c r="P158" s="505">
        <f>'1.3_RAW_Data_Orig_MC'!P158</f>
        <v>0</v>
      </c>
      <c r="Q158" s="505">
        <f>'1.3_RAW_Data_Orig_MC'!Q158</f>
        <v>0</v>
      </c>
      <c r="R158" s="506">
        <f>'1.3_RAW_Data_Orig_MC'!R158</f>
        <v>0</v>
      </c>
      <c r="T158" s="505">
        <f>'1.3_RAW_Data_Orig_MC'!T158</f>
        <v>0</v>
      </c>
      <c r="U158" s="505">
        <f>'1.3_RAW_Data_Orig_MC'!U158</f>
        <v>0</v>
      </c>
      <c r="V158" s="505">
        <f>'1.3_RAW_Data_Orig_MC'!V158</f>
        <v>0</v>
      </c>
      <c r="W158" s="505">
        <f>'1.3_RAW_Data_Orig_MC'!W158</f>
        <v>0</v>
      </c>
      <c r="X158" s="505">
        <f>'1.3_RAW_Data_Orig_MC'!X158</f>
        <v>0</v>
      </c>
      <c r="Y158" s="506">
        <f>'1.3_RAW_Data_Orig_MC'!Y158</f>
        <v>0</v>
      </c>
      <c r="AA158" s="505">
        <f>'1.3_RAW_Data_Orig_MC'!AA158</f>
        <v>0</v>
      </c>
      <c r="AB158" s="505">
        <f>'1.3_RAW_Data_Orig_MC'!AB158</f>
        <v>0</v>
      </c>
      <c r="AC158" s="505">
        <f>'1.3_RAW_Data_Orig_MC'!AC158</f>
        <v>0</v>
      </c>
      <c r="AD158" s="505">
        <f>'1.3_RAW_Data_Orig_MC'!AD158</f>
        <v>0</v>
      </c>
      <c r="AE158" s="505">
        <f>'1.3_RAW_Data_Orig_MC'!AE158</f>
        <v>0</v>
      </c>
      <c r="AF158" s="506">
        <f>'1.3_RAW_Data_Orig_MC'!AF158</f>
        <v>0</v>
      </c>
      <c r="AG158" s="507"/>
      <c r="AH158" s="505">
        <f>'1.3_RAW_Data_Orig_MC'!AH158</f>
        <v>0</v>
      </c>
      <c r="AI158" s="505">
        <f>'1.3_RAW_Data_Orig_MC'!AI158</f>
        <v>0</v>
      </c>
      <c r="AJ158" s="505">
        <f>'1.3_RAW_Data_Orig_MC'!AJ158</f>
        <v>0</v>
      </c>
      <c r="AK158" s="505">
        <f>'1.3_RAW_Data_Orig_MC'!AK158</f>
        <v>0</v>
      </c>
      <c r="AL158" s="505">
        <f>'1.3_RAW_Data_Orig_MC'!AL158</f>
        <v>0</v>
      </c>
      <c r="AM158" s="506">
        <f>'1.3_RAW_Data_Orig_MC'!AM158</f>
        <v>0</v>
      </c>
      <c r="AN158" s="507"/>
      <c r="AO158" s="505">
        <f>'1.3_RAW_Data_Orig_MC'!AO158</f>
        <v>0</v>
      </c>
      <c r="AP158" s="505">
        <f>'1.3_RAW_Data_Orig_MC'!AP158</f>
        <v>0</v>
      </c>
      <c r="AQ158" s="505">
        <f>'1.3_RAW_Data_Orig_MC'!AQ158</f>
        <v>0</v>
      </c>
      <c r="AR158" s="505">
        <f>'1.3_RAW_Data_Orig_MC'!AR158</f>
        <v>0</v>
      </c>
      <c r="AS158" s="505">
        <f>'1.3_RAW_Data_Orig_MC'!AS158</f>
        <v>0</v>
      </c>
      <c r="AT158" s="506">
        <f>'1.3_RAW_Data_Orig_MC'!AT158</f>
        <v>0</v>
      </c>
      <c r="AU158" s="507"/>
      <c r="AV158" s="505">
        <v>0</v>
      </c>
      <c r="AW158" s="505">
        <v>0</v>
      </c>
      <c r="AX158" s="505">
        <v>0</v>
      </c>
      <c r="AY158" s="505">
        <v>0</v>
      </c>
      <c r="AZ158" s="505">
        <v>0</v>
      </c>
      <c r="BA158" s="506">
        <v>0</v>
      </c>
    </row>
    <row r="159" spans="1:53" ht="13.15">
      <c r="A159" s="508"/>
      <c r="B159" s="509"/>
      <c r="C159" s="510"/>
      <c r="D159" s="511"/>
      <c r="E159" s="504" t="s">
        <v>53</v>
      </c>
      <c r="F159" s="512">
        <f>'1.3_RAW_Data_Orig_MC'!F159</f>
        <v>0</v>
      </c>
      <c r="G159" s="512">
        <f>'1.3_RAW_Data_Orig_MC'!G159</f>
        <v>0</v>
      </c>
      <c r="H159" s="512">
        <f>'1.3_RAW_Data_Orig_MC'!H159</f>
        <v>0</v>
      </c>
      <c r="I159" s="512">
        <f>'1.3_RAW_Data_Orig_MC'!I159</f>
        <v>0</v>
      </c>
      <c r="J159" s="512">
        <f>'1.3_RAW_Data_Orig_MC'!J159</f>
        <v>0</v>
      </c>
      <c r="K159" s="513">
        <f>'1.3_RAW_Data_Orig_MC'!K159</f>
        <v>0</v>
      </c>
      <c r="M159" s="512">
        <f>'1.3_RAW_Data_Orig_MC'!M159</f>
        <v>0</v>
      </c>
      <c r="N159" s="512">
        <f>'1.3_RAW_Data_Orig_MC'!N159</f>
        <v>0</v>
      </c>
      <c r="O159" s="512">
        <f>'1.3_RAW_Data_Orig_MC'!O159</f>
        <v>0</v>
      </c>
      <c r="P159" s="512">
        <f>'1.3_RAW_Data_Orig_MC'!P159</f>
        <v>0</v>
      </c>
      <c r="Q159" s="512">
        <f>'1.3_RAW_Data_Orig_MC'!Q159</f>
        <v>0</v>
      </c>
      <c r="R159" s="513">
        <f>'1.3_RAW_Data_Orig_MC'!R159</f>
        <v>0</v>
      </c>
      <c r="T159" s="512">
        <f>'1.3_RAW_Data_Orig_MC'!T159</f>
        <v>0</v>
      </c>
      <c r="U159" s="512">
        <f>'1.3_RAW_Data_Orig_MC'!U159</f>
        <v>0</v>
      </c>
      <c r="V159" s="512">
        <f>'1.3_RAW_Data_Orig_MC'!V159</f>
        <v>0</v>
      </c>
      <c r="W159" s="512">
        <f>'1.3_RAW_Data_Orig_MC'!W159</f>
        <v>0</v>
      </c>
      <c r="X159" s="512">
        <f>'1.3_RAW_Data_Orig_MC'!X159</f>
        <v>0</v>
      </c>
      <c r="Y159" s="513">
        <f>'1.3_RAW_Data_Orig_MC'!Y159</f>
        <v>0</v>
      </c>
      <c r="AA159" s="512">
        <f>'1.3_RAW_Data_Orig_MC'!AA159</f>
        <v>0</v>
      </c>
      <c r="AB159" s="512">
        <f>'1.3_RAW_Data_Orig_MC'!AB159</f>
        <v>0</v>
      </c>
      <c r="AC159" s="512">
        <f>'1.3_RAW_Data_Orig_MC'!AC159</f>
        <v>0</v>
      </c>
      <c r="AD159" s="512">
        <f>'1.3_RAW_Data_Orig_MC'!AD159</f>
        <v>0</v>
      </c>
      <c r="AE159" s="512">
        <f>'1.3_RAW_Data_Orig_MC'!AE159</f>
        <v>0</v>
      </c>
      <c r="AF159" s="513">
        <f>'1.3_RAW_Data_Orig_MC'!AF159</f>
        <v>0</v>
      </c>
      <c r="AG159" s="507"/>
      <c r="AH159" s="512">
        <f>'1.3_RAW_Data_Orig_MC'!AH159</f>
        <v>0</v>
      </c>
      <c r="AI159" s="512">
        <f>'1.3_RAW_Data_Orig_MC'!AI159</f>
        <v>0</v>
      </c>
      <c r="AJ159" s="512">
        <f>'1.3_RAW_Data_Orig_MC'!AJ159</f>
        <v>0</v>
      </c>
      <c r="AK159" s="512">
        <f>'1.3_RAW_Data_Orig_MC'!AK159</f>
        <v>0</v>
      </c>
      <c r="AL159" s="512">
        <f>'1.3_RAW_Data_Orig_MC'!AL159</f>
        <v>0</v>
      </c>
      <c r="AM159" s="513">
        <f>'1.3_RAW_Data_Orig_MC'!AM159</f>
        <v>0</v>
      </c>
      <c r="AN159" s="507"/>
      <c r="AO159" s="512">
        <f>'1.3_RAW_Data_Orig_MC'!AO159</f>
        <v>0</v>
      </c>
      <c r="AP159" s="512">
        <f>'1.3_RAW_Data_Orig_MC'!AP159</f>
        <v>0</v>
      </c>
      <c r="AQ159" s="512">
        <f>'1.3_RAW_Data_Orig_MC'!AQ159</f>
        <v>0</v>
      </c>
      <c r="AR159" s="512">
        <f>'1.3_RAW_Data_Orig_MC'!AR159</f>
        <v>0</v>
      </c>
      <c r="AS159" s="512">
        <f>'1.3_RAW_Data_Orig_MC'!AS159</f>
        <v>0</v>
      </c>
      <c r="AT159" s="513">
        <f>'1.3_RAW_Data_Orig_MC'!AT159</f>
        <v>0</v>
      </c>
      <c r="AU159" s="507"/>
      <c r="AV159" s="512">
        <v>0</v>
      </c>
      <c r="AW159" s="512">
        <v>0</v>
      </c>
      <c r="AX159" s="512">
        <v>0</v>
      </c>
      <c r="AY159" s="512">
        <v>0</v>
      </c>
      <c r="AZ159" s="512">
        <v>0</v>
      </c>
      <c r="BA159" s="513">
        <v>0</v>
      </c>
    </row>
    <row r="160" spans="1:53" ht="13.15">
      <c r="A160" s="508"/>
      <c r="B160" s="509"/>
      <c r="C160" s="510"/>
      <c r="D160" s="511"/>
      <c r="E160" s="504" t="s">
        <v>54</v>
      </c>
      <c r="F160" s="512">
        <f>'1.3_RAW_Data_Orig_MC'!F160</f>
        <v>0</v>
      </c>
      <c r="G160" s="512">
        <f>'1.3_RAW_Data_Orig_MC'!G160</f>
        <v>0</v>
      </c>
      <c r="H160" s="512">
        <f>'1.3_RAW_Data_Orig_MC'!H160</f>
        <v>0</v>
      </c>
      <c r="I160" s="512">
        <f>'1.3_RAW_Data_Orig_MC'!I160</f>
        <v>0</v>
      </c>
      <c r="J160" s="512">
        <f>'1.3_RAW_Data_Orig_MC'!J160</f>
        <v>0</v>
      </c>
      <c r="K160" s="513">
        <f>'1.3_RAW_Data_Orig_MC'!K160</f>
        <v>0</v>
      </c>
      <c r="M160" s="512">
        <f>'1.3_RAW_Data_Orig_MC'!M160</f>
        <v>0</v>
      </c>
      <c r="N160" s="512">
        <f>'1.3_RAW_Data_Orig_MC'!N160</f>
        <v>0</v>
      </c>
      <c r="O160" s="512">
        <f>'1.3_RAW_Data_Orig_MC'!O160</f>
        <v>0</v>
      </c>
      <c r="P160" s="512">
        <f>'1.3_RAW_Data_Orig_MC'!P160</f>
        <v>0</v>
      </c>
      <c r="Q160" s="512">
        <f>'1.3_RAW_Data_Orig_MC'!Q160</f>
        <v>0</v>
      </c>
      <c r="R160" s="513">
        <f>'1.3_RAW_Data_Orig_MC'!R160</f>
        <v>0</v>
      </c>
      <c r="T160" s="512">
        <f>'1.3_RAW_Data_Orig_MC'!T160</f>
        <v>0</v>
      </c>
      <c r="U160" s="512">
        <f>'1.3_RAW_Data_Orig_MC'!U160</f>
        <v>0</v>
      </c>
      <c r="V160" s="512">
        <f>'1.3_RAW_Data_Orig_MC'!V160</f>
        <v>0</v>
      </c>
      <c r="W160" s="512">
        <f>'1.3_RAW_Data_Orig_MC'!W160</f>
        <v>0</v>
      </c>
      <c r="X160" s="512">
        <f>'1.3_RAW_Data_Orig_MC'!X160</f>
        <v>0</v>
      </c>
      <c r="Y160" s="513">
        <f>'1.3_RAW_Data_Orig_MC'!Y160</f>
        <v>0</v>
      </c>
      <c r="AA160" s="512">
        <f>'1.3_RAW_Data_Orig_MC'!AA160</f>
        <v>0</v>
      </c>
      <c r="AB160" s="512">
        <f>'1.3_RAW_Data_Orig_MC'!AB160</f>
        <v>0</v>
      </c>
      <c r="AC160" s="512">
        <f>'1.3_RAW_Data_Orig_MC'!AC160</f>
        <v>0</v>
      </c>
      <c r="AD160" s="512">
        <f>'1.3_RAW_Data_Orig_MC'!AD160</f>
        <v>0</v>
      </c>
      <c r="AE160" s="512">
        <f>'1.3_RAW_Data_Orig_MC'!AE160</f>
        <v>0</v>
      </c>
      <c r="AF160" s="513">
        <f>'1.3_RAW_Data_Orig_MC'!AF160</f>
        <v>0</v>
      </c>
      <c r="AG160" s="507"/>
      <c r="AH160" s="512">
        <f>'1.3_RAW_Data_Orig_MC'!AH160</f>
        <v>0</v>
      </c>
      <c r="AI160" s="512">
        <f>'1.3_RAW_Data_Orig_MC'!AI160</f>
        <v>0</v>
      </c>
      <c r="AJ160" s="512">
        <f>'1.3_RAW_Data_Orig_MC'!AJ160</f>
        <v>0</v>
      </c>
      <c r="AK160" s="512">
        <f>'1.3_RAW_Data_Orig_MC'!AK160</f>
        <v>0</v>
      </c>
      <c r="AL160" s="512">
        <f>'1.3_RAW_Data_Orig_MC'!AL160</f>
        <v>0</v>
      </c>
      <c r="AM160" s="513">
        <f>'1.3_RAW_Data_Orig_MC'!AM160</f>
        <v>0</v>
      </c>
      <c r="AN160" s="507"/>
      <c r="AO160" s="512">
        <f>'1.3_RAW_Data_Orig_MC'!AO160</f>
        <v>0</v>
      </c>
      <c r="AP160" s="512">
        <f>'1.3_RAW_Data_Orig_MC'!AP160</f>
        <v>0</v>
      </c>
      <c r="AQ160" s="512">
        <f>'1.3_RAW_Data_Orig_MC'!AQ160</f>
        <v>0</v>
      </c>
      <c r="AR160" s="512">
        <f>'1.3_RAW_Data_Orig_MC'!AR160</f>
        <v>0</v>
      </c>
      <c r="AS160" s="512">
        <f>'1.3_RAW_Data_Orig_MC'!AS160</f>
        <v>0</v>
      </c>
      <c r="AT160" s="513">
        <f>'1.3_RAW_Data_Orig_MC'!AT160</f>
        <v>0</v>
      </c>
      <c r="AU160" s="507"/>
      <c r="AV160" s="512">
        <v>0</v>
      </c>
      <c r="AW160" s="512">
        <v>0</v>
      </c>
      <c r="AX160" s="512">
        <v>0</v>
      </c>
      <c r="AY160" s="512">
        <v>0</v>
      </c>
      <c r="AZ160" s="512">
        <v>0</v>
      </c>
      <c r="BA160" s="513">
        <v>0</v>
      </c>
    </row>
    <row r="161" spans="1:53" ht="13.5" thickBot="1">
      <c r="A161" s="508"/>
      <c r="B161" s="514"/>
      <c r="C161" s="515"/>
      <c r="D161" s="516"/>
      <c r="E161" s="517" t="s">
        <v>55</v>
      </c>
      <c r="F161" s="518">
        <f>'1.3_RAW_Data_Orig_MC'!F161</f>
        <v>0</v>
      </c>
      <c r="G161" s="518">
        <f>'1.3_RAW_Data_Orig_MC'!G161</f>
        <v>0</v>
      </c>
      <c r="H161" s="518">
        <f>'1.3_RAW_Data_Orig_MC'!H161</f>
        <v>0</v>
      </c>
      <c r="I161" s="518">
        <f>'1.3_RAW_Data_Orig_MC'!I161</f>
        <v>0</v>
      </c>
      <c r="J161" s="518">
        <f>'1.3_RAW_Data_Orig_MC'!J161</f>
        <v>0</v>
      </c>
      <c r="K161" s="519">
        <f>'1.3_RAW_Data_Orig_MC'!K161</f>
        <v>0</v>
      </c>
      <c r="M161" s="518">
        <f>'1.3_RAW_Data_Orig_MC'!M161</f>
        <v>0</v>
      </c>
      <c r="N161" s="518">
        <f>'1.3_RAW_Data_Orig_MC'!N161</f>
        <v>0</v>
      </c>
      <c r="O161" s="518">
        <f>'1.3_RAW_Data_Orig_MC'!O161</f>
        <v>0</v>
      </c>
      <c r="P161" s="518">
        <f>'1.3_RAW_Data_Orig_MC'!P161</f>
        <v>0</v>
      </c>
      <c r="Q161" s="518">
        <f>'1.3_RAW_Data_Orig_MC'!Q161</f>
        <v>0</v>
      </c>
      <c r="R161" s="519">
        <f>'1.3_RAW_Data_Orig_MC'!R161</f>
        <v>0</v>
      </c>
      <c r="T161" s="518">
        <f>'1.3_RAW_Data_Orig_MC'!T161</f>
        <v>0</v>
      </c>
      <c r="U161" s="518">
        <f>'1.3_RAW_Data_Orig_MC'!U161</f>
        <v>0</v>
      </c>
      <c r="V161" s="518">
        <f>'1.3_RAW_Data_Orig_MC'!V161</f>
        <v>0</v>
      </c>
      <c r="W161" s="518">
        <f>'1.3_RAW_Data_Orig_MC'!W161</f>
        <v>0</v>
      </c>
      <c r="X161" s="518">
        <f>'1.3_RAW_Data_Orig_MC'!X161</f>
        <v>0</v>
      </c>
      <c r="Y161" s="519">
        <f>'1.3_RAW_Data_Orig_MC'!Y161</f>
        <v>0</v>
      </c>
      <c r="AA161" s="518">
        <f>'1.3_RAW_Data_Orig_MC'!AA161</f>
        <v>0</v>
      </c>
      <c r="AB161" s="518">
        <f>'1.3_RAW_Data_Orig_MC'!AB161</f>
        <v>0</v>
      </c>
      <c r="AC161" s="518">
        <f>'1.3_RAW_Data_Orig_MC'!AC161</f>
        <v>0</v>
      </c>
      <c r="AD161" s="518">
        <f>'1.3_RAW_Data_Orig_MC'!AD161</f>
        <v>0</v>
      </c>
      <c r="AE161" s="518">
        <f>'1.3_RAW_Data_Orig_MC'!AE161</f>
        <v>0</v>
      </c>
      <c r="AF161" s="519">
        <f>'1.3_RAW_Data_Orig_MC'!AF161</f>
        <v>0</v>
      </c>
      <c r="AG161" s="507"/>
      <c r="AH161" s="518">
        <f>'1.3_RAW_Data_Orig_MC'!AH161</f>
        <v>0</v>
      </c>
      <c r="AI161" s="518">
        <f>'1.3_RAW_Data_Orig_MC'!AI161</f>
        <v>0</v>
      </c>
      <c r="AJ161" s="518">
        <f>'1.3_RAW_Data_Orig_MC'!AJ161</f>
        <v>0</v>
      </c>
      <c r="AK161" s="518">
        <f>'1.3_RAW_Data_Orig_MC'!AK161</f>
        <v>0</v>
      </c>
      <c r="AL161" s="518">
        <f>'1.3_RAW_Data_Orig_MC'!AL161</f>
        <v>0</v>
      </c>
      <c r="AM161" s="519">
        <f>'1.3_RAW_Data_Orig_MC'!AM161</f>
        <v>0</v>
      </c>
      <c r="AN161" s="507"/>
      <c r="AO161" s="518">
        <f>'1.3_RAW_Data_Orig_MC'!AO161</f>
        <v>0</v>
      </c>
      <c r="AP161" s="518">
        <f>'1.3_RAW_Data_Orig_MC'!AP161</f>
        <v>0</v>
      </c>
      <c r="AQ161" s="518">
        <f>'1.3_RAW_Data_Orig_MC'!AQ161</f>
        <v>0</v>
      </c>
      <c r="AR161" s="518">
        <f>'1.3_RAW_Data_Orig_MC'!AR161</f>
        <v>0</v>
      </c>
      <c r="AS161" s="518">
        <f>'1.3_RAW_Data_Orig_MC'!AS161</f>
        <v>0</v>
      </c>
      <c r="AT161" s="519">
        <f>'1.3_RAW_Data_Orig_MC'!AT161</f>
        <v>0</v>
      </c>
      <c r="AU161" s="507"/>
      <c r="AV161" s="518">
        <v>0</v>
      </c>
      <c r="AW161" s="518">
        <v>0</v>
      </c>
      <c r="AX161" s="518">
        <v>0</v>
      </c>
      <c r="AY161" s="518">
        <v>0</v>
      </c>
      <c r="AZ161" s="518">
        <v>0</v>
      </c>
      <c r="BA161" s="519">
        <v>0</v>
      </c>
    </row>
    <row r="162" spans="1:53" ht="25.5">
      <c r="A162" s="520" t="s">
        <v>9</v>
      </c>
      <c r="B162" s="501">
        <v>43</v>
      </c>
      <c r="C162" s="502" t="s">
        <v>48</v>
      </c>
      <c r="D162" s="503" t="s">
        <v>56</v>
      </c>
      <c r="E162" s="521" t="s">
        <v>52</v>
      </c>
      <c r="F162" s="505">
        <f>'1.3_RAW_Data_Orig_MC'!F162</f>
        <v>0</v>
      </c>
      <c r="G162" s="505">
        <f>'1.3_RAW_Data_Orig_MC'!G162</f>
        <v>0</v>
      </c>
      <c r="H162" s="505">
        <f>'1.3_RAW_Data_Orig_MC'!H162</f>
        <v>0</v>
      </c>
      <c r="I162" s="505">
        <f>'1.3_RAW_Data_Orig_MC'!I162</f>
        <v>0</v>
      </c>
      <c r="J162" s="505">
        <f>'1.3_RAW_Data_Orig_MC'!J162</f>
        <v>0</v>
      </c>
      <c r="K162" s="506">
        <f>'1.3_RAW_Data_Orig_MC'!K162</f>
        <v>0</v>
      </c>
      <c r="M162" s="505">
        <f>'1.3_RAW_Data_Orig_MC'!M162</f>
        <v>0</v>
      </c>
      <c r="N162" s="505">
        <f>'1.3_RAW_Data_Orig_MC'!N162</f>
        <v>0</v>
      </c>
      <c r="O162" s="505">
        <f>'1.3_RAW_Data_Orig_MC'!O162</f>
        <v>0</v>
      </c>
      <c r="P162" s="505">
        <f>'1.3_RAW_Data_Orig_MC'!P162</f>
        <v>0</v>
      </c>
      <c r="Q162" s="505">
        <f>'1.3_RAW_Data_Orig_MC'!Q162</f>
        <v>0</v>
      </c>
      <c r="R162" s="506">
        <f>'1.3_RAW_Data_Orig_MC'!R162</f>
        <v>0</v>
      </c>
      <c r="T162" s="505">
        <f>'1.3_RAW_Data_Orig_MC'!T162</f>
        <v>0</v>
      </c>
      <c r="U162" s="505">
        <f>'1.3_RAW_Data_Orig_MC'!U162</f>
        <v>0</v>
      </c>
      <c r="V162" s="505">
        <f>'1.3_RAW_Data_Orig_MC'!V162</f>
        <v>0</v>
      </c>
      <c r="W162" s="505">
        <f>'1.3_RAW_Data_Orig_MC'!W162</f>
        <v>0</v>
      </c>
      <c r="X162" s="505">
        <f>'1.3_RAW_Data_Orig_MC'!X162</f>
        <v>0</v>
      </c>
      <c r="Y162" s="506">
        <f>'1.3_RAW_Data_Orig_MC'!Y162</f>
        <v>0</v>
      </c>
      <c r="AA162" s="505">
        <f>'1.3_RAW_Data_Orig_MC'!AA162</f>
        <v>0</v>
      </c>
      <c r="AB162" s="505">
        <f>'1.3_RAW_Data_Orig_MC'!AB162</f>
        <v>0</v>
      </c>
      <c r="AC162" s="505">
        <f>'1.3_RAW_Data_Orig_MC'!AC162</f>
        <v>0</v>
      </c>
      <c r="AD162" s="505">
        <f>'1.3_RAW_Data_Orig_MC'!AD162</f>
        <v>0</v>
      </c>
      <c r="AE162" s="505">
        <f>'1.3_RAW_Data_Orig_MC'!AE162</f>
        <v>0</v>
      </c>
      <c r="AF162" s="506">
        <f>'1.3_RAW_Data_Orig_MC'!AF162</f>
        <v>0</v>
      </c>
      <c r="AG162" s="507"/>
      <c r="AH162" s="505">
        <f>'1.3_RAW_Data_Orig_MC'!AH162</f>
        <v>0</v>
      </c>
      <c r="AI162" s="505">
        <f>'1.3_RAW_Data_Orig_MC'!AI162</f>
        <v>0</v>
      </c>
      <c r="AJ162" s="505">
        <f>'1.3_RAW_Data_Orig_MC'!AJ162</f>
        <v>0</v>
      </c>
      <c r="AK162" s="505">
        <f>'1.3_RAW_Data_Orig_MC'!AK162</f>
        <v>0</v>
      </c>
      <c r="AL162" s="505">
        <f>'1.3_RAW_Data_Orig_MC'!AL162</f>
        <v>0</v>
      </c>
      <c r="AM162" s="506">
        <f>'1.3_RAW_Data_Orig_MC'!AM162</f>
        <v>0</v>
      </c>
      <c r="AN162" s="507"/>
      <c r="AO162" s="505">
        <f>'1.3_RAW_Data_Orig_MC'!AO162</f>
        <v>0</v>
      </c>
      <c r="AP162" s="505">
        <f>'1.3_RAW_Data_Orig_MC'!AP162</f>
        <v>0</v>
      </c>
      <c r="AQ162" s="505">
        <f>'1.3_RAW_Data_Orig_MC'!AQ162</f>
        <v>0</v>
      </c>
      <c r="AR162" s="505">
        <f>'1.3_RAW_Data_Orig_MC'!AR162</f>
        <v>0</v>
      </c>
      <c r="AS162" s="505">
        <f>'1.3_RAW_Data_Orig_MC'!AS162</f>
        <v>0</v>
      </c>
      <c r="AT162" s="506">
        <f>'1.3_RAW_Data_Orig_MC'!AT162</f>
        <v>0</v>
      </c>
      <c r="AU162" s="507"/>
      <c r="AV162" s="505">
        <v>21</v>
      </c>
      <c r="AW162" s="505">
        <v>1</v>
      </c>
      <c r="AX162" s="505">
        <v>1</v>
      </c>
      <c r="AY162" s="505">
        <v>1</v>
      </c>
      <c r="AZ162" s="505">
        <v>18</v>
      </c>
      <c r="BA162" s="506">
        <v>0</v>
      </c>
    </row>
    <row r="163" spans="1:53" ht="13.15">
      <c r="A163" s="508"/>
      <c r="B163" s="509"/>
      <c r="C163" s="510"/>
      <c r="D163" s="511"/>
      <c r="E163" s="504" t="s">
        <v>53</v>
      </c>
      <c r="F163" s="512">
        <f>'1.3_RAW_Data_Orig_MC'!F163</f>
        <v>0</v>
      </c>
      <c r="G163" s="512">
        <f>'1.3_RAW_Data_Orig_MC'!G163</f>
        <v>0</v>
      </c>
      <c r="H163" s="512">
        <f>'1.3_RAW_Data_Orig_MC'!H163</f>
        <v>0</v>
      </c>
      <c r="I163" s="512">
        <f>'1.3_RAW_Data_Orig_MC'!I163</f>
        <v>0</v>
      </c>
      <c r="J163" s="512">
        <f>'1.3_RAW_Data_Orig_MC'!J163</f>
        <v>0</v>
      </c>
      <c r="K163" s="513">
        <f>'1.3_RAW_Data_Orig_MC'!K163</f>
        <v>0</v>
      </c>
      <c r="M163" s="512">
        <f>'1.3_RAW_Data_Orig_MC'!M163</f>
        <v>0</v>
      </c>
      <c r="N163" s="512">
        <f>'1.3_RAW_Data_Orig_MC'!N163</f>
        <v>0</v>
      </c>
      <c r="O163" s="512">
        <f>'1.3_RAW_Data_Orig_MC'!O163</f>
        <v>0</v>
      </c>
      <c r="P163" s="512">
        <f>'1.3_RAW_Data_Orig_MC'!P163</f>
        <v>0</v>
      </c>
      <c r="Q163" s="512">
        <f>'1.3_RAW_Data_Orig_MC'!Q163</f>
        <v>0</v>
      </c>
      <c r="R163" s="513">
        <f>'1.3_RAW_Data_Orig_MC'!R163</f>
        <v>0</v>
      </c>
      <c r="T163" s="512">
        <f>'1.3_RAW_Data_Orig_MC'!T163</f>
        <v>0</v>
      </c>
      <c r="U163" s="512">
        <f>'1.3_RAW_Data_Orig_MC'!U163</f>
        <v>0</v>
      </c>
      <c r="V163" s="512">
        <f>'1.3_RAW_Data_Orig_MC'!V163</f>
        <v>0</v>
      </c>
      <c r="W163" s="512">
        <f>'1.3_RAW_Data_Orig_MC'!W163</f>
        <v>0</v>
      </c>
      <c r="X163" s="512">
        <f>'1.3_RAW_Data_Orig_MC'!X163</f>
        <v>0</v>
      </c>
      <c r="Y163" s="513">
        <f>'1.3_RAW_Data_Orig_MC'!Y163</f>
        <v>0</v>
      </c>
      <c r="AA163" s="512">
        <f>'1.3_RAW_Data_Orig_MC'!AA163</f>
        <v>0</v>
      </c>
      <c r="AB163" s="512">
        <f>'1.3_RAW_Data_Orig_MC'!AB163</f>
        <v>0</v>
      </c>
      <c r="AC163" s="512">
        <f>'1.3_RAW_Data_Orig_MC'!AC163</f>
        <v>0</v>
      </c>
      <c r="AD163" s="512">
        <f>'1.3_RAW_Data_Orig_MC'!AD163</f>
        <v>0</v>
      </c>
      <c r="AE163" s="512">
        <f>'1.3_RAW_Data_Orig_MC'!AE163</f>
        <v>0</v>
      </c>
      <c r="AF163" s="513">
        <f>'1.3_RAW_Data_Orig_MC'!AF163</f>
        <v>0</v>
      </c>
      <c r="AG163" s="507"/>
      <c r="AH163" s="512">
        <f>'1.3_RAW_Data_Orig_MC'!AH163</f>
        <v>0</v>
      </c>
      <c r="AI163" s="512">
        <f>'1.3_RAW_Data_Orig_MC'!AI163</f>
        <v>0</v>
      </c>
      <c r="AJ163" s="512">
        <f>'1.3_RAW_Data_Orig_MC'!AJ163</f>
        <v>0</v>
      </c>
      <c r="AK163" s="512">
        <f>'1.3_RAW_Data_Orig_MC'!AK163</f>
        <v>0</v>
      </c>
      <c r="AL163" s="512">
        <f>'1.3_RAW_Data_Orig_MC'!AL163</f>
        <v>0</v>
      </c>
      <c r="AM163" s="513">
        <f>'1.3_RAW_Data_Orig_MC'!AM163</f>
        <v>0</v>
      </c>
      <c r="AN163" s="507"/>
      <c r="AO163" s="512">
        <f>'1.3_RAW_Data_Orig_MC'!AO163</f>
        <v>0</v>
      </c>
      <c r="AP163" s="512">
        <f>'1.3_RAW_Data_Orig_MC'!AP163</f>
        <v>0</v>
      </c>
      <c r="AQ163" s="512">
        <f>'1.3_RAW_Data_Orig_MC'!AQ163</f>
        <v>0</v>
      </c>
      <c r="AR163" s="512">
        <f>'1.3_RAW_Data_Orig_MC'!AR163</f>
        <v>0</v>
      </c>
      <c r="AS163" s="512">
        <f>'1.3_RAW_Data_Orig_MC'!AS163</f>
        <v>0</v>
      </c>
      <c r="AT163" s="513">
        <f>'1.3_RAW_Data_Orig_MC'!AT163</f>
        <v>0</v>
      </c>
      <c r="AU163" s="507"/>
      <c r="AV163" s="512">
        <v>0</v>
      </c>
      <c r="AW163" s="512">
        <v>0</v>
      </c>
      <c r="AX163" s="512">
        <v>0</v>
      </c>
      <c r="AY163" s="512">
        <v>0</v>
      </c>
      <c r="AZ163" s="512">
        <v>0</v>
      </c>
      <c r="BA163" s="513">
        <v>0</v>
      </c>
    </row>
    <row r="164" spans="1:53" ht="13.15">
      <c r="A164" s="508"/>
      <c r="B164" s="509"/>
      <c r="C164" s="510"/>
      <c r="D164" s="511"/>
      <c r="E164" s="504" t="s">
        <v>54</v>
      </c>
      <c r="F164" s="512">
        <f>'1.3_RAW_Data_Orig_MC'!F164</f>
        <v>1562</v>
      </c>
      <c r="G164" s="512">
        <f>'1.3_RAW_Data_Orig_MC'!G164</f>
        <v>127</v>
      </c>
      <c r="H164" s="512">
        <f>'1.3_RAW_Data_Orig_MC'!H164</f>
        <v>812</v>
      </c>
      <c r="I164" s="512">
        <f>'1.3_RAW_Data_Orig_MC'!I164</f>
        <v>588</v>
      </c>
      <c r="J164" s="512">
        <f>'1.3_RAW_Data_Orig_MC'!J164</f>
        <v>24</v>
      </c>
      <c r="K164" s="513">
        <f>'1.3_RAW_Data_Orig_MC'!K164</f>
        <v>11</v>
      </c>
      <c r="M164" s="512">
        <f>'1.3_RAW_Data_Orig_MC'!M164</f>
        <v>1537</v>
      </c>
      <c r="N164" s="512">
        <f>'1.3_RAW_Data_Orig_MC'!N164</f>
        <v>129</v>
      </c>
      <c r="O164" s="512">
        <f>'1.3_RAW_Data_Orig_MC'!O164</f>
        <v>820</v>
      </c>
      <c r="P164" s="512">
        <f>'1.3_RAW_Data_Orig_MC'!P164</f>
        <v>588</v>
      </c>
      <c r="Q164" s="512">
        <f>'1.3_RAW_Data_Orig_MC'!Q164</f>
        <v>0</v>
      </c>
      <c r="R164" s="513">
        <f>'1.3_RAW_Data_Orig_MC'!R164</f>
        <v>0</v>
      </c>
      <c r="T164" s="512">
        <f>'1.3_RAW_Data_Orig_MC'!T164</f>
        <v>1562</v>
      </c>
      <c r="U164" s="512">
        <f>'1.3_RAW_Data_Orig_MC'!U164</f>
        <v>127</v>
      </c>
      <c r="V164" s="512">
        <f>'1.3_RAW_Data_Orig_MC'!V164</f>
        <v>812</v>
      </c>
      <c r="W164" s="512">
        <f>'1.3_RAW_Data_Orig_MC'!W164</f>
        <v>588</v>
      </c>
      <c r="X164" s="512">
        <f>'1.3_RAW_Data_Orig_MC'!X164</f>
        <v>0</v>
      </c>
      <c r="Y164" s="513">
        <f>'1.3_RAW_Data_Orig_MC'!Y164</f>
        <v>35</v>
      </c>
      <c r="AA164" s="512">
        <f>'1.3_RAW_Data_Orig_MC'!AA164</f>
        <v>35</v>
      </c>
      <c r="AB164" s="512">
        <f>'1.3_RAW_Data_Orig_MC'!AB164</f>
        <v>2</v>
      </c>
      <c r="AC164" s="512">
        <f>'1.3_RAW_Data_Orig_MC'!AC164</f>
        <v>8</v>
      </c>
      <c r="AD164" s="512">
        <f>'1.3_RAW_Data_Orig_MC'!AD164</f>
        <v>0</v>
      </c>
      <c r="AE164" s="512">
        <f>'1.3_RAW_Data_Orig_MC'!AE164</f>
        <v>0</v>
      </c>
      <c r="AF164" s="513">
        <f>'1.3_RAW_Data_Orig_MC'!AF164</f>
        <v>-35</v>
      </c>
      <c r="AG164" s="507"/>
      <c r="AH164" s="512">
        <f>'1.3_RAW_Data_Orig_MC'!AH164</f>
        <v>10</v>
      </c>
      <c r="AI164" s="512">
        <f>'1.3_RAW_Data_Orig_MC'!AI164</f>
        <v>2</v>
      </c>
      <c r="AJ164" s="512">
        <f>'1.3_RAW_Data_Orig_MC'!AJ164</f>
        <v>8</v>
      </c>
      <c r="AK164" s="512">
        <f>'1.3_RAW_Data_Orig_MC'!AK164</f>
        <v>0</v>
      </c>
      <c r="AL164" s="512">
        <f>'1.3_RAW_Data_Orig_MC'!AL164</f>
        <v>0</v>
      </c>
      <c r="AM164" s="513">
        <f>'1.3_RAW_Data_Orig_MC'!AM164</f>
        <v>-10</v>
      </c>
      <c r="AN164" s="507"/>
      <c r="AO164" s="512">
        <f>'1.3_RAW_Data_Orig_MC'!AO164</f>
        <v>0</v>
      </c>
      <c r="AP164" s="512">
        <f>'1.3_RAW_Data_Orig_MC'!AP164</f>
        <v>0</v>
      </c>
      <c r="AQ164" s="512">
        <f>'1.3_RAW_Data_Orig_MC'!AQ164</f>
        <v>0</v>
      </c>
      <c r="AR164" s="512">
        <f>'1.3_RAW_Data_Orig_MC'!AR164</f>
        <v>0</v>
      </c>
      <c r="AS164" s="512">
        <f>'1.3_RAW_Data_Orig_MC'!AS164</f>
        <v>0</v>
      </c>
      <c r="AT164" s="513">
        <f>'1.3_RAW_Data_Orig_MC'!AT164</f>
        <v>0</v>
      </c>
      <c r="AU164" s="507"/>
      <c r="AV164" s="512">
        <v>2</v>
      </c>
      <c r="AW164" s="512">
        <v>0</v>
      </c>
      <c r="AX164" s="512">
        <v>2</v>
      </c>
      <c r="AY164" s="512">
        <v>0</v>
      </c>
      <c r="AZ164" s="512">
        <v>0</v>
      </c>
      <c r="BA164" s="513">
        <v>0</v>
      </c>
    </row>
    <row r="165" spans="1:53" ht="13.5" thickBot="1">
      <c r="A165" s="508"/>
      <c r="B165" s="514"/>
      <c r="C165" s="515"/>
      <c r="D165" s="516"/>
      <c r="E165" s="517" t="s">
        <v>55</v>
      </c>
      <c r="F165" s="518">
        <f>'1.3_RAW_Data_Orig_MC'!F165</f>
        <v>0</v>
      </c>
      <c r="G165" s="518">
        <f>'1.3_RAW_Data_Orig_MC'!G165</f>
        <v>0</v>
      </c>
      <c r="H165" s="518">
        <f>'1.3_RAW_Data_Orig_MC'!H165</f>
        <v>0</v>
      </c>
      <c r="I165" s="518">
        <f>'1.3_RAW_Data_Orig_MC'!I165</f>
        <v>0</v>
      </c>
      <c r="J165" s="518">
        <f>'1.3_RAW_Data_Orig_MC'!J165</f>
        <v>0</v>
      </c>
      <c r="K165" s="519">
        <f>'1.3_RAW_Data_Orig_MC'!K165</f>
        <v>0</v>
      </c>
      <c r="M165" s="518">
        <f>'1.3_RAW_Data_Orig_MC'!M165</f>
        <v>0</v>
      </c>
      <c r="N165" s="518">
        <f>'1.3_RAW_Data_Orig_MC'!N165</f>
        <v>0</v>
      </c>
      <c r="O165" s="518">
        <f>'1.3_RAW_Data_Orig_MC'!O165</f>
        <v>0</v>
      </c>
      <c r="P165" s="518">
        <f>'1.3_RAW_Data_Orig_MC'!P165</f>
        <v>0</v>
      </c>
      <c r="Q165" s="518">
        <f>'1.3_RAW_Data_Orig_MC'!Q165</f>
        <v>0</v>
      </c>
      <c r="R165" s="519">
        <f>'1.3_RAW_Data_Orig_MC'!R165</f>
        <v>0</v>
      </c>
      <c r="T165" s="518">
        <f>'1.3_RAW_Data_Orig_MC'!T165</f>
        <v>0</v>
      </c>
      <c r="U165" s="518">
        <f>'1.3_RAW_Data_Orig_MC'!U165</f>
        <v>0</v>
      </c>
      <c r="V165" s="518">
        <f>'1.3_RAW_Data_Orig_MC'!V165</f>
        <v>0</v>
      </c>
      <c r="W165" s="518">
        <f>'1.3_RAW_Data_Orig_MC'!W165</f>
        <v>0</v>
      </c>
      <c r="X165" s="518">
        <f>'1.3_RAW_Data_Orig_MC'!X165</f>
        <v>0</v>
      </c>
      <c r="Y165" s="519">
        <f>'1.3_RAW_Data_Orig_MC'!Y165</f>
        <v>0</v>
      </c>
      <c r="AA165" s="518">
        <f>'1.3_RAW_Data_Orig_MC'!AA165</f>
        <v>0</v>
      </c>
      <c r="AB165" s="518">
        <f>'1.3_RAW_Data_Orig_MC'!AB165</f>
        <v>0</v>
      </c>
      <c r="AC165" s="518">
        <f>'1.3_RAW_Data_Orig_MC'!AC165</f>
        <v>0</v>
      </c>
      <c r="AD165" s="518">
        <f>'1.3_RAW_Data_Orig_MC'!AD165</f>
        <v>0</v>
      </c>
      <c r="AE165" s="518">
        <f>'1.3_RAW_Data_Orig_MC'!AE165</f>
        <v>0</v>
      </c>
      <c r="AF165" s="519">
        <f>'1.3_RAW_Data_Orig_MC'!AF165</f>
        <v>0</v>
      </c>
      <c r="AG165" s="507"/>
      <c r="AH165" s="518">
        <f>'1.3_RAW_Data_Orig_MC'!AH165</f>
        <v>0</v>
      </c>
      <c r="AI165" s="518">
        <f>'1.3_RAW_Data_Orig_MC'!AI165</f>
        <v>0</v>
      </c>
      <c r="AJ165" s="518">
        <f>'1.3_RAW_Data_Orig_MC'!AJ165</f>
        <v>0</v>
      </c>
      <c r="AK165" s="518">
        <f>'1.3_RAW_Data_Orig_MC'!AK165</f>
        <v>0</v>
      </c>
      <c r="AL165" s="518">
        <f>'1.3_RAW_Data_Orig_MC'!AL165</f>
        <v>0</v>
      </c>
      <c r="AM165" s="519">
        <f>'1.3_RAW_Data_Orig_MC'!AM165</f>
        <v>0</v>
      </c>
      <c r="AN165" s="507"/>
      <c r="AO165" s="518">
        <f>'1.3_RAW_Data_Orig_MC'!AO165</f>
        <v>0</v>
      </c>
      <c r="AP165" s="518">
        <f>'1.3_RAW_Data_Orig_MC'!AP165</f>
        <v>0</v>
      </c>
      <c r="AQ165" s="518">
        <f>'1.3_RAW_Data_Orig_MC'!AQ165</f>
        <v>0</v>
      </c>
      <c r="AR165" s="518">
        <f>'1.3_RAW_Data_Orig_MC'!AR165</f>
        <v>0</v>
      </c>
      <c r="AS165" s="518">
        <f>'1.3_RAW_Data_Orig_MC'!AS165</f>
        <v>0</v>
      </c>
      <c r="AT165" s="519">
        <f>'1.3_RAW_Data_Orig_MC'!AT165</f>
        <v>0</v>
      </c>
      <c r="AU165" s="507"/>
      <c r="AV165" s="518">
        <v>2</v>
      </c>
      <c r="AW165" s="518">
        <v>0</v>
      </c>
      <c r="AX165" s="518">
        <v>2</v>
      </c>
      <c r="AY165" s="518">
        <v>0</v>
      </c>
      <c r="AZ165" s="518">
        <v>0</v>
      </c>
      <c r="BA165" s="519">
        <v>0</v>
      </c>
    </row>
    <row r="166" spans="1:53" ht="25.5">
      <c r="A166" s="520" t="s">
        <v>9</v>
      </c>
      <c r="B166" s="501">
        <v>21</v>
      </c>
      <c r="C166" s="502" t="s">
        <v>49</v>
      </c>
      <c r="D166" s="503" t="s">
        <v>60</v>
      </c>
      <c r="E166" s="521" t="s">
        <v>52</v>
      </c>
      <c r="F166" s="505">
        <f>'1.3_RAW_Data_Orig_MC'!F166</f>
        <v>47</v>
      </c>
      <c r="G166" s="505">
        <f>'1.3_RAW_Data_Orig_MC'!G166</f>
        <v>0</v>
      </c>
      <c r="H166" s="505">
        <f>'1.3_RAW_Data_Orig_MC'!H166</f>
        <v>8</v>
      </c>
      <c r="I166" s="505">
        <f>'1.3_RAW_Data_Orig_MC'!I166</f>
        <v>20</v>
      </c>
      <c r="J166" s="505">
        <f>'1.3_RAW_Data_Orig_MC'!J166</f>
        <v>19</v>
      </c>
      <c r="K166" s="506">
        <f>'1.3_RAW_Data_Orig_MC'!K166</f>
        <v>0</v>
      </c>
      <c r="M166" s="505">
        <f>'1.3_RAW_Data_Orig_MC'!M166</f>
        <v>37</v>
      </c>
      <c r="N166" s="505">
        <f>'1.3_RAW_Data_Orig_MC'!N166</f>
        <v>0</v>
      </c>
      <c r="O166" s="505">
        <f>'1.3_RAW_Data_Orig_MC'!O166</f>
        <v>29</v>
      </c>
      <c r="P166" s="505">
        <f>'1.3_RAW_Data_Orig_MC'!P166</f>
        <v>8</v>
      </c>
      <c r="Q166" s="505">
        <f>'1.3_RAW_Data_Orig_MC'!Q166</f>
        <v>0</v>
      </c>
      <c r="R166" s="506">
        <f>'1.3_RAW_Data_Orig_MC'!R166</f>
        <v>0</v>
      </c>
      <c r="T166" s="505">
        <f>'1.3_RAW_Data_Orig_MC'!T166</f>
        <v>47</v>
      </c>
      <c r="U166" s="505">
        <f>'1.3_RAW_Data_Orig_MC'!U166</f>
        <v>0</v>
      </c>
      <c r="V166" s="505">
        <f>'1.3_RAW_Data_Orig_MC'!V166</f>
        <v>0</v>
      </c>
      <c r="W166" s="505">
        <f>'1.3_RAW_Data_Orig_MC'!W166</f>
        <v>8</v>
      </c>
      <c r="X166" s="505">
        <f>'1.3_RAW_Data_Orig_MC'!X166</f>
        <v>0</v>
      </c>
      <c r="Y166" s="506">
        <f>'1.3_RAW_Data_Orig_MC'!Y166</f>
        <v>39</v>
      </c>
      <c r="AA166" s="505">
        <f>'1.3_RAW_Data_Orig_MC'!AA166</f>
        <v>39</v>
      </c>
      <c r="AB166" s="505">
        <f>'1.3_RAW_Data_Orig_MC'!AB166</f>
        <v>0</v>
      </c>
      <c r="AC166" s="505">
        <f>'1.3_RAW_Data_Orig_MC'!AC166</f>
        <v>29</v>
      </c>
      <c r="AD166" s="505">
        <f>'1.3_RAW_Data_Orig_MC'!AD166</f>
        <v>0</v>
      </c>
      <c r="AE166" s="505">
        <f>'1.3_RAW_Data_Orig_MC'!AE166</f>
        <v>0</v>
      </c>
      <c r="AF166" s="506">
        <f>'1.3_RAW_Data_Orig_MC'!AF166</f>
        <v>-39</v>
      </c>
      <c r="AG166" s="507"/>
      <c r="AH166" s="505">
        <f>'1.3_RAW_Data_Orig_MC'!AH166</f>
        <v>29</v>
      </c>
      <c r="AI166" s="505">
        <f>'1.3_RAW_Data_Orig_MC'!AI166</f>
        <v>0</v>
      </c>
      <c r="AJ166" s="505">
        <f>'1.3_RAW_Data_Orig_MC'!AJ166</f>
        <v>29</v>
      </c>
      <c r="AK166" s="505">
        <f>'1.3_RAW_Data_Orig_MC'!AK166</f>
        <v>0</v>
      </c>
      <c r="AL166" s="505">
        <f>'1.3_RAW_Data_Orig_MC'!AL166</f>
        <v>0</v>
      </c>
      <c r="AM166" s="506">
        <f>'1.3_RAW_Data_Orig_MC'!AM166</f>
        <v>-29</v>
      </c>
      <c r="AN166" s="507"/>
      <c r="AO166" s="505">
        <f>'1.3_RAW_Data_Orig_MC'!AO166</f>
        <v>0</v>
      </c>
      <c r="AP166" s="505">
        <f>'1.3_RAW_Data_Orig_MC'!AP166</f>
        <v>0</v>
      </c>
      <c r="AQ166" s="505">
        <f>'1.3_RAW_Data_Orig_MC'!AQ166</f>
        <v>0</v>
      </c>
      <c r="AR166" s="505">
        <f>'1.3_RAW_Data_Orig_MC'!AR166</f>
        <v>0</v>
      </c>
      <c r="AS166" s="505">
        <f>'1.3_RAW_Data_Orig_MC'!AS166</f>
        <v>0</v>
      </c>
      <c r="AT166" s="506">
        <f>'1.3_RAW_Data_Orig_MC'!AT166</f>
        <v>0</v>
      </c>
      <c r="AU166" s="507"/>
      <c r="AV166" s="505">
        <v>0</v>
      </c>
      <c r="AW166" s="505">
        <v>0</v>
      </c>
      <c r="AX166" s="505">
        <v>0</v>
      </c>
      <c r="AY166" s="505">
        <v>0</v>
      </c>
      <c r="AZ166" s="505">
        <v>0</v>
      </c>
      <c r="BA166" s="506">
        <v>0</v>
      </c>
    </row>
    <row r="167" spans="1:53" ht="13.15">
      <c r="A167" s="508"/>
      <c r="B167" s="509"/>
      <c r="C167" s="510"/>
      <c r="D167" s="511"/>
      <c r="E167" s="504" t="s">
        <v>53</v>
      </c>
      <c r="F167" s="512">
        <f>'1.3_RAW_Data_Orig_MC'!F167</f>
        <v>0</v>
      </c>
      <c r="G167" s="512">
        <f>'1.3_RAW_Data_Orig_MC'!G167</f>
        <v>0</v>
      </c>
      <c r="H167" s="512">
        <f>'1.3_RAW_Data_Orig_MC'!H167</f>
        <v>0</v>
      </c>
      <c r="I167" s="512">
        <f>'1.3_RAW_Data_Orig_MC'!I167</f>
        <v>0</v>
      </c>
      <c r="J167" s="512">
        <f>'1.3_RAW_Data_Orig_MC'!J167</f>
        <v>0</v>
      </c>
      <c r="K167" s="513">
        <f>'1.3_RAW_Data_Orig_MC'!K167</f>
        <v>0</v>
      </c>
      <c r="M167" s="512">
        <f>'1.3_RAW_Data_Orig_MC'!M167</f>
        <v>0</v>
      </c>
      <c r="N167" s="512">
        <f>'1.3_RAW_Data_Orig_MC'!N167</f>
        <v>0</v>
      </c>
      <c r="O167" s="512">
        <f>'1.3_RAW_Data_Orig_MC'!O167</f>
        <v>0</v>
      </c>
      <c r="P167" s="512">
        <f>'1.3_RAW_Data_Orig_MC'!P167</f>
        <v>0</v>
      </c>
      <c r="Q167" s="512">
        <f>'1.3_RAW_Data_Orig_MC'!Q167</f>
        <v>0</v>
      </c>
      <c r="R167" s="513">
        <f>'1.3_RAW_Data_Orig_MC'!R167</f>
        <v>0</v>
      </c>
      <c r="T167" s="512">
        <f>'1.3_RAW_Data_Orig_MC'!T167</f>
        <v>0</v>
      </c>
      <c r="U167" s="512">
        <f>'1.3_RAW_Data_Orig_MC'!U167</f>
        <v>0</v>
      </c>
      <c r="V167" s="512">
        <f>'1.3_RAW_Data_Orig_MC'!V167</f>
        <v>0</v>
      </c>
      <c r="W167" s="512">
        <f>'1.3_RAW_Data_Orig_MC'!W167</f>
        <v>0</v>
      </c>
      <c r="X167" s="512">
        <f>'1.3_RAW_Data_Orig_MC'!X167</f>
        <v>0</v>
      </c>
      <c r="Y167" s="513">
        <f>'1.3_RAW_Data_Orig_MC'!Y167</f>
        <v>0</v>
      </c>
      <c r="AA167" s="512">
        <f>'1.3_RAW_Data_Orig_MC'!AA167</f>
        <v>0</v>
      </c>
      <c r="AB167" s="512">
        <f>'1.3_RAW_Data_Orig_MC'!AB167</f>
        <v>0</v>
      </c>
      <c r="AC167" s="512">
        <f>'1.3_RAW_Data_Orig_MC'!AC167</f>
        <v>0</v>
      </c>
      <c r="AD167" s="512">
        <f>'1.3_RAW_Data_Orig_MC'!AD167</f>
        <v>0</v>
      </c>
      <c r="AE167" s="512">
        <f>'1.3_RAW_Data_Orig_MC'!AE167</f>
        <v>0</v>
      </c>
      <c r="AF167" s="513">
        <f>'1.3_RAW_Data_Orig_MC'!AF167</f>
        <v>0</v>
      </c>
      <c r="AG167" s="507"/>
      <c r="AH167" s="512">
        <f>'1.3_RAW_Data_Orig_MC'!AH167</f>
        <v>0</v>
      </c>
      <c r="AI167" s="512">
        <f>'1.3_RAW_Data_Orig_MC'!AI167</f>
        <v>0</v>
      </c>
      <c r="AJ167" s="512">
        <f>'1.3_RAW_Data_Orig_MC'!AJ167</f>
        <v>0</v>
      </c>
      <c r="AK167" s="512">
        <f>'1.3_RAW_Data_Orig_MC'!AK167</f>
        <v>0</v>
      </c>
      <c r="AL167" s="512">
        <f>'1.3_RAW_Data_Orig_MC'!AL167</f>
        <v>0</v>
      </c>
      <c r="AM167" s="513">
        <f>'1.3_RAW_Data_Orig_MC'!AM167</f>
        <v>0</v>
      </c>
      <c r="AN167" s="507"/>
      <c r="AO167" s="512">
        <f>'1.3_RAW_Data_Orig_MC'!AO167</f>
        <v>0</v>
      </c>
      <c r="AP167" s="512">
        <f>'1.3_RAW_Data_Orig_MC'!AP167</f>
        <v>0</v>
      </c>
      <c r="AQ167" s="512">
        <f>'1.3_RAW_Data_Orig_MC'!AQ167</f>
        <v>0</v>
      </c>
      <c r="AR167" s="512">
        <f>'1.3_RAW_Data_Orig_MC'!AR167</f>
        <v>0</v>
      </c>
      <c r="AS167" s="512">
        <f>'1.3_RAW_Data_Orig_MC'!AS167</f>
        <v>0</v>
      </c>
      <c r="AT167" s="513">
        <f>'1.3_RAW_Data_Orig_MC'!AT167</f>
        <v>0</v>
      </c>
      <c r="AU167" s="507"/>
      <c r="AV167" s="512">
        <v>8</v>
      </c>
      <c r="AW167" s="512">
        <v>7</v>
      </c>
      <c r="AX167" s="512">
        <v>1</v>
      </c>
      <c r="AY167" s="512">
        <v>0</v>
      </c>
      <c r="AZ167" s="512">
        <v>0</v>
      </c>
      <c r="BA167" s="513">
        <v>0</v>
      </c>
    </row>
    <row r="168" spans="1:53" ht="13.15">
      <c r="A168" s="508"/>
      <c r="B168" s="509"/>
      <c r="C168" s="510"/>
      <c r="D168" s="511"/>
      <c r="E168" s="504" t="s">
        <v>54</v>
      </c>
      <c r="F168" s="512">
        <f>'1.3_RAW_Data_Orig_MC'!F168</f>
        <v>4</v>
      </c>
      <c r="G168" s="512">
        <f>'1.3_RAW_Data_Orig_MC'!G168</f>
        <v>0</v>
      </c>
      <c r="H168" s="512">
        <f>'1.3_RAW_Data_Orig_MC'!H168</f>
        <v>1</v>
      </c>
      <c r="I168" s="512">
        <f>'1.3_RAW_Data_Orig_MC'!I168</f>
        <v>0</v>
      </c>
      <c r="J168" s="512">
        <f>'1.3_RAW_Data_Orig_MC'!J168</f>
        <v>3</v>
      </c>
      <c r="K168" s="513">
        <f>'1.3_RAW_Data_Orig_MC'!K168</f>
        <v>0</v>
      </c>
      <c r="M168" s="512">
        <f>'1.3_RAW_Data_Orig_MC'!M168</f>
        <v>4</v>
      </c>
      <c r="N168" s="512">
        <f>'1.3_RAW_Data_Orig_MC'!N168</f>
        <v>0</v>
      </c>
      <c r="O168" s="512">
        <f>'1.3_RAW_Data_Orig_MC'!O168</f>
        <v>2</v>
      </c>
      <c r="P168" s="512">
        <f>'1.3_RAW_Data_Orig_MC'!P168</f>
        <v>1</v>
      </c>
      <c r="Q168" s="512">
        <f>'1.3_RAW_Data_Orig_MC'!Q168</f>
        <v>0</v>
      </c>
      <c r="R168" s="513">
        <f>'1.3_RAW_Data_Orig_MC'!R168</f>
        <v>1</v>
      </c>
      <c r="T168" s="512">
        <f>'1.3_RAW_Data_Orig_MC'!T168</f>
        <v>4</v>
      </c>
      <c r="U168" s="512">
        <f>'1.3_RAW_Data_Orig_MC'!U168</f>
        <v>0</v>
      </c>
      <c r="V168" s="512">
        <f>'1.3_RAW_Data_Orig_MC'!V168</f>
        <v>0</v>
      </c>
      <c r="W168" s="512">
        <f>'1.3_RAW_Data_Orig_MC'!W168</f>
        <v>1</v>
      </c>
      <c r="X168" s="512">
        <f>'1.3_RAW_Data_Orig_MC'!X168</f>
        <v>0</v>
      </c>
      <c r="Y168" s="513">
        <f>'1.3_RAW_Data_Orig_MC'!Y168</f>
        <v>3</v>
      </c>
      <c r="AA168" s="512">
        <f>'1.3_RAW_Data_Orig_MC'!AA168</f>
        <v>2</v>
      </c>
      <c r="AB168" s="512">
        <f>'1.3_RAW_Data_Orig_MC'!AB168</f>
        <v>0</v>
      </c>
      <c r="AC168" s="512">
        <f>'1.3_RAW_Data_Orig_MC'!AC168</f>
        <v>2</v>
      </c>
      <c r="AD168" s="512">
        <f>'1.3_RAW_Data_Orig_MC'!AD168</f>
        <v>0</v>
      </c>
      <c r="AE168" s="512">
        <f>'1.3_RAW_Data_Orig_MC'!AE168</f>
        <v>0</v>
      </c>
      <c r="AF168" s="513">
        <f>'1.3_RAW_Data_Orig_MC'!AF168</f>
        <v>-2</v>
      </c>
      <c r="AG168" s="507"/>
      <c r="AH168" s="512">
        <f>'1.3_RAW_Data_Orig_MC'!AH168</f>
        <v>2</v>
      </c>
      <c r="AI168" s="512">
        <f>'1.3_RAW_Data_Orig_MC'!AI168</f>
        <v>0</v>
      </c>
      <c r="AJ168" s="512">
        <f>'1.3_RAW_Data_Orig_MC'!AJ168</f>
        <v>2</v>
      </c>
      <c r="AK168" s="512">
        <f>'1.3_RAW_Data_Orig_MC'!AK168</f>
        <v>0</v>
      </c>
      <c r="AL168" s="512">
        <f>'1.3_RAW_Data_Orig_MC'!AL168</f>
        <v>0</v>
      </c>
      <c r="AM168" s="513">
        <f>'1.3_RAW_Data_Orig_MC'!AM168</f>
        <v>-2</v>
      </c>
      <c r="AN168" s="507"/>
      <c r="AO168" s="512">
        <f>'1.3_RAW_Data_Orig_MC'!AO168</f>
        <v>0</v>
      </c>
      <c r="AP168" s="512">
        <f>'1.3_RAW_Data_Orig_MC'!AP168</f>
        <v>0</v>
      </c>
      <c r="AQ168" s="512">
        <f>'1.3_RAW_Data_Orig_MC'!AQ168</f>
        <v>0</v>
      </c>
      <c r="AR168" s="512">
        <f>'1.3_RAW_Data_Orig_MC'!AR168</f>
        <v>0</v>
      </c>
      <c r="AS168" s="512">
        <f>'1.3_RAW_Data_Orig_MC'!AS168</f>
        <v>0</v>
      </c>
      <c r="AT168" s="513">
        <f>'1.3_RAW_Data_Orig_MC'!AT168</f>
        <v>0</v>
      </c>
      <c r="AU168" s="507"/>
      <c r="AV168" s="512">
        <v>0</v>
      </c>
      <c r="AW168" s="512">
        <v>0</v>
      </c>
      <c r="AX168" s="512">
        <v>0</v>
      </c>
      <c r="AY168" s="512">
        <v>0</v>
      </c>
      <c r="AZ168" s="512">
        <v>0</v>
      </c>
      <c r="BA168" s="513">
        <v>0</v>
      </c>
    </row>
    <row r="169" spans="1:53" ht="13.5" thickBot="1">
      <c r="A169" s="508"/>
      <c r="B169" s="514"/>
      <c r="C169" s="515"/>
      <c r="D169" s="516"/>
      <c r="E169" s="517" t="s">
        <v>55</v>
      </c>
      <c r="F169" s="518">
        <f>'1.3_RAW_Data_Orig_MC'!F169</f>
        <v>0</v>
      </c>
      <c r="G169" s="518">
        <f>'1.3_RAW_Data_Orig_MC'!G169</f>
        <v>0</v>
      </c>
      <c r="H169" s="518">
        <f>'1.3_RAW_Data_Orig_MC'!H169</f>
        <v>0</v>
      </c>
      <c r="I169" s="518">
        <f>'1.3_RAW_Data_Orig_MC'!I169</f>
        <v>0</v>
      </c>
      <c r="J169" s="518">
        <f>'1.3_RAW_Data_Orig_MC'!J169</f>
        <v>0</v>
      </c>
      <c r="K169" s="519">
        <f>'1.3_RAW_Data_Orig_MC'!K169</f>
        <v>0</v>
      </c>
      <c r="M169" s="518">
        <f>'1.3_RAW_Data_Orig_MC'!M169</f>
        <v>0</v>
      </c>
      <c r="N169" s="518">
        <f>'1.3_RAW_Data_Orig_MC'!N169</f>
        <v>0</v>
      </c>
      <c r="O169" s="518">
        <f>'1.3_RAW_Data_Orig_MC'!O169</f>
        <v>0</v>
      </c>
      <c r="P169" s="518">
        <f>'1.3_RAW_Data_Orig_MC'!P169</f>
        <v>0</v>
      </c>
      <c r="Q169" s="518">
        <f>'1.3_RAW_Data_Orig_MC'!Q169</f>
        <v>0</v>
      </c>
      <c r="R169" s="519">
        <f>'1.3_RAW_Data_Orig_MC'!R169</f>
        <v>0</v>
      </c>
      <c r="T169" s="518">
        <f>'1.3_RAW_Data_Orig_MC'!T169</f>
        <v>0</v>
      </c>
      <c r="U169" s="518">
        <f>'1.3_RAW_Data_Orig_MC'!U169</f>
        <v>0</v>
      </c>
      <c r="V169" s="518">
        <f>'1.3_RAW_Data_Orig_MC'!V169</f>
        <v>0</v>
      </c>
      <c r="W169" s="518">
        <f>'1.3_RAW_Data_Orig_MC'!W169</f>
        <v>0</v>
      </c>
      <c r="X169" s="518">
        <f>'1.3_RAW_Data_Orig_MC'!X169</f>
        <v>0</v>
      </c>
      <c r="Y169" s="519">
        <f>'1.3_RAW_Data_Orig_MC'!Y169</f>
        <v>0</v>
      </c>
      <c r="AA169" s="518">
        <f>'1.3_RAW_Data_Orig_MC'!AA169</f>
        <v>0</v>
      </c>
      <c r="AB169" s="518">
        <f>'1.3_RAW_Data_Orig_MC'!AB169</f>
        <v>0</v>
      </c>
      <c r="AC169" s="518">
        <f>'1.3_RAW_Data_Orig_MC'!AC169</f>
        <v>0</v>
      </c>
      <c r="AD169" s="518">
        <f>'1.3_RAW_Data_Orig_MC'!AD169</f>
        <v>0</v>
      </c>
      <c r="AE169" s="518">
        <f>'1.3_RAW_Data_Orig_MC'!AE169</f>
        <v>0</v>
      </c>
      <c r="AF169" s="519">
        <f>'1.3_RAW_Data_Orig_MC'!AF169</f>
        <v>0</v>
      </c>
      <c r="AG169" s="507"/>
      <c r="AH169" s="518">
        <f>'1.3_RAW_Data_Orig_MC'!AH169</f>
        <v>0</v>
      </c>
      <c r="AI169" s="518">
        <f>'1.3_RAW_Data_Orig_MC'!AI169</f>
        <v>0</v>
      </c>
      <c r="AJ169" s="518">
        <f>'1.3_RAW_Data_Orig_MC'!AJ169</f>
        <v>0</v>
      </c>
      <c r="AK169" s="518">
        <f>'1.3_RAW_Data_Orig_MC'!AK169</f>
        <v>0</v>
      </c>
      <c r="AL169" s="518">
        <f>'1.3_RAW_Data_Orig_MC'!AL169</f>
        <v>0</v>
      </c>
      <c r="AM169" s="519">
        <f>'1.3_RAW_Data_Orig_MC'!AM169</f>
        <v>0</v>
      </c>
      <c r="AN169" s="507"/>
      <c r="AO169" s="518">
        <f>'1.3_RAW_Data_Orig_MC'!AO169</f>
        <v>0</v>
      </c>
      <c r="AP169" s="518">
        <f>'1.3_RAW_Data_Orig_MC'!AP169</f>
        <v>0</v>
      </c>
      <c r="AQ169" s="518">
        <f>'1.3_RAW_Data_Orig_MC'!AQ169</f>
        <v>0</v>
      </c>
      <c r="AR169" s="518">
        <f>'1.3_RAW_Data_Orig_MC'!AR169</f>
        <v>0</v>
      </c>
      <c r="AS169" s="518">
        <f>'1.3_RAW_Data_Orig_MC'!AS169</f>
        <v>0</v>
      </c>
      <c r="AT169" s="519">
        <f>'1.3_RAW_Data_Orig_MC'!AT169</f>
        <v>0</v>
      </c>
      <c r="AU169" s="507"/>
      <c r="AV169" s="518">
        <v>2</v>
      </c>
      <c r="AW169" s="518">
        <v>0</v>
      </c>
      <c r="AX169" s="518">
        <v>2</v>
      </c>
      <c r="AY169" s="518">
        <v>0</v>
      </c>
      <c r="AZ169" s="518">
        <v>0</v>
      </c>
      <c r="BA169" s="519">
        <v>0</v>
      </c>
    </row>
    <row r="170" spans="1:53" ht="25.5">
      <c r="A170" s="520" t="s">
        <v>9</v>
      </c>
      <c r="B170" s="501">
        <v>31</v>
      </c>
      <c r="C170" s="502" t="s">
        <v>50</v>
      </c>
      <c r="D170" s="503" t="s">
        <v>58</v>
      </c>
      <c r="E170" s="521" t="s">
        <v>52</v>
      </c>
      <c r="F170" s="505">
        <f>'1.3_RAW_Data_Orig_MC'!F170</f>
        <v>19</v>
      </c>
      <c r="G170" s="505">
        <f>'1.3_RAW_Data_Orig_MC'!G170</f>
        <v>0</v>
      </c>
      <c r="H170" s="505">
        <f>'1.3_RAW_Data_Orig_MC'!H170</f>
        <v>5</v>
      </c>
      <c r="I170" s="505">
        <f>'1.3_RAW_Data_Orig_MC'!I170</f>
        <v>5</v>
      </c>
      <c r="J170" s="505">
        <f>'1.3_RAW_Data_Orig_MC'!J170</f>
        <v>5</v>
      </c>
      <c r="K170" s="506">
        <f>'1.3_RAW_Data_Orig_MC'!K170</f>
        <v>4</v>
      </c>
      <c r="M170" s="505">
        <f>'1.3_RAW_Data_Orig_MC'!M170</f>
        <v>19</v>
      </c>
      <c r="N170" s="505">
        <f>'1.3_RAW_Data_Orig_MC'!N170</f>
        <v>0</v>
      </c>
      <c r="O170" s="505">
        <f>'1.3_RAW_Data_Orig_MC'!O170</f>
        <v>9</v>
      </c>
      <c r="P170" s="505">
        <f>'1.3_RAW_Data_Orig_MC'!P170</f>
        <v>3</v>
      </c>
      <c r="Q170" s="505">
        <f>'1.3_RAW_Data_Orig_MC'!Q170</f>
        <v>5</v>
      </c>
      <c r="R170" s="506">
        <f>'1.3_RAW_Data_Orig_MC'!R170</f>
        <v>2</v>
      </c>
      <c r="T170" s="505">
        <f>'1.3_RAW_Data_Orig_MC'!T170</f>
        <v>19</v>
      </c>
      <c r="U170" s="505">
        <f>'1.3_RAW_Data_Orig_MC'!U170</f>
        <v>0</v>
      </c>
      <c r="V170" s="505">
        <f>'1.3_RAW_Data_Orig_MC'!V170</f>
        <v>0</v>
      </c>
      <c r="W170" s="505">
        <f>'1.3_RAW_Data_Orig_MC'!W170</f>
        <v>0</v>
      </c>
      <c r="X170" s="505">
        <f>'1.3_RAW_Data_Orig_MC'!X170</f>
        <v>5</v>
      </c>
      <c r="Y170" s="506">
        <f>'1.3_RAW_Data_Orig_MC'!Y170</f>
        <v>14</v>
      </c>
      <c r="AA170" s="505">
        <f>'1.3_RAW_Data_Orig_MC'!AA170</f>
        <v>12</v>
      </c>
      <c r="AB170" s="505">
        <f>'1.3_RAW_Data_Orig_MC'!AB170</f>
        <v>0</v>
      </c>
      <c r="AC170" s="505">
        <f>'1.3_RAW_Data_Orig_MC'!AC170</f>
        <v>9</v>
      </c>
      <c r="AD170" s="505">
        <f>'1.3_RAW_Data_Orig_MC'!AD170</f>
        <v>3</v>
      </c>
      <c r="AE170" s="505">
        <f>'1.3_RAW_Data_Orig_MC'!AE170</f>
        <v>0</v>
      </c>
      <c r="AF170" s="506">
        <f>'1.3_RAW_Data_Orig_MC'!AF170</f>
        <v>-12</v>
      </c>
      <c r="AG170" s="507"/>
      <c r="AH170" s="505">
        <f>'1.3_RAW_Data_Orig_MC'!AH170</f>
        <v>12</v>
      </c>
      <c r="AI170" s="505">
        <f>'1.3_RAW_Data_Orig_MC'!AI170</f>
        <v>0</v>
      </c>
      <c r="AJ170" s="505">
        <f>'1.3_RAW_Data_Orig_MC'!AJ170</f>
        <v>9</v>
      </c>
      <c r="AK170" s="505">
        <f>'1.3_RAW_Data_Orig_MC'!AK170</f>
        <v>3</v>
      </c>
      <c r="AL170" s="505">
        <f>'1.3_RAW_Data_Orig_MC'!AL170</f>
        <v>0</v>
      </c>
      <c r="AM170" s="506">
        <f>'1.3_RAW_Data_Orig_MC'!AM170</f>
        <v>-12</v>
      </c>
      <c r="AN170" s="507"/>
      <c r="AO170" s="505">
        <f>'1.3_RAW_Data_Orig_MC'!AO170</f>
        <v>0</v>
      </c>
      <c r="AP170" s="505">
        <f>'1.3_RAW_Data_Orig_MC'!AP170</f>
        <v>0</v>
      </c>
      <c r="AQ170" s="505">
        <f>'1.3_RAW_Data_Orig_MC'!AQ170</f>
        <v>0</v>
      </c>
      <c r="AR170" s="505">
        <f>'1.3_RAW_Data_Orig_MC'!AR170</f>
        <v>0</v>
      </c>
      <c r="AS170" s="505">
        <f>'1.3_RAW_Data_Orig_MC'!AS170</f>
        <v>0</v>
      </c>
      <c r="AT170" s="506">
        <f>'1.3_RAW_Data_Orig_MC'!AT170</f>
        <v>0</v>
      </c>
      <c r="AU170" s="507"/>
      <c r="AV170" s="505">
        <v>0</v>
      </c>
      <c r="AW170" s="505">
        <v>0</v>
      </c>
      <c r="AX170" s="505">
        <v>0</v>
      </c>
      <c r="AY170" s="505">
        <v>0</v>
      </c>
      <c r="AZ170" s="505">
        <v>0</v>
      </c>
      <c r="BA170" s="506">
        <v>0</v>
      </c>
    </row>
    <row r="171" spans="1:53" ht="13.15">
      <c r="A171" s="508"/>
      <c r="B171" s="509"/>
      <c r="C171" s="510"/>
      <c r="D171" s="511"/>
      <c r="E171" s="504" t="s">
        <v>53</v>
      </c>
      <c r="F171" s="512">
        <f>'1.3_RAW_Data_Orig_MC'!F171</f>
        <v>0</v>
      </c>
      <c r="G171" s="512">
        <f>'1.3_RAW_Data_Orig_MC'!G171</f>
        <v>0</v>
      </c>
      <c r="H171" s="512">
        <f>'1.3_RAW_Data_Orig_MC'!H171</f>
        <v>0</v>
      </c>
      <c r="I171" s="512">
        <f>'1.3_RAW_Data_Orig_MC'!I171</f>
        <v>0</v>
      </c>
      <c r="J171" s="512">
        <f>'1.3_RAW_Data_Orig_MC'!J171</f>
        <v>0</v>
      </c>
      <c r="K171" s="513">
        <f>'1.3_RAW_Data_Orig_MC'!K171</f>
        <v>0</v>
      </c>
      <c r="M171" s="512">
        <f>'1.3_RAW_Data_Orig_MC'!M171</f>
        <v>0</v>
      </c>
      <c r="N171" s="512">
        <f>'1.3_RAW_Data_Orig_MC'!N171</f>
        <v>0</v>
      </c>
      <c r="O171" s="512">
        <f>'1.3_RAW_Data_Orig_MC'!O171</f>
        <v>0</v>
      </c>
      <c r="P171" s="512">
        <f>'1.3_RAW_Data_Orig_MC'!P171</f>
        <v>0</v>
      </c>
      <c r="Q171" s="512">
        <f>'1.3_RAW_Data_Orig_MC'!Q171</f>
        <v>0</v>
      </c>
      <c r="R171" s="513">
        <f>'1.3_RAW_Data_Orig_MC'!R171</f>
        <v>0</v>
      </c>
      <c r="T171" s="512">
        <f>'1.3_RAW_Data_Orig_MC'!T171</f>
        <v>0</v>
      </c>
      <c r="U171" s="512">
        <f>'1.3_RAW_Data_Orig_MC'!U171</f>
        <v>0</v>
      </c>
      <c r="V171" s="512">
        <f>'1.3_RAW_Data_Orig_MC'!V171</f>
        <v>0</v>
      </c>
      <c r="W171" s="512">
        <f>'1.3_RAW_Data_Orig_MC'!W171</f>
        <v>0</v>
      </c>
      <c r="X171" s="512">
        <f>'1.3_RAW_Data_Orig_MC'!X171</f>
        <v>0</v>
      </c>
      <c r="Y171" s="513">
        <f>'1.3_RAW_Data_Orig_MC'!Y171</f>
        <v>0</v>
      </c>
      <c r="AA171" s="512">
        <f>'1.3_RAW_Data_Orig_MC'!AA171</f>
        <v>0</v>
      </c>
      <c r="AB171" s="512">
        <f>'1.3_RAW_Data_Orig_MC'!AB171</f>
        <v>0</v>
      </c>
      <c r="AC171" s="512">
        <f>'1.3_RAW_Data_Orig_MC'!AC171</f>
        <v>0</v>
      </c>
      <c r="AD171" s="512">
        <f>'1.3_RAW_Data_Orig_MC'!AD171</f>
        <v>0</v>
      </c>
      <c r="AE171" s="512">
        <f>'1.3_RAW_Data_Orig_MC'!AE171</f>
        <v>0</v>
      </c>
      <c r="AF171" s="513">
        <f>'1.3_RAW_Data_Orig_MC'!AF171</f>
        <v>0</v>
      </c>
      <c r="AG171" s="507"/>
      <c r="AH171" s="512">
        <f>'1.3_RAW_Data_Orig_MC'!AH171</f>
        <v>0</v>
      </c>
      <c r="AI171" s="512">
        <f>'1.3_RAW_Data_Orig_MC'!AI171</f>
        <v>0</v>
      </c>
      <c r="AJ171" s="512">
        <f>'1.3_RAW_Data_Orig_MC'!AJ171</f>
        <v>0</v>
      </c>
      <c r="AK171" s="512">
        <f>'1.3_RAW_Data_Orig_MC'!AK171</f>
        <v>0</v>
      </c>
      <c r="AL171" s="512">
        <f>'1.3_RAW_Data_Orig_MC'!AL171</f>
        <v>0</v>
      </c>
      <c r="AM171" s="513">
        <f>'1.3_RAW_Data_Orig_MC'!AM171</f>
        <v>0</v>
      </c>
      <c r="AN171" s="507"/>
      <c r="AO171" s="512">
        <f>'1.3_RAW_Data_Orig_MC'!AO171</f>
        <v>0</v>
      </c>
      <c r="AP171" s="512">
        <f>'1.3_RAW_Data_Orig_MC'!AP171</f>
        <v>0</v>
      </c>
      <c r="AQ171" s="512">
        <f>'1.3_RAW_Data_Orig_MC'!AQ171</f>
        <v>0</v>
      </c>
      <c r="AR171" s="512">
        <f>'1.3_RAW_Data_Orig_MC'!AR171</f>
        <v>0</v>
      </c>
      <c r="AS171" s="512">
        <f>'1.3_RAW_Data_Orig_MC'!AS171</f>
        <v>0</v>
      </c>
      <c r="AT171" s="513">
        <f>'1.3_RAW_Data_Orig_MC'!AT171</f>
        <v>0</v>
      </c>
      <c r="AU171" s="507"/>
      <c r="AV171" s="512">
        <v>0</v>
      </c>
      <c r="AW171" s="512">
        <v>0</v>
      </c>
      <c r="AX171" s="512">
        <v>0</v>
      </c>
      <c r="AY171" s="512">
        <v>0</v>
      </c>
      <c r="AZ171" s="512">
        <v>0</v>
      </c>
      <c r="BA171" s="513">
        <v>0</v>
      </c>
    </row>
    <row r="172" spans="1:53" ht="13.15">
      <c r="A172" s="508"/>
      <c r="B172" s="509"/>
      <c r="C172" s="510"/>
      <c r="D172" s="511"/>
      <c r="E172" s="504" t="s">
        <v>54</v>
      </c>
      <c r="F172" s="512">
        <f>'1.3_RAW_Data_Orig_MC'!F172</f>
        <v>0</v>
      </c>
      <c r="G172" s="512">
        <f>'1.3_RAW_Data_Orig_MC'!G172</f>
        <v>0</v>
      </c>
      <c r="H172" s="512">
        <f>'1.3_RAW_Data_Orig_MC'!H172</f>
        <v>0</v>
      </c>
      <c r="I172" s="512">
        <f>'1.3_RAW_Data_Orig_MC'!I172</f>
        <v>0</v>
      </c>
      <c r="J172" s="512">
        <f>'1.3_RAW_Data_Orig_MC'!J172</f>
        <v>0</v>
      </c>
      <c r="K172" s="513">
        <f>'1.3_RAW_Data_Orig_MC'!K172</f>
        <v>0</v>
      </c>
      <c r="M172" s="512">
        <f>'1.3_RAW_Data_Orig_MC'!M172</f>
        <v>0</v>
      </c>
      <c r="N172" s="512">
        <f>'1.3_RAW_Data_Orig_MC'!N172</f>
        <v>0</v>
      </c>
      <c r="O172" s="512">
        <f>'1.3_RAW_Data_Orig_MC'!O172</f>
        <v>0</v>
      </c>
      <c r="P172" s="512">
        <f>'1.3_RAW_Data_Orig_MC'!P172</f>
        <v>0</v>
      </c>
      <c r="Q172" s="512">
        <f>'1.3_RAW_Data_Orig_MC'!Q172</f>
        <v>0</v>
      </c>
      <c r="R172" s="513">
        <f>'1.3_RAW_Data_Orig_MC'!R172</f>
        <v>0</v>
      </c>
      <c r="T172" s="512">
        <f>'1.3_RAW_Data_Orig_MC'!T172</f>
        <v>0</v>
      </c>
      <c r="U172" s="512">
        <f>'1.3_RAW_Data_Orig_MC'!U172</f>
        <v>0</v>
      </c>
      <c r="V172" s="512">
        <f>'1.3_RAW_Data_Orig_MC'!V172</f>
        <v>0</v>
      </c>
      <c r="W172" s="512">
        <f>'1.3_RAW_Data_Orig_MC'!W172</f>
        <v>0</v>
      </c>
      <c r="X172" s="512">
        <f>'1.3_RAW_Data_Orig_MC'!X172</f>
        <v>0</v>
      </c>
      <c r="Y172" s="513">
        <f>'1.3_RAW_Data_Orig_MC'!Y172</f>
        <v>0</v>
      </c>
      <c r="AA172" s="512">
        <f>'1.3_RAW_Data_Orig_MC'!AA172</f>
        <v>0</v>
      </c>
      <c r="AB172" s="512">
        <f>'1.3_RAW_Data_Orig_MC'!AB172</f>
        <v>0</v>
      </c>
      <c r="AC172" s="512">
        <f>'1.3_RAW_Data_Orig_MC'!AC172</f>
        <v>0</v>
      </c>
      <c r="AD172" s="512">
        <f>'1.3_RAW_Data_Orig_MC'!AD172</f>
        <v>0</v>
      </c>
      <c r="AE172" s="512">
        <f>'1.3_RAW_Data_Orig_MC'!AE172</f>
        <v>0</v>
      </c>
      <c r="AF172" s="513">
        <f>'1.3_RAW_Data_Orig_MC'!AF172</f>
        <v>0</v>
      </c>
      <c r="AG172" s="507"/>
      <c r="AH172" s="512">
        <f>'1.3_RAW_Data_Orig_MC'!AH172</f>
        <v>0</v>
      </c>
      <c r="AI172" s="512">
        <f>'1.3_RAW_Data_Orig_MC'!AI172</f>
        <v>0</v>
      </c>
      <c r="AJ172" s="512">
        <f>'1.3_RAW_Data_Orig_MC'!AJ172</f>
        <v>0</v>
      </c>
      <c r="AK172" s="512">
        <f>'1.3_RAW_Data_Orig_MC'!AK172</f>
        <v>0</v>
      </c>
      <c r="AL172" s="512">
        <f>'1.3_RAW_Data_Orig_MC'!AL172</f>
        <v>0</v>
      </c>
      <c r="AM172" s="513">
        <f>'1.3_RAW_Data_Orig_MC'!AM172</f>
        <v>0</v>
      </c>
      <c r="AN172" s="507"/>
      <c r="AO172" s="512">
        <f>'1.3_RAW_Data_Orig_MC'!AO172</f>
        <v>0</v>
      </c>
      <c r="AP172" s="512">
        <f>'1.3_RAW_Data_Orig_MC'!AP172</f>
        <v>0</v>
      </c>
      <c r="AQ172" s="512">
        <f>'1.3_RAW_Data_Orig_MC'!AQ172</f>
        <v>0</v>
      </c>
      <c r="AR172" s="512">
        <f>'1.3_RAW_Data_Orig_MC'!AR172</f>
        <v>0</v>
      </c>
      <c r="AS172" s="512">
        <f>'1.3_RAW_Data_Orig_MC'!AS172</f>
        <v>0</v>
      </c>
      <c r="AT172" s="513">
        <f>'1.3_RAW_Data_Orig_MC'!AT172</f>
        <v>0</v>
      </c>
      <c r="AU172" s="507"/>
      <c r="AV172" s="512">
        <v>0</v>
      </c>
      <c r="AW172" s="512">
        <v>0</v>
      </c>
      <c r="AX172" s="512">
        <v>0</v>
      </c>
      <c r="AY172" s="512">
        <v>0</v>
      </c>
      <c r="AZ172" s="512">
        <v>0</v>
      </c>
      <c r="BA172" s="513">
        <v>0</v>
      </c>
    </row>
    <row r="173" spans="1:53" ht="13.5" thickBot="1">
      <c r="A173" s="508"/>
      <c r="B173" s="514"/>
      <c r="C173" s="515"/>
      <c r="D173" s="516"/>
      <c r="E173" s="517" t="s">
        <v>55</v>
      </c>
      <c r="F173" s="518">
        <f>'1.3_RAW_Data_Orig_MC'!F173</f>
        <v>0</v>
      </c>
      <c r="G173" s="518">
        <f>'1.3_RAW_Data_Orig_MC'!G173</f>
        <v>0</v>
      </c>
      <c r="H173" s="518">
        <f>'1.3_RAW_Data_Orig_MC'!H173</f>
        <v>0</v>
      </c>
      <c r="I173" s="518">
        <f>'1.3_RAW_Data_Orig_MC'!I173</f>
        <v>0</v>
      </c>
      <c r="J173" s="518">
        <f>'1.3_RAW_Data_Orig_MC'!J173</f>
        <v>0</v>
      </c>
      <c r="K173" s="519">
        <f>'1.3_RAW_Data_Orig_MC'!K173</f>
        <v>0</v>
      </c>
      <c r="M173" s="518">
        <f>'1.3_RAW_Data_Orig_MC'!M173</f>
        <v>0</v>
      </c>
      <c r="N173" s="518">
        <f>'1.3_RAW_Data_Orig_MC'!N173</f>
        <v>0</v>
      </c>
      <c r="O173" s="518">
        <f>'1.3_RAW_Data_Orig_MC'!O173</f>
        <v>0</v>
      </c>
      <c r="P173" s="518">
        <f>'1.3_RAW_Data_Orig_MC'!P173</f>
        <v>0</v>
      </c>
      <c r="Q173" s="518">
        <f>'1.3_RAW_Data_Orig_MC'!Q173</f>
        <v>0</v>
      </c>
      <c r="R173" s="519">
        <f>'1.3_RAW_Data_Orig_MC'!R173</f>
        <v>0</v>
      </c>
      <c r="T173" s="518">
        <f>'1.3_RAW_Data_Orig_MC'!T173</f>
        <v>0</v>
      </c>
      <c r="U173" s="518">
        <f>'1.3_RAW_Data_Orig_MC'!U173</f>
        <v>0</v>
      </c>
      <c r="V173" s="518">
        <f>'1.3_RAW_Data_Orig_MC'!V173</f>
        <v>0</v>
      </c>
      <c r="W173" s="518">
        <f>'1.3_RAW_Data_Orig_MC'!W173</f>
        <v>0</v>
      </c>
      <c r="X173" s="518">
        <f>'1.3_RAW_Data_Orig_MC'!X173</f>
        <v>0</v>
      </c>
      <c r="Y173" s="519">
        <f>'1.3_RAW_Data_Orig_MC'!Y173</f>
        <v>0</v>
      </c>
      <c r="AA173" s="518">
        <f>'1.3_RAW_Data_Orig_MC'!AA173</f>
        <v>0</v>
      </c>
      <c r="AB173" s="518">
        <f>'1.3_RAW_Data_Orig_MC'!AB173</f>
        <v>0</v>
      </c>
      <c r="AC173" s="518">
        <f>'1.3_RAW_Data_Orig_MC'!AC173</f>
        <v>0</v>
      </c>
      <c r="AD173" s="518">
        <f>'1.3_RAW_Data_Orig_MC'!AD173</f>
        <v>0</v>
      </c>
      <c r="AE173" s="518">
        <f>'1.3_RAW_Data_Orig_MC'!AE173</f>
        <v>0</v>
      </c>
      <c r="AF173" s="519">
        <f>'1.3_RAW_Data_Orig_MC'!AF173</f>
        <v>0</v>
      </c>
      <c r="AG173" s="507"/>
      <c r="AH173" s="518">
        <f>'1.3_RAW_Data_Orig_MC'!AH173</f>
        <v>0</v>
      </c>
      <c r="AI173" s="518">
        <f>'1.3_RAW_Data_Orig_MC'!AI173</f>
        <v>0</v>
      </c>
      <c r="AJ173" s="518">
        <f>'1.3_RAW_Data_Orig_MC'!AJ173</f>
        <v>0</v>
      </c>
      <c r="AK173" s="518">
        <f>'1.3_RAW_Data_Orig_MC'!AK173</f>
        <v>0</v>
      </c>
      <c r="AL173" s="518">
        <f>'1.3_RAW_Data_Orig_MC'!AL173</f>
        <v>0</v>
      </c>
      <c r="AM173" s="519">
        <f>'1.3_RAW_Data_Orig_MC'!AM173</f>
        <v>0</v>
      </c>
      <c r="AN173" s="507"/>
      <c r="AO173" s="518">
        <f>'1.3_RAW_Data_Orig_MC'!AO173</f>
        <v>0</v>
      </c>
      <c r="AP173" s="518">
        <f>'1.3_RAW_Data_Orig_MC'!AP173</f>
        <v>0</v>
      </c>
      <c r="AQ173" s="518">
        <f>'1.3_RAW_Data_Orig_MC'!AQ173</f>
        <v>0</v>
      </c>
      <c r="AR173" s="518">
        <f>'1.3_RAW_Data_Orig_MC'!AR173</f>
        <v>0</v>
      </c>
      <c r="AS173" s="518">
        <f>'1.3_RAW_Data_Orig_MC'!AS173</f>
        <v>0</v>
      </c>
      <c r="AT173" s="519">
        <f>'1.3_RAW_Data_Orig_MC'!AT173</f>
        <v>0</v>
      </c>
      <c r="AU173" s="507"/>
      <c r="AV173" s="518">
        <v>0</v>
      </c>
      <c r="AW173" s="518">
        <v>0</v>
      </c>
      <c r="AX173" s="518">
        <v>0</v>
      </c>
      <c r="AY173" s="518">
        <v>0</v>
      </c>
      <c r="AZ173" s="518">
        <v>0</v>
      </c>
      <c r="BA173" s="519">
        <v>0</v>
      </c>
    </row>
    <row r="174" spans="1:53" ht="25.5">
      <c r="A174" s="520" t="s">
        <v>9</v>
      </c>
      <c r="B174" s="501">
        <v>41</v>
      </c>
      <c r="C174" s="502" t="s">
        <v>51</v>
      </c>
      <c r="D174" s="503" t="s">
        <v>57</v>
      </c>
      <c r="E174" s="521" t="s">
        <v>52</v>
      </c>
      <c r="F174" s="505">
        <f>'1.3_RAW_Data_Orig_MC'!F174</f>
        <v>0</v>
      </c>
      <c r="G174" s="505">
        <f>'1.3_RAW_Data_Orig_MC'!G174</f>
        <v>0</v>
      </c>
      <c r="H174" s="505">
        <f>'1.3_RAW_Data_Orig_MC'!H174</f>
        <v>0</v>
      </c>
      <c r="I174" s="505">
        <f>'1.3_RAW_Data_Orig_MC'!I174</f>
        <v>0</v>
      </c>
      <c r="J174" s="505">
        <f>'1.3_RAW_Data_Orig_MC'!J174</f>
        <v>0</v>
      </c>
      <c r="K174" s="506">
        <f>'1.3_RAW_Data_Orig_MC'!K174</f>
        <v>0</v>
      </c>
      <c r="M174" s="505">
        <f>'1.3_RAW_Data_Orig_MC'!M174</f>
        <v>0</v>
      </c>
      <c r="N174" s="505">
        <f>'1.3_RAW_Data_Orig_MC'!N174</f>
        <v>0</v>
      </c>
      <c r="O174" s="505">
        <f>'1.3_RAW_Data_Orig_MC'!O174</f>
        <v>0</v>
      </c>
      <c r="P174" s="505">
        <f>'1.3_RAW_Data_Orig_MC'!P174</f>
        <v>0</v>
      </c>
      <c r="Q174" s="505">
        <f>'1.3_RAW_Data_Orig_MC'!Q174</f>
        <v>0</v>
      </c>
      <c r="R174" s="506">
        <f>'1.3_RAW_Data_Orig_MC'!R174</f>
        <v>0</v>
      </c>
      <c r="T174" s="505">
        <f>'1.3_RAW_Data_Orig_MC'!T174</f>
        <v>0</v>
      </c>
      <c r="U174" s="505">
        <f>'1.3_RAW_Data_Orig_MC'!U174</f>
        <v>0</v>
      </c>
      <c r="V174" s="505">
        <f>'1.3_RAW_Data_Orig_MC'!V174</f>
        <v>0</v>
      </c>
      <c r="W174" s="505">
        <f>'1.3_RAW_Data_Orig_MC'!W174</f>
        <v>0</v>
      </c>
      <c r="X174" s="505">
        <f>'1.3_RAW_Data_Orig_MC'!X174</f>
        <v>0</v>
      </c>
      <c r="Y174" s="506">
        <f>'1.3_RAW_Data_Orig_MC'!Y174</f>
        <v>0</v>
      </c>
      <c r="AA174" s="505">
        <f>'1.3_RAW_Data_Orig_MC'!AA174</f>
        <v>0</v>
      </c>
      <c r="AB174" s="505">
        <f>'1.3_RAW_Data_Orig_MC'!AB174</f>
        <v>0</v>
      </c>
      <c r="AC174" s="505">
        <f>'1.3_RAW_Data_Orig_MC'!AC174</f>
        <v>0</v>
      </c>
      <c r="AD174" s="505">
        <f>'1.3_RAW_Data_Orig_MC'!AD174</f>
        <v>0</v>
      </c>
      <c r="AE174" s="505">
        <f>'1.3_RAW_Data_Orig_MC'!AE174</f>
        <v>0</v>
      </c>
      <c r="AF174" s="506">
        <f>'1.3_RAW_Data_Orig_MC'!AF174</f>
        <v>0</v>
      </c>
      <c r="AG174" s="507"/>
      <c r="AH174" s="505">
        <f>'1.3_RAW_Data_Orig_MC'!AH174</f>
        <v>0</v>
      </c>
      <c r="AI174" s="505">
        <f>'1.3_RAW_Data_Orig_MC'!AI174</f>
        <v>0</v>
      </c>
      <c r="AJ174" s="505">
        <f>'1.3_RAW_Data_Orig_MC'!AJ174</f>
        <v>0</v>
      </c>
      <c r="AK174" s="505">
        <f>'1.3_RAW_Data_Orig_MC'!AK174</f>
        <v>0</v>
      </c>
      <c r="AL174" s="505">
        <f>'1.3_RAW_Data_Orig_MC'!AL174</f>
        <v>0</v>
      </c>
      <c r="AM174" s="506">
        <f>'1.3_RAW_Data_Orig_MC'!AM174</f>
        <v>0</v>
      </c>
      <c r="AN174" s="507"/>
      <c r="AO174" s="505">
        <f>'1.3_RAW_Data_Orig_MC'!AO174</f>
        <v>0</v>
      </c>
      <c r="AP174" s="505">
        <f>'1.3_RAW_Data_Orig_MC'!AP174</f>
        <v>0</v>
      </c>
      <c r="AQ174" s="505">
        <f>'1.3_RAW_Data_Orig_MC'!AQ174</f>
        <v>0</v>
      </c>
      <c r="AR174" s="505">
        <f>'1.3_RAW_Data_Orig_MC'!AR174</f>
        <v>0</v>
      </c>
      <c r="AS174" s="505">
        <f>'1.3_RAW_Data_Orig_MC'!AS174</f>
        <v>0</v>
      </c>
      <c r="AT174" s="506">
        <f>'1.3_RAW_Data_Orig_MC'!AT174</f>
        <v>0</v>
      </c>
      <c r="AU174" s="507"/>
      <c r="AV174" s="505">
        <v>0</v>
      </c>
      <c r="AW174" s="505">
        <v>0</v>
      </c>
      <c r="AX174" s="505">
        <v>0</v>
      </c>
      <c r="AY174" s="505">
        <v>0</v>
      </c>
      <c r="AZ174" s="505">
        <v>0</v>
      </c>
      <c r="BA174" s="506">
        <v>0</v>
      </c>
    </row>
    <row r="175" spans="1:53" ht="13.15">
      <c r="A175" s="508"/>
      <c r="B175" s="509"/>
      <c r="C175" s="510"/>
      <c r="D175" s="511"/>
      <c r="E175" s="504" t="s">
        <v>53</v>
      </c>
      <c r="F175" s="512">
        <f>'1.3_RAW_Data_Orig_MC'!F175</f>
        <v>2</v>
      </c>
      <c r="G175" s="512">
        <f>'1.3_RAW_Data_Orig_MC'!G175</f>
        <v>0</v>
      </c>
      <c r="H175" s="512">
        <f>'1.3_RAW_Data_Orig_MC'!H175</f>
        <v>0</v>
      </c>
      <c r="I175" s="512">
        <f>'1.3_RAW_Data_Orig_MC'!I175</f>
        <v>2</v>
      </c>
      <c r="J175" s="512">
        <f>'1.3_RAW_Data_Orig_MC'!J175</f>
        <v>0</v>
      </c>
      <c r="K175" s="513">
        <f>'1.3_RAW_Data_Orig_MC'!K175</f>
        <v>0</v>
      </c>
      <c r="M175" s="512">
        <f>'1.3_RAW_Data_Orig_MC'!M175</f>
        <v>2</v>
      </c>
      <c r="N175" s="512">
        <f>'1.3_RAW_Data_Orig_MC'!N175</f>
        <v>0</v>
      </c>
      <c r="O175" s="512">
        <f>'1.3_RAW_Data_Orig_MC'!O175</f>
        <v>1</v>
      </c>
      <c r="P175" s="512">
        <f>'1.3_RAW_Data_Orig_MC'!P175</f>
        <v>0</v>
      </c>
      <c r="Q175" s="512">
        <f>'1.3_RAW_Data_Orig_MC'!Q175</f>
        <v>0</v>
      </c>
      <c r="R175" s="513">
        <f>'1.3_RAW_Data_Orig_MC'!R175</f>
        <v>1</v>
      </c>
      <c r="T175" s="512">
        <f>'1.3_RAW_Data_Orig_MC'!T175</f>
        <v>2</v>
      </c>
      <c r="U175" s="512">
        <f>'1.3_RAW_Data_Orig_MC'!U175</f>
        <v>0</v>
      </c>
      <c r="V175" s="512">
        <f>'1.3_RAW_Data_Orig_MC'!V175</f>
        <v>0</v>
      </c>
      <c r="W175" s="512">
        <f>'1.3_RAW_Data_Orig_MC'!W175</f>
        <v>0</v>
      </c>
      <c r="X175" s="512">
        <f>'1.3_RAW_Data_Orig_MC'!X175</f>
        <v>0</v>
      </c>
      <c r="Y175" s="513">
        <f>'1.3_RAW_Data_Orig_MC'!Y175</f>
        <v>2</v>
      </c>
      <c r="AA175" s="512">
        <f>'1.3_RAW_Data_Orig_MC'!AA175</f>
        <v>1</v>
      </c>
      <c r="AB175" s="512">
        <f>'1.3_RAW_Data_Orig_MC'!AB175</f>
        <v>0</v>
      </c>
      <c r="AC175" s="512">
        <f>'1.3_RAW_Data_Orig_MC'!AC175</f>
        <v>1</v>
      </c>
      <c r="AD175" s="512">
        <f>'1.3_RAW_Data_Orig_MC'!AD175</f>
        <v>0</v>
      </c>
      <c r="AE175" s="512">
        <f>'1.3_RAW_Data_Orig_MC'!AE175</f>
        <v>0</v>
      </c>
      <c r="AF175" s="513">
        <f>'1.3_RAW_Data_Orig_MC'!AF175</f>
        <v>-1</v>
      </c>
      <c r="AG175" s="507"/>
      <c r="AH175" s="512">
        <f>'1.3_RAW_Data_Orig_MC'!AH175</f>
        <v>0</v>
      </c>
      <c r="AI175" s="512">
        <f>'1.3_RAW_Data_Orig_MC'!AI175</f>
        <v>0</v>
      </c>
      <c r="AJ175" s="512">
        <f>'1.3_RAW_Data_Orig_MC'!AJ175</f>
        <v>0</v>
      </c>
      <c r="AK175" s="512">
        <f>'1.3_RAW_Data_Orig_MC'!AK175</f>
        <v>0</v>
      </c>
      <c r="AL175" s="512">
        <f>'1.3_RAW_Data_Orig_MC'!AL175</f>
        <v>0</v>
      </c>
      <c r="AM175" s="513">
        <f>'1.3_RAW_Data_Orig_MC'!AM175</f>
        <v>0</v>
      </c>
      <c r="AN175" s="507"/>
      <c r="AO175" s="512">
        <f>'1.3_RAW_Data_Orig_MC'!AO175</f>
        <v>1</v>
      </c>
      <c r="AP175" s="512">
        <f>'1.3_RAW_Data_Orig_MC'!AP175</f>
        <v>0</v>
      </c>
      <c r="AQ175" s="512">
        <f>'1.3_RAW_Data_Orig_MC'!AQ175</f>
        <v>1</v>
      </c>
      <c r="AR175" s="512">
        <f>'1.3_RAW_Data_Orig_MC'!AR175</f>
        <v>0</v>
      </c>
      <c r="AS175" s="512">
        <f>'1.3_RAW_Data_Orig_MC'!AS175</f>
        <v>0</v>
      </c>
      <c r="AT175" s="513">
        <f>'1.3_RAW_Data_Orig_MC'!AT175</f>
        <v>-1</v>
      </c>
      <c r="AU175" s="507"/>
      <c r="AV175" s="512">
        <v>0</v>
      </c>
      <c r="AW175" s="512">
        <v>0</v>
      </c>
      <c r="AX175" s="512">
        <v>0</v>
      </c>
      <c r="AY175" s="512">
        <v>0</v>
      </c>
      <c r="AZ175" s="512">
        <v>0</v>
      </c>
      <c r="BA175" s="513">
        <v>0</v>
      </c>
    </row>
    <row r="176" spans="1:53" ht="13.15">
      <c r="A176" s="508"/>
      <c r="B176" s="509"/>
      <c r="C176" s="510"/>
      <c r="D176" s="511"/>
      <c r="E176" s="504" t="s">
        <v>54</v>
      </c>
      <c r="F176" s="512">
        <f>'1.3_RAW_Data_Orig_MC'!F176</f>
        <v>0</v>
      </c>
      <c r="G176" s="512">
        <f>'1.3_RAW_Data_Orig_MC'!G176</f>
        <v>0</v>
      </c>
      <c r="H176" s="512">
        <f>'1.3_RAW_Data_Orig_MC'!H176</f>
        <v>0</v>
      </c>
      <c r="I176" s="512">
        <f>'1.3_RAW_Data_Orig_MC'!I176</f>
        <v>0</v>
      </c>
      <c r="J176" s="512">
        <f>'1.3_RAW_Data_Orig_MC'!J176</f>
        <v>0</v>
      </c>
      <c r="K176" s="513">
        <f>'1.3_RAW_Data_Orig_MC'!K176</f>
        <v>0</v>
      </c>
      <c r="M176" s="512">
        <f>'1.3_RAW_Data_Orig_MC'!M176</f>
        <v>0</v>
      </c>
      <c r="N176" s="512">
        <f>'1.3_RAW_Data_Orig_MC'!N176</f>
        <v>0</v>
      </c>
      <c r="O176" s="512">
        <f>'1.3_RAW_Data_Orig_MC'!O176</f>
        <v>0</v>
      </c>
      <c r="P176" s="512">
        <f>'1.3_RAW_Data_Orig_MC'!P176</f>
        <v>0</v>
      </c>
      <c r="Q176" s="512">
        <f>'1.3_RAW_Data_Orig_MC'!Q176</f>
        <v>0</v>
      </c>
      <c r="R176" s="513">
        <f>'1.3_RAW_Data_Orig_MC'!R176</f>
        <v>0</v>
      </c>
      <c r="T176" s="512">
        <f>'1.3_RAW_Data_Orig_MC'!T176</f>
        <v>0</v>
      </c>
      <c r="U176" s="512">
        <f>'1.3_RAW_Data_Orig_MC'!U176</f>
        <v>0</v>
      </c>
      <c r="V176" s="512">
        <f>'1.3_RAW_Data_Orig_MC'!V176</f>
        <v>0</v>
      </c>
      <c r="W176" s="512">
        <f>'1.3_RAW_Data_Orig_MC'!W176</f>
        <v>0</v>
      </c>
      <c r="X176" s="512">
        <f>'1.3_RAW_Data_Orig_MC'!X176</f>
        <v>0</v>
      </c>
      <c r="Y176" s="513">
        <f>'1.3_RAW_Data_Orig_MC'!Y176</f>
        <v>0</v>
      </c>
      <c r="AA176" s="512">
        <f>'1.3_RAW_Data_Orig_MC'!AA176</f>
        <v>0</v>
      </c>
      <c r="AB176" s="512">
        <f>'1.3_RAW_Data_Orig_MC'!AB176</f>
        <v>0</v>
      </c>
      <c r="AC176" s="512">
        <f>'1.3_RAW_Data_Orig_MC'!AC176</f>
        <v>0</v>
      </c>
      <c r="AD176" s="512">
        <f>'1.3_RAW_Data_Orig_MC'!AD176</f>
        <v>0</v>
      </c>
      <c r="AE176" s="512">
        <f>'1.3_RAW_Data_Orig_MC'!AE176</f>
        <v>0</v>
      </c>
      <c r="AF176" s="513">
        <f>'1.3_RAW_Data_Orig_MC'!AF176</f>
        <v>0</v>
      </c>
      <c r="AG176" s="507"/>
      <c r="AH176" s="512">
        <f>'1.3_RAW_Data_Orig_MC'!AH176</f>
        <v>0</v>
      </c>
      <c r="AI176" s="512">
        <f>'1.3_RAW_Data_Orig_MC'!AI176</f>
        <v>0</v>
      </c>
      <c r="AJ176" s="512">
        <f>'1.3_RAW_Data_Orig_MC'!AJ176</f>
        <v>0</v>
      </c>
      <c r="AK176" s="512">
        <f>'1.3_RAW_Data_Orig_MC'!AK176</f>
        <v>0</v>
      </c>
      <c r="AL176" s="512">
        <f>'1.3_RAW_Data_Orig_MC'!AL176</f>
        <v>0</v>
      </c>
      <c r="AM176" s="513">
        <f>'1.3_RAW_Data_Orig_MC'!AM176</f>
        <v>0</v>
      </c>
      <c r="AN176" s="507"/>
      <c r="AO176" s="512">
        <f>'1.3_RAW_Data_Orig_MC'!AO176</f>
        <v>0</v>
      </c>
      <c r="AP176" s="512">
        <f>'1.3_RAW_Data_Orig_MC'!AP176</f>
        <v>0</v>
      </c>
      <c r="AQ176" s="512">
        <f>'1.3_RAW_Data_Orig_MC'!AQ176</f>
        <v>0</v>
      </c>
      <c r="AR176" s="512">
        <f>'1.3_RAW_Data_Orig_MC'!AR176</f>
        <v>0</v>
      </c>
      <c r="AS176" s="512">
        <f>'1.3_RAW_Data_Orig_MC'!AS176</f>
        <v>0</v>
      </c>
      <c r="AT176" s="513">
        <f>'1.3_RAW_Data_Orig_MC'!AT176</f>
        <v>0</v>
      </c>
      <c r="AU176" s="507"/>
      <c r="AV176" s="512">
        <v>0</v>
      </c>
      <c r="AW176" s="512">
        <v>0</v>
      </c>
      <c r="AX176" s="512">
        <v>0</v>
      </c>
      <c r="AY176" s="512">
        <v>0</v>
      </c>
      <c r="AZ176" s="512">
        <v>0</v>
      </c>
      <c r="BA176" s="513">
        <v>0</v>
      </c>
    </row>
    <row r="177" spans="1:53" ht="13.5" thickBot="1">
      <c r="A177" s="522"/>
      <c r="B177" s="514"/>
      <c r="C177" s="515"/>
      <c r="D177" s="516"/>
      <c r="E177" s="517" t="s">
        <v>55</v>
      </c>
      <c r="F177" s="518">
        <f>'1.3_RAW_Data_Orig_MC'!F177</f>
        <v>0</v>
      </c>
      <c r="G177" s="518">
        <f>'1.3_RAW_Data_Orig_MC'!G177</f>
        <v>0</v>
      </c>
      <c r="H177" s="518">
        <f>'1.3_RAW_Data_Orig_MC'!H177</f>
        <v>0</v>
      </c>
      <c r="I177" s="518">
        <f>'1.3_RAW_Data_Orig_MC'!I177</f>
        <v>0</v>
      </c>
      <c r="J177" s="518">
        <f>'1.3_RAW_Data_Orig_MC'!J177</f>
        <v>0</v>
      </c>
      <c r="K177" s="519">
        <f>'1.3_RAW_Data_Orig_MC'!K177</f>
        <v>0</v>
      </c>
      <c r="M177" s="518">
        <f>'1.3_RAW_Data_Orig_MC'!M177</f>
        <v>0</v>
      </c>
      <c r="N177" s="518">
        <f>'1.3_RAW_Data_Orig_MC'!N177</f>
        <v>0</v>
      </c>
      <c r="O177" s="518">
        <f>'1.3_RAW_Data_Orig_MC'!O177</f>
        <v>0</v>
      </c>
      <c r="P177" s="518">
        <f>'1.3_RAW_Data_Orig_MC'!P177</f>
        <v>0</v>
      </c>
      <c r="Q177" s="518">
        <f>'1.3_RAW_Data_Orig_MC'!Q177</f>
        <v>0</v>
      </c>
      <c r="R177" s="519">
        <f>'1.3_RAW_Data_Orig_MC'!R177</f>
        <v>0</v>
      </c>
      <c r="T177" s="518">
        <f>'1.3_RAW_Data_Orig_MC'!T177</f>
        <v>0</v>
      </c>
      <c r="U177" s="518">
        <f>'1.3_RAW_Data_Orig_MC'!U177</f>
        <v>0</v>
      </c>
      <c r="V177" s="518">
        <f>'1.3_RAW_Data_Orig_MC'!V177</f>
        <v>0</v>
      </c>
      <c r="W177" s="518">
        <f>'1.3_RAW_Data_Orig_MC'!W177</f>
        <v>0</v>
      </c>
      <c r="X177" s="518">
        <f>'1.3_RAW_Data_Orig_MC'!X177</f>
        <v>0</v>
      </c>
      <c r="Y177" s="519">
        <f>'1.3_RAW_Data_Orig_MC'!Y177</f>
        <v>0</v>
      </c>
      <c r="AA177" s="518">
        <f>'1.3_RAW_Data_Orig_MC'!AA177</f>
        <v>0</v>
      </c>
      <c r="AB177" s="518">
        <f>'1.3_RAW_Data_Orig_MC'!AB177</f>
        <v>0</v>
      </c>
      <c r="AC177" s="518">
        <f>'1.3_RAW_Data_Orig_MC'!AC177</f>
        <v>0</v>
      </c>
      <c r="AD177" s="518">
        <f>'1.3_RAW_Data_Orig_MC'!AD177</f>
        <v>0</v>
      </c>
      <c r="AE177" s="518">
        <f>'1.3_RAW_Data_Orig_MC'!AE177</f>
        <v>0</v>
      </c>
      <c r="AF177" s="519">
        <f>'1.3_RAW_Data_Orig_MC'!AF177</f>
        <v>0</v>
      </c>
      <c r="AG177" s="507"/>
      <c r="AH177" s="518">
        <f>'1.3_RAW_Data_Orig_MC'!AH177</f>
        <v>0</v>
      </c>
      <c r="AI177" s="518">
        <f>'1.3_RAW_Data_Orig_MC'!AI177</f>
        <v>0</v>
      </c>
      <c r="AJ177" s="518">
        <f>'1.3_RAW_Data_Orig_MC'!AJ177</f>
        <v>0</v>
      </c>
      <c r="AK177" s="518">
        <f>'1.3_RAW_Data_Orig_MC'!AK177</f>
        <v>0</v>
      </c>
      <c r="AL177" s="518">
        <f>'1.3_RAW_Data_Orig_MC'!AL177</f>
        <v>0</v>
      </c>
      <c r="AM177" s="519">
        <f>'1.3_RAW_Data_Orig_MC'!AM177</f>
        <v>0</v>
      </c>
      <c r="AN177" s="507"/>
      <c r="AO177" s="518">
        <f>'1.3_RAW_Data_Orig_MC'!AO177</f>
        <v>0</v>
      </c>
      <c r="AP177" s="518">
        <f>'1.3_RAW_Data_Orig_MC'!AP177</f>
        <v>0</v>
      </c>
      <c r="AQ177" s="518">
        <f>'1.3_RAW_Data_Orig_MC'!AQ177</f>
        <v>0</v>
      </c>
      <c r="AR177" s="518">
        <f>'1.3_RAW_Data_Orig_MC'!AR177</f>
        <v>0</v>
      </c>
      <c r="AS177" s="518">
        <f>'1.3_RAW_Data_Orig_MC'!AS177</f>
        <v>0</v>
      </c>
      <c r="AT177" s="519">
        <f>'1.3_RAW_Data_Orig_MC'!AT177</f>
        <v>0</v>
      </c>
      <c r="AU177" s="507"/>
      <c r="AV177" s="518">
        <v>0</v>
      </c>
      <c r="AW177" s="518">
        <v>0</v>
      </c>
      <c r="AX177" s="518">
        <v>0</v>
      </c>
      <c r="AY177" s="518">
        <v>0</v>
      </c>
      <c r="AZ177" s="518">
        <v>0</v>
      </c>
      <c r="BA177" s="519">
        <v>0</v>
      </c>
    </row>
    <row r="180" spans="1:53" s="538" customFormat="1"/>
    <row r="181" spans="1:53" s="538" customFormat="1"/>
    <row r="182" spans="1:53" s="538" customFormat="1"/>
  </sheetData>
  <mergeCells count="14">
    <mergeCell ref="AA7:AF7"/>
    <mergeCell ref="AH7:AM7"/>
    <mergeCell ref="AV8:BA8"/>
    <mergeCell ref="AV7:BA7"/>
    <mergeCell ref="AA8:AF8"/>
    <mergeCell ref="AH8:AM8"/>
    <mergeCell ref="AO8:AT8"/>
    <mergeCell ref="AO7:AT7"/>
    <mergeCell ref="F8:K8"/>
    <mergeCell ref="M8:R8"/>
    <mergeCell ref="T8:Y8"/>
    <mergeCell ref="F7:K7"/>
    <mergeCell ref="M7:R7"/>
    <mergeCell ref="T7:Y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H182"/>
  <sheetViews>
    <sheetView showGridLines="0" workbookViewId="0">
      <pane xSplit="3" ySplit="9" topLeftCell="AK154" activePane="bottomRight" state="frozen"/>
      <selection activeCell="C186" sqref="C186"/>
      <selection pane="topRight" activeCell="C186" sqref="C186"/>
      <selection pane="bottomLeft" activeCell="C186" sqref="C186"/>
      <selection pane="bottomRight" activeCell="C186" sqref="C18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54" width="2.234375" style="487" customWidth="1"/>
    <col min="55" max="55" width="15.3515625" style="487" bestFit="1" customWidth="1"/>
    <col min="56" max="60" width="4.9375" style="487" customWidth="1"/>
    <col min="61" max="16384" width="8.9375" style="487"/>
  </cols>
  <sheetData>
    <row r="1" spans="1:60" s="484" customFormat="1"/>
    <row r="2" spans="1:60" s="484" customFormat="1" ht="13.15">
      <c r="E2" s="485" t="s">
        <v>105</v>
      </c>
      <c r="J2" s="485"/>
      <c r="Q2" s="485"/>
      <c r="S2" s="485"/>
      <c r="X2" s="485"/>
      <c r="AE2" s="485"/>
      <c r="AG2" s="485"/>
      <c r="AL2" s="485"/>
      <c r="AS2" s="485"/>
      <c r="AZ2" s="485"/>
      <c r="BG2" s="485"/>
    </row>
    <row r="3" spans="1:60" s="484" customFormat="1" ht="13.15">
      <c r="E3" s="486" t="s">
        <v>80</v>
      </c>
      <c r="J3" s="486"/>
      <c r="Q3" s="486"/>
      <c r="S3" s="486"/>
      <c r="X3" s="486"/>
      <c r="AE3" s="486"/>
      <c r="AG3" s="486"/>
      <c r="AL3" s="486"/>
      <c r="AS3" s="486"/>
      <c r="AZ3" s="486"/>
      <c r="BG3" s="486"/>
    </row>
    <row r="4" spans="1:60" s="484" customFormat="1"/>
    <row r="5" spans="1:60" ht="18" customHeight="1"/>
    <row r="6" spans="1:60" ht="18" customHeight="1" thickBot="1">
      <c r="A6" s="488" t="s">
        <v>181</v>
      </c>
      <c r="B6" s="488"/>
      <c r="C6" s="488" t="s">
        <v>76</v>
      </c>
    </row>
    <row r="7" spans="1:60"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c r="BC7" s="619" t="s">
        <v>72</v>
      </c>
      <c r="BD7" s="620"/>
      <c r="BE7" s="620"/>
      <c r="BF7" s="620"/>
      <c r="BG7" s="620"/>
      <c r="BH7" s="621"/>
    </row>
    <row r="8" spans="1:60"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275</v>
      </c>
      <c r="AW8" s="623"/>
      <c r="AX8" s="623"/>
      <c r="AY8" s="623"/>
      <c r="AZ8" s="623"/>
      <c r="BA8" s="624"/>
      <c r="BC8" s="622" t="s">
        <v>275</v>
      </c>
      <c r="BD8" s="623"/>
      <c r="BE8" s="623"/>
      <c r="BF8" s="623"/>
      <c r="BG8" s="623"/>
      <c r="BH8" s="624"/>
    </row>
    <row r="9" spans="1:60"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c r="BC9" s="495" t="s">
        <v>246</v>
      </c>
      <c r="BD9" s="496" t="s">
        <v>4</v>
      </c>
      <c r="BE9" s="497" t="s">
        <v>5</v>
      </c>
      <c r="BF9" s="497" t="s">
        <v>6</v>
      </c>
      <c r="BG9" s="498" t="s">
        <v>7</v>
      </c>
      <c r="BH9" s="499" t="s">
        <v>8</v>
      </c>
    </row>
    <row r="10" spans="1:60" ht="25.5">
      <c r="A10" s="500" t="s">
        <v>9</v>
      </c>
      <c r="B10" s="501">
        <v>45</v>
      </c>
      <c r="C10" s="502" t="s">
        <v>10</v>
      </c>
      <c r="D10" s="503" t="s">
        <v>56</v>
      </c>
      <c r="E10" s="504" t="s">
        <v>52</v>
      </c>
      <c r="F10" s="505">
        <f>'1.4_RAW_Data_Rebase'!F10</f>
        <v>17</v>
      </c>
      <c r="G10" s="505">
        <f>'1.4_RAW_Data_Rebase'!G10</f>
        <v>10</v>
      </c>
      <c r="H10" s="505">
        <f>'1.4_RAW_Data_Rebase'!H10</f>
        <v>1</v>
      </c>
      <c r="I10" s="505">
        <f>'1.4_RAW_Data_Rebase'!I10</f>
        <v>0</v>
      </c>
      <c r="J10" s="505">
        <f>'1.4_RAW_Data_Rebase'!J10</f>
        <v>0</v>
      </c>
      <c r="K10" s="506">
        <f>'1.4_RAW_Data_Rebase'!K10</f>
        <v>6</v>
      </c>
      <c r="M10" s="505">
        <f>'1.4_RAW_Data_Rebase'!M10</f>
        <v>27</v>
      </c>
      <c r="N10" s="505">
        <f>'1.4_RAW_Data_Rebase'!N10</f>
        <v>17</v>
      </c>
      <c r="O10" s="505">
        <f>'1.4_RAW_Data_Rebase'!O10</f>
        <v>0</v>
      </c>
      <c r="P10" s="505">
        <f>'1.4_RAW_Data_Rebase'!P10</f>
        <v>10</v>
      </c>
      <c r="Q10" s="505">
        <f>'1.4_RAW_Data_Rebase'!Q10</f>
        <v>0</v>
      </c>
      <c r="R10" s="506">
        <f>'1.4_RAW_Data_Rebase'!R10</f>
        <v>0</v>
      </c>
      <c r="T10" s="505">
        <f>'1.4_RAW_Data_Rebase'!T10</f>
        <v>27</v>
      </c>
      <c r="U10" s="505">
        <f>'1.4_RAW_Data_Rebase'!U10</f>
        <v>10</v>
      </c>
      <c r="V10" s="505">
        <f>'1.4_RAW_Data_Rebase'!V10</f>
        <v>0</v>
      </c>
      <c r="W10" s="505">
        <f>'1.4_RAW_Data_Rebase'!W10</f>
        <v>11</v>
      </c>
      <c r="X10" s="505">
        <f>'1.4_RAW_Data_Rebase'!X10</f>
        <v>0</v>
      </c>
      <c r="Y10" s="506">
        <f>'1.4_RAW_Data_Rebase'!Y10</f>
        <v>6</v>
      </c>
      <c r="AA10" s="505">
        <f>'1.4_RAW_Data_Rebase'!AA10</f>
        <v>7</v>
      </c>
      <c r="AB10" s="505">
        <f>'1.4_RAW_Data_Rebase'!AB10</f>
        <v>0</v>
      </c>
      <c r="AC10" s="505">
        <f>'1.4_RAW_Data_Rebase'!AC10</f>
        <v>0</v>
      </c>
      <c r="AD10" s="505">
        <f>'1.4_RAW_Data_Rebase'!AD10</f>
        <v>-1</v>
      </c>
      <c r="AE10" s="505">
        <f>'1.4_RAW_Data_Rebase'!AE10</f>
        <v>0</v>
      </c>
      <c r="AF10" s="506">
        <f>'1.4_RAW_Data_Rebase'!AF10</f>
        <v>-6</v>
      </c>
      <c r="AG10" s="507"/>
      <c r="AH10" s="505">
        <f>'1.4_RAW_Data_Rebase'!AH10</f>
        <v>7</v>
      </c>
      <c r="AI10" s="505">
        <f>'1.4_RAW_Data_Rebase'!AI10</f>
        <v>0</v>
      </c>
      <c r="AJ10" s="505">
        <f>'1.4_RAW_Data_Rebase'!AJ10</f>
        <v>0</v>
      </c>
      <c r="AK10" s="505">
        <f>'1.4_RAW_Data_Rebase'!AK10</f>
        <v>-1</v>
      </c>
      <c r="AL10" s="505">
        <f>'1.4_RAW_Data_Rebase'!AL10</f>
        <v>0</v>
      </c>
      <c r="AM10" s="506">
        <f>'1.4_RAW_Data_Rebase'!AM10</f>
        <v>-6</v>
      </c>
      <c r="AN10" s="507"/>
      <c r="AO10" s="505">
        <f>'1.4_RAW_Data_Rebase'!AO10</f>
        <v>0</v>
      </c>
      <c r="AP10" s="505">
        <f>'1.4_RAW_Data_Rebase'!AP10</f>
        <v>0</v>
      </c>
      <c r="AQ10" s="505">
        <f>'1.4_RAW_Data_Rebase'!AQ10</f>
        <v>0</v>
      </c>
      <c r="AR10" s="505">
        <f>'1.4_RAW_Data_Rebase'!AR10</f>
        <v>0</v>
      </c>
      <c r="AS10" s="505">
        <f>'1.4_RAW_Data_Rebase'!AS10</f>
        <v>0</v>
      </c>
      <c r="AT10" s="506">
        <f>'1.4_RAW_Data_Rebase'!AT10</f>
        <v>0</v>
      </c>
      <c r="AU10" s="507"/>
      <c r="AV10" s="505">
        <f>'1.4_RAW_Data_Rebase'!AV10</f>
        <v>0</v>
      </c>
      <c r="AW10" s="505">
        <f>'1.4_RAW_Data_Rebase'!AW10</f>
        <v>0</v>
      </c>
      <c r="AX10" s="505">
        <f>'1.4_RAW_Data_Rebase'!AX10</f>
        <v>0</v>
      </c>
      <c r="AY10" s="505">
        <f>'1.4_RAW_Data_Rebase'!AY10</f>
        <v>0</v>
      </c>
      <c r="AZ10" s="505">
        <f>'1.4_RAW_Data_Rebase'!AZ10</f>
        <v>0</v>
      </c>
      <c r="BA10" s="506">
        <f>'1.4_RAW_Data_Rebase'!BA10</f>
        <v>0</v>
      </c>
      <c r="BB10" s="507"/>
      <c r="BC10" s="505">
        <f>'1.4_RAW_Data_Rebase'!BC10</f>
        <v>0</v>
      </c>
      <c r="BD10" s="505">
        <f>'1.4_RAW_Data_Rebase'!BD10</f>
        <v>0</v>
      </c>
      <c r="BE10" s="505">
        <f>'1.4_RAW_Data_Rebase'!BE10</f>
        <v>0</v>
      </c>
      <c r="BF10" s="505">
        <f>'1.4_RAW_Data_Rebase'!BF10</f>
        <v>0</v>
      </c>
      <c r="BG10" s="505">
        <f>'1.4_RAW_Data_Rebase'!BG10</f>
        <v>0</v>
      </c>
      <c r="BH10" s="506">
        <f>'1.4_RAW_Data_Rebase'!BH10</f>
        <v>0</v>
      </c>
    </row>
    <row r="11" spans="1:60" ht="13.15">
      <c r="A11" s="508"/>
      <c r="B11" s="509"/>
      <c r="C11" s="510"/>
      <c r="D11" s="511"/>
      <c r="E11" s="504" t="s">
        <v>53</v>
      </c>
      <c r="F11" s="512">
        <f>'1.4_RAW_Data_Rebase'!F11</f>
        <v>0</v>
      </c>
      <c r="G11" s="512">
        <f>'1.4_RAW_Data_Rebase'!G11</f>
        <v>0</v>
      </c>
      <c r="H11" s="512">
        <f>'1.4_RAW_Data_Rebase'!H11</f>
        <v>0</v>
      </c>
      <c r="I11" s="512">
        <f>'1.4_RAW_Data_Rebase'!I11</f>
        <v>0</v>
      </c>
      <c r="J11" s="512">
        <f>'1.4_RAW_Data_Rebase'!J11</f>
        <v>0</v>
      </c>
      <c r="K11" s="513">
        <f>'1.4_RAW_Data_Rebase'!K11</f>
        <v>0</v>
      </c>
      <c r="M11" s="512">
        <f>'1.4_RAW_Data_Rebase'!M11</f>
        <v>1</v>
      </c>
      <c r="N11" s="512">
        <f>'1.4_RAW_Data_Rebase'!N11</f>
        <v>0</v>
      </c>
      <c r="O11" s="512">
        <f>'1.4_RAW_Data_Rebase'!O11</f>
        <v>1</v>
      </c>
      <c r="P11" s="512">
        <f>'1.4_RAW_Data_Rebase'!P11</f>
        <v>0</v>
      </c>
      <c r="Q11" s="512">
        <f>'1.4_RAW_Data_Rebase'!Q11</f>
        <v>0</v>
      </c>
      <c r="R11" s="513">
        <f>'1.4_RAW_Data_Rebase'!R11</f>
        <v>0</v>
      </c>
      <c r="T11" s="512">
        <f>'1.4_RAW_Data_Rebase'!T11</f>
        <v>1</v>
      </c>
      <c r="U11" s="512">
        <f>'1.4_RAW_Data_Rebase'!U11</f>
        <v>0</v>
      </c>
      <c r="V11" s="512">
        <f>'1.4_RAW_Data_Rebase'!V11</f>
        <v>1</v>
      </c>
      <c r="W11" s="512">
        <f>'1.4_RAW_Data_Rebase'!W11</f>
        <v>0</v>
      </c>
      <c r="X11" s="512">
        <f>'1.4_RAW_Data_Rebase'!X11</f>
        <v>0</v>
      </c>
      <c r="Y11" s="513">
        <f>'1.4_RAW_Data_Rebase'!Y11</f>
        <v>0</v>
      </c>
      <c r="AA11" s="512">
        <f>'1.4_RAW_Data_Rebase'!AA11</f>
        <v>0</v>
      </c>
      <c r="AB11" s="512">
        <f>'1.4_RAW_Data_Rebase'!AB11</f>
        <v>0</v>
      </c>
      <c r="AC11" s="512">
        <f>'1.4_RAW_Data_Rebase'!AC11</f>
        <v>0</v>
      </c>
      <c r="AD11" s="512">
        <f>'1.4_RAW_Data_Rebase'!AD11</f>
        <v>0</v>
      </c>
      <c r="AE11" s="512">
        <f>'1.4_RAW_Data_Rebase'!AE11</f>
        <v>0</v>
      </c>
      <c r="AF11" s="513">
        <f>'1.4_RAW_Data_Rebase'!AF11</f>
        <v>0</v>
      </c>
      <c r="AG11" s="507"/>
      <c r="AH11" s="512">
        <f>'1.4_RAW_Data_Rebase'!AH11</f>
        <v>0</v>
      </c>
      <c r="AI11" s="512">
        <f>'1.4_RAW_Data_Rebase'!AI11</f>
        <v>0</v>
      </c>
      <c r="AJ11" s="512">
        <f>'1.4_RAW_Data_Rebase'!AJ11</f>
        <v>0</v>
      </c>
      <c r="AK11" s="512">
        <f>'1.4_RAW_Data_Rebase'!AK11</f>
        <v>0</v>
      </c>
      <c r="AL11" s="512">
        <f>'1.4_RAW_Data_Rebase'!AL11</f>
        <v>0</v>
      </c>
      <c r="AM11" s="513">
        <f>'1.4_RAW_Data_Rebase'!AM11</f>
        <v>0</v>
      </c>
      <c r="AN11" s="507"/>
      <c r="AO11" s="512">
        <f>'1.4_RAW_Data_Rebase'!AO11</f>
        <v>0</v>
      </c>
      <c r="AP11" s="512">
        <f>'1.4_RAW_Data_Rebase'!AP11</f>
        <v>0</v>
      </c>
      <c r="AQ11" s="512">
        <f>'1.4_RAW_Data_Rebase'!AQ11</f>
        <v>0</v>
      </c>
      <c r="AR11" s="512">
        <f>'1.4_RAW_Data_Rebase'!AR11</f>
        <v>0</v>
      </c>
      <c r="AS11" s="512">
        <f>'1.4_RAW_Data_Rebase'!AS11</f>
        <v>0</v>
      </c>
      <c r="AT11" s="513">
        <f>'1.4_RAW_Data_Rebase'!AT11</f>
        <v>0</v>
      </c>
      <c r="AU11" s="507"/>
      <c r="AV11" s="512">
        <f>'1.4_RAW_Data_Rebase'!AV11</f>
        <v>0</v>
      </c>
      <c r="AW11" s="512">
        <f>'1.4_RAW_Data_Rebase'!AW11</f>
        <v>0</v>
      </c>
      <c r="AX11" s="512">
        <f>'1.4_RAW_Data_Rebase'!AX11</f>
        <v>0</v>
      </c>
      <c r="AY11" s="512">
        <f>'1.4_RAW_Data_Rebase'!AY11</f>
        <v>0</v>
      </c>
      <c r="AZ11" s="512">
        <f>'1.4_RAW_Data_Rebase'!AZ11</f>
        <v>0</v>
      </c>
      <c r="BA11" s="513">
        <f>'1.4_RAW_Data_Rebase'!BA11</f>
        <v>0</v>
      </c>
      <c r="BB11" s="507"/>
      <c r="BC11" s="512">
        <f>'1.4_RAW_Data_Rebase'!BC11</f>
        <v>0</v>
      </c>
      <c r="BD11" s="512">
        <f>'1.4_RAW_Data_Rebase'!BD11</f>
        <v>0</v>
      </c>
      <c r="BE11" s="512">
        <f>'1.4_RAW_Data_Rebase'!BE11</f>
        <v>0</v>
      </c>
      <c r="BF11" s="512">
        <f>'1.4_RAW_Data_Rebase'!BF11</f>
        <v>0</v>
      </c>
      <c r="BG11" s="512">
        <f>'1.4_RAW_Data_Rebase'!BG11</f>
        <v>0</v>
      </c>
      <c r="BH11" s="513">
        <f>'1.4_RAW_Data_Rebase'!BH11</f>
        <v>0</v>
      </c>
    </row>
    <row r="12" spans="1:60" ht="13.15">
      <c r="A12" s="508"/>
      <c r="B12" s="509"/>
      <c r="C12" s="510"/>
      <c r="D12" s="511"/>
      <c r="E12" s="504" t="s">
        <v>54</v>
      </c>
      <c r="F12" s="512">
        <f>'1.4_RAW_Data_Rebase'!F12</f>
        <v>1</v>
      </c>
      <c r="G12" s="512">
        <f>'1.4_RAW_Data_Rebase'!G12</f>
        <v>0</v>
      </c>
      <c r="H12" s="512">
        <f>'1.4_RAW_Data_Rebase'!H12</f>
        <v>0</v>
      </c>
      <c r="I12" s="512">
        <f>'1.4_RAW_Data_Rebase'!I12</f>
        <v>0</v>
      </c>
      <c r="J12" s="512">
        <f>'1.4_RAW_Data_Rebase'!J12</f>
        <v>0</v>
      </c>
      <c r="K12" s="513">
        <f>'1.4_RAW_Data_Rebase'!K12</f>
        <v>1</v>
      </c>
      <c r="M12" s="512">
        <f>'1.4_RAW_Data_Rebase'!M12</f>
        <v>4</v>
      </c>
      <c r="N12" s="512">
        <f>'1.4_RAW_Data_Rebase'!N12</f>
        <v>1</v>
      </c>
      <c r="O12" s="512">
        <f>'1.4_RAW_Data_Rebase'!O12</f>
        <v>3</v>
      </c>
      <c r="P12" s="512">
        <f>'1.4_RAW_Data_Rebase'!P12</f>
        <v>0</v>
      </c>
      <c r="Q12" s="512">
        <f>'1.4_RAW_Data_Rebase'!Q12</f>
        <v>0</v>
      </c>
      <c r="R12" s="513">
        <f>'1.4_RAW_Data_Rebase'!R12</f>
        <v>0</v>
      </c>
      <c r="T12" s="512">
        <f>'1.4_RAW_Data_Rebase'!T12</f>
        <v>4</v>
      </c>
      <c r="U12" s="512">
        <f>'1.4_RAW_Data_Rebase'!U12</f>
        <v>0</v>
      </c>
      <c r="V12" s="512">
        <f>'1.4_RAW_Data_Rebase'!V12</f>
        <v>3</v>
      </c>
      <c r="W12" s="512">
        <f>'1.4_RAW_Data_Rebase'!W12</f>
        <v>0</v>
      </c>
      <c r="X12" s="512">
        <f>'1.4_RAW_Data_Rebase'!X12</f>
        <v>0</v>
      </c>
      <c r="Y12" s="513">
        <f>'1.4_RAW_Data_Rebase'!Y12</f>
        <v>1</v>
      </c>
      <c r="AA12" s="512">
        <f>'1.4_RAW_Data_Rebase'!AA12</f>
        <v>1</v>
      </c>
      <c r="AB12" s="512">
        <f>'1.4_RAW_Data_Rebase'!AB12</f>
        <v>0</v>
      </c>
      <c r="AC12" s="512">
        <f>'1.4_RAW_Data_Rebase'!AC12</f>
        <v>0</v>
      </c>
      <c r="AD12" s="512">
        <f>'1.4_RAW_Data_Rebase'!AD12</f>
        <v>0</v>
      </c>
      <c r="AE12" s="512">
        <f>'1.4_RAW_Data_Rebase'!AE12</f>
        <v>0</v>
      </c>
      <c r="AF12" s="513">
        <f>'1.4_RAW_Data_Rebase'!AF12</f>
        <v>-1</v>
      </c>
      <c r="AG12" s="507"/>
      <c r="AH12" s="512">
        <f>'1.4_RAW_Data_Rebase'!AH12</f>
        <v>1</v>
      </c>
      <c r="AI12" s="512">
        <f>'1.4_RAW_Data_Rebase'!AI12</f>
        <v>0</v>
      </c>
      <c r="AJ12" s="512">
        <f>'1.4_RAW_Data_Rebase'!AJ12</f>
        <v>0</v>
      </c>
      <c r="AK12" s="512">
        <f>'1.4_RAW_Data_Rebase'!AK12</f>
        <v>0</v>
      </c>
      <c r="AL12" s="512">
        <f>'1.4_RAW_Data_Rebase'!AL12</f>
        <v>0</v>
      </c>
      <c r="AM12" s="513">
        <f>'1.4_RAW_Data_Rebase'!AM12</f>
        <v>-1</v>
      </c>
      <c r="AN12" s="507"/>
      <c r="AO12" s="512">
        <f>'1.4_RAW_Data_Rebase'!AO12</f>
        <v>0</v>
      </c>
      <c r="AP12" s="512">
        <f>'1.4_RAW_Data_Rebase'!AP12</f>
        <v>0</v>
      </c>
      <c r="AQ12" s="512">
        <f>'1.4_RAW_Data_Rebase'!AQ12</f>
        <v>0</v>
      </c>
      <c r="AR12" s="512">
        <f>'1.4_RAW_Data_Rebase'!AR12</f>
        <v>0</v>
      </c>
      <c r="AS12" s="512">
        <f>'1.4_RAW_Data_Rebase'!AS12</f>
        <v>0</v>
      </c>
      <c r="AT12" s="513">
        <f>'1.4_RAW_Data_Rebase'!AT12</f>
        <v>0</v>
      </c>
      <c r="AU12" s="507"/>
      <c r="AV12" s="512">
        <f>'1.4_RAW_Data_Rebase'!AV12</f>
        <v>0</v>
      </c>
      <c r="AW12" s="512">
        <f>'1.4_RAW_Data_Rebase'!AW12</f>
        <v>0</v>
      </c>
      <c r="AX12" s="512">
        <f>'1.4_RAW_Data_Rebase'!AX12</f>
        <v>0</v>
      </c>
      <c r="AY12" s="512">
        <f>'1.4_RAW_Data_Rebase'!AY12</f>
        <v>0</v>
      </c>
      <c r="AZ12" s="512">
        <f>'1.4_RAW_Data_Rebase'!AZ12</f>
        <v>0</v>
      </c>
      <c r="BA12" s="513">
        <f>'1.4_RAW_Data_Rebase'!BA12</f>
        <v>0</v>
      </c>
      <c r="BB12" s="507"/>
      <c r="BC12" s="512">
        <f>'1.4_RAW_Data_Rebase'!BC12</f>
        <v>0</v>
      </c>
      <c r="BD12" s="512">
        <f>'1.4_RAW_Data_Rebase'!BD12</f>
        <v>0</v>
      </c>
      <c r="BE12" s="512">
        <f>'1.4_RAW_Data_Rebase'!BE12</f>
        <v>0</v>
      </c>
      <c r="BF12" s="512">
        <f>'1.4_RAW_Data_Rebase'!BF12</f>
        <v>0</v>
      </c>
      <c r="BG12" s="512">
        <f>'1.4_RAW_Data_Rebase'!BG12</f>
        <v>0</v>
      </c>
      <c r="BH12" s="513">
        <f>'1.4_RAW_Data_Rebase'!BH12</f>
        <v>0</v>
      </c>
    </row>
    <row r="13" spans="1:60" ht="13.5" thickBot="1">
      <c r="A13" s="508"/>
      <c r="B13" s="514"/>
      <c r="C13" s="515"/>
      <c r="D13" s="516"/>
      <c r="E13" s="517" t="s">
        <v>55</v>
      </c>
      <c r="F13" s="518">
        <f>'1.4_RAW_Data_Rebase'!F13</f>
        <v>37</v>
      </c>
      <c r="G13" s="518">
        <f>'1.4_RAW_Data_Rebase'!G13</f>
        <v>17</v>
      </c>
      <c r="H13" s="518">
        <f>'1.4_RAW_Data_Rebase'!H13</f>
        <v>20</v>
      </c>
      <c r="I13" s="518">
        <f>'1.4_RAW_Data_Rebase'!I13</f>
        <v>0</v>
      </c>
      <c r="J13" s="518">
        <f>'1.4_RAW_Data_Rebase'!J13</f>
        <v>0</v>
      </c>
      <c r="K13" s="519">
        <f>'1.4_RAW_Data_Rebase'!K13</f>
        <v>0</v>
      </c>
      <c r="M13" s="518">
        <f>'1.4_RAW_Data_Rebase'!M13</f>
        <v>23</v>
      </c>
      <c r="N13" s="518">
        <f>'1.4_RAW_Data_Rebase'!N13</f>
        <v>10</v>
      </c>
      <c r="O13" s="518">
        <f>'1.4_RAW_Data_Rebase'!O13</f>
        <v>13</v>
      </c>
      <c r="P13" s="518">
        <f>'1.4_RAW_Data_Rebase'!P13</f>
        <v>0</v>
      </c>
      <c r="Q13" s="518">
        <f>'1.4_RAW_Data_Rebase'!Q13</f>
        <v>0</v>
      </c>
      <c r="R13" s="519">
        <f>'1.4_RAW_Data_Rebase'!R13</f>
        <v>0</v>
      </c>
      <c r="T13" s="518">
        <f>'1.4_RAW_Data_Rebase'!T13</f>
        <v>23</v>
      </c>
      <c r="U13" s="518">
        <f>'1.4_RAW_Data_Rebase'!U13</f>
        <v>10</v>
      </c>
      <c r="V13" s="518">
        <f>'1.4_RAW_Data_Rebase'!V13</f>
        <v>13</v>
      </c>
      <c r="W13" s="518">
        <f>'1.4_RAW_Data_Rebase'!W13</f>
        <v>0</v>
      </c>
      <c r="X13" s="518">
        <f>'1.4_RAW_Data_Rebase'!X13</f>
        <v>0</v>
      </c>
      <c r="Y13" s="519">
        <f>'1.4_RAW_Data_Rebase'!Y13</f>
        <v>0</v>
      </c>
      <c r="AA13" s="518">
        <f>'1.4_RAW_Data_Rebase'!AA13</f>
        <v>0</v>
      </c>
      <c r="AB13" s="518">
        <f>'1.4_RAW_Data_Rebase'!AB13</f>
        <v>0</v>
      </c>
      <c r="AC13" s="518">
        <f>'1.4_RAW_Data_Rebase'!AC13</f>
        <v>0</v>
      </c>
      <c r="AD13" s="518">
        <f>'1.4_RAW_Data_Rebase'!AD13</f>
        <v>0</v>
      </c>
      <c r="AE13" s="518">
        <f>'1.4_RAW_Data_Rebase'!AE13</f>
        <v>0</v>
      </c>
      <c r="AF13" s="519">
        <f>'1.4_RAW_Data_Rebase'!AF13</f>
        <v>0</v>
      </c>
      <c r="AG13" s="507"/>
      <c r="AH13" s="518">
        <f>'1.4_RAW_Data_Rebase'!AH13</f>
        <v>0</v>
      </c>
      <c r="AI13" s="518">
        <f>'1.4_RAW_Data_Rebase'!AI13</f>
        <v>0</v>
      </c>
      <c r="AJ13" s="518">
        <f>'1.4_RAW_Data_Rebase'!AJ13</f>
        <v>0</v>
      </c>
      <c r="AK13" s="518">
        <f>'1.4_RAW_Data_Rebase'!AK13</f>
        <v>0</v>
      </c>
      <c r="AL13" s="518">
        <f>'1.4_RAW_Data_Rebase'!AL13</f>
        <v>0</v>
      </c>
      <c r="AM13" s="519">
        <f>'1.4_RAW_Data_Rebase'!AM13</f>
        <v>0</v>
      </c>
      <c r="AN13" s="507"/>
      <c r="AO13" s="518">
        <f>'1.4_RAW_Data_Rebase'!AO13</f>
        <v>0</v>
      </c>
      <c r="AP13" s="518">
        <f>'1.4_RAW_Data_Rebase'!AP13</f>
        <v>0</v>
      </c>
      <c r="AQ13" s="518">
        <f>'1.4_RAW_Data_Rebase'!AQ13</f>
        <v>0</v>
      </c>
      <c r="AR13" s="518">
        <f>'1.4_RAW_Data_Rebase'!AR13</f>
        <v>0</v>
      </c>
      <c r="AS13" s="518">
        <f>'1.4_RAW_Data_Rebase'!AS13</f>
        <v>0</v>
      </c>
      <c r="AT13" s="519">
        <f>'1.4_RAW_Data_Rebase'!AT13</f>
        <v>0</v>
      </c>
      <c r="AU13" s="507"/>
      <c r="AV13" s="518">
        <f>'1.4_RAW_Data_Rebase'!AV13</f>
        <v>0</v>
      </c>
      <c r="AW13" s="518">
        <f>'1.4_RAW_Data_Rebase'!AW13</f>
        <v>0</v>
      </c>
      <c r="AX13" s="518">
        <f>'1.4_RAW_Data_Rebase'!AX13</f>
        <v>0</v>
      </c>
      <c r="AY13" s="518">
        <f>'1.4_RAW_Data_Rebase'!AY13</f>
        <v>0</v>
      </c>
      <c r="AZ13" s="518">
        <f>'1.4_RAW_Data_Rebase'!AZ13</f>
        <v>0</v>
      </c>
      <c r="BA13" s="519">
        <f>'1.4_RAW_Data_Rebase'!BA13</f>
        <v>0</v>
      </c>
      <c r="BB13" s="507"/>
      <c r="BC13" s="518">
        <f>'1.4_RAW_Data_Rebase'!BC13</f>
        <v>0</v>
      </c>
      <c r="BD13" s="518">
        <f>'1.4_RAW_Data_Rebase'!BD13</f>
        <v>0</v>
      </c>
      <c r="BE13" s="518">
        <f>'1.4_RAW_Data_Rebase'!BE13</f>
        <v>0</v>
      </c>
      <c r="BF13" s="518">
        <f>'1.4_RAW_Data_Rebase'!BF13</f>
        <v>0</v>
      </c>
      <c r="BG13" s="518">
        <f>'1.4_RAW_Data_Rebase'!BG13</f>
        <v>0</v>
      </c>
      <c r="BH13" s="519">
        <f>'1.4_RAW_Data_Rebase'!BH13</f>
        <v>0</v>
      </c>
    </row>
    <row r="14" spans="1:60" ht="25.5">
      <c r="A14" s="520" t="s">
        <v>9</v>
      </c>
      <c r="B14" s="501">
        <v>1</v>
      </c>
      <c r="C14" s="502" t="s">
        <v>11</v>
      </c>
      <c r="D14" s="503" t="s">
        <v>57</v>
      </c>
      <c r="E14" s="521" t="s">
        <v>52</v>
      </c>
      <c r="F14" s="505">
        <f>'1.4_RAW_Data_Rebase'!F14</f>
        <v>2</v>
      </c>
      <c r="G14" s="505">
        <f>'1.4_RAW_Data_Rebase'!G14</f>
        <v>0</v>
      </c>
      <c r="H14" s="505">
        <f>'1.4_RAW_Data_Rebase'!H14</f>
        <v>1</v>
      </c>
      <c r="I14" s="505">
        <f>'1.4_RAW_Data_Rebase'!I14</f>
        <v>0</v>
      </c>
      <c r="J14" s="505">
        <f>'1.4_RAW_Data_Rebase'!J14</f>
        <v>0</v>
      </c>
      <c r="K14" s="506">
        <f>'1.4_RAW_Data_Rebase'!K14</f>
        <v>1</v>
      </c>
      <c r="M14" s="505">
        <f>'1.4_RAW_Data_Rebase'!M14</f>
        <v>2</v>
      </c>
      <c r="N14" s="505">
        <f>'1.4_RAW_Data_Rebase'!N14</f>
        <v>1</v>
      </c>
      <c r="O14" s="505">
        <f>'1.4_RAW_Data_Rebase'!O14</f>
        <v>0</v>
      </c>
      <c r="P14" s="505">
        <f>'1.4_RAW_Data_Rebase'!P14</f>
        <v>1</v>
      </c>
      <c r="Q14" s="505">
        <f>'1.4_RAW_Data_Rebase'!Q14</f>
        <v>0</v>
      </c>
      <c r="R14" s="506">
        <f>'1.4_RAW_Data_Rebase'!R14</f>
        <v>0</v>
      </c>
      <c r="T14" s="505">
        <f>'1.4_RAW_Data_Rebase'!T14</f>
        <v>2</v>
      </c>
      <c r="U14" s="505">
        <f>'1.4_RAW_Data_Rebase'!U14</f>
        <v>0</v>
      </c>
      <c r="V14" s="505">
        <f>'1.4_RAW_Data_Rebase'!V14</f>
        <v>0</v>
      </c>
      <c r="W14" s="505">
        <f>'1.4_RAW_Data_Rebase'!W14</f>
        <v>1</v>
      </c>
      <c r="X14" s="505">
        <f>'1.4_RAW_Data_Rebase'!X14</f>
        <v>0</v>
      </c>
      <c r="Y14" s="506">
        <f>'1.4_RAW_Data_Rebase'!Y14</f>
        <v>1</v>
      </c>
      <c r="AA14" s="505">
        <f>'1.4_RAW_Data_Rebase'!AA14</f>
        <v>1</v>
      </c>
      <c r="AB14" s="505">
        <f>'1.4_RAW_Data_Rebase'!AB14</f>
        <v>0</v>
      </c>
      <c r="AC14" s="505">
        <f>'1.4_RAW_Data_Rebase'!AC14</f>
        <v>0</v>
      </c>
      <c r="AD14" s="505">
        <f>'1.4_RAW_Data_Rebase'!AD14</f>
        <v>0</v>
      </c>
      <c r="AE14" s="505">
        <f>'1.4_RAW_Data_Rebase'!AE14</f>
        <v>0</v>
      </c>
      <c r="AF14" s="506">
        <f>'1.4_RAW_Data_Rebase'!AF14</f>
        <v>-1</v>
      </c>
      <c r="AG14" s="507"/>
      <c r="AH14" s="505">
        <f>'1.4_RAW_Data_Rebase'!AH14</f>
        <v>1</v>
      </c>
      <c r="AI14" s="505">
        <f>'1.4_RAW_Data_Rebase'!AI14</f>
        <v>0</v>
      </c>
      <c r="AJ14" s="505">
        <f>'1.4_RAW_Data_Rebase'!AJ14</f>
        <v>0</v>
      </c>
      <c r="AK14" s="505">
        <f>'1.4_RAW_Data_Rebase'!AK14</f>
        <v>0</v>
      </c>
      <c r="AL14" s="505">
        <f>'1.4_RAW_Data_Rebase'!AL14</f>
        <v>0</v>
      </c>
      <c r="AM14" s="506">
        <f>'1.4_RAW_Data_Rebase'!AM14</f>
        <v>-1</v>
      </c>
      <c r="AN14" s="507"/>
      <c r="AO14" s="505">
        <f>'1.4_RAW_Data_Rebase'!AO14</f>
        <v>0</v>
      </c>
      <c r="AP14" s="505">
        <f>'1.4_RAW_Data_Rebase'!AP14</f>
        <v>0</v>
      </c>
      <c r="AQ14" s="505">
        <f>'1.4_RAW_Data_Rebase'!AQ14</f>
        <v>0</v>
      </c>
      <c r="AR14" s="505">
        <f>'1.4_RAW_Data_Rebase'!AR14</f>
        <v>0</v>
      </c>
      <c r="AS14" s="505">
        <f>'1.4_RAW_Data_Rebase'!AS14</f>
        <v>0</v>
      </c>
      <c r="AT14" s="506">
        <f>'1.4_RAW_Data_Rebase'!AT14</f>
        <v>0</v>
      </c>
      <c r="AU14" s="507"/>
      <c r="AV14" s="505">
        <f>'1.4_RAW_Data_Rebase'!AV14</f>
        <v>0</v>
      </c>
      <c r="AW14" s="505">
        <f>'1.4_RAW_Data_Rebase'!AW14</f>
        <v>0</v>
      </c>
      <c r="AX14" s="505">
        <f>'1.4_RAW_Data_Rebase'!AX14</f>
        <v>0</v>
      </c>
      <c r="AY14" s="505">
        <f>'1.4_RAW_Data_Rebase'!AY14</f>
        <v>0</v>
      </c>
      <c r="AZ14" s="505">
        <f>'1.4_RAW_Data_Rebase'!AZ14</f>
        <v>0</v>
      </c>
      <c r="BA14" s="506">
        <f>'1.4_RAW_Data_Rebase'!BA14</f>
        <v>0</v>
      </c>
      <c r="BB14" s="507"/>
      <c r="BC14" s="505">
        <f>'1.4_RAW_Data_Rebase'!BC14</f>
        <v>0</v>
      </c>
      <c r="BD14" s="505">
        <f>'1.4_RAW_Data_Rebase'!BD14</f>
        <v>0</v>
      </c>
      <c r="BE14" s="505">
        <f>'1.4_RAW_Data_Rebase'!BE14</f>
        <v>0</v>
      </c>
      <c r="BF14" s="505">
        <f>'1.4_RAW_Data_Rebase'!BF14</f>
        <v>0</v>
      </c>
      <c r="BG14" s="505">
        <f>'1.4_RAW_Data_Rebase'!BG14</f>
        <v>0</v>
      </c>
      <c r="BH14" s="506">
        <f>'1.4_RAW_Data_Rebase'!BH14</f>
        <v>0</v>
      </c>
    </row>
    <row r="15" spans="1:60" ht="13.15">
      <c r="A15" s="508"/>
      <c r="B15" s="509"/>
      <c r="C15" s="510"/>
      <c r="D15" s="511"/>
      <c r="E15" s="504" t="s">
        <v>53</v>
      </c>
      <c r="F15" s="512">
        <f>'1.4_RAW_Data_Rebase'!F15</f>
        <v>0</v>
      </c>
      <c r="G15" s="512">
        <f>'1.4_RAW_Data_Rebase'!G15</f>
        <v>0</v>
      </c>
      <c r="H15" s="512">
        <f>'1.4_RAW_Data_Rebase'!H15</f>
        <v>0</v>
      </c>
      <c r="I15" s="512">
        <f>'1.4_RAW_Data_Rebase'!I15</f>
        <v>0</v>
      </c>
      <c r="J15" s="512">
        <f>'1.4_RAW_Data_Rebase'!J15</f>
        <v>0</v>
      </c>
      <c r="K15" s="513">
        <f>'1.4_RAW_Data_Rebase'!K15</f>
        <v>0</v>
      </c>
      <c r="M15" s="512">
        <f>'1.4_RAW_Data_Rebase'!M15</f>
        <v>0</v>
      </c>
      <c r="N15" s="512">
        <f>'1.4_RAW_Data_Rebase'!N15</f>
        <v>0</v>
      </c>
      <c r="O15" s="512">
        <f>'1.4_RAW_Data_Rebase'!O15</f>
        <v>0</v>
      </c>
      <c r="P15" s="512">
        <f>'1.4_RAW_Data_Rebase'!P15</f>
        <v>0</v>
      </c>
      <c r="Q15" s="512">
        <f>'1.4_RAW_Data_Rebase'!Q15</f>
        <v>0</v>
      </c>
      <c r="R15" s="513">
        <f>'1.4_RAW_Data_Rebase'!R15</f>
        <v>0</v>
      </c>
      <c r="T15" s="512">
        <f>'1.4_RAW_Data_Rebase'!T15</f>
        <v>0</v>
      </c>
      <c r="U15" s="512">
        <f>'1.4_RAW_Data_Rebase'!U15</f>
        <v>0</v>
      </c>
      <c r="V15" s="512">
        <f>'1.4_RAW_Data_Rebase'!V15</f>
        <v>0</v>
      </c>
      <c r="W15" s="512">
        <f>'1.4_RAW_Data_Rebase'!W15</f>
        <v>0</v>
      </c>
      <c r="X15" s="512">
        <f>'1.4_RAW_Data_Rebase'!X15</f>
        <v>0</v>
      </c>
      <c r="Y15" s="513">
        <f>'1.4_RAW_Data_Rebase'!Y15</f>
        <v>0</v>
      </c>
      <c r="AA15" s="512">
        <f>'1.4_RAW_Data_Rebase'!AA15</f>
        <v>0</v>
      </c>
      <c r="AB15" s="512">
        <f>'1.4_RAW_Data_Rebase'!AB15</f>
        <v>0</v>
      </c>
      <c r="AC15" s="512">
        <f>'1.4_RAW_Data_Rebase'!AC15</f>
        <v>0</v>
      </c>
      <c r="AD15" s="512">
        <f>'1.4_RAW_Data_Rebase'!AD15</f>
        <v>0</v>
      </c>
      <c r="AE15" s="512">
        <f>'1.4_RAW_Data_Rebase'!AE15</f>
        <v>0</v>
      </c>
      <c r="AF15" s="513">
        <f>'1.4_RAW_Data_Rebase'!AF15</f>
        <v>0</v>
      </c>
      <c r="AG15" s="507"/>
      <c r="AH15" s="512">
        <f>'1.4_RAW_Data_Rebase'!AH15</f>
        <v>0</v>
      </c>
      <c r="AI15" s="512">
        <f>'1.4_RAW_Data_Rebase'!AI15</f>
        <v>0</v>
      </c>
      <c r="AJ15" s="512">
        <f>'1.4_RAW_Data_Rebase'!AJ15</f>
        <v>0</v>
      </c>
      <c r="AK15" s="512">
        <f>'1.4_RAW_Data_Rebase'!AK15</f>
        <v>0</v>
      </c>
      <c r="AL15" s="512">
        <f>'1.4_RAW_Data_Rebase'!AL15</f>
        <v>0</v>
      </c>
      <c r="AM15" s="513">
        <f>'1.4_RAW_Data_Rebase'!AM15</f>
        <v>0</v>
      </c>
      <c r="AN15" s="507"/>
      <c r="AO15" s="512">
        <f>'1.4_RAW_Data_Rebase'!AO15</f>
        <v>0</v>
      </c>
      <c r="AP15" s="512">
        <f>'1.4_RAW_Data_Rebase'!AP15</f>
        <v>0</v>
      </c>
      <c r="AQ15" s="512">
        <f>'1.4_RAW_Data_Rebase'!AQ15</f>
        <v>0</v>
      </c>
      <c r="AR15" s="512">
        <f>'1.4_RAW_Data_Rebase'!AR15</f>
        <v>0</v>
      </c>
      <c r="AS15" s="512">
        <f>'1.4_RAW_Data_Rebase'!AS15</f>
        <v>0</v>
      </c>
      <c r="AT15" s="513">
        <f>'1.4_RAW_Data_Rebase'!AT15</f>
        <v>0</v>
      </c>
      <c r="AU15" s="507"/>
      <c r="AV15" s="512">
        <f>'1.4_RAW_Data_Rebase'!AV15</f>
        <v>0</v>
      </c>
      <c r="AW15" s="512">
        <f>'1.4_RAW_Data_Rebase'!AW15</f>
        <v>0</v>
      </c>
      <c r="AX15" s="512">
        <f>'1.4_RAW_Data_Rebase'!AX15</f>
        <v>0</v>
      </c>
      <c r="AY15" s="512">
        <f>'1.4_RAW_Data_Rebase'!AY15</f>
        <v>0</v>
      </c>
      <c r="AZ15" s="512">
        <f>'1.4_RAW_Data_Rebase'!AZ15</f>
        <v>0</v>
      </c>
      <c r="BA15" s="513">
        <f>'1.4_RAW_Data_Rebase'!BA15</f>
        <v>0</v>
      </c>
      <c r="BB15" s="507"/>
      <c r="BC15" s="512">
        <f>'1.4_RAW_Data_Rebase'!BC15</f>
        <v>0</v>
      </c>
      <c r="BD15" s="512">
        <f>'1.4_RAW_Data_Rebase'!BD15</f>
        <v>0</v>
      </c>
      <c r="BE15" s="512">
        <f>'1.4_RAW_Data_Rebase'!BE15</f>
        <v>0</v>
      </c>
      <c r="BF15" s="512">
        <f>'1.4_RAW_Data_Rebase'!BF15</f>
        <v>0</v>
      </c>
      <c r="BG15" s="512">
        <f>'1.4_RAW_Data_Rebase'!BG15</f>
        <v>0</v>
      </c>
      <c r="BH15" s="513">
        <f>'1.4_RAW_Data_Rebase'!BH15</f>
        <v>0</v>
      </c>
    </row>
    <row r="16" spans="1:60" ht="13.15">
      <c r="A16" s="508"/>
      <c r="B16" s="509"/>
      <c r="C16" s="510"/>
      <c r="D16" s="511"/>
      <c r="E16" s="504" t="s">
        <v>54</v>
      </c>
      <c r="F16" s="512">
        <f>'1.4_RAW_Data_Rebase'!F16</f>
        <v>0</v>
      </c>
      <c r="G16" s="512">
        <f>'1.4_RAW_Data_Rebase'!G16</f>
        <v>0</v>
      </c>
      <c r="H16" s="512">
        <f>'1.4_RAW_Data_Rebase'!H16</f>
        <v>0</v>
      </c>
      <c r="I16" s="512">
        <f>'1.4_RAW_Data_Rebase'!I16</f>
        <v>0</v>
      </c>
      <c r="J16" s="512">
        <f>'1.4_RAW_Data_Rebase'!J16</f>
        <v>0</v>
      </c>
      <c r="K16" s="513">
        <f>'1.4_RAW_Data_Rebase'!K16</f>
        <v>0</v>
      </c>
      <c r="M16" s="512">
        <f>'1.4_RAW_Data_Rebase'!M16</f>
        <v>0</v>
      </c>
      <c r="N16" s="512">
        <f>'1.4_RAW_Data_Rebase'!N16</f>
        <v>0</v>
      </c>
      <c r="O16" s="512">
        <f>'1.4_RAW_Data_Rebase'!O16</f>
        <v>0</v>
      </c>
      <c r="P16" s="512">
        <f>'1.4_RAW_Data_Rebase'!P16</f>
        <v>0</v>
      </c>
      <c r="Q16" s="512">
        <f>'1.4_RAW_Data_Rebase'!Q16</f>
        <v>0</v>
      </c>
      <c r="R16" s="513">
        <f>'1.4_RAW_Data_Rebase'!R16</f>
        <v>0</v>
      </c>
      <c r="T16" s="512">
        <f>'1.4_RAW_Data_Rebase'!T16</f>
        <v>0</v>
      </c>
      <c r="U16" s="512">
        <f>'1.4_RAW_Data_Rebase'!U16</f>
        <v>0</v>
      </c>
      <c r="V16" s="512">
        <f>'1.4_RAW_Data_Rebase'!V16</f>
        <v>0</v>
      </c>
      <c r="W16" s="512">
        <f>'1.4_RAW_Data_Rebase'!W16</f>
        <v>0</v>
      </c>
      <c r="X16" s="512">
        <f>'1.4_RAW_Data_Rebase'!X16</f>
        <v>0</v>
      </c>
      <c r="Y16" s="513">
        <f>'1.4_RAW_Data_Rebase'!Y16</f>
        <v>0</v>
      </c>
      <c r="AA16" s="512">
        <f>'1.4_RAW_Data_Rebase'!AA16</f>
        <v>0</v>
      </c>
      <c r="AB16" s="512">
        <f>'1.4_RAW_Data_Rebase'!AB16</f>
        <v>0</v>
      </c>
      <c r="AC16" s="512">
        <f>'1.4_RAW_Data_Rebase'!AC16</f>
        <v>0</v>
      </c>
      <c r="AD16" s="512">
        <f>'1.4_RAW_Data_Rebase'!AD16</f>
        <v>0</v>
      </c>
      <c r="AE16" s="512">
        <f>'1.4_RAW_Data_Rebase'!AE16</f>
        <v>0</v>
      </c>
      <c r="AF16" s="513">
        <f>'1.4_RAW_Data_Rebase'!AF16</f>
        <v>0</v>
      </c>
      <c r="AG16" s="507"/>
      <c r="AH16" s="512">
        <f>'1.4_RAW_Data_Rebase'!AH16</f>
        <v>0</v>
      </c>
      <c r="AI16" s="512">
        <f>'1.4_RAW_Data_Rebase'!AI16</f>
        <v>0</v>
      </c>
      <c r="AJ16" s="512">
        <f>'1.4_RAW_Data_Rebase'!AJ16</f>
        <v>0</v>
      </c>
      <c r="AK16" s="512">
        <f>'1.4_RAW_Data_Rebase'!AK16</f>
        <v>0</v>
      </c>
      <c r="AL16" s="512">
        <f>'1.4_RAW_Data_Rebase'!AL16</f>
        <v>0</v>
      </c>
      <c r="AM16" s="513">
        <f>'1.4_RAW_Data_Rebase'!AM16</f>
        <v>0</v>
      </c>
      <c r="AN16" s="507"/>
      <c r="AO16" s="512">
        <f>'1.4_RAW_Data_Rebase'!AO16</f>
        <v>0</v>
      </c>
      <c r="AP16" s="512">
        <f>'1.4_RAW_Data_Rebase'!AP16</f>
        <v>0</v>
      </c>
      <c r="AQ16" s="512">
        <f>'1.4_RAW_Data_Rebase'!AQ16</f>
        <v>0</v>
      </c>
      <c r="AR16" s="512">
        <f>'1.4_RAW_Data_Rebase'!AR16</f>
        <v>0</v>
      </c>
      <c r="AS16" s="512">
        <f>'1.4_RAW_Data_Rebase'!AS16</f>
        <v>0</v>
      </c>
      <c r="AT16" s="513">
        <f>'1.4_RAW_Data_Rebase'!AT16</f>
        <v>0</v>
      </c>
      <c r="AU16" s="507"/>
      <c r="AV16" s="512">
        <f>'1.4_RAW_Data_Rebase'!AV16</f>
        <v>0</v>
      </c>
      <c r="AW16" s="512">
        <f>'1.4_RAW_Data_Rebase'!AW16</f>
        <v>0</v>
      </c>
      <c r="AX16" s="512">
        <f>'1.4_RAW_Data_Rebase'!AX16</f>
        <v>0</v>
      </c>
      <c r="AY16" s="512">
        <f>'1.4_RAW_Data_Rebase'!AY16</f>
        <v>0</v>
      </c>
      <c r="AZ16" s="512">
        <f>'1.4_RAW_Data_Rebase'!AZ16</f>
        <v>0</v>
      </c>
      <c r="BA16" s="513">
        <f>'1.4_RAW_Data_Rebase'!BA16</f>
        <v>0</v>
      </c>
      <c r="BB16" s="507"/>
      <c r="BC16" s="512">
        <f>'1.4_RAW_Data_Rebase'!BC16</f>
        <v>0</v>
      </c>
      <c r="BD16" s="512">
        <f>'1.4_RAW_Data_Rebase'!BD16</f>
        <v>0</v>
      </c>
      <c r="BE16" s="512">
        <f>'1.4_RAW_Data_Rebase'!BE16</f>
        <v>0</v>
      </c>
      <c r="BF16" s="512">
        <f>'1.4_RAW_Data_Rebase'!BF16</f>
        <v>0</v>
      </c>
      <c r="BG16" s="512">
        <f>'1.4_RAW_Data_Rebase'!BG16</f>
        <v>0</v>
      </c>
      <c r="BH16" s="513">
        <f>'1.4_RAW_Data_Rebase'!BH16</f>
        <v>0</v>
      </c>
    </row>
    <row r="17" spans="1:60" ht="13.5" thickBot="1">
      <c r="A17" s="508"/>
      <c r="B17" s="514"/>
      <c r="C17" s="515"/>
      <c r="D17" s="516"/>
      <c r="E17" s="517" t="s">
        <v>55</v>
      </c>
      <c r="F17" s="518">
        <f>'1.4_RAW_Data_Rebase'!F17</f>
        <v>1</v>
      </c>
      <c r="G17" s="518">
        <f>'1.4_RAW_Data_Rebase'!G17</f>
        <v>0</v>
      </c>
      <c r="H17" s="518">
        <f>'1.4_RAW_Data_Rebase'!H17</f>
        <v>0</v>
      </c>
      <c r="I17" s="518">
        <f>'1.4_RAW_Data_Rebase'!I17</f>
        <v>0</v>
      </c>
      <c r="J17" s="518">
        <f>'1.4_RAW_Data_Rebase'!J17</f>
        <v>0</v>
      </c>
      <c r="K17" s="519">
        <f>'1.4_RAW_Data_Rebase'!K17</f>
        <v>1</v>
      </c>
      <c r="M17" s="518">
        <f>'1.4_RAW_Data_Rebase'!M17</f>
        <v>1</v>
      </c>
      <c r="N17" s="518">
        <f>'1.4_RAW_Data_Rebase'!N17</f>
        <v>0</v>
      </c>
      <c r="O17" s="518">
        <f>'1.4_RAW_Data_Rebase'!O17</f>
        <v>0</v>
      </c>
      <c r="P17" s="518">
        <f>'1.4_RAW_Data_Rebase'!P17</f>
        <v>0</v>
      </c>
      <c r="Q17" s="518">
        <f>'1.4_RAW_Data_Rebase'!Q17</f>
        <v>0</v>
      </c>
      <c r="R17" s="519">
        <f>'1.4_RAW_Data_Rebase'!R17</f>
        <v>1</v>
      </c>
      <c r="T17" s="518">
        <f>'1.4_RAW_Data_Rebase'!T17</f>
        <v>1</v>
      </c>
      <c r="U17" s="518">
        <f>'1.4_RAW_Data_Rebase'!U17</f>
        <v>0</v>
      </c>
      <c r="V17" s="518">
        <f>'1.4_RAW_Data_Rebase'!V17</f>
        <v>0</v>
      </c>
      <c r="W17" s="518">
        <f>'1.4_RAW_Data_Rebase'!W17</f>
        <v>0</v>
      </c>
      <c r="X17" s="518">
        <f>'1.4_RAW_Data_Rebase'!X17</f>
        <v>0</v>
      </c>
      <c r="Y17" s="519">
        <f>'1.4_RAW_Data_Rebase'!Y17</f>
        <v>1</v>
      </c>
      <c r="AA17" s="518">
        <f>'1.4_RAW_Data_Rebase'!AA17</f>
        <v>0</v>
      </c>
      <c r="AB17" s="518">
        <f>'1.4_RAW_Data_Rebase'!AB17</f>
        <v>0</v>
      </c>
      <c r="AC17" s="518">
        <f>'1.4_RAW_Data_Rebase'!AC17</f>
        <v>0</v>
      </c>
      <c r="AD17" s="518">
        <f>'1.4_RAW_Data_Rebase'!AD17</f>
        <v>0</v>
      </c>
      <c r="AE17" s="518">
        <f>'1.4_RAW_Data_Rebase'!AE17</f>
        <v>0</v>
      </c>
      <c r="AF17" s="519">
        <f>'1.4_RAW_Data_Rebase'!AF17</f>
        <v>0</v>
      </c>
      <c r="AG17" s="507"/>
      <c r="AH17" s="518">
        <f>'1.4_RAW_Data_Rebase'!AH17</f>
        <v>0</v>
      </c>
      <c r="AI17" s="518">
        <f>'1.4_RAW_Data_Rebase'!AI17</f>
        <v>0</v>
      </c>
      <c r="AJ17" s="518">
        <f>'1.4_RAW_Data_Rebase'!AJ17</f>
        <v>0</v>
      </c>
      <c r="AK17" s="518">
        <f>'1.4_RAW_Data_Rebase'!AK17</f>
        <v>0</v>
      </c>
      <c r="AL17" s="518">
        <f>'1.4_RAW_Data_Rebase'!AL17</f>
        <v>0</v>
      </c>
      <c r="AM17" s="519">
        <f>'1.4_RAW_Data_Rebase'!AM17</f>
        <v>0</v>
      </c>
      <c r="AN17" s="507"/>
      <c r="AO17" s="518">
        <f>'1.4_RAW_Data_Rebase'!AO17</f>
        <v>0</v>
      </c>
      <c r="AP17" s="518">
        <f>'1.4_RAW_Data_Rebase'!AP17</f>
        <v>0</v>
      </c>
      <c r="AQ17" s="518">
        <f>'1.4_RAW_Data_Rebase'!AQ17</f>
        <v>0</v>
      </c>
      <c r="AR17" s="518">
        <f>'1.4_RAW_Data_Rebase'!AR17</f>
        <v>0</v>
      </c>
      <c r="AS17" s="518">
        <f>'1.4_RAW_Data_Rebase'!AS17</f>
        <v>0</v>
      </c>
      <c r="AT17" s="519">
        <f>'1.4_RAW_Data_Rebase'!AT17</f>
        <v>0</v>
      </c>
      <c r="AU17" s="507"/>
      <c r="AV17" s="518">
        <f>'1.4_RAW_Data_Rebase'!AV17</f>
        <v>0</v>
      </c>
      <c r="AW17" s="518">
        <f>'1.4_RAW_Data_Rebase'!AW17</f>
        <v>0</v>
      </c>
      <c r="AX17" s="518">
        <f>'1.4_RAW_Data_Rebase'!AX17</f>
        <v>0</v>
      </c>
      <c r="AY17" s="518">
        <f>'1.4_RAW_Data_Rebase'!AY17</f>
        <v>0</v>
      </c>
      <c r="AZ17" s="518">
        <f>'1.4_RAW_Data_Rebase'!AZ17</f>
        <v>0</v>
      </c>
      <c r="BA17" s="519">
        <f>'1.4_RAW_Data_Rebase'!BA17</f>
        <v>0</v>
      </c>
      <c r="BB17" s="507"/>
      <c r="BC17" s="518">
        <f>'1.4_RAW_Data_Rebase'!BC17</f>
        <v>0</v>
      </c>
      <c r="BD17" s="518">
        <f>'1.4_RAW_Data_Rebase'!BD17</f>
        <v>0</v>
      </c>
      <c r="BE17" s="518">
        <f>'1.4_RAW_Data_Rebase'!BE17</f>
        <v>0</v>
      </c>
      <c r="BF17" s="518">
        <f>'1.4_RAW_Data_Rebase'!BF17</f>
        <v>0</v>
      </c>
      <c r="BG17" s="518">
        <f>'1.4_RAW_Data_Rebase'!BG17</f>
        <v>0</v>
      </c>
      <c r="BH17" s="519">
        <f>'1.4_RAW_Data_Rebase'!BH17</f>
        <v>0</v>
      </c>
    </row>
    <row r="18" spans="1:60" ht="25.5">
      <c r="A18" s="520" t="s">
        <v>9</v>
      </c>
      <c r="B18" s="501">
        <v>7</v>
      </c>
      <c r="C18" s="502" t="s">
        <v>12</v>
      </c>
      <c r="D18" s="503" t="s">
        <v>57</v>
      </c>
      <c r="E18" s="521" t="s">
        <v>52</v>
      </c>
      <c r="F18" s="505">
        <f>'1.4_RAW_Data_Rebase'!F18</f>
        <v>0</v>
      </c>
      <c r="G18" s="505">
        <f>'1.4_RAW_Data_Rebase'!G18</f>
        <v>0</v>
      </c>
      <c r="H18" s="505">
        <f>'1.4_RAW_Data_Rebase'!H18</f>
        <v>0</v>
      </c>
      <c r="I18" s="505">
        <f>'1.4_RAW_Data_Rebase'!I18</f>
        <v>0</v>
      </c>
      <c r="J18" s="505">
        <f>'1.4_RAW_Data_Rebase'!J18</f>
        <v>0</v>
      </c>
      <c r="K18" s="506">
        <f>'1.4_RAW_Data_Rebase'!K18</f>
        <v>0</v>
      </c>
      <c r="M18" s="505">
        <f>'1.4_RAW_Data_Rebase'!M18</f>
        <v>0</v>
      </c>
      <c r="N18" s="505">
        <f>'1.4_RAW_Data_Rebase'!N18</f>
        <v>0</v>
      </c>
      <c r="O18" s="505">
        <f>'1.4_RAW_Data_Rebase'!O18</f>
        <v>0</v>
      </c>
      <c r="P18" s="505">
        <f>'1.4_RAW_Data_Rebase'!P18</f>
        <v>0</v>
      </c>
      <c r="Q18" s="505">
        <f>'1.4_RAW_Data_Rebase'!Q18</f>
        <v>0</v>
      </c>
      <c r="R18" s="506">
        <f>'1.4_RAW_Data_Rebase'!R18</f>
        <v>0</v>
      </c>
      <c r="T18" s="505">
        <f>'1.4_RAW_Data_Rebase'!T18</f>
        <v>0</v>
      </c>
      <c r="U18" s="505">
        <f>'1.4_RAW_Data_Rebase'!U18</f>
        <v>0</v>
      </c>
      <c r="V18" s="505">
        <f>'1.4_RAW_Data_Rebase'!V18</f>
        <v>0</v>
      </c>
      <c r="W18" s="505">
        <f>'1.4_RAW_Data_Rebase'!W18</f>
        <v>0</v>
      </c>
      <c r="X18" s="505">
        <f>'1.4_RAW_Data_Rebase'!X18</f>
        <v>0</v>
      </c>
      <c r="Y18" s="506">
        <f>'1.4_RAW_Data_Rebase'!Y18</f>
        <v>0</v>
      </c>
      <c r="AA18" s="505">
        <f>'1.4_RAW_Data_Rebase'!AA18</f>
        <v>0</v>
      </c>
      <c r="AB18" s="505">
        <f>'1.4_RAW_Data_Rebase'!AB18</f>
        <v>0</v>
      </c>
      <c r="AC18" s="505">
        <f>'1.4_RAW_Data_Rebase'!AC18</f>
        <v>0</v>
      </c>
      <c r="AD18" s="505">
        <f>'1.4_RAW_Data_Rebase'!AD18</f>
        <v>0</v>
      </c>
      <c r="AE18" s="505">
        <f>'1.4_RAW_Data_Rebase'!AE18</f>
        <v>0</v>
      </c>
      <c r="AF18" s="506">
        <f>'1.4_RAW_Data_Rebase'!AF18</f>
        <v>0</v>
      </c>
      <c r="AG18" s="507"/>
      <c r="AH18" s="505">
        <f>'1.4_RAW_Data_Rebase'!AH18</f>
        <v>0</v>
      </c>
      <c r="AI18" s="505">
        <f>'1.4_RAW_Data_Rebase'!AI18</f>
        <v>0</v>
      </c>
      <c r="AJ18" s="505">
        <f>'1.4_RAW_Data_Rebase'!AJ18</f>
        <v>0</v>
      </c>
      <c r="AK18" s="505">
        <f>'1.4_RAW_Data_Rebase'!AK18</f>
        <v>0</v>
      </c>
      <c r="AL18" s="505">
        <f>'1.4_RAW_Data_Rebase'!AL18</f>
        <v>0</v>
      </c>
      <c r="AM18" s="506">
        <f>'1.4_RAW_Data_Rebase'!AM18</f>
        <v>0</v>
      </c>
      <c r="AN18" s="507"/>
      <c r="AO18" s="505">
        <f>'1.4_RAW_Data_Rebase'!AO18</f>
        <v>0</v>
      </c>
      <c r="AP18" s="505">
        <f>'1.4_RAW_Data_Rebase'!AP18</f>
        <v>0</v>
      </c>
      <c r="AQ18" s="505">
        <f>'1.4_RAW_Data_Rebase'!AQ18</f>
        <v>0</v>
      </c>
      <c r="AR18" s="505">
        <f>'1.4_RAW_Data_Rebase'!AR18</f>
        <v>0</v>
      </c>
      <c r="AS18" s="505">
        <f>'1.4_RAW_Data_Rebase'!AS18</f>
        <v>0</v>
      </c>
      <c r="AT18" s="506">
        <f>'1.4_RAW_Data_Rebase'!AT18</f>
        <v>0</v>
      </c>
      <c r="AU18" s="507"/>
      <c r="AV18" s="505">
        <f>'1.4_RAW_Data_Rebase'!AV18</f>
        <v>0</v>
      </c>
      <c r="AW18" s="505">
        <f>'1.4_RAW_Data_Rebase'!AW18</f>
        <v>0</v>
      </c>
      <c r="AX18" s="505">
        <f>'1.4_RAW_Data_Rebase'!AX18</f>
        <v>0</v>
      </c>
      <c r="AY18" s="505">
        <f>'1.4_RAW_Data_Rebase'!AY18</f>
        <v>0</v>
      </c>
      <c r="AZ18" s="505">
        <f>'1.4_RAW_Data_Rebase'!AZ18</f>
        <v>0</v>
      </c>
      <c r="BA18" s="506">
        <f>'1.4_RAW_Data_Rebase'!BA18</f>
        <v>0</v>
      </c>
      <c r="BB18" s="507"/>
      <c r="BC18" s="505">
        <f>'1.4_RAW_Data_Rebase'!BC18</f>
        <v>0</v>
      </c>
      <c r="BD18" s="505">
        <f>'1.4_RAW_Data_Rebase'!BD18</f>
        <v>0</v>
      </c>
      <c r="BE18" s="505">
        <f>'1.4_RAW_Data_Rebase'!BE18</f>
        <v>0</v>
      </c>
      <c r="BF18" s="505">
        <f>'1.4_RAW_Data_Rebase'!BF18</f>
        <v>0</v>
      </c>
      <c r="BG18" s="505">
        <f>'1.4_RAW_Data_Rebase'!BG18</f>
        <v>0</v>
      </c>
      <c r="BH18" s="506">
        <f>'1.4_RAW_Data_Rebase'!BH18</f>
        <v>0</v>
      </c>
    </row>
    <row r="19" spans="1:60" ht="13.15">
      <c r="A19" s="508"/>
      <c r="B19" s="509"/>
      <c r="C19" s="510"/>
      <c r="D19" s="511"/>
      <c r="E19" s="504" t="s">
        <v>53</v>
      </c>
      <c r="F19" s="512">
        <f>'1.4_RAW_Data_Rebase'!F19</f>
        <v>0</v>
      </c>
      <c r="G19" s="512">
        <f>'1.4_RAW_Data_Rebase'!G19</f>
        <v>0</v>
      </c>
      <c r="H19" s="512">
        <f>'1.4_RAW_Data_Rebase'!H19</f>
        <v>0</v>
      </c>
      <c r="I19" s="512">
        <f>'1.4_RAW_Data_Rebase'!I19</f>
        <v>0</v>
      </c>
      <c r="J19" s="512">
        <f>'1.4_RAW_Data_Rebase'!J19</f>
        <v>0</v>
      </c>
      <c r="K19" s="513">
        <f>'1.4_RAW_Data_Rebase'!K19</f>
        <v>0</v>
      </c>
      <c r="M19" s="512">
        <f>'1.4_RAW_Data_Rebase'!M19</f>
        <v>0</v>
      </c>
      <c r="N19" s="512">
        <f>'1.4_RAW_Data_Rebase'!N19</f>
        <v>0</v>
      </c>
      <c r="O19" s="512">
        <f>'1.4_RAW_Data_Rebase'!O19</f>
        <v>0</v>
      </c>
      <c r="P19" s="512">
        <f>'1.4_RAW_Data_Rebase'!P19</f>
        <v>0</v>
      </c>
      <c r="Q19" s="512">
        <f>'1.4_RAW_Data_Rebase'!Q19</f>
        <v>0</v>
      </c>
      <c r="R19" s="513">
        <f>'1.4_RAW_Data_Rebase'!R19</f>
        <v>0</v>
      </c>
      <c r="T19" s="512">
        <f>'1.4_RAW_Data_Rebase'!T19</f>
        <v>0</v>
      </c>
      <c r="U19" s="512">
        <f>'1.4_RAW_Data_Rebase'!U19</f>
        <v>0</v>
      </c>
      <c r="V19" s="512">
        <f>'1.4_RAW_Data_Rebase'!V19</f>
        <v>0</v>
      </c>
      <c r="W19" s="512">
        <f>'1.4_RAW_Data_Rebase'!W19</f>
        <v>0</v>
      </c>
      <c r="X19" s="512">
        <f>'1.4_RAW_Data_Rebase'!X19</f>
        <v>0</v>
      </c>
      <c r="Y19" s="513">
        <f>'1.4_RAW_Data_Rebase'!Y19</f>
        <v>0</v>
      </c>
      <c r="AA19" s="512">
        <f>'1.4_RAW_Data_Rebase'!AA19</f>
        <v>0</v>
      </c>
      <c r="AB19" s="512">
        <f>'1.4_RAW_Data_Rebase'!AB19</f>
        <v>0</v>
      </c>
      <c r="AC19" s="512">
        <f>'1.4_RAW_Data_Rebase'!AC19</f>
        <v>0</v>
      </c>
      <c r="AD19" s="512">
        <f>'1.4_RAW_Data_Rebase'!AD19</f>
        <v>0</v>
      </c>
      <c r="AE19" s="512">
        <f>'1.4_RAW_Data_Rebase'!AE19</f>
        <v>0</v>
      </c>
      <c r="AF19" s="513">
        <f>'1.4_RAW_Data_Rebase'!AF19</f>
        <v>0</v>
      </c>
      <c r="AG19" s="507"/>
      <c r="AH19" s="512">
        <f>'1.4_RAW_Data_Rebase'!AH19</f>
        <v>0</v>
      </c>
      <c r="AI19" s="512">
        <f>'1.4_RAW_Data_Rebase'!AI19</f>
        <v>0</v>
      </c>
      <c r="AJ19" s="512">
        <f>'1.4_RAW_Data_Rebase'!AJ19</f>
        <v>0</v>
      </c>
      <c r="AK19" s="512">
        <f>'1.4_RAW_Data_Rebase'!AK19</f>
        <v>0</v>
      </c>
      <c r="AL19" s="512">
        <f>'1.4_RAW_Data_Rebase'!AL19</f>
        <v>0</v>
      </c>
      <c r="AM19" s="513">
        <f>'1.4_RAW_Data_Rebase'!AM19</f>
        <v>0</v>
      </c>
      <c r="AN19" s="507"/>
      <c r="AO19" s="512">
        <f>'1.4_RAW_Data_Rebase'!AO19</f>
        <v>0</v>
      </c>
      <c r="AP19" s="512">
        <f>'1.4_RAW_Data_Rebase'!AP19</f>
        <v>0</v>
      </c>
      <c r="AQ19" s="512">
        <f>'1.4_RAW_Data_Rebase'!AQ19</f>
        <v>0</v>
      </c>
      <c r="AR19" s="512">
        <f>'1.4_RAW_Data_Rebase'!AR19</f>
        <v>0</v>
      </c>
      <c r="AS19" s="512">
        <f>'1.4_RAW_Data_Rebase'!AS19</f>
        <v>0</v>
      </c>
      <c r="AT19" s="513">
        <f>'1.4_RAW_Data_Rebase'!AT19</f>
        <v>0</v>
      </c>
      <c r="AU19" s="507"/>
      <c r="AV19" s="512">
        <f>'1.4_RAW_Data_Rebase'!AV19</f>
        <v>0</v>
      </c>
      <c r="AW19" s="512">
        <f>'1.4_RAW_Data_Rebase'!AW19</f>
        <v>0</v>
      </c>
      <c r="AX19" s="512">
        <f>'1.4_RAW_Data_Rebase'!AX19</f>
        <v>0</v>
      </c>
      <c r="AY19" s="512">
        <f>'1.4_RAW_Data_Rebase'!AY19</f>
        <v>0</v>
      </c>
      <c r="AZ19" s="512">
        <f>'1.4_RAW_Data_Rebase'!AZ19</f>
        <v>0</v>
      </c>
      <c r="BA19" s="513">
        <f>'1.4_RAW_Data_Rebase'!BA19</f>
        <v>0</v>
      </c>
      <c r="BB19" s="507"/>
      <c r="BC19" s="512">
        <f>'1.4_RAW_Data_Rebase'!BC19</f>
        <v>0</v>
      </c>
      <c r="BD19" s="512">
        <f>'1.4_RAW_Data_Rebase'!BD19</f>
        <v>0</v>
      </c>
      <c r="BE19" s="512">
        <f>'1.4_RAW_Data_Rebase'!BE19</f>
        <v>0</v>
      </c>
      <c r="BF19" s="512">
        <f>'1.4_RAW_Data_Rebase'!BF19</f>
        <v>0</v>
      </c>
      <c r="BG19" s="512">
        <f>'1.4_RAW_Data_Rebase'!BG19</f>
        <v>0</v>
      </c>
      <c r="BH19" s="513">
        <f>'1.4_RAW_Data_Rebase'!BH19</f>
        <v>0</v>
      </c>
    </row>
    <row r="20" spans="1:60" ht="13.15">
      <c r="A20" s="508"/>
      <c r="B20" s="509"/>
      <c r="C20" s="510"/>
      <c r="D20" s="511"/>
      <c r="E20" s="504" t="s">
        <v>54</v>
      </c>
      <c r="F20" s="512">
        <f>'1.4_RAW_Data_Rebase'!F20</f>
        <v>0</v>
      </c>
      <c r="G20" s="512">
        <f>'1.4_RAW_Data_Rebase'!G20</f>
        <v>0</v>
      </c>
      <c r="H20" s="512">
        <f>'1.4_RAW_Data_Rebase'!H20</f>
        <v>0</v>
      </c>
      <c r="I20" s="512">
        <f>'1.4_RAW_Data_Rebase'!I20</f>
        <v>0</v>
      </c>
      <c r="J20" s="512">
        <f>'1.4_RAW_Data_Rebase'!J20</f>
        <v>0</v>
      </c>
      <c r="K20" s="513">
        <f>'1.4_RAW_Data_Rebase'!K20</f>
        <v>0</v>
      </c>
      <c r="M20" s="512">
        <f>'1.4_RAW_Data_Rebase'!M20</f>
        <v>0</v>
      </c>
      <c r="N20" s="512">
        <f>'1.4_RAW_Data_Rebase'!N20</f>
        <v>0</v>
      </c>
      <c r="O20" s="512">
        <f>'1.4_RAW_Data_Rebase'!O20</f>
        <v>0</v>
      </c>
      <c r="P20" s="512">
        <f>'1.4_RAW_Data_Rebase'!P20</f>
        <v>0</v>
      </c>
      <c r="Q20" s="512">
        <f>'1.4_RAW_Data_Rebase'!Q20</f>
        <v>0</v>
      </c>
      <c r="R20" s="513">
        <f>'1.4_RAW_Data_Rebase'!R20</f>
        <v>0</v>
      </c>
      <c r="T20" s="512">
        <f>'1.4_RAW_Data_Rebase'!T20</f>
        <v>0</v>
      </c>
      <c r="U20" s="512">
        <f>'1.4_RAW_Data_Rebase'!U20</f>
        <v>0</v>
      </c>
      <c r="V20" s="512">
        <f>'1.4_RAW_Data_Rebase'!V20</f>
        <v>0</v>
      </c>
      <c r="W20" s="512">
        <f>'1.4_RAW_Data_Rebase'!W20</f>
        <v>0</v>
      </c>
      <c r="X20" s="512">
        <f>'1.4_RAW_Data_Rebase'!X20</f>
        <v>0</v>
      </c>
      <c r="Y20" s="513">
        <f>'1.4_RAW_Data_Rebase'!Y20</f>
        <v>0</v>
      </c>
      <c r="AA20" s="512">
        <f>'1.4_RAW_Data_Rebase'!AA20</f>
        <v>0</v>
      </c>
      <c r="AB20" s="512">
        <f>'1.4_RAW_Data_Rebase'!AB20</f>
        <v>0</v>
      </c>
      <c r="AC20" s="512">
        <f>'1.4_RAW_Data_Rebase'!AC20</f>
        <v>0</v>
      </c>
      <c r="AD20" s="512">
        <f>'1.4_RAW_Data_Rebase'!AD20</f>
        <v>0</v>
      </c>
      <c r="AE20" s="512">
        <f>'1.4_RAW_Data_Rebase'!AE20</f>
        <v>0</v>
      </c>
      <c r="AF20" s="513">
        <f>'1.4_RAW_Data_Rebase'!AF20</f>
        <v>0</v>
      </c>
      <c r="AG20" s="507"/>
      <c r="AH20" s="512">
        <f>'1.4_RAW_Data_Rebase'!AH20</f>
        <v>0</v>
      </c>
      <c r="AI20" s="512">
        <f>'1.4_RAW_Data_Rebase'!AI20</f>
        <v>0</v>
      </c>
      <c r="AJ20" s="512">
        <f>'1.4_RAW_Data_Rebase'!AJ20</f>
        <v>0</v>
      </c>
      <c r="AK20" s="512">
        <f>'1.4_RAW_Data_Rebase'!AK20</f>
        <v>0</v>
      </c>
      <c r="AL20" s="512">
        <f>'1.4_RAW_Data_Rebase'!AL20</f>
        <v>0</v>
      </c>
      <c r="AM20" s="513">
        <f>'1.4_RAW_Data_Rebase'!AM20</f>
        <v>0</v>
      </c>
      <c r="AN20" s="507"/>
      <c r="AO20" s="512">
        <f>'1.4_RAW_Data_Rebase'!AO20</f>
        <v>0</v>
      </c>
      <c r="AP20" s="512">
        <f>'1.4_RAW_Data_Rebase'!AP20</f>
        <v>0</v>
      </c>
      <c r="AQ20" s="512">
        <f>'1.4_RAW_Data_Rebase'!AQ20</f>
        <v>0</v>
      </c>
      <c r="AR20" s="512">
        <f>'1.4_RAW_Data_Rebase'!AR20</f>
        <v>0</v>
      </c>
      <c r="AS20" s="512">
        <f>'1.4_RAW_Data_Rebase'!AS20</f>
        <v>0</v>
      </c>
      <c r="AT20" s="513">
        <f>'1.4_RAW_Data_Rebase'!AT20</f>
        <v>0</v>
      </c>
      <c r="AU20" s="507"/>
      <c r="AV20" s="512">
        <f>'1.4_RAW_Data_Rebase'!AV20</f>
        <v>0</v>
      </c>
      <c r="AW20" s="512">
        <f>'1.4_RAW_Data_Rebase'!AW20</f>
        <v>0</v>
      </c>
      <c r="AX20" s="512">
        <f>'1.4_RAW_Data_Rebase'!AX20</f>
        <v>0</v>
      </c>
      <c r="AY20" s="512">
        <f>'1.4_RAW_Data_Rebase'!AY20</f>
        <v>0</v>
      </c>
      <c r="AZ20" s="512">
        <f>'1.4_RAW_Data_Rebase'!AZ20</f>
        <v>0</v>
      </c>
      <c r="BA20" s="513">
        <f>'1.4_RAW_Data_Rebase'!BA20</f>
        <v>0</v>
      </c>
      <c r="BB20" s="507"/>
      <c r="BC20" s="512">
        <f>'1.4_RAW_Data_Rebase'!BC20</f>
        <v>0</v>
      </c>
      <c r="BD20" s="512">
        <f>'1.4_RAW_Data_Rebase'!BD20</f>
        <v>0</v>
      </c>
      <c r="BE20" s="512">
        <f>'1.4_RAW_Data_Rebase'!BE20</f>
        <v>0</v>
      </c>
      <c r="BF20" s="512">
        <f>'1.4_RAW_Data_Rebase'!BF20</f>
        <v>0</v>
      </c>
      <c r="BG20" s="512">
        <f>'1.4_RAW_Data_Rebase'!BG20</f>
        <v>0</v>
      </c>
      <c r="BH20" s="513">
        <f>'1.4_RAW_Data_Rebase'!BH20</f>
        <v>0</v>
      </c>
    </row>
    <row r="21" spans="1:60" ht="13.5" thickBot="1">
      <c r="A21" s="508"/>
      <c r="B21" s="514"/>
      <c r="C21" s="515"/>
      <c r="D21" s="516"/>
      <c r="E21" s="517" t="s">
        <v>55</v>
      </c>
      <c r="F21" s="518">
        <f>'1.4_RAW_Data_Rebase'!F21</f>
        <v>0</v>
      </c>
      <c r="G21" s="518">
        <f>'1.4_RAW_Data_Rebase'!G21</f>
        <v>0</v>
      </c>
      <c r="H21" s="518">
        <f>'1.4_RAW_Data_Rebase'!H21</f>
        <v>0</v>
      </c>
      <c r="I21" s="518">
        <f>'1.4_RAW_Data_Rebase'!I21</f>
        <v>0</v>
      </c>
      <c r="J21" s="518">
        <f>'1.4_RAW_Data_Rebase'!J21</f>
        <v>0</v>
      </c>
      <c r="K21" s="519">
        <f>'1.4_RAW_Data_Rebase'!K21</f>
        <v>0</v>
      </c>
      <c r="M21" s="518">
        <f>'1.4_RAW_Data_Rebase'!M21</f>
        <v>0</v>
      </c>
      <c r="N21" s="518">
        <f>'1.4_RAW_Data_Rebase'!N21</f>
        <v>0</v>
      </c>
      <c r="O21" s="518">
        <f>'1.4_RAW_Data_Rebase'!O21</f>
        <v>0</v>
      </c>
      <c r="P21" s="518">
        <f>'1.4_RAW_Data_Rebase'!P21</f>
        <v>0</v>
      </c>
      <c r="Q21" s="518">
        <f>'1.4_RAW_Data_Rebase'!Q21</f>
        <v>0</v>
      </c>
      <c r="R21" s="519">
        <f>'1.4_RAW_Data_Rebase'!R21</f>
        <v>0</v>
      </c>
      <c r="T21" s="518">
        <f>'1.4_RAW_Data_Rebase'!T21</f>
        <v>0</v>
      </c>
      <c r="U21" s="518">
        <f>'1.4_RAW_Data_Rebase'!U21</f>
        <v>0</v>
      </c>
      <c r="V21" s="518">
        <f>'1.4_RAW_Data_Rebase'!V21</f>
        <v>0</v>
      </c>
      <c r="W21" s="518">
        <f>'1.4_RAW_Data_Rebase'!W21</f>
        <v>0</v>
      </c>
      <c r="X21" s="518">
        <f>'1.4_RAW_Data_Rebase'!X21</f>
        <v>0</v>
      </c>
      <c r="Y21" s="519">
        <f>'1.4_RAW_Data_Rebase'!Y21</f>
        <v>0</v>
      </c>
      <c r="AA21" s="518">
        <f>'1.4_RAW_Data_Rebase'!AA21</f>
        <v>0</v>
      </c>
      <c r="AB21" s="518">
        <f>'1.4_RAW_Data_Rebase'!AB21</f>
        <v>0</v>
      </c>
      <c r="AC21" s="518">
        <f>'1.4_RAW_Data_Rebase'!AC21</f>
        <v>0</v>
      </c>
      <c r="AD21" s="518">
        <f>'1.4_RAW_Data_Rebase'!AD21</f>
        <v>0</v>
      </c>
      <c r="AE21" s="518">
        <f>'1.4_RAW_Data_Rebase'!AE21</f>
        <v>0</v>
      </c>
      <c r="AF21" s="519">
        <f>'1.4_RAW_Data_Rebase'!AF21</f>
        <v>0</v>
      </c>
      <c r="AG21" s="507"/>
      <c r="AH21" s="518">
        <f>'1.4_RAW_Data_Rebase'!AH21</f>
        <v>0</v>
      </c>
      <c r="AI21" s="518">
        <f>'1.4_RAW_Data_Rebase'!AI21</f>
        <v>0</v>
      </c>
      <c r="AJ21" s="518">
        <f>'1.4_RAW_Data_Rebase'!AJ21</f>
        <v>0</v>
      </c>
      <c r="AK21" s="518">
        <f>'1.4_RAW_Data_Rebase'!AK21</f>
        <v>0</v>
      </c>
      <c r="AL21" s="518">
        <f>'1.4_RAW_Data_Rebase'!AL21</f>
        <v>0</v>
      </c>
      <c r="AM21" s="519">
        <f>'1.4_RAW_Data_Rebase'!AM21</f>
        <v>0</v>
      </c>
      <c r="AN21" s="507"/>
      <c r="AO21" s="518">
        <f>'1.4_RAW_Data_Rebase'!AO21</f>
        <v>0</v>
      </c>
      <c r="AP21" s="518">
        <f>'1.4_RAW_Data_Rebase'!AP21</f>
        <v>0</v>
      </c>
      <c r="AQ21" s="518">
        <f>'1.4_RAW_Data_Rebase'!AQ21</f>
        <v>0</v>
      </c>
      <c r="AR21" s="518">
        <f>'1.4_RAW_Data_Rebase'!AR21</f>
        <v>0</v>
      </c>
      <c r="AS21" s="518">
        <f>'1.4_RAW_Data_Rebase'!AS21</f>
        <v>0</v>
      </c>
      <c r="AT21" s="519">
        <f>'1.4_RAW_Data_Rebase'!AT21</f>
        <v>0</v>
      </c>
      <c r="AU21" s="507"/>
      <c r="AV21" s="518">
        <f>'1.4_RAW_Data_Rebase'!AV21</f>
        <v>0</v>
      </c>
      <c r="AW21" s="518">
        <f>'1.4_RAW_Data_Rebase'!AW21</f>
        <v>0</v>
      </c>
      <c r="AX21" s="518">
        <f>'1.4_RAW_Data_Rebase'!AX21</f>
        <v>0</v>
      </c>
      <c r="AY21" s="518">
        <f>'1.4_RAW_Data_Rebase'!AY21</f>
        <v>0</v>
      </c>
      <c r="AZ21" s="518">
        <f>'1.4_RAW_Data_Rebase'!AZ21</f>
        <v>0</v>
      </c>
      <c r="BA21" s="519">
        <f>'1.4_RAW_Data_Rebase'!BA21</f>
        <v>0</v>
      </c>
      <c r="BB21" s="507"/>
      <c r="BC21" s="518">
        <f>'1.4_RAW_Data_Rebase'!BC21</f>
        <v>0</v>
      </c>
      <c r="BD21" s="518">
        <f>'1.4_RAW_Data_Rebase'!BD21</f>
        <v>0</v>
      </c>
      <c r="BE21" s="518">
        <f>'1.4_RAW_Data_Rebase'!BE21</f>
        <v>0</v>
      </c>
      <c r="BF21" s="518">
        <f>'1.4_RAW_Data_Rebase'!BF21</f>
        <v>0</v>
      </c>
      <c r="BG21" s="518">
        <f>'1.4_RAW_Data_Rebase'!BG21</f>
        <v>0</v>
      </c>
      <c r="BH21" s="519">
        <f>'1.4_RAW_Data_Rebase'!BH21</f>
        <v>0</v>
      </c>
    </row>
    <row r="22" spans="1:60" ht="25.5">
      <c r="A22" s="520" t="s">
        <v>9</v>
      </c>
      <c r="B22" s="501">
        <v>8</v>
      </c>
      <c r="C22" s="502" t="s">
        <v>13</v>
      </c>
      <c r="D22" s="503" t="s">
        <v>57</v>
      </c>
      <c r="E22" s="521" t="s">
        <v>52</v>
      </c>
      <c r="F22" s="505">
        <f>'1.4_RAW_Data_Rebase'!F22</f>
        <v>0</v>
      </c>
      <c r="G22" s="505">
        <f>'1.4_RAW_Data_Rebase'!G22</f>
        <v>0</v>
      </c>
      <c r="H22" s="505">
        <f>'1.4_RAW_Data_Rebase'!H22</f>
        <v>0</v>
      </c>
      <c r="I22" s="505">
        <f>'1.4_RAW_Data_Rebase'!I22</f>
        <v>0</v>
      </c>
      <c r="J22" s="505">
        <f>'1.4_RAW_Data_Rebase'!J22</f>
        <v>0</v>
      </c>
      <c r="K22" s="506">
        <f>'1.4_RAW_Data_Rebase'!K22</f>
        <v>0</v>
      </c>
      <c r="M22" s="505">
        <f>'1.4_RAW_Data_Rebase'!M22</f>
        <v>0</v>
      </c>
      <c r="N22" s="505">
        <f>'1.4_RAW_Data_Rebase'!N22</f>
        <v>0</v>
      </c>
      <c r="O22" s="505">
        <f>'1.4_RAW_Data_Rebase'!O22</f>
        <v>0</v>
      </c>
      <c r="P22" s="505">
        <f>'1.4_RAW_Data_Rebase'!P22</f>
        <v>0</v>
      </c>
      <c r="Q22" s="505">
        <f>'1.4_RAW_Data_Rebase'!Q22</f>
        <v>0</v>
      </c>
      <c r="R22" s="506">
        <f>'1.4_RAW_Data_Rebase'!R22</f>
        <v>0</v>
      </c>
      <c r="T22" s="505">
        <f>'1.4_RAW_Data_Rebase'!T22</f>
        <v>0</v>
      </c>
      <c r="U22" s="505">
        <f>'1.4_RAW_Data_Rebase'!U22</f>
        <v>0</v>
      </c>
      <c r="V22" s="505">
        <f>'1.4_RAW_Data_Rebase'!V22</f>
        <v>0</v>
      </c>
      <c r="W22" s="505">
        <f>'1.4_RAW_Data_Rebase'!W22</f>
        <v>0</v>
      </c>
      <c r="X22" s="505">
        <f>'1.4_RAW_Data_Rebase'!X22</f>
        <v>0</v>
      </c>
      <c r="Y22" s="506">
        <f>'1.4_RAW_Data_Rebase'!Y22</f>
        <v>0</v>
      </c>
      <c r="AA22" s="505">
        <f>'1.4_RAW_Data_Rebase'!AA22</f>
        <v>0</v>
      </c>
      <c r="AB22" s="505">
        <f>'1.4_RAW_Data_Rebase'!AB22</f>
        <v>0</v>
      </c>
      <c r="AC22" s="505">
        <f>'1.4_RAW_Data_Rebase'!AC22</f>
        <v>0</v>
      </c>
      <c r="AD22" s="505">
        <f>'1.4_RAW_Data_Rebase'!AD22</f>
        <v>0</v>
      </c>
      <c r="AE22" s="505">
        <f>'1.4_RAW_Data_Rebase'!AE22</f>
        <v>0</v>
      </c>
      <c r="AF22" s="506">
        <f>'1.4_RAW_Data_Rebase'!AF22</f>
        <v>0</v>
      </c>
      <c r="AG22" s="507"/>
      <c r="AH22" s="505">
        <f>'1.4_RAW_Data_Rebase'!AH22</f>
        <v>0</v>
      </c>
      <c r="AI22" s="505">
        <f>'1.4_RAW_Data_Rebase'!AI22</f>
        <v>0</v>
      </c>
      <c r="AJ22" s="505">
        <f>'1.4_RAW_Data_Rebase'!AJ22</f>
        <v>0</v>
      </c>
      <c r="AK22" s="505">
        <f>'1.4_RAW_Data_Rebase'!AK22</f>
        <v>0</v>
      </c>
      <c r="AL22" s="505">
        <f>'1.4_RAW_Data_Rebase'!AL22</f>
        <v>0</v>
      </c>
      <c r="AM22" s="506">
        <f>'1.4_RAW_Data_Rebase'!AM22</f>
        <v>0</v>
      </c>
      <c r="AN22" s="507"/>
      <c r="AO22" s="505">
        <f>'1.4_RAW_Data_Rebase'!AO22</f>
        <v>0</v>
      </c>
      <c r="AP22" s="505">
        <f>'1.4_RAW_Data_Rebase'!AP22</f>
        <v>0</v>
      </c>
      <c r="AQ22" s="505">
        <f>'1.4_RAW_Data_Rebase'!AQ22</f>
        <v>0</v>
      </c>
      <c r="AR22" s="505">
        <f>'1.4_RAW_Data_Rebase'!AR22</f>
        <v>0</v>
      </c>
      <c r="AS22" s="505">
        <f>'1.4_RAW_Data_Rebase'!AS22</f>
        <v>0</v>
      </c>
      <c r="AT22" s="506">
        <f>'1.4_RAW_Data_Rebase'!AT22</f>
        <v>0</v>
      </c>
      <c r="AU22" s="507"/>
      <c r="AV22" s="505">
        <f>'1.4_RAW_Data_Rebase'!AV22</f>
        <v>0</v>
      </c>
      <c r="AW22" s="505">
        <f>'1.4_RAW_Data_Rebase'!AW22</f>
        <v>0</v>
      </c>
      <c r="AX22" s="505">
        <f>'1.4_RAW_Data_Rebase'!AX22</f>
        <v>0</v>
      </c>
      <c r="AY22" s="505">
        <f>'1.4_RAW_Data_Rebase'!AY22</f>
        <v>0</v>
      </c>
      <c r="AZ22" s="505">
        <f>'1.4_RAW_Data_Rebase'!AZ22</f>
        <v>0</v>
      </c>
      <c r="BA22" s="506">
        <f>'1.4_RAW_Data_Rebase'!BA22</f>
        <v>0</v>
      </c>
      <c r="BB22" s="507"/>
      <c r="BC22" s="505">
        <f>'1.4_RAW_Data_Rebase'!BC22</f>
        <v>0</v>
      </c>
      <c r="BD22" s="505">
        <f>'1.4_RAW_Data_Rebase'!BD22</f>
        <v>0</v>
      </c>
      <c r="BE22" s="505">
        <f>'1.4_RAW_Data_Rebase'!BE22</f>
        <v>0</v>
      </c>
      <c r="BF22" s="505">
        <f>'1.4_RAW_Data_Rebase'!BF22</f>
        <v>0</v>
      </c>
      <c r="BG22" s="505">
        <f>'1.4_RAW_Data_Rebase'!BG22</f>
        <v>0</v>
      </c>
      <c r="BH22" s="506">
        <f>'1.4_RAW_Data_Rebase'!BH22</f>
        <v>0</v>
      </c>
    </row>
    <row r="23" spans="1:60" ht="13.15">
      <c r="A23" s="508"/>
      <c r="B23" s="509"/>
      <c r="C23" s="510"/>
      <c r="D23" s="511"/>
      <c r="E23" s="504" t="s">
        <v>53</v>
      </c>
      <c r="F23" s="512">
        <f>'1.4_RAW_Data_Rebase'!F23</f>
        <v>0</v>
      </c>
      <c r="G23" s="512">
        <f>'1.4_RAW_Data_Rebase'!G23</f>
        <v>0</v>
      </c>
      <c r="H23" s="512">
        <f>'1.4_RAW_Data_Rebase'!H23</f>
        <v>0</v>
      </c>
      <c r="I23" s="512">
        <f>'1.4_RAW_Data_Rebase'!I23</f>
        <v>0</v>
      </c>
      <c r="J23" s="512">
        <f>'1.4_RAW_Data_Rebase'!J23</f>
        <v>0</v>
      </c>
      <c r="K23" s="513">
        <f>'1.4_RAW_Data_Rebase'!K23</f>
        <v>0</v>
      </c>
      <c r="M23" s="512">
        <f>'1.4_RAW_Data_Rebase'!M23</f>
        <v>0</v>
      </c>
      <c r="N23" s="512">
        <f>'1.4_RAW_Data_Rebase'!N23</f>
        <v>0</v>
      </c>
      <c r="O23" s="512">
        <f>'1.4_RAW_Data_Rebase'!O23</f>
        <v>0</v>
      </c>
      <c r="P23" s="512">
        <f>'1.4_RAW_Data_Rebase'!P23</f>
        <v>0</v>
      </c>
      <c r="Q23" s="512">
        <f>'1.4_RAW_Data_Rebase'!Q23</f>
        <v>0</v>
      </c>
      <c r="R23" s="513">
        <f>'1.4_RAW_Data_Rebase'!R23</f>
        <v>0</v>
      </c>
      <c r="T23" s="512">
        <f>'1.4_RAW_Data_Rebase'!T23</f>
        <v>0</v>
      </c>
      <c r="U23" s="512">
        <f>'1.4_RAW_Data_Rebase'!U23</f>
        <v>0</v>
      </c>
      <c r="V23" s="512">
        <f>'1.4_RAW_Data_Rebase'!V23</f>
        <v>0</v>
      </c>
      <c r="W23" s="512">
        <f>'1.4_RAW_Data_Rebase'!W23</f>
        <v>0</v>
      </c>
      <c r="X23" s="512">
        <f>'1.4_RAW_Data_Rebase'!X23</f>
        <v>0</v>
      </c>
      <c r="Y23" s="513">
        <f>'1.4_RAW_Data_Rebase'!Y23</f>
        <v>0</v>
      </c>
      <c r="AA23" s="512">
        <f>'1.4_RAW_Data_Rebase'!AA23</f>
        <v>0</v>
      </c>
      <c r="AB23" s="512">
        <f>'1.4_RAW_Data_Rebase'!AB23</f>
        <v>0</v>
      </c>
      <c r="AC23" s="512">
        <f>'1.4_RAW_Data_Rebase'!AC23</f>
        <v>0</v>
      </c>
      <c r="AD23" s="512">
        <f>'1.4_RAW_Data_Rebase'!AD23</f>
        <v>0</v>
      </c>
      <c r="AE23" s="512">
        <f>'1.4_RAW_Data_Rebase'!AE23</f>
        <v>0</v>
      </c>
      <c r="AF23" s="513">
        <f>'1.4_RAW_Data_Rebase'!AF23</f>
        <v>0</v>
      </c>
      <c r="AG23" s="507"/>
      <c r="AH23" s="512">
        <f>'1.4_RAW_Data_Rebase'!AH23</f>
        <v>0</v>
      </c>
      <c r="AI23" s="512">
        <f>'1.4_RAW_Data_Rebase'!AI23</f>
        <v>0</v>
      </c>
      <c r="AJ23" s="512">
        <f>'1.4_RAW_Data_Rebase'!AJ23</f>
        <v>0</v>
      </c>
      <c r="AK23" s="512">
        <f>'1.4_RAW_Data_Rebase'!AK23</f>
        <v>0</v>
      </c>
      <c r="AL23" s="512">
        <f>'1.4_RAW_Data_Rebase'!AL23</f>
        <v>0</v>
      </c>
      <c r="AM23" s="513">
        <f>'1.4_RAW_Data_Rebase'!AM23</f>
        <v>0</v>
      </c>
      <c r="AN23" s="507"/>
      <c r="AO23" s="512">
        <f>'1.4_RAW_Data_Rebase'!AO23</f>
        <v>0</v>
      </c>
      <c r="AP23" s="512">
        <f>'1.4_RAW_Data_Rebase'!AP23</f>
        <v>0</v>
      </c>
      <c r="AQ23" s="512">
        <f>'1.4_RAW_Data_Rebase'!AQ23</f>
        <v>0</v>
      </c>
      <c r="AR23" s="512">
        <f>'1.4_RAW_Data_Rebase'!AR23</f>
        <v>0</v>
      </c>
      <c r="AS23" s="512">
        <f>'1.4_RAW_Data_Rebase'!AS23</f>
        <v>0</v>
      </c>
      <c r="AT23" s="513">
        <f>'1.4_RAW_Data_Rebase'!AT23</f>
        <v>0</v>
      </c>
      <c r="AU23" s="507"/>
      <c r="AV23" s="512">
        <f>'1.4_RAW_Data_Rebase'!AV23</f>
        <v>0</v>
      </c>
      <c r="AW23" s="512">
        <f>'1.4_RAW_Data_Rebase'!AW23</f>
        <v>0</v>
      </c>
      <c r="AX23" s="512">
        <f>'1.4_RAW_Data_Rebase'!AX23</f>
        <v>0</v>
      </c>
      <c r="AY23" s="512">
        <f>'1.4_RAW_Data_Rebase'!AY23</f>
        <v>0</v>
      </c>
      <c r="AZ23" s="512">
        <f>'1.4_RAW_Data_Rebase'!AZ23</f>
        <v>0</v>
      </c>
      <c r="BA23" s="513">
        <f>'1.4_RAW_Data_Rebase'!BA23</f>
        <v>0</v>
      </c>
      <c r="BB23" s="507"/>
      <c r="BC23" s="512">
        <f>'1.4_RAW_Data_Rebase'!BC23</f>
        <v>0</v>
      </c>
      <c r="BD23" s="512">
        <f>'1.4_RAW_Data_Rebase'!BD23</f>
        <v>0</v>
      </c>
      <c r="BE23" s="512">
        <f>'1.4_RAW_Data_Rebase'!BE23</f>
        <v>0</v>
      </c>
      <c r="BF23" s="512">
        <f>'1.4_RAW_Data_Rebase'!BF23</f>
        <v>0</v>
      </c>
      <c r="BG23" s="512">
        <f>'1.4_RAW_Data_Rebase'!BG23</f>
        <v>0</v>
      </c>
      <c r="BH23" s="513">
        <f>'1.4_RAW_Data_Rebase'!BH23</f>
        <v>0</v>
      </c>
    </row>
    <row r="24" spans="1:60" ht="13.15">
      <c r="A24" s="508"/>
      <c r="B24" s="509"/>
      <c r="C24" s="510"/>
      <c r="D24" s="511"/>
      <c r="E24" s="504" t="s">
        <v>54</v>
      </c>
      <c r="F24" s="512">
        <f>'1.4_RAW_Data_Rebase'!F24</f>
        <v>0</v>
      </c>
      <c r="G24" s="512">
        <f>'1.4_RAW_Data_Rebase'!G24</f>
        <v>0</v>
      </c>
      <c r="H24" s="512">
        <f>'1.4_RAW_Data_Rebase'!H24</f>
        <v>0</v>
      </c>
      <c r="I24" s="512">
        <f>'1.4_RAW_Data_Rebase'!I24</f>
        <v>0</v>
      </c>
      <c r="J24" s="512">
        <f>'1.4_RAW_Data_Rebase'!J24</f>
        <v>0</v>
      </c>
      <c r="K24" s="513">
        <f>'1.4_RAW_Data_Rebase'!K24</f>
        <v>0</v>
      </c>
      <c r="M24" s="512">
        <f>'1.4_RAW_Data_Rebase'!M24</f>
        <v>0</v>
      </c>
      <c r="N24" s="512">
        <f>'1.4_RAW_Data_Rebase'!N24</f>
        <v>0</v>
      </c>
      <c r="O24" s="512">
        <f>'1.4_RAW_Data_Rebase'!O24</f>
        <v>0</v>
      </c>
      <c r="P24" s="512">
        <f>'1.4_RAW_Data_Rebase'!P24</f>
        <v>0</v>
      </c>
      <c r="Q24" s="512">
        <f>'1.4_RAW_Data_Rebase'!Q24</f>
        <v>0</v>
      </c>
      <c r="R24" s="513">
        <f>'1.4_RAW_Data_Rebase'!R24</f>
        <v>0</v>
      </c>
      <c r="T24" s="512">
        <f>'1.4_RAW_Data_Rebase'!T24</f>
        <v>0</v>
      </c>
      <c r="U24" s="512">
        <f>'1.4_RAW_Data_Rebase'!U24</f>
        <v>0</v>
      </c>
      <c r="V24" s="512">
        <f>'1.4_RAW_Data_Rebase'!V24</f>
        <v>0</v>
      </c>
      <c r="W24" s="512">
        <f>'1.4_RAW_Data_Rebase'!W24</f>
        <v>0</v>
      </c>
      <c r="X24" s="512">
        <f>'1.4_RAW_Data_Rebase'!X24</f>
        <v>0</v>
      </c>
      <c r="Y24" s="513">
        <f>'1.4_RAW_Data_Rebase'!Y24</f>
        <v>0</v>
      </c>
      <c r="AA24" s="512">
        <f>'1.4_RAW_Data_Rebase'!AA24</f>
        <v>0</v>
      </c>
      <c r="AB24" s="512">
        <f>'1.4_RAW_Data_Rebase'!AB24</f>
        <v>0</v>
      </c>
      <c r="AC24" s="512">
        <f>'1.4_RAW_Data_Rebase'!AC24</f>
        <v>0</v>
      </c>
      <c r="AD24" s="512">
        <f>'1.4_RAW_Data_Rebase'!AD24</f>
        <v>0</v>
      </c>
      <c r="AE24" s="512">
        <f>'1.4_RAW_Data_Rebase'!AE24</f>
        <v>0</v>
      </c>
      <c r="AF24" s="513">
        <f>'1.4_RAW_Data_Rebase'!AF24</f>
        <v>0</v>
      </c>
      <c r="AG24" s="507"/>
      <c r="AH24" s="512">
        <f>'1.4_RAW_Data_Rebase'!AH24</f>
        <v>0</v>
      </c>
      <c r="AI24" s="512">
        <f>'1.4_RAW_Data_Rebase'!AI24</f>
        <v>0</v>
      </c>
      <c r="AJ24" s="512">
        <f>'1.4_RAW_Data_Rebase'!AJ24</f>
        <v>0</v>
      </c>
      <c r="AK24" s="512">
        <f>'1.4_RAW_Data_Rebase'!AK24</f>
        <v>0</v>
      </c>
      <c r="AL24" s="512">
        <f>'1.4_RAW_Data_Rebase'!AL24</f>
        <v>0</v>
      </c>
      <c r="AM24" s="513">
        <f>'1.4_RAW_Data_Rebase'!AM24</f>
        <v>0</v>
      </c>
      <c r="AN24" s="507"/>
      <c r="AO24" s="512">
        <f>'1.4_RAW_Data_Rebase'!AO24</f>
        <v>0</v>
      </c>
      <c r="AP24" s="512">
        <f>'1.4_RAW_Data_Rebase'!AP24</f>
        <v>0</v>
      </c>
      <c r="AQ24" s="512">
        <f>'1.4_RAW_Data_Rebase'!AQ24</f>
        <v>0</v>
      </c>
      <c r="AR24" s="512">
        <f>'1.4_RAW_Data_Rebase'!AR24</f>
        <v>0</v>
      </c>
      <c r="AS24" s="512">
        <f>'1.4_RAW_Data_Rebase'!AS24</f>
        <v>0</v>
      </c>
      <c r="AT24" s="513">
        <f>'1.4_RAW_Data_Rebase'!AT24</f>
        <v>0</v>
      </c>
      <c r="AU24" s="507"/>
      <c r="AV24" s="512">
        <f>'1.4_RAW_Data_Rebase'!AV24</f>
        <v>0</v>
      </c>
      <c r="AW24" s="512">
        <f>'1.4_RAW_Data_Rebase'!AW24</f>
        <v>0</v>
      </c>
      <c r="AX24" s="512">
        <f>'1.4_RAW_Data_Rebase'!AX24</f>
        <v>0</v>
      </c>
      <c r="AY24" s="512">
        <f>'1.4_RAW_Data_Rebase'!AY24</f>
        <v>0</v>
      </c>
      <c r="AZ24" s="512">
        <f>'1.4_RAW_Data_Rebase'!AZ24</f>
        <v>0</v>
      </c>
      <c r="BA24" s="513">
        <f>'1.4_RAW_Data_Rebase'!BA24</f>
        <v>0</v>
      </c>
      <c r="BB24" s="507"/>
      <c r="BC24" s="512">
        <f>'1.4_RAW_Data_Rebase'!BC24</f>
        <v>0</v>
      </c>
      <c r="BD24" s="512">
        <f>'1.4_RAW_Data_Rebase'!BD24</f>
        <v>0</v>
      </c>
      <c r="BE24" s="512">
        <f>'1.4_RAW_Data_Rebase'!BE24</f>
        <v>0</v>
      </c>
      <c r="BF24" s="512">
        <f>'1.4_RAW_Data_Rebase'!BF24</f>
        <v>0</v>
      </c>
      <c r="BG24" s="512">
        <f>'1.4_RAW_Data_Rebase'!BG24</f>
        <v>0</v>
      </c>
      <c r="BH24" s="513">
        <f>'1.4_RAW_Data_Rebase'!BH24</f>
        <v>0</v>
      </c>
    </row>
    <row r="25" spans="1:60" ht="13.5" thickBot="1">
      <c r="A25" s="508"/>
      <c r="B25" s="514"/>
      <c r="C25" s="515"/>
      <c r="D25" s="516"/>
      <c r="E25" s="517" t="s">
        <v>55</v>
      </c>
      <c r="F25" s="518">
        <f>'1.4_RAW_Data_Rebase'!F25</f>
        <v>0</v>
      </c>
      <c r="G25" s="518">
        <f>'1.4_RAW_Data_Rebase'!G25</f>
        <v>0</v>
      </c>
      <c r="H25" s="518">
        <f>'1.4_RAW_Data_Rebase'!H25</f>
        <v>0</v>
      </c>
      <c r="I25" s="518">
        <f>'1.4_RAW_Data_Rebase'!I25</f>
        <v>0</v>
      </c>
      <c r="J25" s="518">
        <f>'1.4_RAW_Data_Rebase'!J25</f>
        <v>0</v>
      </c>
      <c r="K25" s="519">
        <f>'1.4_RAW_Data_Rebase'!K25</f>
        <v>0</v>
      </c>
      <c r="M25" s="518">
        <f>'1.4_RAW_Data_Rebase'!M25</f>
        <v>0</v>
      </c>
      <c r="N25" s="518">
        <f>'1.4_RAW_Data_Rebase'!N25</f>
        <v>0</v>
      </c>
      <c r="O25" s="518">
        <f>'1.4_RAW_Data_Rebase'!O25</f>
        <v>0</v>
      </c>
      <c r="P25" s="518">
        <f>'1.4_RAW_Data_Rebase'!P25</f>
        <v>0</v>
      </c>
      <c r="Q25" s="518">
        <f>'1.4_RAW_Data_Rebase'!Q25</f>
        <v>0</v>
      </c>
      <c r="R25" s="519">
        <f>'1.4_RAW_Data_Rebase'!R25</f>
        <v>0</v>
      </c>
      <c r="T25" s="518">
        <f>'1.4_RAW_Data_Rebase'!T25</f>
        <v>0</v>
      </c>
      <c r="U25" s="518">
        <f>'1.4_RAW_Data_Rebase'!U25</f>
        <v>0</v>
      </c>
      <c r="V25" s="518">
        <f>'1.4_RAW_Data_Rebase'!V25</f>
        <v>0</v>
      </c>
      <c r="W25" s="518">
        <f>'1.4_RAW_Data_Rebase'!W25</f>
        <v>0</v>
      </c>
      <c r="X25" s="518">
        <f>'1.4_RAW_Data_Rebase'!X25</f>
        <v>0</v>
      </c>
      <c r="Y25" s="519">
        <f>'1.4_RAW_Data_Rebase'!Y25</f>
        <v>0</v>
      </c>
      <c r="AA25" s="518">
        <f>'1.4_RAW_Data_Rebase'!AA25</f>
        <v>0</v>
      </c>
      <c r="AB25" s="518">
        <f>'1.4_RAW_Data_Rebase'!AB25</f>
        <v>0</v>
      </c>
      <c r="AC25" s="518">
        <f>'1.4_RAW_Data_Rebase'!AC25</f>
        <v>0</v>
      </c>
      <c r="AD25" s="518">
        <f>'1.4_RAW_Data_Rebase'!AD25</f>
        <v>0</v>
      </c>
      <c r="AE25" s="518">
        <f>'1.4_RAW_Data_Rebase'!AE25</f>
        <v>0</v>
      </c>
      <c r="AF25" s="519">
        <f>'1.4_RAW_Data_Rebase'!AF25</f>
        <v>0</v>
      </c>
      <c r="AG25" s="507"/>
      <c r="AH25" s="518">
        <f>'1.4_RAW_Data_Rebase'!AH25</f>
        <v>0</v>
      </c>
      <c r="AI25" s="518">
        <f>'1.4_RAW_Data_Rebase'!AI25</f>
        <v>0</v>
      </c>
      <c r="AJ25" s="518">
        <f>'1.4_RAW_Data_Rebase'!AJ25</f>
        <v>0</v>
      </c>
      <c r="AK25" s="518">
        <f>'1.4_RAW_Data_Rebase'!AK25</f>
        <v>0</v>
      </c>
      <c r="AL25" s="518">
        <f>'1.4_RAW_Data_Rebase'!AL25</f>
        <v>0</v>
      </c>
      <c r="AM25" s="519">
        <f>'1.4_RAW_Data_Rebase'!AM25</f>
        <v>0</v>
      </c>
      <c r="AN25" s="507"/>
      <c r="AO25" s="518">
        <f>'1.4_RAW_Data_Rebase'!AO25</f>
        <v>0</v>
      </c>
      <c r="AP25" s="518">
        <f>'1.4_RAW_Data_Rebase'!AP25</f>
        <v>0</v>
      </c>
      <c r="AQ25" s="518">
        <f>'1.4_RAW_Data_Rebase'!AQ25</f>
        <v>0</v>
      </c>
      <c r="AR25" s="518">
        <f>'1.4_RAW_Data_Rebase'!AR25</f>
        <v>0</v>
      </c>
      <c r="AS25" s="518">
        <f>'1.4_RAW_Data_Rebase'!AS25</f>
        <v>0</v>
      </c>
      <c r="AT25" s="519">
        <f>'1.4_RAW_Data_Rebase'!AT25</f>
        <v>0</v>
      </c>
      <c r="AU25" s="507"/>
      <c r="AV25" s="518">
        <f>'1.4_RAW_Data_Rebase'!AV25</f>
        <v>0</v>
      </c>
      <c r="AW25" s="518">
        <f>'1.4_RAW_Data_Rebase'!AW25</f>
        <v>0</v>
      </c>
      <c r="AX25" s="518">
        <f>'1.4_RAW_Data_Rebase'!AX25</f>
        <v>0</v>
      </c>
      <c r="AY25" s="518">
        <f>'1.4_RAW_Data_Rebase'!AY25</f>
        <v>0</v>
      </c>
      <c r="AZ25" s="518">
        <f>'1.4_RAW_Data_Rebase'!AZ25</f>
        <v>0</v>
      </c>
      <c r="BA25" s="519">
        <f>'1.4_RAW_Data_Rebase'!BA25</f>
        <v>0</v>
      </c>
      <c r="BB25" s="507"/>
      <c r="BC25" s="518">
        <f>'1.4_RAW_Data_Rebase'!BC25</f>
        <v>0</v>
      </c>
      <c r="BD25" s="518">
        <f>'1.4_RAW_Data_Rebase'!BD25</f>
        <v>0</v>
      </c>
      <c r="BE25" s="518">
        <f>'1.4_RAW_Data_Rebase'!BE25</f>
        <v>0</v>
      </c>
      <c r="BF25" s="518">
        <f>'1.4_RAW_Data_Rebase'!BF25</f>
        <v>0</v>
      </c>
      <c r="BG25" s="518">
        <f>'1.4_RAW_Data_Rebase'!BG25</f>
        <v>0</v>
      </c>
      <c r="BH25" s="519">
        <f>'1.4_RAW_Data_Rebase'!BH25</f>
        <v>0</v>
      </c>
    </row>
    <row r="26" spans="1:60" ht="25.5">
      <c r="A26" s="520" t="s">
        <v>9</v>
      </c>
      <c r="B26" s="501">
        <v>13</v>
      </c>
      <c r="C26" s="502" t="s">
        <v>14</v>
      </c>
      <c r="D26" s="503" t="s">
        <v>58</v>
      </c>
      <c r="E26" s="521" t="s">
        <v>52</v>
      </c>
      <c r="F26" s="505">
        <f>'1.4_RAW_Data_Rebase'!F26</f>
        <v>2</v>
      </c>
      <c r="G26" s="505">
        <f>'1.4_RAW_Data_Rebase'!G26</f>
        <v>2</v>
      </c>
      <c r="H26" s="505">
        <f>'1.4_RAW_Data_Rebase'!H26</f>
        <v>0</v>
      </c>
      <c r="I26" s="505">
        <f>'1.4_RAW_Data_Rebase'!I26</f>
        <v>0</v>
      </c>
      <c r="J26" s="505">
        <f>'1.4_RAW_Data_Rebase'!J26</f>
        <v>0</v>
      </c>
      <c r="K26" s="506">
        <f>'1.4_RAW_Data_Rebase'!K26</f>
        <v>0</v>
      </c>
      <c r="M26" s="505">
        <f>'1.4_RAW_Data_Rebase'!M26</f>
        <v>0</v>
      </c>
      <c r="N26" s="505">
        <f>'1.4_RAW_Data_Rebase'!N26</f>
        <v>0</v>
      </c>
      <c r="O26" s="505">
        <f>'1.4_RAW_Data_Rebase'!O26</f>
        <v>0</v>
      </c>
      <c r="P26" s="505">
        <f>'1.4_RAW_Data_Rebase'!P26</f>
        <v>0</v>
      </c>
      <c r="Q26" s="505">
        <f>'1.4_RAW_Data_Rebase'!Q26</f>
        <v>0</v>
      </c>
      <c r="R26" s="506">
        <f>'1.4_RAW_Data_Rebase'!R26</f>
        <v>0</v>
      </c>
      <c r="T26" s="505">
        <f>'1.4_RAW_Data_Rebase'!T26</f>
        <v>0</v>
      </c>
      <c r="U26" s="505">
        <f>'1.4_RAW_Data_Rebase'!U26</f>
        <v>0</v>
      </c>
      <c r="V26" s="505">
        <f>'1.4_RAW_Data_Rebase'!V26</f>
        <v>0</v>
      </c>
      <c r="W26" s="505">
        <f>'1.4_RAW_Data_Rebase'!W26</f>
        <v>0</v>
      </c>
      <c r="X26" s="505">
        <f>'1.4_RAW_Data_Rebase'!X26</f>
        <v>0</v>
      </c>
      <c r="Y26" s="506">
        <f>'1.4_RAW_Data_Rebase'!Y26</f>
        <v>0</v>
      </c>
      <c r="AA26" s="505">
        <f>'1.4_RAW_Data_Rebase'!AA26</f>
        <v>0</v>
      </c>
      <c r="AB26" s="505">
        <f>'1.4_RAW_Data_Rebase'!AB26</f>
        <v>0</v>
      </c>
      <c r="AC26" s="505">
        <f>'1.4_RAW_Data_Rebase'!AC26</f>
        <v>0</v>
      </c>
      <c r="AD26" s="505">
        <f>'1.4_RAW_Data_Rebase'!AD26</f>
        <v>0</v>
      </c>
      <c r="AE26" s="505">
        <f>'1.4_RAW_Data_Rebase'!AE26</f>
        <v>0</v>
      </c>
      <c r="AF26" s="506">
        <f>'1.4_RAW_Data_Rebase'!AF26</f>
        <v>0</v>
      </c>
      <c r="AG26" s="507"/>
      <c r="AH26" s="505">
        <f>'1.4_RAW_Data_Rebase'!AH26</f>
        <v>0</v>
      </c>
      <c r="AI26" s="505">
        <f>'1.4_RAW_Data_Rebase'!AI26</f>
        <v>0</v>
      </c>
      <c r="AJ26" s="505">
        <f>'1.4_RAW_Data_Rebase'!AJ26</f>
        <v>0</v>
      </c>
      <c r="AK26" s="505">
        <f>'1.4_RAW_Data_Rebase'!AK26</f>
        <v>0</v>
      </c>
      <c r="AL26" s="505">
        <f>'1.4_RAW_Data_Rebase'!AL26</f>
        <v>0</v>
      </c>
      <c r="AM26" s="506">
        <f>'1.4_RAW_Data_Rebase'!AM26</f>
        <v>0</v>
      </c>
      <c r="AN26" s="507"/>
      <c r="AO26" s="505">
        <f>'1.4_RAW_Data_Rebase'!AO26</f>
        <v>0</v>
      </c>
      <c r="AP26" s="505">
        <f>'1.4_RAW_Data_Rebase'!AP26</f>
        <v>0</v>
      </c>
      <c r="AQ26" s="505">
        <f>'1.4_RAW_Data_Rebase'!AQ26</f>
        <v>0</v>
      </c>
      <c r="AR26" s="505">
        <f>'1.4_RAW_Data_Rebase'!AR26</f>
        <v>0</v>
      </c>
      <c r="AS26" s="505">
        <f>'1.4_RAW_Data_Rebase'!AS26</f>
        <v>0</v>
      </c>
      <c r="AT26" s="506">
        <f>'1.4_RAW_Data_Rebase'!AT26</f>
        <v>0</v>
      </c>
      <c r="AU26" s="507"/>
      <c r="AV26" s="505">
        <f>'1.4_RAW_Data_Rebase'!AV26</f>
        <v>0</v>
      </c>
      <c r="AW26" s="505">
        <f>'1.4_RAW_Data_Rebase'!AW26</f>
        <v>0</v>
      </c>
      <c r="AX26" s="505">
        <f>'1.4_RAW_Data_Rebase'!AX26</f>
        <v>0</v>
      </c>
      <c r="AY26" s="505">
        <f>'1.4_RAW_Data_Rebase'!AY26</f>
        <v>0</v>
      </c>
      <c r="AZ26" s="505">
        <f>'1.4_RAW_Data_Rebase'!AZ26</f>
        <v>0</v>
      </c>
      <c r="BA26" s="506">
        <f>'1.4_RAW_Data_Rebase'!BA26</f>
        <v>0</v>
      </c>
      <c r="BB26" s="507"/>
      <c r="BC26" s="505">
        <f>'1.4_RAW_Data_Rebase'!BC26</f>
        <v>0</v>
      </c>
      <c r="BD26" s="505">
        <f>'1.4_RAW_Data_Rebase'!BD26</f>
        <v>0</v>
      </c>
      <c r="BE26" s="505">
        <f>'1.4_RAW_Data_Rebase'!BE26</f>
        <v>0</v>
      </c>
      <c r="BF26" s="505">
        <f>'1.4_RAW_Data_Rebase'!BF26</f>
        <v>0</v>
      </c>
      <c r="BG26" s="505">
        <f>'1.4_RAW_Data_Rebase'!BG26</f>
        <v>0</v>
      </c>
      <c r="BH26" s="506">
        <f>'1.4_RAW_Data_Rebase'!BH26</f>
        <v>0</v>
      </c>
    </row>
    <row r="27" spans="1:60" ht="13.15">
      <c r="A27" s="508"/>
      <c r="B27" s="509"/>
      <c r="C27" s="510"/>
      <c r="D27" s="511"/>
      <c r="E27" s="504" t="s">
        <v>53</v>
      </c>
      <c r="F27" s="512">
        <f>'1.4_RAW_Data_Rebase'!F27</f>
        <v>0</v>
      </c>
      <c r="G27" s="512">
        <f>'1.4_RAW_Data_Rebase'!G27</f>
        <v>0</v>
      </c>
      <c r="H27" s="512">
        <f>'1.4_RAW_Data_Rebase'!H27</f>
        <v>0</v>
      </c>
      <c r="I27" s="512">
        <f>'1.4_RAW_Data_Rebase'!I27</f>
        <v>0</v>
      </c>
      <c r="J27" s="512">
        <f>'1.4_RAW_Data_Rebase'!J27</f>
        <v>0</v>
      </c>
      <c r="K27" s="513">
        <f>'1.4_RAW_Data_Rebase'!K27</f>
        <v>0</v>
      </c>
      <c r="M27" s="512">
        <f>'1.4_RAW_Data_Rebase'!M27</f>
        <v>2</v>
      </c>
      <c r="N27" s="512">
        <f>'1.4_RAW_Data_Rebase'!N27</f>
        <v>2</v>
      </c>
      <c r="O27" s="512">
        <f>'1.4_RAW_Data_Rebase'!O27</f>
        <v>0</v>
      </c>
      <c r="P27" s="512">
        <f>'1.4_RAW_Data_Rebase'!P27</f>
        <v>0</v>
      </c>
      <c r="Q27" s="512">
        <f>'1.4_RAW_Data_Rebase'!Q27</f>
        <v>0</v>
      </c>
      <c r="R27" s="513">
        <f>'1.4_RAW_Data_Rebase'!R27</f>
        <v>0</v>
      </c>
      <c r="T27" s="512">
        <f>'1.4_RAW_Data_Rebase'!T27</f>
        <v>2</v>
      </c>
      <c r="U27" s="512">
        <f>'1.4_RAW_Data_Rebase'!U27</f>
        <v>2</v>
      </c>
      <c r="V27" s="512">
        <f>'1.4_RAW_Data_Rebase'!V27</f>
        <v>0</v>
      </c>
      <c r="W27" s="512">
        <f>'1.4_RAW_Data_Rebase'!W27</f>
        <v>0</v>
      </c>
      <c r="X27" s="512">
        <f>'1.4_RAW_Data_Rebase'!X27</f>
        <v>0</v>
      </c>
      <c r="Y27" s="513">
        <f>'1.4_RAW_Data_Rebase'!Y27</f>
        <v>0</v>
      </c>
      <c r="AA27" s="512">
        <f>'1.4_RAW_Data_Rebase'!AA27</f>
        <v>1</v>
      </c>
      <c r="AB27" s="512">
        <f>'1.4_RAW_Data_Rebase'!AB27</f>
        <v>-1</v>
      </c>
      <c r="AC27" s="512">
        <f>'1.4_RAW_Data_Rebase'!AC27</f>
        <v>0</v>
      </c>
      <c r="AD27" s="512">
        <f>'1.4_RAW_Data_Rebase'!AD27</f>
        <v>0</v>
      </c>
      <c r="AE27" s="512">
        <f>'1.4_RAW_Data_Rebase'!AE27</f>
        <v>0</v>
      </c>
      <c r="AF27" s="513">
        <f>'1.4_RAW_Data_Rebase'!AF27</f>
        <v>0</v>
      </c>
      <c r="AG27" s="507"/>
      <c r="AH27" s="512">
        <f>'1.4_RAW_Data_Rebase'!AH27</f>
        <v>0</v>
      </c>
      <c r="AI27" s="512">
        <f>'1.4_RAW_Data_Rebase'!AI27</f>
        <v>0</v>
      </c>
      <c r="AJ27" s="512">
        <f>'1.4_RAW_Data_Rebase'!AJ27</f>
        <v>0</v>
      </c>
      <c r="AK27" s="512">
        <f>'1.4_RAW_Data_Rebase'!AK27</f>
        <v>0</v>
      </c>
      <c r="AL27" s="512">
        <f>'1.4_RAW_Data_Rebase'!AL27</f>
        <v>0</v>
      </c>
      <c r="AM27" s="513">
        <f>'1.4_RAW_Data_Rebase'!AM27</f>
        <v>0</v>
      </c>
      <c r="AN27" s="507"/>
      <c r="AO27" s="512">
        <f>'1.4_RAW_Data_Rebase'!AO27</f>
        <v>1</v>
      </c>
      <c r="AP27" s="512">
        <f>'1.4_RAW_Data_Rebase'!AP27</f>
        <v>-1</v>
      </c>
      <c r="AQ27" s="512">
        <f>'1.4_RAW_Data_Rebase'!AQ27</f>
        <v>0</v>
      </c>
      <c r="AR27" s="512">
        <f>'1.4_RAW_Data_Rebase'!AR27</f>
        <v>0</v>
      </c>
      <c r="AS27" s="512">
        <f>'1.4_RAW_Data_Rebase'!AS27</f>
        <v>0</v>
      </c>
      <c r="AT27" s="513">
        <f>'1.4_RAW_Data_Rebase'!AT27</f>
        <v>0</v>
      </c>
      <c r="AU27" s="507"/>
      <c r="AV27" s="512">
        <f>'1.4_RAW_Data_Rebase'!AV27</f>
        <v>0</v>
      </c>
      <c r="AW27" s="512">
        <f>'1.4_RAW_Data_Rebase'!AW27</f>
        <v>0</v>
      </c>
      <c r="AX27" s="512">
        <f>'1.4_RAW_Data_Rebase'!AX27</f>
        <v>0</v>
      </c>
      <c r="AY27" s="512">
        <f>'1.4_RAW_Data_Rebase'!AY27</f>
        <v>0</v>
      </c>
      <c r="AZ27" s="512">
        <f>'1.4_RAW_Data_Rebase'!AZ27</f>
        <v>0</v>
      </c>
      <c r="BA27" s="513">
        <f>'1.4_RAW_Data_Rebase'!BA27</f>
        <v>0</v>
      </c>
      <c r="BB27" s="507"/>
      <c r="BC27" s="512">
        <f>'1.4_RAW_Data_Rebase'!BC27</f>
        <v>0</v>
      </c>
      <c r="BD27" s="512">
        <f>'1.4_RAW_Data_Rebase'!BD27</f>
        <v>0</v>
      </c>
      <c r="BE27" s="512">
        <f>'1.4_RAW_Data_Rebase'!BE27</f>
        <v>0</v>
      </c>
      <c r="BF27" s="512">
        <f>'1.4_RAW_Data_Rebase'!BF27</f>
        <v>0</v>
      </c>
      <c r="BG27" s="512">
        <f>'1.4_RAW_Data_Rebase'!BG27</f>
        <v>0</v>
      </c>
      <c r="BH27" s="513">
        <f>'1.4_RAW_Data_Rebase'!BH27</f>
        <v>0</v>
      </c>
    </row>
    <row r="28" spans="1:60" ht="13.15">
      <c r="A28" s="508"/>
      <c r="B28" s="509"/>
      <c r="C28" s="510"/>
      <c r="D28" s="511"/>
      <c r="E28" s="504" t="s">
        <v>54</v>
      </c>
      <c r="F28" s="512">
        <f>'1.4_RAW_Data_Rebase'!F28</f>
        <v>0</v>
      </c>
      <c r="G28" s="512">
        <f>'1.4_RAW_Data_Rebase'!G28</f>
        <v>0</v>
      </c>
      <c r="H28" s="512">
        <f>'1.4_RAW_Data_Rebase'!H28</f>
        <v>0</v>
      </c>
      <c r="I28" s="512">
        <f>'1.4_RAW_Data_Rebase'!I28</f>
        <v>0</v>
      </c>
      <c r="J28" s="512">
        <f>'1.4_RAW_Data_Rebase'!J28</f>
        <v>0</v>
      </c>
      <c r="K28" s="513">
        <f>'1.4_RAW_Data_Rebase'!K28</f>
        <v>0</v>
      </c>
      <c r="M28" s="512">
        <f>'1.4_RAW_Data_Rebase'!M28</f>
        <v>0</v>
      </c>
      <c r="N28" s="512">
        <f>'1.4_RAW_Data_Rebase'!N28</f>
        <v>0</v>
      </c>
      <c r="O28" s="512">
        <f>'1.4_RAW_Data_Rebase'!O28</f>
        <v>0</v>
      </c>
      <c r="P28" s="512">
        <f>'1.4_RAW_Data_Rebase'!P28</f>
        <v>0</v>
      </c>
      <c r="Q28" s="512">
        <f>'1.4_RAW_Data_Rebase'!Q28</f>
        <v>0</v>
      </c>
      <c r="R28" s="513">
        <f>'1.4_RAW_Data_Rebase'!R28</f>
        <v>0</v>
      </c>
      <c r="T28" s="512">
        <f>'1.4_RAW_Data_Rebase'!T28</f>
        <v>0</v>
      </c>
      <c r="U28" s="512">
        <f>'1.4_RAW_Data_Rebase'!U28</f>
        <v>0</v>
      </c>
      <c r="V28" s="512">
        <f>'1.4_RAW_Data_Rebase'!V28</f>
        <v>0</v>
      </c>
      <c r="W28" s="512">
        <f>'1.4_RAW_Data_Rebase'!W28</f>
        <v>0</v>
      </c>
      <c r="X28" s="512">
        <f>'1.4_RAW_Data_Rebase'!X28</f>
        <v>0</v>
      </c>
      <c r="Y28" s="513">
        <f>'1.4_RAW_Data_Rebase'!Y28</f>
        <v>0</v>
      </c>
      <c r="AA28" s="512">
        <f>'1.4_RAW_Data_Rebase'!AA28</f>
        <v>0</v>
      </c>
      <c r="AB28" s="512">
        <f>'1.4_RAW_Data_Rebase'!AB28</f>
        <v>0</v>
      </c>
      <c r="AC28" s="512">
        <f>'1.4_RAW_Data_Rebase'!AC28</f>
        <v>0</v>
      </c>
      <c r="AD28" s="512">
        <f>'1.4_RAW_Data_Rebase'!AD28</f>
        <v>0</v>
      </c>
      <c r="AE28" s="512">
        <f>'1.4_RAW_Data_Rebase'!AE28</f>
        <v>0</v>
      </c>
      <c r="AF28" s="513">
        <f>'1.4_RAW_Data_Rebase'!AF28</f>
        <v>0</v>
      </c>
      <c r="AG28" s="507"/>
      <c r="AH28" s="512">
        <f>'1.4_RAW_Data_Rebase'!AH28</f>
        <v>0</v>
      </c>
      <c r="AI28" s="512">
        <f>'1.4_RAW_Data_Rebase'!AI28</f>
        <v>0</v>
      </c>
      <c r="AJ28" s="512">
        <f>'1.4_RAW_Data_Rebase'!AJ28</f>
        <v>0</v>
      </c>
      <c r="AK28" s="512">
        <f>'1.4_RAW_Data_Rebase'!AK28</f>
        <v>0</v>
      </c>
      <c r="AL28" s="512">
        <f>'1.4_RAW_Data_Rebase'!AL28</f>
        <v>0</v>
      </c>
      <c r="AM28" s="513">
        <f>'1.4_RAW_Data_Rebase'!AM28</f>
        <v>0</v>
      </c>
      <c r="AN28" s="507"/>
      <c r="AO28" s="512">
        <f>'1.4_RAW_Data_Rebase'!AO28</f>
        <v>0</v>
      </c>
      <c r="AP28" s="512">
        <f>'1.4_RAW_Data_Rebase'!AP28</f>
        <v>0</v>
      </c>
      <c r="AQ28" s="512">
        <f>'1.4_RAW_Data_Rebase'!AQ28</f>
        <v>0</v>
      </c>
      <c r="AR28" s="512">
        <f>'1.4_RAW_Data_Rebase'!AR28</f>
        <v>0</v>
      </c>
      <c r="AS28" s="512">
        <f>'1.4_RAW_Data_Rebase'!AS28</f>
        <v>0</v>
      </c>
      <c r="AT28" s="513">
        <f>'1.4_RAW_Data_Rebase'!AT28</f>
        <v>0</v>
      </c>
      <c r="AU28" s="507"/>
      <c r="AV28" s="512">
        <f>'1.4_RAW_Data_Rebase'!AV28</f>
        <v>0</v>
      </c>
      <c r="AW28" s="512">
        <f>'1.4_RAW_Data_Rebase'!AW28</f>
        <v>0</v>
      </c>
      <c r="AX28" s="512">
        <f>'1.4_RAW_Data_Rebase'!AX28</f>
        <v>0</v>
      </c>
      <c r="AY28" s="512">
        <f>'1.4_RAW_Data_Rebase'!AY28</f>
        <v>0</v>
      </c>
      <c r="AZ28" s="512">
        <f>'1.4_RAW_Data_Rebase'!AZ28</f>
        <v>0</v>
      </c>
      <c r="BA28" s="513">
        <f>'1.4_RAW_Data_Rebase'!BA28</f>
        <v>0</v>
      </c>
      <c r="BB28" s="507"/>
      <c r="BC28" s="512">
        <f>'1.4_RAW_Data_Rebase'!BC28</f>
        <v>0</v>
      </c>
      <c r="BD28" s="512">
        <f>'1.4_RAW_Data_Rebase'!BD28</f>
        <v>0</v>
      </c>
      <c r="BE28" s="512">
        <f>'1.4_RAW_Data_Rebase'!BE28</f>
        <v>0</v>
      </c>
      <c r="BF28" s="512">
        <f>'1.4_RAW_Data_Rebase'!BF28</f>
        <v>0</v>
      </c>
      <c r="BG28" s="512">
        <f>'1.4_RAW_Data_Rebase'!BG28</f>
        <v>0</v>
      </c>
      <c r="BH28" s="513">
        <f>'1.4_RAW_Data_Rebase'!BH28</f>
        <v>0</v>
      </c>
    </row>
    <row r="29" spans="1:60" ht="13.5" thickBot="1">
      <c r="A29" s="508"/>
      <c r="B29" s="514"/>
      <c r="C29" s="515"/>
      <c r="D29" s="516"/>
      <c r="E29" s="517" t="s">
        <v>55</v>
      </c>
      <c r="F29" s="518">
        <f>'1.4_RAW_Data_Rebase'!F29</f>
        <v>1</v>
      </c>
      <c r="G29" s="518">
        <f>'1.4_RAW_Data_Rebase'!G29</f>
        <v>0</v>
      </c>
      <c r="H29" s="518">
        <f>'1.4_RAW_Data_Rebase'!H29</f>
        <v>0</v>
      </c>
      <c r="I29" s="518">
        <f>'1.4_RAW_Data_Rebase'!I29</f>
        <v>0</v>
      </c>
      <c r="J29" s="518">
        <f>'1.4_RAW_Data_Rebase'!J29</f>
        <v>0</v>
      </c>
      <c r="K29" s="519">
        <f>'1.4_RAW_Data_Rebase'!K29</f>
        <v>1</v>
      </c>
      <c r="M29" s="518">
        <f>'1.4_RAW_Data_Rebase'!M29</f>
        <v>1</v>
      </c>
      <c r="N29" s="518">
        <f>'1.4_RAW_Data_Rebase'!N29</f>
        <v>0</v>
      </c>
      <c r="O29" s="518">
        <f>'1.4_RAW_Data_Rebase'!O29</f>
        <v>0</v>
      </c>
      <c r="P29" s="518">
        <f>'1.4_RAW_Data_Rebase'!P29</f>
        <v>1</v>
      </c>
      <c r="Q29" s="518">
        <f>'1.4_RAW_Data_Rebase'!Q29</f>
        <v>0</v>
      </c>
      <c r="R29" s="519">
        <f>'1.4_RAW_Data_Rebase'!R29</f>
        <v>0</v>
      </c>
      <c r="T29" s="518">
        <f>'1.4_RAW_Data_Rebase'!T29</f>
        <v>1</v>
      </c>
      <c r="U29" s="518">
        <f>'1.4_RAW_Data_Rebase'!U29</f>
        <v>0</v>
      </c>
      <c r="V29" s="518">
        <f>'1.4_RAW_Data_Rebase'!V29</f>
        <v>0</v>
      </c>
      <c r="W29" s="518">
        <f>'1.4_RAW_Data_Rebase'!W29</f>
        <v>0</v>
      </c>
      <c r="X29" s="518">
        <f>'1.4_RAW_Data_Rebase'!X29</f>
        <v>0</v>
      </c>
      <c r="Y29" s="519">
        <f>'1.4_RAW_Data_Rebase'!Y29</f>
        <v>1</v>
      </c>
      <c r="AA29" s="518">
        <f>'1.4_RAW_Data_Rebase'!AA29</f>
        <v>1</v>
      </c>
      <c r="AB29" s="518">
        <f>'1.4_RAW_Data_Rebase'!AB29</f>
        <v>0</v>
      </c>
      <c r="AC29" s="518">
        <f>'1.4_RAW_Data_Rebase'!AC29</f>
        <v>0</v>
      </c>
      <c r="AD29" s="518">
        <f>'1.4_RAW_Data_Rebase'!AD29</f>
        <v>0</v>
      </c>
      <c r="AE29" s="518">
        <f>'1.4_RAW_Data_Rebase'!AE29</f>
        <v>0</v>
      </c>
      <c r="AF29" s="519">
        <f>'1.4_RAW_Data_Rebase'!AF29</f>
        <v>-1</v>
      </c>
      <c r="AG29" s="507"/>
      <c r="AH29" s="518">
        <f>'1.4_RAW_Data_Rebase'!AH29</f>
        <v>0</v>
      </c>
      <c r="AI29" s="518">
        <f>'1.4_RAW_Data_Rebase'!AI29</f>
        <v>0</v>
      </c>
      <c r="AJ29" s="518">
        <f>'1.4_RAW_Data_Rebase'!AJ29</f>
        <v>0</v>
      </c>
      <c r="AK29" s="518">
        <f>'1.4_RAW_Data_Rebase'!AK29</f>
        <v>0</v>
      </c>
      <c r="AL29" s="518">
        <f>'1.4_RAW_Data_Rebase'!AL29</f>
        <v>0</v>
      </c>
      <c r="AM29" s="519">
        <f>'1.4_RAW_Data_Rebase'!AM29</f>
        <v>0</v>
      </c>
      <c r="AN29" s="507"/>
      <c r="AO29" s="518">
        <f>'1.4_RAW_Data_Rebase'!AO29</f>
        <v>1</v>
      </c>
      <c r="AP29" s="518">
        <f>'1.4_RAW_Data_Rebase'!AP29</f>
        <v>0</v>
      </c>
      <c r="AQ29" s="518">
        <f>'1.4_RAW_Data_Rebase'!AQ29</f>
        <v>0</v>
      </c>
      <c r="AR29" s="518">
        <f>'1.4_RAW_Data_Rebase'!AR29</f>
        <v>0</v>
      </c>
      <c r="AS29" s="518">
        <f>'1.4_RAW_Data_Rebase'!AS29</f>
        <v>0</v>
      </c>
      <c r="AT29" s="519">
        <f>'1.4_RAW_Data_Rebase'!AT29</f>
        <v>-1</v>
      </c>
      <c r="AU29" s="507"/>
      <c r="AV29" s="518">
        <f>'1.4_RAW_Data_Rebase'!AV29</f>
        <v>0</v>
      </c>
      <c r="AW29" s="518">
        <f>'1.4_RAW_Data_Rebase'!AW29</f>
        <v>0</v>
      </c>
      <c r="AX29" s="518">
        <f>'1.4_RAW_Data_Rebase'!AX29</f>
        <v>0</v>
      </c>
      <c r="AY29" s="518">
        <f>'1.4_RAW_Data_Rebase'!AY29</f>
        <v>0</v>
      </c>
      <c r="AZ29" s="518">
        <f>'1.4_RAW_Data_Rebase'!AZ29</f>
        <v>0</v>
      </c>
      <c r="BA29" s="519">
        <f>'1.4_RAW_Data_Rebase'!BA29</f>
        <v>0</v>
      </c>
      <c r="BB29" s="507"/>
      <c r="BC29" s="518">
        <f>'1.4_RAW_Data_Rebase'!BC29</f>
        <v>0</v>
      </c>
      <c r="BD29" s="518">
        <f>'1.4_RAW_Data_Rebase'!BD29</f>
        <v>0</v>
      </c>
      <c r="BE29" s="518">
        <f>'1.4_RAW_Data_Rebase'!BE29</f>
        <v>0</v>
      </c>
      <c r="BF29" s="518">
        <f>'1.4_RAW_Data_Rebase'!BF29</f>
        <v>0</v>
      </c>
      <c r="BG29" s="518">
        <f>'1.4_RAW_Data_Rebase'!BG29</f>
        <v>0</v>
      </c>
      <c r="BH29" s="519">
        <f>'1.4_RAW_Data_Rebase'!BH29</f>
        <v>0</v>
      </c>
    </row>
    <row r="30" spans="1:60" ht="26.25">
      <c r="A30" s="520" t="s">
        <v>9</v>
      </c>
      <c r="B30" s="501">
        <v>16</v>
      </c>
      <c r="C30" s="502" t="s">
        <v>15</v>
      </c>
      <c r="D30" s="503" t="s">
        <v>57</v>
      </c>
      <c r="E30" s="521" t="s">
        <v>52</v>
      </c>
      <c r="F30" s="505">
        <f>'1.4_RAW_Data_Rebase'!F30</f>
        <v>4</v>
      </c>
      <c r="G30" s="505">
        <f>'1.4_RAW_Data_Rebase'!G30</f>
        <v>4</v>
      </c>
      <c r="H30" s="505">
        <f>'1.4_RAW_Data_Rebase'!H30</f>
        <v>0</v>
      </c>
      <c r="I30" s="505">
        <f>'1.4_RAW_Data_Rebase'!I30</f>
        <v>0</v>
      </c>
      <c r="J30" s="505">
        <f>'1.4_RAW_Data_Rebase'!J30</f>
        <v>0</v>
      </c>
      <c r="K30" s="506">
        <f>'1.4_RAW_Data_Rebase'!K30</f>
        <v>0</v>
      </c>
      <c r="M30" s="505">
        <f>'1.4_RAW_Data_Rebase'!M30</f>
        <v>4</v>
      </c>
      <c r="N30" s="505">
        <f>'1.4_RAW_Data_Rebase'!N30</f>
        <v>3</v>
      </c>
      <c r="O30" s="505">
        <f>'1.4_RAW_Data_Rebase'!O30</f>
        <v>0</v>
      </c>
      <c r="P30" s="505">
        <f>'1.4_RAW_Data_Rebase'!P30</f>
        <v>0</v>
      </c>
      <c r="Q30" s="505">
        <f>'1.4_RAW_Data_Rebase'!Q30</f>
        <v>1</v>
      </c>
      <c r="R30" s="506">
        <f>'1.4_RAW_Data_Rebase'!R30</f>
        <v>0</v>
      </c>
      <c r="T30" s="505">
        <f>'1.4_RAW_Data_Rebase'!T30</f>
        <v>4</v>
      </c>
      <c r="U30" s="505">
        <f>'1.4_RAW_Data_Rebase'!U30</f>
        <v>3</v>
      </c>
      <c r="V30" s="505">
        <f>'1.4_RAW_Data_Rebase'!V30</f>
        <v>0</v>
      </c>
      <c r="W30" s="505">
        <f>'1.4_RAW_Data_Rebase'!W30</f>
        <v>0</v>
      </c>
      <c r="X30" s="505">
        <f>'1.4_RAW_Data_Rebase'!X30</f>
        <v>1</v>
      </c>
      <c r="Y30" s="506">
        <f>'1.4_RAW_Data_Rebase'!Y30</f>
        <v>0</v>
      </c>
      <c r="AA30" s="505">
        <f>'1.4_RAW_Data_Rebase'!AA30</f>
        <v>0</v>
      </c>
      <c r="AB30" s="505">
        <f>'1.4_RAW_Data_Rebase'!AB30</f>
        <v>0</v>
      </c>
      <c r="AC30" s="505">
        <f>'1.4_RAW_Data_Rebase'!AC30</f>
        <v>0</v>
      </c>
      <c r="AD30" s="505">
        <f>'1.4_RAW_Data_Rebase'!AD30</f>
        <v>0</v>
      </c>
      <c r="AE30" s="505">
        <f>'1.4_RAW_Data_Rebase'!AE30</f>
        <v>0</v>
      </c>
      <c r="AF30" s="506">
        <f>'1.4_RAW_Data_Rebase'!AF30</f>
        <v>0</v>
      </c>
      <c r="AG30" s="507"/>
      <c r="AH30" s="505">
        <f>'1.4_RAW_Data_Rebase'!AH30</f>
        <v>0</v>
      </c>
      <c r="AI30" s="505">
        <f>'1.4_RAW_Data_Rebase'!AI30</f>
        <v>0</v>
      </c>
      <c r="AJ30" s="505">
        <f>'1.4_RAW_Data_Rebase'!AJ30</f>
        <v>0</v>
      </c>
      <c r="AK30" s="505">
        <f>'1.4_RAW_Data_Rebase'!AK30</f>
        <v>0</v>
      </c>
      <c r="AL30" s="505">
        <f>'1.4_RAW_Data_Rebase'!AL30</f>
        <v>0</v>
      </c>
      <c r="AM30" s="506">
        <f>'1.4_RAW_Data_Rebase'!AM30</f>
        <v>0</v>
      </c>
      <c r="AN30" s="507"/>
      <c r="AO30" s="505">
        <f>'1.4_RAW_Data_Rebase'!AO30</f>
        <v>0</v>
      </c>
      <c r="AP30" s="505">
        <f>'1.4_RAW_Data_Rebase'!AP30</f>
        <v>0</v>
      </c>
      <c r="AQ30" s="505">
        <f>'1.4_RAW_Data_Rebase'!AQ30</f>
        <v>0</v>
      </c>
      <c r="AR30" s="505">
        <f>'1.4_RAW_Data_Rebase'!AR30</f>
        <v>0</v>
      </c>
      <c r="AS30" s="505">
        <f>'1.4_RAW_Data_Rebase'!AS30</f>
        <v>0</v>
      </c>
      <c r="AT30" s="506">
        <f>'1.4_RAW_Data_Rebase'!AT30</f>
        <v>0</v>
      </c>
      <c r="AU30" s="507"/>
      <c r="AV30" s="505">
        <f>'1.4_RAW_Data_Rebase'!AV30</f>
        <v>0</v>
      </c>
      <c r="AW30" s="505">
        <f>'1.4_RAW_Data_Rebase'!AW30</f>
        <v>0</v>
      </c>
      <c r="AX30" s="505">
        <f>'1.4_RAW_Data_Rebase'!AX30</f>
        <v>0</v>
      </c>
      <c r="AY30" s="505">
        <f>'1.4_RAW_Data_Rebase'!AY30</f>
        <v>0</v>
      </c>
      <c r="AZ30" s="505">
        <f>'1.4_RAW_Data_Rebase'!AZ30</f>
        <v>0</v>
      </c>
      <c r="BA30" s="506">
        <f>'1.4_RAW_Data_Rebase'!BA30</f>
        <v>0</v>
      </c>
      <c r="BB30" s="507"/>
      <c r="BC30" s="505">
        <f>'1.4_RAW_Data_Rebase'!BC30</f>
        <v>0</v>
      </c>
      <c r="BD30" s="505">
        <f>'1.4_RAW_Data_Rebase'!BD30</f>
        <v>0</v>
      </c>
      <c r="BE30" s="505">
        <f>'1.4_RAW_Data_Rebase'!BE30</f>
        <v>0</v>
      </c>
      <c r="BF30" s="505">
        <f>'1.4_RAW_Data_Rebase'!BF30</f>
        <v>0</v>
      </c>
      <c r="BG30" s="505">
        <f>'1.4_RAW_Data_Rebase'!BG30</f>
        <v>0</v>
      </c>
      <c r="BH30" s="506">
        <f>'1.4_RAW_Data_Rebase'!BH30</f>
        <v>0</v>
      </c>
    </row>
    <row r="31" spans="1:60" ht="13.15">
      <c r="A31" s="508"/>
      <c r="B31" s="509"/>
      <c r="C31" s="510"/>
      <c r="D31" s="511"/>
      <c r="E31" s="504" t="s">
        <v>53</v>
      </c>
      <c r="F31" s="512">
        <f>'1.4_RAW_Data_Rebase'!F31</f>
        <v>0</v>
      </c>
      <c r="G31" s="512">
        <f>'1.4_RAW_Data_Rebase'!G31</f>
        <v>0</v>
      </c>
      <c r="H31" s="512">
        <f>'1.4_RAW_Data_Rebase'!H31</f>
        <v>0</v>
      </c>
      <c r="I31" s="512">
        <f>'1.4_RAW_Data_Rebase'!I31</f>
        <v>0</v>
      </c>
      <c r="J31" s="512">
        <f>'1.4_RAW_Data_Rebase'!J31</f>
        <v>0</v>
      </c>
      <c r="K31" s="513">
        <f>'1.4_RAW_Data_Rebase'!K31</f>
        <v>0</v>
      </c>
      <c r="M31" s="512">
        <f>'1.4_RAW_Data_Rebase'!M31</f>
        <v>0</v>
      </c>
      <c r="N31" s="512">
        <f>'1.4_RAW_Data_Rebase'!N31</f>
        <v>0</v>
      </c>
      <c r="O31" s="512">
        <f>'1.4_RAW_Data_Rebase'!O31</f>
        <v>0</v>
      </c>
      <c r="P31" s="512">
        <f>'1.4_RAW_Data_Rebase'!P31</f>
        <v>0</v>
      </c>
      <c r="Q31" s="512">
        <f>'1.4_RAW_Data_Rebase'!Q31</f>
        <v>0</v>
      </c>
      <c r="R31" s="513">
        <f>'1.4_RAW_Data_Rebase'!R31</f>
        <v>0</v>
      </c>
      <c r="T31" s="512">
        <f>'1.4_RAW_Data_Rebase'!T31</f>
        <v>0</v>
      </c>
      <c r="U31" s="512">
        <f>'1.4_RAW_Data_Rebase'!U31</f>
        <v>0</v>
      </c>
      <c r="V31" s="512">
        <f>'1.4_RAW_Data_Rebase'!V31</f>
        <v>0</v>
      </c>
      <c r="W31" s="512">
        <f>'1.4_RAW_Data_Rebase'!W31</f>
        <v>0</v>
      </c>
      <c r="X31" s="512">
        <f>'1.4_RAW_Data_Rebase'!X31</f>
        <v>0</v>
      </c>
      <c r="Y31" s="513">
        <f>'1.4_RAW_Data_Rebase'!Y31</f>
        <v>0</v>
      </c>
      <c r="AA31" s="512">
        <f>'1.4_RAW_Data_Rebase'!AA31</f>
        <v>0</v>
      </c>
      <c r="AB31" s="512">
        <f>'1.4_RAW_Data_Rebase'!AB31</f>
        <v>0</v>
      </c>
      <c r="AC31" s="512">
        <f>'1.4_RAW_Data_Rebase'!AC31</f>
        <v>0</v>
      </c>
      <c r="AD31" s="512">
        <f>'1.4_RAW_Data_Rebase'!AD31</f>
        <v>0</v>
      </c>
      <c r="AE31" s="512">
        <f>'1.4_RAW_Data_Rebase'!AE31</f>
        <v>0</v>
      </c>
      <c r="AF31" s="513">
        <f>'1.4_RAW_Data_Rebase'!AF31</f>
        <v>0</v>
      </c>
      <c r="AG31" s="507"/>
      <c r="AH31" s="512">
        <f>'1.4_RAW_Data_Rebase'!AH31</f>
        <v>0</v>
      </c>
      <c r="AI31" s="512">
        <f>'1.4_RAW_Data_Rebase'!AI31</f>
        <v>0</v>
      </c>
      <c r="AJ31" s="512">
        <f>'1.4_RAW_Data_Rebase'!AJ31</f>
        <v>0</v>
      </c>
      <c r="AK31" s="512">
        <f>'1.4_RAW_Data_Rebase'!AK31</f>
        <v>0</v>
      </c>
      <c r="AL31" s="512">
        <f>'1.4_RAW_Data_Rebase'!AL31</f>
        <v>0</v>
      </c>
      <c r="AM31" s="513">
        <f>'1.4_RAW_Data_Rebase'!AM31</f>
        <v>0</v>
      </c>
      <c r="AN31" s="507"/>
      <c r="AO31" s="512">
        <f>'1.4_RAW_Data_Rebase'!AO31</f>
        <v>0</v>
      </c>
      <c r="AP31" s="512">
        <f>'1.4_RAW_Data_Rebase'!AP31</f>
        <v>0</v>
      </c>
      <c r="AQ31" s="512">
        <f>'1.4_RAW_Data_Rebase'!AQ31</f>
        <v>0</v>
      </c>
      <c r="AR31" s="512">
        <f>'1.4_RAW_Data_Rebase'!AR31</f>
        <v>0</v>
      </c>
      <c r="AS31" s="512">
        <f>'1.4_RAW_Data_Rebase'!AS31</f>
        <v>0</v>
      </c>
      <c r="AT31" s="513">
        <f>'1.4_RAW_Data_Rebase'!AT31</f>
        <v>0</v>
      </c>
      <c r="AU31" s="507"/>
      <c r="AV31" s="512">
        <f>'1.4_RAW_Data_Rebase'!AV31</f>
        <v>0</v>
      </c>
      <c r="AW31" s="512">
        <f>'1.4_RAW_Data_Rebase'!AW31</f>
        <v>0</v>
      </c>
      <c r="AX31" s="512">
        <f>'1.4_RAW_Data_Rebase'!AX31</f>
        <v>0</v>
      </c>
      <c r="AY31" s="512">
        <f>'1.4_RAW_Data_Rebase'!AY31</f>
        <v>0</v>
      </c>
      <c r="AZ31" s="512">
        <f>'1.4_RAW_Data_Rebase'!AZ31</f>
        <v>0</v>
      </c>
      <c r="BA31" s="513">
        <f>'1.4_RAW_Data_Rebase'!BA31</f>
        <v>0</v>
      </c>
      <c r="BB31" s="507"/>
      <c r="BC31" s="512">
        <f>'1.4_RAW_Data_Rebase'!BC31</f>
        <v>0</v>
      </c>
      <c r="BD31" s="512">
        <f>'1.4_RAW_Data_Rebase'!BD31</f>
        <v>0</v>
      </c>
      <c r="BE31" s="512">
        <f>'1.4_RAW_Data_Rebase'!BE31</f>
        <v>0</v>
      </c>
      <c r="BF31" s="512">
        <f>'1.4_RAW_Data_Rebase'!BF31</f>
        <v>0</v>
      </c>
      <c r="BG31" s="512">
        <f>'1.4_RAW_Data_Rebase'!BG31</f>
        <v>0</v>
      </c>
      <c r="BH31" s="513">
        <f>'1.4_RAW_Data_Rebase'!BH31</f>
        <v>0</v>
      </c>
    </row>
    <row r="32" spans="1:60" ht="13.15">
      <c r="A32" s="508"/>
      <c r="B32" s="509"/>
      <c r="C32" s="510"/>
      <c r="D32" s="511"/>
      <c r="E32" s="504" t="s">
        <v>54</v>
      </c>
      <c r="F32" s="512">
        <f>'1.4_RAW_Data_Rebase'!F32</f>
        <v>1</v>
      </c>
      <c r="G32" s="512">
        <f>'1.4_RAW_Data_Rebase'!G32</f>
        <v>0</v>
      </c>
      <c r="H32" s="512">
        <f>'1.4_RAW_Data_Rebase'!H32</f>
        <v>1</v>
      </c>
      <c r="I32" s="512">
        <f>'1.4_RAW_Data_Rebase'!I32</f>
        <v>0</v>
      </c>
      <c r="J32" s="512">
        <f>'1.4_RAW_Data_Rebase'!J32</f>
        <v>0</v>
      </c>
      <c r="K32" s="513">
        <f>'1.4_RAW_Data_Rebase'!K32</f>
        <v>0</v>
      </c>
      <c r="M32" s="512">
        <f>'1.4_RAW_Data_Rebase'!M32</f>
        <v>0</v>
      </c>
      <c r="N32" s="512">
        <f>'1.4_RAW_Data_Rebase'!N32</f>
        <v>0</v>
      </c>
      <c r="O32" s="512">
        <f>'1.4_RAW_Data_Rebase'!O32</f>
        <v>0</v>
      </c>
      <c r="P32" s="512">
        <f>'1.4_RAW_Data_Rebase'!P32</f>
        <v>0</v>
      </c>
      <c r="Q32" s="512">
        <f>'1.4_RAW_Data_Rebase'!Q32</f>
        <v>0</v>
      </c>
      <c r="R32" s="513">
        <f>'1.4_RAW_Data_Rebase'!R32</f>
        <v>0</v>
      </c>
      <c r="T32" s="512">
        <f>'1.4_RAW_Data_Rebase'!T32</f>
        <v>0</v>
      </c>
      <c r="U32" s="512">
        <f>'1.4_RAW_Data_Rebase'!U32</f>
        <v>0</v>
      </c>
      <c r="V32" s="512">
        <f>'1.4_RAW_Data_Rebase'!V32</f>
        <v>0</v>
      </c>
      <c r="W32" s="512">
        <f>'1.4_RAW_Data_Rebase'!W32</f>
        <v>0</v>
      </c>
      <c r="X32" s="512">
        <f>'1.4_RAW_Data_Rebase'!X32</f>
        <v>0</v>
      </c>
      <c r="Y32" s="513">
        <f>'1.4_RAW_Data_Rebase'!Y32</f>
        <v>0</v>
      </c>
      <c r="AA32" s="512">
        <f>'1.4_RAW_Data_Rebase'!AA32</f>
        <v>0</v>
      </c>
      <c r="AB32" s="512">
        <f>'1.4_RAW_Data_Rebase'!AB32</f>
        <v>0</v>
      </c>
      <c r="AC32" s="512">
        <f>'1.4_RAW_Data_Rebase'!AC32</f>
        <v>0</v>
      </c>
      <c r="AD32" s="512">
        <f>'1.4_RAW_Data_Rebase'!AD32</f>
        <v>0</v>
      </c>
      <c r="AE32" s="512">
        <f>'1.4_RAW_Data_Rebase'!AE32</f>
        <v>0</v>
      </c>
      <c r="AF32" s="513">
        <f>'1.4_RAW_Data_Rebase'!AF32</f>
        <v>0</v>
      </c>
      <c r="AG32" s="507"/>
      <c r="AH32" s="512">
        <f>'1.4_RAW_Data_Rebase'!AH32</f>
        <v>0</v>
      </c>
      <c r="AI32" s="512">
        <f>'1.4_RAW_Data_Rebase'!AI32</f>
        <v>0</v>
      </c>
      <c r="AJ32" s="512">
        <f>'1.4_RAW_Data_Rebase'!AJ32</f>
        <v>0</v>
      </c>
      <c r="AK32" s="512">
        <f>'1.4_RAW_Data_Rebase'!AK32</f>
        <v>0</v>
      </c>
      <c r="AL32" s="512">
        <f>'1.4_RAW_Data_Rebase'!AL32</f>
        <v>0</v>
      </c>
      <c r="AM32" s="513">
        <f>'1.4_RAW_Data_Rebase'!AM32</f>
        <v>0</v>
      </c>
      <c r="AN32" s="507"/>
      <c r="AO32" s="512">
        <f>'1.4_RAW_Data_Rebase'!AO32</f>
        <v>0</v>
      </c>
      <c r="AP32" s="512">
        <f>'1.4_RAW_Data_Rebase'!AP32</f>
        <v>0</v>
      </c>
      <c r="AQ32" s="512">
        <f>'1.4_RAW_Data_Rebase'!AQ32</f>
        <v>0</v>
      </c>
      <c r="AR32" s="512">
        <f>'1.4_RAW_Data_Rebase'!AR32</f>
        <v>0</v>
      </c>
      <c r="AS32" s="512">
        <f>'1.4_RAW_Data_Rebase'!AS32</f>
        <v>0</v>
      </c>
      <c r="AT32" s="513">
        <f>'1.4_RAW_Data_Rebase'!AT32</f>
        <v>0</v>
      </c>
      <c r="AU32" s="507"/>
      <c r="AV32" s="512">
        <f>'1.4_RAW_Data_Rebase'!AV32</f>
        <v>0</v>
      </c>
      <c r="AW32" s="512">
        <f>'1.4_RAW_Data_Rebase'!AW32</f>
        <v>0</v>
      </c>
      <c r="AX32" s="512">
        <f>'1.4_RAW_Data_Rebase'!AX32</f>
        <v>0</v>
      </c>
      <c r="AY32" s="512">
        <f>'1.4_RAW_Data_Rebase'!AY32</f>
        <v>0</v>
      </c>
      <c r="AZ32" s="512">
        <f>'1.4_RAW_Data_Rebase'!AZ32</f>
        <v>0</v>
      </c>
      <c r="BA32" s="513">
        <f>'1.4_RAW_Data_Rebase'!BA32</f>
        <v>0</v>
      </c>
      <c r="BB32" s="507"/>
      <c r="BC32" s="512">
        <f>'1.4_RAW_Data_Rebase'!BC32</f>
        <v>0</v>
      </c>
      <c r="BD32" s="512">
        <f>'1.4_RAW_Data_Rebase'!BD32</f>
        <v>0</v>
      </c>
      <c r="BE32" s="512">
        <f>'1.4_RAW_Data_Rebase'!BE32</f>
        <v>0</v>
      </c>
      <c r="BF32" s="512">
        <f>'1.4_RAW_Data_Rebase'!BF32</f>
        <v>0</v>
      </c>
      <c r="BG32" s="512">
        <f>'1.4_RAW_Data_Rebase'!BG32</f>
        <v>0</v>
      </c>
      <c r="BH32" s="513">
        <f>'1.4_RAW_Data_Rebase'!BH32</f>
        <v>0</v>
      </c>
    </row>
    <row r="33" spans="1:60" ht="13.5" thickBot="1">
      <c r="A33" s="508"/>
      <c r="B33" s="514"/>
      <c r="C33" s="515"/>
      <c r="D33" s="516"/>
      <c r="E33" s="517" t="s">
        <v>55</v>
      </c>
      <c r="F33" s="518">
        <f>'1.4_RAW_Data_Rebase'!F33</f>
        <v>15</v>
      </c>
      <c r="G33" s="518">
        <f>'1.4_RAW_Data_Rebase'!G33</f>
        <v>10</v>
      </c>
      <c r="H33" s="518">
        <f>'1.4_RAW_Data_Rebase'!H33</f>
        <v>2</v>
      </c>
      <c r="I33" s="518">
        <f>'1.4_RAW_Data_Rebase'!I33</f>
        <v>0</v>
      </c>
      <c r="J33" s="518">
        <f>'1.4_RAW_Data_Rebase'!J33</f>
        <v>0</v>
      </c>
      <c r="K33" s="519">
        <f>'1.4_RAW_Data_Rebase'!K33</f>
        <v>3</v>
      </c>
      <c r="M33" s="518">
        <f>'1.4_RAW_Data_Rebase'!M33</f>
        <v>16</v>
      </c>
      <c r="N33" s="518">
        <f>'1.4_RAW_Data_Rebase'!N33</f>
        <v>8</v>
      </c>
      <c r="O33" s="518">
        <f>'1.4_RAW_Data_Rebase'!O33</f>
        <v>0</v>
      </c>
      <c r="P33" s="518">
        <f>'1.4_RAW_Data_Rebase'!P33</f>
        <v>2</v>
      </c>
      <c r="Q33" s="518">
        <f>'1.4_RAW_Data_Rebase'!Q33</f>
        <v>1</v>
      </c>
      <c r="R33" s="519">
        <f>'1.4_RAW_Data_Rebase'!R33</f>
        <v>5</v>
      </c>
      <c r="T33" s="518">
        <f>'1.4_RAW_Data_Rebase'!T33</f>
        <v>16</v>
      </c>
      <c r="U33" s="518">
        <f>'1.4_RAW_Data_Rebase'!U33</f>
        <v>5</v>
      </c>
      <c r="V33" s="518">
        <f>'1.4_RAW_Data_Rebase'!V33</f>
        <v>0</v>
      </c>
      <c r="W33" s="518">
        <f>'1.4_RAW_Data_Rebase'!W33</f>
        <v>2</v>
      </c>
      <c r="X33" s="518">
        <f>'1.4_RAW_Data_Rebase'!X33</f>
        <v>1</v>
      </c>
      <c r="Y33" s="519">
        <f>'1.4_RAW_Data_Rebase'!Y33</f>
        <v>8</v>
      </c>
      <c r="AA33" s="518">
        <f>'1.4_RAW_Data_Rebase'!AA33</f>
        <v>6</v>
      </c>
      <c r="AB33" s="518">
        <f>'1.4_RAW_Data_Rebase'!AB33</f>
        <v>0</v>
      </c>
      <c r="AC33" s="518">
        <f>'1.4_RAW_Data_Rebase'!AC33</f>
        <v>0</v>
      </c>
      <c r="AD33" s="518">
        <f>'1.4_RAW_Data_Rebase'!AD33</f>
        <v>0</v>
      </c>
      <c r="AE33" s="518">
        <f>'1.4_RAW_Data_Rebase'!AE33</f>
        <v>0</v>
      </c>
      <c r="AF33" s="519">
        <f>'1.4_RAW_Data_Rebase'!AF33</f>
        <v>-6</v>
      </c>
      <c r="AG33" s="507"/>
      <c r="AH33" s="518">
        <f>'1.4_RAW_Data_Rebase'!AH33</f>
        <v>0</v>
      </c>
      <c r="AI33" s="518">
        <f>'1.4_RAW_Data_Rebase'!AI33</f>
        <v>0</v>
      </c>
      <c r="AJ33" s="518">
        <f>'1.4_RAW_Data_Rebase'!AJ33</f>
        <v>0</v>
      </c>
      <c r="AK33" s="518">
        <f>'1.4_RAW_Data_Rebase'!AK33</f>
        <v>0</v>
      </c>
      <c r="AL33" s="518">
        <f>'1.4_RAW_Data_Rebase'!AL33</f>
        <v>0</v>
      </c>
      <c r="AM33" s="519">
        <f>'1.4_RAW_Data_Rebase'!AM33</f>
        <v>0</v>
      </c>
      <c r="AN33" s="507"/>
      <c r="AO33" s="518">
        <f>'1.4_RAW_Data_Rebase'!AO33</f>
        <v>6</v>
      </c>
      <c r="AP33" s="518">
        <f>'1.4_RAW_Data_Rebase'!AP33</f>
        <v>0</v>
      </c>
      <c r="AQ33" s="518">
        <f>'1.4_RAW_Data_Rebase'!AQ33</f>
        <v>0</v>
      </c>
      <c r="AR33" s="518">
        <f>'1.4_RAW_Data_Rebase'!AR33</f>
        <v>0</v>
      </c>
      <c r="AS33" s="518">
        <f>'1.4_RAW_Data_Rebase'!AS33</f>
        <v>0</v>
      </c>
      <c r="AT33" s="519">
        <f>'1.4_RAW_Data_Rebase'!AT33</f>
        <v>-6</v>
      </c>
      <c r="AU33" s="507"/>
      <c r="AV33" s="518">
        <f>'1.4_RAW_Data_Rebase'!AV33</f>
        <v>0</v>
      </c>
      <c r="AW33" s="518">
        <f>'1.4_RAW_Data_Rebase'!AW33</f>
        <v>0</v>
      </c>
      <c r="AX33" s="518">
        <f>'1.4_RAW_Data_Rebase'!AX33</f>
        <v>0</v>
      </c>
      <c r="AY33" s="518">
        <f>'1.4_RAW_Data_Rebase'!AY33</f>
        <v>0</v>
      </c>
      <c r="AZ33" s="518">
        <f>'1.4_RAW_Data_Rebase'!AZ33</f>
        <v>0</v>
      </c>
      <c r="BA33" s="519">
        <f>'1.4_RAW_Data_Rebase'!BA33</f>
        <v>0</v>
      </c>
      <c r="BB33" s="507"/>
      <c r="BC33" s="518">
        <f>'1.4_RAW_Data_Rebase'!BC33</f>
        <v>0</v>
      </c>
      <c r="BD33" s="518">
        <f>'1.4_RAW_Data_Rebase'!BD33</f>
        <v>0</v>
      </c>
      <c r="BE33" s="518">
        <f>'1.4_RAW_Data_Rebase'!BE33</f>
        <v>0</v>
      </c>
      <c r="BF33" s="518">
        <f>'1.4_RAW_Data_Rebase'!BF33</f>
        <v>0</v>
      </c>
      <c r="BG33" s="518">
        <f>'1.4_RAW_Data_Rebase'!BG33</f>
        <v>0</v>
      </c>
      <c r="BH33" s="519">
        <f>'1.4_RAW_Data_Rebase'!BH33</f>
        <v>0</v>
      </c>
    </row>
    <row r="34" spans="1:60" ht="25.5">
      <c r="A34" s="520" t="s">
        <v>9</v>
      </c>
      <c r="B34" s="501">
        <v>17</v>
      </c>
      <c r="C34" s="502" t="s">
        <v>16</v>
      </c>
      <c r="D34" s="503" t="s">
        <v>57</v>
      </c>
      <c r="E34" s="521" t="s">
        <v>52</v>
      </c>
      <c r="F34" s="505">
        <f>'1.4_RAW_Data_Rebase'!F34</f>
        <v>3</v>
      </c>
      <c r="G34" s="505">
        <f>'1.4_RAW_Data_Rebase'!G34</f>
        <v>2</v>
      </c>
      <c r="H34" s="505">
        <f>'1.4_RAW_Data_Rebase'!H34</f>
        <v>1</v>
      </c>
      <c r="I34" s="505">
        <f>'1.4_RAW_Data_Rebase'!I34</f>
        <v>0</v>
      </c>
      <c r="J34" s="505">
        <f>'1.4_RAW_Data_Rebase'!J34</f>
        <v>0</v>
      </c>
      <c r="K34" s="506">
        <f>'1.4_RAW_Data_Rebase'!K34</f>
        <v>0</v>
      </c>
      <c r="M34" s="505">
        <f>'1.4_RAW_Data_Rebase'!M34</f>
        <v>2</v>
      </c>
      <c r="N34" s="505">
        <f>'1.4_RAW_Data_Rebase'!N34</f>
        <v>2</v>
      </c>
      <c r="O34" s="505">
        <f>'1.4_RAW_Data_Rebase'!O34</f>
        <v>0</v>
      </c>
      <c r="P34" s="505">
        <f>'1.4_RAW_Data_Rebase'!P34</f>
        <v>0</v>
      </c>
      <c r="Q34" s="505">
        <f>'1.4_RAW_Data_Rebase'!Q34</f>
        <v>0</v>
      </c>
      <c r="R34" s="506">
        <f>'1.4_RAW_Data_Rebase'!R34</f>
        <v>0</v>
      </c>
      <c r="T34" s="505">
        <f>'1.4_RAW_Data_Rebase'!T34</f>
        <v>2</v>
      </c>
      <c r="U34" s="505">
        <f>'1.4_RAW_Data_Rebase'!U34</f>
        <v>2</v>
      </c>
      <c r="V34" s="505">
        <f>'1.4_RAW_Data_Rebase'!V34</f>
        <v>0</v>
      </c>
      <c r="W34" s="505">
        <f>'1.4_RAW_Data_Rebase'!W34</f>
        <v>0</v>
      </c>
      <c r="X34" s="505">
        <f>'1.4_RAW_Data_Rebase'!X34</f>
        <v>0</v>
      </c>
      <c r="Y34" s="506">
        <f>'1.4_RAW_Data_Rebase'!Y34</f>
        <v>0</v>
      </c>
      <c r="AA34" s="505">
        <f>'1.4_RAW_Data_Rebase'!AA34</f>
        <v>0</v>
      </c>
      <c r="AB34" s="505">
        <f>'1.4_RAW_Data_Rebase'!AB34</f>
        <v>0</v>
      </c>
      <c r="AC34" s="505">
        <f>'1.4_RAW_Data_Rebase'!AC34</f>
        <v>0</v>
      </c>
      <c r="AD34" s="505">
        <f>'1.4_RAW_Data_Rebase'!AD34</f>
        <v>0</v>
      </c>
      <c r="AE34" s="505">
        <f>'1.4_RAW_Data_Rebase'!AE34</f>
        <v>0</v>
      </c>
      <c r="AF34" s="506">
        <f>'1.4_RAW_Data_Rebase'!AF34</f>
        <v>0</v>
      </c>
      <c r="AG34" s="507"/>
      <c r="AH34" s="505">
        <f>'1.4_RAW_Data_Rebase'!AH34</f>
        <v>0</v>
      </c>
      <c r="AI34" s="505">
        <f>'1.4_RAW_Data_Rebase'!AI34</f>
        <v>0</v>
      </c>
      <c r="AJ34" s="505">
        <f>'1.4_RAW_Data_Rebase'!AJ34</f>
        <v>0</v>
      </c>
      <c r="AK34" s="505">
        <f>'1.4_RAW_Data_Rebase'!AK34</f>
        <v>0</v>
      </c>
      <c r="AL34" s="505">
        <f>'1.4_RAW_Data_Rebase'!AL34</f>
        <v>0</v>
      </c>
      <c r="AM34" s="506">
        <f>'1.4_RAW_Data_Rebase'!AM34</f>
        <v>0</v>
      </c>
      <c r="AN34" s="507"/>
      <c r="AO34" s="505">
        <f>'1.4_RAW_Data_Rebase'!AO34</f>
        <v>0</v>
      </c>
      <c r="AP34" s="505">
        <f>'1.4_RAW_Data_Rebase'!AP34</f>
        <v>0</v>
      </c>
      <c r="AQ34" s="505">
        <f>'1.4_RAW_Data_Rebase'!AQ34</f>
        <v>0</v>
      </c>
      <c r="AR34" s="505">
        <f>'1.4_RAW_Data_Rebase'!AR34</f>
        <v>0</v>
      </c>
      <c r="AS34" s="505">
        <f>'1.4_RAW_Data_Rebase'!AS34</f>
        <v>0</v>
      </c>
      <c r="AT34" s="506">
        <f>'1.4_RAW_Data_Rebase'!AT34</f>
        <v>0</v>
      </c>
      <c r="AU34" s="507"/>
      <c r="AV34" s="505">
        <f>'1.4_RAW_Data_Rebase'!AV34</f>
        <v>0</v>
      </c>
      <c r="AW34" s="505">
        <f>'1.4_RAW_Data_Rebase'!AW34</f>
        <v>0</v>
      </c>
      <c r="AX34" s="505">
        <f>'1.4_RAW_Data_Rebase'!AX34</f>
        <v>0</v>
      </c>
      <c r="AY34" s="505">
        <f>'1.4_RAW_Data_Rebase'!AY34</f>
        <v>0</v>
      </c>
      <c r="AZ34" s="505">
        <f>'1.4_RAW_Data_Rebase'!AZ34</f>
        <v>0</v>
      </c>
      <c r="BA34" s="506">
        <f>'1.4_RAW_Data_Rebase'!BA34</f>
        <v>0</v>
      </c>
      <c r="BB34" s="507"/>
      <c r="BC34" s="505">
        <f>'1.4_RAW_Data_Rebase'!BC34</f>
        <v>0</v>
      </c>
      <c r="BD34" s="505">
        <f>'1.4_RAW_Data_Rebase'!BD34</f>
        <v>0</v>
      </c>
      <c r="BE34" s="505">
        <f>'1.4_RAW_Data_Rebase'!BE34</f>
        <v>0</v>
      </c>
      <c r="BF34" s="505">
        <f>'1.4_RAW_Data_Rebase'!BF34</f>
        <v>0</v>
      </c>
      <c r="BG34" s="505">
        <f>'1.4_RAW_Data_Rebase'!BG34</f>
        <v>0</v>
      </c>
      <c r="BH34" s="506">
        <f>'1.4_RAW_Data_Rebase'!BH34</f>
        <v>0</v>
      </c>
    </row>
    <row r="35" spans="1:60" ht="13.15">
      <c r="A35" s="508"/>
      <c r="B35" s="509"/>
      <c r="C35" s="510"/>
      <c r="D35" s="511"/>
      <c r="E35" s="504" t="s">
        <v>53</v>
      </c>
      <c r="F35" s="512">
        <f>'1.4_RAW_Data_Rebase'!F35</f>
        <v>0</v>
      </c>
      <c r="G35" s="512">
        <f>'1.4_RAW_Data_Rebase'!G35</f>
        <v>0</v>
      </c>
      <c r="H35" s="512">
        <f>'1.4_RAW_Data_Rebase'!H35</f>
        <v>0</v>
      </c>
      <c r="I35" s="512">
        <f>'1.4_RAW_Data_Rebase'!I35</f>
        <v>0</v>
      </c>
      <c r="J35" s="512">
        <f>'1.4_RAW_Data_Rebase'!J35</f>
        <v>0</v>
      </c>
      <c r="K35" s="513">
        <f>'1.4_RAW_Data_Rebase'!K35</f>
        <v>0</v>
      </c>
      <c r="M35" s="512">
        <f>'1.4_RAW_Data_Rebase'!M35</f>
        <v>0</v>
      </c>
      <c r="N35" s="512">
        <f>'1.4_RAW_Data_Rebase'!N35</f>
        <v>0</v>
      </c>
      <c r="O35" s="512">
        <f>'1.4_RAW_Data_Rebase'!O35</f>
        <v>0</v>
      </c>
      <c r="P35" s="512">
        <f>'1.4_RAW_Data_Rebase'!P35</f>
        <v>0</v>
      </c>
      <c r="Q35" s="512">
        <f>'1.4_RAW_Data_Rebase'!Q35</f>
        <v>0</v>
      </c>
      <c r="R35" s="513">
        <f>'1.4_RAW_Data_Rebase'!R35</f>
        <v>0</v>
      </c>
      <c r="T35" s="512">
        <f>'1.4_RAW_Data_Rebase'!T35</f>
        <v>0</v>
      </c>
      <c r="U35" s="512">
        <f>'1.4_RAW_Data_Rebase'!U35</f>
        <v>0</v>
      </c>
      <c r="V35" s="512">
        <f>'1.4_RAW_Data_Rebase'!V35</f>
        <v>0</v>
      </c>
      <c r="W35" s="512">
        <f>'1.4_RAW_Data_Rebase'!W35</f>
        <v>0</v>
      </c>
      <c r="X35" s="512">
        <f>'1.4_RAW_Data_Rebase'!X35</f>
        <v>0</v>
      </c>
      <c r="Y35" s="513">
        <f>'1.4_RAW_Data_Rebase'!Y35</f>
        <v>0</v>
      </c>
      <c r="AA35" s="512">
        <f>'1.4_RAW_Data_Rebase'!AA35</f>
        <v>0</v>
      </c>
      <c r="AB35" s="512">
        <f>'1.4_RAW_Data_Rebase'!AB35</f>
        <v>0</v>
      </c>
      <c r="AC35" s="512">
        <f>'1.4_RAW_Data_Rebase'!AC35</f>
        <v>0</v>
      </c>
      <c r="AD35" s="512">
        <f>'1.4_RAW_Data_Rebase'!AD35</f>
        <v>0</v>
      </c>
      <c r="AE35" s="512">
        <f>'1.4_RAW_Data_Rebase'!AE35</f>
        <v>0</v>
      </c>
      <c r="AF35" s="513">
        <f>'1.4_RAW_Data_Rebase'!AF35</f>
        <v>0</v>
      </c>
      <c r="AG35" s="507"/>
      <c r="AH35" s="512">
        <f>'1.4_RAW_Data_Rebase'!AH35</f>
        <v>0</v>
      </c>
      <c r="AI35" s="512">
        <f>'1.4_RAW_Data_Rebase'!AI35</f>
        <v>0</v>
      </c>
      <c r="AJ35" s="512">
        <f>'1.4_RAW_Data_Rebase'!AJ35</f>
        <v>0</v>
      </c>
      <c r="AK35" s="512">
        <f>'1.4_RAW_Data_Rebase'!AK35</f>
        <v>0</v>
      </c>
      <c r="AL35" s="512">
        <f>'1.4_RAW_Data_Rebase'!AL35</f>
        <v>0</v>
      </c>
      <c r="AM35" s="513">
        <f>'1.4_RAW_Data_Rebase'!AM35</f>
        <v>0</v>
      </c>
      <c r="AN35" s="507"/>
      <c r="AO35" s="512">
        <f>'1.4_RAW_Data_Rebase'!AO35</f>
        <v>0</v>
      </c>
      <c r="AP35" s="512">
        <f>'1.4_RAW_Data_Rebase'!AP35</f>
        <v>0</v>
      </c>
      <c r="AQ35" s="512">
        <f>'1.4_RAW_Data_Rebase'!AQ35</f>
        <v>0</v>
      </c>
      <c r="AR35" s="512">
        <f>'1.4_RAW_Data_Rebase'!AR35</f>
        <v>0</v>
      </c>
      <c r="AS35" s="512">
        <f>'1.4_RAW_Data_Rebase'!AS35</f>
        <v>0</v>
      </c>
      <c r="AT35" s="513">
        <f>'1.4_RAW_Data_Rebase'!AT35</f>
        <v>0</v>
      </c>
      <c r="AU35" s="507"/>
      <c r="AV35" s="512">
        <f>'1.4_RAW_Data_Rebase'!AV35</f>
        <v>0</v>
      </c>
      <c r="AW35" s="512">
        <f>'1.4_RAW_Data_Rebase'!AW35</f>
        <v>0</v>
      </c>
      <c r="AX35" s="512">
        <f>'1.4_RAW_Data_Rebase'!AX35</f>
        <v>0</v>
      </c>
      <c r="AY35" s="512">
        <f>'1.4_RAW_Data_Rebase'!AY35</f>
        <v>0</v>
      </c>
      <c r="AZ35" s="512">
        <f>'1.4_RAW_Data_Rebase'!AZ35</f>
        <v>0</v>
      </c>
      <c r="BA35" s="513">
        <f>'1.4_RAW_Data_Rebase'!BA35</f>
        <v>0</v>
      </c>
      <c r="BB35" s="507"/>
      <c r="BC35" s="512">
        <f>'1.4_RAW_Data_Rebase'!BC35</f>
        <v>0</v>
      </c>
      <c r="BD35" s="512">
        <f>'1.4_RAW_Data_Rebase'!BD35</f>
        <v>0</v>
      </c>
      <c r="BE35" s="512">
        <f>'1.4_RAW_Data_Rebase'!BE35</f>
        <v>0</v>
      </c>
      <c r="BF35" s="512">
        <f>'1.4_RAW_Data_Rebase'!BF35</f>
        <v>0</v>
      </c>
      <c r="BG35" s="512">
        <f>'1.4_RAW_Data_Rebase'!BG35</f>
        <v>0</v>
      </c>
      <c r="BH35" s="513">
        <f>'1.4_RAW_Data_Rebase'!BH35</f>
        <v>0</v>
      </c>
    </row>
    <row r="36" spans="1:60" ht="13.15">
      <c r="A36" s="508"/>
      <c r="B36" s="509"/>
      <c r="C36" s="510"/>
      <c r="D36" s="511"/>
      <c r="E36" s="504" t="s">
        <v>54</v>
      </c>
      <c r="F36" s="512">
        <f>'1.4_RAW_Data_Rebase'!F36</f>
        <v>2</v>
      </c>
      <c r="G36" s="512">
        <f>'1.4_RAW_Data_Rebase'!G36</f>
        <v>2</v>
      </c>
      <c r="H36" s="512">
        <f>'1.4_RAW_Data_Rebase'!H36</f>
        <v>0</v>
      </c>
      <c r="I36" s="512">
        <f>'1.4_RAW_Data_Rebase'!I36</f>
        <v>0</v>
      </c>
      <c r="J36" s="512">
        <f>'1.4_RAW_Data_Rebase'!J36</f>
        <v>0</v>
      </c>
      <c r="K36" s="513">
        <f>'1.4_RAW_Data_Rebase'!K36</f>
        <v>0</v>
      </c>
      <c r="M36" s="512">
        <f>'1.4_RAW_Data_Rebase'!M36</f>
        <v>3</v>
      </c>
      <c r="N36" s="512">
        <f>'1.4_RAW_Data_Rebase'!N36</f>
        <v>2</v>
      </c>
      <c r="O36" s="512">
        <f>'1.4_RAW_Data_Rebase'!O36</f>
        <v>1</v>
      </c>
      <c r="P36" s="512">
        <f>'1.4_RAW_Data_Rebase'!P36</f>
        <v>0</v>
      </c>
      <c r="Q36" s="512">
        <f>'1.4_RAW_Data_Rebase'!Q36</f>
        <v>0</v>
      </c>
      <c r="R36" s="513">
        <f>'1.4_RAW_Data_Rebase'!R36</f>
        <v>0</v>
      </c>
      <c r="T36" s="512">
        <f>'1.4_RAW_Data_Rebase'!T36</f>
        <v>3</v>
      </c>
      <c r="U36" s="512">
        <f>'1.4_RAW_Data_Rebase'!U36</f>
        <v>0</v>
      </c>
      <c r="V36" s="512">
        <f>'1.4_RAW_Data_Rebase'!V36</f>
        <v>0</v>
      </c>
      <c r="W36" s="512">
        <f>'1.4_RAW_Data_Rebase'!W36</f>
        <v>0</v>
      </c>
      <c r="X36" s="512">
        <f>'1.4_RAW_Data_Rebase'!X36</f>
        <v>0</v>
      </c>
      <c r="Y36" s="513">
        <f>'1.4_RAW_Data_Rebase'!Y36</f>
        <v>3</v>
      </c>
      <c r="AA36" s="512">
        <f>'1.4_RAW_Data_Rebase'!AA36</f>
        <v>3</v>
      </c>
      <c r="AB36" s="512">
        <f>'1.4_RAW_Data_Rebase'!AB36</f>
        <v>0</v>
      </c>
      <c r="AC36" s="512">
        <f>'1.4_RAW_Data_Rebase'!AC36</f>
        <v>0</v>
      </c>
      <c r="AD36" s="512">
        <f>'1.4_RAW_Data_Rebase'!AD36</f>
        <v>0</v>
      </c>
      <c r="AE36" s="512">
        <f>'1.4_RAW_Data_Rebase'!AE36</f>
        <v>0</v>
      </c>
      <c r="AF36" s="513">
        <f>'1.4_RAW_Data_Rebase'!AF36</f>
        <v>-3</v>
      </c>
      <c r="AG36" s="507"/>
      <c r="AH36" s="512">
        <f>'1.4_RAW_Data_Rebase'!AH36</f>
        <v>0</v>
      </c>
      <c r="AI36" s="512">
        <f>'1.4_RAW_Data_Rebase'!AI36</f>
        <v>0</v>
      </c>
      <c r="AJ36" s="512">
        <f>'1.4_RAW_Data_Rebase'!AJ36</f>
        <v>0</v>
      </c>
      <c r="AK36" s="512">
        <f>'1.4_RAW_Data_Rebase'!AK36</f>
        <v>0</v>
      </c>
      <c r="AL36" s="512">
        <f>'1.4_RAW_Data_Rebase'!AL36</f>
        <v>0</v>
      </c>
      <c r="AM36" s="513">
        <f>'1.4_RAW_Data_Rebase'!AM36</f>
        <v>0</v>
      </c>
      <c r="AN36" s="507"/>
      <c r="AO36" s="512">
        <f>'1.4_RAW_Data_Rebase'!AO36</f>
        <v>3</v>
      </c>
      <c r="AP36" s="512">
        <f>'1.4_RAW_Data_Rebase'!AP36</f>
        <v>0</v>
      </c>
      <c r="AQ36" s="512">
        <f>'1.4_RAW_Data_Rebase'!AQ36</f>
        <v>0</v>
      </c>
      <c r="AR36" s="512">
        <f>'1.4_RAW_Data_Rebase'!AR36</f>
        <v>0</v>
      </c>
      <c r="AS36" s="512">
        <f>'1.4_RAW_Data_Rebase'!AS36</f>
        <v>0</v>
      </c>
      <c r="AT36" s="513">
        <f>'1.4_RAW_Data_Rebase'!AT36</f>
        <v>-3</v>
      </c>
      <c r="AU36" s="507"/>
      <c r="AV36" s="512">
        <f>'1.4_RAW_Data_Rebase'!AV36</f>
        <v>0</v>
      </c>
      <c r="AW36" s="512">
        <f>'1.4_RAW_Data_Rebase'!AW36</f>
        <v>0</v>
      </c>
      <c r="AX36" s="512">
        <f>'1.4_RAW_Data_Rebase'!AX36</f>
        <v>0</v>
      </c>
      <c r="AY36" s="512">
        <f>'1.4_RAW_Data_Rebase'!AY36</f>
        <v>0</v>
      </c>
      <c r="AZ36" s="512">
        <f>'1.4_RAW_Data_Rebase'!AZ36</f>
        <v>0</v>
      </c>
      <c r="BA36" s="513">
        <f>'1.4_RAW_Data_Rebase'!BA36</f>
        <v>0</v>
      </c>
      <c r="BB36" s="507"/>
      <c r="BC36" s="512">
        <f>'1.4_RAW_Data_Rebase'!BC36</f>
        <v>0</v>
      </c>
      <c r="BD36" s="512">
        <f>'1.4_RAW_Data_Rebase'!BD36</f>
        <v>0</v>
      </c>
      <c r="BE36" s="512">
        <f>'1.4_RAW_Data_Rebase'!BE36</f>
        <v>0</v>
      </c>
      <c r="BF36" s="512">
        <f>'1.4_RAW_Data_Rebase'!BF36</f>
        <v>0</v>
      </c>
      <c r="BG36" s="512">
        <f>'1.4_RAW_Data_Rebase'!BG36</f>
        <v>0</v>
      </c>
      <c r="BH36" s="513">
        <f>'1.4_RAW_Data_Rebase'!BH36</f>
        <v>0</v>
      </c>
    </row>
    <row r="37" spans="1:60" ht="13.5" thickBot="1">
      <c r="A37" s="508"/>
      <c r="B37" s="514"/>
      <c r="C37" s="515"/>
      <c r="D37" s="516"/>
      <c r="E37" s="517" t="s">
        <v>55</v>
      </c>
      <c r="F37" s="518">
        <f>'1.4_RAW_Data_Rebase'!F37</f>
        <v>14</v>
      </c>
      <c r="G37" s="518">
        <f>'1.4_RAW_Data_Rebase'!G37</f>
        <v>10</v>
      </c>
      <c r="H37" s="518">
        <f>'1.4_RAW_Data_Rebase'!H37</f>
        <v>0</v>
      </c>
      <c r="I37" s="518">
        <f>'1.4_RAW_Data_Rebase'!I37</f>
        <v>0</v>
      </c>
      <c r="J37" s="518">
        <f>'1.4_RAW_Data_Rebase'!J37</f>
        <v>0</v>
      </c>
      <c r="K37" s="519">
        <f>'1.4_RAW_Data_Rebase'!K37</f>
        <v>4</v>
      </c>
      <c r="M37" s="518">
        <f>'1.4_RAW_Data_Rebase'!M37</f>
        <v>14</v>
      </c>
      <c r="N37" s="518">
        <f>'1.4_RAW_Data_Rebase'!N37</f>
        <v>0</v>
      </c>
      <c r="O37" s="518">
        <f>'1.4_RAW_Data_Rebase'!O37</f>
        <v>7</v>
      </c>
      <c r="P37" s="518">
        <f>'1.4_RAW_Data_Rebase'!P37</f>
        <v>0</v>
      </c>
      <c r="Q37" s="518">
        <f>'1.4_RAW_Data_Rebase'!Q37</f>
        <v>2</v>
      </c>
      <c r="R37" s="519">
        <f>'1.4_RAW_Data_Rebase'!R37</f>
        <v>5</v>
      </c>
      <c r="T37" s="518">
        <f>'1.4_RAW_Data_Rebase'!T37</f>
        <v>14</v>
      </c>
      <c r="U37" s="518">
        <f>'1.4_RAW_Data_Rebase'!U37</f>
        <v>0</v>
      </c>
      <c r="V37" s="518">
        <f>'1.4_RAW_Data_Rebase'!V37</f>
        <v>7</v>
      </c>
      <c r="W37" s="518">
        <f>'1.4_RAW_Data_Rebase'!W37</f>
        <v>0</v>
      </c>
      <c r="X37" s="518">
        <f>'1.4_RAW_Data_Rebase'!X37</f>
        <v>2</v>
      </c>
      <c r="Y37" s="519">
        <f>'1.4_RAW_Data_Rebase'!Y37</f>
        <v>5</v>
      </c>
      <c r="AA37" s="518">
        <f>'1.4_RAW_Data_Rebase'!AA37</f>
        <v>2</v>
      </c>
      <c r="AB37" s="518">
        <f>'1.4_RAW_Data_Rebase'!AB37</f>
        <v>0</v>
      </c>
      <c r="AC37" s="518">
        <f>'1.4_RAW_Data_Rebase'!AC37</f>
        <v>0</v>
      </c>
      <c r="AD37" s="518">
        <f>'1.4_RAW_Data_Rebase'!AD37</f>
        <v>0</v>
      </c>
      <c r="AE37" s="518">
        <f>'1.4_RAW_Data_Rebase'!AE37</f>
        <v>0</v>
      </c>
      <c r="AF37" s="519">
        <f>'1.4_RAW_Data_Rebase'!AF37</f>
        <v>-2</v>
      </c>
      <c r="AG37" s="507"/>
      <c r="AH37" s="518">
        <f>'1.4_RAW_Data_Rebase'!AH37</f>
        <v>0</v>
      </c>
      <c r="AI37" s="518">
        <f>'1.4_RAW_Data_Rebase'!AI37</f>
        <v>0</v>
      </c>
      <c r="AJ37" s="518">
        <f>'1.4_RAW_Data_Rebase'!AJ37</f>
        <v>0</v>
      </c>
      <c r="AK37" s="518">
        <f>'1.4_RAW_Data_Rebase'!AK37</f>
        <v>0</v>
      </c>
      <c r="AL37" s="518">
        <f>'1.4_RAW_Data_Rebase'!AL37</f>
        <v>0</v>
      </c>
      <c r="AM37" s="519">
        <f>'1.4_RAW_Data_Rebase'!AM37</f>
        <v>0</v>
      </c>
      <c r="AN37" s="507"/>
      <c r="AO37" s="518">
        <f>'1.4_RAW_Data_Rebase'!AO37</f>
        <v>2</v>
      </c>
      <c r="AP37" s="518">
        <f>'1.4_RAW_Data_Rebase'!AP37</f>
        <v>0</v>
      </c>
      <c r="AQ37" s="518">
        <f>'1.4_RAW_Data_Rebase'!AQ37</f>
        <v>0</v>
      </c>
      <c r="AR37" s="518">
        <f>'1.4_RAW_Data_Rebase'!AR37</f>
        <v>0</v>
      </c>
      <c r="AS37" s="518">
        <f>'1.4_RAW_Data_Rebase'!AS37</f>
        <v>0</v>
      </c>
      <c r="AT37" s="519">
        <f>'1.4_RAW_Data_Rebase'!AT37</f>
        <v>-2</v>
      </c>
      <c r="AU37" s="507"/>
      <c r="AV37" s="518">
        <f>'1.4_RAW_Data_Rebase'!AV37</f>
        <v>0</v>
      </c>
      <c r="AW37" s="518">
        <f>'1.4_RAW_Data_Rebase'!AW37</f>
        <v>0</v>
      </c>
      <c r="AX37" s="518">
        <f>'1.4_RAW_Data_Rebase'!AX37</f>
        <v>0</v>
      </c>
      <c r="AY37" s="518">
        <f>'1.4_RAW_Data_Rebase'!AY37</f>
        <v>0</v>
      </c>
      <c r="AZ37" s="518">
        <f>'1.4_RAW_Data_Rebase'!AZ37</f>
        <v>0</v>
      </c>
      <c r="BA37" s="519">
        <f>'1.4_RAW_Data_Rebase'!BA37</f>
        <v>0</v>
      </c>
      <c r="BB37" s="507"/>
      <c r="BC37" s="518">
        <f>'1.4_RAW_Data_Rebase'!BC37</f>
        <v>0</v>
      </c>
      <c r="BD37" s="518">
        <f>'1.4_RAW_Data_Rebase'!BD37</f>
        <v>0</v>
      </c>
      <c r="BE37" s="518">
        <f>'1.4_RAW_Data_Rebase'!BE37</f>
        <v>0</v>
      </c>
      <c r="BF37" s="518">
        <f>'1.4_RAW_Data_Rebase'!BF37</f>
        <v>0</v>
      </c>
      <c r="BG37" s="518">
        <f>'1.4_RAW_Data_Rebase'!BG37</f>
        <v>0</v>
      </c>
      <c r="BH37" s="519">
        <f>'1.4_RAW_Data_Rebase'!BH37</f>
        <v>0</v>
      </c>
    </row>
    <row r="38" spans="1:60" ht="25.5">
      <c r="A38" s="520" t="s">
        <v>9</v>
      </c>
      <c r="B38" s="501">
        <v>20</v>
      </c>
      <c r="C38" s="502" t="s">
        <v>17</v>
      </c>
      <c r="D38" s="503" t="s">
        <v>57</v>
      </c>
      <c r="E38" s="521" t="s">
        <v>52</v>
      </c>
      <c r="F38" s="505">
        <f>'1.4_RAW_Data_Rebase'!F38</f>
        <v>2</v>
      </c>
      <c r="G38" s="505">
        <f>'1.4_RAW_Data_Rebase'!G38</f>
        <v>2</v>
      </c>
      <c r="H38" s="505">
        <f>'1.4_RAW_Data_Rebase'!H38</f>
        <v>0</v>
      </c>
      <c r="I38" s="505">
        <f>'1.4_RAW_Data_Rebase'!I38</f>
        <v>0</v>
      </c>
      <c r="J38" s="505">
        <f>'1.4_RAW_Data_Rebase'!J38</f>
        <v>0</v>
      </c>
      <c r="K38" s="506">
        <f>'1.4_RAW_Data_Rebase'!K38</f>
        <v>0</v>
      </c>
      <c r="M38" s="505">
        <f>'1.4_RAW_Data_Rebase'!M38</f>
        <v>1</v>
      </c>
      <c r="N38" s="505">
        <f>'1.4_RAW_Data_Rebase'!N38</f>
        <v>0</v>
      </c>
      <c r="O38" s="505">
        <f>'1.4_RAW_Data_Rebase'!O38</f>
        <v>0</v>
      </c>
      <c r="P38" s="505">
        <f>'1.4_RAW_Data_Rebase'!P38</f>
        <v>0</v>
      </c>
      <c r="Q38" s="505">
        <f>'1.4_RAW_Data_Rebase'!Q38</f>
        <v>0</v>
      </c>
      <c r="R38" s="506">
        <f>'1.4_RAW_Data_Rebase'!R38</f>
        <v>1</v>
      </c>
      <c r="T38" s="505">
        <f>'1.4_RAW_Data_Rebase'!T38</f>
        <v>1</v>
      </c>
      <c r="U38" s="505">
        <f>'1.4_RAW_Data_Rebase'!U38</f>
        <v>0</v>
      </c>
      <c r="V38" s="505">
        <f>'1.4_RAW_Data_Rebase'!V38</f>
        <v>0</v>
      </c>
      <c r="W38" s="505">
        <f>'1.4_RAW_Data_Rebase'!W38</f>
        <v>0</v>
      </c>
      <c r="X38" s="505">
        <f>'1.4_RAW_Data_Rebase'!X38</f>
        <v>0</v>
      </c>
      <c r="Y38" s="506">
        <f>'1.4_RAW_Data_Rebase'!Y38</f>
        <v>1</v>
      </c>
      <c r="AA38" s="505">
        <f>'1.4_RAW_Data_Rebase'!AA38</f>
        <v>0</v>
      </c>
      <c r="AB38" s="505">
        <f>'1.4_RAW_Data_Rebase'!AB38</f>
        <v>0</v>
      </c>
      <c r="AC38" s="505">
        <f>'1.4_RAW_Data_Rebase'!AC38</f>
        <v>0</v>
      </c>
      <c r="AD38" s="505">
        <f>'1.4_RAW_Data_Rebase'!AD38</f>
        <v>0</v>
      </c>
      <c r="AE38" s="505">
        <f>'1.4_RAW_Data_Rebase'!AE38</f>
        <v>0</v>
      </c>
      <c r="AF38" s="506">
        <f>'1.4_RAW_Data_Rebase'!AF38</f>
        <v>0</v>
      </c>
      <c r="AG38" s="507"/>
      <c r="AH38" s="505">
        <f>'1.4_RAW_Data_Rebase'!AH38</f>
        <v>0</v>
      </c>
      <c r="AI38" s="505">
        <f>'1.4_RAW_Data_Rebase'!AI38</f>
        <v>0</v>
      </c>
      <c r="AJ38" s="505">
        <f>'1.4_RAW_Data_Rebase'!AJ38</f>
        <v>0</v>
      </c>
      <c r="AK38" s="505">
        <f>'1.4_RAW_Data_Rebase'!AK38</f>
        <v>0</v>
      </c>
      <c r="AL38" s="505">
        <f>'1.4_RAW_Data_Rebase'!AL38</f>
        <v>0</v>
      </c>
      <c r="AM38" s="506">
        <f>'1.4_RAW_Data_Rebase'!AM38</f>
        <v>0</v>
      </c>
      <c r="AN38" s="507"/>
      <c r="AO38" s="505">
        <f>'1.4_RAW_Data_Rebase'!AO38</f>
        <v>0</v>
      </c>
      <c r="AP38" s="505">
        <f>'1.4_RAW_Data_Rebase'!AP38</f>
        <v>0</v>
      </c>
      <c r="AQ38" s="505">
        <f>'1.4_RAW_Data_Rebase'!AQ38</f>
        <v>0</v>
      </c>
      <c r="AR38" s="505">
        <f>'1.4_RAW_Data_Rebase'!AR38</f>
        <v>0</v>
      </c>
      <c r="AS38" s="505">
        <f>'1.4_RAW_Data_Rebase'!AS38</f>
        <v>0</v>
      </c>
      <c r="AT38" s="506">
        <f>'1.4_RAW_Data_Rebase'!AT38</f>
        <v>0</v>
      </c>
      <c r="AU38" s="507"/>
      <c r="AV38" s="505">
        <f>'1.4_RAW_Data_Rebase'!AV38</f>
        <v>0</v>
      </c>
      <c r="AW38" s="505">
        <f>'1.4_RAW_Data_Rebase'!AW38</f>
        <v>0</v>
      </c>
      <c r="AX38" s="505">
        <f>'1.4_RAW_Data_Rebase'!AX38</f>
        <v>0</v>
      </c>
      <c r="AY38" s="505">
        <f>'1.4_RAW_Data_Rebase'!AY38</f>
        <v>0</v>
      </c>
      <c r="AZ38" s="505">
        <f>'1.4_RAW_Data_Rebase'!AZ38</f>
        <v>0</v>
      </c>
      <c r="BA38" s="506">
        <f>'1.4_RAW_Data_Rebase'!BA38</f>
        <v>0</v>
      </c>
      <c r="BB38" s="507"/>
      <c r="BC38" s="505">
        <f>'1.4_RAW_Data_Rebase'!BC38</f>
        <v>0</v>
      </c>
      <c r="BD38" s="505">
        <f>'1.4_RAW_Data_Rebase'!BD38</f>
        <v>0</v>
      </c>
      <c r="BE38" s="505">
        <f>'1.4_RAW_Data_Rebase'!BE38</f>
        <v>0</v>
      </c>
      <c r="BF38" s="505">
        <f>'1.4_RAW_Data_Rebase'!BF38</f>
        <v>0</v>
      </c>
      <c r="BG38" s="505">
        <f>'1.4_RAW_Data_Rebase'!BG38</f>
        <v>0</v>
      </c>
      <c r="BH38" s="506">
        <f>'1.4_RAW_Data_Rebase'!BH38</f>
        <v>0</v>
      </c>
    </row>
    <row r="39" spans="1:60" ht="13.15">
      <c r="A39" s="508"/>
      <c r="B39" s="509"/>
      <c r="C39" s="510"/>
      <c r="D39" s="511"/>
      <c r="E39" s="504" t="s">
        <v>53</v>
      </c>
      <c r="F39" s="512">
        <f>'1.4_RAW_Data_Rebase'!F39</f>
        <v>0</v>
      </c>
      <c r="G39" s="512">
        <f>'1.4_RAW_Data_Rebase'!G39</f>
        <v>0</v>
      </c>
      <c r="H39" s="512">
        <f>'1.4_RAW_Data_Rebase'!H39</f>
        <v>0</v>
      </c>
      <c r="I39" s="512">
        <f>'1.4_RAW_Data_Rebase'!I39</f>
        <v>0</v>
      </c>
      <c r="J39" s="512">
        <f>'1.4_RAW_Data_Rebase'!J39</f>
        <v>0</v>
      </c>
      <c r="K39" s="513">
        <f>'1.4_RAW_Data_Rebase'!K39</f>
        <v>0</v>
      </c>
      <c r="M39" s="512">
        <f>'1.4_RAW_Data_Rebase'!M39</f>
        <v>0</v>
      </c>
      <c r="N39" s="512">
        <f>'1.4_RAW_Data_Rebase'!N39</f>
        <v>0</v>
      </c>
      <c r="O39" s="512">
        <f>'1.4_RAW_Data_Rebase'!O39</f>
        <v>0</v>
      </c>
      <c r="P39" s="512">
        <f>'1.4_RAW_Data_Rebase'!P39</f>
        <v>0</v>
      </c>
      <c r="Q39" s="512">
        <f>'1.4_RAW_Data_Rebase'!Q39</f>
        <v>0</v>
      </c>
      <c r="R39" s="513">
        <f>'1.4_RAW_Data_Rebase'!R39</f>
        <v>0</v>
      </c>
      <c r="T39" s="512">
        <f>'1.4_RAW_Data_Rebase'!T39</f>
        <v>0</v>
      </c>
      <c r="U39" s="512">
        <f>'1.4_RAW_Data_Rebase'!U39</f>
        <v>0</v>
      </c>
      <c r="V39" s="512">
        <f>'1.4_RAW_Data_Rebase'!V39</f>
        <v>0</v>
      </c>
      <c r="W39" s="512">
        <f>'1.4_RAW_Data_Rebase'!W39</f>
        <v>0</v>
      </c>
      <c r="X39" s="512">
        <f>'1.4_RAW_Data_Rebase'!X39</f>
        <v>0</v>
      </c>
      <c r="Y39" s="513">
        <f>'1.4_RAW_Data_Rebase'!Y39</f>
        <v>0</v>
      </c>
      <c r="AA39" s="512">
        <f>'1.4_RAW_Data_Rebase'!AA39</f>
        <v>0</v>
      </c>
      <c r="AB39" s="512">
        <f>'1.4_RAW_Data_Rebase'!AB39</f>
        <v>0</v>
      </c>
      <c r="AC39" s="512">
        <f>'1.4_RAW_Data_Rebase'!AC39</f>
        <v>0</v>
      </c>
      <c r="AD39" s="512">
        <f>'1.4_RAW_Data_Rebase'!AD39</f>
        <v>0</v>
      </c>
      <c r="AE39" s="512">
        <f>'1.4_RAW_Data_Rebase'!AE39</f>
        <v>0</v>
      </c>
      <c r="AF39" s="513">
        <f>'1.4_RAW_Data_Rebase'!AF39</f>
        <v>0</v>
      </c>
      <c r="AG39" s="507"/>
      <c r="AH39" s="512">
        <f>'1.4_RAW_Data_Rebase'!AH39</f>
        <v>0</v>
      </c>
      <c r="AI39" s="512">
        <f>'1.4_RAW_Data_Rebase'!AI39</f>
        <v>0</v>
      </c>
      <c r="AJ39" s="512">
        <f>'1.4_RAW_Data_Rebase'!AJ39</f>
        <v>0</v>
      </c>
      <c r="AK39" s="512">
        <f>'1.4_RAW_Data_Rebase'!AK39</f>
        <v>0</v>
      </c>
      <c r="AL39" s="512">
        <f>'1.4_RAW_Data_Rebase'!AL39</f>
        <v>0</v>
      </c>
      <c r="AM39" s="513">
        <f>'1.4_RAW_Data_Rebase'!AM39</f>
        <v>0</v>
      </c>
      <c r="AN39" s="507"/>
      <c r="AO39" s="512">
        <f>'1.4_RAW_Data_Rebase'!AO39</f>
        <v>0</v>
      </c>
      <c r="AP39" s="512">
        <f>'1.4_RAW_Data_Rebase'!AP39</f>
        <v>0</v>
      </c>
      <c r="AQ39" s="512">
        <f>'1.4_RAW_Data_Rebase'!AQ39</f>
        <v>0</v>
      </c>
      <c r="AR39" s="512">
        <f>'1.4_RAW_Data_Rebase'!AR39</f>
        <v>0</v>
      </c>
      <c r="AS39" s="512">
        <f>'1.4_RAW_Data_Rebase'!AS39</f>
        <v>0</v>
      </c>
      <c r="AT39" s="513">
        <f>'1.4_RAW_Data_Rebase'!AT39</f>
        <v>0</v>
      </c>
      <c r="AU39" s="507"/>
      <c r="AV39" s="512">
        <f>'1.4_RAW_Data_Rebase'!AV39</f>
        <v>0</v>
      </c>
      <c r="AW39" s="512">
        <f>'1.4_RAW_Data_Rebase'!AW39</f>
        <v>0</v>
      </c>
      <c r="AX39" s="512">
        <f>'1.4_RAW_Data_Rebase'!AX39</f>
        <v>0</v>
      </c>
      <c r="AY39" s="512">
        <f>'1.4_RAW_Data_Rebase'!AY39</f>
        <v>0</v>
      </c>
      <c r="AZ39" s="512">
        <f>'1.4_RAW_Data_Rebase'!AZ39</f>
        <v>0</v>
      </c>
      <c r="BA39" s="513">
        <f>'1.4_RAW_Data_Rebase'!BA39</f>
        <v>0</v>
      </c>
      <c r="BB39" s="507"/>
      <c r="BC39" s="512">
        <f>'1.4_RAW_Data_Rebase'!BC39</f>
        <v>0</v>
      </c>
      <c r="BD39" s="512">
        <f>'1.4_RAW_Data_Rebase'!BD39</f>
        <v>0</v>
      </c>
      <c r="BE39" s="512">
        <f>'1.4_RAW_Data_Rebase'!BE39</f>
        <v>0</v>
      </c>
      <c r="BF39" s="512">
        <f>'1.4_RAW_Data_Rebase'!BF39</f>
        <v>0</v>
      </c>
      <c r="BG39" s="512">
        <f>'1.4_RAW_Data_Rebase'!BG39</f>
        <v>0</v>
      </c>
      <c r="BH39" s="513">
        <f>'1.4_RAW_Data_Rebase'!BH39</f>
        <v>0</v>
      </c>
    </row>
    <row r="40" spans="1:60" ht="13.15">
      <c r="A40" s="508"/>
      <c r="B40" s="509"/>
      <c r="C40" s="510"/>
      <c r="D40" s="511"/>
      <c r="E40" s="504" t="s">
        <v>54</v>
      </c>
      <c r="F40" s="512">
        <f>'1.4_RAW_Data_Rebase'!F40</f>
        <v>0</v>
      </c>
      <c r="G40" s="512">
        <f>'1.4_RAW_Data_Rebase'!G40</f>
        <v>0</v>
      </c>
      <c r="H40" s="512">
        <f>'1.4_RAW_Data_Rebase'!H40</f>
        <v>0</v>
      </c>
      <c r="I40" s="512">
        <f>'1.4_RAW_Data_Rebase'!I40</f>
        <v>0</v>
      </c>
      <c r="J40" s="512">
        <f>'1.4_RAW_Data_Rebase'!J40</f>
        <v>0</v>
      </c>
      <c r="K40" s="513">
        <f>'1.4_RAW_Data_Rebase'!K40</f>
        <v>0</v>
      </c>
      <c r="M40" s="512">
        <f>'1.4_RAW_Data_Rebase'!M40</f>
        <v>0</v>
      </c>
      <c r="N40" s="512">
        <f>'1.4_RAW_Data_Rebase'!N40</f>
        <v>0</v>
      </c>
      <c r="O40" s="512">
        <f>'1.4_RAW_Data_Rebase'!O40</f>
        <v>0</v>
      </c>
      <c r="P40" s="512">
        <f>'1.4_RAW_Data_Rebase'!P40</f>
        <v>0</v>
      </c>
      <c r="Q40" s="512">
        <f>'1.4_RAW_Data_Rebase'!Q40</f>
        <v>0</v>
      </c>
      <c r="R40" s="513">
        <f>'1.4_RAW_Data_Rebase'!R40</f>
        <v>0</v>
      </c>
      <c r="T40" s="512">
        <f>'1.4_RAW_Data_Rebase'!T40</f>
        <v>0</v>
      </c>
      <c r="U40" s="512">
        <f>'1.4_RAW_Data_Rebase'!U40</f>
        <v>0</v>
      </c>
      <c r="V40" s="512">
        <f>'1.4_RAW_Data_Rebase'!V40</f>
        <v>0</v>
      </c>
      <c r="W40" s="512">
        <f>'1.4_RAW_Data_Rebase'!W40</f>
        <v>0</v>
      </c>
      <c r="X40" s="512">
        <f>'1.4_RAW_Data_Rebase'!X40</f>
        <v>0</v>
      </c>
      <c r="Y40" s="513">
        <f>'1.4_RAW_Data_Rebase'!Y40</f>
        <v>0</v>
      </c>
      <c r="AA40" s="512">
        <f>'1.4_RAW_Data_Rebase'!AA40</f>
        <v>0</v>
      </c>
      <c r="AB40" s="512">
        <f>'1.4_RAW_Data_Rebase'!AB40</f>
        <v>0</v>
      </c>
      <c r="AC40" s="512">
        <f>'1.4_RAW_Data_Rebase'!AC40</f>
        <v>0</v>
      </c>
      <c r="AD40" s="512">
        <f>'1.4_RAW_Data_Rebase'!AD40</f>
        <v>0</v>
      </c>
      <c r="AE40" s="512">
        <f>'1.4_RAW_Data_Rebase'!AE40</f>
        <v>0</v>
      </c>
      <c r="AF40" s="513">
        <f>'1.4_RAW_Data_Rebase'!AF40</f>
        <v>0</v>
      </c>
      <c r="AG40" s="507"/>
      <c r="AH40" s="512">
        <f>'1.4_RAW_Data_Rebase'!AH40</f>
        <v>0</v>
      </c>
      <c r="AI40" s="512">
        <f>'1.4_RAW_Data_Rebase'!AI40</f>
        <v>0</v>
      </c>
      <c r="AJ40" s="512">
        <f>'1.4_RAW_Data_Rebase'!AJ40</f>
        <v>0</v>
      </c>
      <c r="AK40" s="512">
        <f>'1.4_RAW_Data_Rebase'!AK40</f>
        <v>0</v>
      </c>
      <c r="AL40" s="512">
        <f>'1.4_RAW_Data_Rebase'!AL40</f>
        <v>0</v>
      </c>
      <c r="AM40" s="513">
        <f>'1.4_RAW_Data_Rebase'!AM40</f>
        <v>0</v>
      </c>
      <c r="AN40" s="507"/>
      <c r="AO40" s="512">
        <f>'1.4_RAW_Data_Rebase'!AO40</f>
        <v>0</v>
      </c>
      <c r="AP40" s="512">
        <f>'1.4_RAW_Data_Rebase'!AP40</f>
        <v>0</v>
      </c>
      <c r="AQ40" s="512">
        <f>'1.4_RAW_Data_Rebase'!AQ40</f>
        <v>0</v>
      </c>
      <c r="AR40" s="512">
        <f>'1.4_RAW_Data_Rebase'!AR40</f>
        <v>0</v>
      </c>
      <c r="AS40" s="512">
        <f>'1.4_RAW_Data_Rebase'!AS40</f>
        <v>0</v>
      </c>
      <c r="AT40" s="513">
        <f>'1.4_RAW_Data_Rebase'!AT40</f>
        <v>0</v>
      </c>
      <c r="AU40" s="507"/>
      <c r="AV40" s="512">
        <f>'1.4_RAW_Data_Rebase'!AV40</f>
        <v>0</v>
      </c>
      <c r="AW40" s="512">
        <f>'1.4_RAW_Data_Rebase'!AW40</f>
        <v>0</v>
      </c>
      <c r="AX40" s="512">
        <f>'1.4_RAW_Data_Rebase'!AX40</f>
        <v>0</v>
      </c>
      <c r="AY40" s="512">
        <f>'1.4_RAW_Data_Rebase'!AY40</f>
        <v>0</v>
      </c>
      <c r="AZ40" s="512">
        <f>'1.4_RAW_Data_Rebase'!AZ40</f>
        <v>0</v>
      </c>
      <c r="BA40" s="513">
        <f>'1.4_RAW_Data_Rebase'!BA40</f>
        <v>0</v>
      </c>
      <c r="BB40" s="507"/>
      <c r="BC40" s="512">
        <f>'1.4_RAW_Data_Rebase'!BC40</f>
        <v>0</v>
      </c>
      <c r="BD40" s="512">
        <f>'1.4_RAW_Data_Rebase'!BD40</f>
        <v>0</v>
      </c>
      <c r="BE40" s="512">
        <f>'1.4_RAW_Data_Rebase'!BE40</f>
        <v>0</v>
      </c>
      <c r="BF40" s="512">
        <f>'1.4_RAW_Data_Rebase'!BF40</f>
        <v>0</v>
      </c>
      <c r="BG40" s="512">
        <f>'1.4_RAW_Data_Rebase'!BG40</f>
        <v>0</v>
      </c>
      <c r="BH40" s="513">
        <f>'1.4_RAW_Data_Rebase'!BH40</f>
        <v>0</v>
      </c>
    </row>
    <row r="41" spans="1:60" ht="13.5" thickBot="1">
      <c r="A41" s="508"/>
      <c r="B41" s="514"/>
      <c r="C41" s="515"/>
      <c r="D41" s="516"/>
      <c r="E41" s="517" t="s">
        <v>55</v>
      </c>
      <c r="F41" s="518">
        <f>'1.4_RAW_Data_Rebase'!F41</f>
        <v>8</v>
      </c>
      <c r="G41" s="518">
        <f>'1.4_RAW_Data_Rebase'!G41</f>
        <v>0</v>
      </c>
      <c r="H41" s="518">
        <f>'1.4_RAW_Data_Rebase'!H41</f>
        <v>0</v>
      </c>
      <c r="I41" s="518">
        <f>'1.4_RAW_Data_Rebase'!I41</f>
        <v>0</v>
      </c>
      <c r="J41" s="518">
        <f>'1.4_RAW_Data_Rebase'!J41</f>
        <v>0</v>
      </c>
      <c r="K41" s="519">
        <f>'1.4_RAW_Data_Rebase'!K41</f>
        <v>8</v>
      </c>
      <c r="M41" s="518">
        <f>'1.4_RAW_Data_Rebase'!M41</f>
        <v>9</v>
      </c>
      <c r="N41" s="518">
        <f>'1.4_RAW_Data_Rebase'!N41</f>
        <v>2</v>
      </c>
      <c r="O41" s="518">
        <f>'1.4_RAW_Data_Rebase'!O41</f>
        <v>0</v>
      </c>
      <c r="P41" s="518">
        <f>'1.4_RAW_Data_Rebase'!P41</f>
        <v>0</v>
      </c>
      <c r="Q41" s="518">
        <f>'1.4_RAW_Data_Rebase'!Q41</f>
        <v>0</v>
      </c>
      <c r="R41" s="519">
        <f>'1.4_RAW_Data_Rebase'!R41</f>
        <v>7</v>
      </c>
      <c r="T41" s="518">
        <f>'1.4_RAW_Data_Rebase'!T41</f>
        <v>9</v>
      </c>
      <c r="U41" s="518">
        <f>'1.4_RAW_Data_Rebase'!U41</f>
        <v>0</v>
      </c>
      <c r="V41" s="518">
        <f>'1.4_RAW_Data_Rebase'!V41</f>
        <v>0</v>
      </c>
      <c r="W41" s="518">
        <f>'1.4_RAW_Data_Rebase'!W41</f>
        <v>0</v>
      </c>
      <c r="X41" s="518">
        <f>'1.4_RAW_Data_Rebase'!X41</f>
        <v>0</v>
      </c>
      <c r="Y41" s="519">
        <f>'1.4_RAW_Data_Rebase'!Y41</f>
        <v>9</v>
      </c>
      <c r="AA41" s="518">
        <f>'1.4_RAW_Data_Rebase'!AA41</f>
        <v>3</v>
      </c>
      <c r="AB41" s="518">
        <f>'1.4_RAW_Data_Rebase'!AB41</f>
        <v>0</v>
      </c>
      <c r="AC41" s="518">
        <f>'1.4_RAW_Data_Rebase'!AC41</f>
        <v>0</v>
      </c>
      <c r="AD41" s="518">
        <f>'1.4_RAW_Data_Rebase'!AD41</f>
        <v>0</v>
      </c>
      <c r="AE41" s="518">
        <f>'1.4_RAW_Data_Rebase'!AE41</f>
        <v>0</v>
      </c>
      <c r="AF41" s="519">
        <f>'1.4_RAW_Data_Rebase'!AF41</f>
        <v>-3</v>
      </c>
      <c r="AG41" s="507"/>
      <c r="AH41" s="518">
        <f>'1.4_RAW_Data_Rebase'!AH41</f>
        <v>3</v>
      </c>
      <c r="AI41" s="518">
        <f>'1.4_RAW_Data_Rebase'!AI41</f>
        <v>0</v>
      </c>
      <c r="AJ41" s="518">
        <f>'1.4_RAW_Data_Rebase'!AJ41</f>
        <v>0</v>
      </c>
      <c r="AK41" s="518">
        <f>'1.4_RAW_Data_Rebase'!AK41</f>
        <v>0</v>
      </c>
      <c r="AL41" s="518">
        <f>'1.4_RAW_Data_Rebase'!AL41</f>
        <v>0</v>
      </c>
      <c r="AM41" s="519">
        <f>'1.4_RAW_Data_Rebase'!AM41</f>
        <v>-3</v>
      </c>
      <c r="AN41" s="507"/>
      <c r="AO41" s="518">
        <f>'1.4_RAW_Data_Rebase'!AO41</f>
        <v>0</v>
      </c>
      <c r="AP41" s="518">
        <f>'1.4_RAW_Data_Rebase'!AP41</f>
        <v>0</v>
      </c>
      <c r="AQ41" s="518">
        <f>'1.4_RAW_Data_Rebase'!AQ41</f>
        <v>0</v>
      </c>
      <c r="AR41" s="518">
        <f>'1.4_RAW_Data_Rebase'!AR41</f>
        <v>0</v>
      </c>
      <c r="AS41" s="518">
        <f>'1.4_RAW_Data_Rebase'!AS41</f>
        <v>0</v>
      </c>
      <c r="AT41" s="519">
        <f>'1.4_RAW_Data_Rebase'!AT41</f>
        <v>0</v>
      </c>
      <c r="AU41" s="507"/>
      <c r="AV41" s="518">
        <f>'1.4_RAW_Data_Rebase'!AV41</f>
        <v>0</v>
      </c>
      <c r="AW41" s="518">
        <f>'1.4_RAW_Data_Rebase'!AW41</f>
        <v>0</v>
      </c>
      <c r="AX41" s="518">
        <f>'1.4_RAW_Data_Rebase'!AX41</f>
        <v>0</v>
      </c>
      <c r="AY41" s="518">
        <f>'1.4_RAW_Data_Rebase'!AY41</f>
        <v>0</v>
      </c>
      <c r="AZ41" s="518">
        <f>'1.4_RAW_Data_Rebase'!AZ41</f>
        <v>0</v>
      </c>
      <c r="BA41" s="519">
        <f>'1.4_RAW_Data_Rebase'!BA41</f>
        <v>0</v>
      </c>
      <c r="BB41" s="507"/>
      <c r="BC41" s="518">
        <f>'1.4_RAW_Data_Rebase'!BC41</f>
        <v>0</v>
      </c>
      <c r="BD41" s="518">
        <f>'1.4_RAW_Data_Rebase'!BD41</f>
        <v>0</v>
      </c>
      <c r="BE41" s="518">
        <f>'1.4_RAW_Data_Rebase'!BE41</f>
        <v>0</v>
      </c>
      <c r="BF41" s="518">
        <f>'1.4_RAW_Data_Rebase'!BF41</f>
        <v>0</v>
      </c>
      <c r="BG41" s="518">
        <f>'1.4_RAW_Data_Rebase'!BG41</f>
        <v>0</v>
      </c>
      <c r="BH41" s="519">
        <f>'1.4_RAW_Data_Rebase'!BH41</f>
        <v>0</v>
      </c>
    </row>
    <row r="42" spans="1:60" ht="25.5">
      <c r="A42" s="520" t="s">
        <v>9</v>
      </c>
      <c r="B42" s="501">
        <v>22</v>
      </c>
      <c r="C42" s="502" t="s">
        <v>18</v>
      </c>
      <c r="D42" s="503" t="s">
        <v>59</v>
      </c>
      <c r="E42" s="521" t="s">
        <v>52</v>
      </c>
      <c r="F42" s="505">
        <f>'1.4_RAW_Data_Rebase'!F42</f>
        <v>9</v>
      </c>
      <c r="G42" s="505">
        <f>'1.4_RAW_Data_Rebase'!G42</f>
        <v>0</v>
      </c>
      <c r="H42" s="505">
        <f>'1.4_RAW_Data_Rebase'!H42</f>
        <v>0</v>
      </c>
      <c r="I42" s="505">
        <f>'1.4_RAW_Data_Rebase'!I42</f>
        <v>1</v>
      </c>
      <c r="J42" s="505">
        <f>'1.4_RAW_Data_Rebase'!J42</f>
        <v>0</v>
      </c>
      <c r="K42" s="506">
        <f>'1.4_RAW_Data_Rebase'!K42</f>
        <v>8</v>
      </c>
      <c r="M42" s="505">
        <f>'1.4_RAW_Data_Rebase'!M42</f>
        <v>9</v>
      </c>
      <c r="N42" s="505">
        <f>'1.4_RAW_Data_Rebase'!N42</f>
        <v>8</v>
      </c>
      <c r="O42" s="505">
        <f>'1.4_RAW_Data_Rebase'!O42</f>
        <v>0</v>
      </c>
      <c r="P42" s="505">
        <f>'1.4_RAW_Data_Rebase'!P42</f>
        <v>0</v>
      </c>
      <c r="Q42" s="505">
        <f>'1.4_RAW_Data_Rebase'!Q42</f>
        <v>0</v>
      </c>
      <c r="R42" s="506">
        <f>'1.4_RAW_Data_Rebase'!R42</f>
        <v>1</v>
      </c>
      <c r="T42" s="505">
        <f>'1.4_RAW_Data_Rebase'!T42</f>
        <v>9</v>
      </c>
      <c r="U42" s="505">
        <f>'1.4_RAW_Data_Rebase'!U42</f>
        <v>0</v>
      </c>
      <c r="V42" s="505">
        <f>'1.4_RAW_Data_Rebase'!V42</f>
        <v>0</v>
      </c>
      <c r="W42" s="505">
        <f>'1.4_RAW_Data_Rebase'!W42</f>
        <v>0</v>
      </c>
      <c r="X42" s="505">
        <f>'1.4_RAW_Data_Rebase'!X42</f>
        <v>0</v>
      </c>
      <c r="Y42" s="506">
        <f>'1.4_RAW_Data_Rebase'!Y42</f>
        <v>9</v>
      </c>
      <c r="AA42" s="505">
        <f>'1.4_RAW_Data_Rebase'!AA42</f>
        <v>8</v>
      </c>
      <c r="AB42" s="505">
        <f>'1.4_RAW_Data_Rebase'!AB42</f>
        <v>0</v>
      </c>
      <c r="AC42" s="505">
        <f>'1.4_RAW_Data_Rebase'!AC42</f>
        <v>0</v>
      </c>
      <c r="AD42" s="505">
        <f>'1.4_RAW_Data_Rebase'!AD42</f>
        <v>0</v>
      </c>
      <c r="AE42" s="505">
        <f>'1.4_RAW_Data_Rebase'!AE42</f>
        <v>0</v>
      </c>
      <c r="AF42" s="506">
        <f>'1.4_RAW_Data_Rebase'!AF42</f>
        <v>-8</v>
      </c>
      <c r="AG42" s="507"/>
      <c r="AH42" s="505">
        <f>'1.4_RAW_Data_Rebase'!AH42</f>
        <v>8</v>
      </c>
      <c r="AI42" s="505">
        <f>'1.4_RAW_Data_Rebase'!AI42</f>
        <v>0</v>
      </c>
      <c r="AJ42" s="505">
        <f>'1.4_RAW_Data_Rebase'!AJ42</f>
        <v>0</v>
      </c>
      <c r="AK42" s="505">
        <f>'1.4_RAW_Data_Rebase'!AK42</f>
        <v>0</v>
      </c>
      <c r="AL42" s="505">
        <f>'1.4_RAW_Data_Rebase'!AL42</f>
        <v>0</v>
      </c>
      <c r="AM42" s="506">
        <f>'1.4_RAW_Data_Rebase'!AM42</f>
        <v>-8</v>
      </c>
      <c r="AN42" s="507"/>
      <c r="AO42" s="505">
        <f>'1.4_RAW_Data_Rebase'!AO42</f>
        <v>0</v>
      </c>
      <c r="AP42" s="505">
        <f>'1.4_RAW_Data_Rebase'!AP42</f>
        <v>0</v>
      </c>
      <c r="AQ42" s="505">
        <f>'1.4_RAW_Data_Rebase'!AQ42</f>
        <v>0</v>
      </c>
      <c r="AR42" s="505">
        <f>'1.4_RAW_Data_Rebase'!AR42</f>
        <v>0</v>
      </c>
      <c r="AS42" s="505">
        <f>'1.4_RAW_Data_Rebase'!AS42</f>
        <v>0</v>
      </c>
      <c r="AT42" s="506">
        <f>'1.4_RAW_Data_Rebase'!AT42</f>
        <v>0</v>
      </c>
      <c r="AU42" s="507"/>
      <c r="AV42" s="505">
        <f>'1.4_RAW_Data_Rebase'!AV42</f>
        <v>0</v>
      </c>
      <c r="AW42" s="505">
        <f>'1.4_RAW_Data_Rebase'!AW42</f>
        <v>0</v>
      </c>
      <c r="AX42" s="505">
        <f>'1.4_RAW_Data_Rebase'!AX42</f>
        <v>0</v>
      </c>
      <c r="AY42" s="505">
        <f>'1.4_RAW_Data_Rebase'!AY42</f>
        <v>0</v>
      </c>
      <c r="AZ42" s="505">
        <f>'1.4_RAW_Data_Rebase'!AZ42</f>
        <v>0</v>
      </c>
      <c r="BA42" s="506">
        <f>'1.4_RAW_Data_Rebase'!BA42</f>
        <v>0</v>
      </c>
      <c r="BB42" s="507"/>
      <c r="BC42" s="505">
        <f>'1.4_RAW_Data_Rebase'!BC42</f>
        <v>0</v>
      </c>
      <c r="BD42" s="505">
        <f>'1.4_RAW_Data_Rebase'!BD42</f>
        <v>0</v>
      </c>
      <c r="BE42" s="505">
        <f>'1.4_RAW_Data_Rebase'!BE42</f>
        <v>0</v>
      </c>
      <c r="BF42" s="505">
        <f>'1.4_RAW_Data_Rebase'!BF42</f>
        <v>0</v>
      </c>
      <c r="BG42" s="505">
        <f>'1.4_RAW_Data_Rebase'!BG42</f>
        <v>0</v>
      </c>
      <c r="BH42" s="506">
        <f>'1.4_RAW_Data_Rebase'!BH42</f>
        <v>0</v>
      </c>
    </row>
    <row r="43" spans="1:60" ht="13.15">
      <c r="A43" s="508"/>
      <c r="B43" s="509"/>
      <c r="C43" s="510"/>
      <c r="D43" s="511"/>
      <c r="E43" s="504" t="s">
        <v>53</v>
      </c>
      <c r="F43" s="512">
        <f>'1.4_RAW_Data_Rebase'!F43</f>
        <v>0</v>
      </c>
      <c r="G43" s="512">
        <f>'1.4_RAW_Data_Rebase'!G43</f>
        <v>0</v>
      </c>
      <c r="H43" s="512">
        <f>'1.4_RAW_Data_Rebase'!H43</f>
        <v>0</v>
      </c>
      <c r="I43" s="512">
        <f>'1.4_RAW_Data_Rebase'!I43</f>
        <v>0</v>
      </c>
      <c r="J43" s="512">
        <f>'1.4_RAW_Data_Rebase'!J43</f>
        <v>0</v>
      </c>
      <c r="K43" s="513">
        <f>'1.4_RAW_Data_Rebase'!K43</f>
        <v>0</v>
      </c>
      <c r="M43" s="512">
        <f>'1.4_RAW_Data_Rebase'!M43</f>
        <v>3</v>
      </c>
      <c r="N43" s="512">
        <f>'1.4_RAW_Data_Rebase'!N43</f>
        <v>0</v>
      </c>
      <c r="O43" s="512">
        <f>'1.4_RAW_Data_Rebase'!O43</f>
        <v>0</v>
      </c>
      <c r="P43" s="512">
        <f>'1.4_RAW_Data_Rebase'!P43</f>
        <v>3</v>
      </c>
      <c r="Q43" s="512">
        <f>'1.4_RAW_Data_Rebase'!Q43</f>
        <v>0</v>
      </c>
      <c r="R43" s="513">
        <f>'1.4_RAW_Data_Rebase'!R43</f>
        <v>0</v>
      </c>
      <c r="T43" s="512">
        <f>'1.4_RAW_Data_Rebase'!T43</f>
        <v>3</v>
      </c>
      <c r="U43" s="512">
        <f>'1.4_RAW_Data_Rebase'!U43</f>
        <v>0</v>
      </c>
      <c r="V43" s="512">
        <f>'1.4_RAW_Data_Rebase'!V43</f>
        <v>0</v>
      </c>
      <c r="W43" s="512">
        <f>'1.4_RAW_Data_Rebase'!W43</f>
        <v>0</v>
      </c>
      <c r="X43" s="512">
        <f>'1.4_RAW_Data_Rebase'!X43</f>
        <v>0</v>
      </c>
      <c r="Y43" s="513">
        <f>'1.4_RAW_Data_Rebase'!Y43</f>
        <v>3</v>
      </c>
      <c r="AA43" s="512">
        <f>'1.4_RAW_Data_Rebase'!AA43</f>
        <v>3</v>
      </c>
      <c r="AB43" s="512">
        <f>'1.4_RAW_Data_Rebase'!AB43</f>
        <v>0</v>
      </c>
      <c r="AC43" s="512">
        <f>'1.4_RAW_Data_Rebase'!AC43</f>
        <v>0</v>
      </c>
      <c r="AD43" s="512">
        <f>'1.4_RAW_Data_Rebase'!AD43</f>
        <v>0</v>
      </c>
      <c r="AE43" s="512">
        <f>'1.4_RAW_Data_Rebase'!AE43</f>
        <v>0</v>
      </c>
      <c r="AF43" s="513">
        <f>'1.4_RAW_Data_Rebase'!AF43</f>
        <v>-3</v>
      </c>
      <c r="AG43" s="507"/>
      <c r="AH43" s="512">
        <f>'1.4_RAW_Data_Rebase'!AH43</f>
        <v>3</v>
      </c>
      <c r="AI43" s="512">
        <f>'1.4_RAW_Data_Rebase'!AI43</f>
        <v>0</v>
      </c>
      <c r="AJ43" s="512">
        <f>'1.4_RAW_Data_Rebase'!AJ43</f>
        <v>0</v>
      </c>
      <c r="AK43" s="512">
        <f>'1.4_RAW_Data_Rebase'!AK43</f>
        <v>0</v>
      </c>
      <c r="AL43" s="512">
        <f>'1.4_RAW_Data_Rebase'!AL43</f>
        <v>0</v>
      </c>
      <c r="AM43" s="513">
        <f>'1.4_RAW_Data_Rebase'!AM43</f>
        <v>-3</v>
      </c>
      <c r="AN43" s="507"/>
      <c r="AO43" s="512">
        <f>'1.4_RAW_Data_Rebase'!AO43</f>
        <v>0</v>
      </c>
      <c r="AP43" s="512">
        <f>'1.4_RAW_Data_Rebase'!AP43</f>
        <v>0</v>
      </c>
      <c r="AQ43" s="512">
        <f>'1.4_RAW_Data_Rebase'!AQ43</f>
        <v>0</v>
      </c>
      <c r="AR43" s="512">
        <f>'1.4_RAW_Data_Rebase'!AR43</f>
        <v>0</v>
      </c>
      <c r="AS43" s="512">
        <f>'1.4_RAW_Data_Rebase'!AS43</f>
        <v>0</v>
      </c>
      <c r="AT43" s="513">
        <f>'1.4_RAW_Data_Rebase'!AT43</f>
        <v>0</v>
      </c>
      <c r="AU43" s="507"/>
      <c r="AV43" s="512">
        <f>'1.4_RAW_Data_Rebase'!AV43</f>
        <v>0</v>
      </c>
      <c r="AW43" s="512">
        <f>'1.4_RAW_Data_Rebase'!AW43</f>
        <v>0</v>
      </c>
      <c r="AX43" s="512">
        <f>'1.4_RAW_Data_Rebase'!AX43</f>
        <v>0</v>
      </c>
      <c r="AY43" s="512">
        <f>'1.4_RAW_Data_Rebase'!AY43</f>
        <v>0</v>
      </c>
      <c r="AZ43" s="512">
        <f>'1.4_RAW_Data_Rebase'!AZ43</f>
        <v>0</v>
      </c>
      <c r="BA43" s="513">
        <f>'1.4_RAW_Data_Rebase'!BA43</f>
        <v>0</v>
      </c>
      <c r="BB43" s="507"/>
      <c r="BC43" s="512">
        <f>'1.4_RAW_Data_Rebase'!BC43</f>
        <v>0</v>
      </c>
      <c r="BD43" s="512">
        <f>'1.4_RAW_Data_Rebase'!BD43</f>
        <v>0</v>
      </c>
      <c r="BE43" s="512">
        <f>'1.4_RAW_Data_Rebase'!BE43</f>
        <v>0</v>
      </c>
      <c r="BF43" s="512">
        <f>'1.4_RAW_Data_Rebase'!BF43</f>
        <v>0</v>
      </c>
      <c r="BG43" s="512">
        <f>'1.4_RAW_Data_Rebase'!BG43</f>
        <v>0</v>
      </c>
      <c r="BH43" s="513">
        <f>'1.4_RAW_Data_Rebase'!BH43</f>
        <v>0</v>
      </c>
    </row>
    <row r="44" spans="1:60" ht="13.15">
      <c r="A44" s="508"/>
      <c r="B44" s="509"/>
      <c r="C44" s="510"/>
      <c r="D44" s="511"/>
      <c r="E44" s="504" t="s">
        <v>54</v>
      </c>
      <c r="F44" s="512">
        <f>'1.4_RAW_Data_Rebase'!F44</f>
        <v>5</v>
      </c>
      <c r="G44" s="512">
        <f>'1.4_RAW_Data_Rebase'!G44</f>
        <v>0</v>
      </c>
      <c r="H44" s="512">
        <f>'1.4_RAW_Data_Rebase'!H44</f>
        <v>0</v>
      </c>
      <c r="I44" s="512">
        <f>'1.4_RAW_Data_Rebase'!I44</f>
        <v>0</v>
      </c>
      <c r="J44" s="512">
        <f>'1.4_RAW_Data_Rebase'!J44</f>
        <v>0</v>
      </c>
      <c r="K44" s="513">
        <f>'1.4_RAW_Data_Rebase'!K44</f>
        <v>5</v>
      </c>
      <c r="M44" s="512">
        <f>'1.4_RAW_Data_Rebase'!M44</f>
        <v>0</v>
      </c>
      <c r="N44" s="512">
        <f>'1.4_RAW_Data_Rebase'!N44</f>
        <v>0</v>
      </c>
      <c r="O44" s="512">
        <f>'1.4_RAW_Data_Rebase'!O44</f>
        <v>0</v>
      </c>
      <c r="P44" s="512">
        <f>'1.4_RAW_Data_Rebase'!P44</f>
        <v>0</v>
      </c>
      <c r="Q44" s="512">
        <f>'1.4_RAW_Data_Rebase'!Q44</f>
        <v>0</v>
      </c>
      <c r="R44" s="513">
        <f>'1.4_RAW_Data_Rebase'!R44</f>
        <v>0</v>
      </c>
      <c r="T44" s="512">
        <f>'1.4_RAW_Data_Rebase'!T44</f>
        <v>0</v>
      </c>
      <c r="U44" s="512">
        <f>'1.4_RAW_Data_Rebase'!U44</f>
        <v>0</v>
      </c>
      <c r="V44" s="512">
        <f>'1.4_RAW_Data_Rebase'!V44</f>
        <v>0</v>
      </c>
      <c r="W44" s="512">
        <f>'1.4_RAW_Data_Rebase'!W44</f>
        <v>0</v>
      </c>
      <c r="X44" s="512">
        <f>'1.4_RAW_Data_Rebase'!X44</f>
        <v>0</v>
      </c>
      <c r="Y44" s="513">
        <f>'1.4_RAW_Data_Rebase'!Y44</f>
        <v>0</v>
      </c>
      <c r="AA44" s="512">
        <f>'1.4_RAW_Data_Rebase'!AA44</f>
        <v>0</v>
      </c>
      <c r="AB44" s="512">
        <f>'1.4_RAW_Data_Rebase'!AB44</f>
        <v>0</v>
      </c>
      <c r="AC44" s="512">
        <f>'1.4_RAW_Data_Rebase'!AC44</f>
        <v>0</v>
      </c>
      <c r="AD44" s="512">
        <f>'1.4_RAW_Data_Rebase'!AD44</f>
        <v>0</v>
      </c>
      <c r="AE44" s="512">
        <f>'1.4_RAW_Data_Rebase'!AE44</f>
        <v>0</v>
      </c>
      <c r="AF44" s="513">
        <f>'1.4_RAW_Data_Rebase'!AF44</f>
        <v>0</v>
      </c>
      <c r="AG44" s="507"/>
      <c r="AH44" s="512">
        <f>'1.4_RAW_Data_Rebase'!AH44</f>
        <v>0</v>
      </c>
      <c r="AI44" s="512">
        <f>'1.4_RAW_Data_Rebase'!AI44</f>
        <v>0</v>
      </c>
      <c r="AJ44" s="512">
        <f>'1.4_RAW_Data_Rebase'!AJ44</f>
        <v>0</v>
      </c>
      <c r="AK44" s="512">
        <f>'1.4_RAW_Data_Rebase'!AK44</f>
        <v>0</v>
      </c>
      <c r="AL44" s="512">
        <f>'1.4_RAW_Data_Rebase'!AL44</f>
        <v>0</v>
      </c>
      <c r="AM44" s="513">
        <f>'1.4_RAW_Data_Rebase'!AM44</f>
        <v>0</v>
      </c>
      <c r="AN44" s="507"/>
      <c r="AO44" s="512">
        <f>'1.4_RAW_Data_Rebase'!AO44</f>
        <v>0</v>
      </c>
      <c r="AP44" s="512">
        <f>'1.4_RAW_Data_Rebase'!AP44</f>
        <v>0</v>
      </c>
      <c r="AQ44" s="512">
        <f>'1.4_RAW_Data_Rebase'!AQ44</f>
        <v>0</v>
      </c>
      <c r="AR44" s="512">
        <f>'1.4_RAW_Data_Rebase'!AR44</f>
        <v>0</v>
      </c>
      <c r="AS44" s="512">
        <f>'1.4_RAW_Data_Rebase'!AS44</f>
        <v>0</v>
      </c>
      <c r="AT44" s="513">
        <f>'1.4_RAW_Data_Rebase'!AT44</f>
        <v>0</v>
      </c>
      <c r="AU44" s="507"/>
      <c r="AV44" s="512">
        <f>'1.4_RAW_Data_Rebase'!AV44</f>
        <v>0</v>
      </c>
      <c r="AW44" s="512">
        <f>'1.4_RAW_Data_Rebase'!AW44</f>
        <v>0</v>
      </c>
      <c r="AX44" s="512">
        <f>'1.4_RAW_Data_Rebase'!AX44</f>
        <v>0</v>
      </c>
      <c r="AY44" s="512">
        <f>'1.4_RAW_Data_Rebase'!AY44</f>
        <v>0</v>
      </c>
      <c r="AZ44" s="512">
        <f>'1.4_RAW_Data_Rebase'!AZ44</f>
        <v>0</v>
      </c>
      <c r="BA44" s="513">
        <f>'1.4_RAW_Data_Rebase'!BA44</f>
        <v>0</v>
      </c>
      <c r="BB44" s="507"/>
      <c r="BC44" s="512">
        <f>'1.4_RAW_Data_Rebase'!BC44</f>
        <v>0</v>
      </c>
      <c r="BD44" s="512">
        <f>'1.4_RAW_Data_Rebase'!BD44</f>
        <v>0</v>
      </c>
      <c r="BE44" s="512">
        <f>'1.4_RAW_Data_Rebase'!BE44</f>
        <v>0</v>
      </c>
      <c r="BF44" s="512">
        <f>'1.4_RAW_Data_Rebase'!BF44</f>
        <v>0</v>
      </c>
      <c r="BG44" s="512">
        <f>'1.4_RAW_Data_Rebase'!BG44</f>
        <v>0</v>
      </c>
      <c r="BH44" s="513">
        <f>'1.4_RAW_Data_Rebase'!BH44</f>
        <v>0</v>
      </c>
    </row>
    <row r="45" spans="1:60" ht="13.5" thickBot="1">
      <c r="A45" s="508"/>
      <c r="B45" s="514"/>
      <c r="C45" s="515"/>
      <c r="D45" s="516"/>
      <c r="E45" s="517" t="s">
        <v>55</v>
      </c>
      <c r="F45" s="518">
        <f>'1.4_RAW_Data_Rebase'!F45</f>
        <v>33</v>
      </c>
      <c r="G45" s="518">
        <f>'1.4_RAW_Data_Rebase'!G45</f>
        <v>22</v>
      </c>
      <c r="H45" s="518">
        <f>'1.4_RAW_Data_Rebase'!H45</f>
        <v>1</v>
      </c>
      <c r="I45" s="518">
        <f>'1.4_RAW_Data_Rebase'!I45</f>
        <v>4</v>
      </c>
      <c r="J45" s="518">
        <f>'1.4_RAW_Data_Rebase'!J45</f>
        <v>1</v>
      </c>
      <c r="K45" s="519">
        <f>'1.4_RAW_Data_Rebase'!K45</f>
        <v>5</v>
      </c>
      <c r="M45" s="518">
        <f>'1.4_RAW_Data_Rebase'!M45</f>
        <v>35</v>
      </c>
      <c r="N45" s="518">
        <f>'1.4_RAW_Data_Rebase'!N45</f>
        <v>16</v>
      </c>
      <c r="O45" s="518">
        <f>'1.4_RAW_Data_Rebase'!O45</f>
        <v>0</v>
      </c>
      <c r="P45" s="518">
        <f>'1.4_RAW_Data_Rebase'!P45</f>
        <v>3</v>
      </c>
      <c r="Q45" s="518">
        <f>'1.4_RAW_Data_Rebase'!Q45</f>
        <v>0</v>
      </c>
      <c r="R45" s="519">
        <f>'1.4_RAW_Data_Rebase'!R45</f>
        <v>16</v>
      </c>
      <c r="T45" s="518">
        <f>'1.4_RAW_Data_Rebase'!T45</f>
        <v>35</v>
      </c>
      <c r="U45" s="518">
        <f>'1.4_RAW_Data_Rebase'!U45</f>
        <v>16</v>
      </c>
      <c r="V45" s="518">
        <f>'1.4_RAW_Data_Rebase'!V45</f>
        <v>0</v>
      </c>
      <c r="W45" s="518">
        <f>'1.4_RAW_Data_Rebase'!W45</f>
        <v>3</v>
      </c>
      <c r="X45" s="518">
        <f>'1.4_RAW_Data_Rebase'!X45</f>
        <v>0</v>
      </c>
      <c r="Y45" s="519">
        <f>'1.4_RAW_Data_Rebase'!Y45</f>
        <v>16</v>
      </c>
      <c r="AA45" s="518">
        <f>'1.4_RAW_Data_Rebase'!AA45</f>
        <v>0</v>
      </c>
      <c r="AB45" s="518">
        <f>'1.4_RAW_Data_Rebase'!AB45</f>
        <v>0</v>
      </c>
      <c r="AC45" s="518">
        <f>'1.4_RAW_Data_Rebase'!AC45</f>
        <v>0</v>
      </c>
      <c r="AD45" s="518">
        <f>'1.4_RAW_Data_Rebase'!AD45</f>
        <v>0</v>
      </c>
      <c r="AE45" s="518">
        <f>'1.4_RAW_Data_Rebase'!AE45</f>
        <v>0</v>
      </c>
      <c r="AF45" s="519">
        <f>'1.4_RAW_Data_Rebase'!AF45</f>
        <v>0</v>
      </c>
      <c r="AG45" s="507"/>
      <c r="AH45" s="518">
        <f>'1.4_RAW_Data_Rebase'!AH45</f>
        <v>0</v>
      </c>
      <c r="AI45" s="518">
        <f>'1.4_RAW_Data_Rebase'!AI45</f>
        <v>0</v>
      </c>
      <c r="AJ45" s="518">
        <f>'1.4_RAW_Data_Rebase'!AJ45</f>
        <v>0</v>
      </c>
      <c r="AK45" s="518">
        <f>'1.4_RAW_Data_Rebase'!AK45</f>
        <v>0</v>
      </c>
      <c r="AL45" s="518">
        <f>'1.4_RAW_Data_Rebase'!AL45</f>
        <v>0</v>
      </c>
      <c r="AM45" s="519">
        <f>'1.4_RAW_Data_Rebase'!AM45</f>
        <v>0</v>
      </c>
      <c r="AN45" s="507"/>
      <c r="AO45" s="518">
        <f>'1.4_RAW_Data_Rebase'!AO45</f>
        <v>0</v>
      </c>
      <c r="AP45" s="518">
        <f>'1.4_RAW_Data_Rebase'!AP45</f>
        <v>0</v>
      </c>
      <c r="AQ45" s="518">
        <f>'1.4_RAW_Data_Rebase'!AQ45</f>
        <v>0</v>
      </c>
      <c r="AR45" s="518">
        <f>'1.4_RAW_Data_Rebase'!AR45</f>
        <v>0</v>
      </c>
      <c r="AS45" s="518">
        <f>'1.4_RAW_Data_Rebase'!AS45</f>
        <v>0</v>
      </c>
      <c r="AT45" s="519">
        <f>'1.4_RAW_Data_Rebase'!AT45</f>
        <v>0</v>
      </c>
      <c r="AU45" s="507"/>
      <c r="AV45" s="518">
        <f>'1.4_RAW_Data_Rebase'!AV45</f>
        <v>0</v>
      </c>
      <c r="AW45" s="518">
        <f>'1.4_RAW_Data_Rebase'!AW45</f>
        <v>0</v>
      </c>
      <c r="AX45" s="518">
        <f>'1.4_RAW_Data_Rebase'!AX45</f>
        <v>0</v>
      </c>
      <c r="AY45" s="518">
        <f>'1.4_RAW_Data_Rebase'!AY45</f>
        <v>0</v>
      </c>
      <c r="AZ45" s="518">
        <f>'1.4_RAW_Data_Rebase'!AZ45</f>
        <v>0</v>
      </c>
      <c r="BA45" s="519">
        <f>'1.4_RAW_Data_Rebase'!BA45</f>
        <v>0</v>
      </c>
      <c r="BB45" s="507"/>
      <c r="BC45" s="518">
        <f>'1.4_RAW_Data_Rebase'!BC45</f>
        <v>0</v>
      </c>
      <c r="BD45" s="518">
        <f>'1.4_RAW_Data_Rebase'!BD45</f>
        <v>0</v>
      </c>
      <c r="BE45" s="518">
        <f>'1.4_RAW_Data_Rebase'!BE45</f>
        <v>0</v>
      </c>
      <c r="BF45" s="518">
        <f>'1.4_RAW_Data_Rebase'!BF45</f>
        <v>0</v>
      </c>
      <c r="BG45" s="518">
        <f>'1.4_RAW_Data_Rebase'!BG45</f>
        <v>0</v>
      </c>
      <c r="BH45" s="519">
        <f>'1.4_RAW_Data_Rebase'!BH45</f>
        <v>0</v>
      </c>
    </row>
    <row r="46" spans="1:60" ht="25.5">
      <c r="A46" s="520" t="s">
        <v>9</v>
      </c>
      <c r="B46" s="501">
        <v>36</v>
      </c>
      <c r="C46" s="502" t="s">
        <v>19</v>
      </c>
      <c r="D46" s="503" t="s">
        <v>59</v>
      </c>
      <c r="E46" s="521" t="s">
        <v>52</v>
      </c>
      <c r="F46" s="505">
        <f>'1.4_RAW_Data_Rebase'!F46</f>
        <v>2</v>
      </c>
      <c r="G46" s="505">
        <f>'1.4_RAW_Data_Rebase'!G46</f>
        <v>1</v>
      </c>
      <c r="H46" s="505">
        <f>'1.4_RAW_Data_Rebase'!H46</f>
        <v>0</v>
      </c>
      <c r="I46" s="505">
        <f>'1.4_RAW_Data_Rebase'!I46</f>
        <v>0</v>
      </c>
      <c r="J46" s="505">
        <f>'1.4_RAW_Data_Rebase'!J46</f>
        <v>0</v>
      </c>
      <c r="K46" s="506">
        <f>'1.4_RAW_Data_Rebase'!K46</f>
        <v>1</v>
      </c>
      <c r="M46" s="505">
        <f>'1.4_RAW_Data_Rebase'!M46</f>
        <v>2</v>
      </c>
      <c r="N46" s="505">
        <f>'1.4_RAW_Data_Rebase'!N46</f>
        <v>2</v>
      </c>
      <c r="O46" s="505">
        <f>'1.4_RAW_Data_Rebase'!O46</f>
        <v>0</v>
      </c>
      <c r="P46" s="505">
        <f>'1.4_RAW_Data_Rebase'!P46</f>
        <v>0</v>
      </c>
      <c r="Q46" s="505">
        <f>'1.4_RAW_Data_Rebase'!Q46</f>
        <v>0</v>
      </c>
      <c r="R46" s="506">
        <f>'1.4_RAW_Data_Rebase'!R46</f>
        <v>0</v>
      </c>
      <c r="T46" s="505">
        <f>'1.4_RAW_Data_Rebase'!T46</f>
        <v>2</v>
      </c>
      <c r="U46" s="505">
        <f>'1.4_RAW_Data_Rebase'!U46</f>
        <v>1</v>
      </c>
      <c r="V46" s="505">
        <f>'1.4_RAW_Data_Rebase'!V46</f>
        <v>0</v>
      </c>
      <c r="W46" s="505">
        <f>'1.4_RAW_Data_Rebase'!W46</f>
        <v>0</v>
      </c>
      <c r="X46" s="505">
        <f>'1.4_RAW_Data_Rebase'!X46</f>
        <v>0</v>
      </c>
      <c r="Y46" s="506">
        <f>'1.4_RAW_Data_Rebase'!Y46</f>
        <v>1</v>
      </c>
      <c r="AA46" s="505">
        <f>'1.4_RAW_Data_Rebase'!AA46</f>
        <v>1</v>
      </c>
      <c r="AB46" s="505">
        <f>'1.4_RAW_Data_Rebase'!AB46</f>
        <v>0</v>
      </c>
      <c r="AC46" s="505">
        <f>'1.4_RAW_Data_Rebase'!AC46</f>
        <v>0</v>
      </c>
      <c r="AD46" s="505">
        <f>'1.4_RAW_Data_Rebase'!AD46</f>
        <v>0</v>
      </c>
      <c r="AE46" s="505">
        <f>'1.4_RAW_Data_Rebase'!AE46</f>
        <v>0</v>
      </c>
      <c r="AF46" s="506">
        <f>'1.4_RAW_Data_Rebase'!AF46</f>
        <v>-1</v>
      </c>
      <c r="AG46" s="507"/>
      <c r="AH46" s="505">
        <f>'1.4_RAW_Data_Rebase'!AH46</f>
        <v>1</v>
      </c>
      <c r="AI46" s="505">
        <f>'1.4_RAW_Data_Rebase'!AI46</f>
        <v>0</v>
      </c>
      <c r="AJ46" s="505">
        <f>'1.4_RAW_Data_Rebase'!AJ46</f>
        <v>0</v>
      </c>
      <c r="AK46" s="505">
        <f>'1.4_RAW_Data_Rebase'!AK46</f>
        <v>0</v>
      </c>
      <c r="AL46" s="505">
        <f>'1.4_RAW_Data_Rebase'!AL46</f>
        <v>0</v>
      </c>
      <c r="AM46" s="506">
        <f>'1.4_RAW_Data_Rebase'!AM46</f>
        <v>-1</v>
      </c>
      <c r="AN46" s="507"/>
      <c r="AO46" s="505">
        <f>'1.4_RAW_Data_Rebase'!AO46</f>
        <v>0</v>
      </c>
      <c r="AP46" s="505">
        <f>'1.4_RAW_Data_Rebase'!AP46</f>
        <v>0</v>
      </c>
      <c r="AQ46" s="505">
        <f>'1.4_RAW_Data_Rebase'!AQ46</f>
        <v>0</v>
      </c>
      <c r="AR46" s="505">
        <f>'1.4_RAW_Data_Rebase'!AR46</f>
        <v>0</v>
      </c>
      <c r="AS46" s="505">
        <f>'1.4_RAW_Data_Rebase'!AS46</f>
        <v>0</v>
      </c>
      <c r="AT46" s="506">
        <f>'1.4_RAW_Data_Rebase'!AT46</f>
        <v>0</v>
      </c>
      <c r="AU46" s="507"/>
      <c r="AV46" s="505">
        <f>'1.4_RAW_Data_Rebase'!AV46</f>
        <v>0</v>
      </c>
      <c r="AW46" s="505">
        <f>'1.4_RAW_Data_Rebase'!AW46</f>
        <v>0</v>
      </c>
      <c r="AX46" s="505">
        <f>'1.4_RAW_Data_Rebase'!AX46</f>
        <v>0</v>
      </c>
      <c r="AY46" s="505">
        <f>'1.4_RAW_Data_Rebase'!AY46</f>
        <v>0</v>
      </c>
      <c r="AZ46" s="505">
        <f>'1.4_RAW_Data_Rebase'!AZ46</f>
        <v>0</v>
      </c>
      <c r="BA46" s="506">
        <f>'1.4_RAW_Data_Rebase'!BA46</f>
        <v>0</v>
      </c>
      <c r="BB46" s="507"/>
      <c r="BC46" s="505">
        <f>'1.4_RAW_Data_Rebase'!BC46</f>
        <v>0</v>
      </c>
      <c r="BD46" s="505">
        <f>'1.4_RAW_Data_Rebase'!BD46</f>
        <v>0</v>
      </c>
      <c r="BE46" s="505">
        <f>'1.4_RAW_Data_Rebase'!BE46</f>
        <v>0</v>
      </c>
      <c r="BF46" s="505">
        <f>'1.4_RAW_Data_Rebase'!BF46</f>
        <v>0</v>
      </c>
      <c r="BG46" s="505">
        <f>'1.4_RAW_Data_Rebase'!BG46</f>
        <v>0</v>
      </c>
      <c r="BH46" s="506">
        <f>'1.4_RAW_Data_Rebase'!BH46</f>
        <v>0</v>
      </c>
    </row>
    <row r="47" spans="1:60" ht="13.15">
      <c r="A47" s="508"/>
      <c r="B47" s="509"/>
      <c r="C47" s="510"/>
      <c r="D47" s="511"/>
      <c r="E47" s="504" t="s">
        <v>53</v>
      </c>
      <c r="F47" s="512">
        <f>'1.4_RAW_Data_Rebase'!F47</f>
        <v>0</v>
      </c>
      <c r="G47" s="512">
        <f>'1.4_RAW_Data_Rebase'!G47</f>
        <v>0</v>
      </c>
      <c r="H47" s="512">
        <f>'1.4_RAW_Data_Rebase'!H47</f>
        <v>0</v>
      </c>
      <c r="I47" s="512">
        <f>'1.4_RAW_Data_Rebase'!I47</f>
        <v>0</v>
      </c>
      <c r="J47" s="512">
        <f>'1.4_RAW_Data_Rebase'!J47</f>
        <v>0</v>
      </c>
      <c r="K47" s="513">
        <f>'1.4_RAW_Data_Rebase'!K47</f>
        <v>0</v>
      </c>
      <c r="M47" s="512">
        <f>'1.4_RAW_Data_Rebase'!M47</f>
        <v>0</v>
      </c>
      <c r="N47" s="512">
        <f>'1.4_RAW_Data_Rebase'!N47</f>
        <v>0</v>
      </c>
      <c r="O47" s="512">
        <f>'1.4_RAW_Data_Rebase'!O47</f>
        <v>0</v>
      </c>
      <c r="P47" s="512">
        <f>'1.4_RAW_Data_Rebase'!P47</f>
        <v>0</v>
      </c>
      <c r="Q47" s="512">
        <f>'1.4_RAW_Data_Rebase'!Q47</f>
        <v>0</v>
      </c>
      <c r="R47" s="513">
        <f>'1.4_RAW_Data_Rebase'!R47</f>
        <v>0</v>
      </c>
      <c r="T47" s="512">
        <f>'1.4_RAW_Data_Rebase'!T47</f>
        <v>0</v>
      </c>
      <c r="U47" s="512">
        <f>'1.4_RAW_Data_Rebase'!U47</f>
        <v>0</v>
      </c>
      <c r="V47" s="512">
        <f>'1.4_RAW_Data_Rebase'!V47</f>
        <v>0</v>
      </c>
      <c r="W47" s="512">
        <f>'1.4_RAW_Data_Rebase'!W47</f>
        <v>0</v>
      </c>
      <c r="X47" s="512">
        <f>'1.4_RAW_Data_Rebase'!X47</f>
        <v>0</v>
      </c>
      <c r="Y47" s="513">
        <f>'1.4_RAW_Data_Rebase'!Y47</f>
        <v>0</v>
      </c>
      <c r="AA47" s="512">
        <f>'1.4_RAW_Data_Rebase'!AA47</f>
        <v>0</v>
      </c>
      <c r="AB47" s="512">
        <f>'1.4_RAW_Data_Rebase'!AB47</f>
        <v>0</v>
      </c>
      <c r="AC47" s="512">
        <f>'1.4_RAW_Data_Rebase'!AC47</f>
        <v>0</v>
      </c>
      <c r="AD47" s="512">
        <f>'1.4_RAW_Data_Rebase'!AD47</f>
        <v>0</v>
      </c>
      <c r="AE47" s="512">
        <f>'1.4_RAW_Data_Rebase'!AE47</f>
        <v>0</v>
      </c>
      <c r="AF47" s="513">
        <f>'1.4_RAW_Data_Rebase'!AF47</f>
        <v>0</v>
      </c>
      <c r="AG47" s="507"/>
      <c r="AH47" s="512">
        <f>'1.4_RAW_Data_Rebase'!AH47</f>
        <v>0</v>
      </c>
      <c r="AI47" s="512">
        <f>'1.4_RAW_Data_Rebase'!AI47</f>
        <v>0</v>
      </c>
      <c r="AJ47" s="512">
        <f>'1.4_RAW_Data_Rebase'!AJ47</f>
        <v>0</v>
      </c>
      <c r="AK47" s="512">
        <f>'1.4_RAW_Data_Rebase'!AK47</f>
        <v>0</v>
      </c>
      <c r="AL47" s="512">
        <f>'1.4_RAW_Data_Rebase'!AL47</f>
        <v>0</v>
      </c>
      <c r="AM47" s="513">
        <f>'1.4_RAW_Data_Rebase'!AM47</f>
        <v>0</v>
      </c>
      <c r="AN47" s="507"/>
      <c r="AO47" s="512">
        <f>'1.4_RAW_Data_Rebase'!AO47</f>
        <v>0</v>
      </c>
      <c r="AP47" s="512">
        <f>'1.4_RAW_Data_Rebase'!AP47</f>
        <v>0</v>
      </c>
      <c r="AQ47" s="512">
        <f>'1.4_RAW_Data_Rebase'!AQ47</f>
        <v>0</v>
      </c>
      <c r="AR47" s="512">
        <f>'1.4_RAW_Data_Rebase'!AR47</f>
        <v>0</v>
      </c>
      <c r="AS47" s="512">
        <f>'1.4_RAW_Data_Rebase'!AS47</f>
        <v>0</v>
      </c>
      <c r="AT47" s="513">
        <f>'1.4_RAW_Data_Rebase'!AT47</f>
        <v>0</v>
      </c>
      <c r="AU47" s="507"/>
      <c r="AV47" s="512">
        <f>'1.4_RAW_Data_Rebase'!AV47</f>
        <v>0</v>
      </c>
      <c r="AW47" s="512">
        <f>'1.4_RAW_Data_Rebase'!AW47</f>
        <v>0</v>
      </c>
      <c r="AX47" s="512">
        <f>'1.4_RAW_Data_Rebase'!AX47</f>
        <v>0</v>
      </c>
      <c r="AY47" s="512">
        <f>'1.4_RAW_Data_Rebase'!AY47</f>
        <v>0</v>
      </c>
      <c r="AZ47" s="512">
        <f>'1.4_RAW_Data_Rebase'!AZ47</f>
        <v>0</v>
      </c>
      <c r="BA47" s="513">
        <f>'1.4_RAW_Data_Rebase'!BA47</f>
        <v>0</v>
      </c>
      <c r="BB47" s="507"/>
      <c r="BC47" s="512">
        <f>'1.4_RAW_Data_Rebase'!BC47</f>
        <v>0</v>
      </c>
      <c r="BD47" s="512">
        <f>'1.4_RAW_Data_Rebase'!BD47</f>
        <v>0</v>
      </c>
      <c r="BE47" s="512">
        <f>'1.4_RAW_Data_Rebase'!BE47</f>
        <v>0</v>
      </c>
      <c r="BF47" s="512">
        <f>'1.4_RAW_Data_Rebase'!BF47</f>
        <v>0</v>
      </c>
      <c r="BG47" s="512">
        <f>'1.4_RAW_Data_Rebase'!BG47</f>
        <v>0</v>
      </c>
      <c r="BH47" s="513">
        <f>'1.4_RAW_Data_Rebase'!BH47</f>
        <v>0</v>
      </c>
    </row>
    <row r="48" spans="1:60" ht="13.15">
      <c r="A48" s="508"/>
      <c r="B48" s="509"/>
      <c r="C48" s="510"/>
      <c r="D48" s="511"/>
      <c r="E48" s="504" t="s">
        <v>54</v>
      </c>
      <c r="F48" s="512">
        <f>'1.4_RAW_Data_Rebase'!F48</f>
        <v>0</v>
      </c>
      <c r="G48" s="512">
        <f>'1.4_RAW_Data_Rebase'!G48</f>
        <v>0</v>
      </c>
      <c r="H48" s="512">
        <f>'1.4_RAW_Data_Rebase'!H48</f>
        <v>0</v>
      </c>
      <c r="I48" s="512">
        <f>'1.4_RAW_Data_Rebase'!I48</f>
        <v>0</v>
      </c>
      <c r="J48" s="512">
        <f>'1.4_RAW_Data_Rebase'!J48</f>
        <v>0</v>
      </c>
      <c r="K48" s="513">
        <f>'1.4_RAW_Data_Rebase'!K48</f>
        <v>0</v>
      </c>
      <c r="M48" s="512">
        <f>'1.4_RAW_Data_Rebase'!M48</f>
        <v>0</v>
      </c>
      <c r="N48" s="512">
        <f>'1.4_RAW_Data_Rebase'!N48</f>
        <v>0</v>
      </c>
      <c r="O48" s="512">
        <f>'1.4_RAW_Data_Rebase'!O48</f>
        <v>0</v>
      </c>
      <c r="P48" s="512">
        <f>'1.4_RAW_Data_Rebase'!P48</f>
        <v>0</v>
      </c>
      <c r="Q48" s="512">
        <f>'1.4_RAW_Data_Rebase'!Q48</f>
        <v>0</v>
      </c>
      <c r="R48" s="513">
        <f>'1.4_RAW_Data_Rebase'!R48</f>
        <v>0</v>
      </c>
      <c r="T48" s="512">
        <f>'1.4_RAW_Data_Rebase'!T48</f>
        <v>0</v>
      </c>
      <c r="U48" s="512">
        <f>'1.4_RAW_Data_Rebase'!U48</f>
        <v>0</v>
      </c>
      <c r="V48" s="512">
        <f>'1.4_RAW_Data_Rebase'!V48</f>
        <v>0</v>
      </c>
      <c r="W48" s="512">
        <f>'1.4_RAW_Data_Rebase'!W48</f>
        <v>0</v>
      </c>
      <c r="X48" s="512">
        <f>'1.4_RAW_Data_Rebase'!X48</f>
        <v>0</v>
      </c>
      <c r="Y48" s="513">
        <f>'1.4_RAW_Data_Rebase'!Y48</f>
        <v>0</v>
      </c>
      <c r="AA48" s="512">
        <f>'1.4_RAW_Data_Rebase'!AA48</f>
        <v>0</v>
      </c>
      <c r="AB48" s="512">
        <f>'1.4_RAW_Data_Rebase'!AB48</f>
        <v>0</v>
      </c>
      <c r="AC48" s="512">
        <f>'1.4_RAW_Data_Rebase'!AC48</f>
        <v>0</v>
      </c>
      <c r="AD48" s="512">
        <f>'1.4_RAW_Data_Rebase'!AD48</f>
        <v>0</v>
      </c>
      <c r="AE48" s="512">
        <f>'1.4_RAW_Data_Rebase'!AE48</f>
        <v>0</v>
      </c>
      <c r="AF48" s="513">
        <f>'1.4_RAW_Data_Rebase'!AF48</f>
        <v>0</v>
      </c>
      <c r="AG48" s="507"/>
      <c r="AH48" s="512">
        <f>'1.4_RAW_Data_Rebase'!AH48</f>
        <v>0</v>
      </c>
      <c r="AI48" s="512">
        <f>'1.4_RAW_Data_Rebase'!AI48</f>
        <v>0</v>
      </c>
      <c r="AJ48" s="512">
        <f>'1.4_RAW_Data_Rebase'!AJ48</f>
        <v>0</v>
      </c>
      <c r="AK48" s="512">
        <f>'1.4_RAW_Data_Rebase'!AK48</f>
        <v>0</v>
      </c>
      <c r="AL48" s="512">
        <f>'1.4_RAW_Data_Rebase'!AL48</f>
        <v>0</v>
      </c>
      <c r="AM48" s="513">
        <f>'1.4_RAW_Data_Rebase'!AM48</f>
        <v>0</v>
      </c>
      <c r="AN48" s="507"/>
      <c r="AO48" s="512">
        <f>'1.4_RAW_Data_Rebase'!AO48</f>
        <v>0</v>
      </c>
      <c r="AP48" s="512">
        <f>'1.4_RAW_Data_Rebase'!AP48</f>
        <v>0</v>
      </c>
      <c r="AQ48" s="512">
        <f>'1.4_RAW_Data_Rebase'!AQ48</f>
        <v>0</v>
      </c>
      <c r="AR48" s="512">
        <f>'1.4_RAW_Data_Rebase'!AR48</f>
        <v>0</v>
      </c>
      <c r="AS48" s="512">
        <f>'1.4_RAW_Data_Rebase'!AS48</f>
        <v>0</v>
      </c>
      <c r="AT48" s="513">
        <f>'1.4_RAW_Data_Rebase'!AT48</f>
        <v>0</v>
      </c>
      <c r="AU48" s="507"/>
      <c r="AV48" s="512">
        <f>'1.4_RAW_Data_Rebase'!AV48</f>
        <v>0</v>
      </c>
      <c r="AW48" s="512">
        <f>'1.4_RAW_Data_Rebase'!AW48</f>
        <v>0</v>
      </c>
      <c r="AX48" s="512">
        <f>'1.4_RAW_Data_Rebase'!AX48</f>
        <v>0</v>
      </c>
      <c r="AY48" s="512">
        <f>'1.4_RAW_Data_Rebase'!AY48</f>
        <v>0</v>
      </c>
      <c r="AZ48" s="512">
        <f>'1.4_RAW_Data_Rebase'!AZ48</f>
        <v>0</v>
      </c>
      <c r="BA48" s="513">
        <f>'1.4_RAW_Data_Rebase'!BA48</f>
        <v>0</v>
      </c>
      <c r="BB48" s="507"/>
      <c r="BC48" s="512">
        <f>'1.4_RAW_Data_Rebase'!BC48</f>
        <v>0</v>
      </c>
      <c r="BD48" s="512">
        <f>'1.4_RAW_Data_Rebase'!BD48</f>
        <v>0</v>
      </c>
      <c r="BE48" s="512">
        <f>'1.4_RAW_Data_Rebase'!BE48</f>
        <v>0</v>
      </c>
      <c r="BF48" s="512">
        <f>'1.4_RAW_Data_Rebase'!BF48</f>
        <v>0</v>
      </c>
      <c r="BG48" s="512">
        <f>'1.4_RAW_Data_Rebase'!BG48</f>
        <v>0</v>
      </c>
      <c r="BH48" s="513">
        <f>'1.4_RAW_Data_Rebase'!BH48</f>
        <v>0</v>
      </c>
    </row>
    <row r="49" spans="1:60" ht="13.5" thickBot="1">
      <c r="A49" s="508"/>
      <c r="B49" s="514"/>
      <c r="C49" s="515"/>
      <c r="D49" s="516"/>
      <c r="E49" s="517" t="s">
        <v>55</v>
      </c>
      <c r="F49" s="518">
        <f>'1.4_RAW_Data_Rebase'!F49</f>
        <v>2</v>
      </c>
      <c r="G49" s="518">
        <f>'1.4_RAW_Data_Rebase'!G49</f>
        <v>1</v>
      </c>
      <c r="H49" s="518">
        <f>'1.4_RAW_Data_Rebase'!H49</f>
        <v>0</v>
      </c>
      <c r="I49" s="518">
        <f>'1.4_RAW_Data_Rebase'!I49</f>
        <v>0</v>
      </c>
      <c r="J49" s="518">
        <f>'1.4_RAW_Data_Rebase'!J49</f>
        <v>0</v>
      </c>
      <c r="K49" s="519">
        <f>'1.4_RAW_Data_Rebase'!K49</f>
        <v>1</v>
      </c>
      <c r="M49" s="518">
        <f>'1.4_RAW_Data_Rebase'!M49</f>
        <v>2</v>
      </c>
      <c r="N49" s="518">
        <f>'1.4_RAW_Data_Rebase'!N49</f>
        <v>1</v>
      </c>
      <c r="O49" s="518">
        <f>'1.4_RAW_Data_Rebase'!O49</f>
        <v>0</v>
      </c>
      <c r="P49" s="518">
        <f>'1.4_RAW_Data_Rebase'!P49</f>
        <v>0</v>
      </c>
      <c r="Q49" s="518">
        <f>'1.4_RAW_Data_Rebase'!Q49</f>
        <v>0</v>
      </c>
      <c r="R49" s="519">
        <f>'1.4_RAW_Data_Rebase'!R49</f>
        <v>1</v>
      </c>
      <c r="T49" s="518">
        <f>'1.4_RAW_Data_Rebase'!T49</f>
        <v>2</v>
      </c>
      <c r="U49" s="518">
        <f>'1.4_RAW_Data_Rebase'!U49</f>
        <v>0</v>
      </c>
      <c r="V49" s="518">
        <f>'1.4_RAW_Data_Rebase'!V49</f>
        <v>0</v>
      </c>
      <c r="W49" s="518">
        <f>'1.4_RAW_Data_Rebase'!W49</f>
        <v>0</v>
      </c>
      <c r="X49" s="518">
        <f>'1.4_RAW_Data_Rebase'!X49</f>
        <v>0</v>
      </c>
      <c r="Y49" s="519">
        <f>'1.4_RAW_Data_Rebase'!Y49</f>
        <v>2</v>
      </c>
      <c r="AA49" s="518">
        <f>'1.4_RAW_Data_Rebase'!AA49</f>
        <v>2</v>
      </c>
      <c r="AB49" s="518">
        <f>'1.4_RAW_Data_Rebase'!AB49</f>
        <v>0</v>
      </c>
      <c r="AC49" s="518">
        <f>'1.4_RAW_Data_Rebase'!AC49</f>
        <v>0</v>
      </c>
      <c r="AD49" s="518">
        <f>'1.4_RAW_Data_Rebase'!AD49</f>
        <v>0</v>
      </c>
      <c r="AE49" s="518">
        <f>'1.4_RAW_Data_Rebase'!AE49</f>
        <v>0</v>
      </c>
      <c r="AF49" s="519">
        <f>'1.4_RAW_Data_Rebase'!AF49</f>
        <v>-2</v>
      </c>
      <c r="AG49" s="507"/>
      <c r="AH49" s="518">
        <f>'1.4_RAW_Data_Rebase'!AH49</f>
        <v>2</v>
      </c>
      <c r="AI49" s="518">
        <f>'1.4_RAW_Data_Rebase'!AI49</f>
        <v>0</v>
      </c>
      <c r="AJ49" s="518">
        <f>'1.4_RAW_Data_Rebase'!AJ49</f>
        <v>0</v>
      </c>
      <c r="AK49" s="518">
        <f>'1.4_RAW_Data_Rebase'!AK49</f>
        <v>0</v>
      </c>
      <c r="AL49" s="518">
        <f>'1.4_RAW_Data_Rebase'!AL49</f>
        <v>0</v>
      </c>
      <c r="AM49" s="519">
        <f>'1.4_RAW_Data_Rebase'!AM49</f>
        <v>-2</v>
      </c>
      <c r="AN49" s="507"/>
      <c r="AO49" s="518">
        <f>'1.4_RAW_Data_Rebase'!AO49</f>
        <v>0</v>
      </c>
      <c r="AP49" s="518">
        <f>'1.4_RAW_Data_Rebase'!AP49</f>
        <v>0</v>
      </c>
      <c r="AQ49" s="518">
        <f>'1.4_RAW_Data_Rebase'!AQ49</f>
        <v>0</v>
      </c>
      <c r="AR49" s="518">
        <f>'1.4_RAW_Data_Rebase'!AR49</f>
        <v>0</v>
      </c>
      <c r="AS49" s="518">
        <f>'1.4_RAW_Data_Rebase'!AS49</f>
        <v>0</v>
      </c>
      <c r="AT49" s="519">
        <f>'1.4_RAW_Data_Rebase'!AT49</f>
        <v>0</v>
      </c>
      <c r="AU49" s="507"/>
      <c r="AV49" s="518">
        <f>'1.4_RAW_Data_Rebase'!AV49</f>
        <v>0</v>
      </c>
      <c r="AW49" s="518">
        <f>'1.4_RAW_Data_Rebase'!AW49</f>
        <v>0</v>
      </c>
      <c r="AX49" s="518">
        <f>'1.4_RAW_Data_Rebase'!AX49</f>
        <v>0</v>
      </c>
      <c r="AY49" s="518">
        <f>'1.4_RAW_Data_Rebase'!AY49</f>
        <v>0</v>
      </c>
      <c r="AZ49" s="518">
        <f>'1.4_RAW_Data_Rebase'!AZ49</f>
        <v>0</v>
      </c>
      <c r="BA49" s="519">
        <f>'1.4_RAW_Data_Rebase'!BA49</f>
        <v>0</v>
      </c>
      <c r="BB49" s="507"/>
      <c r="BC49" s="518">
        <f>'1.4_RAW_Data_Rebase'!BC49</f>
        <v>0</v>
      </c>
      <c r="BD49" s="518">
        <f>'1.4_RAW_Data_Rebase'!BD49</f>
        <v>0</v>
      </c>
      <c r="BE49" s="518">
        <f>'1.4_RAW_Data_Rebase'!BE49</f>
        <v>0</v>
      </c>
      <c r="BF49" s="518">
        <f>'1.4_RAW_Data_Rebase'!BF49</f>
        <v>0</v>
      </c>
      <c r="BG49" s="518">
        <f>'1.4_RAW_Data_Rebase'!BG49</f>
        <v>0</v>
      </c>
      <c r="BH49" s="519">
        <f>'1.4_RAW_Data_Rebase'!BH49</f>
        <v>0</v>
      </c>
    </row>
    <row r="50" spans="1:60" ht="25.5">
      <c r="A50" s="520" t="s">
        <v>9</v>
      </c>
      <c r="B50" s="501">
        <v>2</v>
      </c>
      <c r="C50" s="502" t="s">
        <v>20</v>
      </c>
      <c r="D50" s="503" t="s">
        <v>59</v>
      </c>
      <c r="E50" s="521" t="s">
        <v>52</v>
      </c>
      <c r="F50" s="505">
        <f>'1.4_RAW_Data_Rebase'!F50</f>
        <v>1</v>
      </c>
      <c r="G50" s="505">
        <f>'1.4_RAW_Data_Rebase'!G50</f>
        <v>0</v>
      </c>
      <c r="H50" s="505">
        <f>'1.4_RAW_Data_Rebase'!H50</f>
        <v>0</v>
      </c>
      <c r="I50" s="505">
        <f>'1.4_RAW_Data_Rebase'!I50</f>
        <v>0</v>
      </c>
      <c r="J50" s="505">
        <f>'1.4_RAW_Data_Rebase'!J50</f>
        <v>0</v>
      </c>
      <c r="K50" s="506">
        <f>'1.4_RAW_Data_Rebase'!K50</f>
        <v>1</v>
      </c>
      <c r="M50" s="505">
        <f>'1.4_RAW_Data_Rebase'!M50</f>
        <v>0</v>
      </c>
      <c r="N50" s="505">
        <f>'1.4_RAW_Data_Rebase'!N50</f>
        <v>0</v>
      </c>
      <c r="O50" s="505">
        <f>'1.4_RAW_Data_Rebase'!O50</f>
        <v>0</v>
      </c>
      <c r="P50" s="505">
        <f>'1.4_RAW_Data_Rebase'!P50</f>
        <v>0</v>
      </c>
      <c r="Q50" s="505">
        <f>'1.4_RAW_Data_Rebase'!Q50</f>
        <v>0</v>
      </c>
      <c r="R50" s="506">
        <f>'1.4_RAW_Data_Rebase'!R50</f>
        <v>0</v>
      </c>
      <c r="T50" s="505">
        <f>'1.4_RAW_Data_Rebase'!T50</f>
        <v>0</v>
      </c>
      <c r="U50" s="505">
        <f>'1.4_RAW_Data_Rebase'!U50</f>
        <v>0</v>
      </c>
      <c r="V50" s="505">
        <f>'1.4_RAW_Data_Rebase'!V50</f>
        <v>0</v>
      </c>
      <c r="W50" s="505">
        <f>'1.4_RAW_Data_Rebase'!W50</f>
        <v>0</v>
      </c>
      <c r="X50" s="505">
        <f>'1.4_RAW_Data_Rebase'!X50</f>
        <v>0</v>
      </c>
      <c r="Y50" s="506">
        <f>'1.4_RAW_Data_Rebase'!Y50</f>
        <v>0</v>
      </c>
      <c r="AA50" s="505">
        <f>'1.4_RAW_Data_Rebase'!AA50</f>
        <v>0</v>
      </c>
      <c r="AB50" s="505">
        <f>'1.4_RAW_Data_Rebase'!AB50</f>
        <v>0</v>
      </c>
      <c r="AC50" s="505">
        <f>'1.4_RAW_Data_Rebase'!AC50</f>
        <v>0</v>
      </c>
      <c r="AD50" s="505">
        <f>'1.4_RAW_Data_Rebase'!AD50</f>
        <v>0</v>
      </c>
      <c r="AE50" s="505">
        <f>'1.4_RAW_Data_Rebase'!AE50</f>
        <v>0</v>
      </c>
      <c r="AF50" s="506">
        <f>'1.4_RAW_Data_Rebase'!AF50</f>
        <v>0</v>
      </c>
      <c r="AG50" s="507"/>
      <c r="AH50" s="505">
        <f>'1.4_RAW_Data_Rebase'!AH50</f>
        <v>0</v>
      </c>
      <c r="AI50" s="505">
        <f>'1.4_RAW_Data_Rebase'!AI50</f>
        <v>0</v>
      </c>
      <c r="AJ50" s="505">
        <f>'1.4_RAW_Data_Rebase'!AJ50</f>
        <v>0</v>
      </c>
      <c r="AK50" s="505">
        <f>'1.4_RAW_Data_Rebase'!AK50</f>
        <v>0</v>
      </c>
      <c r="AL50" s="505">
        <f>'1.4_RAW_Data_Rebase'!AL50</f>
        <v>0</v>
      </c>
      <c r="AM50" s="506">
        <f>'1.4_RAW_Data_Rebase'!AM50</f>
        <v>0</v>
      </c>
      <c r="AN50" s="507"/>
      <c r="AO50" s="505">
        <f>'1.4_RAW_Data_Rebase'!AO50</f>
        <v>0</v>
      </c>
      <c r="AP50" s="505">
        <f>'1.4_RAW_Data_Rebase'!AP50</f>
        <v>0</v>
      </c>
      <c r="AQ50" s="505">
        <f>'1.4_RAW_Data_Rebase'!AQ50</f>
        <v>0</v>
      </c>
      <c r="AR50" s="505">
        <f>'1.4_RAW_Data_Rebase'!AR50</f>
        <v>0</v>
      </c>
      <c r="AS50" s="505">
        <f>'1.4_RAW_Data_Rebase'!AS50</f>
        <v>0</v>
      </c>
      <c r="AT50" s="506">
        <f>'1.4_RAW_Data_Rebase'!AT50</f>
        <v>0</v>
      </c>
      <c r="AU50" s="507"/>
      <c r="AV50" s="505">
        <f>'1.4_RAW_Data_Rebase'!AV50</f>
        <v>0</v>
      </c>
      <c r="AW50" s="505">
        <f>'1.4_RAW_Data_Rebase'!AW50</f>
        <v>0</v>
      </c>
      <c r="AX50" s="505">
        <f>'1.4_RAW_Data_Rebase'!AX50</f>
        <v>0</v>
      </c>
      <c r="AY50" s="505">
        <f>'1.4_RAW_Data_Rebase'!AY50</f>
        <v>0</v>
      </c>
      <c r="AZ50" s="505">
        <f>'1.4_RAW_Data_Rebase'!AZ50</f>
        <v>0</v>
      </c>
      <c r="BA50" s="506">
        <f>'1.4_RAW_Data_Rebase'!BA50</f>
        <v>0</v>
      </c>
      <c r="BB50" s="507"/>
      <c r="BC50" s="505">
        <f>'1.4_RAW_Data_Rebase'!BC50</f>
        <v>0</v>
      </c>
      <c r="BD50" s="505">
        <f>'1.4_RAW_Data_Rebase'!BD50</f>
        <v>0</v>
      </c>
      <c r="BE50" s="505">
        <f>'1.4_RAW_Data_Rebase'!BE50</f>
        <v>0</v>
      </c>
      <c r="BF50" s="505">
        <f>'1.4_RAW_Data_Rebase'!BF50</f>
        <v>0</v>
      </c>
      <c r="BG50" s="505">
        <f>'1.4_RAW_Data_Rebase'!BG50</f>
        <v>0</v>
      </c>
      <c r="BH50" s="506">
        <f>'1.4_RAW_Data_Rebase'!BH50</f>
        <v>0</v>
      </c>
    </row>
    <row r="51" spans="1:60" ht="13.15">
      <c r="A51" s="508"/>
      <c r="B51" s="509"/>
      <c r="C51" s="510"/>
      <c r="D51" s="511"/>
      <c r="E51" s="504" t="s">
        <v>53</v>
      </c>
      <c r="F51" s="512">
        <f>'1.4_RAW_Data_Rebase'!F51</f>
        <v>0</v>
      </c>
      <c r="G51" s="512">
        <f>'1.4_RAW_Data_Rebase'!G51</f>
        <v>0</v>
      </c>
      <c r="H51" s="512">
        <f>'1.4_RAW_Data_Rebase'!H51</f>
        <v>0</v>
      </c>
      <c r="I51" s="512">
        <f>'1.4_RAW_Data_Rebase'!I51</f>
        <v>0</v>
      </c>
      <c r="J51" s="512">
        <f>'1.4_RAW_Data_Rebase'!J51</f>
        <v>0</v>
      </c>
      <c r="K51" s="513">
        <f>'1.4_RAW_Data_Rebase'!K51</f>
        <v>0</v>
      </c>
      <c r="M51" s="512">
        <f>'1.4_RAW_Data_Rebase'!M51</f>
        <v>0</v>
      </c>
      <c r="N51" s="512">
        <f>'1.4_RAW_Data_Rebase'!N51</f>
        <v>0</v>
      </c>
      <c r="O51" s="512">
        <f>'1.4_RAW_Data_Rebase'!O51</f>
        <v>0</v>
      </c>
      <c r="P51" s="512">
        <f>'1.4_RAW_Data_Rebase'!P51</f>
        <v>0</v>
      </c>
      <c r="Q51" s="512">
        <f>'1.4_RAW_Data_Rebase'!Q51</f>
        <v>0</v>
      </c>
      <c r="R51" s="513">
        <f>'1.4_RAW_Data_Rebase'!R51</f>
        <v>0</v>
      </c>
      <c r="T51" s="512">
        <f>'1.4_RAW_Data_Rebase'!T51</f>
        <v>0</v>
      </c>
      <c r="U51" s="512">
        <f>'1.4_RAW_Data_Rebase'!U51</f>
        <v>0</v>
      </c>
      <c r="V51" s="512">
        <f>'1.4_RAW_Data_Rebase'!V51</f>
        <v>0</v>
      </c>
      <c r="W51" s="512">
        <f>'1.4_RAW_Data_Rebase'!W51</f>
        <v>0</v>
      </c>
      <c r="X51" s="512">
        <f>'1.4_RAW_Data_Rebase'!X51</f>
        <v>0</v>
      </c>
      <c r="Y51" s="513">
        <f>'1.4_RAW_Data_Rebase'!Y51</f>
        <v>0</v>
      </c>
      <c r="AA51" s="512">
        <f>'1.4_RAW_Data_Rebase'!AA51</f>
        <v>0</v>
      </c>
      <c r="AB51" s="512">
        <f>'1.4_RAW_Data_Rebase'!AB51</f>
        <v>0</v>
      </c>
      <c r="AC51" s="512">
        <f>'1.4_RAW_Data_Rebase'!AC51</f>
        <v>0</v>
      </c>
      <c r="AD51" s="512">
        <f>'1.4_RAW_Data_Rebase'!AD51</f>
        <v>0</v>
      </c>
      <c r="AE51" s="512">
        <f>'1.4_RAW_Data_Rebase'!AE51</f>
        <v>0</v>
      </c>
      <c r="AF51" s="513">
        <f>'1.4_RAW_Data_Rebase'!AF51</f>
        <v>0</v>
      </c>
      <c r="AG51" s="507"/>
      <c r="AH51" s="512">
        <f>'1.4_RAW_Data_Rebase'!AH51</f>
        <v>0</v>
      </c>
      <c r="AI51" s="512">
        <f>'1.4_RAW_Data_Rebase'!AI51</f>
        <v>0</v>
      </c>
      <c r="AJ51" s="512">
        <f>'1.4_RAW_Data_Rebase'!AJ51</f>
        <v>0</v>
      </c>
      <c r="AK51" s="512">
        <f>'1.4_RAW_Data_Rebase'!AK51</f>
        <v>0</v>
      </c>
      <c r="AL51" s="512">
        <f>'1.4_RAW_Data_Rebase'!AL51</f>
        <v>0</v>
      </c>
      <c r="AM51" s="513">
        <f>'1.4_RAW_Data_Rebase'!AM51</f>
        <v>0</v>
      </c>
      <c r="AN51" s="507"/>
      <c r="AO51" s="512">
        <f>'1.4_RAW_Data_Rebase'!AO51</f>
        <v>0</v>
      </c>
      <c r="AP51" s="512">
        <f>'1.4_RAW_Data_Rebase'!AP51</f>
        <v>0</v>
      </c>
      <c r="AQ51" s="512">
        <f>'1.4_RAW_Data_Rebase'!AQ51</f>
        <v>0</v>
      </c>
      <c r="AR51" s="512">
        <f>'1.4_RAW_Data_Rebase'!AR51</f>
        <v>0</v>
      </c>
      <c r="AS51" s="512">
        <f>'1.4_RAW_Data_Rebase'!AS51</f>
        <v>0</v>
      </c>
      <c r="AT51" s="513">
        <f>'1.4_RAW_Data_Rebase'!AT51</f>
        <v>0</v>
      </c>
      <c r="AU51" s="507"/>
      <c r="AV51" s="512">
        <f>'1.4_RAW_Data_Rebase'!AV51</f>
        <v>0</v>
      </c>
      <c r="AW51" s="512">
        <f>'1.4_RAW_Data_Rebase'!AW51</f>
        <v>0</v>
      </c>
      <c r="AX51" s="512">
        <f>'1.4_RAW_Data_Rebase'!AX51</f>
        <v>0</v>
      </c>
      <c r="AY51" s="512">
        <f>'1.4_RAW_Data_Rebase'!AY51</f>
        <v>0</v>
      </c>
      <c r="AZ51" s="512">
        <f>'1.4_RAW_Data_Rebase'!AZ51</f>
        <v>0</v>
      </c>
      <c r="BA51" s="513">
        <f>'1.4_RAW_Data_Rebase'!BA51</f>
        <v>0</v>
      </c>
      <c r="BB51" s="507"/>
      <c r="BC51" s="512">
        <f>'1.4_RAW_Data_Rebase'!BC51</f>
        <v>0</v>
      </c>
      <c r="BD51" s="512">
        <f>'1.4_RAW_Data_Rebase'!BD51</f>
        <v>0</v>
      </c>
      <c r="BE51" s="512">
        <f>'1.4_RAW_Data_Rebase'!BE51</f>
        <v>0</v>
      </c>
      <c r="BF51" s="512">
        <f>'1.4_RAW_Data_Rebase'!BF51</f>
        <v>0</v>
      </c>
      <c r="BG51" s="512">
        <f>'1.4_RAW_Data_Rebase'!BG51</f>
        <v>0</v>
      </c>
      <c r="BH51" s="513">
        <f>'1.4_RAW_Data_Rebase'!BH51</f>
        <v>0</v>
      </c>
    </row>
    <row r="52" spans="1:60" ht="13.15">
      <c r="A52" s="508"/>
      <c r="B52" s="509"/>
      <c r="C52" s="510"/>
      <c r="D52" s="511"/>
      <c r="E52" s="504" t="s">
        <v>54</v>
      </c>
      <c r="F52" s="512">
        <f>'1.4_RAW_Data_Rebase'!F52</f>
        <v>0</v>
      </c>
      <c r="G52" s="512">
        <f>'1.4_RAW_Data_Rebase'!G52</f>
        <v>0</v>
      </c>
      <c r="H52" s="512">
        <f>'1.4_RAW_Data_Rebase'!H52</f>
        <v>0</v>
      </c>
      <c r="I52" s="512">
        <f>'1.4_RAW_Data_Rebase'!I52</f>
        <v>0</v>
      </c>
      <c r="J52" s="512">
        <f>'1.4_RAW_Data_Rebase'!J52</f>
        <v>0</v>
      </c>
      <c r="K52" s="513">
        <f>'1.4_RAW_Data_Rebase'!K52</f>
        <v>0</v>
      </c>
      <c r="M52" s="512">
        <f>'1.4_RAW_Data_Rebase'!M52</f>
        <v>0</v>
      </c>
      <c r="N52" s="512">
        <f>'1.4_RAW_Data_Rebase'!N52</f>
        <v>0</v>
      </c>
      <c r="O52" s="512">
        <f>'1.4_RAW_Data_Rebase'!O52</f>
        <v>0</v>
      </c>
      <c r="P52" s="512">
        <f>'1.4_RAW_Data_Rebase'!P52</f>
        <v>0</v>
      </c>
      <c r="Q52" s="512">
        <f>'1.4_RAW_Data_Rebase'!Q52</f>
        <v>0</v>
      </c>
      <c r="R52" s="513">
        <f>'1.4_RAW_Data_Rebase'!R52</f>
        <v>0</v>
      </c>
      <c r="T52" s="512">
        <f>'1.4_RAW_Data_Rebase'!T52</f>
        <v>0</v>
      </c>
      <c r="U52" s="512">
        <f>'1.4_RAW_Data_Rebase'!U52</f>
        <v>0</v>
      </c>
      <c r="V52" s="512">
        <f>'1.4_RAW_Data_Rebase'!V52</f>
        <v>0</v>
      </c>
      <c r="W52" s="512">
        <f>'1.4_RAW_Data_Rebase'!W52</f>
        <v>0</v>
      </c>
      <c r="X52" s="512">
        <f>'1.4_RAW_Data_Rebase'!X52</f>
        <v>0</v>
      </c>
      <c r="Y52" s="513">
        <f>'1.4_RAW_Data_Rebase'!Y52</f>
        <v>0</v>
      </c>
      <c r="AA52" s="512">
        <f>'1.4_RAW_Data_Rebase'!AA52</f>
        <v>0</v>
      </c>
      <c r="AB52" s="512">
        <f>'1.4_RAW_Data_Rebase'!AB52</f>
        <v>0</v>
      </c>
      <c r="AC52" s="512">
        <f>'1.4_RAW_Data_Rebase'!AC52</f>
        <v>0</v>
      </c>
      <c r="AD52" s="512">
        <f>'1.4_RAW_Data_Rebase'!AD52</f>
        <v>0</v>
      </c>
      <c r="AE52" s="512">
        <f>'1.4_RAW_Data_Rebase'!AE52</f>
        <v>0</v>
      </c>
      <c r="AF52" s="513">
        <f>'1.4_RAW_Data_Rebase'!AF52</f>
        <v>0</v>
      </c>
      <c r="AG52" s="507"/>
      <c r="AH52" s="512">
        <f>'1.4_RAW_Data_Rebase'!AH52</f>
        <v>0</v>
      </c>
      <c r="AI52" s="512">
        <f>'1.4_RAW_Data_Rebase'!AI52</f>
        <v>0</v>
      </c>
      <c r="AJ52" s="512">
        <f>'1.4_RAW_Data_Rebase'!AJ52</f>
        <v>0</v>
      </c>
      <c r="AK52" s="512">
        <f>'1.4_RAW_Data_Rebase'!AK52</f>
        <v>0</v>
      </c>
      <c r="AL52" s="512">
        <f>'1.4_RAW_Data_Rebase'!AL52</f>
        <v>0</v>
      </c>
      <c r="AM52" s="513">
        <f>'1.4_RAW_Data_Rebase'!AM52</f>
        <v>0</v>
      </c>
      <c r="AN52" s="507"/>
      <c r="AO52" s="512">
        <f>'1.4_RAW_Data_Rebase'!AO52</f>
        <v>0</v>
      </c>
      <c r="AP52" s="512">
        <f>'1.4_RAW_Data_Rebase'!AP52</f>
        <v>0</v>
      </c>
      <c r="AQ52" s="512">
        <f>'1.4_RAW_Data_Rebase'!AQ52</f>
        <v>0</v>
      </c>
      <c r="AR52" s="512">
        <f>'1.4_RAW_Data_Rebase'!AR52</f>
        <v>0</v>
      </c>
      <c r="AS52" s="512">
        <f>'1.4_RAW_Data_Rebase'!AS52</f>
        <v>0</v>
      </c>
      <c r="AT52" s="513">
        <f>'1.4_RAW_Data_Rebase'!AT52</f>
        <v>0</v>
      </c>
      <c r="AU52" s="507"/>
      <c r="AV52" s="512">
        <f>'1.4_RAW_Data_Rebase'!AV52</f>
        <v>0</v>
      </c>
      <c r="AW52" s="512">
        <f>'1.4_RAW_Data_Rebase'!AW52</f>
        <v>0</v>
      </c>
      <c r="AX52" s="512">
        <f>'1.4_RAW_Data_Rebase'!AX52</f>
        <v>0</v>
      </c>
      <c r="AY52" s="512">
        <f>'1.4_RAW_Data_Rebase'!AY52</f>
        <v>0</v>
      </c>
      <c r="AZ52" s="512">
        <f>'1.4_RAW_Data_Rebase'!AZ52</f>
        <v>0</v>
      </c>
      <c r="BA52" s="513">
        <f>'1.4_RAW_Data_Rebase'!BA52</f>
        <v>0</v>
      </c>
      <c r="BB52" s="507"/>
      <c r="BC52" s="512">
        <f>'1.4_RAW_Data_Rebase'!BC52</f>
        <v>0</v>
      </c>
      <c r="BD52" s="512">
        <f>'1.4_RAW_Data_Rebase'!BD52</f>
        <v>0</v>
      </c>
      <c r="BE52" s="512">
        <f>'1.4_RAW_Data_Rebase'!BE52</f>
        <v>0</v>
      </c>
      <c r="BF52" s="512">
        <f>'1.4_RAW_Data_Rebase'!BF52</f>
        <v>0</v>
      </c>
      <c r="BG52" s="512">
        <f>'1.4_RAW_Data_Rebase'!BG52</f>
        <v>0</v>
      </c>
      <c r="BH52" s="513">
        <f>'1.4_RAW_Data_Rebase'!BH52</f>
        <v>0</v>
      </c>
    </row>
    <row r="53" spans="1:60" ht="13.5" thickBot="1">
      <c r="A53" s="508"/>
      <c r="B53" s="514"/>
      <c r="C53" s="515"/>
      <c r="D53" s="516"/>
      <c r="E53" s="517" t="s">
        <v>55</v>
      </c>
      <c r="F53" s="518">
        <f>'1.4_RAW_Data_Rebase'!F53</f>
        <v>1</v>
      </c>
      <c r="G53" s="518">
        <f>'1.4_RAW_Data_Rebase'!G53</f>
        <v>1</v>
      </c>
      <c r="H53" s="518">
        <f>'1.4_RAW_Data_Rebase'!H53</f>
        <v>0</v>
      </c>
      <c r="I53" s="518">
        <f>'1.4_RAW_Data_Rebase'!I53</f>
        <v>0</v>
      </c>
      <c r="J53" s="518">
        <f>'1.4_RAW_Data_Rebase'!J53</f>
        <v>0</v>
      </c>
      <c r="K53" s="519">
        <f>'1.4_RAW_Data_Rebase'!K53</f>
        <v>0</v>
      </c>
      <c r="M53" s="518">
        <f>'1.4_RAW_Data_Rebase'!M53</f>
        <v>2</v>
      </c>
      <c r="N53" s="518">
        <f>'1.4_RAW_Data_Rebase'!N53</f>
        <v>1</v>
      </c>
      <c r="O53" s="518">
        <f>'1.4_RAW_Data_Rebase'!O53</f>
        <v>0</v>
      </c>
      <c r="P53" s="518">
        <f>'1.4_RAW_Data_Rebase'!P53</f>
        <v>0</v>
      </c>
      <c r="Q53" s="518">
        <f>'1.4_RAW_Data_Rebase'!Q53</f>
        <v>0</v>
      </c>
      <c r="R53" s="519">
        <f>'1.4_RAW_Data_Rebase'!R53</f>
        <v>1</v>
      </c>
      <c r="T53" s="518">
        <f>'1.4_RAW_Data_Rebase'!T53</f>
        <v>2</v>
      </c>
      <c r="U53" s="518">
        <f>'1.4_RAW_Data_Rebase'!U53</f>
        <v>0</v>
      </c>
      <c r="V53" s="518">
        <f>'1.4_RAW_Data_Rebase'!V53</f>
        <v>0</v>
      </c>
      <c r="W53" s="518">
        <f>'1.4_RAW_Data_Rebase'!W53</f>
        <v>0</v>
      </c>
      <c r="X53" s="518">
        <f>'1.4_RAW_Data_Rebase'!X53</f>
        <v>0</v>
      </c>
      <c r="Y53" s="519">
        <f>'1.4_RAW_Data_Rebase'!Y53</f>
        <v>2</v>
      </c>
      <c r="AA53" s="518">
        <f>'1.4_RAW_Data_Rebase'!AA53</f>
        <v>1</v>
      </c>
      <c r="AB53" s="518">
        <f>'1.4_RAW_Data_Rebase'!AB53</f>
        <v>0</v>
      </c>
      <c r="AC53" s="518">
        <f>'1.4_RAW_Data_Rebase'!AC53</f>
        <v>0</v>
      </c>
      <c r="AD53" s="518">
        <f>'1.4_RAW_Data_Rebase'!AD53</f>
        <v>0</v>
      </c>
      <c r="AE53" s="518">
        <f>'1.4_RAW_Data_Rebase'!AE53</f>
        <v>0</v>
      </c>
      <c r="AF53" s="519">
        <f>'1.4_RAW_Data_Rebase'!AF53</f>
        <v>-1</v>
      </c>
      <c r="AG53" s="507"/>
      <c r="AH53" s="518">
        <f>'1.4_RAW_Data_Rebase'!AH53</f>
        <v>0</v>
      </c>
      <c r="AI53" s="518">
        <f>'1.4_RAW_Data_Rebase'!AI53</f>
        <v>0</v>
      </c>
      <c r="AJ53" s="518">
        <f>'1.4_RAW_Data_Rebase'!AJ53</f>
        <v>0</v>
      </c>
      <c r="AK53" s="518">
        <f>'1.4_RAW_Data_Rebase'!AK53</f>
        <v>0</v>
      </c>
      <c r="AL53" s="518">
        <f>'1.4_RAW_Data_Rebase'!AL53</f>
        <v>0</v>
      </c>
      <c r="AM53" s="519">
        <f>'1.4_RAW_Data_Rebase'!AM53</f>
        <v>0</v>
      </c>
      <c r="AN53" s="507"/>
      <c r="AO53" s="518">
        <f>'1.4_RAW_Data_Rebase'!AO53</f>
        <v>1</v>
      </c>
      <c r="AP53" s="518">
        <f>'1.4_RAW_Data_Rebase'!AP53</f>
        <v>0</v>
      </c>
      <c r="AQ53" s="518">
        <f>'1.4_RAW_Data_Rebase'!AQ53</f>
        <v>0</v>
      </c>
      <c r="AR53" s="518">
        <f>'1.4_RAW_Data_Rebase'!AR53</f>
        <v>0</v>
      </c>
      <c r="AS53" s="518">
        <f>'1.4_RAW_Data_Rebase'!AS53</f>
        <v>0</v>
      </c>
      <c r="AT53" s="519">
        <f>'1.4_RAW_Data_Rebase'!AT53</f>
        <v>-1</v>
      </c>
      <c r="AU53" s="507"/>
      <c r="AV53" s="518">
        <f>'1.4_RAW_Data_Rebase'!AV53</f>
        <v>0</v>
      </c>
      <c r="AW53" s="518">
        <f>'1.4_RAW_Data_Rebase'!AW53</f>
        <v>0</v>
      </c>
      <c r="AX53" s="518">
        <f>'1.4_RAW_Data_Rebase'!AX53</f>
        <v>0</v>
      </c>
      <c r="AY53" s="518">
        <f>'1.4_RAW_Data_Rebase'!AY53</f>
        <v>0</v>
      </c>
      <c r="AZ53" s="518">
        <f>'1.4_RAW_Data_Rebase'!AZ53</f>
        <v>0</v>
      </c>
      <c r="BA53" s="519">
        <f>'1.4_RAW_Data_Rebase'!BA53</f>
        <v>0</v>
      </c>
      <c r="BB53" s="507"/>
      <c r="BC53" s="518">
        <f>'1.4_RAW_Data_Rebase'!BC53</f>
        <v>0</v>
      </c>
      <c r="BD53" s="518">
        <f>'1.4_RAW_Data_Rebase'!BD53</f>
        <v>0</v>
      </c>
      <c r="BE53" s="518">
        <f>'1.4_RAW_Data_Rebase'!BE53</f>
        <v>0</v>
      </c>
      <c r="BF53" s="518">
        <f>'1.4_RAW_Data_Rebase'!BF53</f>
        <v>0</v>
      </c>
      <c r="BG53" s="518">
        <f>'1.4_RAW_Data_Rebase'!BG53</f>
        <v>0</v>
      </c>
      <c r="BH53" s="519">
        <f>'1.4_RAW_Data_Rebase'!BH53</f>
        <v>0</v>
      </c>
    </row>
    <row r="54" spans="1:60" ht="25.5">
      <c r="A54" s="520" t="s">
        <v>9</v>
      </c>
      <c r="B54" s="501">
        <v>27</v>
      </c>
      <c r="C54" s="502" t="s">
        <v>21</v>
      </c>
      <c r="D54" s="503" t="s">
        <v>59</v>
      </c>
      <c r="E54" s="521" t="s">
        <v>52</v>
      </c>
      <c r="F54" s="505">
        <f>'1.4_RAW_Data_Rebase'!F54</f>
        <v>8</v>
      </c>
      <c r="G54" s="505">
        <f>'1.4_RAW_Data_Rebase'!G54</f>
        <v>7</v>
      </c>
      <c r="H54" s="505">
        <f>'1.4_RAW_Data_Rebase'!H54</f>
        <v>0</v>
      </c>
      <c r="I54" s="505">
        <f>'1.4_RAW_Data_Rebase'!I54</f>
        <v>0</v>
      </c>
      <c r="J54" s="505">
        <f>'1.4_RAW_Data_Rebase'!J54</f>
        <v>0</v>
      </c>
      <c r="K54" s="506">
        <f>'1.4_RAW_Data_Rebase'!K54</f>
        <v>1</v>
      </c>
      <c r="M54" s="505">
        <f>'1.4_RAW_Data_Rebase'!M54</f>
        <v>8</v>
      </c>
      <c r="N54" s="505">
        <f>'1.4_RAW_Data_Rebase'!N54</f>
        <v>7</v>
      </c>
      <c r="O54" s="505">
        <f>'1.4_RAW_Data_Rebase'!O54</f>
        <v>0</v>
      </c>
      <c r="P54" s="505">
        <f>'1.4_RAW_Data_Rebase'!P54</f>
        <v>0</v>
      </c>
      <c r="Q54" s="505">
        <f>'1.4_RAW_Data_Rebase'!Q54</f>
        <v>0</v>
      </c>
      <c r="R54" s="506">
        <f>'1.4_RAW_Data_Rebase'!R54</f>
        <v>1</v>
      </c>
      <c r="T54" s="505">
        <f>'1.4_RAW_Data_Rebase'!T54</f>
        <v>8</v>
      </c>
      <c r="U54" s="505">
        <f>'1.4_RAW_Data_Rebase'!U54</f>
        <v>1</v>
      </c>
      <c r="V54" s="505">
        <f>'1.4_RAW_Data_Rebase'!V54</f>
        <v>5</v>
      </c>
      <c r="W54" s="505">
        <f>'1.4_RAW_Data_Rebase'!W54</f>
        <v>0</v>
      </c>
      <c r="X54" s="505">
        <f>'1.4_RAW_Data_Rebase'!X54</f>
        <v>0</v>
      </c>
      <c r="Y54" s="506">
        <f>'1.4_RAW_Data_Rebase'!Y54</f>
        <v>2</v>
      </c>
      <c r="AA54" s="505">
        <f>'1.4_RAW_Data_Rebase'!AA54</f>
        <v>6</v>
      </c>
      <c r="AB54" s="505">
        <f>'1.4_RAW_Data_Rebase'!AB54</f>
        <v>0</v>
      </c>
      <c r="AC54" s="505">
        <f>'1.4_RAW_Data_Rebase'!AC54</f>
        <v>-5</v>
      </c>
      <c r="AD54" s="505">
        <f>'1.4_RAW_Data_Rebase'!AD54</f>
        <v>0</v>
      </c>
      <c r="AE54" s="505">
        <f>'1.4_RAW_Data_Rebase'!AE54</f>
        <v>0</v>
      </c>
      <c r="AF54" s="506">
        <f>'1.4_RAW_Data_Rebase'!AF54</f>
        <v>-1</v>
      </c>
      <c r="AG54" s="507"/>
      <c r="AH54" s="505">
        <f>'1.4_RAW_Data_Rebase'!AH54</f>
        <v>6</v>
      </c>
      <c r="AI54" s="505">
        <f>'1.4_RAW_Data_Rebase'!AI54</f>
        <v>0</v>
      </c>
      <c r="AJ54" s="505">
        <f>'1.4_RAW_Data_Rebase'!AJ54</f>
        <v>-5</v>
      </c>
      <c r="AK54" s="505">
        <f>'1.4_RAW_Data_Rebase'!AK54</f>
        <v>0</v>
      </c>
      <c r="AL54" s="505">
        <f>'1.4_RAW_Data_Rebase'!AL54</f>
        <v>0</v>
      </c>
      <c r="AM54" s="506">
        <f>'1.4_RAW_Data_Rebase'!AM54</f>
        <v>-1</v>
      </c>
      <c r="AN54" s="507"/>
      <c r="AO54" s="505">
        <f>'1.4_RAW_Data_Rebase'!AO54</f>
        <v>0</v>
      </c>
      <c r="AP54" s="505">
        <f>'1.4_RAW_Data_Rebase'!AP54</f>
        <v>0</v>
      </c>
      <c r="AQ54" s="505">
        <f>'1.4_RAW_Data_Rebase'!AQ54</f>
        <v>0</v>
      </c>
      <c r="AR54" s="505">
        <f>'1.4_RAW_Data_Rebase'!AR54</f>
        <v>0</v>
      </c>
      <c r="AS54" s="505">
        <f>'1.4_RAW_Data_Rebase'!AS54</f>
        <v>0</v>
      </c>
      <c r="AT54" s="506">
        <f>'1.4_RAW_Data_Rebase'!AT54</f>
        <v>0</v>
      </c>
      <c r="AU54" s="507"/>
      <c r="AV54" s="505">
        <f>'1.4_RAW_Data_Rebase'!AV54</f>
        <v>0</v>
      </c>
      <c r="AW54" s="505">
        <f>'1.4_RAW_Data_Rebase'!AW54</f>
        <v>0</v>
      </c>
      <c r="AX54" s="505">
        <f>'1.4_RAW_Data_Rebase'!AX54</f>
        <v>0</v>
      </c>
      <c r="AY54" s="505">
        <f>'1.4_RAW_Data_Rebase'!AY54</f>
        <v>0</v>
      </c>
      <c r="AZ54" s="505">
        <f>'1.4_RAW_Data_Rebase'!AZ54</f>
        <v>0</v>
      </c>
      <c r="BA54" s="506">
        <f>'1.4_RAW_Data_Rebase'!BA54</f>
        <v>0</v>
      </c>
      <c r="BB54" s="507"/>
      <c r="BC54" s="505">
        <f>'1.4_RAW_Data_Rebase'!BC54</f>
        <v>0</v>
      </c>
      <c r="BD54" s="505">
        <f>'1.4_RAW_Data_Rebase'!BD54</f>
        <v>0</v>
      </c>
      <c r="BE54" s="505">
        <f>'1.4_RAW_Data_Rebase'!BE54</f>
        <v>0</v>
      </c>
      <c r="BF54" s="505">
        <f>'1.4_RAW_Data_Rebase'!BF54</f>
        <v>0</v>
      </c>
      <c r="BG54" s="505">
        <f>'1.4_RAW_Data_Rebase'!BG54</f>
        <v>0</v>
      </c>
      <c r="BH54" s="506">
        <f>'1.4_RAW_Data_Rebase'!BH54</f>
        <v>0</v>
      </c>
    </row>
    <row r="55" spans="1:60" ht="13.15">
      <c r="A55" s="508"/>
      <c r="B55" s="509"/>
      <c r="C55" s="510"/>
      <c r="D55" s="511"/>
      <c r="E55" s="504" t="s">
        <v>53</v>
      </c>
      <c r="F55" s="512">
        <f>'1.4_RAW_Data_Rebase'!F55</f>
        <v>0</v>
      </c>
      <c r="G55" s="512">
        <f>'1.4_RAW_Data_Rebase'!G55</f>
        <v>0</v>
      </c>
      <c r="H55" s="512">
        <f>'1.4_RAW_Data_Rebase'!H55</f>
        <v>0</v>
      </c>
      <c r="I55" s="512">
        <f>'1.4_RAW_Data_Rebase'!I55</f>
        <v>0</v>
      </c>
      <c r="J55" s="512">
        <f>'1.4_RAW_Data_Rebase'!J55</f>
        <v>0</v>
      </c>
      <c r="K55" s="513">
        <f>'1.4_RAW_Data_Rebase'!K55</f>
        <v>0</v>
      </c>
      <c r="M55" s="512">
        <f>'1.4_RAW_Data_Rebase'!M55</f>
        <v>0</v>
      </c>
      <c r="N55" s="512">
        <f>'1.4_RAW_Data_Rebase'!N55</f>
        <v>0</v>
      </c>
      <c r="O55" s="512">
        <f>'1.4_RAW_Data_Rebase'!O55</f>
        <v>0</v>
      </c>
      <c r="P55" s="512">
        <f>'1.4_RAW_Data_Rebase'!P55</f>
        <v>0</v>
      </c>
      <c r="Q55" s="512">
        <f>'1.4_RAW_Data_Rebase'!Q55</f>
        <v>0</v>
      </c>
      <c r="R55" s="513">
        <f>'1.4_RAW_Data_Rebase'!R55</f>
        <v>0</v>
      </c>
      <c r="T55" s="512">
        <f>'1.4_RAW_Data_Rebase'!T55</f>
        <v>0</v>
      </c>
      <c r="U55" s="512">
        <f>'1.4_RAW_Data_Rebase'!U55</f>
        <v>0</v>
      </c>
      <c r="V55" s="512">
        <f>'1.4_RAW_Data_Rebase'!V55</f>
        <v>0</v>
      </c>
      <c r="W55" s="512">
        <f>'1.4_RAW_Data_Rebase'!W55</f>
        <v>0</v>
      </c>
      <c r="X55" s="512">
        <f>'1.4_RAW_Data_Rebase'!X55</f>
        <v>0</v>
      </c>
      <c r="Y55" s="513">
        <f>'1.4_RAW_Data_Rebase'!Y55</f>
        <v>0</v>
      </c>
      <c r="AA55" s="512">
        <f>'1.4_RAW_Data_Rebase'!AA55</f>
        <v>0</v>
      </c>
      <c r="AB55" s="512">
        <f>'1.4_RAW_Data_Rebase'!AB55</f>
        <v>0</v>
      </c>
      <c r="AC55" s="512">
        <f>'1.4_RAW_Data_Rebase'!AC55</f>
        <v>0</v>
      </c>
      <c r="AD55" s="512">
        <f>'1.4_RAW_Data_Rebase'!AD55</f>
        <v>0</v>
      </c>
      <c r="AE55" s="512">
        <f>'1.4_RAW_Data_Rebase'!AE55</f>
        <v>0</v>
      </c>
      <c r="AF55" s="513">
        <f>'1.4_RAW_Data_Rebase'!AF55</f>
        <v>0</v>
      </c>
      <c r="AG55" s="507"/>
      <c r="AH55" s="512">
        <f>'1.4_RAW_Data_Rebase'!AH55</f>
        <v>0</v>
      </c>
      <c r="AI55" s="512">
        <f>'1.4_RAW_Data_Rebase'!AI55</f>
        <v>0</v>
      </c>
      <c r="AJ55" s="512">
        <f>'1.4_RAW_Data_Rebase'!AJ55</f>
        <v>0</v>
      </c>
      <c r="AK55" s="512">
        <f>'1.4_RAW_Data_Rebase'!AK55</f>
        <v>0</v>
      </c>
      <c r="AL55" s="512">
        <f>'1.4_RAW_Data_Rebase'!AL55</f>
        <v>0</v>
      </c>
      <c r="AM55" s="513">
        <f>'1.4_RAW_Data_Rebase'!AM55</f>
        <v>0</v>
      </c>
      <c r="AN55" s="507"/>
      <c r="AO55" s="512">
        <f>'1.4_RAW_Data_Rebase'!AO55</f>
        <v>0</v>
      </c>
      <c r="AP55" s="512">
        <f>'1.4_RAW_Data_Rebase'!AP55</f>
        <v>0</v>
      </c>
      <c r="AQ55" s="512">
        <f>'1.4_RAW_Data_Rebase'!AQ55</f>
        <v>0</v>
      </c>
      <c r="AR55" s="512">
        <f>'1.4_RAW_Data_Rebase'!AR55</f>
        <v>0</v>
      </c>
      <c r="AS55" s="512">
        <f>'1.4_RAW_Data_Rebase'!AS55</f>
        <v>0</v>
      </c>
      <c r="AT55" s="513">
        <f>'1.4_RAW_Data_Rebase'!AT55</f>
        <v>0</v>
      </c>
      <c r="AU55" s="507"/>
      <c r="AV55" s="512">
        <f>'1.4_RAW_Data_Rebase'!AV55</f>
        <v>0</v>
      </c>
      <c r="AW55" s="512">
        <f>'1.4_RAW_Data_Rebase'!AW55</f>
        <v>0</v>
      </c>
      <c r="AX55" s="512">
        <f>'1.4_RAW_Data_Rebase'!AX55</f>
        <v>0</v>
      </c>
      <c r="AY55" s="512">
        <f>'1.4_RAW_Data_Rebase'!AY55</f>
        <v>0</v>
      </c>
      <c r="AZ55" s="512">
        <f>'1.4_RAW_Data_Rebase'!AZ55</f>
        <v>0</v>
      </c>
      <c r="BA55" s="513">
        <f>'1.4_RAW_Data_Rebase'!BA55</f>
        <v>0</v>
      </c>
      <c r="BB55" s="507"/>
      <c r="BC55" s="512">
        <f>'1.4_RAW_Data_Rebase'!BC55</f>
        <v>0</v>
      </c>
      <c r="BD55" s="512">
        <f>'1.4_RAW_Data_Rebase'!BD55</f>
        <v>0</v>
      </c>
      <c r="BE55" s="512">
        <f>'1.4_RAW_Data_Rebase'!BE55</f>
        <v>0</v>
      </c>
      <c r="BF55" s="512">
        <f>'1.4_RAW_Data_Rebase'!BF55</f>
        <v>0</v>
      </c>
      <c r="BG55" s="512">
        <f>'1.4_RAW_Data_Rebase'!BG55</f>
        <v>0</v>
      </c>
      <c r="BH55" s="513">
        <f>'1.4_RAW_Data_Rebase'!BH55</f>
        <v>0</v>
      </c>
    </row>
    <row r="56" spans="1:60" ht="13.15">
      <c r="A56" s="508"/>
      <c r="B56" s="509"/>
      <c r="C56" s="510"/>
      <c r="D56" s="511"/>
      <c r="E56" s="504" t="s">
        <v>54</v>
      </c>
      <c r="F56" s="512">
        <f>'1.4_RAW_Data_Rebase'!F56</f>
        <v>0</v>
      </c>
      <c r="G56" s="512">
        <f>'1.4_RAW_Data_Rebase'!G56</f>
        <v>0</v>
      </c>
      <c r="H56" s="512">
        <f>'1.4_RAW_Data_Rebase'!H56</f>
        <v>0</v>
      </c>
      <c r="I56" s="512">
        <f>'1.4_RAW_Data_Rebase'!I56</f>
        <v>0</v>
      </c>
      <c r="J56" s="512">
        <f>'1.4_RAW_Data_Rebase'!J56</f>
        <v>0</v>
      </c>
      <c r="K56" s="513">
        <f>'1.4_RAW_Data_Rebase'!K56</f>
        <v>0</v>
      </c>
      <c r="M56" s="512">
        <f>'1.4_RAW_Data_Rebase'!M56</f>
        <v>0</v>
      </c>
      <c r="N56" s="512">
        <f>'1.4_RAW_Data_Rebase'!N56</f>
        <v>0</v>
      </c>
      <c r="O56" s="512">
        <f>'1.4_RAW_Data_Rebase'!O56</f>
        <v>0</v>
      </c>
      <c r="P56" s="512">
        <f>'1.4_RAW_Data_Rebase'!P56</f>
        <v>0</v>
      </c>
      <c r="Q56" s="512">
        <f>'1.4_RAW_Data_Rebase'!Q56</f>
        <v>0</v>
      </c>
      <c r="R56" s="513">
        <f>'1.4_RAW_Data_Rebase'!R56</f>
        <v>0</v>
      </c>
      <c r="T56" s="512">
        <f>'1.4_RAW_Data_Rebase'!T56</f>
        <v>0</v>
      </c>
      <c r="U56" s="512">
        <f>'1.4_RAW_Data_Rebase'!U56</f>
        <v>0</v>
      </c>
      <c r="V56" s="512">
        <f>'1.4_RAW_Data_Rebase'!V56</f>
        <v>0</v>
      </c>
      <c r="W56" s="512">
        <f>'1.4_RAW_Data_Rebase'!W56</f>
        <v>0</v>
      </c>
      <c r="X56" s="512">
        <f>'1.4_RAW_Data_Rebase'!X56</f>
        <v>0</v>
      </c>
      <c r="Y56" s="513">
        <f>'1.4_RAW_Data_Rebase'!Y56</f>
        <v>0</v>
      </c>
      <c r="AA56" s="512">
        <f>'1.4_RAW_Data_Rebase'!AA56</f>
        <v>0</v>
      </c>
      <c r="AB56" s="512">
        <f>'1.4_RAW_Data_Rebase'!AB56</f>
        <v>0</v>
      </c>
      <c r="AC56" s="512">
        <f>'1.4_RAW_Data_Rebase'!AC56</f>
        <v>0</v>
      </c>
      <c r="AD56" s="512">
        <f>'1.4_RAW_Data_Rebase'!AD56</f>
        <v>0</v>
      </c>
      <c r="AE56" s="512">
        <f>'1.4_RAW_Data_Rebase'!AE56</f>
        <v>0</v>
      </c>
      <c r="AF56" s="513">
        <f>'1.4_RAW_Data_Rebase'!AF56</f>
        <v>0</v>
      </c>
      <c r="AG56" s="507"/>
      <c r="AH56" s="512">
        <f>'1.4_RAW_Data_Rebase'!AH56</f>
        <v>0</v>
      </c>
      <c r="AI56" s="512">
        <f>'1.4_RAW_Data_Rebase'!AI56</f>
        <v>0</v>
      </c>
      <c r="AJ56" s="512">
        <f>'1.4_RAW_Data_Rebase'!AJ56</f>
        <v>0</v>
      </c>
      <c r="AK56" s="512">
        <f>'1.4_RAW_Data_Rebase'!AK56</f>
        <v>0</v>
      </c>
      <c r="AL56" s="512">
        <f>'1.4_RAW_Data_Rebase'!AL56</f>
        <v>0</v>
      </c>
      <c r="AM56" s="513">
        <f>'1.4_RAW_Data_Rebase'!AM56</f>
        <v>0</v>
      </c>
      <c r="AN56" s="507"/>
      <c r="AO56" s="512">
        <f>'1.4_RAW_Data_Rebase'!AO56</f>
        <v>0</v>
      </c>
      <c r="AP56" s="512">
        <f>'1.4_RAW_Data_Rebase'!AP56</f>
        <v>0</v>
      </c>
      <c r="AQ56" s="512">
        <f>'1.4_RAW_Data_Rebase'!AQ56</f>
        <v>0</v>
      </c>
      <c r="AR56" s="512">
        <f>'1.4_RAW_Data_Rebase'!AR56</f>
        <v>0</v>
      </c>
      <c r="AS56" s="512">
        <f>'1.4_RAW_Data_Rebase'!AS56</f>
        <v>0</v>
      </c>
      <c r="AT56" s="513">
        <f>'1.4_RAW_Data_Rebase'!AT56</f>
        <v>0</v>
      </c>
      <c r="AU56" s="507"/>
      <c r="AV56" s="512">
        <f>'1.4_RAW_Data_Rebase'!AV56</f>
        <v>0</v>
      </c>
      <c r="AW56" s="512">
        <f>'1.4_RAW_Data_Rebase'!AW56</f>
        <v>0</v>
      </c>
      <c r="AX56" s="512">
        <f>'1.4_RAW_Data_Rebase'!AX56</f>
        <v>0</v>
      </c>
      <c r="AY56" s="512">
        <f>'1.4_RAW_Data_Rebase'!AY56</f>
        <v>0</v>
      </c>
      <c r="AZ56" s="512">
        <f>'1.4_RAW_Data_Rebase'!AZ56</f>
        <v>0</v>
      </c>
      <c r="BA56" s="513">
        <f>'1.4_RAW_Data_Rebase'!BA56</f>
        <v>0</v>
      </c>
      <c r="BB56" s="507"/>
      <c r="BC56" s="512">
        <f>'1.4_RAW_Data_Rebase'!BC56</f>
        <v>0</v>
      </c>
      <c r="BD56" s="512">
        <f>'1.4_RAW_Data_Rebase'!BD56</f>
        <v>0</v>
      </c>
      <c r="BE56" s="512">
        <f>'1.4_RAW_Data_Rebase'!BE56</f>
        <v>0</v>
      </c>
      <c r="BF56" s="512">
        <f>'1.4_RAW_Data_Rebase'!BF56</f>
        <v>0</v>
      </c>
      <c r="BG56" s="512">
        <f>'1.4_RAW_Data_Rebase'!BG56</f>
        <v>0</v>
      </c>
      <c r="BH56" s="513">
        <f>'1.4_RAW_Data_Rebase'!BH56</f>
        <v>0</v>
      </c>
    </row>
    <row r="57" spans="1:60" ht="13.5" thickBot="1">
      <c r="A57" s="508"/>
      <c r="B57" s="514"/>
      <c r="C57" s="515"/>
      <c r="D57" s="516"/>
      <c r="E57" s="517" t="s">
        <v>55</v>
      </c>
      <c r="F57" s="518">
        <f>'1.4_RAW_Data_Rebase'!F57</f>
        <v>8</v>
      </c>
      <c r="G57" s="518">
        <f>'1.4_RAW_Data_Rebase'!G57</f>
        <v>0</v>
      </c>
      <c r="H57" s="518">
        <f>'1.4_RAW_Data_Rebase'!H57</f>
        <v>1</v>
      </c>
      <c r="I57" s="518">
        <f>'1.4_RAW_Data_Rebase'!I57</f>
        <v>0</v>
      </c>
      <c r="J57" s="518">
        <f>'1.4_RAW_Data_Rebase'!J57</f>
        <v>4</v>
      </c>
      <c r="K57" s="519">
        <f>'1.4_RAW_Data_Rebase'!K57</f>
        <v>3</v>
      </c>
      <c r="M57" s="518">
        <f>'1.4_RAW_Data_Rebase'!M57</f>
        <v>8</v>
      </c>
      <c r="N57" s="518">
        <f>'1.4_RAW_Data_Rebase'!N57</f>
        <v>8</v>
      </c>
      <c r="O57" s="518">
        <f>'1.4_RAW_Data_Rebase'!O57</f>
        <v>0</v>
      </c>
      <c r="P57" s="518">
        <f>'1.4_RAW_Data_Rebase'!P57</f>
        <v>0</v>
      </c>
      <c r="Q57" s="518">
        <f>'1.4_RAW_Data_Rebase'!Q57</f>
        <v>0</v>
      </c>
      <c r="R57" s="519">
        <f>'1.4_RAW_Data_Rebase'!R57</f>
        <v>0</v>
      </c>
      <c r="T57" s="518">
        <f>'1.4_RAW_Data_Rebase'!T57</f>
        <v>8</v>
      </c>
      <c r="U57" s="518">
        <f>'1.4_RAW_Data_Rebase'!U57</f>
        <v>0</v>
      </c>
      <c r="V57" s="518">
        <f>'1.4_RAW_Data_Rebase'!V57</f>
        <v>0</v>
      </c>
      <c r="W57" s="518">
        <f>'1.4_RAW_Data_Rebase'!W57</f>
        <v>0</v>
      </c>
      <c r="X57" s="518">
        <f>'1.4_RAW_Data_Rebase'!X57</f>
        <v>0</v>
      </c>
      <c r="Y57" s="519">
        <f>'1.4_RAW_Data_Rebase'!Y57</f>
        <v>8</v>
      </c>
      <c r="AA57" s="518">
        <f>'1.4_RAW_Data_Rebase'!AA57</f>
        <v>8</v>
      </c>
      <c r="AB57" s="518">
        <f>'1.4_RAW_Data_Rebase'!AB57</f>
        <v>0</v>
      </c>
      <c r="AC57" s="518">
        <f>'1.4_RAW_Data_Rebase'!AC57</f>
        <v>0</v>
      </c>
      <c r="AD57" s="518">
        <f>'1.4_RAW_Data_Rebase'!AD57</f>
        <v>0</v>
      </c>
      <c r="AE57" s="518">
        <f>'1.4_RAW_Data_Rebase'!AE57</f>
        <v>0</v>
      </c>
      <c r="AF57" s="519">
        <f>'1.4_RAW_Data_Rebase'!AF57</f>
        <v>-8</v>
      </c>
      <c r="AG57" s="507"/>
      <c r="AH57" s="518">
        <f>'1.4_RAW_Data_Rebase'!AH57</f>
        <v>8</v>
      </c>
      <c r="AI57" s="518">
        <f>'1.4_RAW_Data_Rebase'!AI57</f>
        <v>0</v>
      </c>
      <c r="AJ57" s="518">
        <f>'1.4_RAW_Data_Rebase'!AJ57</f>
        <v>0</v>
      </c>
      <c r="AK57" s="518">
        <f>'1.4_RAW_Data_Rebase'!AK57</f>
        <v>0</v>
      </c>
      <c r="AL57" s="518">
        <f>'1.4_RAW_Data_Rebase'!AL57</f>
        <v>0</v>
      </c>
      <c r="AM57" s="519">
        <f>'1.4_RAW_Data_Rebase'!AM57</f>
        <v>-8</v>
      </c>
      <c r="AN57" s="507"/>
      <c r="AO57" s="518">
        <f>'1.4_RAW_Data_Rebase'!AO57</f>
        <v>0</v>
      </c>
      <c r="AP57" s="518">
        <f>'1.4_RAW_Data_Rebase'!AP57</f>
        <v>0</v>
      </c>
      <c r="AQ57" s="518">
        <f>'1.4_RAW_Data_Rebase'!AQ57</f>
        <v>0</v>
      </c>
      <c r="AR57" s="518">
        <f>'1.4_RAW_Data_Rebase'!AR57</f>
        <v>0</v>
      </c>
      <c r="AS57" s="518">
        <f>'1.4_RAW_Data_Rebase'!AS57</f>
        <v>0</v>
      </c>
      <c r="AT57" s="519">
        <f>'1.4_RAW_Data_Rebase'!AT57</f>
        <v>0</v>
      </c>
      <c r="AU57" s="507"/>
      <c r="AV57" s="518">
        <f>'1.4_RAW_Data_Rebase'!AV57</f>
        <v>0</v>
      </c>
      <c r="AW57" s="518">
        <f>'1.4_RAW_Data_Rebase'!AW57</f>
        <v>0</v>
      </c>
      <c r="AX57" s="518">
        <f>'1.4_RAW_Data_Rebase'!AX57</f>
        <v>0</v>
      </c>
      <c r="AY57" s="518">
        <f>'1.4_RAW_Data_Rebase'!AY57</f>
        <v>0</v>
      </c>
      <c r="AZ57" s="518">
        <f>'1.4_RAW_Data_Rebase'!AZ57</f>
        <v>0</v>
      </c>
      <c r="BA57" s="519">
        <f>'1.4_RAW_Data_Rebase'!BA57</f>
        <v>0</v>
      </c>
      <c r="BB57" s="507"/>
      <c r="BC57" s="518">
        <f>'1.4_RAW_Data_Rebase'!BC57</f>
        <v>0</v>
      </c>
      <c r="BD57" s="518">
        <f>'1.4_RAW_Data_Rebase'!BD57</f>
        <v>0</v>
      </c>
      <c r="BE57" s="518">
        <f>'1.4_RAW_Data_Rebase'!BE57</f>
        <v>0</v>
      </c>
      <c r="BF57" s="518">
        <f>'1.4_RAW_Data_Rebase'!BF57</f>
        <v>0</v>
      </c>
      <c r="BG57" s="518">
        <f>'1.4_RAW_Data_Rebase'!BG57</f>
        <v>0</v>
      </c>
      <c r="BH57" s="519">
        <f>'1.4_RAW_Data_Rebase'!BH57</f>
        <v>0</v>
      </c>
    </row>
    <row r="58" spans="1:60" ht="25.5">
      <c r="A58" s="520" t="s">
        <v>9</v>
      </c>
      <c r="B58" s="501">
        <v>46</v>
      </c>
      <c r="C58" s="502" t="s">
        <v>22</v>
      </c>
      <c r="D58" s="503" t="s">
        <v>56</v>
      </c>
      <c r="E58" s="521" t="s">
        <v>52</v>
      </c>
      <c r="F58" s="505">
        <f>'1.4_RAW_Data_Rebase'!F58</f>
        <v>37</v>
      </c>
      <c r="G58" s="505">
        <f>'1.4_RAW_Data_Rebase'!G58</f>
        <v>2</v>
      </c>
      <c r="H58" s="505">
        <f>'1.4_RAW_Data_Rebase'!H58</f>
        <v>0</v>
      </c>
      <c r="I58" s="505">
        <f>'1.4_RAW_Data_Rebase'!I58</f>
        <v>0</v>
      </c>
      <c r="J58" s="505">
        <f>'1.4_RAW_Data_Rebase'!J58</f>
        <v>1</v>
      </c>
      <c r="K58" s="506">
        <f>'1.4_RAW_Data_Rebase'!K58</f>
        <v>34</v>
      </c>
      <c r="M58" s="505">
        <f>'1.4_RAW_Data_Rebase'!M58</f>
        <v>328</v>
      </c>
      <c r="N58" s="505">
        <f>'1.4_RAW_Data_Rebase'!N58</f>
        <v>32</v>
      </c>
      <c r="O58" s="505">
        <f>'1.4_RAW_Data_Rebase'!O58</f>
        <v>4</v>
      </c>
      <c r="P58" s="505">
        <f>'1.4_RAW_Data_Rebase'!P58</f>
        <v>1</v>
      </c>
      <c r="Q58" s="505">
        <f>'1.4_RAW_Data_Rebase'!Q58</f>
        <v>136</v>
      </c>
      <c r="R58" s="506">
        <f>'1.4_RAW_Data_Rebase'!R58</f>
        <v>155</v>
      </c>
      <c r="T58" s="505">
        <f>'1.4_RAW_Data_Rebase'!T58</f>
        <v>328</v>
      </c>
      <c r="U58" s="505">
        <f>'1.4_RAW_Data_Rebase'!U58</f>
        <v>0</v>
      </c>
      <c r="V58" s="505">
        <f>'1.4_RAW_Data_Rebase'!V58</f>
        <v>3</v>
      </c>
      <c r="W58" s="505">
        <f>'1.4_RAW_Data_Rebase'!W58</f>
        <v>0</v>
      </c>
      <c r="X58" s="505">
        <f>'1.4_RAW_Data_Rebase'!X58</f>
        <v>135</v>
      </c>
      <c r="Y58" s="506">
        <f>'1.4_RAW_Data_Rebase'!Y58</f>
        <v>190</v>
      </c>
      <c r="AA58" s="505">
        <f>'1.4_RAW_Data_Rebase'!AA58</f>
        <v>53</v>
      </c>
      <c r="AB58" s="505">
        <f>'1.4_RAW_Data_Rebase'!AB58</f>
        <v>0</v>
      </c>
      <c r="AC58" s="505">
        <f>'1.4_RAW_Data_Rebase'!AC58</f>
        <v>0</v>
      </c>
      <c r="AD58" s="505">
        <f>'1.4_RAW_Data_Rebase'!AD58</f>
        <v>0</v>
      </c>
      <c r="AE58" s="505">
        <f>'1.4_RAW_Data_Rebase'!AE58</f>
        <v>0</v>
      </c>
      <c r="AF58" s="506">
        <f>'1.4_RAW_Data_Rebase'!AF58</f>
        <v>-53</v>
      </c>
      <c r="AG58" s="507"/>
      <c r="AH58" s="505">
        <f>'1.4_RAW_Data_Rebase'!AH58</f>
        <v>53</v>
      </c>
      <c r="AI58" s="505">
        <f>'1.4_RAW_Data_Rebase'!AI58</f>
        <v>0</v>
      </c>
      <c r="AJ58" s="505">
        <f>'1.4_RAW_Data_Rebase'!AJ58</f>
        <v>0</v>
      </c>
      <c r="AK58" s="505">
        <f>'1.4_RAW_Data_Rebase'!AK58</f>
        <v>0</v>
      </c>
      <c r="AL58" s="505">
        <f>'1.4_RAW_Data_Rebase'!AL58</f>
        <v>0</v>
      </c>
      <c r="AM58" s="506">
        <f>'1.4_RAW_Data_Rebase'!AM58</f>
        <v>-53</v>
      </c>
      <c r="AN58" s="507"/>
      <c r="AO58" s="505">
        <f>'1.4_RAW_Data_Rebase'!AO58</f>
        <v>0</v>
      </c>
      <c r="AP58" s="505">
        <f>'1.4_RAW_Data_Rebase'!AP58</f>
        <v>0</v>
      </c>
      <c r="AQ58" s="505">
        <f>'1.4_RAW_Data_Rebase'!AQ58</f>
        <v>0</v>
      </c>
      <c r="AR58" s="505">
        <f>'1.4_RAW_Data_Rebase'!AR58</f>
        <v>0</v>
      </c>
      <c r="AS58" s="505">
        <f>'1.4_RAW_Data_Rebase'!AS58</f>
        <v>0</v>
      </c>
      <c r="AT58" s="506">
        <f>'1.4_RAW_Data_Rebase'!AT58</f>
        <v>0</v>
      </c>
      <c r="AU58" s="507"/>
      <c r="AV58" s="505">
        <f>'1.4_RAW_Data_Rebase'!AV58</f>
        <v>0</v>
      </c>
      <c r="AW58" s="505">
        <f>'1.4_RAW_Data_Rebase'!AW58</f>
        <v>0</v>
      </c>
      <c r="AX58" s="505">
        <f>'1.4_RAW_Data_Rebase'!AX58</f>
        <v>0</v>
      </c>
      <c r="AY58" s="505">
        <f>'1.4_RAW_Data_Rebase'!AY58</f>
        <v>0</v>
      </c>
      <c r="AZ58" s="505">
        <f>'1.4_RAW_Data_Rebase'!AZ58</f>
        <v>0</v>
      </c>
      <c r="BA58" s="506">
        <f>'1.4_RAW_Data_Rebase'!BA58</f>
        <v>0</v>
      </c>
      <c r="BB58" s="507"/>
      <c r="BC58" s="505">
        <f>'1.4_RAW_Data_Rebase'!BC58</f>
        <v>0</v>
      </c>
      <c r="BD58" s="505">
        <f>'1.4_RAW_Data_Rebase'!BD58</f>
        <v>0</v>
      </c>
      <c r="BE58" s="505">
        <f>'1.4_RAW_Data_Rebase'!BE58</f>
        <v>0</v>
      </c>
      <c r="BF58" s="505">
        <f>'1.4_RAW_Data_Rebase'!BF58</f>
        <v>0</v>
      </c>
      <c r="BG58" s="505">
        <f>'1.4_RAW_Data_Rebase'!BG58</f>
        <v>0</v>
      </c>
      <c r="BH58" s="506">
        <f>'1.4_RAW_Data_Rebase'!BH58</f>
        <v>0</v>
      </c>
    </row>
    <row r="59" spans="1:60" ht="13.15">
      <c r="A59" s="508"/>
      <c r="B59" s="509"/>
      <c r="C59" s="510"/>
      <c r="D59" s="511"/>
      <c r="E59" s="504" t="s">
        <v>53</v>
      </c>
      <c r="F59" s="512">
        <f>'1.4_RAW_Data_Rebase'!F59</f>
        <v>147</v>
      </c>
      <c r="G59" s="512">
        <f>'1.4_RAW_Data_Rebase'!G59</f>
        <v>0</v>
      </c>
      <c r="H59" s="512">
        <f>'1.4_RAW_Data_Rebase'!H59</f>
        <v>3</v>
      </c>
      <c r="I59" s="512">
        <f>'1.4_RAW_Data_Rebase'!I59</f>
        <v>1</v>
      </c>
      <c r="J59" s="512">
        <f>'1.4_RAW_Data_Rebase'!J59</f>
        <v>0</v>
      </c>
      <c r="K59" s="513">
        <f>'1.4_RAW_Data_Rebase'!K59</f>
        <v>143</v>
      </c>
      <c r="M59" s="512">
        <f>'1.4_RAW_Data_Rebase'!M59</f>
        <v>0</v>
      </c>
      <c r="N59" s="512">
        <f>'1.4_RAW_Data_Rebase'!N59</f>
        <v>0</v>
      </c>
      <c r="O59" s="512">
        <f>'1.4_RAW_Data_Rebase'!O59</f>
        <v>0</v>
      </c>
      <c r="P59" s="512">
        <f>'1.4_RAW_Data_Rebase'!P59</f>
        <v>0</v>
      </c>
      <c r="Q59" s="512">
        <f>'1.4_RAW_Data_Rebase'!Q59</f>
        <v>0</v>
      </c>
      <c r="R59" s="513">
        <f>'1.4_RAW_Data_Rebase'!R59</f>
        <v>0</v>
      </c>
      <c r="T59" s="512">
        <f>'1.4_RAW_Data_Rebase'!T59</f>
        <v>0</v>
      </c>
      <c r="U59" s="512">
        <f>'1.4_RAW_Data_Rebase'!U59</f>
        <v>0</v>
      </c>
      <c r="V59" s="512">
        <f>'1.4_RAW_Data_Rebase'!V59</f>
        <v>0</v>
      </c>
      <c r="W59" s="512">
        <f>'1.4_RAW_Data_Rebase'!W59</f>
        <v>0</v>
      </c>
      <c r="X59" s="512">
        <f>'1.4_RAW_Data_Rebase'!X59</f>
        <v>0</v>
      </c>
      <c r="Y59" s="513">
        <f>'1.4_RAW_Data_Rebase'!Y59</f>
        <v>0</v>
      </c>
      <c r="AA59" s="512">
        <f>'1.4_RAW_Data_Rebase'!AA59</f>
        <v>0</v>
      </c>
      <c r="AB59" s="512">
        <f>'1.4_RAW_Data_Rebase'!AB59</f>
        <v>0</v>
      </c>
      <c r="AC59" s="512">
        <f>'1.4_RAW_Data_Rebase'!AC59</f>
        <v>0</v>
      </c>
      <c r="AD59" s="512">
        <f>'1.4_RAW_Data_Rebase'!AD59</f>
        <v>0</v>
      </c>
      <c r="AE59" s="512">
        <f>'1.4_RAW_Data_Rebase'!AE59</f>
        <v>0</v>
      </c>
      <c r="AF59" s="513">
        <f>'1.4_RAW_Data_Rebase'!AF59</f>
        <v>0</v>
      </c>
      <c r="AG59" s="507"/>
      <c r="AH59" s="512">
        <f>'1.4_RAW_Data_Rebase'!AH59</f>
        <v>0</v>
      </c>
      <c r="AI59" s="512">
        <f>'1.4_RAW_Data_Rebase'!AI59</f>
        <v>0</v>
      </c>
      <c r="AJ59" s="512">
        <f>'1.4_RAW_Data_Rebase'!AJ59</f>
        <v>0</v>
      </c>
      <c r="AK59" s="512">
        <f>'1.4_RAW_Data_Rebase'!AK59</f>
        <v>0</v>
      </c>
      <c r="AL59" s="512">
        <f>'1.4_RAW_Data_Rebase'!AL59</f>
        <v>0</v>
      </c>
      <c r="AM59" s="513">
        <f>'1.4_RAW_Data_Rebase'!AM59</f>
        <v>0</v>
      </c>
      <c r="AN59" s="507"/>
      <c r="AO59" s="512">
        <f>'1.4_RAW_Data_Rebase'!AO59</f>
        <v>0</v>
      </c>
      <c r="AP59" s="512">
        <f>'1.4_RAW_Data_Rebase'!AP59</f>
        <v>0</v>
      </c>
      <c r="AQ59" s="512">
        <f>'1.4_RAW_Data_Rebase'!AQ59</f>
        <v>0</v>
      </c>
      <c r="AR59" s="512">
        <f>'1.4_RAW_Data_Rebase'!AR59</f>
        <v>0</v>
      </c>
      <c r="AS59" s="512">
        <f>'1.4_RAW_Data_Rebase'!AS59</f>
        <v>0</v>
      </c>
      <c r="AT59" s="513">
        <f>'1.4_RAW_Data_Rebase'!AT59</f>
        <v>0</v>
      </c>
      <c r="AU59" s="507"/>
      <c r="AV59" s="512">
        <f>'1.4_RAW_Data_Rebase'!AV59</f>
        <v>0</v>
      </c>
      <c r="AW59" s="512">
        <f>'1.4_RAW_Data_Rebase'!AW59</f>
        <v>0</v>
      </c>
      <c r="AX59" s="512">
        <f>'1.4_RAW_Data_Rebase'!AX59</f>
        <v>0</v>
      </c>
      <c r="AY59" s="512">
        <f>'1.4_RAW_Data_Rebase'!AY59</f>
        <v>0</v>
      </c>
      <c r="AZ59" s="512">
        <f>'1.4_RAW_Data_Rebase'!AZ59</f>
        <v>0</v>
      </c>
      <c r="BA59" s="513">
        <f>'1.4_RAW_Data_Rebase'!BA59</f>
        <v>0</v>
      </c>
      <c r="BB59" s="507"/>
      <c r="BC59" s="512">
        <f>'1.4_RAW_Data_Rebase'!BC59</f>
        <v>0</v>
      </c>
      <c r="BD59" s="512">
        <f>'1.4_RAW_Data_Rebase'!BD59</f>
        <v>0</v>
      </c>
      <c r="BE59" s="512">
        <f>'1.4_RAW_Data_Rebase'!BE59</f>
        <v>0</v>
      </c>
      <c r="BF59" s="512">
        <f>'1.4_RAW_Data_Rebase'!BF59</f>
        <v>0</v>
      </c>
      <c r="BG59" s="512">
        <f>'1.4_RAW_Data_Rebase'!BG59</f>
        <v>0</v>
      </c>
      <c r="BH59" s="513">
        <f>'1.4_RAW_Data_Rebase'!BH59</f>
        <v>0</v>
      </c>
    </row>
    <row r="60" spans="1:60" ht="13.15">
      <c r="A60" s="508"/>
      <c r="B60" s="509"/>
      <c r="C60" s="510"/>
      <c r="D60" s="511"/>
      <c r="E60" s="504" t="s">
        <v>54</v>
      </c>
      <c r="F60" s="512">
        <f>'1.4_RAW_Data_Rebase'!F60</f>
        <v>1</v>
      </c>
      <c r="G60" s="512">
        <f>'1.4_RAW_Data_Rebase'!G60</f>
        <v>0</v>
      </c>
      <c r="H60" s="512">
        <f>'1.4_RAW_Data_Rebase'!H60</f>
        <v>0</v>
      </c>
      <c r="I60" s="512">
        <f>'1.4_RAW_Data_Rebase'!I60</f>
        <v>1</v>
      </c>
      <c r="J60" s="512">
        <f>'1.4_RAW_Data_Rebase'!J60</f>
        <v>0</v>
      </c>
      <c r="K60" s="513">
        <f>'1.4_RAW_Data_Rebase'!K60</f>
        <v>0</v>
      </c>
      <c r="M60" s="512">
        <f>'1.4_RAW_Data_Rebase'!M60</f>
        <v>0</v>
      </c>
      <c r="N60" s="512">
        <f>'1.4_RAW_Data_Rebase'!N60</f>
        <v>0</v>
      </c>
      <c r="O60" s="512">
        <f>'1.4_RAW_Data_Rebase'!O60</f>
        <v>0</v>
      </c>
      <c r="P60" s="512">
        <f>'1.4_RAW_Data_Rebase'!P60</f>
        <v>0</v>
      </c>
      <c r="Q60" s="512">
        <f>'1.4_RAW_Data_Rebase'!Q60</f>
        <v>0</v>
      </c>
      <c r="R60" s="513">
        <f>'1.4_RAW_Data_Rebase'!R60</f>
        <v>0</v>
      </c>
      <c r="T60" s="512">
        <f>'1.4_RAW_Data_Rebase'!T60</f>
        <v>0</v>
      </c>
      <c r="U60" s="512">
        <f>'1.4_RAW_Data_Rebase'!U60</f>
        <v>0</v>
      </c>
      <c r="V60" s="512">
        <f>'1.4_RAW_Data_Rebase'!V60</f>
        <v>0</v>
      </c>
      <c r="W60" s="512">
        <f>'1.4_RAW_Data_Rebase'!W60</f>
        <v>0</v>
      </c>
      <c r="X60" s="512">
        <f>'1.4_RAW_Data_Rebase'!X60</f>
        <v>0</v>
      </c>
      <c r="Y60" s="513">
        <f>'1.4_RAW_Data_Rebase'!Y60</f>
        <v>0</v>
      </c>
      <c r="AA60" s="512">
        <f>'1.4_RAW_Data_Rebase'!AA60</f>
        <v>0</v>
      </c>
      <c r="AB60" s="512">
        <f>'1.4_RAW_Data_Rebase'!AB60</f>
        <v>0</v>
      </c>
      <c r="AC60" s="512">
        <f>'1.4_RAW_Data_Rebase'!AC60</f>
        <v>0</v>
      </c>
      <c r="AD60" s="512">
        <f>'1.4_RAW_Data_Rebase'!AD60</f>
        <v>0</v>
      </c>
      <c r="AE60" s="512">
        <f>'1.4_RAW_Data_Rebase'!AE60</f>
        <v>0</v>
      </c>
      <c r="AF60" s="513">
        <f>'1.4_RAW_Data_Rebase'!AF60</f>
        <v>0</v>
      </c>
      <c r="AG60" s="507"/>
      <c r="AH60" s="512">
        <f>'1.4_RAW_Data_Rebase'!AH60</f>
        <v>0</v>
      </c>
      <c r="AI60" s="512">
        <f>'1.4_RAW_Data_Rebase'!AI60</f>
        <v>0</v>
      </c>
      <c r="AJ60" s="512">
        <f>'1.4_RAW_Data_Rebase'!AJ60</f>
        <v>0</v>
      </c>
      <c r="AK60" s="512">
        <f>'1.4_RAW_Data_Rebase'!AK60</f>
        <v>0</v>
      </c>
      <c r="AL60" s="512">
        <f>'1.4_RAW_Data_Rebase'!AL60</f>
        <v>0</v>
      </c>
      <c r="AM60" s="513">
        <f>'1.4_RAW_Data_Rebase'!AM60</f>
        <v>0</v>
      </c>
      <c r="AN60" s="507"/>
      <c r="AO60" s="512">
        <f>'1.4_RAW_Data_Rebase'!AO60</f>
        <v>0</v>
      </c>
      <c r="AP60" s="512">
        <f>'1.4_RAW_Data_Rebase'!AP60</f>
        <v>0</v>
      </c>
      <c r="AQ60" s="512">
        <f>'1.4_RAW_Data_Rebase'!AQ60</f>
        <v>0</v>
      </c>
      <c r="AR60" s="512">
        <f>'1.4_RAW_Data_Rebase'!AR60</f>
        <v>0</v>
      </c>
      <c r="AS60" s="512">
        <f>'1.4_RAW_Data_Rebase'!AS60</f>
        <v>0</v>
      </c>
      <c r="AT60" s="513">
        <f>'1.4_RAW_Data_Rebase'!AT60</f>
        <v>0</v>
      </c>
      <c r="AU60" s="507"/>
      <c r="AV60" s="512">
        <f>'1.4_RAW_Data_Rebase'!AV60</f>
        <v>0</v>
      </c>
      <c r="AW60" s="512">
        <f>'1.4_RAW_Data_Rebase'!AW60</f>
        <v>0</v>
      </c>
      <c r="AX60" s="512">
        <f>'1.4_RAW_Data_Rebase'!AX60</f>
        <v>0</v>
      </c>
      <c r="AY60" s="512">
        <f>'1.4_RAW_Data_Rebase'!AY60</f>
        <v>0</v>
      </c>
      <c r="AZ60" s="512">
        <f>'1.4_RAW_Data_Rebase'!AZ60</f>
        <v>0</v>
      </c>
      <c r="BA60" s="513">
        <f>'1.4_RAW_Data_Rebase'!BA60</f>
        <v>0</v>
      </c>
      <c r="BB60" s="507"/>
      <c r="BC60" s="512">
        <f>'1.4_RAW_Data_Rebase'!BC60</f>
        <v>0</v>
      </c>
      <c r="BD60" s="512">
        <f>'1.4_RAW_Data_Rebase'!BD60</f>
        <v>0</v>
      </c>
      <c r="BE60" s="512">
        <f>'1.4_RAW_Data_Rebase'!BE60</f>
        <v>0</v>
      </c>
      <c r="BF60" s="512">
        <f>'1.4_RAW_Data_Rebase'!BF60</f>
        <v>0</v>
      </c>
      <c r="BG60" s="512">
        <f>'1.4_RAW_Data_Rebase'!BG60</f>
        <v>0</v>
      </c>
      <c r="BH60" s="513">
        <f>'1.4_RAW_Data_Rebase'!BH60</f>
        <v>0</v>
      </c>
    </row>
    <row r="61" spans="1:60" ht="13.5" thickBot="1">
      <c r="A61" s="508"/>
      <c r="B61" s="514"/>
      <c r="C61" s="515"/>
      <c r="D61" s="516"/>
      <c r="E61" s="517" t="s">
        <v>55</v>
      </c>
      <c r="F61" s="518">
        <f>'1.4_RAW_Data_Rebase'!F61</f>
        <v>143</v>
      </c>
      <c r="G61" s="518">
        <f>'1.4_RAW_Data_Rebase'!G61</f>
        <v>137</v>
      </c>
      <c r="H61" s="518">
        <f>'1.4_RAW_Data_Rebase'!H61</f>
        <v>3</v>
      </c>
      <c r="I61" s="518">
        <f>'1.4_RAW_Data_Rebase'!I61</f>
        <v>0</v>
      </c>
      <c r="J61" s="518">
        <f>'1.4_RAW_Data_Rebase'!J61</f>
        <v>2</v>
      </c>
      <c r="K61" s="519">
        <f>'1.4_RAW_Data_Rebase'!K61</f>
        <v>1</v>
      </c>
      <c r="M61" s="518">
        <f>'1.4_RAW_Data_Rebase'!M61</f>
        <v>0</v>
      </c>
      <c r="N61" s="518">
        <f>'1.4_RAW_Data_Rebase'!N61</f>
        <v>0</v>
      </c>
      <c r="O61" s="518">
        <f>'1.4_RAW_Data_Rebase'!O61</f>
        <v>0</v>
      </c>
      <c r="P61" s="518">
        <f>'1.4_RAW_Data_Rebase'!P61</f>
        <v>0</v>
      </c>
      <c r="Q61" s="518">
        <f>'1.4_RAW_Data_Rebase'!Q61</f>
        <v>0</v>
      </c>
      <c r="R61" s="519">
        <f>'1.4_RAW_Data_Rebase'!R61</f>
        <v>0</v>
      </c>
      <c r="T61" s="518">
        <f>'1.4_RAW_Data_Rebase'!T61</f>
        <v>0</v>
      </c>
      <c r="U61" s="518">
        <f>'1.4_RAW_Data_Rebase'!U61</f>
        <v>0</v>
      </c>
      <c r="V61" s="518">
        <f>'1.4_RAW_Data_Rebase'!V61</f>
        <v>0</v>
      </c>
      <c r="W61" s="518">
        <f>'1.4_RAW_Data_Rebase'!W61</f>
        <v>0</v>
      </c>
      <c r="X61" s="518">
        <f>'1.4_RAW_Data_Rebase'!X61</f>
        <v>0</v>
      </c>
      <c r="Y61" s="519">
        <f>'1.4_RAW_Data_Rebase'!Y61</f>
        <v>0</v>
      </c>
      <c r="AA61" s="518">
        <f>'1.4_RAW_Data_Rebase'!AA61</f>
        <v>0</v>
      </c>
      <c r="AB61" s="518">
        <f>'1.4_RAW_Data_Rebase'!AB61</f>
        <v>0</v>
      </c>
      <c r="AC61" s="518">
        <f>'1.4_RAW_Data_Rebase'!AC61</f>
        <v>0</v>
      </c>
      <c r="AD61" s="518">
        <f>'1.4_RAW_Data_Rebase'!AD61</f>
        <v>0</v>
      </c>
      <c r="AE61" s="518">
        <f>'1.4_RAW_Data_Rebase'!AE61</f>
        <v>0</v>
      </c>
      <c r="AF61" s="519">
        <f>'1.4_RAW_Data_Rebase'!AF61</f>
        <v>0</v>
      </c>
      <c r="AG61" s="507"/>
      <c r="AH61" s="518">
        <f>'1.4_RAW_Data_Rebase'!AH61</f>
        <v>0</v>
      </c>
      <c r="AI61" s="518">
        <f>'1.4_RAW_Data_Rebase'!AI61</f>
        <v>0</v>
      </c>
      <c r="AJ61" s="518">
        <f>'1.4_RAW_Data_Rebase'!AJ61</f>
        <v>0</v>
      </c>
      <c r="AK61" s="518">
        <f>'1.4_RAW_Data_Rebase'!AK61</f>
        <v>0</v>
      </c>
      <c r="AL61" s="518">
        <f>'1.4_RAW_Data_Rebase'!AL61</f>
        <v>0</v>
      </c>
      <c r="AM61" s="519">
        <f>'1.4_RAW_Data_Rebase'!AM61</f>
        <v>0</v>
      </c>
      <c r="AN61" s="507"/>
      <c r="AO61" s="518">
        <f>'1.4_RAW_Data_Rebase'!AO61</f>
        <v>0</v>
      </c>
      <c r="AP61" s="518">
        <f>'1.4_RAW_Data_Rebase'!AP61</f>
        <v>0</v>
      </c>
      <c r="AQ61" s="518">
        <f>'1.4_RAW_Data_Rebase'!AQ61</f>
        <v>0</v>
      </c>
      <c r="AR61" s="518">
        <f>'1.4_RAW_Data_Rebase'!AR61</f>
        <v>0</v>
      </c>
      <c r="AS61" s="518">
        <f>'1.4_RAW_Data_Rebase'!AS61</f>
        <v>0</v>
      </c>
      <c r="AT61" s="519">
        <f>'1.4_RAW_Data_Rebase'!AT61</f>
        <v>0</v>
      </c>
      <c r="AU61" s="507"/>
      <c r="AV61" s="518">
        <f>'1.4_RAW_Data_Rebase'!AV61</f>
        <v>0</v>
      </c>
      <c r="AW61" s="518">
        <f>'1.4_RAW_Data_Rebase'!AW61</f>
        <v>0</v>
      </c>
      <c r="AX61" s="518">
        <f>'1.4_RAW_Data_Rebase'!AX61</f>
        <v>0</v>
      </c>
      <c r="AY61" s="518">
        <f>'1.4_RAW_Data_Rebase'!AY61</f>
        <v>0</v>
      </c>
      <c r="AZ61" s="518">
        <f>'1.4_RAW_Data_Rebase'!AZ61</f>
        <v>0</v>
      </c>
      <c r="BA61" s="519">
        <f>'1.4_RAW_Data_Rebase'!BA61</f>
        <v>0</v>
      </c>
      <c r="BB61" s="507"/>
      <c r="BC61" s="518">
        <f>'1.4_RAW_Data_Rebase'!BC61</f>
        <v>0</v>
      </c>
      <c r="BD61" s="518">
        <f>'1.4_RAW_Data_Rebase'!BD61</f>
        <v>0</v>
      </c>
      <c r="BE61" s="518">
        <f>'1.4_RAW_Data_Rebase'!BE61</f>
        <v>0</v>
      </c>
      <c r="BF61" s="518">
        <f>'1.4_RAW_Data_Rebase'!BF61</f>
        <v>0</v>
      </c>
      <c r="BG61" s="518">
        <f>'1.4_RAW_Data_Rebase'!BG61</f>
        <v>0</v>
      </c>
      <c r="BH61" s="519">
        <f>'1.4_RAW_Data_Rebase'!BH61</f>
        <v>0</v>
      </c>
    </row>
    <row r="62" spans="1:60" ht="25.5">
      <c r="A62" s="520" t="s">
        <v>9</v>
      </c>
      <c r="B62" s="501">
        <v>47</v>
      </c>
      <c r="C62" s="502" t="s">
        <v>23</v>
      </c>
      <c r="D62" s="503" t="s">
        <v>56</v>
      </c>
      <c r="E62" s="521" t="s">
        <v>52</v>
      </c>
      <c r="F62" s="505">
        <f>'1.4_RAW_Data_Rebase'!F62</f>
        <v>0</v>
      </c>
      <c r="G62" s="505">
        <f>'1.4_RAW_Data_Rebase'!G62</f>
        <v>0</v>
      </c>
      <c r="H62" s="505">
        <f>'1.4_RAW_Data_Rebase'!H62</f>
        <v>0</v>
      </c>
      <c r="I62" s="505">
        <f>'1.4_RAW_Data_Rebase'!I62</f>
        <v>0</v>
      </c>
      <c r="J62" s="505">
        <f>'1.4_RAW_Data_Rebase'!J62</f>
        <v>0</v>
      </c>
      <c r="K62" s="506">
        <f>'1.4_RAW_Data_Rebase'!K62</f>
        <v>0</v>
      </c>
      <c r="M62" s="505">
        <f>'1.4_RAW_Data_Rebase'!M62</f>
        <v>0</v>
      </c>
      <c r="N62" s="505">
        <f>'1.4_RAW_Data_Rebase'!N62</f>
        <v>0</v>
      </c>
      <c r="O62" s="505">
        <f>'1.4_RAW_Data_Rebase'!O62</f>
        <v>0</v>
      </c>
      <c r="P62" s="505">
        <f>'1.4_RAW_Data_Rebase'!P62</f>
        <v>0</v>
      </c>
      <c r="Q62" s="505">
        <f>'1.4_RAW_Data_Rebase'!Q62</f>
        <v>0</v>
      </c>
      <c r="R62" s="506">
        <f>'1.4_RAW_Data_Rebase'!R62</f>
        <v>0</v>
      </c>
      <c r="T62" s="505">
        <f>'1.4_RAW_Data_Rebase'!T62</f>
        <v>0</v>
      </c>
      <c r="U62" s="505">
        <f>'1.4_RAW_Data_Rebase'!U62</f>
        <v>0</v>
      </c>
      <c r="V62" s="505">
        <f>'1.4_RAW_Data_Rebase'!V62</f>
        <v>0</v>
      </c>
      <c r="W62" s="505">
        <f>'1.4_RAW_Data_Rebase'!W62</f>
        <v>0</v>
      </c>
      <c r="X62" s="505">
        <f>'1.4_RAW_Data_Rebase'!X62</f>
        <v>0</v>
      </c>
      <c r="Y62" s="506">
        <f>'1.4_RAW_Data_Rebase'!Y62</f>
        <v>0</v>
      </c>
      <c r="AA62" s="505">
        <f>'1.4_RAW_Data_Rebase'!AA62</f>
        <v>0</v>
      </c>
      <c r="AB62" s="505">
        <f>'1.4_RAW_Data_Rebase'!AB62</f>
        <v>0</v>
      </c>
      <c r="AC62" s="505">
        <f>'1.4_RAW_Data_Rebase'!AC62</f>
        <v>0</v>
      </c>
      <c r="AD62" s="505">
        <f>'1.4_RAW_Data_Rebase'!AD62</f>
        <v>0</v>
      </c>
      <c r="AE62" s="505">
        <f>'1.4_RAW_Data_Rebase'!AE62</f>
        <v>0</v>
      </c>
      <c r="AF62" s="506">
        <f>'1.4_RAW_Data_Rebase'!AF62</f>
        <v>0</v>
      </c>
      <c r="AG62" s="507"/>
      <c r="AH62" s="505">
        <f>'1.4_RAW_Data_Rebase'!AH62</f>
        <v>0</v>
      </c>
      <c r="AI62" s="505">
        <f>'1.4_RAW_Data_Rebase'!AI62</f>
        <v>0</v>
      </c>
      <c r="AJ62" s="505">
        <f>'1.4_RAW_Data_Rebase'!AJ62</f>
        <v>0</v>
      </c>
      <c r="AK62" s="505">
        <f>'1.4_RAW_Data_Rebase'!AK62</f>
        <v>0</v>
      </c>
      <c r="AL62" s="505">
        <f>'1.4_RAW_Data_Rebase'!AL62</f>
        <v>0</v>
      </c>
      <c r="AM62" s="506">
        <f>'1.4_RAW_Data_Rebase'!AM62</f>
        <v>0</v>
      </c>
      <c r="AN62" s="507"/>
      <c r="AO62" s="505">
        <f>'1.4_RAW_Data_Rebase'!AO62</f>
        <v>0</v>
      </c>
      <c r="AP62" s="505">
        <f>'1.4_RAW_Data_Rebase'!AP62</f>
        <v>0</v>
      </c>
      <c r="AQ62" s="505">
        <f>'1.4_RAW_Data_Rebase'!AQ62</f>
        <v>0</v>
      </c>
      <c r="AR62" s="505">
        <f>'1.4_RAW_Data_Rebase'!AR62</f>
        <v>0</v>
      </c>
      <c r="AS62" s="505">
        <f>'1.4_RAW_Data_Rebase'!AS62</f>
        <v>0</v>
      </c>
      <c r="AT62" s="506">
        <f>'1.4_RAW_Data_Rebase'!AT62</f>
        <v>0</v>
      </c>
      <c r="AU62" s="507"/>
      <c r="AV62" s="505">
        <f>'1.4_RAW_Data_Rebase'!AV62</f>
        <v>0</v>
      </c>
      <c r="AW62" s="505">
        <f>'1.4_RAW_Data_Rebase'!AW62</f>
        <v>0</v>
      </c>
      <c r="AX62" s="505">
        <f>'1.4_RAW_Data_Rebase'!AX62</f>
        <v>0</v>
      </c>
      <c r="AY62" s="505">
        <f>'1.4_RAW_Data_Rebase'!AY62</f>
        <v>0</v>
      </c>
      <c r="AZ62" s="505">
        <f>'1.4_RAW_Data_Rebase'!AZ62</f>
        <v>0</v>
      </c>
      <c r="BA62" s="506">
        <f>'1.4_RAW_Data_Rebase'!BA62</f>
        <v>0</v>
      </c>
      <c r="BB62" s="507"/>
      <c r="BC62" s="505">
        <f>'1.4_RAW_Data_Rebase'!BC62</f>
        <v>0</v>
      </c>
      <c r="BD62" s="505">
        <f>'1.4_RAW_Data_Rebase'!BD62</f>
        <v>0</v>
      </c>
      <c r="BE62" s="505">
        <f>'1.4_RAW_Data_Rebase'!BE62</f>
        <v>0</v>
      </c>
      <c r="BF62" s="505">
        <f>'1.4_RAW_Data_Rebase'!BF62</f>
        <v>0</v>
      </c>
      <c r="BG62" s="505">
        <f>'1.4_RAW_Data_Rebase'!BG62</f>
        <v>0</v>
      </c>
      <c r="BH62" s="506">
        <f>'1.4_RAW_Data_Rebase'!BH62</f>
        <v>0</v>
      </c>
    </row>
    <row r="63" spans="1:60" ht="13.15">
      <c r="A63" s="508"/>
      <c r="B63" s="509"/>
      <c r="C63" s="510"/>
      <c r="D63" s="511"/>
      <c r="E63" s="504" t="s">
        <v>53</v>
      </c>
      <c r="F63" s="512">
        <f>'1.4_RAW_Data_Rebase'!F63</f>
        <v>0</v>
      </c>
      <c r="G63" s="512">
        <f>'1.4_RAW_Data_Rebase'!G63</f>
        <v>0</v>
      </c>
      <c r="H63" s="512">
        <f>'1.4_RAW_Data_Rebase'!H63</f>
        <v>0</v>
      </c>
      <c r="I63" s="512">
        <f>'1.4_RAW_Data_Rebase'!I63</f>
        <v>0</v>
      </c>
      <c r="J63" s="512">
        <f>'1.4_RAW_Data_Rebase'!J63</f>
        <v>0</v>
      </c>
      <c r="K63" s="513">
        <f>'1.4_RAW_Data_Rebase'!K63</f>
        <v>0</v>
      </c>
      <c r="M63" s="512">
        <f>'1.4_RAW_Data_Rebase'!M63</f>
        <v>0</v>
      </c>
      <c r="N63" s="512">
        <f>'1.4_RAW_Data_Rebase'!N63</f>
        <v>0</v>
      </c>
      <c r="O63" s="512">
        <f>'1.4_RAW_Data_Rebase'!O63</f>
        <v>0</v>
      </c>
      <c r="P63" s="512">
        <f>'1.4_RAW_Data_Rebase'!P63</f>
        <v>0</v>
      </c>
      <c r="Q63" s="512">
        <f>'1.4_RAW_Data_Rebase'!Q63</f>
        <v>0</v>
      </c>
      <c r="R63" s="513">
        <f>'1.4_RAW_Data_Rebase'!R63</f>
        <v>0</v>
      </c>
      <c r="T63" s="512">
        <f>'1.4_RAW_Data_Rebase'!T63</f>
        <v>0</v>
      </c>
      <c r="U63" s="512">
        <f>'1.4_RAW_Data_Rebase'!U63</f>
        <v>0</v>
      </c>
      <c r="V63" s="512">
        <f>'1.4_RAW_Data_Rebase'!V63</f>
        <v>0</v>
      </c>
      <c r="W63" s="512">
        <f>'1.4_RAW_Data_Rebase'!W63</f>
        <v>0</v>
      </c>
      <c r="X63" s="512">
        <f>'1.4_RAW_Data_Rebase'!X63</f>
        <v>0</v>
      </c>
      <c r="Y63" s="513">
        <f>'1.4_RAW_Data_Rebase'!Y63</f>
        <v>0</v>
      </c>
      <c r="AA63" s="512">
        <f>'1.4_RAW_Data_Rebase'!AA63</f>
        <v>0</v>
      </c>
      <c r="AB63" s="512">
        <f>'1.4_RAW_Data_Rebase'!AB63</f>
        <v>0</v>
      </c>
      <c r="AC63" s="512">
        <f>'1.4_RAW_Data_Rebase'!AC63</f>
        <v>0</v>
      </c>
      <c r="AD63" s="512">
        <f>'1.4_RAW_Data_Rebase'!AD63</f>
        <v>0</v>
      </c>
      <c r="AE63" s="512">
        <f>'1.4_RAW_Data_Rebase'!AE63</f>
        <v>0</v>
      </c>
      <c r="AF63" s="513">
        <f>'1.4_RAW_Data_Rebase'!AF63</f>
        <v>0</v>
      </c>
      <c r="AG63" s="507"/>
      <c r="AH63" s="512">
        <f>'1.4_RAW_Data_Rebase'!AH63</f>
        <v>0</v>
      </c>
      <c r="AI63" s="512">
        <f>'1.4_RAW_Data_Rebase'!AI63</f>
        <v>0</v>
      </c>
      <c r="AJ63" s="512">
        <f>'1.4_RAW_Data_Rebase'!AJ63</f>
        <v>0</v>
      </c>
      <c r="AK63" s="512">
        <f>'1.4_RAW_Data_Rebase'!AK63</f>
        <v>0</v>
      </c>
      <c r="AL63" s="512">
        <f>'1.4_RAW_Data_Rebase'!AL63</f>
        <v>0</v>
      </c>
      <c r="AM63" s="513">
        <f>'1.4_RAW_Data_Rebase'!AM63</f>
        <v>0</v>
      </c>
      <c r="AN63" s="507"/>
      <c r="AO63" s="512">
        <f>'1.4_RAW_Data_Rebase'!AO63</f>
        <v>0</v>
      </c>
      <c r="AP63" s="512">
        <f>'1.4_RAW_Data_Rebase'!AP63</f>
        <v>0</v>
      </c>
      <c r="AQ63" s="512">
        <f>'1.4_RAW_Data_Rebase'!AQ63</f>
        <v>0</v>
      </c>
      <c r="AR63" s="512">
        <f>'1.4_RAW_Data_Rebase'!AR63</f>
        <v>0</v>
      </c>
      <c r="AS63" s="512">
        <f>'1.4_RAW_Data_Rebase'!AS63</f>
        <v>0</v>
      </c>
      <c r="AT63" s="513">
        <f>'1.4_RAW_Data_Rebase'!AT63</f>
        <v>0</v>
      </c>
      <c r="AU63" s="507"/>
      <c r="AV63" s="512">
        <f>'1.4_RAW_Data_Rebase'!AV63</f>
        <v>0</v>
      </c>
      <c r="AW63" s="512">
        <f>'1.4_RAW_Data_Rebase'!AW63</f>
        <v>0</v>
      </c>
      <c r="AX63" s="512">
        <f>'1.4_RAW_Data_Rebase'!AX63</f>
        <v>0</v>
      </c>
      <c r="AY63" s="512">
        <f>'1.4_RAW_Data_Rebase'!AY63</f>
        <v>0</v>
      </c>
      <c r="AZ63" s="512">
        <f>'1.4_RAW_Data_Rebase'!AZ63</f>
        <v>0</v>
      </c>
      <c r="BA63" s="513">
        <f>'1.4_RAW_Data_Rebase'!BA63</f>
        <v>0</v>
      </c>
      <c r="BB63" s="507"/>
      <c r="BC63" s="512">
        <f>'1.4_RAW_Data_Rebase'!BC63</f>
        <v>0</v>
      </c>
      <c r="BD63" s="512">
        <f>'1.4_RAW_Data_Rebase'!BD63</f>
        <v>0</v>
      </c>
      <c r="BE63" s="512">
        <f>'1.4_RAW_Data_Rebase'!BE63</f>
        <v>0</v>
      </c>
      <c r="BF63" s="512">
        <f>'1.4_RAW_Data_Rebase'!BF63</f>
        <v>0</v>
      </c>
      <c r="BG63" s="512">
        <f>'1.4_RAW_Data_Rebase'!BG63</f>
        <v>0</v>
      </c>
      <c r="BH63" s="513">
        <f>'1.4_RAW_Data_Rebase'!BH63</f>
        <v>0</v>
      </c>
    </row>
    <row r="64" spans="1:60" ht="13.15">
      <c r="A64" s="508"/>
      <c r="B64" s="509"/>
      <c r="C64" s="510"/>
      <c r="D64" s="511"/>
      <c r="E64" s="504" t="s">
        <v>54</v>
      </c>
      <c r="F64" s="512">
        <f>'1.4_RAW_Data_Rebase'!F64</f>
        <v>0</v>
      </c>
      <c r="G64" s="512">
        <f>'1.4_RAW_Data_Rebase'!G64</f>
        <v>0</v>
      </c>
      <c r="H64" s="512">
        <f>'1.4_RAW_Data_Rebase'!H64</f>
        <v>0</v>
      </c>
      <c r="I64" s="512">
        <f>'1.4_RAW_Data_Rebase'!I64</f>
        <v>0</v>
      </c>
      <c r="J64" s="512">
        <f>'1.4_RAW_Data_Rebase'!J64</f>
        <v>0</v>
      </c>
      <c r="K64" s="513">
        <f>'1.4_RAW_Data_Rebase'!K64</f>
        <v>0</v>
      </c>
      <c r="M64" s="512">
        <f>'1.4_RAW_Data_Rebase'!M64</f>
        <v>0</v>
      </c>
      <c r="N64" s="512">
        <f>'1.4_RAW_Data_Rebase'!N64</f>
        <v>0</v>
      </c>
      <c r="O64" s="512">
        <f>'1.4_RAW_Data_Rebase'!O64</f>
        <v>0</v>
      </c>
      <c r="P64" s="512">
        <f>'1.4_RAW_Data_Rebase'!P64</f>
        <v>0</v>
      </c>
      <c r="Q64" s="512">
        <f>'1.4_RAW_Data_Rebase'!Q64</f>
        <v>0</v>
      </c>
      <c r="R64" s="513">
        <f>'1.4_RAW_Data_Rebase'!R64</f>
        <v>0</v>
      </c>
      <c r="T64" s="512">
        <f>'1.4_RAW_Data_Rebase'!T64</f>
        <v>0</v>
      </c>
      <c r="U64" s="512">
        <f>'1.4_RAW_Data_Rebase'!U64</f>
        <v>0</v>
      </c>
      <c r="V64" s="512">
        <f>'1.4_RAW_Data_Rebase'!V64</f>
        <v>0</v>
      </c>
      <c r="W64" s="512">
        <f>'1.4_RAW_Data_Rebase'!W64</f>
        <v>0</v>
      </c>
      <c r="X64" s="512">
        <f>'1.4_RAW_Data_Rebase'!X64</f>
        <v>0</v>
      </c>
      <c r="Y64" s="513">
        <f>'1.4_RAW_Data_Rebase'!Y64</f>
        <v>0</v>
      </c>
      <c r="AA64" s="512">
        <f>'1.4_RAW_Data_Rebase'!AA64</f>
        <v>0</v>
      </c>
      <c r="AB64" s="512">
        <f>'1.4_RAW_Data_Rebase'!AB64</f>
        <v>0</v>
      </c>
      <c r="AC64" s="512">
        <f>'1.4_RAW_Data_Rebase'!AC64</f>
        <v>0</v>
      </c>
      <c r="AD64" s="512">
        <f>'1.4_RAW_Data_Rebase'!AD64</f>
        <v>0</v>
      </c>
      <c r="AE64" s="512">
        <f>'1.4_RAW_Data_Rebase'!AE64</f>
        <v>0</v>
      </c>
      <c r="AF64" s="513">
        <f>'1.4_RAW_Data_Rebase'!AF64</f>
        <v>0</v>
      </c>
      <c r="AG64" s="507"/>
      <c r="AH64" s="512">
        <f>'1.4_RAW_Data_Rebase'!AH64</f>
        <v>0</v>
      </c>
      <c r="AI64" s="512">
        <f>'1.4_RAW_Data_Rebase'!AI64</f>
        <v>0</v>
      </c>
      <c r="AJ64" s="512">
        <f>'1.4_RAW_Data_Rebase'!AJ64</f>
        <v>0</v>
      </c>
      <c r="AK64" s="512">
        <f>'1.4_RAW_Data_Rebase'!AK64</f>
        <v>0</v>
      </c>
      <c r="AL64" s="512">
        <f>'1.4_RAW_Data_Rebase'!AL64</f>
        <v>0</v>
      </c>
      <c r="AM64" s="513">
        <f>'1.4_RAW_Data_Rebase'!AM64</f>
        <v>0</v>
      </c>
      <c r="AN64" s="507"/>
      <c r="AO64" s="512">
        <f>'1.4_RAW_Data_Rebase'!AO64</f>
        <v>0</v>
      </c>
      <c r="AP64" s="512">
        <f>'1.4_RAW_Data_Rebase'!AP64</f>
        <v>0</v>
      </c>
      <c r="AQ64" s="512">
        <f>'1.4_RAW_Data_Rebase'!AQ64</f>
        <v>0</v>
      </c>
      <c r="AR64" s="512">
        <f>'1.4_RAW_Data_Rebase'!AR64</f>
        <v>0</v>
      </c>
      <c r="AS64" s="512">
        <f>'1.4_RAW_Data_Rebase'!AS64</f>
        <v>0</v>
      </c>
      <c r="AT64" s="513">
        <f>'1.4_RAW_Data_Rebase'!AT64</f>
        <v>0</v>
      </c>
      <c r="AU64" s="507"/>
      <c r="AV64" s="512">
        <f>'1.4_RAW_Data_Rebase'!AV64</f>
        <v>0</v>
      </c>
      <c r="AW64" s="512">
        <f>'1.4_RAW_Data_Rebase'!AW64</f>
        <v>0</v>
      </c>
      <c r="AX64" s="512">
        <f>'1.4_RAW_Data_Rebase'!AX64</f>
        <v>0</v>
      </c>
      <c r="AY64" s="512">
        <f>'1.4_RAW_Data_Rebase'!AY64</f>
        <v>0</v>
      </c>
      <c r="AZ64" s="512">
        <f>'1.4_RAW_Data_Rebase'!AZ64</f>
        <v>0</v>
      </c>
      <c r="BA64" s="513">
        <f>'1.4_RAW_Data_Rebase'!BA64</f>
        <v>0</v>
      </c>
      <c r="BB64" s="507"/>
      <c r="BC64" s="512">
        <f>'1.4_RAW_Data_Rebase'!BC64</f>
        <v>0</v>
      </c>
      <c r="BD64" s="512">
        <f>'1.4_RAW_Data_Rebase'!BD64</f>
        <v>0</v>
      </c>
      <c r="BE64" s="512">
        <f>'1.4_RAW_Data_Rebase'!BE64</f>
        <v>0</v>
      </c>
      <c r="BF64" s="512">
        <f>'1.4_RAW_Data_Rebase'!BF64</f>
        <v>0</v>
      </c>
      <c r="BG64" s="512">
        <f>'1.4_RAW_Data_Rebase'!BG64</f>
        <v>0</v>
      </c>
      <c r="BH64" s="513">
        <f>'1.4_RAW_Data_Rebase'!BH64</f>
        <v>0</v>
      </c>
    </row>
    <row r="65" spans="1:60" ht="13.5" thickBot="1">
      <c r="A65" s="508"/>
      <c r="B65" s="514"/>
      <c r="C65" s="515"/>
      <c r="D65" s="516"/>
      <c r="E65" s="517" t="s">
        <v>55</v>
      </c>
      <c r="F65" s="518">
        <f>'1.4_RAW_Data_Rebase'!F65</f>
        <v>0</v>
      </c>
      <c r="G65" s="518">
        <f>'1.4_RAW_Data_Rebase'!G65</f>
        <v>0</v>
      </c>
      <c r="H65" s="518">
        <f>'1.4_RAW_Data_Rebase'!H65</f>
        <v>0</v>
      </c>
      <c r="I65" s="518">
        <f>'1.4_RAW_Data_Rebase'!I65</f>
        <v>0</v>
      </c>
      <c r="J65" s="518">
        <f>'1.4_RAW_Data_Rebase'!J65</f>
        <v>0</v>
      </c>
      <c r="K65" s="519">
        <f>'1.4_RAW_Data_Rebase'!K65</f>
        <v>0</v>
      </c>
      <c r="M65" s="518">
        <f>'1.4_RAW_Data_Rebase'!M65</f>
        <v>0</v>
      </c>
      <c r="N65" s="518">
        <f>'1.4_RAW_Data_Rebase'!N65</f>
        <v>0</v>
      </c>
      <c r="O65" s="518">
        <f>'1.4_RAW_Data_Rebase'!O65</f>
        <v>0</v>
      </c>
      <c r="P65" s="518">
        <f>'1.4_RAW_Data_Rebase'!P65</f>
        <v>0</v>
      </c>
      <c r="Q65" s="518">
        <f>'1.4_RAW_Data_Rebase'!Q65</f>
        <v>0</v>
      </c>
      <c r="R65" s="519">
        <f>'1.4_RAW_Data_Rebase'!R65</f>
        <v>0</v>
      </c>
      <c r="T65" s="518">
        <f>'1.4_RAW_Data_Rebase'!T65</f>
        <v>0</v>
      </c>
      <c r="U65" s="518">
        <f>'1.4_RAW_Data_Rebase'!U65</f>
        <v>0</v>
      </c>
      <c r="V65" s="518">
        <f>'1.4_RAW_Data_Rebase'!V65</f>
        <v>0</v>
      </c>
      <c r="W65" s="518">
        <f>'1.4_RAW_Data_Rebase'!W65</f>
        <v>0</v>
      </c>
      <c r="X65" s="518">
        <f>'1.4_RAW_Data_Rebase'!X65</f>
        <v>0</v>
      </c>
      <c r="Y65" s="519">
        <f>'1.4_RAW_Data_Rebase'!Y65</f>
        <v>0</v>
      </c>
      <c r="AA65" s="518">
        <f>'1.4_RAW_Data_Rebase'!AA65</f>
        <v>0</v>
      </c>
      <c r="AB65" s="518">
        <f>'1.4_RAW_Data_Rebase'!AB65</f>
        <v>0</v>
      </c>
      <c r="AC65" s="518">
        <f>'1.4_RAW_Data_Rebase'!AC65</f>
        <v>0</v>
      </c>
      <c r="AD65" s="518">
        <f>'1.4_RAW_Data_Rebase'!AD65</f>
        <v>0</v>
      </c>
      <c r="AE65" s="518">
        <f>'1.4_RAW_Data_Rebase'!AE65</f>
        <v>0</v>
      </c>
      <c r="AF65" s="519">
        <f>'1.4_RAW_Data_Rebase'!AF65</f>
        <v>0</v>
      </c>
      <c r="AG65" s="507"/>
      <c r="AH65" s="518">
        <f>'1.4_RAW_Data_Rebase'!AH65</f>
        <v>0</v>
      </c>
      <c r="AI65" s="518">
        <f>'1.4_RAW_Data_Rebase'!AI65</f>
        <v>0</v>
      </c>
      <c r="AJ65" s="518">
        <f>'1.4_RAW_Data_Rebase'!AJ65</f>
        <v>0</v>
      </c>
      <c r="AK65" s="518">
        <f>'1.4_RAW_Data_Rebase'!AK65</f>
        <v>0</v>
      </c>
      <c r="AL65" s="518">
        <f>'1.4_RAW_Data_Rebase'!AL65</f>
        <v>0</v>
      </c>
      <c r="AM65" s="519">
        <f>'1.4_RAW_Data_Rebase'!AM65</f>
        <v>0</v>
      </c>
      <c r="AN65" s="507"/>
      <c r="AO65" s="518">
        <f>'1.4_RAW_Data_Rebase'!AO65</f>
        <v>0</v>
      </c>
      <c r="AP65" s="518">
        <f>'1.4_RAW_Data_Rebase'!AP65</f>
        <v>0</v>
      </c>
      <c r="AQ65" s="518">
        <f>'1.4_RAW_Data_Rebase'!AQ65</f>
        <v>0</v>
      </c>
      <c r="AR65" s="518">
        <f>'1.4_RAW_Data_Rebase'!AR65</f>
        <v>0</v>
      </c>
      <c r="AS65" s="518">
        <f>'1.4_RAW_Data_Rebase'!AS65</f>
        <v>0</v>
      </c>
      <c r="AT65" s="519">
        <f>'1.4_RAW_Data_Rebase'!AT65</f>
        <v>0</v>
      </c>
      <c r="AU65" s="507"/>
      <c r="AV65" s="518">
        <f>'1.4_RAW_Data_Rebase'!AV65</f>
        <v>0</v>
      </c>
      <c r="AW65" s="518">
        <f>'1.4_RAW_Data_Rebase'!AW65</f>
        <v>0</v>
      </c>
      <c r="AX65" s="518">
        <f>'1.4_RAW_Data_Rebase'!AX65</f>
        <v>0</v>
      </c>
      <c r="AY65" s="518">
        <f>'1.4_RAW_Data_Rebase'!AY65</f>
        <v>0</v>
      </c>
      <c r="AZ65" s="518">
        <f>'1.4_RAW_Data_Rebase'!AZ65</f>
        <v>0</v>
      </c>
      <c r="BA65" s="519">
        <f>'1.4_RAW_Data_Rebase'!BA65</f>
        <v>0</v>
      </c>
      <c r="BB65" s="507"/>
      <c r="BC65" s="518">
        <f>'1.4_RAW_Data_Rebase'!BC65</f>
        <v>0</v>
      </c>
      <c r="BD65" s="518">
        <f>'1.4_RAW_Data_Rebase'!BD65</f>
        <v>0</v>
      </c>
      <c r="BE65" s="518">
        <f>'1.4_RAW_Data_Rebase'!BE65</f>
        <v>0</v>
      </c>
      <c r="BF65" s="518">
        <f>'1.4_RAW_Data_Rebase'!BF65</f>
        <v>0</v>
      </c>
      <c r="BG65" s="518">
        <f>'1.4_RAW_Data_Rebase'!BG65</f>
        <v>0</v>
      </c>
      <c r="BH65" s="519">
        <f>'1.4_RAW_Data_Rebase'!BH65</f>
        <v>0</v>
      </c>
    </row>
    <row r="66" spans="1:60" ht="25.5">
      <c r="A66" s="520" t="s">
        <v>9</v>
      </c>
      <c r="B66" s="501">
        <v>44</v>
      </c>
      <c r="C66" s="502" t="s">
        <v>24</v>
      </c>
      <c r="D66" s="503" t="s">
        <v>56</v>
      </c>
      <c r="E66" s="521" t="s">
        <v>52</v>
      </c>
      <c r="F66" s="505">
        <f>'1.4_RAW_Data_Rebase'!F66</f>
        <v>7</v>
      </c>
      <c r="G66" s="505">
        <f>'1.4_RAW_Data_Rebase'!G66</f>
        <v>0</v>
      </c>
      <c r="H66" s="505">
        <f>'1.4_RAW_Data_Rebase'!H66</f>
        <v>0</v>
      </c>
      <c r="I66" s="505">
        <f>'1.4_RAW_Data_Rebase'!I66</f>
        <v>0</v>
      </c>
      <c r="J66" s="505">
        <f>'1.4_RAW_Data_Rebase'!J66</f>
        <v>0</v>
      </c>
      <c r="K66" s="506">
        <f>'1.4_RAW_Data_Rebase'!K66</f>
        <v>7</v>
      </c>
      <c r="M66" s="505">
        <f>'1.4_RAW_Data_Rebase'!M66</f>
        <v>26</v>
      </c>
      <c r="N66" s="505">
        <f>'1.4_RAW_Data_Rebase'!N66</f>
        <v>9</v>
      </c>
      <c r="O66" s="505">
        <f>'1.4_RAW_Data_Rebase'!O66</f>
        <v>2</v>
      </c>
      <c r="P66" s="505">
        <f>'1.4_RAW_Data_Rebase'!P66</f>
        <v>14</v>
      </c>
      <c r="Q66" s="505">
        <f>'1.4_RAW_Data_Rebase'!Q66</f>
        <v>1</v>
      </c>
      <c r="R66" s="506">
        <f>'1.4_RAW_Data_Rebase'!R66</f>
        <v>0</v>
      </c>
      <c r="T66" s="505">
        <f>'1.4_RAW_Data_Rebase'!T66</f>
        <v>26</v>
      </c>
      <c r="U66" s="505">
        <f>'1.4_RAW_Data_Rebase'!U66</f>
        <v>0</v>
      </c>
      <c r="V66" s="505">
        <f>'1.4_RAW_Data_Rebase'!V66</f>
        <v>0</v>
      </c>
      <c r="W66" s="505">
        <f>'1.4_RAW_Data_Rebase'!W66</f>
        <v>19</v>
      </c>
      <c r="X66" s="505">
        <f>'1.4_RAW_Data_Rebase'!X66</f>
        <v>0</v>
      </c>
      <c r="Y66" s="506">
        <f>'1.4_RAW_Data_Rebase'!Y66</f>
        <v>7</v>
      </c>
      <c r="AA66" s="505">
        <f>'1.4_RAW_Data_Rebase'!AA66</f>
        <v>12</v>
      </c>
      <c r="AB66" s="505">
        <f>'1.4_RAW_Data_Rebase'!AB66</f>
        <v>0</v>
      </c>
      <c r="AC66" s="505">
        <f>'1.4_RAW_Data_Rebase'!AC66</f>
        <v>0</v>
      </c>
      <c r="AD66" s="505">
        <f>'1.4_RAW_Data_Rebase'!AD66</f>
        <v>-5</v>
      </c>
      <c r="AE66" s="505">
        <f>'1.4_RAW_Data_Rebase'!AE66</f>
        <v>0</v>
      </c>
      <c r="AF66" s="506">
        <f>'1.4_RAW_Data_Rebase'!AF66</f>
        <v>-7</v>
      </c>
      <c r="AG66" s="507"/>
      <c r="AH66" s="505">
        <f>'1.4_RAW_Data_Rebase'!AH66</f>
        <v>12</v>
      </c>
      <c r="AI66" s="505">
        <f>'1.4_RAW_Data_Rebase'!AI66</f>
        <v>0</v>
      </c>
      <c r="AJ66" s="505">
        <f>'1.4_RAW_Data_Rebase'!AJ66</f>
        <v>0</v>
      </c>
      <c r="AK66" s="505">
        <f>'1.4_RAW_Data_Rebase'!AK66</f>
        <v>-5</v>
      </c>
      <c r="AL66" s="505">
        <f>'1.4_RAW_Data_Rebase'!AL66</f>
        <v>0</v>
      </c>
      <c r="AM66" s="506">
        <f>'1.4_RAW_Data_Rebase'!AM66</f>
        <v>-7</v>
      </c>
      <c r="AN66" s="507"/>
      <c r="AO66" s="505">
        <f>'1.4_RAW_Data_Rebase'!AO66</f>
        <v>0</v>
      </c>
      <c r="AP66" s="505">
        <f>'1.4_RAW_Data_Rebase'!AP66</f>
        <v>0</v>
      </c>
      <c r="AQ66" s="505">
        <f>'1.4_RAW_Data_Rebase'!AQ66</f>
        <v>0</v>
      </c>
      <c r="AR66" s="505">
        <f>'1.4_RAW_Data_Rebase'!AR66</f>
        <v>0</v>
      </c>
      <c r="AS66" s="505">
        <f>'1.4_RAW_Data_Rebase'!AS66</f>
        <v>0</v>
      </c>
      <c r="AT66" s="506">
        <f>'1.4_RAW_Data_Rebase'!AT66</f>
        <v>0</v>
      </c>
      <c r="AU66" s="507"/>
      <c r="AV66" s="505">
        <f>'1.4_RAW_Data_Rebase'!AV66</f>
        <v>0</v>
      </c>
      <c r="AW66" s="505">
        <f>'1.4_RAW_Data_Rebase'!AW66</f>
        <v>0</v>
      </c>
      <c r="AX66" s="505">
        <f>'1.4_RAW_Data_Rebase'!AX66</f>
        <v>0</v>
      </c>
      <c r="AY66" s="505">
        <f>'1.4_RAW_Data_Rebase'!AY66</f>
        <v>0</v>
      </c>
      <c r="AZ66" s="505">
        <f>'1.4_RAW_Data_Rebase'!AZ66</f>
        <v>0</v>
      </c>
      <c r="BA66" s="506">
        <f>'1.4_RAW_Data_Rebase'!BA66</f>
        <v>0</v>
      </c>
      <c r="BB66" s="507"/>
      <c r="BC66" s="505">
        <f>'1.4_RAW_Data_Rebase'!BC66</f>
        <v>0</v>
      </c>
      <c r="BD66" s="505">
        <f>'1.4_RAW_Data_Rebase'!BD66</f>
        <v>0</v>
      </c>
      <c r="BE66" s="505">
        <f>'1.4_RAW_Data_Rebase'!BE66</f>
        <v>0</v>
      </c>
      <c r="BF66" s="505">
        <f>'1.4_RAW_Data_Rebase'!BF66</f>
        <v>0</v>
      </c>
      <c r="BG66" s="505">
        <f>'1.4_RAW_Data_Rebase'!BG66</f>
        <v>0</v>
      </c>
      <c r="BH66" s="506">
        <f>'1.4_RAW_Data_Rebase'!BH66</f>
        <v>0</v>
      </c>
    </row>
    <row r="67" spans="1:60" ht="13.15">
      <c r="A67" s="508"/>
      <c r="B67" s="509"/>
      <c r="C67" s="510"/>
      <c r="D67" s="511"/>
      <c r="E67" s="504" t="s">
        <v>53</v>
      </c>
      <c r="F67" s="512">
        <f>'1.4_RAW_Data_Rebase'!F67</f>
        <v>0</v>
      </c>
      <c r="G67" s="512">
        <f>'1.4_RAW_Data_Rebase'!G67</f>
        <v>0</v>
      </c>
      <c r="H67" s="512">
        <f>'1.4_RAW_Data_Rebase'!H67</f>
        <v>0</v>
      </c>
      <c r="I67" s="512">
        <f>'1.4_RAW_Data_Rebase'!I67</f>
        <v>0</v>
      </c>
      <c r="J67" s="512">
        <f>'1.4_RAW_Data_Rebase'!J67</f>
        <v>0</v>
      </c>
      <c r="K67" s="513">
        <f>'1.4_RAW_Data_Rebase'!K67</f>
        <v>0</v>
      </c>
      <c r="M67" s="512">
        <f>'1.4_RAW_Data_Rebase'!M67</f>
        <v>0</v>
      </c>
      <c r="N67" s="512">
        <f>'1.4_RAW_Data_Rebase'!N67</f>
        <v>0</v>
      </c>
      <c r="O67" s="512">
        <f>'1.4_RAW_Data_Rebase'!O67</f>
        <v>0</v>
      </c>
      <c r="P67" s="512">
        <f>'1.4_RAW_Data_Rebase'!P67</f>
        <v>0</v>
      </c>
      <c r="Q67" s="512">
        <f>'1.4_RAW_Data_Rebase'!Q67</f>
        <v>0</v>
      </c>
      <c r="R67" s="513">
        <f>'1.4_RAW_Data_Rebase'!R67</f>
        <v>0</v>
      </c>
      <c r="T67" s="512">
        <f>'1.4_RAW_Data_Rebase'!T67</f>
        <v>0</v>
      </c>
      <c r="U67" s="512">
        <f>'1.4_RAW_Data_Rebase'!U67</f>
        <v>0</v>
      </c>
      <c r="V67" s="512">
        <f>'1.4_RAW_Data_Rebase'!V67</f>
        <v>0</v>
      </c>
      <c r="W67" s="512">
        <f>'1.4_RAW_Data_Rebase'!W67</f>
        <v>0</v>
      </c>
      <c r="X67" s="512">
        <f>'1.4_RAW_Data_Rebase'!X67</f>
        <v>0</v>
      </c>
      <c r="Y67" s="513">
        <f>'1.4_RAW_Data_Rebase'!Y67</f>
        <v>0</v>
      </c>
      <c r="AA67" s="512">
        <f>'1.4_RAW_Data_Rebase'!AA67</f>
        <v>0</v>
      </c>
      <c r="AB67" s="512">
        <f>'1.4_RAW_Data_Rebase'!AB67</f>
        <v>0</v>
      </c>
      <c r="AC67" s="512">
        <f>'1.4_RAW_Data_Rebase'!AC67</f>
        <v>0</v>
      </c>
      <c r="AD67" s="512">
        <f>'1.4_RAW_Data_Rebase'!AD67</f>
        <v>0</v>
      </c>
      <c r="AE67" s="512">
        <f>'1.4_RAW_Data_Rebase'!AE67</f>
        <v>0</v>
      </c>
      <c r="AF67" s="513">
        <f>'1.4_RAW_Data_Rebase'!AF67</f>
        <v>0</v>
      </c>
      <c r="AG67" s="507"/>
      <c r="AH67" s="512">
        <f>'1.4_RAW_Data_Rebase'!AH67</f>
        <v>0</v>
      </c>
      <c r="AI67" s="512">
        <f>'1.4_RAW_Data_Rebase'!AI67</f>
        <v>0</v>
      </c>
      <c r="AJ67" s="512">
        <f>'1.4_RAW_Data_Rebase'!AJ67</f>
        <v>0</v>
      </c>
      <c r="AK67" s="512">
        <f>'1.4_RAW_Data_Rebase'!AK67</f>
        <v>0</v>
      </c>
      <c r="AL67" s="512">
        <f>'1.4_RAW_Data_Rebase'!AL67</f>
        <v>0</v>
      </c>
      <c r="AM67" s="513">
        <f>'1.4_RAW_Data_Rebase'!AM67</f>
        <v>0</v>
      </c>
      <c r="AN67" s="507"/>
      <c r="AO67" s="512">
        <f>'1.4_RAW_Data_Rebase'!AO67</f>
        <v>0</v>
      </c>
      <c r="AP67" s="512">
        <f>'1.4_RAW_Data_Rebase'!AP67</f>
        <v>0</v>
      </c>
      <c r="AQ67" s="512">
        <f>'1.4_RAW_Data_Rebase'!AQ67</f>
        <v>0</v>
      </c>
      <c r="AR67" s="512">
        <f>'1.4_RAW_Data_Rebase'!AR67</f>
        <v>0</v>
      </c>
      <c r="AS67" s="512">
        <f>'1.4_RAW_Data_Rebase'!AS67</f>
        <v>0</v>
      </c>
      <c r="AT67" s="513">
        <f>'1.4_RAW_Data_Rebase'!AT67</f>
        <v>0</v>
      </c>
      <c r="AU67" s="507"/>
      <c r="AV67" s="512">
        <f>'1.4_RAW_Data_Rebase'!AV67</f>
        <v>0</v>
      </c>
      <c r="AW67" s="512">
        <f>'1.4_RAW_Data_Rebase'!AW67</f>
        <v>0</v>
      </c>
      <c r="AX67" s="512">
        <f>'1.4_RAW_Data_Rebase'!AX67</f>
        <v>0</v>
      </c>
      <c r="AY67" s="512">
        <f>'1.4_RAW_Data_Rebase'!AY67</f>
        <v>0</v>
      </c>
      <c r="AZ67" s="512">
        <f>'1.4_RAW_Data_Rebase'!AZ67</f>
        <v>0</v>
      </c>
      <c r="BA67" s="513">
        <f>'1.4_RAW_Data_Rebase'!BA67</f>
        <v>0</v>
      </c>
      <c r="BB67" s="507"/>
      <c r="BC67" s="512">
        <f>'1.4_RAW_Data_Rebase'!BC67</f>
        <v>0</v>
      </c>
      <c r="BD67" s="512">
        <f>'1.4_RAW_Data_Rebase'!BD67</f>
        <v>0</v>
      </c>
      <c r="BE67" s="512">
        <f>'1.4_RAW_Data_Rebase'!BE67</f>
        <v>0</v>
      </c>
      <c r="BF67" s="512">
        <f>'1.4_RAW_Data_Rebase'!BF67</f>
        <v>0</v>
      </c>
      <c r="BG67" s="512">
        <f>'1.4_RAW_Data_Rebase'!BG67</f>
        <v>0</v>
      </c>
      <c r="BH67" s="513">
        <f>'1.4_RAW_Data_Rebase'!BH67</f>
        <v>0</v>
      </c>
    </row>
    <row r="68" spans="1:60" ht="13.15">
      <c r="A68" s="508"/>
      <c r="B68" s="509"/>
      <c r="C68" s="510"/>
      <c r="D68" s="511"/>
      <c r="E68" s="504" t="s">
        <v>54</v>
      </c>
      <c r="F68" s="512">
        <f>'1.4_RAW_Data_Rebase'!F68</f>
        <v>0</v>
      </c>
      <c r="G68" s="512">
        <f>'1.4_RAW_Data_Rebase'!G68</f>
        <v>0</v>
      </c>
      <c r="H68" s="512">
        <f>'1.4_RAW_Data_Rebase'!H68</f>
        <v>0</v>
      </c>
      <c r="I68" s="512">
        <f>'1.4_RAW_Data_Rebase'!I68</f>
        <v>0</v>
      </c>
      <c r="J68" s="512">
        <f>'1.4_RAW_Data_Rebase'!J68</f>
        <v>0</v>
      </c>
      <c r="K68" s="513">
        <f>'1.4_RAW_Data_Rebase'!K68</f>
        <v>0</v>
      </c>
      <c r="M68" s="512">
        <f>'1.4_RAW_Data_Rebase'!M68</f>
        <v>0</v>
      </c>
      <c r="N68" s="512">
        <f>'1.4_RAW_Data_Rebase'!N68</f>
        <v>0</v>
      </c>
      <c r="O68" s="512">
        <f>'1.4_RAW_Data_Rebase'!O68</f>
        <v>0</v>
      </c>
      <c r="P68" s="512">
        <f>'1.4_RAW_Data_Rebase'!P68</f>
        <v>0</v>
      </c>
      <c r="Q68" s="512">
        <f>'1.4_RAW_Data_Rebase'!Q68</f>
        <v>0</v>
      </c>
      <c r="R68" s="513">
        <f>'1.4_RAW_Data_Rebase'!R68</f>
        <v>0</v>
      </c>
      <c r="T68" s="512">
        <f>'1.4_RAW_Data_Rebase'!T68</f>
        <v>0</v>
      </c>
      <c r="U68" s="512">
        <f>'1.4_RAW_Data_Rebase'!U68</f>
        <v>0</v>
      </c>
      <c r="V68" s="512">
        <f>'1.4_RAW_Data_Rebase'!V68</f>
        <v>0</v>
      </c>
      <c r="W68" s="512">
        <f>'1.4_RAW_Data_Rebase'!W68</f>
        <v>0</v>
      </c>
      <c r="X68" s="512">
        <f>'1.4_RAW_Data_Rebase'!X68</f>
        <v>0</v>
      </c>
      <c r="Y68" s="513">
        <f>'1.4_RAW_Data_Rebase'!Y68</f>
        <v>0</v>
      </c>
      <c r="AA68" s="512">
        <f>'1.4_RAW_Data_Rebase'!AA68</f>
        <v>0</v>
      </c>
      <c r="AB68" s="512">
        <f>'1.4_RAW_Data_Rebase'!AB68</f>
        <v>0</v>
      </c>
      <c r="AC68" s="512">
        <f>'1.4_RAW_Data_Rebase'!AC68</f>
        <v>0</v>
      </c>
      <c r="AD68" s="512">
        <f>'1.4_RAW_Data_Rebase'!AD68</f>
        <v>0</v>
      </c>
      <c r="AE68" s="512">
        <f>'1.4_RAW_Data_Rebase'!AE68</f>
        <v>0</v>
      </c>
      <c r="AF68" s="513">
        <f>'1.4_RAW_Data_Rebase'!AF68</f>
        <v>0</v>
      </c>
      <c r="AG68" s="507"/>
      <c r="AH68" s="512">
        <f>'1.4_RAW_Data_Rebase'!AH68</f>
        <v>0</v>
      </c>
      <c r="AI68" s="512">
        <f>'1.4_RAW_Data_Rebase'!AI68</f>
        <v>0</v>
      </c>
      <c r="AJ68" s="512">
        <f>'1.4_RAW_Data_Rebase'!AJ68</f>
        <v>0</v>
      </c>
      <c r="AK68" s="512">
        <f>'1.4_RAW_Data_Rebase'!AK68</f>
        <v>0</v>
      </c>
      <c r="AL68" s="512">
        <f>'1.4_RAW_Data_Rebase'!AL68</f>
        <v>0</v>
      </c>
      <c r="AM68" s="513">
        <f>'1.4_RAW_Data_Rebase'!AM68</f>
        <v>0</v>
      </c>
      <c r="AN68" s="507"/>
      <c r="AO68" s="512">
        <f>'1.4_RAW_Data_Rebase'!AO68</f>
        <v>0</v>
      </c>
      <c r="AP68" s="512">
        <f>'1.4_RAW_Data_Rebase'!AP68</f>
        <v>0</v>
      </c>
      <c r="AQ68" s="512">
        <f>'1.4_RAW_Data_Rebase'!AQ68</f>
        <v>0</v>
      </c>
      <c r="AR68" s="512">
        <f>'1.4_RAW_Data_Rebase'!AR68</f>
        <v>0</v>
      </c>
      <c r="AS68" s="512">
        <f>'1.4_RAW_Data_Rebase'!AS68</f>
        <v>0</v>
      </c>
      <c r="AT68" s="513">
        <f>'1.4_RAW_Data_Rebase'!AT68</f>
        <v>0</v>
      </c>
      <c r="AU68" s="507"/>
      <c r="AV68" s="512">
        <f>'1.4_RAW_Data_Rebase'!AV68</f>
        <v>0</v>
      </c>
      <c r="AW68" s="512">
        <f>'1.4_RAW_Data_Rebase'!AW68</f>
        <v>0</v>
      </c>
      <c r="AX68" s="512">
        <f>'1.4_RAW_Data_Rebase'!AX68</f>
        <v>0</v>
      </c>
      <c r="AY68" s="512">
        <f>'1.4_RAW_Data_Rebase'!AY68</f>
        <v>0</v>
      </c>
      <c r="AZ68" s="512">
        <f>'1.4_RAW_Data_Rebase'!AZ68</f>
        <v>0</v>
      </c>
      <c r="BA68" s="513">
        <f>'1.4_RAW_Data_Rebase'!BA68</f>
        <v>0</v>
      </c>
      <c r="BB68" s="507"/>
      <c r="BC68" s="512">
        <f>'1.4_RAW_Data_Rebase'!BC68</f>
        <v>0</v>
      </c>
      <c r="BD68" s="512">
        <f>'1.4_RAW_Data_Rebase'!BD68</f>
        <v>0</v>
      </c>
      <c r="BE68" s="512">
        <f>'1.4_RAW_Data_Rebase'!BE68</f>
        <v>0</v>
      </c>
      <c r="BF68" s="512">
        <f>'1.4_RAW_Data_Rebase'!BF68</f>
        <v>0</v>
      </c>
      <c r="BG68" s="512">
        <f>'1.4_RAW_Data_Rebase'!BG68</f>
        <v>0</v>
      </c>
      <c r="BH68" s="513">
        <f>'1.4_RAW_Data_Rebase'!BH68</f>
        <v>0</v>
      </c>
    </row>
    <row r="69" spans="1:60" ht="13.5" thickBot="1">
      <c r="A69" s="508"/>
      <c r="B69" s="514"/>
      <c r="C69" s="515"/>
      <c r="D69" s="516"/>
      <c r="E69" s="517" t="s">
        <v>55</v>
      </c>
      <c r="F69" s="518">
        <f>'1.4_RAW_Data_Rebase'!F69</f>
        <v>19</v>
      </c>
      <c r="G69" s="518">
        <f>'1.4_RAW_Data_Rebase'!G69</f>
        <v>0</v>
      </c>
      <c r="H69" s="518">
        <f>'1.4_RAW_Data_Rebase'!H69</f>
        <v>19</v>
      </c>
      <c r="I69" s="518">
        <f>'1.4_RAW_Data_Rebase'!I69</f>
        <v>0</v>
      </c>
      <c r="J69" s="518">
        <f>'1.4_RAW_Data_Rebase'!J69</f>
        <v>0</v>
      </c>
      <c r="K69" s="519">
        <f>'1.4_RAW_Data_Rebase'!K69</f>
        <v>0</v>
      </c>
      <c r="M69" s="518">
        <f>'1.4_RAW_Data_Rebase'!M69</f>
        <v>0</v>
      </c>
      <c r="N69" s="518">
        <f>'1.4_RAW_Data_Rebase'!N69</f>
        <v>0</v>
      </c>
      <c r="O69" s="518">
        <f>'1.4_RAW_Data_Rebase'!O69</f>
        <v>0</v>
      </c>
      <c r="P69" s="518">
        <f>'1.4_RAW_Data_Rebase'!P69</f>
        <v>0</v>
      </c>
      <c r="Q69" s="518">
        <f>'1.4_RAW_Data_Rebase'!Q69</f>
        <v>0</v>
      </c>
      <c r="R69" s="519">
        <f>'1.4_RAW_Data_Rebase'!R69</f>
        <v>0</v>
      </c>
      <c r="T69" s="518">
        <f>'1.4_RAW_Data_Rebase'!T69</f>
        <v>0</v>
      </c>
      <c r="U69" s="518">
        <f>'1.4_RAW_Data_Rebase'!U69</f>
        <v>0</v>
      </c>
      <c r="V69" s="518">
        <f>'1.4_RAW_Data_Rebase'!V69</f>
        <v>0</v>
      </c>
      <c r="W69" s="518">
        <f>'1.4_RAW_Data_Rebase'!W69</f>
        <v>0</v>
      </c>
      <c r="X69" s="518">
        <f>'1.4_RAW_Data_Rebase'!X69</f>
        <v>0</v>
      </c>
      <c r="Y69" s="519">
        <f>'1.4_RAW_Data_Rebase'!Y69</f>
        <v>0</v>
      </c>
      <c r="AA69" s="518">
        <f>'1.4_RAW_Data_Rebase'!AA69</f>
        <v>0</v>
      </c>
      <c r="AB69" s="518">
        <f>'1.4_RAW_Data_Rebase'!AB69</f>
        <v>0</v>
      </c>
      <c r="AC69" s="518">
        <f>'1.4_RAW_Data_Rebase'!AC69</f>
        <v>0</v>
      </c>
      <c r="AD69" s="518">
        <f>'1.4_RAW_Data_Rebase'!AD69</f>
        <v>0</v>
      </c>
      <c r="AE69" s="518">
        <f>'1.4_RAW_Data_Rebase'!AE69</f>
        <v>0</v>
      </c>
      <c r="AF69" s="519">
        <f>'1.4_RAW_Data_Rebase'!AF69</f>
        <v>0</v>
      </c>
      <c r="AG69" s="507"/>
      <c r="AH69" s="518">
        <f>'1.4_RAW_Data_Rebase'!AH69</f>
        <v>0</v>
      </c>
      <c r="AI69" s="518">
        <f>'1.4_RAW_Data_Rebase'!AI69</f>
        <v>0</v>
      </c>
      <c r="AJ69" s="518">
        <f>'1.4_RAW_Data_Rebase'!AJ69</f>
        <v>0</v>
      </c>
      <c r="AK69" s="518">
        <f>'1.4_RAW_Data_Rebase'!AK69</f>
        <v>0</v>
      </c>
      <c r="AL69" s="518">
        <f>'1.4_RAW_Data_Rebase'!AL69</f>
        <v>0</v>
      </c>
      <c r="AM69" s="519">
        <f>'1.4_RAW_Data_Rebase'!AM69</f>
        <v>0</v>
      </c>
      <c r="AN69" s="507"/>
      <c r="AO69" s="518">
        <f>'1.4_RAW_Data_Rebase'!AO69</f>
        <v>0</v>
      </c>
      <c r="AP69" s="518">
        <f>'1.4_RAW_Data_Rebase'!AP69</f>
        <v>0</v>
      </c>
      <c r="AQ69" s="518">
        <f>'1.4_RAW_Data_Rebase'!AQ69</f>
        <v>0</v>
      </c>
      <c r="AR69" s="518">
        <f>'1.4_RAW_Data_Rebase'!AR69</f>
        <v>0</v>
      </c>
      <c r="AS69" s="518">
        <f>'1.4_RAW_Data_Rebase'!AS69</f>
        <v>0</v>
      </c>
      <c r="AT69" s="519">
        <f>'1.4_RAW_Data_Rebase'!AT69</f>
        <v>0</v>
      </c>
      <c r="AU69" s="507"/>
      <c r="AV69" s="518">
        <f>'1.4_RAW_Data_Rebase'!AV69</f>
        <v>0</v>
      </c>
      <c r="AW69" s="518">
        <f>'1.4_RAW_Data_Rebase'!AW69</f>
        <v>0</v>
      </c>
      <c r="AX69" s="518">
        <f>'1.4_RAW_Data_Rebase'!AX69</f>
        <v>0</v>
      </c>
      <c r="AY69" s="518">
        <f>'1.4_RAW_Data_Rebase'!AY69</f>
        <v>0</v>
      </c>
      <c r="AZ69" s="518">
        <f>'1.4_RAW_Data_Rebase'!AZ69</f>
        <v>0</v>
      </c>
      <c r="BA69" s="519">
        <f>'1.4_RAW_Data_Rebase'!BA69</f>
        <v>0</v>
      </c>
      <c r="BB69" s="507"/>
      <c r="BC69" s="518">
        <f>'1.4_RAW_Data_Rebase'!BC69</f>
        <v>0</v>
      </c>
      <c r="BD69" s="518">
        <f>'1.4_RAW_Data_Rebase'!BD69</f>
        <v>0</v>
      </c>
      <c r="BE69" s="518">
        <f>'1.4_RAW_Data_Rebase'!BE69</f>
        <v>0</v>
      </c>
      <c r="BF69" s="518">
        <f>'1.4_RAW_Data_Rebase'!BF69</f>
        <v>0</v>
      </c>
      <c r="BG69" s="518">
        <f>'1.4_RAW_Data_Rebase'!BG69</f>
        <v>0</v>
      </c>
      <c r="BH69" s="519">
        <f>'1.4_RAW_Data_Rebase'!BH69</f>
        <v>0</v>
      </c>
    </row>
    <row r="70" spans="1:60" ht="25.5">
      <c r="A70" s="520" t="s">
        <v>9</v>
      </c>
      <c r="B70" s="501">
        <v>34</v>
      </c>
      <c r="C70" s="502" t="s">
        <v>25</v>
      </c>
      <c r="D70" s="503" t="s">
        <v>58</v>
      </c>
      <c r="E70" s="521" t="s">
        <v>52</v>
      </c>
      <c r="F70" s="505">
        <f>'1.4_RAW_Data_Rebase'!F70</f>
        <v>3</v>
      </c>
      <c r="G70" s="505">
        <f>'1.4_RAW_Data_Rebase'!G70</f>
        <v>0</v>
      </c>
      <c r="H70" s="505">
        <f>'1.4_RAW_Data_Rebase'!H70</f>
        <v>0</v>
      </c>
      <c r="I70" s="505">
        <f>'1.4_RAW_Data_Rebase'!I70</f>
        <v>0</v>
      </c>
      <c r="J70" s="505">
        <f>'1.4_RAW_Data_Rebase'!J70</f>
        <v>0</v>
      </c>
      <c r="K70" s="506">
        <f>'1.4_RAW_Data_Rebase'!K70</f>
        <v>3</v>
      </c>
      <c r="M70" s="505">
        <f>'1.4_RAW_Data_Rebase'!M70</f>
        <v>0</v>
      </c>
      <c r="N70" s="505">
        <f>'1.4_RAW_Data_Rebase'!N70</f>
        <v>0</v>
      </c>
      <c r="O70" s="505">
        <f>'1.4_RAW_Data_Rebase'!O70</f>
        <v>0</v>
      </c>
      <c r="P70" s="505">
        <f>'1.4_RAW_Data_Rebase'!P70</f>
        <v>0</v>
      </c>
      <c r="Q70" s="505">
        <f>'1.4_RAW_Data_Rebase'!Q70</f>
        <v>0</v>
      </c>
      <c r="R70" s="506">
        <f>'1.4_RAW_Data_Rebase'!R70</f>
        <v>0</v>
      </c>
      <c r="T70" s="505">
        <f>'1.4_RAW_Data_Rebase'!T70</f>
        <v>0</v>
      </c>
      <c r="U70" s="505">
        <f>'1.4_RAW_Data_Rebase'!U70</f>
        <v>0</v>
      </c>
      <c r="V70" s="505">
        <f>'1.4_RAW_Data_Rebase'!V70</f>
        <v>0</v>
      </c>
      <c r="W70" s="505">
        <f>'1.4_RAW_Data_Rebase'!W70</f>
        <v>0</v>
      </c>
      <c r="X70" s="505">
        <f>'1.4_RAW_Data_Rebase'!X70</f>
        <v>0</v>
      </c>
      <c r="Y70" s="506">
        <f>'1.4_RAW_Data_Rebase'!Y70</f>
        <v>0</v>
      </c>
      <c r="AA70" s="505">
        <f>'1.4_RAW_Data_Rebase'!AA70</f>
        <v>0</v>
      </c>
      <c r="AB70" s="505">
        <f>'1.4_RAW_Data_Rebase'!AB70</f>
        <v>0</v>
      </c>
      <c r="AC70" s="505">
        <f>'1.4_RAW_Data_Rebase'!AC70</f>
        <v>0</v>
      </c>
      <c r="AD70" s="505">
        <f>'1.4_RAW_Data_Rebase'!AD70</f>
        <v>0</v>
      </c>
      <c r="AE70" s="505">
        <f>'1.4_RAW_Data_Rebase'!AE70</f>
        <v>0</v>
      </c>
      <c r="AF70" s="506">
        <f>'1.4_RAW_Data_Rebase'!AF70</f>
        <v>0</v>
      </c>
      <c r="AG70" s="507"/>
      <c r="AH70" s="505">
        <f>'1.4_RAW_Data_Rebase'!AH70</f>
        <v>0</v>
      </c>
      <c r="AI70" s="505">
        <f>'1.4_RAW_Data_Rebase'!AI70</f>
        <v>0</v>
      </c>
      <c r="AJ70" s="505">
        <f>'1.4_RAW_Data_Rebase'!AJ70</f>
        <v>0</v>
      </c>
      <c r="AK70" s="505">
        <f>'1.4_RAW_Data_Rebase'!AK70</f>
        <v>0</v>
      </c>
      <c r="AL70" s="505">
        <f>'1.4_RAW_Data_Rebase'!AL70</f>
        <v>0</v>
      </c>
      <c r="AM70" s="506">
        <f>'1.4_RAW_Data_Rebase'!AM70</f>
        <v>0</v>
      </c>
      <c r="AN70" s="507"/>
      <c r="AO70" s="505">
        <f>'1.4_RAW_Data_Rebase'!AO70</f>
        <v>0</v>
      </c>
      <c r="AP70" s="505">
        <f>'1.4_RAW_Data_Rebase'!AP70</f>
        <v>0</v>
      </c>
      <c r="AQ70" s="505">
        <f>'1.4_RAW_Data_Rebase'!AQ70</f>
        <v>0</v>
      </c>
      <c r="AR70" s="505">
        <f>'1.4_RAW_Data_Rebase'!AR70</f>
        <v>0</v>
      </c>
      <c r="AS70" s="505">
        <f>'1.4_RAW_Data_Rebase'!AS70</f>
        <v>0</v>
      </c>
      <c r="AT70" s="506">
        <f>'1.4_RAW_Data_Rebase'!AT70</f>
        <v>0</v>
      </c>
      <c r="AU70" s="507"/>
      <c r="AV70" s="505">
        <f>'1.4_RAW_Data_Rebase'!AV70</f>
        <v>0</v>
      </c>
      <c r="AW70" s="505">
        <f>'1.4_RAW_Data_Rebase'!AW70</f>
        <v>0</v>
      </c>
      <c r="AX70" s="505">
        <f>'1.4_RAW_Data_Rebase'!AX70</f>
        <v>0</v>
      </c>
      <c r="AY70" s="505">
        <f>'1.4_RAW_Data_Rebase'!AY70</f>
        <v>0</v>
      </c>
      <c r="AZ70" s="505">
        <f>'1.4_RAW_Data_Rebase'!AZ70</f>
        <v>0</v>
      </c>
      <c r="BA70" s="506">
        <f>'1.4_RAW_Data_Rebase'!BA70</f>
        <v>0</v>
      </c>
      <c r="BB70" s="507"/>
      <c r="BC70" s="505">
        <f>'1.4_RAW_Data_Rebase'!BC70</f>
        <v>0</v>
      </c>
      <c r="BD70" s="505">
        <f>'1.4_RAW_Data_Rebase'!BD70</f>
        <v>0</v>
      </c>
      <c r="BE70" s="505">
        <f>'1.4_RAW_Data_Rebase'!BE70</f>
        <v>0</v>
      </c>
      <c r="BF70" s="505">
        <f>'1.4_RAW_Data_Rebase'!BF70</f>
        <v>0</v>
      </c>
      <c r="BG70" s="505">
        <f>'1.4_RAW_Data_Rebase'!BG70</f>
        <v>0</v>
      </c>
      <c r="BH70" s="506">
        <f>'1.4_RAW_Data_Rebase'!BH70</f>
        <v>0</v>
      </c>
    </row>
    <row r="71" spans="1:60" ht="13.15">
      <c r="A71" s="508"/>
      <c r="B71" s="509"/>
      <c r="C71" s="510"/>
      <c r="D71" s="511"/>
      <c r="E71" s="504" t="s">
        <v>53</v>
      </c>
      <c r="F71" s="512">
        <f>'1.4_RAW_Data_Rebase'!F71</f>
        <v>0</v>
      </c>
      <c r="G71" s="512">
        <f>'1.4_RAW_Data_Rebase'!G71</f>
        <v>0</v>
      </c>
      <c r="H71" s="512">
        <f>'1.4_RAW_Data_Rebase'!H71</f>
        <v>0</v>
      </c>
      <c r="I71" s="512">
        <f>'1.4_RAW_Data_Rebase'!I71</f>
        <v>0</v>
      </c>
      <c r="J71" s="512">
        <f>'1.4_RAW_Data_Rebase'!J71</f>
        <v>0</v>
      </c>
      <c r="K71" s="513">
        <f>'1.4_RAW_Data_Rebase'!K71</f>
        <v>0</v>
      </c>
      <c r="M71" s="512">
        <f>'1.4_RAW_Data_Rebase'!M71</f>
        <v>3</v>
      </c>
      <c r="N71" s="512">
        <f>'1.4_RAW_Data_Rebase'!N71</f>
        <v>0</v>
      </c>
      <c r="O71" s="512">
        <f>'1.4_RAW_Data_Rebase'!O71</f>
        <v>0</v>
      </c>
      <c r="P71" s="512">
        <f>'1.4_RAW_Data_Rebase'!P71</f>
        <v>0</v>
      </c>
      <c r="Q71" s="512">
        <f>'1.4_RAW_Data_Rebase'!Q71</f>
        <v>0</v>
      </c>
      <c r="R71" s="513">
        <f>'1.4_RAW_Data_Rebase'!R71</f>
        <v>3</v>
      </c>
      <c r="T71" s="512">
        <f>'1.4_RAW_Data_Rebase'!T71</f>
        <v>3</v>
      </c>
      <c r="U71" s="512">
        <f>'1.4_RAW_Data_Rebase'!U71</f>
        <v>0</v>
      </c>
      <c r="V71" s="512">
        <f>'1.4_RAW_Data_Rebase'!V71</f>
        <v>0</v>
      </c>
      <c r="W71" s="512">
        <f>'1.4_RAW_Data_Rebase'!W71</f>
        <v>0</v>
      </c>
      <c r="X71" s="512">
        <f>'1.4_RAW_Data_Rebase'!X71</f>
        <v>0</v>
      </c>
      <c r="Y71" s="513">
        <f>'1.4_RAW_Data_Rebase'!Y71</f>
        <v>3</v>
      </c>
      <c r="AA71" s="512">
        <f>'1.4_RAW_Data_Rebase'!AA71</f>
        <v>3</v>
      </c>
      <c r="AB71" s="512">
        <f>'1.4_RAW_Data_Rebase'!AB71</f>
        <v>0</v>
      </c>
      <c r="AC71" s="512">
        <f>'1.4_RAW_Data_Rebase'!AC71</f>
        <v>0</v>
      </c>
      <c r="AD71" s="512">
        <f>'1.4_RAW_Data_Rebase'!AD71</f>
        <v>0</v>
      </c>
      <c r="AE71" s="512">
        <f>'1.4_RAW_Data_Rebase'!AE71</f>
        <v>0</v>
      </c>
      <c r="AF71" s="513">
        <f>'1.4_RAW_Data_Rebase'!AF71</f>
        <v>-3</v>
      </c>
      <c r="AG71" s="507"/>
      <c r="AH71" s="512">
        <f>'1.4_RAW_Data_Rebase'!AH71</f>
        <v>0</v>
      </c>
      <c r="AI71" s="512">
        <f>'1.4_RAW_Data_Rebase'!AI71</f>
        <v>0</v>
      </c>
      <c r="AJ71" s="512">
        <f>'1.4_RAW_Data_Rebase'!AJ71</f>
        <v>0</v>
      </c>
      <c r="AK71" s="512">
        <f>'1.4_RAW_Data_Rebase'!AK71</f>
        <v>0</v>
      </c>
      <c r="AL71" s="512">
        <f>'1.4_RAW_Data_Rebase'!AL71</f>
        <v>0</v>
      </c>
      <c r="AM71" s="513">
        <f>'1.4_RAW_Data_Rebase'!AM71</f>
        <v>0</v>
      </c>
      <c r="AN71" s="507"/>
      <c r="AO71" s="512">
        <f>'1.4_RAW_Data_Rebase'!AO71</f>
        <v>3</v>
      </c>
      <c r="AP71" s="512">
        <f>'1.4_RAW_Data_Rebase'!AP71</f>
        <v>0</v>
      </c>
      <c r="AQ71" s="512">
        <f>'1.4_RAW_Data_Rebase'!AQ71</f>
        <v>0</v>
      </c>
      <c r="AR71" s="512">
        <f>'1.4_RAW_Data_Rebase'!AR71</f>
        <v>0</v>
      </c>
      <c r="AS71" s="512">
        <f>'1.4_RAW_Data_Rebase'!AS71</f>
        <v>0</v>
      </c>
      <c r="AT71" s="513">
        <f>'1.4_RAW_Data_Rebase'!AT71</f>
        <v>-3</v>
      </c>
      <c r="AU71" s="507"/>
      <c r="AV71" s="512">
        <f>'1.4_RAW_Data_Rebase'!AV71</f>
        <v>0</v>
      </c>
      <c r="AW71" s="512">
        <f>'1.4_RAW_Data_Rebase'!AW71</f>
        <v>0</v>
      </c>
      <c r="AX71" s="512">
        <f>'1.4_RAW_Data_Rebase'!AX71</f>
        <v>0</v>
      </c>
      <c r="AY71" s="512">
        <f>'1.4_RAW_Data_Rebase'!AY71</f>
        <v>0</v>
      </c>
      <c r="AZ71" s="512">
        <f>'1.4_RAW_Data_Rebase'!AZ71</f>
        <v>0</v>
      </c>
      <c r="BA71" s="513">
        <f>'1.4_RAW_Data_Rebase'!BA71</f>
        <v>0</v>
      </c>
      <c r="BB71" s="507"/>
      <c r="BC71" s="512">
        <f>'1.4_RAW_Data_Rebase'!BC71</f>
        <v>0</v>
      </c>
      <c r="BD71" s="512">
        <f>'1.4_RAW_Data_Rebase'!BD71</f>
        <v>0</v>
      </c>
      <c r="BE71" s="512">
        <f>'1.4_RAW_Data_Rebase'!BE71</f>
        <v>0</v>
      </c>
      <c r="BF71" s="512">
        <f>'1.4_RAW_Data_Rebase'!BF71</f>
        <v>0</v>
      </c>
      <c r="BG71" s="512">
        <f>'1.4_RAW_Data_Rebase'!BG71</f>
        <v>0</v>
      </c>
      <c r="BH71" s="513">
        <f>'1.4_RAW_Data_Rebase'!BH71</f>
        <v>0</v>
      </c>
    </row>
    <row r="72" spans="1:60" ht="13.15">
      <c r="A72" s="508"/>
      <c r="B72" s="509"/>
      <c r="C72" s="510"/>
      <c r="D72" s="511"/>
      <c r="E72" s="504" t="s">
        <v>54</v>
      </c>
      <c r="F72" s="512">
        <f>'1.4_RAW_Data_Rebase'!F72</f>
        <v>0</v>
      </c>
      <c r="G72" s="512">
        <f>'1.4_RAW_Data_Rebase'!G72</f>
        <v>0</v>
      </c>
      <c r="H72" s="512">
        <f>'1.4_RAW_Data_Rebase'!H72</f>
        <v>0</v>
      </c>
      <c r="I72" s="512">
        <f>'1.4_RAW_Data_Rebase'!I72</f>
        <v>0</v>
      </c>
      <c r="J72" s="512">
        <f>'1.4_RAW_Data_Rebase'!J72</f>
        <v>0</v>
      </c>
      <c r="K72" s="513">
        <f>'1.4_RAW_Data_Rebase'!K72</f>
        <v>0</v>
      </c>
      <c r="M72" s="512">
        <f>'1.4_RAW_Data_Rebase'!M72</f>
        <v>3</v>
      </c>
      <c r="N72" s="512">
        <f>'1.4_RAW_Data_Rebase'!N72</f>
        <v>0</v>
      </c>
      <c r="O72" s="512">
        <f>'1.4_RAW_Data_Rebase'!O72</f>
        <v>0</v>
      </c>
      <c r="P72" s="512">
        <f>'1.4_RAW_Data_Rebase'!P72</f>
        <v>0</v>
      </c>
      <c r="Q72" s="512">
        <f>'1.4_RAW_Data_Rebase'!Q72</f>
        <v>0</v>
      </c>
      <c r="R72" s="513">
        <f>'1.4_RAW_Data_Rebase'!R72</f>
        <v>3</v>
      </c>
      <c r="T72" s="512">
        <f>'1.4_RAW_Data_Rebase'!T72</f>
        <v>3</v>
      </c>
      <c r="U72" s="512">
        <f>'1.4_RAW_Data_Rebase'!U72</f>
        <v>0</v>
      </c>
      <c r="V72" s="512">
        <f>'1.4_RAW_Data_Rebase'!V72</f>
        <v>0</v>
      </c>
      <c r="W72" s="512">
        <f>'1.4_RAW_Data_Rebase'!W72</f>
        <v>0</v>
      </c>
      <c r="X72" s="512">
        <f>'1.4_RAW_Data_Rebase'!X72</f>
        <v>0</v>
      </c>
      <c r="Y72" s="513">
        <f>'1.4_RAW_Data_Rebase'!Y72</f>
        <v>3</v>
      </c>
      <c r="AA72" s="512">
        <f>'1.4_RAW_Data_Rebase'!AA72</f>
        <v>0</v>
      </c>
      <c r="AB72" s="512">
        <f>'1.4_RAW_Data_Rebase'!AB72</f>
        <v>0</v>
      </c>
      <c r="AC72" s="512">
        <f>'1.4_RAW_Data_Rebase'!AC72</f>
        <v>0</v>
      </c>
      <c r="AD72" s="512">
        <f>'1.4_RAW_Data_Rebase'!AD72</f>
        <v>0</v>
      </c>
      <c r="AE72" s="512">
        <f>'1.4_RAW_Data_Rebase'!AE72</f>
        <v>0</v>
      </c>
      <c r="AF72" s="513">
        <f>'1.4_RAW_Data_Rebase'!AF72</f>
        <v>0</v>
      </c>
      <c r="AG72" s="507"/>
      <c r="AH72" s="512">
        <f>'1.4_RAW_Data_Rebase'!AH72</f>
        <v>0</v>
      </c>
      <c r="AI72" s="512">
        <f>'1.4_RAW_Data_Rebase'!AI72</f>
        <v>0</v>
      </c>
      <c r="AJ72" s="512">
        <f>'1.4_RAW_Data_Rebase'!AJ72</f>
        <v>0</v>
      </c>
      <c r="AK72" s="512">
        <f>'1.4_RAW_Data_Rebase'!AK72</f>
        <v>0</v>
      </c>
      <c r="AL72" s="512">
        <f>'1.4_RAW_Data_Rebase'!AL72</f>
        <v>0</v>
      </c>
      <c r="AM72" s="513">
        <f>'1.4_RAW_Data_Rebase'!AM72</f>
        <v>0</v>
      </c>
      <c r="AN72" s="507"/>
      <c r="AO72" s="512">
        <f>'1.4_RAW_Data_Rebase'!AO72</f>
        <v>0</v>
      </c>
      <c r="AP72" s="512">
        <f>'1.4_RAW_Data_Rebase'!AP72</f>
        <v>0</v>
      </c>
      <c r="AQ72" s="512">
        <f>'1.4_RAW_Data_Rebase'!AQ72</f>
        <v>0</v>
      </c>
      <c r="AR72" s="512">
        <f>'1.4_RAW_Data_Rebase'!AR72</f>
        <v>0</v>
      </c>
      <c r="AS72" s="512">
        <f>'1.4_RAW_Data_Rebase'!AS72</f>
        <v>0</v>
      </c>
      <c r="AT72" s="513">
        <f>'1.4_RAW_Data_Rebase'!AT72</f>
        <v>0</v>
      </c>
      <c r="AU72" s="507"/>
      <c r="AV72" s="512">
        <f>'1.4_RAW_Data_Rebase'!AV72</f>
        <v>0</v>
      </c>
      <c r="AW72" s="512">
        <f>'1.4_RAW_Data_Rebase'!AW72</f>
        <v>0</v>
      </c>
      <c r="AX72" s="512">
        <f>'1.4_RAW_Data_Rebase'!AX72</f>
        <v>0</v>
      </c>
      <c r="AY72" s="512">
        <f>'1.4_RAW_Data_Rebase'!AY72</f>
        <v>0</v>
      </c>
      <c r="AZ72" s="512">
        <f>'1.4_RAW_Data_Rebase'!AZ72</f>
        <v>0</v>
      </c>
      <c r="BA72" s="513">
        <f>'1.4_RAW_Data_Rebase'!BA72</f>
        <v>0</v>
      </c>
      <c r="BB72" s="507"/>
      <c r="BC72" s="512">
        <f>'1.4_RAW_Data_Rebase'!BC72</f>
        <v>0</v>
      </c>
      <c r="BD72" s="512">
        <f>'1.4_RAW_Data_Rebase'!BD72</f>
        <v>0</v>
      </c>
      <c r="BE72" s="512">
        <f>'1.4_RAW_Data_Rebase'!BE72</f>
        <v>0</v>
      </c>
      <c r="BF72" s="512">
        <f>'1.4_RAW_Data_Rebase'!BF72</f>
        <v>0</v>
      </c>
      <c r="BG72" s="512">
        <f>'1.4_RAW_Data_Rebase'!BG72</f>
        <v>0</v>
      </c>
      <c r="BH72" s="513">
        <f>'1.4_RAW_Data_Rebase'!BH72</f>
        <v>0</v>
      </c>
    </row>
    <row r="73" spans="1:60" ht="13.5" thickBot="1">
      <c r="A73" s="508"/>
      <c r="B73" s="514"/>
      <c r="C73" s="515"/>
      <c r="D73" s="516"/>
      <c r="E73" s="517" t="s">
        <v>55</v>
      </c>
      <c r="F73" s="518">
        <f>'1.4_RAW_Data_Rebase'!F73</f>
        <v>4</v>
      </c>
      <c r="G73" s="518">
        <f>'1.4_RAW_Data_Rebase'!G73</f>
        <v>0</v>
      </c>
      <c r="H73" s="518">
        <f>'1.4_RAW_Data_Rebase'!H73</f>
        <v>0</v>
      </c>
      <c r="I73" s="518">
        <f>'1.4_RAW_Data_Rebase'!I73</f>
        <v>0</v>
      </c>
      <c r="J73" s="518">
        <f>'1.4_RAW_Data_Rebase'!J73</f>
        <v>3</v>
      </c>
      <c r="K73" s="519">
        <f>'1.4_RAW_Data_Rebase'!K73</f>
        <v>1</v>
      </c>
      <c r="M73" s="518">
        <f>'1.4_RAW_Data_Rebase'!M73</f>
        <v>1</v>
      </c>
      <c r="N73" s="518">
        <f>'1.4_RAW_Data_Rebase'!N73</f>
        <v>0</v>
      </c>
      <c r="O73" s="518">
        <f>'1.4_RAW_Data_Rebase'!O73</f>
        <v>0</v>
      </c>
      <c r="P73" s="518">
        <f>'1.4_RAW_Data_Rebase'!P73</f>
        <v>0</v>
      </c>
      <c r="Q73" s="518">
        <f>'1.4_RAW_Data_Rebase'!Q73</f>
        <v>0</v>
      </c>
      <c r="R73" s="519">
        <f>'1.4_RAW_Data_Rebase'!R73</f>
        <v>1</v>
      </c>
      <c r="T73" s="518">
        <f>'1.4_RAW_Data_Rebase'!T73</f>
        <v>1</v>
      </c>
      <c r="U73" s="518">
        <f>'1.4_RAW_Data_Rebase'!U73</f>
        <v>0</v>
      </c>
      <c r="V73" s="518">
        <f>'1.4_RAW_Data_Rebase'!V73</f>
        <v>0</v>
      </c>
      <c r="W73" s="518">
        <f>'1.4_RAW_Data_Rebase'!W73</f>
        <v>0</v>
      </c>
      <c r="X73" s="518">
        <f>'1.4_RAW_Data_Rebase'!X73</f>
        <v>0</v>
      </c>
      <c r="Y73" s="519">
        <f>'1.4_RAW_Data_Rebase'!Y73</f>
        <v>1</v>
      </c>
      <c r="AA73" s="518">
        <f>'1.4_RAW_Data_Rebase'!AA73</f>
        <v>0</v>
      </c>
      <c r="AB73" s="518">
        <f>'1.4_RAW_Data_Rebase'!AB73</f>
        <v>0</v>
      </c>
      <c r="AC73" s="518">
        <f>'1.4_RAW_Data_Rebase'!AC73</f>
        <v>0</v>
      </c>
      <c r="AD73" s="518">
        <f>'1.4_RAW_Data_Rebase'!AD73</f>
        <v>0</v>
      </c>
      <c r="AE73" s="518">
        <f>'1.4_RAW_Data_Rebase'!AE73</f>
        <v>0</v>
      </c>
      <c r="AF73" s="519">
        <f>'1.4_RAW_Data_Rebase'!AF73</f>
        <v>0</v>
      </c>
      <c r="AG73" s="507"/>
      <c r="AH73" s="518">
        <f>'1.4_RAW_Data_Rebase'!AH73</f>
        <v>0</v>
      </c>
      <c r="AI73" s="518">
        <f>'1.4_RAW_Data_Rebase'!AI73</f>
        <v>0</v>
      </c>
      <c r="AJ73" s="518">
        <f>'1.4_RAW_Data_Rebase'!AJ73</f>
        <v>0</v>
      </c>
      <c r="AK73" s="518">
        <f>'1.4_RAW_Data_Rebase'!AK73</f>
        <v>0</v>
      </c>
      <c r="AL73" s="518">
        <f>'1.4_RAW_Data_Rebase'!AL73</f>
        <v>0</v>
      </c>
      <c r="AM73" s="519">
        <f>'1.4_RAW_Data_Rebase'!AM73</f>
        <v>0</v>
      </c>
      <c r="AN73" s="507"/>
      <c r="AO73" s="518">
        <f>'1.4_RAW_Data_Rebase'!AO73</f>
        <v>0</v>
      </c>
      <c r="AP73" s="518">
        <f>'1.4_RAW_Data_Rebase'!AP73</f>
        <v>0</v>
      </c>
      <c r="AQ73" s="518">
        <f>'1.4_RAW_Data_Rebase'!AQ73</f>
        <v>0</v>
      </c>
      <c r="AR73" s="518">
        <f>'1.4_RAW_Data_Rebase'!AR73</f>
        <v>0</v>
      </c>
      <c r="AS73" s="518">
        <f>'1.4_RAW_Data_Rebase'!AS73</f>
        <v>0</v>
      </c>
      <c r="AT73" s="519">
        <f>'1.4_RAW_Data_Rebase'!AT73</f>
        <v>0</v>
      </c>
      <c r="AU73" s="507"/>
      <c r="AV73" s="518">
        <f>'1.4_RAW_Data_Rebase'!AV73</f>
        <v>0</v>
      </c>
      <c r="AW73" s="518">
        <f>'1.4_RAW_Data_Rebase'!AW73</f>
        <v>0</v>
      </c>
      <c r="AX73" s="518">
        <f>'1.4_RAW_Data_Rebase'!AX73</f>
        <v>0</v>
      </c>
      <c r="AY73" s="518">
        <f>'1.4_RAW_Data_Rebase'!AY73</f>
        <v>0</v>
      </c>
      <c r="AZ73" s="518">
        <f>'1.4_RAW_Data_Rebase'!AZ73</f>
        <v>0</v>
      </c>
      <c r="BA73" s="519">
        <f>'1.4_RAW_Data_Rebase'!BA73</f>
        <v>0</v>
      </c>
      <c r="BB73" s="507"/>
      <c r="BC73" s="518">
        <f>'1.4_RAW_Data_Rebase'!BC73</f>
        <v>0</v>
      </c>
      <c r="BD73" s="518">
        <f>'1.4_RAW_Data_Rebase'!BD73</f>
        <v>0</v>
      </c>
      <c r="BE73" s="518">
        <f>'1.4_RAW_Data_Rebase'!BE73</f>
        <v>0</v>
      </c>
      <c r="BF73" s="518">
        <f>'1.4_RAW_Data_Rebase'!BF73</f>
        <v>0</v>
      </c>
      <c r="BG73" s="518">
        <f>'1.4_RAW_Data_Rebase'!BG73</f>
        <v>0</v>
      </c>
      <c r="BH73" s="519">
        <f>'1.4_RAW_Data_Rebase'!BH73</f>
        <v>0</v>
      </c>
    </row>
    <row r="74" spans="1:60" ht="25.5">
      <c r="A74" s="520" t="s">
        <v>9</v>
      </c>
      <c r="B74" s="501">
        <v>38</v>
      </c>
      <c r="C74" s="502" t="s">
        <v>26</v>
      </c>
      <c r="D74" s="503" t="s">
        <v>59</v>
      </c>
      <c r="E74" s="521" t="s">
        <v>52</v>
      </c>
      <c r="F74" s="505">
        <f>'1.4_RAW_Data_Rebase'!F74</f>
        <v>5</v>
      </c>
      <c r="G74" s="505">
        <f>'1.4_RAW_Data_Rebase'!G74</f>
        <v>0</v>
      </c>
      <c r="H74" s="505">
        <f>'1.4_RAW_Data_Rebase'!H74</f>
        <v>5</v>
      </c>
      <c r="I74" s="505">
        <f>'1.4_RAW_Data_Rebase'!I74</f>
        <v>0</v>
      </c>
      <c r="J74" s="505">
        <f>'1.4_RAW_Data_Rebase'!J74</f>
        <v>0</v>
      </c>
      <c r="K74" s="506">
        <f>'1.4_RAW_Data_Rebase'!K74</f>
        <v>0</v>
      </c>
      <c r="M74" s="505">
        <f>'1.4_RAW_Data_Rebase'!M74</f>
        <v>9</v>
      </c>
      <c r="N74" s="505">
        <f>'1.4_RAW_Data_Rebase'!N74</f>
        <v>1</v>
      </c>
      <c r="O74" s="505">
        <f>'1.4_RAW_Data_Rebase'!O74</f>
        <v>4</v>
      </c>
      <c r="P74" s="505">
        <f>'1.4_RAW_Data_Rebase'!P74</f>
        <v>0</v>
      </c>
      <c r="Q74" s="505">
        <f>'1.4_RAW_Data_Rebase'!Q74</f>
        <v>0</v>
      </c>
      <c r="R74" s="506">
        <f>'1.4_RAW_Data_Rebase'!R74</f>
        <v>4</v>
      </c>
      <c r="T74" s="505">
        <f>'1.4_RAW_Data_Rebase'!T74</f>
        <v>9</v>
      </c>
      <c r="U74" s="505">
        <f>'1.4_RAW_Data_Rebase'!U74</f>
        <v>0</v>
      </c>
      <c r="V74" s="505">
        <f>'1.4_RAW_Data_Rebase'!V74</f>
        <v>0</v>
      </c>
      <c r="W74" s="505">
        <f>'1.4_RAW_Data_Rebase'!W74</f>
        <v>0</v>
      </c>
      <c r="X74" s="505">
        <f>'1.4_RAW_Data_Rebase'!X74</f>
        <v>0</v>
      </c>
      <c r="Y74" s="506">
        <f>'1.4_RAW_Data_Rebase'!Y74</f>
        <v>9</v>
      </c>
      <c r="AA74" s="505">
        <f>'1.4_RAW_Data_Rebase'!AA74</f>
        <v>5</v>
      </c>
      <c r="AB74" s="505">
        <f>'1.4_RAW_Data_Rebase'!AB74</f>
        <v>0</v>
      </c>
      <c r="AC74" s="505">
        <f>'1.4_RAW_Data_Rebase'!AC74</f>
        <v>0</v>
      </c>
      <c r="AD74" s="505">
        <f>'1.4_RAW_Data_Rebase'!AD74</f>
        <v>0</v>
      </c>
      <c r="AE74" s="505">
        <f>'1.4_RAW_Data_Rebase'!AE74</f>
        <v>0</v>
      </c>
      <c r="AF74" s="506">
        <f>'1.4_RAW_Data_Rebase'!AF74</f>
        <v>-5</v>
      </c>
      <c r="AG74" s="507"/>
      <c r="AH74" s="505">
        <f>'1.4_RAW_Data_Rebase'!AH74</f>
        <v>5</v>
      </c>
      <c r="AI74" s="505">
        <f>'1.4_RAW_Data_Rebase'!AI74</f>
        <v>0</v>
      </c>
      <c r="AJ74" s="505">
        <f>'1.4_RAW_Data_Rebase'!AJ74</f>
        <v>0</v>
      </c>
      <c r="AK74" s="505">
        <f>'1.4_RAW_Data_Rebase'!AK74</f>
        <v>0</v>
      </c>
      <c r="AL74" s="505">
        <f>'1.4_RAW_Data_Rebase'!AL74</f>
        <v>0</v>
      </c>
      <c r="AM74" s="506">
        <f>'1.4_RAW_Data_Rebase'!AM74</f>
        <v>-5</v>
      </c>
      <c r="AN74" s="507"/>
      <c r="AO74" s="505">
        <f>'1.4_RAW_Data_Rebase'!AO74</f>
        <v>0</v>
      </c>
      <c r="AP74" s="505">
        <f>'1.4_RAW_Data_Rebase'!AP74</f>
        <v>0</v>
      </c>
      <c r="AQ74" s="505">
        <f>'1.4_RAW_Data_Rebase'!AQ74</f>
        <v>0</v>
      </c>
      <c r="AR74" s="505">
        <f>'1.4_RAW_Data_Rebase'!AR74</f>
        <v>0</v>
      </c>
      <c r="AS74" s="505">
        <f>'1.4_RAW_Data_Rebase'!AS74</f>
        <v>0</v>
      </c>
      <c r="AT74" s="506">
        <f>'1.4_RAW_Data_Rebase'!AT74</f>
        <v>0</v>
      </c>
      <c r="AU74" s="507"/>
      <c r="AV74" s="505">
        <f>'1.4_RAW_Data_Rebase'!AV74</f>
        <v>0</v>
      </c>
      <c r="AW74" s="505">
        <f>'1.4_RAW_Data_Rebase'!AW74</f>
        <v>0</v>
      </c>
      <c r="AX74" s="505">
        <f>'1.4_RAW_Data_Rebase'!AX74</f>
        <v>0</v>
      </c>
      <c r="AY74" s="505">
        <f>'1.4_RAW_Data_Rebase'!AY74</f>
        <v>0</v>
      </c>
      <c r="AZ74" s="505">
        <f>'1.4_RAW_Data_Rebase'!AZ74</f>
        <v>0</v>
      </c>
      <c r="BA74" s="506">
        <f>'1.4_RAW_Data_Rebase'!BA74</f>
        <v>0</v>
      </c>
      <c r="BB74" s="507"/>
      <c r="BC74" s="505">
        <f>'1.4_RAW_Data_Rebase'!BC74</f>
        <v>0</v>
      </c>
      <c r="BD74" s="505">
        <f>'1.4_RAW_Data_Rebase'!BD74</f>
        <v>0</v>
      </c>
      <c r="BE74" s="505">
        <f>'1.4_RAW_Data_Rebase'!BE74</f>
        <v>0</v>
      </c>
      <c r="BF74" s="505">
        <f>'1.4_RAW_Data_Rebase'!BF74</f>
        <v>0</v>
      </c>
      <c r="BG74" s="505">
        <f>'1.4_RAW_Data_Rebase'!BG74</f>
        <v>0</v>
      </c>
      <c r="BH74" s="506">
        <f>'1.4_RAW_Data_Rebase'!BH74</f>
        <v>0</v>
      </c>
    </row>
    <row r="75" spans="1:60" ht="13.15">
      <c r="A75" s="508"/>
      <c r="B75" s="509"/>
      <c r="C75" s="510"/>
      <c r="D75" s="511"/>
      <c r="E75" s="504" t="s">
        <v>53</v>
      </c>
      <c r="F75" s="512">
        <f>'1.4_RAW_Data_Rebase'!F75</f>
        <v>0</v>
      </c>
      <c r="G75" s="512">
        <f>'1.4_RAW_Data_Rebase'!G75</f>
        <v>0</v>
      </c>
      <c r="H75" s="512">
        <f>'1.4_RAW_Data_Rebase'!H75</f>
        <v>0</v>
      </c>
      <c r="I75" s="512">
        <f>'1.4_RAW_Data_Rebase'!I75</f>
        <v>0</v>
      </c>
      <c r="J75" s="512">
        <f>'1.4_RAW_Data_Rebase'!J75</f>
        <v>0</v>
      </c>
      <c r="K75" s="513">
        <f>'1.4_RAW_Data_Rebase'!K75</f>
        <v>0</v>
      </c>
      <c r="M75" s="512">
        <f>'1.4_RAW_Data_Rebase'!M75</f>
        <v>0</v>
      </c>
      <c r="N75" s="512">
        <f>'1.4_RAW_Data_Rebase'!N75</f>
        <v>0</v>
      </c>
      <c r="O75" s="512">
        <f>'1.4_RAW_Data_Rebase'!O75</f>
        <v>0</v>
      </c>
      <c r="P75" s="512">
        <f>'1.4_RAW_Data_Rebase'!P75</f>
        <v>0</v>
      </c>
      <c r="Q75" s="512">
        <f>'1.4_RAW_Data_Rebase'!Q75</f>
        <v>0</v>
      </c>
      <c r="R75" s="513">
        <f>'1.4_RAW_Data_Rebase'!R75</f>
        <v>0</v>
      </c>
      <c r="T75" s="512">
        <f>'1.4_RAW_Data_Rebase'!T75</f>
        <v>0</v>
      </c>
      <c r="U75" s="512">
        <f>'1.4_RAW_Data_Rebase'!U75</f>
        <v>0</v>
      </c>
      <c r="V75" s="512">
        <f>'1.4_RAW_Data_Rebase'!V75</f>
        <v>0</v>
      </c>
      <c r="W75" s="512">
        <f>'1.4_RAW_Data_Rebase'!W75</f>
        <v>0</v>
      </c>
      <c r="X75" s="512">
        <f>'1.4_RAW_Data_Rebase'!X75</f>
        <v>0</v>
      </c>
      <c r="Y75" s="513">
        <f>'1.4_RAW_Data_Rebase'!Y75</f>
        <v>0</v>
      </c>
      <c r="AA75" s="512">
        <f>'1.4_RAW_Data_Rebase'!AA75</f>
        <v>0</v>
      </c>
      <c r="AB75" s="512">
        <f>'1.4_RAW_Data_Rebase'!AB75</f>
        <v>0</v>
      </c>
      <c r="AC75" s="512">
        <f>'1.4_RAW_Data_Rebase'!AC75</f>
        <v>0</v>
      </c>
      <c r="AD75" s="512">
        <f>'1.4_RAW_Data_Rebase'!AD75</f>
        <v>0</v>
      </c>
      <c r="AE75" s="512">
        <f>'1.4_RAW_Data_Rebase'!AE75</f>
        <v>0</v>
      </c>
      <c r="AF75" s="513">
        <f>'1.4_RAW_Data_Rebase'!AF75</f>
        <v>0</v>
      </c>
      <c r="AG75" s="507"/>
      <c r="AH75" s="512">
        <f>'1.4_RAW_Data_Rebase'!AH75</f>
        <v>0</v>
      </c>
      <c r="AI75" s="512">
        <f>'1.4_RAW_Data_Rebase'!AI75</f>
        <v>0</v>
      </c>
      <c r="AJ75" s="512">
        <f>'1.4_RAW_Data_Rebase'!AJ75</f>
        <v>0</v>
      </c>
      <c r="AK75" s="512">
        <f>'1.4_RAW_Data_Rebase'!AK75</f>
        <v>0</v>
      </c>
      <c r="AL75" s="512">
        <f>'1.4_RAW_Data_Rebase'!AL75</f>
        <v>0</v>
      </c>
      <c r="AM75" s="513">
        <f>'1.4_RAW_Data_Rebase'!AM75</f>
        <v>0</v>
      </c>
      <c r="AN75" s="507"/>
      <c r="AO75" s="512">
        <f>'1.4_RAW_Data_Rebase'!AO75</f>
        <v>0</v>
      </c>
      <c r="AP75" s="512">
        <f>'1.4_RAW_Data_Rebase'!AP75</f>
        <v>0</v>
      </c>
      <c r="AQ75" s="512">
        <f>'1.4_RAW_Data_Rebase'!AQ75</f>
        <v>0</v>
      </c>
      <c r="AR75" s="512">
        <f>'1.4_RAW_Data_Rebase'!AR75</f>
        <v>0</v>
      </c>
      <c r="AS75" s="512">
        <f>'1.4_RAW_Data_Rebase'!AS75</f>
        <v>0</v>
      </c>
      <c r="AT75" s="513">
        <f>'1.4_RAW_Data_Rebase'!AT75</f>
        <v>0</v>
      </c>
      <c r="AU75" s="507"/>
      <c r="AV75" s="512">
        <f>'1.4_RAW_Data_Rebase'!AV75</f>
        <v>0</v>
      </c>
      <c r="AW75" s="512">
        <f>'1.4_RAW_Data_Rebase'!AW75</f>
        <v>0</v>
      </c>
      <c r="AX75" s="512">
        <f>'1.4_RAW_Data_Rebase'!AX75</f>
        <v>0</v>
      </c>
      <c r="AY75" s="512">
        <f>'1.4_RAW_Data_Rebase'!AY75</f>
        <v>0</v>
      </c>
      <c r="AZ75" s="512">
        <f>'1.4_RAW_Data_Rebase'!AZ75</f>
        <v>0</v>
      </c>
      <c r="BA75" s="513">
        <f>'1.4_RAW_Data_Rebase'!BA75</f>
        <v>0</v>
      </c>
      <c r="BB75" s="507"/>
      <c r="BC75" s="512">
        <f>'1.4_RAW_Data_Rebase'!BC75</f>
        <v>0</v>
      </c>
      <c r="BD75" s="512">
        <f>'1.4_RAW_Data_Rebase'!BD75</f>
        <v>0</v>
      </c>
      <c r="BE75" s="512">
        <f>'1.4_RAW_Data_Rebase'!BE75</f>
        <v>0</v>
      </c>
      <c r="BF75" s="512">
        <f>'1.4_RAW_Data_Rebase'!BF75</f>
        <v>0</v>
      </c>
      <c r="BG75" s="512">
        <f>'1.4_RAW_Data_Rebase'!BG75</f>
        <v>0</v>
      </c>
      <c r="BH75" s="513">
        <f>'1.4_RAW_Data_Rebase'!BH75</f>
        <v>0</v>
      </c>
    </row>
    <row r="76" spans="1:60" ht="13.15">
      <c r="A76" s="508"/>
      <c r="B76" s="509"/>
      <c r="C76" s="510"/>
      <c r="D76" s="511"/>
      <c r="E76" s="504" t="s">
        <v>54</v>
      </c>
      <c r="F76" s="512">
        <f>'1.4_RAW_Data_Rebase'!F76</f>
        <v>0</v>
      </c>
      <c r="G76" s="512">
        <f>'1.4_RAW_Data_Rebase'!G76</f>
        <v>0</v>
      </c>
      <c r="H76" s="512">
        <f>'1.4_RAW_Data_Rebase'!H76</f>
        <v>0</v>
      </c>
      <c r="I76" s="512">
        <f>'1.4_RAW_Data_Rebase'!I76</f>
        <v>0</v>
      </c>
      <c r="J76" s="512">
        <f>'1.4_RAW_Data_Rebase'!J76</f>
        <v>0</v>
      </c>
      <c r="K76" s="513">
        <f>'1.4_RAW_Data_Rebase'!K76</f>
        <v>0</v>
      </c>
      <c r="M76" s="512">
        <f>'1.4_RAW_Data_Rebase'!M76</f>
        <v>0</v>
      </c>
      <c r="N76" s="512">
        <f>'1.4_RAW_Data_Rebase'!N76</f>
        <v>0</v>
      </c>
      <c r="O76" s="512">
        <f>'1.4_RAW_Data_Rebase'!O76</f>
        <v>0</v>
      </c>
      <c r="P76" s="512">
        <f>'1.4_RAW_Data_Rebase'!P76</f>
        <v>0</v>
      </c>
      <c r="Q76" s="512">
        <f>'1.4_RAW_Data_Rebase'!Q76</f>
        <v>0</v>
      </c>
      <c r="R76" s="513">
        <f>'1.4_RAW_Data_Rebase'!R76</f>
        <v>0</v>
      </c>
      <c r="T76" s="512">
        <f>'1.4_RAW_Data_Rebase'!T76</f>
        <v>0</v>
      </c>
      <c r="U76" s="512">
        <f>'1.4_RAW_Data_Rebase'!U76</f>
        <v>0</v>
      </c>
      <c r="V76" s="512">
        <f>'1.4_RAW_Data_Rebase'!V76</f>
        <v>0</v>
      </c>
      <c r="W76" s="512">
        <f>'1.4_RAW_Data_Rebase'!W76</f>
        <v>0</v>
      </c>
      <c r="X76" s="512">
        <f>'1.4_RAW_Data_Rebase'!X76</f>
        <v>0</v>
      </c>
      <c r="Y76" s="513">
        <f>'1.4_RAW_Data_Rebase'!Y76</f>
        <v>0</v>
      </c>
      <c r="AA76" s="512">
        <f>'1.4_RAW_Data_Rebase'!AA76</f>
        <v>0</v>
      </c>
      <c r="AB76" s="512">
        <f>'1.4_RAW_Data_Rebase'!AB76</f>
        <v>0</v>
      </c>
      <c r="AC76" s="512">
        <f>'1.4_RAW_Data_Rebase'!AC76</f>
        <v>0</v>
      </c>
      <c r="AD76" s="512">
        <f>'1.4_RAW_Data_Rebase'!AD76</f>
        <v>0</v>
      </c>
      <c r="AE76" s="512">
        <f>'1.4_RAW_Data_Rebase'!AE76</f>
        <v>0</v>
      </c>
      <c r="AF76" s="513">
        <f>'1.4_RAW_Data_Rebase'!AF76</f>
        <v>0</v>
      </c>
      <c r="AG76" s="507"/>
      <c r="AH76" s="512">
        <f>'1.4_RAW_Data_Rebase'!AH76</f>
        <v>0</v>
      </c>
      <c r="AI76" s="512">
        <f>'1.4_RAW_Data_Rebase'!AI76</f>
        <v>0</v>
      </c>
      <c r="AJ76" s="512">
        <f>'1.4_RAW_Data_Rebase'!AJ76</f>
        <v>0</v>
      </c>
      <c r="AK76" s="512">
        <f>'1.4_RAW_Data_Rebase'!AK76</f>
        <v>0</v>
      </c>
      <c r="AL76" s="512">
        <f>'1.4_RAW_Data_Rebase'!AL76</f>
        <v>0</v>
      </c>
      <c r="AM76" s="513">
        <f>'1.4_RAW_Data_Rebase'!AM76</f>
        <v>0</v>
      </c>
      <c r="AN76" s="507"/>
      <c r="AO76" s="512">
        <f>'1.4_RAW_Data_Rebase'!AO76</f>
        <v>0</v>
      </c>
      <c r="AP76" s="512">
        <f>'1.4_RAW_Data_Rebase'!AP76</f>
        <v>0</v>
      </c>
      <c r="AQ76" s="512">
        <f>'1.4_RAW_Data_Rebase'!AQ76</f>
        <v>0</v>
      </c>
      <c r="AR76" s="512">
        <f>'1.4_RAW_Data_Rebase'!AR76</f>
        <v>0</v>
      </c>
      <c r="AS76" s="512">
        <f>'1.4_RAW_Data_Rebase'!AS76</f>
        <v>0</v>
      </c>
      <c r="AT76" s="513">
        <f>'1.4_RAW_Data_Rebase'!AT76</f>
        <v>0</v>
      </c>
      <c r="AU76" s="507"/>
      <c r="AV76" s="512">
        <f>'1.4_RAW_Data_Rebase'!AV76</f>
        <v>0</v>
      </c>
      <c r="AW76" s="512">
        <f>'1.4_RAW_Data_Rebase'!AW76</f>
        <v>0</v>
      </c>
      <c r="AX76" s="512">
        <f>'1.4_RAW_Data_Rebase'!AX76</f>
        <v>0</v>
      </c>
      <c r="AY76" s="512">
        <f>'1.4_RAW_Data_Rebase'!AY76</f>
        <v>0</v>
      </c>
      <c r="AZ76" s="512">
        <f>'1.4_RAW_Data_Rebase'!AZ76</f>
        <v>0</v>
      </c>
      <c r="BA76" s="513">
        <f>'1.4_RAW_Data_Rebase'!BA76</f>
        <v>0</v>
      </c>
      <c r="BB76" s="507"/>
      <c r="BC76" s="512">
        <f>'1.4_RAW_Data_Rebase'!BC76</f>
        <v>0</v>
      </c>
      <c r="BD76" s="512">
        <f>'1.4_RAW_Data_Rebase'!BD76</f>
        <v>0</v>
      </c>
      <c r="BE76" s="512">
        <f>'1.4_RAW_Data_Rebase'!BE76</f>
        <v>0</v>
      </c>
      <c r="BF76" s="512">
        <f>'1.4_RAW_Data_Rebase'!BF76</f>
        <v>0</v>
      </c>
      <c r="BG76" s="512">
        <f>'1.4_RAW_Data_Rebase'!BG76</f>
        <v>0</v>
      </c>
      <c r="BH76" s="513">
        <f>'1.4_RAW_Data_Rebase'!BH76</f>
        <v>0</v>
      </c>
    </row>
    <row r="77" spans="1:60" ht="13.5" thickBot="1">
      <c r="A77" s="508"/>
      <c r="B77" s="514"/>
      <c r="C77" s="515"/>
      <c r="D77" s="516"/>
      <c r="E77" s="517" t="s">
        <v>55</v>
      </c>
      <c r="F77" s="518">
        <f>'1.4_RAW_Data_Rebase'!F77</f>
        <v>4</v>
      </c>
      <c r="G77" s="518">
        <f>'1.4_RAW_Data_Rebase'!G77</f>
        <v>0</v>
      </c>
      <c r="H77" s="518">
        <f>'1.4_RAW_Data_Rebase'!H77</f>
        <v>0</v>
      </c>
      <c r="I77" s="518">
        <f>'1.4_RAW_Data_Rebase'!I77</f>
        <v>0</v>
      </c>
      <c r="J77" s="518">
        <f>'1.4_RAW_Data_Rebase'!J77</f>
        <v>0</v>
      </c>
      <c r="K77" s="519">
        <f>'1.4_RAW_Data_Rebase'!K77</f>
        <v>4</v>
      </c>
      <c r="M77" s="518">
        <f>'1.4_RAW_Data_Rebase'!M77</f>
        <v>0</v>
      </c>
      <c r="N77" s="518">
        <f>'1.4_RAW_Data_Rebase'!N77</f>
        <v>0</v>
      </c>
      <c r="O77" s="518">
        <f>'1.4_RAW_Data_Rebase'!O77</f>
        <v>0</v>
      </c>
      <c r="P77" s="518">
        <f>'1.4_RAW_Data_Rebase'!P77</f>
        <v>0</v>
      </c>
      <c r="Q77" s="518">
        <f>'1.4_RAW_Data_Rebase'!Q77</f>
        <v>0</v>
      </c>
      <c r="R77" s="519">
        <f>'1.4_RAW_Data_Rebase'!R77</f>
        <v>0</v>
      </c>
      <c r="T77" s="518">
        <f>'1.4_RAW_Data_Rebase'!T77</f>
        <v>0</v>
      </c>
      <c r="U77" s="518">
        <f>'1.4_RAW_Data_Rebase'!U77</f>
        <v>0</v>
      </c>
      <c r="V77" s="518">
        <f>'1.4_RAW_Data_Rebase'!V77</f>
        <v>0</v>
      </c>
      <c r="W77" s="518">
        <f>'1.4_RAW_Data_Rebase'!W77</f>
        <v>0</v>
      </c>
      <c r="X77" s="518">
        <f>'1.4_RAW_Data_Rebase'!X77</f>
        <v>0</v>
      </c>
      <c r="Y77" s="519">
        <f>'1.4_RAW_Data_Rebase'!Y77</f>
        <v>0</v>
      </c>
      <c r="AA77" s="518">
        <f>'1.4_RAW_Data_Rebase'!AA77</f>
        <v>0</v>
      </c>
      <c r="AB77" s="518">
        <f>'1.4_RAW_Data_Rebase'!AB77</f>
        <v>0</v>
      </c>
      <c r="AC77" s="518">
        <f>'1.4_RAW_Data_Rebase'!AC77</f>
        <v>0</v>
      </c>
      <c r="AD77" s="518">
        <f>'1.4_RAW_Data_Rebase'!AD77</f>
        <v>0</v>
      </c>
      <c r="AE77" s="518">
        <f>'1.4_RAW_Data_Rebase'!AE77</f>
        <v>0</v>
      </c>
      <c r="AF77" s="519">
        <f>'1.4_RAW_Data_Rebase'!AF77</f>
        <v>0</v>
      </c>
      <c r="AG77" s="507"/>
      <c r="AH77" s="518">
        <f>'1.4_RAW_Data_Rebase'!AH77</f>
        <v>0</v>
      </c>
      <c r="AI77" s="518">
        <f>'1.4_RAW_Data_Rebase'!AI77</f>
        <v>0</v>
      </c>
      <c r="AJ77" s="518">
        <f>'1.4_RAW_Data_Rebase'!AJ77</f>
        <v>0</v>
      </c>
      <c r="AK77" s="518">
        <f>'1.4_RAW_Data_Rebase'!AK77</f>
        <v>0</v>
      </c>
      <c r="AL77" s="518">
        <f>'1.4_RAW_Data_Rebase'!AL77</f>
        <v>0</v>
      </c>
      <c r="AM77" s="519">
        <f>'1.4_RAW_Data_Rebase'!AM77</f>
        <v>0</v>
      </c>
      <c r="AN77" s="507"/>
      <c r="AO77" s="518">
        <f>'1.4_RAW_Data_Rebase'!AO77</f>
        <v>0</v>
      </c>
      <c r="AP77" s="518">
        <f>'1.4_RAW_Data_Rebase'!AP77</f>
        <v>0</v>
      </c>
      <c r="AQ77" s="518">
        <f>'1.4_RAW_Data_Rebase'!AQ77</f>
        <v>0</v>
      </c>
      <c r="AR77" s="518">
        <f>'1.4_RAW_Data_Rebase'!AR77</f>
        <v>0</v>
      </c>
      <c r="AS77" s="518">
        <f>'1.4_RAW_Data_Rebase'!AS77</f>
        <v>0</v>
      </c>
      <c r="AT77" s="519">
        <f>'1.4_RAW_Data_Rebase'!AT77</f>
        <v>0</v>
      </c>
      <c r="AU77" s="507"/>
      <c r="AV77" s="518">
        <f>'1.4_RAW_Data_Rebase'!AV77</f>
        <v>0</v>
      </c>
      <c r="AW77" s="518">
        <f>'1.4_RAW_Data_Rebase'!AW77</f>
        <v>0</v>
      </c>
      <c r="AX77" s="518">
        <f>'1.4_RAW_Data_Rebase'!AX77</f>
        <v>0</v>
      </c>
      <c r="AY77" s="518">
        <f>'1.4_RAW_Data_Rebase'!AY77</f>
        <v>0</v>
      </c>
      <c r="AZ77" s="518">
        <f>'1.4_RAW_Data_Rebase'!AZ77</f>
        <v>0</v>
      </c>
      <c r="BA77" s="519">
        <f>'1.4_RAW_Data_Rebase'!BA77</f>
        <v>0</v>
      </c>
      <c r="BB77" s="507"/>
      <c r="BC77" s="518">
        <f>'1.4_RAW_Data_Rebase'!BC77</f>
        <v>0</v>
      </c>
      <c r="BD77" s="518">
        <f>'1.4_RAW_Data_Rebase'!BD77</f>
        <v>0</v>
      </c>
      <c r="BE77" s="518">
        <f>'1.4_RAW_Data_Rebase'!BE77</f>
        <v>0</v>
      </c>
      <c r="BF77" s="518">
        <f>'1.4_RAW_Data_Rebase'!BF77</f>
        <v>0</v>
      </c>
      <c r="BG77" s="518">
        <f>'1.4_RAW_Data_Rebase'!BG77</f>
        <v>0</v>
      </c>
      <c r="BH77" s="519">
        <f>'1.4_RAW_Data_Rebase'!BH77</f>
        <v>0</v>
      </c>
    </row>
    <row r="78" spans="1:60" ht="25.5">
      <c r="A78" s="520" t="s">
        <v>9</v>
      </c>
      <c r="B78" s="501">
        <v>40</v>
      </c>
      <c r="C78" s="502" t="s">
        <v>27</v>
      </c>
      <c r="D78" s="503" t="s">
        <v>58</v>
      </c>
      <c r="E78" s="521" t="s">
        <v>52</v>
      </c>
      <c r="F78" s="505">
        <f>'1.4_RAW_Data_Rebase'!F78</f>
        <v>2</v>
      </c>
      <c r="G78" s="505">
        <f>'1.4_RAW_Data_Rebase'!G78</f>
        <v>0</v>
      </c>
      <c r="H78" s="505">
        <f>'1.4_RAW_Data_Rebase'!H78</f>
        <v>0</v>
      </c>
      <c r="I78" s="505">
        <f>'1.4_RAW_Data_Rebase'!I78</f>
        <v>0</v>
      </c>
      <c r="J78" s="505">
        <f>'1.4_RAW_Data_Rebase'!J78</f>
        <v>0</v>
      </c>
      <c r="K78" s="506">
        <f>'1.4_RAW_Data_Rebase'!K78</f>
        <v>2</v>
      </c>
      <c r="M78" s="505">
        <f>'1.4_RAW_Data_Rebase'!M78</f>
        <v>5</v>
      </c>
      <c r="N78" s="505">
        <f>'1.4_RAW_Data_Rebase'!N78</f>
        <v>0</v>
      </c>
      <c r="O78" s="505">
        <f>'1.4_RAW_Data_Rebase'!O78</f>
        <v>4</v>
      </c>
      <c r="P78" s="505">
        <f>'1.4_RAW_Data_Rebase'!P78</f>
        <v>0</v>
      </c>
      <c r="Q78" s="505">
        <f>'1.4_RAW_Data_Rebase'!Q78</f>
        <v>0</v>
      </c>
      <c r="R78" s="506">
        <f>'1.4_RAW_Data_Rebase'!R78</f>
        <v>1</v>
      </c>
      <c r="T78" s="505">
        <f>'1.4_RAW_Data_Rebase'!T78</f>
        <v>5</v>
      </c>
      <c r="U78" s="505">
        <f>'1.4_RAW_Data_Rebase'!U78</f>
        <v>0</v>
      </c>
      <c r="V78" s="505">
        <f>'1.4_RAW_Data_Rebase'!V78</f>
        <v>0</v>
      </c>
      <c r="W78" s="505">
        <f>'1.4_RAW_Data_Rebase'!W78</f>
        <v>0</v>
      </c>
      <c r="X78" s="505">
        <f>'1.4_RAW_Data_Rebase'!X78</f>
        <v>0</v>
      </c>
      <c r="Y78" s="506">
        <f>'1.4_RAW_Data_Rebase'!Y78</f>
        <v>5</v>
      </c>
      <c r="AA78" s="505">
        <f>'1.4_RAW_Data_Rebase'!AA78</f>
        <v>4</v>
      </c>
      <c r="AB78" s="505">
        <f>'1.4_RAW_Data_Rebase'!AB78</f>
        <v>0</v>
      </c>
      <c r="AC78" s="505">
        <f>'1.4_RAW_Data_Rebase'!AC78</f>
        <v>0</v>
      </c>
      <c r="AD78" s="505">
        <f>'1.4_RAW_Data_Rebase'!AD78</f>
        <v>0</v>
      </c>
      <c r="AE78" s="505">
        <f>'1.4_RAW_Data_Rebase'!AE78</f>
        <v>0</v>
      </c>
      <c r="AF78" s="506">
        <f>'1.4_RAW_Data_Rebase'!AF78</f>
        <v>-4</v>
      </c>
      <c r="AG78" s="507"/>
      <c r="AH78" s="505">
        <f>'1.4_RAW_Data_Rebase'!AH78</f>
        <v>4</v>
      </c>
      <c r="AI78" s="505">
        <f>'1.4_RAW_Data_Rebase'!AI78</f>
        <v>0</v>
      </c>
      <c r="AJ78" s="505">
        <f>'1.4_RAW_Data_Rebase'!AJ78</f>
        <v>0</v>
      </c>
      <c r="AK78" s="505">
        <f>'1.4_RAW_Data_Rebase'!AK78</f>
        <v>0</v>
      </c>
      <c r="AL78" s="505">
        <f>'1.4_RAW_Data_Rebase'!AL78</f>
        <v>0</v>
      </c>
      <c r="AM78" s="506">
        <f>'1.4_RAW_Data_Rebase'!AM78</f>
        <v>-4</v>
      </c>
      <c r="AN78" s="507"/>
      <c r="AO78" s="505">
        <f>'1.4_RAW_Data_Rebase'!AO78</f>
        <v>0</v>
      </c>
      <c r="AP78" s="505">
        <f>'1.4_RAW_Data_Rebase'!AP78</f>
        <v>0</v>
      </c>
      <c r="AQ78" s="505">
        <f>'1.4_RAW_Data_Rebase'!AQ78</f>
        <v>0</v>
      </c>
      <c r="AR78" s="505">
        <f>'1.4_RAW_Data_Rebase'!AR78</f>
        <v>0</v>
      </c>
      <c r="AS78" s="505">
        <f>'1.4_RAW_Data_Rebase'!AS78</f>
        <v>0</v>
      </c>
      <c r="AT78" s="506">
        <f>'1.4_RAW_Data_Rebase'!AT78</f>
        <v>0</v>
      </c>
      <c r="AU78" s="507"/>
      <c r="AV78" s="505">
        <f>'1.4_RAW_Data_Rebase'!AV78</f>
        <v>0</v>
      </c>
      <c r="AW78" s="505">
        <f>'1.4_RAW_Data_Rebase'!AW78</f>
        <v>0</v>
      </c>
      <c r="AX78" s="505">
        <f>'1.4_RAW_Data_Rebase'!AX78</f>
        <v>0</v>
      </c>
      <c r="AY78" s="505">
        <f>'1.4_RAW_Data_Rebase'!AY78</f>
        <v>0</v>
      </c>
      <c r="AZ78" s="505">
        <f>'1.4_RAW_Data_Rebase'!AZ78</f>
        <v>0</v>
      </c>
      <c r="BA78" s="506">
        <f>'1.4_RAW_Data_Rebase'!BA78</f>
        <v>0</v>
      </c>
      <c r="BB78" s="507"/>
      <c r="BC78" s="505">
        <f>'1.4_RAW_Data_Rebase'!BC78</f>
        <v>0</v>
      </c>
      <c r="BD78" s="505">
        <f>'1.4_RAW_Data_Rebase'!BD78</f>
        <v>0</v>
      </c>
      <c r="BE78" s="505">
        <f>'1.4_RAW_Data_Rebase'!BE78</f>
        <v>0</v>
      </c>
      <c r="BF78" s="505">
        <f>'1.4_RAW_Data_Rebase'!BF78</f>
        <v>0</v>
      </c>
      <c r="BG78" s="505">
        <f>'1.4_RAW_Data_Rebase'!BG78</f>
        <v>0</v>
      </c>
      <c r="BH78" s="506">
        <f>'1.4_RAW_Data_Rebase'!BH78</f>
        <v>0</v>
      </c>
    </row>
    <row r="79" spans="1:60" ht="13.15">
      <c r="A79" s="508"/>
      <c r="B79" s="509"/>
      <c r="C79" s="510"/>
      <c r="D79" s="511"/>
      <c r="E79" s="504" t="s">
        <v>53</v>
      </c>
      <c r="F79" s="512">
        <f>'1.4_RAW_Data_Rebase'!F79</f>
        <v>0</v>
      </c>
      <c r="G79" s="512">
        <f>'1.4_RAW_Data_Rebase'!G79</f>
        <v>0</v>
      </c>
      <c r="H79" s="512">
        <f>'1.4_RAW_Data_Rebase'!H79</f>
        <v>0</v>
      </c>
      <c r="I79" s="512">
        <f>'1.4_RAW_Data_Rebase'!I79</f>
        <v>0</v>
      </c>
      <c r="J79" s="512">
        <f>'1.4_RAW_Data_Rebase'!J79</f>
        <v>0</v>
      </c>
      <c r="K79" s="513">
        <f>'1.4_RAW_Data_Rebase'!K79</f>
        <v>0</v>
      </c>
      <c r="M79" s="512">
        <f>'1.4_RAW_Data_Rebase'!M79</f>
        <v>2</v>
      </c>
      <c r="N79" s="512">
        <f>'1.4_RAW_Data_Rebase'!N79</f>
        <v>0</v>
      </c>
      <c r="O79" s="512">
        <f>'1.4_RAW_Data_Rebase'!O79</f>
        <v>2</v>
      </c>
      <c r="P79" s="512">
        <f>'1.4_RAW_Data_Rebase'!P79</f>
        <v>0</v>
      </c>
      <c r="Q79" s="512">
        <f>'1.4_RAW_Data_Rebase'!Q79</f>
        <v>0</v>
      </c>
      <c r="R79" s="513">
        <f>'1.4_RAW_Data_Rebase'!R79</f>
        <v>0</v>
      </c>
      <c r="T79" s="512">
        <f>'1.4_RAW_Data_Rebase'!T79</f>
        <v>2</v>
      </c>
      <c r="U79" s="512">
        <f>'1.4_RAW_Data_Rebase'!U79</f>
        <v>0</v>
      </c>
      <c r="V79" s="512">
        <f>'1.4_RAW_Data_Rebase'!V79</f>
        <v>0</v>
      </c>
      <c r="W79" s="512">
        <f>'1.4_RAW_Data_Rebase'!W79</f>
        <v>0</v>
      </c>
      <c r="X79" s="512">
        <f>'1.4_RAW_Data_Rebase'!X79</f>
        <v>0</v>
      </c>
      <c r="Y79" s="513">
        <f>'1.4_RAW_Data_Rebase'!Y79</f>
        <v>2</v>
      </c>
      <c r="AA79" s="512">
        <f>'1.4_RAW_Data_Rebase'!AA79</f>
        <v>2</v>
      </c>
      <c r="AB79" s="512">
        <f>'1.4_RAW_Data_Rebase'!AB79</f>
        <v>0</v>
      </c>
      <c r="AC79" s="512">
        <f>'1.4_RAW_Data_Rebase'!AC79</f>
        <v>0</v>
      </c>
      <c r="AD79" s="512">
        <f>'1.4_RAW_Data_Rebase'!AD79</f>
        <v>0</v>
      </c>
      <c r="AE79" s="512">
        <f>'1.4_RAW_Data_Rebase'!AE79</f>
        <v>0</v>
      </c>
      <c r="AF79" s="513">
        <f>'1.4_RAW_Data_Rebase'!AF79</f>
        <v>-2</v>
      </c>
      <c r="AG79" s="507"/>
      <c r="AH79" s="512">
        <f>'1.4_RAW_Data_Rebase'!AH79</f>
        <v>2</v>
      </c>
      <c r="AI79" s="512">
        <f>'1.4_RAW_Data_Rebase'!AI79</f>
        <v>0</v>
      </c>
      <c r="AJ79" s="512">
        <f>'1.4_RAW_Data_Rebase'!AJ79</f>
        <v>0</v>
      </c>
      <c r="AK79" s="512">
        <f>'1.4_RAW_Data_Rebase'!AK79</f>
        <v>0</v>
      </c>
      <c r="AL79" s="512">
        <f>'1.4_RAW_Data_Rebase'!AL79</f>
        <v>0</v>
      </c>
      <c r="AM79" s="513">
        <f>'1.4_RAW_Data_Rebase'!AM79</f>
        <v>-2</v>
      </c>
      <c r="AN79" s="507"/>
      <c r="AO79" s="512">
        <f>'1.4_RAW_Data_Rebase'!AO79</f>
        <v>0</v>
      </c>
      <c r="AP79" s="512">
        <f>'1.4_RAW_Data_Rebase'!AP79</f>
        <v>0</v>
      </c>
      <c r="AQ79" s="512">
        <f>'1.4_RAW_Data_Rebase'!AQ79</f>
        <v>0</v>
      </c>
      <c r="AR79" s="512">
        <f>'1.4_RAW_Data_Rebase'!AR79</f>
        <v>0</v>
      </c>
      <c r="AS79" s="512">
        <f>'1.4_RAW_Data_Rebase'!AS79</f>
        <v>0</v>
      </c>
      <c r="AT79" s="513">
        <f>'1.4_RAW_Data_Rebase'!AT79</f>
        <v>0</v>
      </c>
      <c r="AU79" s="507"/>
      <c r="AV79" s="512">
        <f>'1.4_RAW_Data_Rebase'!AV79</f>
        <v>0</v>
      </c>
      <c r="AW79" s="512">
        <f>'1.4_RAW_Data_Rebase'!AW79</f>
        <v>0</v>
      </c>
      <c r="AX79" s="512">
        <f>'1.4_RAW_Data_Rebase'!AX79</f>
        <v>0</v>
      </c>
      <c r="AY79" s="512">
        <f>'1.4_RAW_Data_Rebase'!AY79</f>
        <v>0</v>
      </c>
      <c r="AZ79" s="512">
        <f>'1.4_RAW_Data_Rebase'!AZ79</f>
        <v>0</v>
      </c>
      <c r="BA79" s="513">
        <f>'1.4_RAW_Data_Rebase'!BA79</f>
        <v>0</v>
      </c>
      <c r="BB79" s="507"/>
      <c r="BC79" s="512">
        <f>'1.4_RAW_Data_Rebase'!BC79</f>
        <v>0</v>
      </c>
      <c r="BD79" s="512">
        <f>'1.4_RAW_Data_Rebase'!BD79</f>
        <v>0</v>
      </c>
      <c r="BE79" s="512">
        <f>'1.4_RAW_Data_Rebase'!BE79</f>
        <v>0</v>
      </c>
      <c r="BF79" s="512">
        <f>'1.4_RAW_Data_Rebase'!BF79</f>
        <v>0</v>
      </c>
      <c r="BG79" s="512">
        <f>'1.4_RAW_Data_Rebase'!BG79</f>
        <v>0</v>
      </c>
      <c r="BH79" s="513">
        <f>'1.4_RAW_Data_Rebase'!BH79</f>
        <v>0</v>
      </c>
    </row>
    <row r="80" spans="1:60" ht="13.15">
      <c r="A80" s="508"/>
      <c r="B80" s="509"/>
      <c r="C80" s="510"/>
      <c r="D80" s="511"/>
      <c r="E80" s="504" t="s">
        <v>54</v>
      </c>
      <c r="F80" s="512">
        <f>'1.4_RAW_Data_Rebase'!F80</f>
        <v>2</v>
      </c>
      <c r="G80" s="512">
        <f>'1.4_RAW_Data_Rebase'!G80</f>
        <v>0</v>
      </c>
      <c r="H80" s="512">
        <f>'1.4_RAW_Data_Rebase'!H80</f>
        <v>0</v>
      </c>
      <c r="I80" s="512">
        <f>'1.4_RAW_Data_Rebase'!I80</f>
        <v>0</v>
      </c>
      <c r="J80" s="512">
        <f>'1.4_RAW_Data_Rebase'!J80</f>
        <v>0</v>
      </c>
      <c r="K80" s="513">
        <f>'1.4_RAW_Data_Rebase'!K80</f>
        <v>2</v>
      </c>
      <c r="M80" s="512">
        <f>'1.4_RAW_Data_Rebase'!M80</f>
        <v>0</v>
      </c>
      <c r="N80" s="512">
        <f>'1.4_RAW_Data_Rebase'!N80</f>
        <v>0</v>
      </c>
      <c r="O80" s="512">
        <f>'1.4_RAW_Data_Rebase'!O80</f>
        <v>0</v>
      </c>
      <c r="P80" s="512">
        <f>'1.4_RAW_Data_Rebase'!P80</f>
        <v>0</v>
      </c>
      <c r="Q80" s="512">
        <f>'1.4_RAW_Data_Rebase'!Q80</f>
        <v>0</v>
      </c>
      <c r="R80" s="513">
        <f>'1.4_RAW_Data_Rebase'!R80</f>
        <v>0</v>
      </c>
      <c r="T80" s="512">
        <f>'1.4_RAW_Data_Rebase'!T80</f>
        <v>0</v>
      </c>
      <c r="U80" s="512">
        <f>'1.4_RAW_Data_Rebase'!U80</f>
        <v>0</v>
      </c>
      <c r="V80" s="512">
        <f>'1.4_RAW_Data_Rebase'!V80</f>
        <v>0</v>
      </c>
      <c r="W80" s="512">
        <f>'1.4_RAW_Data_Rebase'!W80</f>
        <v>0</v>
      </c>
      <c r="X80" s="512">
        <f>'1.4_RAW_Data_Rebase'!X80</f>
        <v>0</v>
      </c>
      <c r="Y80" s="513">
        <f>'1.4_RAW_Data_Rebase'!Y80</f>
        <v>0</v>
      </c>
      <c r="AA80" s="512">
        <f>'1.4_RAW_Data_Rebase'!AA80</f>
        <v>0</v>
      </c>
      <c r="AB80" s="512">
        <f>'1.4_RAW_Data_Rebase'!AB80</f>
        <v>0</v>
      </c>
      <c r="AC80" s="512">
        <f>'1.4_RAW_Data_Rebase'!AC80</f>
        <v>0</v>
      </c>
      <c r="AD80" s="512">
        <f>'1.4_RAW_Data_Rebase'!AD80</f>
        <v>0</v>
      </c>
      <c r="AE80" s="512">
        <f>'1.4_RAW_Data_Rebase'!AE80</f>
        <v>0</v>
      </c>
      <c r="AF80" s="513">
        <f>'1.4_RAW_Data_Rebase'!AF80</f>
        <v>0</v>
      </c>
      <c r="AG80" s="507"/>
      <c r="AH80" s="512">
        <f>'1.4_RAW_Data_Rebase'!AH80</f>
        <v>0</v>
      </c>
      <c r="AI80" s="512">
        <f>'1.4_RAW_Data_Rebase'!AI80</f>
        <v>0</v>
      </c>
      <c r="AJ80" s="512">
        <f>'1.4_RAW_Data_Rebase'!AJ80</f>
        <v>0</v>
      </c>
      <c r="AK80" s="512">
        <f>'1.4_RAW_Data_Rebase'!AK80</f>
        <v>0</v>
      </c>
      <c r="AL80" s="512">
        <f>'1.4_RAW_Data_Rebase'!AL80</f>
        <v>0</v>
      </c>
      <c r="AM80" s="513">
        <f>'1.4_RAW_Data_Rebase'!AM80</f>
        <v>0</v>
      </c>
      <c r="AN80" s="507"/>
      <c r="AO80" s="512">
        <f>'1.4_RAW_Data_Rebase'!AO80</f>
        <v>0</v>
      </c>
      <c r="AP80" s="512">
        <f>'1.4_RAW_Data_Rebase'!AP80</f>
        <v>0</v>
      </c>
      <c r="AQ80" s="512">
        <f>'1.4_RAW_Data_Rebase'!AQ80</f>
        <v>0</v>
      </c>
      <c r="AR80" s="512">
        <f>'1.4_RAW_Data_Rebase'!AR80</f>
        <v>0</v>
      </c>
      <c r="AS80" s="512">
        <f>'1.4_RAW_Data_Rebase'!AS80</f>
        <v>0</v>
      </c>
      <c r="AT80" s="513">
        <f>'1.4_RAW_Data_Rebase'!AT80</f>
        <v>0</v>
      </c>
      <c r="AU80" s="507"/>
      <c r="AV80" s="512">
        <f>'1.4_RAW_Data_Rebase'!AV80</f>
        <v>0</v>
      </c>
      <c r="AW80" s="512">
        <f>'1.4_RAW_Data_Rebase'!AW80</f>
        <v>0</v>
      </c>
      <c r="AX80" s="512">
        <f>'1.4_RAW_Data_Rebase'!AX80</f>
        <v>0</v>
      </c>
      <c r="AY80" s="512">
        <f>'1.4_RAW_Data_Rebase'!AY80</f>
        <v>0</v>
      </c>
      <c r="AZ80" s="512">
        <f>'1.4_RAW_Data_Rebase'!AZ80</f>
        <v>0</v>
      </c>
      <c r="BA80" s="513">
        <f>'1.4_RAW_Data_Rebase'!BA80</f>
        <v>0</v>
      </c>
      <c r="BB80" s="507"/>
      <c r="BC80" s="512">
        <f>'1.4_RAW_Data_Rebase'!BC80</f>
        <v>0</v>
      </c>
      <c r="BD80" s="512">
        <f>'1.4_RAW_Data_Rebase'!BD80</f>
        <v>0</v>
      </c>
      <c r="BE80" s="512">
        <f>'1.4_RAW_Data_Rebase'!BE80</f>
        <v>0</v>
      </c>
      <c r="BF80" s="512">
        <f>'1.4_RAW_Data_Rebase'!BF80</f>
        <v>0</v>
      </c>
      <c r="BG80" s="512">
        <f>'1.4_RAW_Data_Rebase'!BG80</f>
        <v>0</v>
      </c>
      <c r="BH80" s="513">
        <f>'1.4_RAW_Data_Rebase'!BH80</f>
        <v>0</v>
      </c>
    </row>
    <row r="81" spans="1:60" ht="13.5" thickBot="1">
      <c r="A81" s="508"/>
      <c r="B81" s="514"/>
      <c r="C81" s="515"/>
      <c r="D81" s="516"/>
      <c r="E81" s="517" t="s">
        <v>55</v>
      </c>
      <c r="F81" s="518">
        <f>'1.4_RAW_Data_Rebase'!F81</f>
        <v>3</v>
      </c>
      <c r="G81" s="518">
        <f>'1.4_RAW_Data_Rebase'!G81</f>
        <v>0</v>
      </c>
      <c r="H81" s="518">
        <f>'1.4_RAW_Data_Rebase'!H81</f>
        <v>0</v>
      </c>
      <c r="I81" s="518">
        <f>'1.4_RAW_Data_Rebase'!I81</f>
        <v>0</v>
      </c>
      <c r="J81" s="518">
        <f>'1.4_RAW_Data_Rebase'!J81</f>
        <v>0</v>
      </c>
      <c r="K81" s="519">
        <f>'1.4_RAW_Data_Rebase'!K81</f>
        <v>3</v>
      </c>
      <c r="M81" s="518">
        <f>'1.4_RAW_Data_Rebase'!M81</f>
        <v>0</v>
      </c>
      <c r="N81" s="518">
        <f>'1.4_RAW_Data_Rebase'!N81</f>
        <v>0</v>
      </c>
      <c r="O81" s="518">
        <f>'1.4_RAW_Data_Rebase'!O81</f>
        <v>0</v>
      </c>
      <c r="P81" s="518">
        <f>'1.4_RAW_Data_Rebase'!P81</f>
        <v>0</v>
      </c>
      <c r="Q81" s="518">
        <f>'1.4_RAW_Data_Rebase'!Q81</f>
        <v>0</v>
      </c>
      <c r="R81" s="519">
        <f>'1.4_RAW_Data_Rebase'!R81</f>
        <v>0</v>
      </c>
      <c r="T81" s="518">
        <f>'1.4_RAW_Data_Rebase'!T81</f>
        <v>0</v>
      </c>
      <c r="U81" s="518">
        <f>'1.4_RAW_Data_Rebase'!U81</f>
        <v>0</v>
      </c>
      <c r="V81" s="518">
        <f>'1.4_RAW_Data_Rebase'!V81</f>
        <v>0</v>
      </c>
      <c r="W81" s="518">
        <f>'1.4_RAW_Data_Rebase'!W81</f>
        <v>0</v>
      </c>
      <c r="X81" s="518">
        <f>'1.4_RAW_Data_Rebase'!X81</f>
        <v>0</v>
      </c>
      <c r="Y81" s="519">
        <f>'1.4_RAW_Data_Rebase'!Y81</f>
        <v>0</v>
      </c>
      <c r="AA81" s="518">
        <f>'1.4_RAW_Data_Rebase'!AA81</f>
        <v>0</v>
      </c>
      <c r="AB81" s="518">
        <f>'1.4_RAW_Data_Rebase'!AB81</f>
        <v>0</v>
      </c>
      <c r="AC81" s="518">
        <f>'1.4_RAW_Data_Rebase'!AC81</f>
        <v>0</v>
      </c>
      <c r="AD81" s="518">
        <f>'1.4_RAW_Data_Rebase'!AD81</f>
        <v>0</v>
      </c>
      <c r="AE81" s="518">
        <f>'1.4_RAW_Data_Rebase'!AE81</f>
        <v>0</v>
      </c>
      <c r="AF81" s="519">
        <f>'1.4_RAW_Data_Rebase'!AF81</f>
        <v>0</v>
      </c>
      <c r="AG81" s="507"/>
      <c r="AH81" s="518">
        <f>'1.4_RAW_Data_Rebase'!AH81</f>
        <v>0</v>
      </c>
      <c r="AI81" s="518">
        <f>'1.4_RAW_Data_Rebase'!AI81</f>
        <v>0</v>
      </c>
      <c r="AJ81" s="518">
        <f>'1.4_RAW_Data_Rebase'!AJ81</f>
        <v>0</v>
      </c>
      <c r="AK81" s="518">
        <f>'1.4_RAW_Data_Rebase'!AK81</f>
        <v>0</v>
      </c>
      <c r="AL81" s="518">
        <f>'1.4_RAW_Data_Rebase'!AL81</f>
        <v>0</v>
      </c>
      <c r="AM81" s="519">
        <f>'1.4_RAW_Data_Rebase'!AM81</f>
        <v>0</v>
      </c>
      <c r="AN81" s="507"/>
      <c r="AO81" s="518">
        <f>'1.4_RAW_Data_Rebase'!AO81</f>
        <v>0</v>
      </c>
      <c r="AP81" s="518">
        <f>'1.4_RAW_Data_Rebase'!AP81</f>
        <v>0</v>
      </c>
      <c r="AQ81" s="518">
        <f>'1.4_RAW_Data_Rebase'!AQ81</f>
        <v>0</v>
      </c>
      <c r="AR81" s="518">
        <f>'1.4_RAW_Data_Rebase'!AR81</f>
        <v>0</v>
      </c>
      <c r="AS81" s="518">
        <f>'1.4_RAW_Data_Rebase'!AS81</f>
        <v>0</v>
      </c>
      <c r="AT81" s="519">
        <f>'1.4_RAW_Data_Rebase'!AT81</f>
        <v>0</v>
      </c>
      <c r="AU81" s="507"/>
      <c r="AV81" s="518">
        <f>'1.4_RAW_Data_Rebase'!AV81</f>
        <v>0</v>
      </c>
      <c r="AW81" s="518">
        <f>'1.4_RAW_Data_Rebase'!AW81</f>
        <v>0</v>
      </c>
      <c r="AX81" s="518">
        <f>'1.4_RAW_Data_Rebase'!AX81</f>
        <v>0</v>
      </c>
      <c r="AY81" s="518">
        <f>'1.4_RAW_Data_Rebase'!AY81</f>
        <v>0</v>
      </c>
      <c r="AZ81" s="518">
        <f>'1.4_RAW_Data_Rebase'!AZ81</f>
        <v>0</v>
      </c>
      <c r="BA81" s="519">
        <f>'1.4_RAW_Data_Rebase'!BA81</f>
        <v>0</v>
      </c>
      <c r="BB81" s="507"/>
      <c r="BC81" s="518">
        <f>'1.4_RAW_Data_Rebase'!BC81</f>
        <v>0</v>
      </c>
      <c r="BD81" s="518">
        <f>'1.4_RAW_Data_Rebase'!BD81</f>
        <v>0</v>
      </c>
      <c r="BE81" s="518">
        <f>'1.4_RAW_Data_Rebase'!BE81</f>
        <v>0</v>
      </c>
      <c r="BF81" s="518">
        <f>'1.4_RAW_Data_Rebase'!BF81</f>
        <v>0</v>
      </c>
      <c r="BG81" s="518">
        <f>'1.4_RAW_Data_Rebase'!BG81</f>
        <v>0</v>
      </c>
      <c r="BH81" s="519">
        <f>'1.4_RAW_Data_Rebase'!BH81</f>
        <v>0</v>
      </c>
    </row>
    <row r="82" spans="1:60" ht="25.5">
      <c r="A82" s="520" t="s">
        <v>9</v>
      </c>
      <c r="B82" s="501">
        <v>42</v>
      </c>
      <c r="C82" s="502" t="s">
        <v>28</v>
      </c>
      <c r="D82" s="503" t="s">
        <v>58</v>
      </c>
      <c r="E82" s="521" t="s">
        <v>52</v>
      </c>
      <c r="F82" s="505">
        <f>'1.4_RAW_Data_Rebase'!F82</f>
        <v>2</v>
      </c>
      <c r="G82" s="505">
        <f>'1.4_RAW_Data_Rebase'!G82</f>
        <v>0</v>
      </c>
      <c r="H82" s="505">
        <f>'1.4_RAW_Data_Rebase'!H82</f>
        <v>0</v>
      </c>
      <c r="I82" s="505">
        <f>'1.4_RAW_Data_Rebase'!I82</f>
        <v>0</v>
      </c>
      <c r="J82" s="505">
        <f>'1.4_RAW_Data_Rebase'!J82</f>
        <v>0</v>
      </c>
      <c r="K82" s="506">
        <f>'1.4_RAW_Data_Rebase'!K82</f>
        <v>2</v>
      </c>
      <c r="M82" s="505">
        <f>'1.4_RAW_Data_Rebase'!M82</f>
        <v>2</v>
      </c>
      <c r="N82" s="505">
        <f>'1.4_RAW_Data_Rebase'!N82</f>
        <v>0</v>
      </c>
      <c r="O82" s="505">
        <f>'1.4_RAW_Data_Rebase'!O82</f>
        <v>0</v>
      </c>
      <c r="P82" s="505">
        <f>'1.4_RAW_Data_Rebase'!P82</f>
        <v>0</v>
      </c>
      <c r="Q82" s="505">
        <f>'1.4_RAW_Data_Rebase'!Q82</f>
        <v>0</v>
      </c>
      <c r="R82" s="506">
        <f>'1.4_RAW_Data_Rebase'!R82</f>
        <v>2</v>
      </c>
      <c r="T82" s="505">
        <f>'1.4_RAW_Data_Rebase'!T82</f>
        <v>2</v>
      </c>
      <c r="U82" s="505">
        <f>'1.4_RAW_Data_Rebase'!U82</f>
        <v>0</v>
      </c>
      <c r="V82" s="505">
        <f>'1.4_RAW_Data_Rebase'!V82</f>
        <v>0</v>
      </c>
      <c r="W82" s="505">
        <f>'1.4_RAW_Data_Rebase'!W82</f>
        <v>0</v>
      </c>
      <c r="X82" s="505">
        <f>'1.4_RAW_Data_Rebase'!X82</f>
        <v>0</v>
      </c>
      <c r="Y82" s="506">
        <f>'1.4_RAW_Data_Rebase'!Y82</f>
        <v>2</v>
      </c>
      <c r="AA82" s="505">
        <f>'1.4_RAW_Data_Rebase'!AA82</f>
        <v>0</v>
      </c>
      <c r="AB82" s="505">
        <f>'1.4_RAW_Data_Rebase'!AB82</f>
        <v>0</v>
      </c>
      <c r="AC82" s="505">
        <f>'1.4_RAW_Data_Rebase'!AC82</f>
        <v>0</v>
      </c>
      <c r="AD82" s="505">
        <f>'1.4_RAW_Data_Rebase'!AD82</f>
        <v>0</v>
      </c>
      <c r="AE82" s="505">
        <f>'1.4_RAW_Data_Rebase'!AE82</f>
        <v>0</v>
      </c>
      <c r="AF82" s="506">
        <f>'1.4_RAW_Data_Rebase'!AF82</f>
        <v>0</v>
      </c>
      <c r="AG82" s="507"/>
      <c r="AH82" s="505">
        <f>'1.4_RAW_Data_Rebase'!AH82</f>
        <v>0</v>
      </c>
      <c r="AI82" s="505">
        <f>'1.4_RAW_Data_Rebase'!AI82</f>
        <v>0</v>
      </c>
      <c r="AJ82" s="505">
        <f>'1.4_RAW_Data_Rebase'!AJ82</f>
        <v>0</v>
      </c>
      <c r="AK82" s="505">
        <f>'1.4_RAW_Data_Rebase'!AK82</f>
        <v>0</v>
      </c>
      <c r="AL82" s="505">
        <f>'1.4_RAW_Data_Rebase'!AL82</f>
        <v>0</v>
      </c>
      <c r="AM82" s="506">
        <f>'1.4_RAW_Data_Rebase'!AM82</f>
        <v>0</v>
      </c>
      <c r="AN82" s="507"/>
      <c r="AO82" s="505">
        <f>'1.4_RAW_Data_Rebase'!AO82</f>
        <v>0</v>
      </c>
      <c r="AP82" s="505">
        <f>'1.4_RAW_Data_Rebase'!AP82</f>
        <v>0</v>
      </c>
      <c r="AQ82" s="505">
        <f>'1.4_RAW_Data_Rebase'!AQ82</f>
        <v>0</v>
      </c>
      <c r="AR82" s="505">
        <f>'1.4_RAW_Data_Rebase'!AR82</f>
        <v>0</v>
      </c>
      <c r="AS82" s="505">
        <f>'1.4_RAW_Data_Rebase'!AS82</f>
        <v>0</v>
      </c>
      <c r="AT82" s="506">
        <f>'1.4_RAW_Data_Rebase'!AT82</f>
        <v>0</v>
      </c>
      <c r="AU82" s="507"/>
      <c r="AV82" s="505">
        <f>'1.4_RAW_Data_Rebase'!AV82</f>
        <v>0</v>
      </c>
      <c r="AW82" s="505">
        <f>'1.4_RAW_Data_Rebase'!AW82</f>
        <v>0</v>
      </c>
      <c r="AX82" s="505">
        <f>'1.4_RAW_Data_Rebase'!AX82</f>
        <v>0</v>
      </c>
      <c r="AY82" s="505">
        <f>'1.4_RAW_Data_Rebase'!AY82</f>
        <v>0</v>
      </c>
      <c r="AZ82" s="505">
        <f>'1.4_RAW_Data_Rebase'!AZ82</f>
        <v>0</v>
      </c>
      <c r="BA82" s="506">
        <f>'1.4_RAW_Data_Rebase'!BA82</f>
        <v>0</v>
      </c>
      <c r="BB82" s="507"/>
      <c r="BC82" s="505">
        <f>'1.4_RAW_Data_Rebase'!BC82</f>
        <v>0</v>
      </c>
      <c r="BD82" s="505">
        <f>'1.4_RAW_Data_Rebase'!BD82</f>
        <v>0</v>
      </c>
      <c r="BE82" s="505">
        <f>'1.4_RAW_Data_Rebase'!BE82</f>
        <v>0</v>
      </c>
      <c r="BF82" s="505">
        <f>'1.4_RAW_Data_Rebase'!BF82</f>
        <v>0</v>
      </c>
      <c r="BG82" s="505">
        <f>'1.4_RAW_Data_Rebase'!BG82</f>
        <v>0</v>
      </c>
      <c r="BH82" s="506">
        <f>'1.4_RAW_Data_Rebase'!BH82</f>
        <v>0</v>
      </c>
    </row>
    <row r="83" spans="1:60" ht="13.15">
      <c r="A83" s="508"/>
      <c r="B83" s="509"/>
      <c r="C83" s="510"/>
      <c r="D83" s="511"/>
      <c r="E83" s="504" t="s">
        <v>53</v>
      </c>
      <c r="F83" s="512">
        <f>'1.4_RAW_Data_Rebase'!F83</f>
        <v>0</v>
      </c>
      <c r="G83" s="512">
        <f>'1.4_RAW_Data_Rebase'!G83</f>
        <v>0</v>
      </c>
      <c r="H83" s="512">
        <f>'1.4_RAW_Data_Rebase'!H83</f>
        <v>0</v>
      </c>
      <c r="I83" s="512">
        <f>'1.4_RAW_Data_Rebase'!I83</f>
        <v>0</v>
      </c>
      <c r="J83" s="512">
        <f>'1.4_RAW_Data_Rebase'!J83</f>
        <v>0</v>
      </c>
      <c r="K83" s="513">
        <f>'1.4_RAW_Data_Rebase'!K83</f>
        <v>0</v>
      </c>
      <c r="M83" s="512">
        <f>'1.4_RAW_Data_Rebase'!M83</f>
        <v>0</v>
      </c>
      <c r="N83" s="512">
        <f>'1.4_RAW_Data_Rebase'!N83</f>
        <v>0</v>
      </c>
      <c r="O83" s="512">
        <f>'1.4_RAW_Data_Rebase'!O83</f>
        <v>0</v>
      </c>
      <c r="P83" s="512">
        <f>'1.4_RAW_Data_Rebase'!P83</f>
        <v>0</v>
      </c>
      <c r="Q83" s="512">
        <f>'1.4_RAW_Data_Rebase'!Q83</f>
        <v>0</v>
      </c>
      <c r="R83" s="513">
        <f>'1.4_RAW_Data_Rebase'!R83</f>
        <v>0</v>
      </c>
      <c r="T83" s="512">
        <f>'1.4_RAW_Data_Rebase'!T83</f>
        <v>0</v>
      </c>
      <c r="U83" s="512">
        <f>'1.4_RAW_Data_Rebase'!U83</f>
        <v>0</v>
      </c>
      <c r="V83" s="512">
        <f>'1.4_RAW_Data_Rebase'!V83</f>
        <v>0</v>
      </c>
      <c r="W83" s="512">
        <f>'1.4_RAW_Data_Rebase'!W83</f>
        <v>0</v>
      </c>
      <c r="X83" s="512">
        <f>'1.4_RAW_Data_Rebase'!X83</f>
        <v>0</v>
      </c>
      <c r="Y83" s="513">
        <f>'1.4_RAW_Data_Rebase'!Y83</f>
        <v>0</v>
      </c>
      <c r="AA83" s="512">
        <f>'1.4_RAW_Data_Rebase'!AA83</f>
        <v>0</v>
      </c>
      <c r="AB83" s="512">
        <f>'1.4_RAW_Data_Rebase'!AB83</f>
        <v>0</v>
      </c>
      <c r="AC83" s="512">
        <f>'1.4_RAW_Data_Rebase'!AC83</f>
        <v>0</v>
      </c>
      <c r="AD83" s="512">
        <f>'1.4_RAW_Data_Rebase'!AD83</f>
        <v>0</v>
      </c>
      <c r="AE83" s="512">
        <f>'1.4_RAW_Data_Rebase'!AE83</f>
        <v>0</v>
      </c>
      <c r="AF83" s="513">
        <f>'1.4_RAW_Data_Rebase'!AF83</f>
        <v>0</v>
      </c>
      <c r="AG83" s="507"/>
      <c r="AH83" s="512">
        <f>'1.4_RAW_Data_Rebase'!AH83</f>
        <v>0</v>
      </c>
      <c r="AI83" s="512">
        <f>'1.4_RAW_Data_Rebase'!AI83</f>
        <v>0</v>
      </c>
      <c r="AJ83" s="512">
        <f>'1.4_RAW_Data_Rebase'!AJ83</f>
        <v>0</v>
      </c>
      <c r="AK83" s="512">
        <f>'1.4_RAW_Data_Rebase'!AK83</f>
        <v>0</v>
      </c>
      <c r="AL83" s="512">
        <f>'1.4_RAW_Data_Rebase'!AL83</f>
        <v>0</v>
      </c>
      <c r="AM83" s="513">
        <f>'1.4_RAW_Data_Rebase'!AM83</f>
        <v>0</v>
      </c>
      <c r="AN83" s="507"/>
      <c r="AO83" s="512">
        <f>'1.4_RAW_Data_Rebase'!AO83</f>
        <v>0</v>
      </c>
      <c r="AP83" s="512">
        <f>'1.4_RAW_Data_Rebase'!AP83</f>
        <v>0</v>
      </c>
      <c r="AQ83" s="512">
        <f>'1.4_RAW_Data_Rebase'!AQ83</f>
        <v>0</v>
      </c>
      <c r="AR83" s="512">
        <f>'1.4_RAW_Data_Rebase'!AR83</f>
        <v>0</v>
      </c>
      <c r="AS83" s="512">
        <f>'1.4_RAW_Data_Rebase'!AS83</f>
        <v>0</v>
      </c>
      <c r="AT83" s="513">
        <f>'1.4_RAW_Data_Rebase'!AT83</f>
        <v>0</v>
      </c>
      <c r="AU83" s="507"/>
      <c r="AV83" s="512">
        <f>'1.4_RAW_Data_Rebase'!AV83</f>
        <v>0</v>
      </c>
      <c r="AW83" s="512">
        <f>'1.4_RAW_Data_Rebase'!AW83</f>
        <v>0</v>
      </c>
      <c r="AX83" s="512">
        <f>'1.4_RAW_Data_Rebase'!AX83</f>
        <v>0</v>
      </c>
      <c r="AY83" s="512">
        <f>'1.4_RAW_Data_Rebase'!AY83</f>
        <v>0</v>
      </c>
      <c r="AZ83" s="512">
        <f>'1.4_RAW_Data_Rebase'!AZ83</f>
        <v>0</v>
      </c>
      <c r="BA83" s="513">
        <f>'1.4_RAW_Data_Rebase'!BA83</f>
        <v>0</v>
      </c>
      <c r="BB83" s="507"/>
      <c r="BC83" s="512">
        <f>'1.4_RAW_Data_Rebase'!BC83</f>
        <v>0</v>
      </c>
      <c r="BD83" s="512">
        <f>'1.4_RAW_Data_Rebase'!BD83</f>
        <v>0</v>
      </c>
      <c r="BE83" s="512">
        <f>'1.4_RAW_Data_Rebase'!BE83</f>
        <v>0</v>
      </c>
      <c r="BF83" s="512">
        <f>'1.4_RAW_Data_Rebase'!BF83</f>
        <v>0</v>
      </c>
      <c r="BG83" s="512">
        <f>'1.4_RAW_Data_Rebase'!BG83</f>
        <v>0</v>
      </c>
      <c r="BH83" s="513">
        <f>'1.4_RAW_Data_Rebase'!BH83</f>
        <v>0</v>
      </c>
    </row>
    <row r="84" spans="1:60" ht="13.15">
      <c r="A84" s="508"/>
      <c r="B84" s="509"/>
      <c r="C84" s="510"/>
      <c r="D84" s="511"/>
      <c r="E84" s="504" t="s">
        <v>54</v>
      </c>
      <c r="F84" s="512">
        <f>'1.4_RAW_Data_Rebase'!F84</f>
        <v>0</v>
      </c>
      <c r="G84" s="512">
        <f>'1.4_RAW_Data_Rebase'!G84</f>
        <v>0</v>
      </c>
      <c r="H84" s="512">
        <f>'1.4_RAW_Data_Rebase'!H84</f>
        <v>0</v>
      </c>
      <c r="I84" s="512">
        <f>'1.4_RAW_Data_Rebase'!I84</f>
        <v>0</v>
      </c>
      <c r="J84" s="512">
        <f>'1.4_RAW_Data_Rebase'!J84</f>
        <v>0</v>
      </c>
      <c r="K84" s="513">
        <f>'1.4_RAW_Data_Rebase'!K84</f>
        <v>0</v>
      </c>
      <c r="M84" s="512">
        <f>'1.4_RAW_Data_Rebase'!M84</f>
        <v>0</v>
      </c>
      <c r="N84" s="512">
        <f>'1.4_RAW_Data_Rebase'!N84</f>
        <v>0</v>
      </c>
      <c r="O84" s="512">
        <f>'1.4_RAW_Data_Rebase'!O84</f>
        <v>0</v>
      </c>
      <c r="P84" s="512">
        <f>'1.4_RAW_Data_Rebase'!P84</f>
        <v>0</v>
      </c>
      <c r="Q84" s="512">
        <f>'1.4_RAW_Data_Rebase'!Q84</f>
        <v>0</v>
      </c>
      <c r="R84" s="513">
        <f>'1.4_RAW_Data_Rebase'!R84</f>
        <v>0</v>
      </c>
      <c r="T84" s="512">
        <f>'1.4_RAW_Data_Rebase'!T84</f>
        <v>0</v>
      </c>
      <c r="U84" s="512">
        <f>'1.4_RAW_Data_Rebase'!U84</f>
        <v>0</v>
      </c>
      <c r="V84" s="512">
        <f>'1.4_RAW_Data_Rebase'!V84</f>
        <v>0</v>
      </c>
      <c r="W84" s="512">
        <f>'1.4_RAW_Data_Rebase'!W84</f>
        <v>0</v>
      </c>
      <c r="X84" s="512">
        <f>'1.4_RAW_Data_Rebase'!X84</f>
        <v>0</v>
      </c>
      <c r="Y84" s="513">
        <f>'1.4_RAW_Data_Rebase'!Y84</f>
        <v>0</v>
      </c>
      <c r="AA84" s="512">
        <f>'1.4_RAW_Data_Rebase'!AA84</f>
        <v>0</v>
      </c>
      <c r="AB84" s="512">
        <f>'1.4_RAW_Data_Rebase'!AB84</f>
        <v>0</v>
      </c>
      <c r="AC84" s="512">
        <f>'1.4_RAW_Data_Rebase'!AC84</f>
        <v>0</v>
      </c>
      <c r="AD84" s="512">
        <f>'1.4_RAW_Data_Rebase'!AD84</f>
        <v>0</v>
      </c>
      <c r="AE84" s="512">
        <f>'1.4_RAW_Data_Rebase'!AE84</f>
        <v>0</v>
      </c>
      <c r="AF84" s="513">
        <f>'1.4_RAW_Data_Rebase'!AF84</f>
        <v>0</v>
      </c>
      <c r="AG84" s="507"/>
      <c r="AH84" s="512">
        <f>'1.4_RAW_Data_Rebase'!AH84</f>
        <v>0</v>
      </c>
      <c r="AI84" s="512">
        <f>'1.4_RAW_Data_Rebase'!AI84</f>
        <v>0</v>
      </c>
      <c r="AJ84" s="512">
        <f>'1.4_RAW_Data_Rebase'!AJ84</f>
        <v>0</v>
      </c>
      <c r="AK84" s="512">
        <f>'1.4_RAW_Data_Rebase'!AK84</f>
        <v>0</v>
      </c>
      <c r="AL84" s="512">
        <f>'1.4_RAW_Data_Rebase'!AL84</f>
        <v>0</v>
      </c>
      <c r="AM84" s="513">
        <f>'1.4_RAW_Data_Rebase'!AM84</f>
        <v>0</v>
      </c>
      <c r="AN84" s="507"/>
      <c r="AO84" s="512">
        <f>'1.4_RAW_Data_Rebase'!AO84</f>
        <v>0</v>
      </c>
      <c r="AP84" s="512">
        <f>'1.4_RAW_Data_Rebase'!AP84</f>
        <v>0</v>
      </c>
      <c r="AQ84" s="512">
        <f>'1.4_RAW_Data_Rebase'!AQ84</f>
        <v>0</v>
      </c>
      <c r="AR84" s="512">
        <f>'1.4_RAW_Data_Rebase'!AR84</f>
        <v>0</v>
      </c>
      <c r="AS84" s="512">
        <f>'1.4_RAW_Data_Rebase'!AS84</f>
        <v>0</v>
      </c>
      <c r="AT84" s="513">
        <f>'1.4_RAW_Data_Rebase'!AT84</f>
        <v>0</v>
      </c>
      <c r="AU84" s="507"/>
      <c r="AV84" s="512">
        <f>'1.4_RAW_Data_Rebase'!AV84</f>
        <v>0</v>
      </c>
      <c r="AW84" s="512">
        <f>'1.4_RAW_Data_Rebase'!AW84</f>
        <v>0</v>
      </c>
      <c r="AX84" s="512">
        <f>'1.4_RAW_Data_Rebase'!AX84</f>
        <v>0</v>
      </c>
      <c r="AY84" s="512">
        <f>'1.4_RAW_Data_Rebase'!AY84</f>
        <v>0</v>
      </c>
      <c r="AZ84" s="512">
        <f>'1.4_RAW_Data_Rebase'!AZ84</f>
        <v>0</v>
      </c>
      <c r="BA84" s="513">
        <f>'1.4_RAW_Data_Rebase'!BA84</f>
        <v>0</v>
      </c>
      <c r="BB84" s="507"/>
      <c r="BC84" s="512">
        <f>'1.4_RAW_Data_Rebase'!BC84</f>
        <v>0</v>
      </c>
      <c r="BD84" s="512">
        <f>'1.4_RAW_Data_Rebase'!BD84</f>
        <v>0</v>
      </c>
      <c r="BE84" s="512">
        <f>'1.4_RAW_Data_Rebase'!BE84</f>
        <v>0</v>
      </c>
      <c r="BF84" s="512">
        <f>'1.4_RAW_Data_Rebase'!BF84</f>
        <v>0</v>
      </c>
      <c r="BG84" s="512">
        <f>'1.4_RAW_Data_Rebase'!BG84</f>
        <v>0</v>
      </c>
      <c r="BH84" s="513">
        <f>'1.4_RAW_Data_Rebase'!BH84</f>
        <v>0</v>
      </c>
    </row>
    <row r="85" spans="1:60" ht="13.5" thickBot="1">
      <c r="A85" s="508"/>
      <c r="B85" s="514"/>
      <c r="C85" s="515"/>
      <c r="D85" s="516"/>
      <c r="E85" s="517" t="s">
        <v>55</v>
      </c>
      <c r="F85" s="518">
        <f>'1.4_RAW_Data_Rebase'!F85</f>
        <v>0</v>
      </c>
      <c r="G85" s="518">
        <f>'1.4_RAW_Data_Rebase'!G85</f>
        <v>0</v>
      </c>
      <c r="H85" s="518">
        <f>'1.4_RAW_Data_Rebase'!H85</f>
        <v>0</v>
      </c>
      <c r="I85" s="518">
        <f>'1.4_RAW_Data_Rebase'!I85</f>
        <v>0</v>
      </c>
      <c r="J85" s="518">
        <f>'1.4_RAW_Data_Rebase'!J85</f>
        <v>0</v>
      </c>
      <c r="K85" s="519">
        <f>'1.4_RAW_Data_Rebase'!K85</f>
        <v>0</v>
      </c>
      <c r="M85" s="518">
        <f>'1.4_RAW_Data_Rebase'!M85</f>
        <v>0</v>
      </c>
      <c r="N85" s="518">
        <f>'1.4_RAW_Data_Rebase'!N85</f>
        <v>0</v>
      </c>
      <c r="O85" s="518">
        <f>'1.4_RAW_Data_Rebase'!O85</f>
        <v>0</v>
      </c>
      <c r="P85" s="518">
        <f>'1.4_RAW_Data_Rebase'!P85</f>
        <v>0</v>
      </c>
      <c r="Q85" s="518">
        <f>'1.4_RAW_Data_Rebase'!Q85</f>
        <v>0</v>
      </c>
      <c r="R85" s="519">
        <f>'1.4_RAW_Data_Rebase'!R85</f>
        <v>0</v>
      </c>
      <c r="T85" s="518">
        <f>'1.4_RAW_Data_Rebase'!T85</f>
        <v>0</v>
      </c>
      <c r="U85" s="518">
        <f>'1.4_RAW_Data_Rebase'!U85</f>
        <v>0</v>
      </c>
      <c r="V85" s="518">
        <f>'1.4_RAW_Data_Rebase'!V85</f>
        <v>0</v>
      </c>
      <c r="W85" s="518">
        <f>'1.4_RAW_Data_Rebase'!W85</f>
        <v>0</v>
      </c>
      <c r="X85" s="518">
        <f>'1.4_RAW_Data_Rebase'!X85</f>
        <v>0</v>
      </c>
      <c r="Y85" s="519">
        <f>'1.4_RAW_Data_Rebase'!Y85</f>
        <v>0</v>
      </c>
      <c r="AA85" s="518">
        <f>'1.4_RAW_Data_Rebase'!AA85</f>
        <v>0</v>
      </c>
      <c r="AB85" s="518">
        <f>'1.4_RAW_Data_Rebase'!AB85</f>
        <v>0</v>
      </c>
      <c r="AC85" s="518">
        <f>'1.4_RAW_Data_Rebase'!AC85</f>
        <v>0</v>
      </c>
      <c r="AD85" s="518">
        <f>'1.4_RAW_Data_Rebase'!AD85</f>
        <v>0</v>
      </c>
      <c r="AE85" s="518">
        <f>'1.4_RAW_Data_Rebase'!AE85</f>
        <v>0</v>
      </c>
      <c r="AF85" s="519">
        <f>'1.4_RAW_Data_Rebase'!AF85</f>
        <v>0</v>
      </c>
      <c r="AG85" s="507"/>
      <c r="AH85" s="518">
        <f>'1.4_RAW_Data_Rebase'!AH85</f>
        <v>0</v>
      </c>
      <c r="AI85" s="518">
        <f>'1.4_RAW_Data_Rebase'!AI85</f>
        <v>0</v>
      </c>
      <c r="AJ85" s="518">
        <f>'1.4_RAW_Data_Rebase'!AJ85</f>
        <v>0</v>
      </c>
      <c r="AK85" s="518">
        <f>'1.4_RAW_Data_Rebase'!AK85</f>
        <v>0</v>
      </c>
      <c r="AL85" s="518">
        <f>'1.4_RAW_Data_Rebase'!AL85</f>
        <v>0</v>
      </c>
      <c r="AM85" s="519">
        <f>'1.4_RAW_Data_Rebase'!AM85</f>
        <v>0</v>
      </c>
      <c r="AN85" s="507"/>
      <c r="AO85" s="518">
        <f>'1.4_RAW_Data_Rebase'!AO85</f>
        <v>0</v>
      </c>
      <c r="AP85" s="518">
        <f>'1.4_RAW_Data_Rebase'!AP85</f>
        <v>0</v>
      </c>
      <c r="AQ85" s="518">
        <f>'1.4_RAW_Data_Rebase'!AQ85</f>
        <v>0</v>
      </c>
      <c r="AR85" s="518">
        <f>'1.4_RAW_Data_Rebase'!AR85</f>
        <v>0</v>
      </c>
      <c r="AS85" s="518">
        <f>'1.4_RAW_Data_Rebase'!AS85</f>
        <v>0</v>
      </c>
      <c r="AT85" s="519">
        <f>'1.4_RAW_Data_Rebase'!AT85</f>
        <v>0</v>
      </c>
      <c r="AU85" s="507"/>
      <c r="AV85" s="518">
        <f>'1.4_RAW_Data_Rebase'!AV85</f>
        <v>0</v>
      </c>
      <c r="AW85" s="518">
        <f>'1.4_RAW_Data_Rebase'!AW85</f>
        <v>0</v>
      </c>
      <c r="AX85" s="518">
        <f>'1.4_RAW_Data_Rebase'!AX85</f>
        <v>0</v>
      </c>
      <c r="AY85" s="518">
        <f>'1.4_RAW_Data_Rebase'!AY85</f>
        <v>0</v>
      </c>
      <c r="AZ85" s="518">
        <f>'1.4_RAW_Data_Rebase'!AZ85</f>
        <v>0</v>
      </c>
      <c r="BA85" s="519">
        <f>'1.4_RAW_Data_Rebase'!BA85</f>
        <v>0</v>
      </c>
      <c r="BB85" s="507"/>
      <c r="BC85" s="518">
        <f>'1.4_RAW_Data_Rebase'!BC85</f>
        <v>0</v>
      </c>
      <c r="BD85" s="518">
        <f>'1.4_RAW_Data_Rebase'!BD85</f>
        <v>0</v>
      </c>
      <c r="BE85" s="518">
        <f>'1.4_RAW_Data_Rebase'!BE85</f>
        <v>0</v>
      </c>
      <c r="BF85" s="518">
        <f>'1.4_RAW_Data_Rebase'!BF85</f>
        <v>0</v>
      </c>
      <c r="BG85" s="518">
        <f>'1.4_RAW_Data_Rebase'!BG85</f>
        <v>0</v>
      </c>
      <c r="BH85" s="519">
        <f>'1.4_RAW_Data_Rebase'!BH85</f>
        <v>0</v>
      </c>
    </row>
    <row r="86" spans="1:60" ht="25.5">
      <c r="A86" s="520" t="s">
        <v>9</v>
      </c>
      <c r="B86" s="501">
        <v>37</v>
      </c>
      <c r="C86" s="502" t="s">
        <v>29</v>
      </c>
      <c r="D86" s="503" t="s">
        <v>59</v>
      </c>
      <c r="E86" s="521" t="s">
        <v>52</v>
      </c>
      <c r="F86" s="505">
        <f>'1.4_RAW_Data_Rebase'!F86</f>
        <v>2</v>
      </c>
      <c r="G86" s="505">
        <f>'1.4_RAW_Data_Rebase'!G86</f>
        <v>2</v>
      </c>
      <c r="H86" s="505">
        <f>'1.4_RAW_Data_Rebase'!H86</f>
        <v>0</v>
      </c>
      <c r="I86" s="505">
        <f>'1.4_RAW_Data_Rebase'!I86</f>
        <v>0</v>
      </c>
      <c r="J86" s="505">
        <f>'1.4_RAW_Data_Rebase'!J86</f>
        <v>0</v>
      </c>
      <c r="K86" s="506">
        <f>'1.4_RAW_Data_Rebase'!K86</f>
        <v>0</v>
      </c>
      <c r="M86" s="505">
        <f>'1.4_RAW_Data_Rebase'!M86</f>
        <v>4</v>
      </c>
      <c r="N86" s="505">
        <f>'1.4_RAW_Data_Rebase'!N86</f>
        <v>3</v>
      </c>
      <c r="O86" s="505">
        <f>'1.4_RAW_Data_Rebase'!O86</f>
        <v>0</v>
      </c>
      <c r="P86" s="505">
        <f>'1.4_RAW_Data_Rebase'!P86</f>
        <v>0</v>
      </c>
      <c r="Q86" s="505">
        <f>'1.4_RAW_Data_Rebase'!Q86</f>
        <v>0</v>
      </c>
      <c r="R86" s="506">
        <f>'1.4_RAW_Data_Rebase'!R86</f>
        <v>1</v>
      </c>
      <c r="T86" s="505">
        <f>'1.4_RAW_Data_Rebase'!T86</f>
        <v>4</v>
      </c>
      <c r="U86" s="505">
        <f>'1.4_RAW_Data_Rebase'!U86</f>
        <v>0</v>
      </c>
      <c r="V86" s="505">
        <f>'1.4_RAW_Data_Rebase'!V86</f>
        <v>0</v>
      </c>
      <c r="W86" s="505">
        <f>'1.4_RAW_Data_Rebase'!W86</f>
        <v>0</v>
      </c>
      <c r="X86" s="505">
        <f>'1.4_RAW_Data_Rebase'!X86</f>
        <v>0</v>
      </c>
      <c r="Y86" s="506">
        <f>'1.4_RAW_Data_Rebase'!Y86</f>
        <v>4</v>
      </c>
      <c r="AA86" s="505">
        <f>'1.4_RAW_Data_Rebase'!AA86</f>
        <v>3</v>
      </c>
      <c r="AB86" s="505">
        <f>'1.4_RAW_Data_Rebase'!AB86</f>
        <v>0</v>
      </c>
      <c r="AC86" s="505">
        <f>'1.4_RAW_Data_Rebase'!AC86</f>
        <v>0</v>
      </c>
      <c r="AD86" s="505">
        <f>'1.4_RAW_Data_Rebase'!AD86</f>
        <v>0</v>
      </c>
      <c r="AE86" s="505">
        <f>'1.4_RAW_Data_Rebase'!AE86</f>
        <v>0</v>
      </c>
      <c r="AF86" s="506">
        <f>'1.4_RAW_Data_Rebase'!AF86</f>
        <v>-3</v>
      </c>
      <c r="AG86" s="507"/>
      <c r="AH86" s="505">
        <f>'1.4_RAW_Data_Rebase'!AH86</f>
        <v>3</v>
      </c>
      <c r="AI86" s="505">
        <f>'1.4_RAW_Data_Rebase'!AI86</f>
        <v>0</v>
      </c>
      <c r="AJ86" s="505">
        <f>'1.4_RAW_Data_Rebase'!AJ86</f>
        <v>0</v>
      </c>
      <c r="AK86" s="505">
        <f>'1.4_RAW_Data_Rebase'!AK86</f>
        <v>0</v>
      </c>
      <c r="AL86" s="505">
        <f>'1.4_RAW_Data_Rebase'!AL86</f>
        <v>0</v>
      </c>
      <c r="AM86" s="506">
        <f>'1.4_RAW_Data_Rebase'!AM86</f>
        <v>-3</v>
      </c>
      <c r="AN86" s="507"/>
      <c r="AO86" s="505">
        <f>'1.4_RAW_Data_Rebase'!AO86</f>
        <v>0</v>
      </c>
      <c r="AP86" s="505">
        <f>'1.4_RAW_Data_Rebase'!AP86</f>
        <v>0</v>
      </c>
      <c r="AQ86" s="505">
        <f>'1.4_RAW_Data_Rebase'!AQ86</f>
        <v>0</v>
      </c>
      <c r="AR86" s="505">
        <f>'1.4_RAW_Data_Rebase'!AR86</f>
        <v>0</v>
      </c>
      <c r="AS86" s="505">
        <f>'1.4_RAW_Data_Rebase'!AS86</f>
        <v>0</v>
      </c>
      <c r="AT86" s="506">
        <f>'1.4_RAW_Data_Rebase'!AT86</f>
        <v>0</v>
      </c>
      <c r="AU86" s="507"/>
      <c r="AV86" s="505">
        <f>'1.4_RAW_Data_Rebase'!AV86</f>
        <v>0</v>
      </c>
      <c r="AW86" s="505">
        <f>'1.4_RAW_Data_Rebase'!AW86</f>
        <v>0</v>
      </c>
      <c r="AX86" s="505">
        <f>'1.4_RAW_Data_Rebase'!AX86</f>
        <v>0</v>
      </c>
      <c r="AY86" s="505">
        <f>'1.4_RAW_Data_Rebase'!AY86</f>
        <v>0</v>
      </c>
      <c r="AZ86" s="505">
        <f>'1.4_RAW_Data_Rebase'!AZ86</f>
        <v>0</v>
      </c>
      <c r="BA86" s="506">
        <f>'1.4_RAW_Data_Rebase'!BA86</f>
        <v>0</v>
      </c>
      <c r="BB86" s="507"/>
      <c r="BC86" s="505">
        <f>'1.4_RAW_Data_Rebase'!BC86</f>
        <v>0</v>
      </c>
      <c r="BD86" s="505">
        <f>'1.4_RAW_Data_Rebase'!BD86</f>
        <v>0</v>
      </c>
      <c r="BE86" s="505">
        <f>'1.4_RAW_Data_Rebase'!BE86</f>
        <v>0</v>
      </c>
      <c r="BF86" s="505">
        <f>'1.4_RAW_Data_Rebase'!BF86</f>
        <v>0</v>
      </c>
      <c r="BG86" s="505">
        <f>'1.4_RAW_Data_Rebase'!BG86</f>
        <v>0</v>
      </c>
      <c r="BH86" s="506">
        <f>'1.4_RAW_Data_Rebase'!BH86</f>
        <v>0</v>
      </c>
    </row>
    <row r="87" spans="1:60" ht="13.15">
      <c r="A87" s="508"/>
      <c r="B87" s="509"/>
      <c r="C87" s="510"/>
      <c r="D87" s="511"/>
      <c r="E87" s="504" t="s">
        <v>53</v>
      </c>
      <c r="F87" s="512">
        <f>'1.4_RAW_Data_Rebase'!F87</f>
        <v>1</v>
      </c>
      <c r="G87" s="512">
        <f>'1.4_RAW_Data_Rebase'!G87</f>
        <v>0</v>
      </c>
      <c r="H87" s="512">
        <f>'1.4_RAW_Data_Rebase'!H87</f>
        <v>1</v>
      </c>
      <c r="I87" s="512">
        <f>'1.4_RAW_Data_Rebase'!I87</f>
        <v>0</v>
      </c>
      <c r="J87" s="512">
        <f>'1.4_RAW_Data_Rebase'!J87</f>
        <v>0</v>
      </c>
      <c r="K87" s="513">
        <f>'1.4_RAW_Data_Rebase'!K87</f>
        <v>0</v>
      </c>
      <c r="M87" s="512">
        <f>'1.4_RAW_Data_Rebase'!M87</f>
        <v>0</v>
      </c>
      <c r="N87" s="512">
        <f>'1.4_RAW_Data_Rebase'!N87</f>
        <v>0</v>
      </c>
      <c r="O87" s="512">
        <f>'1.4_RAW_Data_Rebase'!O87</f>
        <v>0</v>
      </c>
      <c r="P87" s="512">
        <f>'1.4_RAW_Data_Rebase'!P87</f>
        <v>0</v>
      </c>
      <c r="Q87" s="512">
        <f>'1.4_RAW_Data_Rebase'!Q87</f>
        <v>0</v>
      </c>
      <c r="R87" s="513">
        <f>'1.4_RAW_Data_Rebase'!R87</f>
        <v>0</v>
      </c>
      <c r="T87" s="512">
        <f>'1.4_RAW_Data_Rebase'!T87</f>
        <v>0</v>
      </c>
      <c r="U87" s="512">
        <f>'1.4_RAW_Data_Rebase'!U87</f>
        <v>0</v>
      </c>
      <c r="V87" s="512">
        <f>'1.4_RAW_Data_Rebase'!V87</f>
        <v>0</v>
      </c>
      <c r="W87" s="512">
        <f>'1.4_RAW_Data_Rebase'!W87</f>
        <v>0</v>
      </c>
      <c r="X87" s="512">
        <f>'1.4_RAW_Data_Rebase'!X87</f>
        <v>0</v>
      </c>
      <c r="Y87" s="513">
        <f>'1.4_RAW_Data_Rebase'!Y87</f>
        <v>0</v>
      </c>
      <c r="AA87" s="512">
        <f>'1.4_RAW_Data_Rebase'!AA87</f>
        <v>0</v>
      </c>
      <c r="AB87" s="512">
        <f>'1.4_RAW_Data_Rebase'!AB87</f>
        <v>0</v>
      </c>
      <c r="AC87" s="512">
        <f>'1.4_RAW_Data_Rebase'!AC87</f>
        <v>0</v>
      </c>
      <c r="AD87" s="512">
        <f>'1.4_RAW_Data_Rebase'!AD87</f>
        <v>0</v>
      </c>
      <c r="AE87" s="512">
        <f>'1.4_RAW_Data_Rebase'!AE87</f>
        <v>0</v>
      </c>
      <c r="AF87" s="513">
        <f>'1.4_RAW_Data_Rebase'!AF87</f>
        <v>0</v>
      </c>
      <c r="AG87" s="507"/>
      <c r="AH87" s="512">
        <f>'1.4_RAW_Data_Rebase'!AH87</f>
        <v>0</v>
      </c>
      <c r="AI87" s="512">
        <f>'1.4_RAW_Data_Rebase'!AI87</f>
        <v>0</v>
      </c>
      <c r="AJ87" s="512">
        <f>'1.4_RAW_Data_Rebase'!AJ87</f>
        <v>0</v>
      </c>
      <c r="AK87" s="512">
        <f>'1.4_RAW_Data_Rebase'!AK87</f>
        <v>0</v>
      </c>
      <c r="AL87" s="512">
        <f>'1.4_RAW_Data_Rebase'!AL87</f>
        <v>0</v>
      </c>
      <c r="AM87" s="513">
        <f>'1.4_RAW_Data_Rebase'!AM87</f>
        <v>0</v>
      </c>
      <c r="AN87" s="507"/>
      <c r="AO87" s="512">
        <f>'1.4_RAW_Data_Rebase'!AO87</f>
        <v>0</v>
      </c>
      <c r="AP87" s="512">
        <f>'1.4_RAW_Data_Rebase'!AP87</f>
        <v>0</v>
      </c>
      <c r="AQ87" s="512">
        <f>'1.4_RAW_Data_Rebase'!AQ87</f>
        <v>0</v>
      </c>
      <c r="AR87" s="512">
        <f>'1.4_RAW_Data_Rebase'!AR87</f>
        <v>0</v>
      </c>
      <c r="AS87" s="512">
        <f>'1.4_RAW_Data_Rebase'!AS87</f>
        <v>0</v>
      </c>
      <c r="AT87" s="513">
        <f>'1.4_RAW_Data_Rebase'!AT87</f>
        <v>0</v>
      </c>
      <c r="AU87" s="507"/>
      <c r="AV87" s="512">
        <f>'1.4_RAW_Data_Rebase'!AV87</f>
        <v>0</v>
      </c>
      <c r="AW87" s="512">
        <f>'1.4_RAW_Data_Rebase'!AW87</f>
        <v>0</v>
      </c>
      <c r="AX87" s="512">
        <f>'1.4_RAW_Data_Rebase'!AX87</f>
        <v>0</v>
      </c>
      <c r="AY87" s="512">
        <f>'1.4_RAW_Data_Rebase'!AY87</f>
        <v>0</v>
      </c>
      <c r="AZ87" s="512">
        <f>'1.4_RAW_Data_Rebase'!AZ87</f>
        <v>0</v>
      </c>
      <c r="BA87" s="513">
        <f>'1.4_RAW_Data_Rebase'!BA87</f>
        <v>0</v>
      </c>
      <c r="BB87" s="507"/>
      <c r="BC87" s="512">
        <f>'1.4_RAW_Data_Rebase'!BC87</f>
        <v>0</v>
      </c>
      <c r="BD87" s="512">
        <f>'1.4_RAW_Data_Rebase'!BD87</f>
        <v>0</v>
      </c>
      <c r="BE87" s="512">
        <f>'1.4_RAW_Data_Rebase'!BE87</f>
        <v>0</v>
      </c>
      <c r="BF87" s="512">
        <f>'1.4_RAW_Data_Rebase'!BF87</f>
        <v>0</v>
      </c>
      <c r="BG87" s="512">
        <f>'1.4_RAW_Data_Rebase'!BG87</f>
        <v>0</v>
      </c>
      <c r="BH87" s="513">
        <f>'1.4_RAW_Data_Rebase'!BH87</f>
        <v>0</v>
      </c>
    </row>
    <row r="88" spans="1:60" ht="13.15">
      <c r="A88" s="508"/>
      <c r="B88" s="509"/>
      <c r="C88" s="510"/>
      <c r="D88" s="511"/>
      <c r="E88" s="504" t="s">
        <v>54</v>
      </c>
      <c r="F88" s="512">
        <f>'1.4_RAW_Data_Rebase'!F88</f>
        <v>3</v>
      </c>
      <c r="G88" s="512">
        <f>'1.4_RAW_Data_Rebase'!G88</f>
        <v>0</v>
      </c>
      <c r="H88" s="512">
        <f>'1.4_RAW_Data_Rebase'!H88</f>
        <v>0</v>
      </c>
      <c r="I88" s="512">
        <f>'1.4_RAW_Data_Rebase'!I88</f>
        <v>0</v>
      </c>
      <c r="J88" s="512">
        <f>'1.4_RAW_Data_Rebase'!J88</f>
        <v>1</v>
      </c>
      <c r="K88" s="513">
        <f>'1.4_RAW_Data_Rebase'!K88</f>
        <v>2</v>
      </c>
      <c r="M88" s="512">
        <f>'1.4_RAW_Data_Rebase'!M88</f>
        <v>0</v>
      </c>
      <c r="N88" s="512">
        <f>'1.4_RAW_Data_Rebase'!N88</f>
        <v>0</v>
      </c>
      <c r="O88" s="512">
        <f>'1.4_RAW_Data_Rebase'!O88</f>
        <v>0</v>
      </c>
      <c r="P88" s="512">
        <f>'1.4_RAW_Data_Rebase'!P88</f>
        <v>0</v>
      </c>
      <c r="Q88" s="512">
        <f>'1.4_RAW_Data_Rebase'!Q88</f>
        <v>0</v>
      </c>
      <c r="R88" s="513">
        <f>'1.4_RAW_Data_Rebase'!R88</f>
        <v>0</v>
      </c>
      <c r="T88" s="512">
        <f>'1.4_RAW_Data_Rebase'!T88</f>
        <v>0</v>
      </c>
      <c r="U88" s="512">
        <f>'1.4_RAW_Data_Rebase'!U88</f>
        <v>0</v>
      </c>
      <c r="V88" s="512">
        <f>'1.4_RAW_Data_Rebase'!V88</f>
        <v>0</v>
      </c>
      <c r="W88" s="512">
        <f>'1.4_RAW_Data_Rebase'!W88</f>
        <v>0</v>
      </c>
      <c r="X88" s="512">
        <f>'1.4_RAW_Data_Rebase'!X88</f>
        <v>0</v>
      </c>
      <c r="Y88" s="513">
        <f>'1.4_RAW_Data_Rebase'!Y88</f>
        <v>0</v>
      </c>
      <c r="AA88" s="512">
        <f>'1.4_RAW_Data_Rebase'!AA88</f>
        <v>0</v>
      </c>
      <c r="AB88" s="512">
        <f>'1.4_RAW_Data_Rebase'!AB88</f>
        <v>0</v>
      </c>
      <c r="AC88" s="512">
        <f>'1.4_RAW_Data_Rebase'!AC88</f>
        <v>0</v>
      </c>
      <c r="AD88" s="512">
        <f>'1.4_RAW_Data_Rebase'!AD88</f>
        <v>0</v>
      </c>
      <c r="AE88" s="512">
        <f>'1.4_RAW_Data_Rebase'!AE88</f>
        <v>0</v>
      </c>
      <c r="AF88" s="513">
        <f>'1.4_RAW_Data_Rebase'!AF88</f>
        <v>0</v>
      </c>
      <c r="AG88" s="507"/>
      <c r="AH88" s="512">
        <f>'1.4_RAW_Data_Rebase'!AH88</f>
        <v>0</v>
      </c>
      <c r="AI88" s="512">
        <f>'1.4_RAW_Data_Rebase'!AI88</f>
        <v>0</v>
      </c>
      <c r="AJ88" s="512">
        <f>'1.4_RAW_Data_Rebase'!AJ88</f>
        <v>0</v>
      </c>
      <c r="AK88" s="512">
        <f>'1.4_RAW_Data_Rebase'!AK88</f>
        <v>0</v>
      </c>
      <c r="AL88" s="512">
        <f>'1.4_RAW_Data_Rebase'!AL88</f>
        <v>0</v>
      </c>
      <c r="AM88" s="513">
        <f>'1.4_RAW_Data_Rebase'!AM88</f>
        <v>0</v>
      </c>
      <c r="AN88" s="507"/>
      <c r="AO88" s="512">
        <f>'1.4_RAW_Data_Rebase'!AO88</f>
        <v>0</v>
      </c>
      <c r="AP88" s="512">
        <f>'1.4_RAW_Data_Rebase'!AP88</f>
        <v>0</v>
      </c>
      <c r="AQ88" s="512">
        <f>'1.4_RAW_Data_Rebase'!AQ88</f>
        <v>0</v>
      </c>
      <c r="AR88" s="512">
        <f>'1.4_RAW_Data_Rebase'!AR88</f>
        <v>0</v>
      </c>
      <c r="AS88" s="512">
        <f>'1.4_RAW_Data_Rebase'!AS88</f>
        <v>0</v>
      </c>
      <c r="AT88" s="513">
        <f>'1.4_RAW_Data_Rebase'!AT88</f>
        <v>0</v>
      </c>
      <c r="AU88" s="507"/>
      <c r="AV88" s="512">
        <f>'1.4_RAW_Data_Rebase'!AV88</f>
        <v>0</v>
      </c>
      <c r="AW88" s="512">
        <f>'1.4_RAW_Data_Rebase'!AW88</f>
        <v>0</v>
      </c>
      <c r="AX88" s="512">
        <f>'1.4_RAW_Data_Rebase'!AX88</f>
        <v>0</v>
      </c>
      <c r="AY88" s="512">
        <f>'1.4_RAW_Data_Rebase'!AY88</f>
        <v>0</v>
      </c>
      <c r="AZ88" s="512">
        <f>'1.4_RAW_Data_Rebase'!AZ88</f>
        <v>0</v>
      </c>
      <c r="BA88" s="513">
        <f>'1.4_RAW_Data_Rebase'!BA88</f>
        <v>0</v>
      </c>
      <c r="BB88" s="507"/>
      <c r="BC88" s="512">
        <f>'1.4_RAW_Data_Rebase'!BC88</f>
        <v>0</v>
      </c>
      <c r="BD88" s="512">
        <f>'1.4_RAW_Data_Rebase'!BD88</f>
        <v>0</v>
      </c>
      <c r="BE88" s="512">
        <f>'1.4_RAW_Data_Rebase'!BE88</f>
        <v>0</v>
      </c>
      <c r="BF88" s="512">
        <f>'1.4_RAW_Data_Rebase'!BF88</f>
        <v>0</v>
      </c>
      <c r="BG88" s="512">
        <f>'1.4_RAW_Data_Rebase'!BG88</f>
        <v>0</v>
      </c>
      <c r="BH88" s="513">
        <f>'1.4_RAW_Data_Rebase'!BH88</f>
        <v>0</v>
      </c>
    </row>
    <row r="89" spans="1:60" ht="13.5" thickBot="1">
      <c r="A89" s="508"/>
      <c r="B89" s="514"/>
      <c r="C89" s="515"/>
      <c r="D89" s="516"/>
      <c r="E89" s="517" t="s">
        <v>55</v>
      </c>
      <c r="F89" s="518">
        <f>'1.4_RAW_Data_Rebase'!F89</f>
        <v>3</v>
      </c>
      <c r="G89" s="518">
        <f>'1.4_RAW_Data_Rebase'!G89</f>
        <v>2</v>
      </c>
      <c r="H89" s="518">
        <f>'1.4_RAW_Data_Rebase'!H89</f>
        <v>0</v>
      </c>
      <c r="I89" s="518">
        <f>'1.4_RAW_Data_Rebase'!I89</f>
        <v>0</v>
      </c>
      <c r="J89" s="518">
        <f>'1.4_RAW_Data_Rebase'!J89</f>
        <v>0</v>
      </c>
      <c r="K89" s="519">
        <f>'1.4_RAW_Data_Rebase'!K89</f>
        <v>1</v>
      </c>
      <c r="M89" s="518">
        <f>'1.4_RAW_Data_Rebase'!M89</f>
        <v>5</v>
      </c>
      <c r="N89" s="518">
        <f>'1.4_RAW_Data_Rebase'!N89</f>
        <v>2</v>
      </c>
      <c r="O89" s="518">
        <f>'1.4_RAW_Data_Rebase'!O89</f>
        <v>0</v>
      </c>
      <c r="P89" s="518">
        <f>'1.4_RAW_Data_Rebase'!P89</f>
        <v>2</v>
      </c>
      <c r="Q89" s="518">
        <f>'1.4_RAW_Data_Rebase'!Q89</f>
        <v>0</v>
      </c>
      <c r="R89" s="519">
        <f>'1.4_RAW_Data_Rebase'!R89</f>
        <v>1</v>
      </c>
      <c r="T89" s="518">
        <f>'1.4_RAW_Data_Rebase'!T89</f>
        <v>5</v>
      </c>
      <c r="U89" s="518">
        <f>'1.4_RAW_Data_Rebase'!U89</f>
        <v>0</v>
      </c>
      <c r="V89" s="518">
        <f>'1.4_RAW_Data_Rebase'!V89</f>
        <v>0</v>
      </c>
      <c r="W89" s="518">
        <f>'1.4_RAW_Data_Rebase'!W89</f>
        <v>2</v>
      </c>
      <c r="X89" s="518">
        <f>'1.4_RAW_Data_Rebase'!X89</f>
        <v>0</v>
      </c>
      <c r="Y89" s="519">
        <f>'1.4_RAW_Data_Rebase'!Y89</f>
        <v>3</v>
      </c>
      <c r="AA89" s="518">
        <f>'1.4_RAW_Data_Rebase'!AA89</f>
        <v>2</v>
      </c>
      <c r="AB89" s="518">
        <f>'1.4_RAW_Data_Rebase'!AB89</f>
        <v>0</v>
      </c>
      <c r="AC89" s="518">
        <f>'1.4_RAW_Data_Rebase'!AC89</f>
        <v>0</v>
      </c>
      <c r="AD89" s="518">
        <f>'1.4_RAW_Data_Rebase'!AD89</f>
        <v>0</v>
      </c>
      <c r="AE89" s="518">
        <f>'1.4_RAW_Data_Rebase'!AE89</f>
        <v>0</v>
      </c>
      <c r="AF89" s="519">
        <f>'1.4_RAW_Data_Rebase'!AF89</f>
        <v>-2</v>
      </c>
      <c r="AG89" s="507"/>
      <c r="AH89" s="518">
        <f>'1.4_RAW_Data_Rebase'!AH89</f>
        <v>2</v>
      </c>
      <c r="AI89" s="518">
        <f>'1.4_RAW_Data_Rebase'!AI89</f>
        <v>0</v>
      </c>
      <c r="AJ89" s="518">
        <f>'1.4_RAW_Data_Rebase'!AJ89</f>
        <v>0</v>
      </c>
      <c r="AK89" s="518">
        <f>'1.4_RAW_Data_Rebase'!AK89</f>
        <v>0</v>
      </c>
      <c r="AL89" s="518">
        <f>'1.4_RAW_Data_Rebase'!AL89</f>
        <v>0</v>
      </c>
      <c r="AM89" s="519">
        <f>'1.4_RAW_Data_Rebase'!AM89</f>
        <v>-2</v>
      </c>
      <c r="AN89" s="507"/>
      <c r="AO89" s="518">
        <f>'1.4_RAW_Data_Rebase'!AO89</f>
        <v>0</v>
      </c>
      <c r="AP89" s="518">
        <f>'1.4_RAW_Data_Rebase'!AP89</f>
        <v>0</v>
      </c>
      <c r="AQ89" s="518">
        <f>'1.4_RAW_Data_Rebase'!AQ89</f>
        <v>0</v>
      </c>
      <c r="AR89" s="518">
        <f>'1.4_RAW_Data_Rebase'!AR89</f>
        <v>0</v>
      </c>
      <c r="AS89" s="518">
        <f>'1.4_RAW_Data_Rebase'!AS89</f>
        <v>0</v>
      </c>
      <c r="AT89" s="519">
        <f>'1.4_RAW_Data_Rebase'!AT89</f>
        <v>0</v>
      </c>
      <c r="AU89" s="507"/>
      <c r="AV89" s="518">
        <f>'1.4_RAW_Data_Rebase'!AV89</f>
        <v>0</v>
      </c>
      <c r="AW89" s="518">
        <f>'1.4_RAW_Data_Rebase'!AW89</f>
        <v>0</v>
      </c>
      <c r="AX89" s="518">
        <f>'1.4_RAW_Data_Rebase'!AX89</f>
        <v>0</v>
      </c>
      <c r="AY89" s="518">
        <f>'1.4_RAW_Data_Rebase'!AY89</f>
        <v>0</v>
      </c>
      <c r="AZ89" s="518">
        <f>'1.4_RAW_Data_Rebase'!AZ89</f>
        <v>0</v>
      </c>
      <c r="BA89" s="519">
        <f>'1.4_RAW_Data_Rebase'!BA89</f>
        <v>0</v>
      </c>
      <c r="BB89" s="507"/>
      <c r="BC89" s="518">
        <f>'1.4_RAW_Data_Rebase'!BC89</f>
        <v>0</v>
      </c>
      <c r="BD89" s="518">
        <f>'1.4_RAW_Data_Rebase'!BD89</f>
        <v>0</v>
      </c>
      <c r="BE89" s="518">
        <f>'1.4_RAW_Data_Rebase'!BE89</f>
        <v>0</v>
      </c>
      <c r="BF89" s="518">
        <f>'1.4_RAW_Data_Rebase'!BF89</f>
        <v>0</v>
      </c>
      <c r="BG89" s="518">
        <f>'1.4_RAW_Data_Rebase'!BG89</f>
        <v>0</v>
      </c>
      <c r="BH89" s="519">
        <f>'1.4_RAW_Data_Rebase'!BH89</f>
        <v>0</v>
      </c>
    </row>
    <row r="90" spans="1:60" ht="25.5">
      <c r="A90" s="520" t="s">
        <v>9</v>
      </c>
      <c r="B90" s="501">
        <v>3</v>
      </c>
      <c r="C90" s="502" t="s">
        <v>30</v>
      </c>
      <c r="D90" s="503" t="s">
        <v>58</v>
      </c>
      <c r="E90" s="521" t="s">
        <v>52</v>
      </c>
      <c r="F90" s="505">
        <f>'1.4_RAW_Data_Rebase'!F90</f>
        <v>2</v>
      </c>
      <c r="G90" s="505">
        <f>'1.4_RAW_Data_Rebase'!G90</f>
        <v>0</v>
      </c>
      <c r="H90" s="505">
        <f>'1.4_RAW_Data_Rebase'!H90</f>
        <v>0</v>
      </c>
      <c r="I90" s="505">
        <f>'1.4_RAW_Data_Rebase'!I90</f>
        <v>0</v>
      </c>
      <c r="J90" s="505">
        <f>'1.4_RAW_Data_Rebase'!J90</f>
        <v>0</v>
      </c>
      <c r="K90" s="506">
        <f>'1.4_RAW_Data_Rebase'!K90</f>
        <v>2</v>
      </c>
      <c r="M90" s="505">
        <f>'1.4_RAW_Data_Rebase'!M90</f>
        <v>2</v>
      </c>
      <c r="N90" s="505">
        <f>'1.4_RAW_Data_Rebase'!N90</f>
        <v>2</v>
      </c>
      <c r="O90" s="505">
        <f>'1.4_RAW_Data_Rebase'!O90</f>
        <v>0</v>
      </c>
      <c r="P90" s="505">
        <f>'1.4_RAW_Data_Rebase'!P90</f>
        <v>0</v>
      </c>
      <c r="Q90" s="505">
        <f>'1.4_RAW_Data_Rebase'!Q90</f>
        <v>0</v>
      </c>
      <c r="R90" s="506">
        <f>'1.4_RAW_Data_Rebase'!R90</f>
        <v>0</v>
      </c>
      <c r="T90" s="505">
        <f>'1.4_RAW_Data_Rebase'!T90</f>
        <v>2</v>
      </c>
      <c r="U90" s="505">
        <f>'1.4_RAW_Data_Rebase'!U90</f>
        <v>1</v>
      </c>
      <c r="V90" s="505">
        <f>'1.4_RAW_Data_Rebase'!V90</f>
        <v>0</v>
      </c>
      <c r="W90" s="505">
        <f>'1.4_RAW_Data_Rebase'!W90</f>
        <v>0</v>
      </c>
      <c r="X90" s="505">
        <f>'1.4_RAW_Data_Rebase'!X90</f>
        <v>0</v>
      </c>
      <c r="Y90" s="506">
        <f>'1.4_RAW_Data_Rebase'!Y90</f>
        <v>1</v>
      </c>
      <c r="AA90" s="505">
        <f>'1.4_RAW_Data_Rebase'!AA90</f>
        <v>1</v>
      </c>
      <c r="AB90" s="505">
        <f>'1.4_RAW_Data_Rebase'!AB90</f>
        <v>0</v>
      </c>
      <c r="AC90" s="505">
        <f>'1.4_RAW_Data_Rebase'!AC90</f>
        <v>0</v>
      </c>
      <c r="AD90" s="505">
        <f>'1.4_RAW_Data_Rebase'!AD90</f>
        <v>0</v>
      </c>
      <c r="AE90" s="505">
        <f>'1.4_RAW_Data_Rebase'!AE90</f>
        <v>0</v>
      </c>
      <c r="AF90" s="506">
        <f>'1.4_RAW_Data_Rebase'!AF90</f>
        <v>-1</v>
      </c>
      <c r="AG90" s="507"/>
      <c r="AH90" s="505">
        <f>'1.4_RAW_Data_Rebase'!AH90</f>
        <v>1</v>
      </c>
      <c r="AI90" s="505">
        <f>'1.4_RAW_Data_Rebase'!AI90</f>
        <v>0</v>
      </c>
      <c r="AJ90" s="505">
        <f>'1.4_RAW_Data_Rebase'!AJ90</f>
        <v>0</v>
      </c>
      <c r="AK90" s="505">
        <f>'1.4_RAW_Data_Rebase'!AK90</f>
        <v>0</v>
      </c>
      <c r="AL90" s="505">
        <f>'1.4_RAW_Data_Rebase'!AL90</f>
        <v>0</v>
      </c>
      <c r="AM90" s="506">
        <f>'1.4_RAW_Data_Rebase'!AM90</f>
        <v>-1</v>
      </c>
      <c r="AN90" s="507"/>
      <c r="AO90" s="505">
        <f>'1.4_RAW_Data_Rebase'!AO90</f>
        <v>0</v>
      </c>
      <c r="AP90" s="505">
        <f>'1.4_RAW_Data_Rebase'!AP90</f>
        <v>0</v>
      </c>
      <c r="AQ90" s="505">
        <f>'1.4_RAW_Data_Rebase'!AQ90</f>
        <v>0</v>
      </c>
      <c r="AR90" s="505">
        <f>'1.4_RAW_Data_Rebase'!AR90</f>
        <v>0</v>
      </c>
      <c r="AS90" s="505">
        <f>'1.4_RAW_Data_Rebase'!AS90</f>
        <v>0</v>
      </c>
      <c r="AT90" s="506">
        <f>'1.4_RAW_Data_Rebase'!AT90</f>
        <v>0</v>
      </c>
      <c r="AU90" s="507"/>
      <c r="AV90" s="505">
        <f>'1.4_RAW_Data_Rebase'!AV90</f>
        <v>0</v>
      </c>
      <c r="AW90" s="505">
        <f>'1.4_RAW_Data_Rebase'!AW90</f>
        <v>0</v>
      </c>
      <c r="AX90" s="505">
        <f>'1.4_RAW_Data_Rebase'!AX90</f>
        <v>0</v>
      </c>
      <c r="AY90" s="505">
        <f>'1.4_RAW_Data_Rebase'!AY90</f>
        <v>0</v>
      </c>
      <c r="AZ90" s="505">
        <f>'1.4_RAW_Data_Rebase'!AZ90</f>
        <v>0</v>
      </c>
      <c r="BA90" s="506">
        <f>'1.4_RAW_Data_Rebase'!BA90</f>
        <v>0</v>
      </c>
      <c r="BB90" s="507"/>
      <c r="BC90" s="505">
        <f>'1.4_RAW_Data_Rebase'!BC90</f>
        <v>0</v>
      </c>
      <c r="BD90" s="505">
        <f>'1.4_RAW_Data_Rebase'!BD90</f>
        <v>0</v>
      </c>
      <c r="BE90" s="505">
        <f>'1.4_RAW_Data_Rebase'!BE90</f>
        <v>0</v>
      </c>
      <c r="BF90" s="505">
        <f>'1.4_RAW_Data_Rebase'!BF90</f>
        <v>0</v>
      </c>
      <c r="BG90" s="505">
        <f>'1.4_RAW_Data_Rebase'!BG90</f>
        <v>0</v>
      </c>
      <c r="BH90" s="506">
        <f>'1.4_RAW_Data_Rebase'!BH90</f>
        <v>0</v>
      </c>
    </row>
    <row r="91" spans="1:60" ht="13.15">
      <c r="A91" s="508"/>
      <c r="B91" s="509"/>
      <c r="C91" s="510"/>
      <c r="D91" s="511"/>
      <c r="E91" s="504" t="s">
        <v>53</v>
      </c>
      <c r="F91" s="512">
        <f>'1.4_RAW_Data_Rebase'!F91</f>
        <v>0</v>
      </c>
      <c r="G91" s="512">
        <f>'1.4_RAW_Data_Rebase'!G91</f>
        <v>0</v>
      </c>
      <c r="H91" s="512">
        <f>'1.4_RAW_Data_Rebase'!H91</f>
        <v>0</v>
      </c>
      <c r="I91" s="512">
        <f>'1.4_RAW_Data_Rebase'!I91</f>
        <v>0</v>
      </c>
      <c r="J91" s="512">
        <f>'1.4_RAW_Data_Rebase'!J91</f>
        <v>0</v>
      </c>
      <c r="K91" s="513">
        <f>'1.4_RAW_Data_Rebase'!K91</f>
        <v>0</v>
      </c>
      <c r="M91" s="512">
        <f>'1.4_RAW_Data_Rebase'!M91</f>
        <v>0</v>
      </c>
      <c r="N91" s="512">
        <f>'1.4_RAW_Data_Rebase'!N91</f>
        <v>0</v>
      </c>
      <c r="O91" s="512">
        <f>'1.4_RAW_Data_Rebase'!O91</f>
        <v>0</v>
      </c>
      <c r="P91" s="512">
        <f>'1.4_RAW_Data_Rebase'!P91</f>
        <v>0</v>
      </c>
      <c r="Q91" s="512">
        <f>'1.4_RAW_Data_Rebase'!Q91</f>
        <v>0</v>
      </c>
      <c r="R91" s="513">
        <f>'1.4_RAW_Data_Rebase'!R91</f>
        <v>0</v>
      </c>
      <c r="T91" s="512">
        <f>'1.4_RAW_Data_Rebase'!T91</f>
        <v>0</v>
      </c>
      <c r="U91" s="512">
        <f>'1.4_RAW_Data_Rebase'!U91</f>
        <v>0</v>
      </c>
      <c r="V91" s="512">
        <f>'1.4_RAW_Data_Rebase'!V91</f>
        <v>0</v>
      </c>
      <c r="W91" s="512">
        <f>'1.4_RAW_Data_Rebase'!W91</f>
        <v>0</v>
      </c>
      <c r="X91" s="512">
        <f>'1.4_RAW_Data_Rebase'!X91</f>
        <v>0</v>
      </c>
      <c r="Y91" s="513">
        <f>'1.4_RAW_Data_Rebase'!Y91</f>
        <v>0</v>
      </c>
      <c r="AA91" s="512">
        <f>'1.4_RAW_Data_Rebase'!AA91</f>
        <v>0</v>
      </c>
      <c r="AB91" s="512">
        <f>'1.4_RAW_Data_Rebase'!AB91</f>
        <v>0</v>
      </c>
      <c r="AC91" s="512">
        <f>'1.4_RAW_Data_Rebase'!AC91</f>
        <v>0</v>
      </c>
      <c r="AD91" s="512">
        <f>'1.4_RAW_Data_Rebase'!AD91</f>
        <v>0</v>
      </c>
      <c r="AE91" s="512">
        <f>'1.4_RAW_Data_Rebase'!AE91</f>
        <v>0</v>
      </c>
      <c r="AF91" s="513">
        <f>'1.4_RAW_Data_Rebase'!AF91</f>
        <v>0</v>
      </c>
      <c r="AG91" s="507"/>
      <c r="AH91" s="512">
        <f>'1.4_RAW_Data_Rebase'!AH91</f>
        <v>0</v>
      </c>
      <c r="AI91" s="512">
        <f>'1.4_RAW_Data_Rebase'!AI91</f>
        <v>0</v>
      </c>
      <c r="AJ91" s="512">
        <f>'1.4_RAW_Data_Rebase'!AJ91</f>
        <v>0</v>
      </c>
      <c r="AK91" s="512">
        <f>'1.4_RAW_Data_Rebase'!AK91</f>
        <v>0</v>
      </c>
      <c r="AL91" s="512">
        <f>'1.4_RAW_Data_Rebase'!AL91</f>
        <v>0</v>
      </c>
      <c r="AM91" s="513">
        <f>'1.4_RAW_Data_Rebase'!AM91</f>
        <v>0</v>
      </c>
      <c r="AN91" s="507"/>
      <c r="AO91" s="512">
        <f>'1.4_RAW_Data_Rebase'!AO91</f>
        <v>0</v>
      </c>
      <c r="AP91" s="512">
        <f>'1.4_RAW_Data_Rebase'!AP91</f>
        <v>0</v>
      </c>
      <c r="AQ91" s="512">
        <f>'1.4_RAW_Data_Rebase'!AQ91</f>
        <v>0</v>
      </c>
      <c r="AR91" s="512">
        <f>'1.4_RAW_Data_Rebase'!AR91</f>
        <v>0</v>
      </c>
      <c r="AS91" s="512">
        <f>'1.4_RAW_Data_Rebase'!AS91</f>
        <v>0</v>
      </c>
      <c r="AT91" s="513">
        <f>'1.4_RAW_Data_Rebase'!AT91</f>
        <v>0</v>
      </c>
      <c r="AU91" s="507"/>
      <c r="AV91" s="512">
        <f>'1.4_RAW_Data_Rebase'!AV91</f>
        <v>0</v>
      </c>
      <c r="AW91" s="512">
        <f>'1.4_RAW_Data_Rebase'!AW91</f>
        <v>0</v>
      </c>
      <c r="AX91" s="512">
        <f>'1.4_RAW_Data_Rebase'!AX91</f>
        <v>0</v>
      </c>
      <c r="AY91" s="512">
        <f>'1.4_RAW_Data_Rebase'!AY91</f>
        <v>0</v>
      </c>
      <c r="AZ91" s="512">
        <f>'1.4_RAW_Data_Rebase'!AZ91</f>
        <v>0</v>
      </c>
      <c r="BA91" s="513">
        <f>'1.4_RAW_Data_Rebase'!BA91</f>
        <v>0</v>
      </c>
      <c r="BB91" s="507"/>
      <c r="BC91" s="512">
        <f>'1.4_RAW_Data_Rebase'!BC91</f>
        <v>0</v>
      </c>
      <c r="BD91" s="512">
        <f>'1.4_RAW_Data_Rebase'!BD91</f>
        <v>0</v>
      </c>
      <c r="BE91" s="512">
        <f>'1.4_RAW_Data_Rebase'!BE91</f>
        <v>0</v>
      </c>
      <c r="BF91" s="512">
        <f>'1.4_RAW_Data_Rebase'!BF91</f>
        <v>0</v>
      </c>
      <c r="BG91" s="512">
        <f>'1.4_RAW_Data_Rebase'!BG91</f>
        <v>0</v>
      </c>
      <c r="BH91" s="513">
        <f>'1.4_RAW_Data_Rebase'!BH91</f>
        <v>0</v>
      </c>
    </row>
    <row r="92" spans="1:60" ht="13.15">
      <c r="A92" s="508"/>
      <c r="B92" s="509"/>
      <c r="C92" s="510"/>
      <c r="D92" s="511"/>
      <c r="E92" s="504" t="s">
        <v>54</v>
      </c>
      <c r="F92" s="512">
        <f>'1.4_RAW_Data_Rebase'!F92</f>
        <v>2</v>
      </c>
      <c r="G92" s="512">
        <f>'1.4_RAW_Data_Rebase'!G92</f>
        <v>0</v>
      </c>
      <c r="H92" s="512">
        <f>'1.4_RAW_Data_Rebase'!H92</f>
        <v>0</v>
      </c>
      <c r="I92" s="512">
        <f>'1.4_RAW_Data_Rebase'!I92</f>
        <v>0</v>
      </c>
      <c r="J92" s="512">
        <f>'1.4_RAW_Data_Rebase'!J92</f>
        <v>0</v>
      </c>
      <c r="K92" s="513">
        <f>'1.4_RAW_Data_Rebase'!K92</f>
        <v>2</v>
      </c>
      <c r="M92" s="512">
        <f>'1.4_RAW_Data_Rebase'!M92</f>
        <v>0</v>
      </c>
      <c r="N92" s="512">
        <f>'1.4_RAW_Data_Rebase'!N92</f>
        <v>0</v>
      </c>
      <c r="O92" s="512">
        <f>'1.4_RAW_Data_Rebase'!O92</f>
        <v>0</v>
      </c>
      <c r="P92" s="512">
        <f>'1.4_RAW_Data_Rebase'!P92</f>
        <v>0</v>
      </c>
      <c r="Q92" s="512">
        <f>'1.4_RAW_Data_Rebase'!Q92</f>
        <v>0</v>
      </c>
      <c r="R92" s="513">
        <f>'1.4_RAW_Data_Rebase'!R92</f>
        <v>0</v>
      </c>
      <c r="T92" s="512">
        <f>'1.4_RAW_Data_Rebase'!T92</f>
        <v>0</v>
      </c>
      <c r="U92" s="512">
        <f>'1.4_RAW_Data_Rebase'!U92</f>
        <v>0</v>
      </c>
      <c r="V92" s="512">
        <f>'1.4_RAW_Data_Rebase'!V92</f>
        <v>0</v>
      </c>
      <c r="W92" s="512">
        <f>'1.4_RAW_Data_Rebase'!W92</f>
        <v>0</v>
      </c>
      <c r="X92" s="512">
        <f>'1.4_RAW_Data_Rebase'!X92</f>
        <v>0</v>
      </c>
      <c r="Y92" s="513">
        <f>'1.4_RAW_Data_Rebase'!Y92</f>
        <v>0</v>
      </c>
      <c r="AA92" s="512">
        <f>'1.4_RAW_Data_Rebase'!AA92</f>
        <v>0</v>
      </c>
      <c r="AB92" s="512">
        <f>'1.4_RAW_Data_Rebase'!AB92</f>
        <v>0</v>
      </c>
      <c r="AC92" s="512">
        <f>'1.4_RAW_Data_Rebase'!AC92</f>
        <v>0</v>
      </c>
      <c r="AD92" s="512">
        <f>'1.4_RAW_Data_Rebase'!AD92</f>
        <v>0</v>
      </c>
      <c r="AE92" s="512">
        <f>'1.4_RAW_Data_Rebase'!AE92</f>
        <v>0</v>
      </c>
      <c r="AF92" s="513">
        <f>'1.4_RAW_Data_Rebase'!AF92</f>
        <v>0</v>
      </c>
      <c r="AG92" s="507"/>
      <c r="AH92" s="512">
        <f>'1.4_RAW_Data_Rebase'!AH92</f>
        <v>0</v>
      </c>
      <c r="AI92" s="512">
        <f>'1.4_RAW_Data_Rebase'!AI92</f>
        <v>0</v>
      </c>
      <c r="AJ92" s="512">
        <f>'1.4_RAW_Data_Rebase'!AJ92</f>
        <v>0</v>
      </c>
      <c r="AK92" s="512">
        <f>'1.4_RAW_Data_Rebase'!AK92</f>
        <v>0</v>
      </c>
      <c r="AL92" s="512">
        <f>'1.4_RAW_Data_Rebase'!AL92</f>
        <v>0</v>
      </c>
      <c r="AM92" s="513">
        <f>'1.4_RAW_Data_Rebase'!AM92</f>
        <v>0</v>
      </c>
      <c r="AN92" s="507"/>
      <c r="AO92" s="512">
        <f>'1.4_RAW_Data_Rebase'!AO92</f>
        <v>0</v>
      </c>
      <c r="AP92" s="512">
        <f>'1.4_RAW_Data_Rebase'!AP92</f>
        <v>0</v>
      </c>
      <c r="AQ92" s="512">
        <f>'1.4_RAW_Data_Rebase'!AQ92</f>
        <v>0</v>
      </c>
      <c r="AR92" s="512">
        <f>'1.4_RAW_Data_Rebase'!AR92</f>
        <v>0</v>
      </c>
      <c r="AS92" s="512">
        <f>'1.4_RAW_Data_Rebase'!AS92</f>
        <v>0</v>
      </c>
      <c r="AT92" s="513">
        <f>'1.4_RAW_Data_Rebase'!AT92</f>
        <v>0</v>
      </c>
      <c r="AU92" s="507"/>
      <c r="AV92" s="512">
        <f>'1.4_RAW_Data_Rebase'!AV92</f>
        <v>0</v>
      </c>
      <c r="AW92" s="512">
        <f>'1.4_RAW_Data_Rebase'!AW92</f>
        <v>0</v>
      </c>
      <c r="AX92" s="512">
        <f>'1.4_RAW_Data_Rebase'!AX92</f>
        <v>0</v>
      </c>
      <c r="AY92" s="512">
        <f>'1.4_RAW_Data_Rebase'!AY92</f>
        <v>0</v>
      </c>
      <c r="AZ92" s="512">
        <f>'1.4_RAW_Data_Rebase'!AZ92</f>
        <v>0</v>
      </c>
      <c r="BA92" s="513">
        <f>'1.4_RAW_Data_Rebase'!BA92</f>
        <v>0</v>
      </c>
      <c r="BB92" s="507"/>
      <c r="BC92" s="512">
        <f>'1.4_RAW_Data_Rebase'!BC92</f>
        <v>0</v>
      </c>
      <c r="BD92" s="512">
        <f>'1.4_RAW_Data_Rebase'!BD92</f>
        <v>0</v>
      </c>
      <c r="BE92" s="512">
        <f>'1.4_RAW_Data_Rebase'!BE92</f>
        <v>0</v>
      </c>
      <c r="BF92" s="512">
        <f>'1.4_RAW_Data_Rebase'!BF92</f>
        <v>0</v>
      </c>
      <c r="BG92" s="512">
        <f>'1.4_RAW_Data_Rebase'!BG92</f>
        <v>0</v>
      </c>
      <c r="BH92" s="513">
        <f>'1.4_RAW_Data_Rebase'!BH92</f>
        <v>0</v>
      </c>
    </row>
    <row r="93" spans="1:60" ht="13.5" thickBot="1">
      <c r="A93" s="508"/>
      <c r="B93" s="514"/>
      <c r="C93" s="515"/>
      <c r="D93" s="516"/>
      <c r="E93" s="517" t="s">
        <v>55</v>
      </c>
      <c r="F93" s="518">
        <f>'1.4_RAW_Data_Rebase'!F93</f>
        <v>3</v>
      </c>
      <c r="G93" s="518">
        <f>'1.4_RAW_Data_Rebase'!G93</f>
        <v>1</v>
      </c>
      <c r="H93" s="518">
        <f>'1.4_RAW_Data_Rebase'!H93</f>
        <v>0</v>
      </c>
      <c r="I93" s="518">
        <f>'1.4_RAW_Data_Rebase'!I93</f>
        <v>0</v>
      </c>
      <c r="J93" s="518">
        <f>'1.4_RAW_Data_Rebase'!J93</f>
        <v>0</v>
      </c>
      <c r="K93" s="519">
        <f>'1.4_RAW_Data_Rebase'!K93</f>
        <v>2</v>
      </c>
      <c r="M93" s="518">
        <f>'1.4_RAW_Data_Rebase'!M93</f>
        <v>5</v>
      </c>
      <c r="N93" s="518">
        <f>'1.4_RAW_Data_Rebase'!N93</f>
        <v>4</v>
      </c>
      <c r="O93" s="518">
        <f>'1.4_RAW_Data_Rebase'!O93</f>
        <v>0</v>
      </c>
      <c r="P93" s="518">
        <f>'1.4_RAW_Data_Rebase'!P93</f>
        <v>0</v>
      </c>
      <c r="Q93" s="518">
        <f>'1.4_RAW_Data_Rebase'!Q93</f>
        <v>0</v>
      </c>
      <c r="R93" s="519">
        <f>'1.4_RAW_Data_Rebase'!R93</f>
        <v>1</v>
      </c>
      <c r="T93" s="518">
        <f>'1.4_RAW_Data_Rebase'!T93</f>
        <v>5</v>
      </c>
      <c r="U93" s="518">
        <f>'1.4_RAW_Data_Rebase'!U93</f>
        <v>0</v>
      </c>
      <c r="V93" s="518">
        <f>'1.4_RAW_Data_Rebase'!V93</f>
        <v>0</v>
      </c>
      <c r="W93" s="518">
        <f>'1.4_RAW_Data_Rebase'!W93</f>
        <v>0</v>
      </c>
      <c r="X93" s="518">
        <f>'1.4_RAW_Data_Rebase'!X93</f>
        <v>0</v>
      </c>
      <c r="Y93" s="519">
        <f>'1.4_RAW_Data_Rebase'!Y93</f>
        <v>5</v>
      </c>
      <c r="AA93" s="518">
        <f>'1.4_RAW_Data_Rebase'!AA93</f>
        <v>4</v>
      </c>
      <c r="AB93" s="518">
        <f>'1.4_RAW_Data_Rebase'!AB93</f>
        <v>0</v>
      </c>
      <c r="AC93" s="518">
        <f>'1.4_RAW_Data_Rebase'!AC93</f>
        <v>0</v>
      </c>
      <c r="AD93" s="518">
        <f>'1.4_RAW_Data_Rebase'!AD93</f>
        <v>0</v>
      </c>
      <c r="AE93" s="518">
        <f>'1.4_RAW_Data_Rebase'!AE93</f>
        <v>0</v>
      </c>
      <c r="AF93" s="519">
        <f>'1.4_RAW_Data_Rebase'!AF93</f>
        <v>-4</v>
      </c>
      <c r="AG93" s="507"/>
      <c r="AH93" s="518">
        <f>'1.4_RAW_Data_Rebase'!AH93</f>
        <v>4</v>
      </c>
      <c r="AI93" s="518">
        <f>'1.4_RAW_Data_Rebase'!AI93</f>
        <v>0</v>
      </c>
      <c r="AJ93" s="518">
        <f>'1.4_RAW_Data_Rebase'!AJ93</f>
        <v>0</v>
      </c>
      <c r="AK93" s="518">
        <f>'1.4_RAW_Data_Rebase'!AK93</f>
        <v>0</v>
      </c>
      <c r="AL93" s="518">
        <f>'1.4_RAW_Data_Rebase'!AL93</f>
        <v>0</v>
      </c>
      <c r="AM93" s="519">
        <f>'1.4_RAW_Data_Rebase'!AM93</f>
        <v>-4</v>
      </c>
      <c r="AN93" s="507"/>
      <c r="AO93" s="518">
        <f>'1.4_RAW_Data_Rebase'!AO93</f>
        <v>0</v>
      </c>
      <c r="AP93" s="518">
        <f>'1.4_RAW_Data_Rebase'!AP93</f>
        <v>0</v>
      </c>
      <c r="AQ93" s="518">
        <f>'1.4_RAW_Data_Rebase'!AQ93</f>
        <v>0</v>
      </c>
      <c r="AR93" s="518">
        <f>'1.4_RAW_Data_Rebase'!AR93</f>
        <v>0</v>
      </c>
      <c r="AS93" s="518">
        <f>'1.4_RAW_Data_Rebase'!AS93</f>
        <v>0</v>
      </c>
      <c r="AT93" s="519">
        <f>'1.4_RAW_Data_Rebase'!AT93</f>
        <v>0</v>
      </c>
      <c r="AU93" s="507"/>
      <c r="AV93" s="518">
        <f>'1.4_RAW_Data_Rebase'!AV93</f>
        <v>0</v>
      </c>
      <c r="AW93" s="518">
        <f>'1.4_RAW_Data_Rebase'!AW93</f>
        <v>0</v>
      </c>
      <c r="AX93" s="518">
        <f>'1.4_RAW_Data_Rebase'!AX93</f>
        <v>0</v>
      </c>
      <c r="AY93" s="518">
        <f>'1.4_RAW_Data_Rebase'!AY93</f>
        <v>0</v>
      </c>
      <c r="AZ93" s="518">
        <f>'1.4_RAW_Data_Rebase'!AZ93</f>
        <v>0</v>
      </c>
      <c r="BA93" s="519">
        <f>'1.4_RAW_Data_Rebase'!BA93</f>
        <v>0</v>
      </c>
      <c r="BB93" s="507"/>
      <c r="BC93" s="518">
        <f>'1.4_RAW_Data_Rebase'!BC93</f>
        <v>0</v>
      </c>
      <c r="BD93" s="518">
        <f>'1.4_RAW_Data_Rebase'!BD93</f>
        <v>0</v>
      </c>
      <c r="BE93" s="518">
        <f>'1.4_RAW_Data_Rebase'!BE93</f>
        <v>0</v>
      </c>
      <c r="BF93" s="518">
        <f>'1.4_RAW_Data_Rebase'!BF93</f>
        <v>0</v>
      </c>
      <c r="BG93" s="518">
        <f>'1.4_RAW_Data_Rebase'!BG93</f>
        <v>0</v>
      </c>
      <c r="BH93" s="519">
        <f>'1.4_RAW_Data_Rebase'!BH93</f>
        <v>0</v>
      </c>
    </row>
    <row r="94" spans="1:60" ht="25.5">
      <c r="A94" s="520" t="s">
        <v>9</v>
      </c>
      <c r="B94" s="501">
        <v>6</v>
      </c>
      <c r="C94" s="502" t="s">
        <v>31</v>
      </c>
      <c r="D94" s="503" t="s">
        <v>58</v>
      </c>
      <c r="E94" s="521" t="s">
        <v>52</v>
      </c>
      <c r="F94" s="505">
        <f>'1.4_RAW_Data_Rebase'!F94</f>
        <v>2</v>
      </c>
      <c r="G94" s="505">
        <f>'1.4_RAW_Data_Rebase'!G94</f>
        <v>0</v>
      </c>
      <c r="H94" s="505">
        <f>'1.4_RAW_Data_Rebase'!H94</f>
        <v>0</v>
      </c>
      <c r="I94" s="505">
        <f>'1.4_RAW_Data_Rebase'!I94</f>
        <v>1</v>
      </c>
      <c r="J94" s="505">
        <f>'1.4_RAW_Data_Rebase'!J94</f>
        <v>0</v>
      </c>
      <c r="K94" s="506">
        <f>'1.4_RAW_Data_Rebase'!K94</f>
        <v>1</v>
      </c>
      <c r="M94" s="505">
        <f>'1.4_RAW_Data_Rebase'!M94</f>
        <v>0</v>
      </c>
      <c r="N94" s="505">
        <f>'1.4_RAW_Data_Rebase'!N94</f>
        <v>0</v>
      </c>
      <c r="O94" s="505">
        <f>'1.4_RAW_Data_Rebase'!O94</f>
        <v>0</v>
      </c>
      <c r="P94" s="505">
        <f>'1.4_RAW_Data_Rebase'!P94</f>
        <v>0</v>
      </c>
      <c r="Q94" s="505">
        <f>'1.4_RAW_Data_Rebase'!Q94</f>
        <v>0</v>
      </c>
      <c r="R94" s="506">
        <f>'1.4_RAW_Data_Rebase'!R94</f>
        <v>0</v>
      </c>
      <c r="T94" s="505">
        <f>'1.4_RAW_Data_Rebase'!T94</f>
        <v>0</v>
      </c>
      <c r="U94" s="505">
        <f>'1.4_RAW_Data_Rebase'!U94</f>
        <v>0</v>
      </c>
      <c r="V94" s="505">
        <f>'1.4_RAW_Data_Rebase'!V94</f>
        <v>0</v>
      </c>
      <c r="W94" s="505">
        <f>'1.4_RAW_Data_Rebase'!W94</f>
        <v>0</v>
      </c>
      <c r="X94" s="505">
        <f>'1.4_RAW_Data_Rebase'!X94</f>
        <v>0</v>
      </c>
      <c r="Y94" s="506">
        <f>'1.4_RAW_Data_Rebase'!Y94</f>
        <v>0</v>
      </c>
      <c r="AA94" s="505">
        <f>'1.4_RAW_Data_Rebase'!AA94</f>
        <v>0</v>
      </c>
      <c r="AB94" s="505">
        <f>'1.4_RAW_Data_Rebase'!AB94</f>
        <v>0</v>
      </c>
      <c r="AC94" s="505">
        <f>'1.4_RAW_Data_Rebase'!AC94</f>
        <v>0</v>
      </c>
      <c r="AD94" s="505">
        <f>'1.4_RAW_Data_Rebase'!AD94</f>
        <v>0</v>
      </c>
      <c r="AE94" s="505">
        <f>'1.4_RAW_Data_Rebase'!AE94</f>
        <v>0</v>
      </c>
      <c r="AF94" s="506">
        <f>'1.4_RAW_Data_Rebase'!AF94</f>
        <v>0</v>
      </c>
      <c r="AG94" s="507"/>
      <c r="AH94" s="505">
        <f>'1.4_RAW_Data_Rebase'!AH94</f>
        <v>0</v>
      </c>
      <c r="AI94" s="505">
        <f>'1.4_RAW_Data_Rebase'!AI94</f>
        <v>0</v>
      </c>
      <c r="AJ94" s="505">
        <f>'1.4_RAW_Data_Rebase'!AJ94</f>
        <v>0</v>
      </c>
      <c r="AK94" s="505">
        <f>'1.4_RAW_Data_Rebase'!AK94</f>
        <v>0</v>
      </c>
      <c r="AL94" s="505">
        <f>'1.4_RAW_Data_Rebase'!AL94</f>
        <v>0</v>
      </c>
      <c r="AM94" s="506">
        <f>'1.4_RAW_Data_Rebase'!AM94</f>
        <v>0</v>
      </c>
      <c r="AN94" s="507"/>
      <c r="AO94" s="505">
        <f>'1.4_RAW_Data_Rebase'!AO94</f>
        <v>0</v>
      </c>
      <c r="AP94" s="505">
        <f>'1.4_RAW_Data_Rebase'!AP94</f>
        <v>0</v>
      </c>
      <c r="AQ94" s="505">
        <f>'1.4_RAW_Data_Rebase'!AQ94</f>
        <v>0</v>
      </c>
      <c r="AR94" s="505">
        <f>'1.4_RAW_Data_Rebase'!AR94</f>
        <v>0</v>
      </c>
      <c r="AS94" s="505">
        <f>'1.4_RAW_Data_Rebase'!AS94</f>
        <v>0</v>
      </c>
      <c r="AT94" s="506">
        <f>'1.4_RAW_Data_Rebase'!AT94</f>
        <v>0</v>
      </c>
      <c r="AU94" s="507"/>
      <c r="AV94" s="505">
        <f>'1.4_RAW_Data_Rebase'!AV94</f>
        <v>0</v>
      </c>
      <c r="AW94" s="505">
        <f>'1.4_RAW_Data_Rebase'!AW94</f>
        <v>0</v>
      </c>
      <c r="AX94" s="505">
        <f>'1.4_RAW_Data_Rebase'!AX94</f>
        <v>0</v>
      </c>
      <c r="AY94" s="505">
        <f>'1.4_RAW_Data_Rebase'!AY94</f>
        <v>0</v>
      </c>
      <c r="AZ94" s="505">
        <f>'1.4_RAW_Data_Rebase'!AZ94</f>
        <v>0</v>
      </c>
      <c r="BA94" s="506">
        <f>'1.4_RAW_Data_Rebase'!BA94</f>
        <v>0</v>
      </c>
      <c r="BB94" s="507"/>
      <c r="BC94" s="505">
        <f>'1.4_RAW_Data_Rebase'!BC94</f>
        <v>0</v>
      </c>
      <c r="BD94" s="505">
        <f>'1.4_RAW_Data_Rebase'!BD94</f>
        <v>0</v>
      </c>
      <c r="BE94" s="505">
        <f>'1.4_RAW_Data_Rebase'!BE94</f>
        <v>0</v>
      </c>
      <c r="BF94" s="505">
        <f>'1.4_RAW_Data_Rebase'!BF94</f>
        <v>0</v>
      </c>
      <c r="BG94" s="505">
        <f>'1.4_RAW_Data_Rebase'!BG94</f>
        <v>0</v>
      </c>
      <c r="BH94" s="506">
        <f>'1.4_RAW_Data_Rebase'!BH94</f>
        <v>0</v>
      </c>
    </row>
    <row r="95" spans="1:60" ht="13.15">
      <c r="A95" s="508"/>
      <c r="B95" s="509"/>
      <c r="C95" s="510"/>
      <c r="D95" s="511"/>
      <c r="E95" s="504" t="s">
        <v>53</v>
      </c>
      <c r="F95" s="512">
        <f>'1.4_RAW_Data_Rebase'!F95</f>
        <v>1</v>
      </c>
      <c r="G95" s="512">
        <f>'1.4_RAW_Data_Rebase'!G95</f>
        <v>0</v>
      </c>
      <c r="H95" s="512">
        <f>'1.4_RAW_Data_Rebase'!H95</f>
        <v>0</v>
      </c>
      <c r="I95" s="512">
        <f>'1.4_RAW_Data_Rebase'!I95</f>
        <v>0</v>
      </c>
      <c r="J95" s="512">
        <f>'1.4_RAW_Data_Rebase'!J95</f>
        <v>0</v>
      </c>
      <c r="K95" s="513">
        <f>'1.4_RAW_Data_Rebase'!K95</f>
        <v>1</v>
      </c>
      <c r="M95" s="512">
        <f>'1.4_RAW_Data_Rebase'!M95</f>
        <v>1</v>
      </c>
      <c r="N95" s="512">
        <f>'1.4_RAW_Data_Rebase'!N95</f>
        <v>0</v>
      </c>
      <c r="O95" s="512">
        <f>'1.4_RAW_Data_Rebase'!O95</f>
        <v>0</v>
      </c>
      <c r="P95" s="512">
        <f>'1.4_RAW_Data_Rebase'!P95</f>
        <v>0</v>
      </c>
      <c r="Q95" s="512">
        <f>'1.4_RAW_Data_Rebase'!Q95</f>
        <v>0</v>
      </c>
      <c r="R95" s="513">
        <f>'1.4_RAW_Data_Rebase'!R95</f>
        <v>1</v>
      </c>
      <c r="T95" s="512">
        <f>'1.4_RAW_Data_Rebase'!T95</f>
        <v>1</v>
      </c>
      <c r="U95" s="512">
        <f>'1.4_RAW_Data_Rebase'!U95</f>
        <v>0</v>
      </c>
      <c r="V95" s="512">
        <f>'1.4_RAW_Data_Rebase'!V95</f>
        <v>0</v>
      </c>
      <c r="W95" s="512">
        <f>'1.4_RAW_Data_Rebase'!W95</f>
        <v>0</v>
      </c>
      <c r="X95" s="512">
        <f>'1.4_RAW_Data_Rebase'!X95</f>
        <v>0</v>
      </c>
      <c r="Y95" s="513">
        <f>'1.4_RAW_Data_Rebase'!Y95</f>
        <v>1</v>
      </c>
      <c r="AA95" s="512">
        <f>'1.4_RAW_Data_Rebase'!AA95</f>
        <v>0</v>
      </c>
      <c r="AB95" s="512">
        <f>'1.4_RAW_Data_Rebase'!AB95</f>
        <v>0</v>
      </c>
      <c r="AC95" s="512">
        <f>'1.4_RAW_Data_Rebase'!AC95</f>
        <v>0</v>
      </c>
      <c r="AD95" s="512">
        <f>'1.4_RAW_Data_Rebase'!AD95</f>
        <v>0</v>
      </c>
      <c r="AE95" s="512">
        <f>'1.4_RAW_Data_Rebase'!AE95</f>
        <v>0</v>
      </c>
      <c r="AF95" s="513">
        <f>'1.4_RAW_Data_Rebase'!AF95</f>
        <v>0</v>
      </c>
      <c r="AG95" s="507"/>
      <c r="AH95" s="512">
        <f>'1.4_RAW_Data_Rebase'!AH95</f>
        <v>0</v>
      </c>
      <c r="AI95" s="512">
        <f>'1.4_RAW_Data_Rebase'!AI95</f>
        <v>0</v>
      </c>
      <c r="AJ95" s="512">
        <f>'1.4_RAW_Data_Rebase'!AJ95</f>
        <v>0</v>
      </c>
      <c r="AK95" s="512">
        <f>'1.4_RAW_Data_Rebase'!AK95</f>
        <v>0</v>
      </c>
      <c r="AL95" s="512">
        <f>'1.4_RAW_Data_Rebase'!AL95</f>
        <v>0</v>
      </c>
      <c r="AM95" s="513">
        <f>'1.4_RAW_Data_Rebase'!AM95</f>
        <v>0</v>
      </c>
      <c r="AN95" s="507"/>
      <c r="AO95" s="512">
        <f>'1.4_RAW_Data_Rebase'!AO95</f>
        <v>0</v>
      </c>
      <c r="AP95" s="512">
        <f>'1.4_RAW_Data_Rebase'!AP95</f>
        <v>0</v>
      </c>
      <c r="AQ95" s="512">
        <f>'1.4_RAW_Data_Rebase'!AQ95</f>
        <v>0</v>
      </c>
      <c r="AR95" s="512">
        <f>'1.4_RAW_Data_Rebase'!AR95</f>
        <v>0</v>
      </c>
      <c r="AS95" s="512">
        <f>'1.4_RAW_Data_Rebase'!AS95</f>
        <v>0</v>
      </c>
      <c r="AT95" s="513">
        <f>'1.4_RAW_Data_Rebase'!AT95</f>
        <v>0</v>
      </c>
      <c r="AU95" s="507"/>
      <c r="AV95" s="512">
        <f>'1.4_RAW_Data_Rebase'!AV95</f>
        <v>0</v>
      </c>
      <c r="AW95" s="512">
        <f>'1.4_RAW_Data_Rebase'!AW95</f>
        <v>0</v>
      </c>
      <c r="AX95" s="512">
        <f>'1.4_RAW_Data_Rebase'!AX95</f>
        <v>0</v>
      </c>
      <c r="AY95" s="512">
        <f>'1.4_RAW_Data_Rebase'!AY95</f>
        <v>0</v>
      </c>
      <c r="AZ95" s="512">
        <f>'1.4_RAW_Data_Rebase'!AZ95</f>
        <v>0</v>
      </c>
      <c r="BA95" s="513">
        <f>'1.4_RAW_Data_Rebase'!BA95</f>
        <v>0</v>
      </c>
      <c r="BB95" s="507"/>
      <c r="BC95" s="512">
        <f>'1.4_RAW_Data_Rebase'!BC95</f>
        <v>0</v>
      </c>
      <c r="BD95" s="512">
        <f>'1.4_RAW_Data_Rebase'!BD95</f>
        <v>0</v>
      </c>
      <c r="BE95" s="512">
        <f>'1.4_RAW_Data_Rebase'!BE95</f>
        <v>0</v>
      </c>
      <c r="BF95" s="512">
        <f>'1.4_RAW_Data_Rebase'!BF95</f>
        <v>0</v>
      </c>
      <c r="BG95" s="512">
        <f>'1.4_RAW_Data_Rebase'!BG95</f>
        <v>0</v>
      </c>
      <c r="BH95" s="513">
        <f>'1.4_RAW_Data_Rebase'!BH95</f>
        <v>0</v>
      </c>
    </row>
    <row r="96" spans="1:60" ht="13.15">
      <c r="A96" s="508"/>
      <c r="B96" s="509"/>
      <c r="C96" s="510"/>
      <c r="D96" s="511"/>
      <c r="E96" s="504" t="s">
        <v>54</v>
      </c>
      <c r="F96" s="512">
        <f>'1.4_RAW_Data_Rebase'!F96</f>
        <v>2</v>
      </c>
      <c r="G96" s="512">
        <f>'1.4_RAW_Data_Rebase'!G96</f>
        <v>0</v>
      </c>
      <c r="H96" s="512">
        <f>'1.4_RAW_Data_Rebase'!H96</f>
        <v>0</v>
      </c>
      <c r="I96" s="512">
        <f>'1.4_RAW_Data_Rebase'!I96</f>
        <v>0</v>
      </c>
      <c r="J96" s="512">
        <f>'1.4_RAW_Data_Rebase'!J96</f>
        <v>0</v>
      </c>
      <c r="K96" s="513">
        <f>'1.4_RAW_Data_Rebase'!K96</f>
        <v>2</v>
      </c>
      <c r="M96" s="512">
        <f>'1.4_RAW_Data_Rebase'!M96</f>
        <v>0</v>
      </c>
      <c r="N96" s="512">
        <f>'1.4_RAW_Data_Rebase'!N96</f>
        <v>0</v>
      </c>
      <c r="O96" s="512">
        <f>'1.4_RAW_Data_Rebase'!O96</f>
        <v>0</v>
      </c>
      <c r="P96" s="512">
        <f>'1.4_RAW_Data_Rebase'!P96</f>
        <v>0</v>
      </c>
      <c r="Q96" s="512">
        <f>'1.4_RAW_Data_Rebase'!Q96</f>
        <v>0</v>
      </c>
      <c r="R96" s="513">
        <f>'1.4_RAW_Data_Rebase'!R96</f>
        <v>0</v>
      </c>
      <c r="T96" s="512">
        <f>'1.4_RAW_Data_Rebase'!T96</f>
        <v>0</v>
      </c>
      <c r="U96" s="512">
        <f>'1.4_RAW_Data_Rebase'!U96</f>
        <v>0</v>
      </c>
      <c r="V96" s="512">
        <f>'1.4_RAW_Data_Rebase'!V96</f>
        <v>0</v>
      </c>
      <c r="W96" s="512">
        <f>'1.4_RAW_Data_Rebase'!W96</f>
        <v>0</v>
      </c>
      <c r="X96" s="512">
        <f>'1.4_RAW_Data_Rebase'!X96</f>
        <v>0</v>
      </c>
      <c r="Y96" s="513">
        <f>'1.4_RAW_Data_Rebase'!Y96</f>
        <v>0</v>
      </c>
      <c r="AA96" s="512">
        <f>'1.4_RAW_Data_Rebase'!AA96</f>
        <v>0</v>
      </c>
      <c r="AB96" s="512">
        <f>'1.4_RAW_Data_Rebase'!AB96</f>
        <v>0</v>
      </c>
      <c r="AC96" s="512">
        <f>'1.4_RAW_Data_Rebase'!AC96</f>
        <v>0</v>
      </c>
      <c r="AD96" s="512">
        <f>'1.4_RAW_Data_Rebase'!AD96</f>
        <v>0</v>
      </c>
      <c r="AE96" s="512">
        <f>'1.4_RAW_Data_Rebase'!AE96</f>
        <v>0</v>
      </c>
      <c r="AF96" s="513">
        <f>'1.4_RAW_Data_Rebase'!AF96</f>
        <v>0</v>
      </c>
      <c r="AG96" s="507"/>
      <c r="AH96" s="512">
        <f>'1.4_RAW_Data_Rebase'!AH96</f>
        <v>0</v>
      </c>
      <c r="AI96" s="512">
        <f>'1.4_RAW_Data_Rebase'!AI96</f>
        <v>0</v>
      </c>
      <c r="AJ96" s="512">
        <f>'1.4_RAW_Data_Rebase'!AJ96</f>
        <v>0</v>
      </c>
      <c r="AK96" s="512">
        <f>'1.4_RAW_Data_Rebase'!AK96</f>
        <v>0</v>
      </c>
      <c r="AL96" s="512">
        <f>'1.4_RAW_Data_Rebase'!AL96</f>
        <v>0</v>
      </c>
      <c r="AM96" s="513">
        <f>'1.4_RAW_Data_Rebase'!AM96</f>
        <v>0</v>
      </c>
      <c r="AN96" s="507"/>
      <c r="AO96" s="512">
        <f>'1.4_RAW_Data_Rebase'!AO96</f>
        <v>0</v>
      </c>
      <c r="AP96" s="512">
        <f>'1.4_RAW_Data_Rebase'!AP96</f>
        <v>0</v>
      </c>
      <c r="AQ96" s="512">
        <f>'1.4_RAW_Data_Rebase'!AQ96</f>
        <v>0</v>
      </c>
      <c r="AR96" s="512">
        <f>'1.4_RAW_Data_Rebase'!AR96</f>
        <v>0</v>
      </c>
      <c r="AS96" s="512">
        <f>'1.4_RAW_Data_Rebase'!AS96</f>
        <v>0</v>
      </c>
      <c r="AT96" s="513">
        <f>'1.4_RAW_Data_Rebase'!AT96</f>
        <v>0</v>
      </c>
      <c r="AU96" s="507"/>
      <c r="AV96" s="512">
        <f>'1.4_RAW_Data_Rebase'!AV96</f>
        <v>0</v>
      </c>
      <c r="AW96" s="512">
        <f>'1.4_RAW_Data_Rebase'!AW96</f>
        <v>0</v>
      </c>
      <c r="AX96" s="512">
        <f>'1.4_RAW_Data_Rebase'!AX96</f>
        <v>0</v>
      </c>
      <c r="AY96" s="512">
        <f>'1.4_RAW_Data_Rebase'!AY96</f>
        <v>0</v>
      </c>
      <c r="AZ96" s="512">
        <f>'1.4_RAW_Data_Rebase'!AZ96</f>
        <v>0</v>
      </c>
      <c r="BA96" s="513">
        <f>'1.4_RAW_Data_Rebase'!BA96</f>
        <v>0</v>
      </c>
      <c r="BB96" s="507"/>
      <c r="BC96" s="512">
        <f>'1.4_RAW_Data_Rebase'!BC96</f>
        <v>0</v>
      </c>
      <c r="BD96" s="512">
        <f>'1.4_RAW_Data_Rebase'!BD96</f>
        <v>0</v>
      </c>
      <c r="BE96" s="512">
        <f>'1.4_RAW_Data_Rebase'!BE96</f>
        <v>0</v>
      </c>
      <c r="BF96" s="512">
        <f>'1.4_RAW_Data_Rebase'!BF96</f>
        <v>0</v>
      </c>
      <c r="BG96" s="512">
        <f>'1.4_RAW_Data_Rebase'!BG96</f>
        <v>0</v>
      </c>
      <c r="BH96" s="513">
        <f>'1.4_RAW_Data_Rebase'!BH96</f>
        <v>0</v>
      </c>
    </row>
    <row r="97" spans="1:60" ht="13.5" thickBot="1">
      <c r="A97" s="508"/>
      <c r="B97" s="514"/>
      <c r="C97" s="515"/>
      <c r="D97" s="516"/>
      <c r="E97" s="517" t="s">
        <v>55</v>
      </c>
      <c r="F97" s="518">
        <f>'1.4_RAW_Data_Rebase'!F97</f>
        <v>2</v>
      </c>
      <c r="G97" s="518">
        <f>'1.4_RAW_Data_Rebase'!G97</f>
        <v>0</v>
      </c>
      <c r="H97" s="518">
        <f>'1.4_RAW_Data_Rebase'!H97</f>
        <v>0</v>
      </c>
      <c r="I97" s="518">
        <f>'1.4_RAW_Data_Rebase'!I97</f>
        <v>0</v>
      </c>
      <c r="J97" s="518">
        <f>'1.4_RAW_Data_Rebase'!J97</f>
        <v>0</v>
      </c>
      <c r="K97" s="519">
        <f>'1.4_RAW_Data_Rebase'!K97</f>
        <v>2</v>
      </c>
      <c r="M97" s="518">
        <f>'1.4_RAW_Data_Rebase'!M97</f>
        <v>6</v>
      </c>
      <c r="N97" s="518">
        <f>'1.4_RAW_Data_Rebase'!N97</f>
        <v>0</v>
      </c>
      <c r="O97" s="518">
        <f>'1.4_RAW_Data_Rebase'!O97</f>
        <v>3</v>
      </c>
      <c r="P97" s="518">
        <f>'1.4_RAW_Data_Rebase'!P97</f>
        <v>0</v>
      </c>
      <c r="Q97" s="518">
        <f>'1.4_RAW_Data_Rebase'!Q97</f>
        <v>0</v>
      </c>
      <c r="R97" s="519">
        <f>'1.4_RAW_Data_Rebase'!R97</f>
        <v>3</v>
      </c>
      <c r="T97" s="518">
        <f>'1.4_RAW_Data_Rebase'!T97</f>
        <v>6</v>
      </c>
      <c r="U97" s="518">
        <f>'1.4_RAW_Data_Rebase'!U97</f>
        <v>0</v>
      </c>
      <c r="V97" s="518">
        <f>'1.4_RAW_Data_Rebase'!V97</f>
        <v>0</v>
      </c>
      <c r="W97" s="518">
        <f>'1.4_RAW_Data_Rebase'!W97</f>
        <v>0</v>
      </c>
      <c r="X97" s="518">
        <f>'1.4_RAW_Data_Rebase'!X97</f>
        <v>0</v>
      </c>
      <c r="Y97" s="519">
        <f>'1.4_RAW_Data_Rebase'!Y97</f>
        <v>6</v>
      </c>
      <c r="AA97" s="518">
        <f>'1.4_RAW_Data_Rebase'!AA97</f>
        <v>3</v>
      </c>
      <c r="AB97" s="518">
        <f>'1.4_RAW_Data_Rebase'!AB97</f>
        <v>0</v>
      </c>
      <c r="AC97" s="518">
        <f>'1.4_RAW_Data_Rebase'!AC97</f>
        <v>0</v>
      </c>
      <c r="AD97" s="518">
        <f>'1.4_RAW_Data_Rebase'!AD97</f>
        <v>0</v>
      </c>
      <c r="AE97" s="518">
        <f>'1.4_RAW_Data_Rebase'!AE97</f>
        <v>0</v>
      </c>
      <c r="AF97" s="519">
        <f>'1.4_RAW_Data_Rebase'!AF97</f>
        <v>-3</v>
      </c>
      <c r="AG97" s="507"/>
      <c r="AH97" s="518">
        <f>'1.4_RAW_Data_Rebase'!AH97</f>
        <v>3</v>
      </c>
      <c r="AI97" s="518">
        <f>'1.4_RAW_Data_Rebase'!AI97</f>
        <v>0</v>
      </c>
      <c r="AJ97" s="518">
        <f>'1.4_RAW_Data_Rebase'!AJ97</f>
        <v>0</v>
      </c>
      <c r="AK97" s="518">
        <f>'1.4_RAW_Data_Rebase'!AK97</f>
        <v>0</v>
      </c>
      <c r="AL97" s="518">
        <f>'1.4_RAW_Data_Rebase'!AL97</f>
        <v>0</v>
      </c>
      <c r="AM97" s="519">
        <f>'1.4_RAW_Data_Rebase'!AM97</f>
        <v>-3</v>
      </c>
      <c r="AN97" s="507"/>
      <c r="AO97" s="518">
        <f>'1.4_RAW_Data_Rebase'!AO97</f>
        <v>0</v>
      </c>
      <c r="AP97" s="518">
        <f>'1.4_RAW_Data_Rebase'!AP97</f>
        <v>0</v>
      </c>
      <c r="AQ97" s="518">
        <f>'1.4_RAW_Data_Rebase'!AQ97</f>
        <v>0</v>
      </c>
      <c r="AR97" s="518">
        <f>'1.4_RAW_Data_Rebase'!AR97</f>
        <v>0</v>
      </c>
      <c r="AS97" s="518">
        <f>'1.4_RAW_Data_Rebase'!AS97</f>
        <v>0</v>
      </c>
      <c r="AT97" s="519">
        <f>'1.4_RAW_Data_Rebase'!AT97</f>
        <v>0</v>
      </c>
      <c r="AU97" s="507"/>
      <c r="AV97" s="518">
        <f>'1.4_RAW_Data_Rebase'!AV97</f>
        <v>0</v>
      </c>
      <c r="AW97" s="518">
        <f>'1.4_RAW_Data_Rebase'!AW97</f>
        <v>0</v>
      </c>
      <c r="AX97" s="518">
        <f>'1.4_RAW_Data_Rebase'!AX97</f>
        <v>0</v>
      </c>
      <c r="AY97" s="518">
        <f>'1.4_RAW_Data_Rebase'!AY97</f>
        <v>0</v>
      </c>
      <c r="AZ97" s="518">
        <f>'1.4_RAW_Data_Rebase'!AZ97</f>
        <v>0</v>
      </c>
      <c r="BA97" s="519">
        <f>'1.4_RAW_Data_Rebase'!BA97</f>
        <v>0</v>
      </c>
      <c r="BB97" s="507"/>
      <c r="BC97" s="518">
        <f>'1.4_RAW_Data_Rebase'!BC97</f>
        <v>0</v>
      </c>
      <c r="BD97" s="518">
        <f>'1.4_RAW_Data_Rebase'!BD97</f>
        <v>0</v>
      </c>
      <c r="BE97" s="518">
        <f>'1.4_RAW_Data_Rebase'!BE97</f>
        <v>0</v>
      </c>
      <c r="BF97" s="518">
        <f>'1.4_RAW_Data_Rebase'!BF97</f>
        <v>0</v>
      </c>
      <c r="BG97" s="518">
        <f>'1.4_RAW_Data_Rebase'!BG97</f>
        <v>0</v>
      </c>
      <c r="BH97" s="519">
        <f>'1.4_RAW_Data_Rebase'!BH97</f>
        <v>0</v>
      </c>
    </row>
    <row r="98" spans="1:60" ht="25.5">
      <c r="A98" s="520" t="s">
        <v>9</v>
      </c>
      <c r="B98" s="501">
        <v>14</v>
      </c>
      <c r="C98" s="502" t="s">
        <v>32</v>
      </c>
      <c r="D98" s="503" t="s">
        <v>58</v>
      </c>
      <c r="E98" s="521" t="s">
        <v>52</v>
      </c>
      <c r="F98" s="505">
        <f>'1.4_RAW_Data_Rebase'!F98</f>
        <v>5</v>
      </c>
      <c r="G98" s="505">
        <f>'1.4_RAW_Data_Rebase'!G98</f>
        <v>0</v>
      </c>
      <c r="H98" s="505">
        <f>'1.4_RAW_Data_Rebase'!H98</f>
        <v>0</v>
      </c>
      <c r="I98" s="505">
        <f>'1.4_RAW_Data_Rebase'!I98</f>
        <v>0</v>
      </c>
      <c r="J98" s="505">
        <f>'1.4_RAW_Data_Rebase'!J98</f>
        <v>0</v>
      </c>
      <c r="K98" s="506">
        <f>'1.4_RAW_Data_Rebase'!K98</f>
        <v>5</v>
      </c>
      <c r="M98" s="505">
        <f>'1.4_RAW_Data_Rebase'!M98</f>
        <v>0</v>
      </c>
      <c r="N98" s="505">
        <f>'1.4_RAW_Data_Rebase'!N98</f>
        <v>0</v>
      </c>
      <c r="O98" s="505">
        <f>'1.4_RAW_Data_Rebase'!O98</f>
        <v>0</v>
      </c>
      <c r="P98" s="505">
        <f>'1.4_RAW_Data_Rebase'!P98</f>
        <v>0</v>
      </c>
      <c r="Q98" s="505">
        <f>'1.4_RAW_Data_Rebase'!Q98</f>
        <v>0</v>
      </c>
      <c r="R98" s="506">
        <f>'1.4_RAW_Data_Rebase'!R98</f>
        <v>0</v>
      </c>
      <c r="T98" s="505">
        <f>'1.4_RAW_Data_Rebase'!T98</f>
        <v>0</v>
      </c>
      <c r="U98" s="505">
        <f>'1.4_RAW_Data_Rebase'!U98</f>
        <v>0</v>
      </c>
      <c r="V98" s="505">
        <f>'1.4_RAW_Data_Rebase'!V98</f>
        <v>0</v>
      </c>
      <c r="W98" s="505">
        <f>'1.4_RAW_Data_Rebase'!W98</f>
        <v>0</v>
      </c>
      <c r="X98" s="505">
        <f>'1.4_RAW_Data_Rebase'!X98</f>
        <v>0</v>
      </c>
      <c r="Y98" s="506">
        <f>'1.4_RAW_Data_Rebase'!Y98</f>
        <v>0</v>
      </c>
      <c r="AA98" s="505">
        <f>'1.4_RAW_Data_Rebase'!AA98</f>
        <v>0</v>
      </c>
      <c r="AB98" s="505">
        <f>'1.4_RAW_Data_Rebase'!AB98</f>
        <v>0</v>
      </c>
      <c r="AC98" s="505">
        <f>'1.4_RAW_Data_Rebase'!AC98</f>
        <v>0</v>
      </c>
      <c r="AD98" s="505">
        <f>'1.4_RAW_Data_Rebase'!AD98</f>
        <v>0</v>
      </c>
      <c r="AE98" s="505">
        <f>'1.4_RAW_Data_Rebase'!AE98</f>
        <v>0</v>
      </c>
      <c r="AF98" s="506">
        <f>'1.4_RAW_Data_Rebase'!AF98</f>
        <v>0</v>
      </c>
      <c r="AG98" s="507"/>
      <c r="AH98" s="505">
        <f>'1.4_RAW_Data_Rebase'!AH98</f>
        <v>0</v>
      </c>
      <c r="AI98" s="505">
        <f>'1.4_RAW_Data_Rebase'!AI98</f>
        <v>0</v>
      </c>
      <c r="AJ98" s="505">
        <f>'1.4_RAW_Data_Rebase'!AJ98</f>
        <v>0</v>
      </c>
      <c r="AK98" s="505">
        <f>'1.4_RAW_Data_Rebase'!AK98</f>
        <v>0</v>
      </c>
      <c r="AL98" s="505">
        <f>'1.4_RAW_Data_Rebase'!AL98</f>
        <v>0</v>
      </c>
      <c r="AM98" s="506">
        <f>'1.4_RAW_Data_Rebase'!AM98</f>
        <v>0</v>
      </c>
      <c r="AN98" s="507"/>
      <c r="AO98" s="505">
        <f>'1.4_RAW_Data_Rebase'!AO98</f>
        <v>0</v>
      </c>
      <c r="AP98" s="505">
        <f>'1.4_RAW_Data_Rebase'!AP98</f>
        <v>0</v>
      </c>
      <c r="AQ98" s="505">
        <f>'1.4_RAW_Data_Rebase'!AQ98</f>
        <v>0</v>
      </c>
      <c r="AR98" s="505">
        <f>'1.4_RAW_Data_Rebase'!AR98</f>
        <v>0</v>
      </c>
      <c r="AS98" s="505">
        <f>'1.4_RAW_Data_Rebase'!AS98</f>
        <v>0</v>
      </c>
      <c r="AT98" s="506">
        <f>'1.4_RAW_Data_Rebase'!AT98</f>
        <v>0</v>
      </c>
      <c r="AU98" s="507"/>
      <c r="AV98" s="505">
        <f>'1.4_RAW_Data_Rebase'!AV98</f>
        <v>0</v>
      </c>
      <c r="AW98" s="505">
        <f>'1.4_RAW_Data_Rebase'!AW98</f>
        <v>0</v>
      </c>
      <c r="AX98" s="505">
        <f>'1.4_RAW_Data_Rebase'!AX98</f>
        <v>0</v>
      </c>
      <c r="AY98" s="505">
        <f>'1.4_RAW_Data_Rebase'!AY98</f>
        <v>0</v>
      </c>
      <c r="AZ98" s="505">
        <f>'1.4_RAW_Data_Rebase'!AZ98</f>
        <v>0</v>
      </c>
      <c r="BA98" s="506">
        <f>'1.4_RAW_Data_Rebase'!BA98</f>
        <v>0</v>
      </c>
      <c r="BB98" s="507"/>
      <c r="BC98" s="505">
        <f>'1.4_RAW_Data_Rebase'!BC98</f>
        <v>0</v>
      </c>
      <c r="BD98" s="505">
        <f>'1.4_RAW_Data_Rebase'!BD98</f>
        <v>0</v>
      </c>
      <c r="BE98" s="505">
        <f>'1.4_RAW_Data_Rebase'!BE98</f>
        <v>0</v>
      </c>
      <c r="BF98" s="505">
        <f>'1.4_RAW_Data_Rebase'!BF98</f>
        <v>0</v>
      </c>
      <c r="BG98" s="505">
        <f>'1.4_RAW_Data_Rebase'!BG98</f>
        <v>0</v>
      </c>
      <c r="BH98" s="506">
        <f>'1.4_RAW_Data_Rebase'!BH98</f>
        <v>0</v>
      </c>
    </row>
    <row r="99" spans="1:60" ht="13.15">
      <c r="A99" s="508"/>
      <c r="B99" s="509"/>
      <c r="C99" s="510"/>
      <c r="D99" s="511"/>
      <c r="E99" s="504" t="s">
        <v>53</v>
      </c>
      <c r="F99" s="512">
        <f>'1.4_RAW_Data_Rebase'!F99</f>
        <v>0</v>
      </c>
      <c r="G99" s="512">
        <f>'1.4_RAW_Data_Rebase'!G99</f>
        <v>0</v>
      </c>
      <c r="H99" s="512">
        <f>'1.4_RAW_Data_Rebase'!H99</f>
        <v>0</v>
      </c>
      <c r="I99" s="512">
        <f>'1.4_RAW_Data_Rebase'!I99</f>
        <v>0</v>
      </c>
      <c r="J99" s="512">
        <f>'1.4_RAW_Data_Rebase'!J99</f>
        <v>0</v>
      </c>
      <c r="K99" s="513">
        <f>'1.4_RAW_Data_Rebase'!K99</f>
        <v>0</v>
      </c>
      <c r="M99" s="512">
        <f>'1.4_RAW_Data_Rebase'!M99</f>
        <v>0</v>
      </c>
      <c r="N99" s="512">
        <f>'1.4_RAW_Data_Rebase'!N99</f>
        <v>0</v>
      </c>
      <c r="O99" s="512">
        <f>'1.4_RAW_Data_Rebase'!O99</f>
        <v>0</v>
      </c>
      <c r="P99" s="512">
        <f>'1.4_RAW_Data_Rebase'!P99</f>
        <v>0</v>
      </c>
      <c r="Q99" s="512">
        <f>'1.4_RAW_Data_Rebase'!Q99</f>
        <v>0</v>
      </c>
      <c r="R99" s="513">
        <f>'1.4_RAW_Data_Rebase'!R99</f>
        <v>0</v>
      </c>
      <c r="T99" s="512">
        <f>'1.4_RAW_Data_Rebase'!T99</f>
        <v>0</v>
      </c>
      <c r="U99" s="512">
        <f>'1.4_RAW_Data_Rebase'!U99</f>
        <v>0</v>
      </c>
      <c r="V99" s="512">
        <f>'1.4_RAW_Data_Rebase'!V99</f>
        <v>0</v>
      </c>
      <c r="W99" s="512">
        <f>'1.4_RAW_Data_Rebase'!W99</f>
        <v>0</v>
      </c>
      <c r="X99" s="512">
        <f>'1.4_RAW_Data_Rebase'!X99</f>
        <v>0</v>
      </c>
      <c r="Y99" s="513">
        <f>'1.4_RAW_Data_Rebase'!Y99</f>
        <v>0</v>
      </c>
      <c r="AA99" s="512">
        <f>'1.4_RAW_Data_Rebase'!AA99</f>
        <v>0</v>
      </c>
      <c r="AB99" s="512">
        <f>'1.4_RAW_Data_Rebase'!AB99</f>
        <v>0</v>
      </c>
      <c r="AC99" s="512">
        <f>'1.4_RAW_Data_Rebase'!AC99</f>
        <v>0</v>
      </c>
      <c r="AD99" s="512">
        <f>'1.4_RAW_Data_Rebase'!AD99</f>
        <v>0</v>
      </c>
      <c r="AE99" s="512">
        <f>'1.4_RAW_Data_Rebase'!AE99</f>
        <v>0</v>
      </c>
      <c r="AF99" s="513">
        <f>'1.4_RAW_Data_Rebase'!AF99</f>
        <v>0</v>
      </c>
      <c r="AG99" s="507"/>
      <c r="AH99" s="512">
        <f>'1.4_RAW_Data_Rebase'!AH99</f>
        <v>0</v>
      </c>
      <c r="AI99" s="512">
        <f>'1.4_RAW_Data_Rebase'!AI99</f>
        <v>0</v>
      </c>
      <c r="AJ99" s="512">
        <f>'1.4_RAW_Data_Rebase'!AJ99</f>
        <v>0</v>
      </c>
      <c r="AK99" s="512">
        <f>'1.4_RAW_Data_Rebase'!AK99</f>
        <v>0</v>
      </c>
      <c r="AL99" s="512">
        <f>'1.4_RAW_Data_Rebase'!AL99</f>
        <v>0</v>
      </c>
      <c r="AM99" s="513">
        <f>'1.4_RAW_Data_Rebase'!AM99</f>
        <v>0</v>
      </c>
      <c r="AN99" s="507"/>
      <c r="AO99" s="512">
        <f>'1.4_RAW_Data_Rebase'!AO99</f>
        <v>0</v>
      </c>
      <c r="AP99" s="512">
        <f>'1.4_RAW_Data_Rebase'!AP99</f>
        <v>0</v>
      </c>
      <c r="AQ99" s="512">
        <f>'1.4_RAW_Data_Rebase'!AQ99</f>
        <v>0</v>
      </c>
      <c r="AR99" s="512">
        <f>'1.4_RAW_Data_Rebase'!AR99</f>
        <v>0</v>
      </c>
      <c r="AS99" s="512">
        <f>'1.4_RAW_Data_Rebase'!AS99</f>
        <v>0</v>
      </c>
      <c r="AT99" s="513">
        <f>'1.4_RAW_Data_Rebase'!AT99</f>
        <v>0</v>
      </c>
      <c r="AU99" s="507"/>
      <c r="AV99" s="512">
        <f>'1.4_RAW_Data_Rebase'!AV99</f>
        <v>0</v>
      </c>
      <c r="AW99" s="512">
        <f>'1.4_RAW_Data_Rebase'!AW99</f>
        <v>0</v>
      </c>
      <c r="AX99" s="512">
        <f>'1.4_RAW_Data_Rebase'!AX99</f>
        <v>0</v>
      </c>
      <c r="AY99" s="512">
        <f>'1.4_RAW_Data_Rebase'!AY99</f>
        <v>0</v>
      </c>
      <c r="AZ99" s="512">
        <f>'1.4_RAW_Data_Rebase'!AZ99</f>
        <v>0</v>
      </c>
      <c r="BA99" s="513">
        <f>'1.4_RAW_Data_Rebase'!BA99</f>
        <v>0</v>
      </c>
      <c r="BB99" s="507"/>
      <c r="BC99" s="512">
        <f>'1.4_RAW_Data_Rebase'!BC99</f>
        <v>0</v>
      </c>
      <c r="BD99" s="512">
        <f>'1.4_RAW_Data_Rebase'!BD99</f>
        <v>0</v>
      </c>
      <c r="BE99" s="512">
        <f>'1.4_RAW_Data_Rebase'!BE99</f>
        <v>0</v>
      </c>
      <c r="BF99" s="512">
        <f>'1.4_RAW_Data_Rebase'!BF99</f>
        <v>0</v>
      </c>
      <c r="BG99" s="512">
        <f>'1.4_RAW_Data_Rebase'!BG99</f>
        <v>0</v>
      </c>
      <c r="BH99" s="513">
        <f>'1.4_RAW_Data_Rebase'!BH99</f>
        <v>0</v>
      </c>
    </row>
    <row r="100" spans="1:60" ht="13.15">
      <c r="A100" s="508"/>
      <c r="B100" s="509"/>
      <c r="C100" s="510"/>
      <c r="D100" s="511"/>
      <c r="E100" s="504" t="s">
        <v>54</v>
      </c>
      <c r="F100" s="512">
        <f>'1.4_RAW_Data_Rebase'!F100</f>
        <v>0</v>
      </c>
      <c r="G100" s="512">
        <f>'1.4_RAW_Data_Rebase'!G100</f>
        <v>0</v>
      </c>
      <c r="H100" s="512">
        <f>'1.4_RAW_Data_Rebase'!H100</f>
        <v>0</v>
      </c>
      <c r="I100" s="512">
        <f>'1.4_RAW_Data_Rebase'!I100</f>
        <v>0</v>
      </c>
      <c r="J100" s="512">
        <f>'1.4_RAW_Data_Rebase'!J100</f>
        <v>0</v>
      </c>
      <c r="K100" s="513">
        <f>'1.4_RAW_Data_Rebase'!K100</f>
        <v>0</v>
      </c>
      <c r="M100" s="512">
        <f>'1.4_RAW_Data_Rebase'!M100</f>
        <v>1</v>
      </c>
      <c r="N100" s="512">
        <f>'1.4_RAW_Data_Rebase'!N100</f>
        <v>0</v>
      </c>
      <c r="O100" s="512">
        <f>'1.4_RAW_Data_Rebase'!O100</f>
        <v>0</v>
      </c>
      <c r="P100" s="512">
        <f>'1.4_RAW_Data_Rebase'!P100</f>
        <v>0</v>
      </c>
      <c r="Q100" s="512">
        <f>'1.4_RAW_Data_Rebase'!Q100</f>
        <v>0</v>
      </c>
      <c r="R100" s="513">
        <f>'1.4_RAW_Data_Rebase'!R100</f>
        <v>1</v>
      </c>
      <c r="T100" s="512">
        <f>'1.4_RAW_Data_Rebase'!T100</f>
        <v>1</v>
      </c>
      <c r="U100" s="512">
        <f>'1.4_RAW_Data_Rebase'!U100</f>
        <v>0</v>
      </c>
      <c r="V100" s="512">
        <f>'1.4_RAW_Data_Rebase'!V100</f>
        <v>0</v>
      </c>
      <c r="W100" s="512">
        <f>'1.4_RAW_Data_Rebase'!W100</f>
        <v>0</v>
      </c>
      <c r="X100" s="512">
        <f>'1.4_RAW_Data_Rebase'!X100</f>
        <v>0</v>
      </c>
      <c r="Y100" s="513">
        <f>'1.4_RAW_Data_Rebase'!Y100</f>
        <v>1</v>
      </c>
      <c r="AA100" s="512">
        <f>'1.4_RAW_Data_Rebase'!AA100</f>
        <v>1</v>
      </c>
      <c r="AB100" s="512">
        <f>'1.4_RAW_Data_Rebase'!AB100</f>
        <v>0</v>
      </c>
      <c r="AC100" s="512">
        <f>'1.4_RAW_Data_Rebase'!AC100</f>
        <v>0</v>
      </c>
      <c r="AD100" s="512">
        <f>'1.4_RAW_Data_Rebase'!AD100</f>
        <v>0</v>
      </c>
      <c r="AE100" s="512">
        <f>'1.4_RAW_Data_Rebase'!AE100</f>
        <v>0</v>
      </c>
      <c r="AF100" s="513">
        <f>'1.4_RAW_Data_Rebase'!AF100</f>
        <v>-1</v>
      </c>
      <c r="AG100" s="507"/>
      <c r="AH100" s="512">
        <f>'1.4_RAW_Data_Rebase'!AH100</f>
        <v>0</v>
      </c>
      <c r="AI100" s="512">
        <f>'1.4_RAW_Data_Rebase'!AI100</f>
        <v>0</v>
      </c>
      <c r="AJ100" s="512">
        <f>'1.4_RAW_Data_Rebase'!AJ100</f>
        <v>0</v>
      </c>
      <c r="AK100" s="512">
        <f>'1.4_RAW_Data_Rebase'!AK100</f>
        <v>0</v>
      </c>
      <c r="AL100" s="512">
        <f>'1.4_RAW_Data_Rebase'!AL100</f>
        <v>0</v>
      </c>
      <c r="AM100" s="513">
        <f>'1.4_RAW_Data_Rebase'!AM100</f>
        <v>0</v>
      </c>
      <c r="AN100" s="507"/>
      <c r="AO100" s="512">
        <f>'1.4_RAW_Data_Rebase'!AO100</f>
        <v>1</v>
      </c>
      <c r="AP100" s="512">
        <f>'1.4_RAW_Data_Rebase'!AP100</f>
        <v>0</v>
      </c>
      <c r="AQ100" s="512">
        <f>'1.4_RAW_Data_Rebase'!AQ100</f>
        <v>0</v>
      </c>
      <c r="AR100" s="512">
        <f>'1.4_RAW_Data_Rebase'!AR100</f>
        <v>0</v>
      </c>
      <c r="AS100" s="512">
        <f>'1.4_RAW_Data_Rebase'!AS100</f>
        <v>0</v>
      </c>
      <c r="AT100" s="513">
        <f>'1.4_RAW_Data_Rebase'!AT100</f>
        <v>-1</v>
      </c>
      <c r="AU100" s="507"/>
      <c r="AV100" s="512">
        <f>'1.4_RAW_Data_Rebase'!AV100</f>
        <v>0</v>
      </c>
      <c r="AW100" s="512">
        <f>'1.4_RAW_Data_Rebase'!AW100</f>
        <v>0</v>
      </c>
      <c r="AX100" s="512">
        <f>'1.4_RAW_Data_Rebase'!AX100</f>
        <v>0</v>
      </c>
      <c r="AY100" s="512">
        <f>'1.4_RAW_Data_Rebase'!AY100</f>
        <v>0</v>
      </c>
      <c r="AZ100" s="512">
        <f>'1.4_RAW_Data_Rebase'!AZ100</f>
        <v>0</v>
      </c>
      <c r="BA100" s="513">
        <f>'1.4_RAW_Data_Rebase'!BA100</f>
        <v>0</v>
      </c>
      <c r="BB100" s="507"/>
      <c r="BC100" s="512">
        <f>'1.4_RAW_Data_Rebase'!BC100</f>
        <v>0</v>
      </c>
      <c r="BD100" s="512">
        <f>'1.4_RAW_Data_Rebase'!BD100</f>
        <v>0</v>
      </c>
      <c r="BE100" s="512">
        <f>'1.4_RAW_Data_Rebase'!BE100</f>
        <v>0</v>
      </c>
      <c r="BF100" s="512">
        <f>'1.4_RAW_Data_Rebase'!BF100</f>
        <v>0</v>
      </c>
      <c r="BG100" s="512">
        <f>'1.4_RAW_Data_Rebase'!BG100</f>
        <v>0</v>
      </c>
      <c r="BH100" s="513">
        <f>'1.4_RAW_Data_Rebase'!BH100</f>
        <v>0</v>
      </c>
    </row>
    <row r="101" spans="1:60" ht="13.5" thickBot="1">
      <c r="A101" s="508"/>
      <c r="B101" s="514"/>
      <c r="C101" s="515"/>
      <c r="D101" s="516"/>
      <c r="E101" s="517" t="s">
        <v>55</v>
      </c>
      <c r="F101" s="518">
        <f>'1.4_RAW_Data_Rebase'!F101</f>
        <v>5</v>
      </c>
      <c r="G101" s="518">
        <f>'1.4_RAW_Data_Rebase'!G101</f>
        <v>4</v>
      </c>
      <c r="H101" s="518">
        <f>'1.4_RAW_Data_Rebase'!H101</f>
        <v>0</v>
      </c>
      <c r="I101" s="518">
        <f>'1.4_RAW_Data_Rebase'!I101</f>
        <v>0</v>
      </c>
      <c r="J101" s="518">
        <f>'1.4_RAW_Data_Rebase'!J101</f>
        <v>0</v>
      </c>
      <c r="K101" s="519">
        <f>'1.4_RAW_Data_Rebase'!K101</f>
        <v>1</v>
      </c>
      <c r="M101" s="518">
        <f>'1.4_RAW_Data_Rebase'!M101</f>
        <v>9</v>
      </c>
      <c r="N101" s="518">
        <f>'1.4_RAW_Data_Rebase'!N101</f>
        <v>0</v>
      </c>
      <c r="O101" s="518">
        <f>'1.4_RAW_Data_Rebase'!O101</f>
        <v>0</v>
      </c>
      <c r="P101" s="518">
        <f>'1.4_RAW_Data_Rebase'!P101</f>
        <v>0</v>
      </c>
      <c r="Q101" s="518">
        <f>'1.4_RAW_Data_Rebase'!Q101</f>
        <v>0</v>
      </c>
      <c r="R101" s="519">
        <f>'1.4_RAW_Data_Rebase'!R101</f>
        <v>9</v>
      </c>
      <c r="T101" s="518">
        <f>'1.4_RAW_Data_Rebase'!T101</f>
        <v>9</v>
      </c>
      <c r="U101" s="518">
        <f>'1.4_RAW_Data_Rebase'!U101</f>
        <v>0</v>
      </c>
      <c r="V101" s="518">
        <f>'1.4_RAW_Data_Rebase'!V101</f>
        <v>0</v>
      </c>
      <c r="W101" s="518">
        <f>'1.4_RAW_Data_Rebase'!W101</f>
        <v>0</v>
      </c>
      <c r="X101" s="518">
        <f>'1.4_RAW_Data_Rebase'!X101</f>
        <v>0</v>
      </c>
      <c r="Y101" s="519">
        <f>'1.4_RAW_Data_Rebase'!Y101</f>
        <v>9</v>
      </c>
      <c r="AA101" s="518">
        <f>'1.4_RAW_Data_Rebase'!AA101</f>
        <v>0</v>
      </c>
      <c r="AB101" s="518">
        <f>'1.4_RAW_Data_Rebase'!AB101</f>
        <v>0</v>
      </c>
      <c r="AC101" s="518">
        <f>'1.4_RAW_Data_Rebase'!AC101</f>
        <v>0</v>
      </c>
      <c r="AD101" s="518">
        <f>'1.4_RAW_Data_Rebase'!AD101</f>
        <v>0</v>
      </c>
      <c r="AE101" s="518">
        <f>'1.4_RAW_Data_Rebase'!AE101</f>
        <v>0</v>
      </c>
      <c r="AF101" s="519">
        <f>'1.4_RAW_Data_Rebase'!AF101</f>
        <v>0</v>
      </c>
      <c r="AG101" s="507"/>
      <c r="AH101" s="518">
        <f>'1.4_RAW_Data_Rebase'!AH101</f>
        <v>0</v>
      </c>
      <c r="AI101" s="518">
        <f>'1.4_RAW_Data_Rebase'!AI101</f>
        <v>0</v>
      </c>
      <c r="AJ101" s="518">
        <f>'1.4_RAW_Data_Rebase'!AJ101</f>
        <v>0</v>
      </c>
      <c r="AK101" s="518">
        <f>'1.4_RAW_Data_Rebase'!AK101</f>
        <v>0</v>
      </c>
      <c r="AL101" s="518">
        <f>'1.4_RAW_Data_Rebase'!AL101</f>
        <v>0</v>
      </c>
      <c r="AM101" s="519">
        <f>'1.4_RAW_Data_Rebase'!AM101</f>
        <v>0</v>
      </c>
      <c r="AN101" s="507"/>
      <c r="AO101" s="518">
        <f>'1.4_RAW_Data_Rebase'!AO101</f>
        <v>0</v>
      </c>
      <c r="AP101" s="518">
        <f>'1.4_RAW_Data_Rebase'!AP101</f>
        <v>0</v>
      </c>
      <c r="AQ101" s="518">
        <f>'1.4_RAW_Data_Rebase'!AQ101</f>
        <v>0</v>
      </c>
      <c r="AR101" s="518">
        <f>'1.4_RAW_Data_Rebase'!AR101</f>
        <v>0</v>
      </c>
      <c r="AS101" s="518">
        <f>'1.4_RAW_Data_Rebase'!AS101</f>
        <v>0</v>
      </c>
      <c r="AT101" s="519">
        <f>'1.4_RAW_Data_Rebase'!AT101</f>
        <v>0</v>
      </c>
      <c r="AU101" s="507"/>
      <c r="AV101" s="518">
        <f>'1.4_RAW_Data_Rebase'!AV101</f>
        <v>0</v>
      </c>
      <c r="AW101" s="518">
        <f>'1.4_RAW_Data_Rebase'!AW101</f>
        <v>0</v>
      </c>
      <c r="AX101" s="518">
        <f>'1.4_RAW_Data_Rebase'!AX101</f>
        <v>0</v>
      </c>
      <c r="AY101" s="518">
        <f>'1.4_RAW_Data_Rebase'!AY101</f>
        <v>0</v>
      </c>
      <c r="AZ101" s="518">
        <f>'1.4_RAW_Data_Rebase'!AZ101</f>
        <v>0</v>
      </c>
      <c r="BA101" s="519">
        <f>'1.4_RAW_Data_Rebase'!BA101</f>
        <v>0</v>
      </c>
      <c r="BB101" s="507"/>
      <c r="BC101" s="518">
        <f>'1.4_RAW_Data_Rebase'!BC101</f>
        <v>0</v>
      </c>
      <c r="BD101" s="518">
        <f>'1.4_RAW_Data_Rebase'!BD101</f>
        <v>0</v>
      </c>
      <c r="BE101" s="518">
        <f>'1.4_RAW_Data_Rebase'!BE101</f>
        <v>0</v>
      </c>
      <c r="BF101" s="518">
        <f>'1.4_RAW_Data_Rebase'!BF101</f>
        <v>0</v>
      </c>
      <c r="BG101" s="518">
        <f>'1.4_RAW_Data_Rebase'!BG101</f>
        <v>0</v>
      </c>
      <c r="BH101" s="519">
        <f>'1.4_RAW_Data_Rebase'!BH101</f>
        <v>0</v>
      </c>
    </row>
    <row r="102" spans="1:60" ht="25.5">
      <c r="A102" s="520" t="s">
        <v>9</v>
      </c>
      <c r="B102" s="501">
        <v>4</v>
      </c>
      <c r="C102" s="502" t="s">
        <v>33</v>
      </c>
      <c r="D102" s="503" t="s">
        <v>58</v>
      </c>
      <c r="E102" s="521" t="s">
        <v>52</v>
      </c>
      <c r="F102" s="505">
        <f>'1.4_RAW_Data_Rebase'!F102</f>
        <v>3</v>
      </c>
      <c r="G102" s="505">
        <f>'1.4_RAW_Data_Rebase'!G102</f>
        <v>0</v>
      </c>
      <c r="H102" s="505">
        <f>'1.4_RAW_Data_Rebase'!H102</f>
        <v>0</v>
      </c>
      <c r="I102" s="505">
        <f>'1.4_RAW_Data_Rebase'!I102</f>
        <v>0</v>
      </c>
      <c r="J102" s="505">
        <f>'1.4_RAW_Data_Rebase'!J102</f>
        <v>0</v>
      </c>
      <c r="K102" s="506">
        <f>'1.4_RAW_Data_Rebase'!K102</f>
        <v>3</v>
      </c>
      <c r="M102" s="505">
        <f>'1.4_RAW_Data_Rebase'!M102</f>
        <v>7</v>
      </c>
      <c r="N102" s="505">
        <f>'1.4_RAW_Data_Rebase'!N102</f>
        <v>5</v>
      </c>
      <c r="O102" s="505">
        <f>'1.4_RAW_Data_Rebase'!O102</f>
        <v>0</v>
      </c>
      <c r="P102" s="505">
        <f>'1.4_RAW_Data_Rebase'!P102</f>
        <v>0</v>
      </c>
      <c r="Q102" s="505">
        <f>'1.4_RAW_Data_Rebase'!Q102</f>
        <v>0</v>
      </c>
      <c r="R102" s="506">
        <f>'1.4_RAW_Data_Rebase'!R102</f>
        <v>2</v>
      </c>
      <c r="T102" s="505">
        <f>'1.4_RAW_Data_Rebase'!T102</f>
        <v>7</v>
      </c>
      <c r="U102" s="505">
        <f>'1.4_RAW_Data_Rebase'!U102</f>
        <v>0</v>
      </c>
      <c r="V102" s="505">
        <f>'1.4_RAW_Data_Rebase'!V102</f>
        <v>0</v>
      </c>
      <c r="W102" s="505">
        <f>'1.4_RAW_Data_Rebase'!W102</f>
        <v>0</v>
      </c>
      <c r="X102" s="505">
        <f>'1.4_RAW_Data_Rebase'!X102</f>
        <v>0</v>
      </c>
      <c r="Y102" s="506">
        <f>'1.4_RAW_Data_Rebase'!Y102</f>
        <v>7</v>
      </c>
      <c r="AA102" s="505">
        <f>'1.4_RAW_Data_Rebase'!AA102</f>
        <v>5</v>
      </c>
      <c r="AB102" s="505">
        <f>'1.4_RAW_Data_Rebase'!AB102</f>
        <v>0</v>
      </c>
      <c r="AC102" s="505">
        <f>'1.4_RAW_Data_Rebase'!AC102</f>
        <v>0</v>
      </c>
      <c r="AD102" s="505">
        <f>'1.4_RAW_Data_Rebase'!AD102</f>
        <v>0</v>
      </c>
      <c r="AE102" s="505">
        <f>'1.4_RAW_Data_Rebase'!AE102</f>
        <v>0</v>
      </c>
      <c r="AF102" s="506">
        <f>'1.4_RAW_Data_Rebase'!AF102</f>
        <v>-5</v>
      </c>
      <c r="AG102" s="507"/>
      <c r="AH102" s="505">
        <f>'1.4_RAW_Data_Rebase'!AH102</f>
        <v>5</v>
      </c>
      <c r="AI102" s="505">
        <f>'1.4_RAW_Data_Rebase'!AI102</f>
        <v>0</v>
      </c>
      <c r="AJ102" s="505">
        <f>'1.4_RAW_Data_Rebase'!AJ102</f>
        <v>0</v>
      </c>
      <c r="AK102" s="505">
        <f>'1.4_RAW_Data_Rebase'!AK102</f>
        <v>0</v>
      </c>
      <c r="AL102" s="505">
        <f>'1.4_RAW_Data_Rebase'!AL102</f>
        <v>0</v>
      </c>
      <c r="AM102" s="506">
        <f>'1.4_RAW_Data_Rebase'!AM102</f>
        <v>-5</v>
      </c>
      <c r="AN102" s="507"/>
      <c r="AO102" s="505">
        <f>'1.4_RAW_Data_Rebase'!AO102</f>
        <v>0</v>
      </c>
      <c r="AP102" s="505">
        <f>'1.4_RAW_Data_Rebase'!AP102</f>
        <v>0</v>
      </c>
      <c r="AQ102" s="505">
        <f>'1.4_RAW_Data_Rebase'!AQ102</f>
        <v>0</v>
      </c>
      <c r="AR102" s="505">
        <f>'1.4_RAW_Data_Rebase'!AR102</f>
        <v>0</v>
      </c>
      <c r="AS102" s="505">
        <f>'1.4_RAW_Data_Rebase'!AS102</f>
        <v>0</v>
      </c>
      <c r="AT102" s="506">
        <f>'1.4_RAW_Data_Rebase'!AT102</f>
        <v>0</v>
      </c>
      <c r="AU102" s="507"/>
      <c r="AV102" s="505">
        <f>'1.4_RAW_Data_Rebase'!AV102</f>
        <v>0</v>
      </c>
      <c r="AW102" s="505">
        <f>'1.4_RAW_Data_Rebase'!AW102</f>
        <v>0</v>
      </c>
      <c r="AX102" s="505">
        <f>'1.4_RAW_Data_Rebase'!AX102</f>
        <v>0</v>
      </c>
      <c r="AY102" s="505">
        <f>'1.4_RAW_Data_Rebase'!AY102</f>
        <v>0</v>
      </c>
      <c r="AZ102" s="505">
        <f>'1.4_RAW_Data_Rebase'!AZ102</f>
        <v>0</v>
      </c>
      <c r="BA102" s="506">
        <f>'1.4_RAW_Data_Rebase'!BA102</f>
        <v>0</v>
      </c>
      <c r="BB102" s="507"/>
      <c r="BC102" s="505">
        <f>'1.4_RAW_Data_Rebase'!BC102</f>
        <v>0</v>
      </c>
      <c r="BD102" s="505">
        <f>'1.4_RAW_Data_Rebase'!BD102</f>
        <v>0</v>
      </c>
      <c r="BE102" s="505">
        <f>'1.4_RAW_Data_Rebase'!BE102</f>
        <v>0</v>
      </c>
      <c r="BF102" s="505">
        <f>'1.4_RAW_Data_Rebase'!BF102</f>
        <v>0</v>
      </c>
      <c r="BG102" s="505">
        <f>'1.4_RAW_Data_Rebase'!BG102</f>
        <v>0</v>
      </c>
      <c r="BH102" s="506">
        <f>'1.4_RAW_Data_Rebase'!BH102</f>
        <v>0</v>
      </c>
    </row>
    <row r="103" spans="1:60" ht="13.15">
      <c r="A103" s="508"/>
      <c r="B103" s="509"/>
      <c r="C103" s="510"/>
      <c r="D103" s="511"/>
      <c r="E103" s="504" t="s">
        <v>53</v>
      </c>
      <c r="F103" s="512">
        <f>'1.4_RAW_Data_Rebase'!F103</f>
        <v>1</v>
      </c>
      <c r="G103" s="512">
        <f>'1.4_RAW_Data_Rebase'!G103</f>
        <v>0</v>
      </c>
      <c r="H103" s="512">
        <f>'1.4_RAW_Data_Rebase'!H103</f>
        <v>0</v>
      </c>
      <c r="I103" s="512">
        <f>'1.4_RAW_Data_Rebase'!I103</f>
        <v>0</v>
      </c>
      <c r="J103" s="512">
        <f>'1.4_RAW_Data_Rebase'!J103</f>
        <v>0</v>
      </c>
      <c r="K103" s="513">
        <f>'1.4_RAW_Data_Rebase'!K103</f>
        <v>1</v>
      </c>
      <c r="M103" s="512">
        <f>'1.4_RAW_Data_Rebase'!M103</f>
        <v>0</v>
      </c>
      <c r="N103" s="512">
        <f>'1.4_RAW_Data_Rebase'!N103</f>
        <v>0</v>
      </c>
      <c r="O103" s="512">
        <f>'1.4_RAW_Data_Rebase'!O103</f>
        <v>0</v>
      </c>
      <c r="P103" s="512">
        <f>'1.4_RAW_Data_Rebase'!P103</f>
        <v>0</v>
      </c>
      <c r="Q103" s="512">
        <f>'1.4_RAW_Data_Rebase'!Q103</f>
        <v>0</v>
      </c>
      <c r="R103" s="513">
        <f>'1.4_RAW_Data_Rebase'!R103</f>
        <v>0</v>
      </c>
      <c r="T103" s="512">
        <f>'1.4_RAW_Data_Rebase'!T103</f>
        <v>0</v>
      </c>
      <c r="U103" s="512">
        <f>'1.4_RAW_Data_Rebase'!U103</f>
        <v>0</v>
      </c>
      <c r="V103" s="512">
        <f>'1.4_RAW_Data_Rebase'!V103</f>
        <v>0</v>
      </c>
      <c r="W103" s="512">
        <f>'1.4_RAW_Data_Rebase'!W103</f>
        <v>0</v>
      </c>
      <c r="X103" s="512">
        <f>'1.4_RAW_Data_Rebase'!X103</f>
        <v>0</v>
      </c>
      <c r="Y103" s="513">
        <f>'1.4_RAW_Data_Rebase'!Y103</f>
        <v>0</v>
      </c>
      <c r="AA103" s="512">
        <f>'1.4_RAW_Data_Rebase'!AA103</f>
        <v>0</v>
      </c>
      <c r="AB103" s="512">
        <f>'1.4_RAW_Data_Rebase'!AB103</f>
        <v>0</v>
      </c>
      <c r="AC103" s="512">
        <f>'1.4_RAW_Data_Rebase'!AC103</f>
        <v>0</v>
      </c>
      <c r="AD103" s="512">
        <f>'1.4_RAW_Data_Rebase'!AD103</f>
        <v>0</v>
      </c>
      <c r="AE103" s="512">
        <f>'1.4_RAW_Data_Rebase'!AE103</f>
        <v>0</v>
      </c>
      <c r="AF103" s="513">
        <f>'1.4_RAW_Data_Rebase'!AF103</f>
        <v>0</v>
      </c>
      <c r="AG103" s="507"/>
      <c r="AH103" s="512">
        <f>'1.4_RAW_Data_Rebase'!AH103</f>
        <v>0</v>
      </c>
      <c r="AI103" s="512">
        <f>'1.4_RAW_Data_Rebase'!AI103</f>
        <v>0</v>
      </c>
      <c r="AJ103" s="512">
        <f>'1.4_RAW_Data_Rebase'!AJ103</f>
        <v>0</v>
      </c>
      <c r="AK103" s="512">
        <f>'1.4_RAW_Data_Rebase'!AK103</f>
        <v>0</v>
      </c>
      <c r="AL103" s="512">
        <f>'1.4_RAW_Data_Rebase'!AL103</f>
        <v>0</v>
      </c>
      <c r="AM103" s="513">
        <f>'1.4_RAW_Data_Rebase'!AM103</f>
        <v>0</v>
      </c>
      <c r="AN103" s="507"/>
      <c r="AO103" s="512">
        <f>'1.4_RAW_Data_Rebase'!AO103</f>
        <v>0</v>
      </c>
      <c r="AP103" s="512">
        <f>'1.4_RAW_Data_Rebase'!AP103</f>
        <v>0</v>
      </c>
      <c r="AQ103" s="512">
        <f>'1.4_RAW_Data_Rebase'!AQ103</f>
        <v>0</v>
      </c>
      <c r="AR103" s="512">
        <f>'1.4_RAW_Data_Rebase'!AR103</f>
        <v>0</v>
      </c>
      <c r="AS103" s="512">
        <f>'1.4_RAW_Data_Rebase'!AS103</f>
        <v>0</v>
      </c>
      <c r="AT103" s="513">
        <f>'1.4_RAW_Data_Rebase'!AT103</f>
        <v>0</v>
      </c>
      <c r="AU103" s="507"/>
      <c r="AV103" s="512">
        <f>'1.4_RAW_Data_Rebase'!AV103</f>
        <v>0</v>
      </c>
      <c r="AW103" s="512">
        <f>'1.4_RAW_Data_Rebase'!AW103</f>
        <v>0</v>
      </c>
      <c r="AX103" s="512">
        <f>'1.4_RAW_Data_Rebase'!AX103</f>
        <v>0</v>
      </c>
      <c r="AY103" s="512">
        <f>'1.4_RAW_Data_Rebase'!AY103</f>
        <v>0</v>
      </c>
      <c r="AZ103" s="512">
        <f>'1.4_RAW_Data_Rebase'!AZ103</f>
        <v>0</v>
      </c>
      <c r="BA103" s="513">
        <f>'1.4_RAW_Data_Rebase'!BA103</f>
        <v>0</v>
      </c>
      <c r="BB103" s="507"/>
      <c r="BC103" s="512">
        <f>'1.4_RAW_Data_Rebase'!BC103</f>
        <v>0</v>
      </c>
      <c r="BD103" s="512">
        <f>'1.4_RAW_Data_Rebase'!BD103</f>
        <v>0</v>
      </c>
      <c r="BE103" s="512">
        <f>'1.4_RAW_Data_Rebase'!BE103</f>
        <v>0</v>
      </c>
      <c r="BF103" s="512">
        <f>'1.4_RAW_Data_Rebase'!BF103</f>
        <v>0</v>
      </c>
      <c r="BG103" s="512">
        <f>'1.4_RAW_Data_Rebase'!BG103</f>
        <v>0</v>
      </c>
      <c r="BH103" s="513">
        <f>'1.4_RAW_Data_Rebase'!BH103</f>
        <v>0</v>
      </c>
    </row>
    <row r="104" spans="1:60" ht="13.15">
      <c r="A104" s="508"/>
      <c r="B104" s="509"/>
      <c r="C104" s="510"/>
      <c r="D104" s="511"/>
      <c r="E104" s="504" t="s">
        <v>54</v>
      </c>
      <c r="F104" s="512">
        <f>'1.4_RAW_Data_Rebase'!F104</f>
        <v>0</v>
      </c>
      <c r="G104" s="512">
        <f>'1.4_RAW_Data_Rebase'!G104</f>
        <v>0</v>
      </c>
      <c r="H104" s="512">
        <f>'1.4_RAW_Data_Rebase'!H104</f>
        <v>0</v>
      </c>
      <c r="I104" s="512">
        <f>'1.4_RAW_Data_Rebase'!I104</f>
        <v>0</v>
      </c>
      <c r="J104" s="512">
        <f>'1.4_RAW_Data_Rebase'!J104</f>
        <v>0</v>
      </c>
      <c r="K104" s="513">
        <f>'1.4_RAW_Data_Rebase'!K104</f>
        <v>0</v>
      </c>
      <c r="M104" s="512">
        <f>'1.4_RAW_Data_Rebase'!M104</f>
        <v>0</v>
      </c>
      <c r="N104" s="512">
        <f>'1.4_RAW_Data_Rebase'!N104</f>
        <v>0</v>
      </c>
      <c r="O104" s="512">
        <f>'1.4_RAW_Data_Rebase'!O104</f>
        <v>0</v>
      </c>
      <c r="P104" s="512">
        <f>'1.4_RAW_Data_Rebase'!P104</f>
        <v>0</v>
      </c>
      <c r="Q104" s="512">
        <f>'1.4_RAW_Data_Rebase'!Q104</f>
        <v>0</v>
      </c>
      <c r="R104" s="513">
        <f>'1.4_RAW_Data_Rebase'!R104</f>
        <v>0</v>
      </c>
      <c r="T104" s="512">
        <f>'1.4_RAW_Data_Rebase'!T104</f>
        <v>0</v>
      </c>
      <c r="U104" s="512">
        <f>'1.4_RAW_Data_Rebase'!U104</f>
        <v>0</v>
      </c>
      <c r="V104" s="512">
        <f>'1.4_RAW_Data_Rebase'!V104</f>
        <v>0</v>
      </c>
      <c r="W104" s="512">
        <f>'1.4_RAW_Data_Rebase'!W104</f>
        <v>0</v>
      </c>
      <c r="X104" s="512">
        <f>'1.4_RAW_Data_Rebase'!X104</f>
        <v>0</v>
      </c>
      <c r="Y104" s="513">
        <f>'1.4_RAW_Data_Rebase'!Y104</f>
        <v>0</v>
      </c>
      <c r="AA104" s="512">
        <f>'1.4_RAW_Data_Rebase'!AA104</f>
        <v>0</v>
      </c>
      <c r="AB104" s="512">
        <f>'1.4_RAW_Data_Rebase'!AB104</f>
        <v>0</v>
      </c>
      <c r="AC104" s="512">
        <f>'1.4_RAW_Data_Rebase'!AC104</f>
        <v>0</v>
      </c>
      <c r="AD104" s="512">
        <f>'1.4_RAW_Data_Rebase'!AD104</f>
        <v>0</v>
      </c>
      <c r="AE104" s="512">
        <f>'1.4_RAW_Data_Rebase'!AE104</f>
        <v>0</v>
      </c>
      <c r="AF104" s="513">
        <f>'1.4_RAW_Data_Rebase'!AF104</f>
        <v>0</v>
      </c>
      <c r="AG104" s="507"/>
      <c r="AH104" s="512">
        <f>'1.4_RAW_Data_Rebase'!AH104</f>
        <v>0</v>
      </c>
      <c r="AI104" s="512">
        <f>'1.4_RAW_Data_Rebase'!AI104</f>
        <v>0</v>
      </c>
      <c r="AJ104" s="512">
        <f>'1.4_RAW_Data_Rebase'!AJ104</f>
        <v>0</v>
      </c>
      <c r="AK104" s="512">
        <f>'1.4_RAW_Data_Rebase'!AK104</f>
        <v>0</v>
      </c>
      <c r="AL104" s="512">
        <f>'1.4_RAW_Data_Rebase'!AL104</f>
        <v>0</v>
      </c>
      <c r="AM104" s="513">
        <f>'1.4_RAW_Data_Rebase'!AM104</f>
        <v>0</v>
      </c>
      <c r="AN104" s="507"/>
      <c r="AO104" s="512">
        <f>'1.4_RAW_Data_Rebase'!AO104</f>
        <v>0</v>
      </c>
      <c r="AP104" s="512">
        <f>'1.4_RAW_Data_Rebase'!AP104</f>
        <v>0</v>
      </c>
      <c r="AQ104" s="512">
        <f>'1.4_RAW_Data_Rebase'!AQ104</f>
        <v>0</v>
      </c>
      <c r="AR104" s="512">
        <f>'1.4_RAW_Data_Rebase'!AR104</f>
        <v>0</v>
      </c>
      <c r="AS104" s="512">
        <f>'1.4_RAW_Data_Rebase'!AS104</f>
        <v>0</v>
      </c>
      <c r="AT104" s="513">
        <f>'1.4_RAW_Data_Rebase'!AT104</f>
        <v>0</v>
      </c>
      <c r="AU104" s="507"/>
      <c r="AV104" s="512">
        <f>'1.4_RAW_Data_Rebase'!AV104</f>
        <v>0</v>
      </c>
      <c r="AW104" s="512">
        <f>'1.4_RAW_Data_Rebase'!AW104</f>
        <v>0</v>
      </c>
      <c r="AX104" s="512">
        <f>'1.4_RAW_Data_Rebase'!AX104</f>
        <v>0</v>
      </c>
      <c r="AY104" s="512">
        <f>'1.4_RAW_Data_Rebase'!AY104</f>
        <v>0</v>
      </c>
      <c r="AZ104" s="512">
        <f>'1.4_RAW_Data_Rebase'!AZ104</f>
        <v>0</v>
      </c>
      <c r="BA104" s="513">
        <f>'1.4_RAW_Data_Rebase'!BA104</f>
        <v>0</v>
      </c>
      <c r="BB104" s="507"/>
      <c r="BC104" s="512">
        <f>'1.4_RAW_Data_Rebase'!BC104</f>
        <v>0</v>
      </c>
      <c r="BD104" s="512">
        <f>'1.4_RAW_Data_Rebase'!BD104</f>
        <v>0</v>
      </c>
      <c r="BE104" s="512">
        <f>'1.4_RAW_Data_Rebase'!BE104</f>
        <v>0</v>
      </c>
      <c r="BF104" s="512">
        <f>'1.4_RAW_Data_Rebase'!BF104</f>
        <v>0</v>
      </c>
      <c r="BG104" s="512">
        <f>'1.4_RAW_Data_Rebase'!BG104</f>
        <v>0</v>
      </c>
      <c r="BH104" s="513">
        <f>'1.4_RAW_Data_Rebase'!BH104</f>
        <v>0</v>
      </c>
    </row>
    <row r="105" spans="1:60" ht="13.5" thickBot="1">
      <c r="A105" s="508"/>
      <c r="B105" s="514"/>
      <c r="C105" s="515"/>
      <c r="D105" s="516"/>
      <c r="E105" s="517" t="s">
        <v>55</v>
      </c>
      <c r="F105" s="518">
        <f>'1.4_RAW_Data_Rebase'!F105</f>
        <v>3</v>
      </c>
      <c r="G105" s="518">
        <f>'1.4_RAW_Data_Rebase'!G105</f>
        <v>0</v>
      </c>
      <c r="H105" s="518">
        <f>'1.4_RAW_Data_Rebase'!H105</f>
        <v>0</v>
      </c>
      <c r="I105" s="518">
        <f>'1.4_RAW_Data_Rebase'!I105</f>
        <v>0</v>
      </c>
      <c r="J105" s="518">
        <f>'1.4_RAW_Data_Rebase'!J105</f>
        <v>0</v>
      </c>
      <c r="K105" s="519">
        <f>'1.4_RAW_Data_Rebase'!K105</f>
        <v>3</v>
      </c>
      <c r="M105" s="518">
        <f>'1.4_RAW_Data_Rebase'!M105</f>
        <v>0</v>
      </c>
      <c r="N105" s="518">
        <f>'1.4_RAW_Data_Rebase'!N105</f>
        <v>0</v>
      </c>
      <c r="O105" s="518">
        <f>'1.4_RAW_Data_Rebase'!O105</f>
        <v>0</v>
      </c>
      <c r="P105" s="518">
        <f>'1.4_RAW_Data_Rebase'!P105</f>
        <v>0</v>
      </c>
      <c r="Q105" s="518">
        <f>'1.4_RAW_Data_Rebase'!Q105</f>
        <v>0</v>
      </c>
      <c r="R105" s="519">
        <f>'1.4_RAW_Data_Rebase'!R105</f>
        <v>0</v>
      </c>
      <c r="T105" s="518">
        <f>'1.4_RAW_Data_Rebase'!T105</f>
        <v>0</v>
      </c>
      <c r="U105" s="518">
        <f>'1.4_RAW_Data_Rebase'!U105</f>
        <v>0</v>
      </c>
      <c r="V105" s="518">
        <f>'1.4_RAW_Data_Rebase'!V105</f>
        <v>0</v>
      </c>
      <c r="W105" s="518">
        <f>'1.4_RAW_Data_Rebase'!W105</f>
        <v>0</v>
      </c>
      <c r="X105" s="518">
        <f>'1.4_RAW_Data_Rebase'!X105</f>
        <v>0</v>
      </c>
      <c r="Y105" s="519">
        <f>'1.4_RAW_Data_Rebase'!Y105</f>
        <v>0</v>
      </c>
      <c r="AA105" s="518">
        <f>'1.4_RAW_Data_Rebase'!AA105</f>
        <v>0</v>
      </c>
      <c r="AB105" s="518">
        <f>'1.4_RAW_Data_Rebase'!AB105</f>
        <v>0</v>
      </c>
      <c r="AC105" s="518">
        <f>'1.4_RAW_Data_Rebase'!AC105</f>
        <v>0</v>
      </c>
      <c r="AD105" s="518">
        <f>'1.4_RAW_Data_Rebase'!AD105</f>
        <v>0</v>
      </c>
      <c r="AE105" s="518">
        <f>'1.4_RAW_Data_Rebase'!AE105</f>
        <v>0</v>
      </c>
      <c r="AF105" s="519">
        <f>'1.4_RAW_Data_Rebase'!AF105</f>
        <v>0</v>
      </c>
      <c r="AG105" s="507"/>
      <c r="AH105" s="518">
        <f>'1.4_RAW_Data_Rebase'!AH105</f>
        <v>0</v>
      </c>
      <c r="AI105" s="518">
        <f>'1.4_RAW_Data_Rebase'!AI105</f>
        <v>0</v>
      </c>
      <c r="AJ105" s="518">
        <f>'1.4_RAW_Data_Rebase'!AJ105</f>
        <v>0</v>
      </c>
      <c r="AK105" s="518">
        <f>'1.4_RAW_Data_Rebase'!AK105</f>
        <v>0</v>
      </c>
      <c r="AL105" s="518">
        <f>'1.4_RAW_Data_Rebase'!AL105</f>
        <v>0</v>
      </c>
      <c r="AM105" s="519">
        <f>'1.4_RAW_Data_Rebase'!AM105</f>
        <v>0</v>
      </c>
      <c r="AN105" s="507"/>
      <c r="AO105" s="518">
        <f>'1.4_RAW_Data_Rebase'!AO105</f>
        <v>0</v>
      </c>
      <c r="AP105" s="518">
        <f>'1.4_RAW_Data_Rebase'!AP105</f>
        <v>0</v>
      </c>
      <c r="AQ105" s="518">
        <f>'1.4_RAW_Data_Rebase'!AQ105</f>
        <v>0</v>
      </c>
      <c r="AR105" s="518">
        <f>'1.4_RAW_Data_Rebase'!AR105</f>
        <v>0</v>
      </c>
      <c r="AS105" s="518">
        <f>'1.4_RAW_Data_Rebase'!AS105</f>
        <v>0</v>
      </c>
      <c r="AT105" s="519">
        <f>'1.4_RAW_Data_Rebase'!AT105</f>
        <v>0</v>
      </c>
      <c r="AU105" s="507"/>
      <c r="AV105" s="518">
        <f>'1.4_RAW_Data_Rebase'!AV105</f>
        <v>0</v>
      </c>
      <c r="AW105" s="518">
        <f>'1.4_RAW_Data_Rebase'!AW105</f>
        <v>0</v>
      </c>
      <c r="AX105" s="518">
        <f>'1.4_RAW_Data_Rebase'!AX105</f>
        <v>0</v>
      </c>
      <c r="AY105" s="518">
        <f>'1.4_RAW_Data_Rebase'!AY105</f>
        <v>0</v>
      </c>
      <c r="AZ105" s="518">
        <f>'1.4_RAW_Data_Rebase'!AZ105</f>
        <v>0</v>
      </c>
      <c r="BA105" s="519">
        <f>'1.4_RAW_Data_Rebase'!BA105</f>
        <v>0</v>
      </c>
      <c r="BB105" s="507"/>
      <c r="BC105" s="518">
        <f>'1.4_RAW_Data_Rebase'!BC105</f>
        <v>0</v>
      </c>
      <c r="BD105" s="518">
        <f>'1.4_RAW_Data_Rebase'!BD105</f>
        <v>0</v>
      </c>
      <c r="BE105" s="518">
        <f>'1.4_RAW_Data_Rebase'!BE105</f>
        <v>0</v>
      </c>
      <c r="BF105" s="518">
        <f>'1.4_RAW_Data_Rebase'!BF105</f>
        <v>0</v>
      </c>
      <c r="BG105" s="518">
        <f>'1.4_RAW_Data_Rebase'!BG105</f>
        <v>0</v>
      </c>
      <c r="BH105" s="519">
        <f>'1.4_RAW_Data_Rebase'!BH105</f>
        <v>0</v>
      </c>
    </row>
    <row r="106" spans="1:60" ht="25.5">
      <c r="A106" s="520" t="s">
        <v>9</v>
      </c>
      <c r="B106" s="501">
        <v>23</v>
      </c>
      <c r="C106" s="502" t="s">
        <v>34</v>
      </c>
      <c r="D106" s="503" t="s">
        <v>58</v>
      </c>
      <c r="E106" s="521" t="s">
        <v>52</v>
      </c>
      <c r="F106" s="505">
        <f>'1.4_RAW_Data_Rebase'!F106</f>
        <v>3</v>
      </c>
      <c r="G106" s="505">
        <f>'1.4_RAW_Data_Rebase'!G106</f>
        <v>0</v>
      </c>
      <c r="H106" s="505">
        <f>'1.4_RAW_Data_Rebase'!H106</f>
        <v>0</v>
      </c>
      <c r="I106" s="505">
        <f>'1.4_RAW_Data_Rebase'!I106</f>
        <v>0</v>
      </c>
      <c r="J106" s="505">
        <f>'1.4_RAW_Data_Rebase'!J106</f>
        <v>0</v>
      </c>
      <c r="K106" s="506">
        <f>'1.4_RAW_Data_Rebase'!K106</f>
        <v>3</v>
      </c>
      <c r="M106" s="505">
        <f>'1.4_RAW_Data_Rebase'!M106</f>
        <v>3</v>
      </c>
      <c r="N106" s="505">
        <f>'1.4_RAW_Data_Rebase'!N106</f>
        <v>0</v>
      </c>
      <c r="O106" s="505">
        <f>'1.4_RAW_Data_Rebase'!O106</f>
        <v>0</v>
      </c>
      <c r="P106" s="505">
        <f>'1.4_RAW_Data_Rebase'!P106</f>
        <v>0</v>
      </c>
      <c r="Q106" s="505">
        <f>'1.4_RAW_Data_Rebase'!Q106</f>
        <v>0</v>
      </c>
      <c r="R106" s="506">
        <f>'1.4_RAW_Data_Rebase'!R106</f>
        <v>3</v>
      </c>
      <c r="T106" s="505">
        <f>'1.4_RAW_Data_Rebase'!T106</f>
        <v>3</v>
      </c>
      <c r="U106" s="505">
        <f>'1.4_RAW_Data_Rebase'!U106</f>
        <v>0</v>
      </c>
      <c r="V106" s="505">
        <f>'1.4_RAW_Data_Rebase'!V106</f>
        <v>0</v>
      </c>
      <c r="W106" s="505">
        <f>'1.4_RAW_Data_Rebase'!W106</f>
        <v>0</v>
      </c>
      <c r="X106" s="505">
        <f>'1.4_RAW_Data_Rebase'!X106</f>
        <v>0</v>
      </c>
      <c r="Y106" s="506">
        <f>'1.4_RAW_Data_Rebase'!Y106</f>
        <v>3</v>
      </c>
      <c r="AA106" s="505">
        <f>'1.4_RAW_Data_Rebase'!AA106</f>
        <v>3</v>
      </c>
      <c r="AB106" s="505">
        <f>'1.4_RAW_Data_Rebase'!AB106</f>
        <v>0</v>
      </c>
      <c r="AC106" s="505">
        <f>'1.4_RAW_Data_Rebase'!AC106</f>
        <v>0</v>
      </c>
      <c r="AD106" s="505">
        <f>'1.4_RAW_Data_Rebase'!AD106</f>
        <v>0</v>
      </c>
      <c r="AE106" s="505">
        <f>'1.4_RAW_Data_Rebase'!AE106</f>
        <v>0</v>
      </c>
      <c r="AF106" s="506">
        <f>'1.4_RAW_Data_Rebase'!AF106</f>
        <v>-3</v>
      </c>
      <c r="AG106" s="507"/>
      <c r="AH106" s="505">
        <f>'1.4_RAW_Data_Rebase'!AH106</f>
        <v>0</v>
      </c>
      <c r="AI106" s="505">
        <f>'1.4_RAW_Data_Rebase'!AI106</f>
        <v>0</v>
      </c>
      <c r="AJ106" s="505">
        <f>'1.4_RAW_Data_Rebase'!AJ106</f>
        <v>0</v>
      </c>
      <c r="AK106" s="505">
        <f>'1.4_RAW_Data_Rebase'!AK106</f>
        <v>0</v>
      </c>
      <c r="AL106" s="505">
        <f>'1.4_RAW_Data_Rebase'!AL106</f>
        <v>0</v>
      </c>
      <c r="AM106" s="506">
        <f>'1.4_RAW_Data_Rebase'!AM106</f>
        <v>0</v>
      </c>
      <c r="AN106" s="507"/>
      <c r="AO106" s="505">
        <f>'1.4_RAW_Data_Rebase'!AO106</f>
        <v>3</v>
      </c>
      <c r="AP106" s="505">
        <f>'1.4_RAW_Data_Rebase'!AP106</f>
        <v>0</v>
      </c>
      <c r="AQ106" s="505">
        <f>'1.4_RAW_Data_Rebase'!AQ106</f>
        <v>0</v>
      </c>
      <c r="AR106" s="505">
        <f>'1.4_RAW_Data_Rebase'!AR106</f>
        <v>0</v>
      </c>
      <c r="AS106" s="505">
        <f>'1.4_RAW_Data_Rebase'!AS106</f>
        <v>0</v>
      </c>
      <c r="AT106" s="506">
        <f>'1.4_RAW_Data_Rebase'!AT106</f>
        <v>-3</v>
      </c>
      <c r="AU106" s="507"/>
      <c r="AV106" s="505">
        <f>'1.4_RAW_Data_Rebase'!AV106</f>
        <v>0</v>
      </c>
      <c r="AW106" s="505">
        <f>'1.4_RAW_Data_Rebase'!AW106</f>
        <v>0</v>
      </c>
      <c r="AX106" s="505">
        <f>'1.4_RAW_Data_Rebase'!AX106</f>
        <v>0</v>
      </c>
      <c r="AY106" s="505">
        <f>'1.4_RAW_Data_Rebase'!AY106</f>
        <v>0</v>
      </c>
      <c r="AZ106" s="505">
        <f>'1.4_RAW_Data_Rebase'!AZ106</f>
        <v>0</v>
      </c>
      <c r="BA106" s="506">
        <f>'1.4_RAW_Data_Rebase'!BA106</f>
        <v>0</v>
      </c>
      <c r="BB106" s="507"/>
      <c r="BC106" s="505">
        <f>'1.4_RAW_Data_Rebase'!BC106</f>
        <v>0</v>
      </c>
      <c r="BD106" s="505">
        <f>'1.4_RAW_Data_Rebase'!BD106</f>
        <v>0</v>
      </c>
      <c r="BE106" s="505">
        <f>'1.4_RAW_Data_Rebase'!BE106</f>
        <v>0</v>
      </c>
      <c r="BF106" s="505">
        <f>'1.4_RAW_Data_Rebase'!BF106</f>
        <v>0</v>
      </c>
      <c r="BG106" s="505">
        <f>'1.4_RAW_Data_Rebase'!BG106</f>
        <v>0</v>
      </c>
      <c r="BH106" s="506">
        <f>'1.4_RAW_Data_Rebase'!BH106</f>
        <v>0</v>
      </c>
    </row>
    <row r="107" spans="1:60" ht="13.15">
      <c r="A107" s="508"/>
      <c r="B107" s="509"/>
      <c r="C107" s="510"/>
      <c r="D107" s="511"/>
      <c r="E107" s="504" t="s">
        <v>53</v>
      </c>
      <c r="F107" s="512">
        <f>'1.4_RAW_Data_Rebase'!F107</f>
        <v>0</v>
      </c>
      <c r="G107" s="512">
        <f>'1.4_RAW_Data_Rebase'!G107</f>
        <v>0</v>
      </c>
      <c r="H107" s="512">
        <f>'1.4_RAW_Data_Rebase'!H107</f>
        <v>0</v>
      </c>
      <c r="I107" s="512">
        <f>'1.4_RAW_Data_Rebase'!I107</f>
        <v>0</v>
      </c>
      <c r="J107" s="512">
        <f>'1.4_RAW_Data_Rebase'!J107</f>
        <v>0</v>
      </c>
      <c r="K107" s="513">
        <f>'1.4_RAW_Data_Rebase'!K107</f>
        <v>0</v>
      </c>
      <c r="M107" s="512">
        <f>'1.4_RAW_Data_Rebase'!M107</f>
        <v>0</v>
      </c>
      <c r="N107" s="512">
        <f>'1.4_RAW_Data_Rebase'!N107</f>
        <v>0</v>
      </c>
      <c r="O107" s="512">
        <f>'1.4_RAW_Data_Rebase'!O107</f>
        <v>0</v>
      </c>
      <c r="P107" s="512">
        <f>'1.4_RAW_Data_Rebase'!P107</f>
        <v>0</v>
      </c>
      <c r="Q107" s="512">
        <f>'1.4_RAW_Data_Rebase'!Q107</f>
        <v>0</v>
      </c>
      <c r="R107" s="513">
        <f>'1.4_RAW_Data_Rebase'!R107</f>
        <v>0</v>
      </c>
      <c r="T107" s="512">
        <f>'1.4_RAW_Data_Rebase'!T107</f>
        <v>0</v>
      </c>
      <c r="U107" s="512">
        <f>'1.4_RAW_Data_Rebase'!U107</f>
        <v>0</v>
      </c>
      <c r="V107" s="512">
        <f>'1.4_RAW_Data_Rebase'!V107</f>
        <v>0</v>
      </c>
      <c r="W107" s="512">
        <f>'1.4_RAW_Data_Rebase'!W107</f>
        <v>0</v>
      </c>
      <c r="X107" s="512">
        <f>'1.4_RAW_Data_Rebase'!X107</f>
        <v>0</v>
      </c>
      <c r="Y107" s="513">
        <f>'1.4_RAW_Data_Rebase'!Y107</f>
        <v>0</v>
      </c>
      <c r="AA107" s="512">
        <f>'1.4_RAW_Data_Rebase'!AA107</f>
        <v>0</v>
      </c>
      <c r="AB107" s="512">
        <f>'1.4_RAW_Data_Rebase'!AB107</f>
        <v>0</v>
      </c>
      <c r="AC107" s="512">
        <f>'1.4_RAW_Data_Rebase'!AC107</f>
        <v>0</v>
      </c>
      <c r="AD107" s="512">
        <f>'1.4_RAW_Data_Rebase'!AD107</f>
        <v>0</v>
      </c>
      <c r="AE107" s="512">
        <f>'1.4_RAW_Data_Rebase'!AE107</f>
        <v>0</v>
      </c>
      <c r="AF107" s="513">
        <f>'1.4_RAW_Data_Rebase'!AF107</f>
        <v>0</v>
      </c>
      <c r="AG107" s="507"/>
      <c r="AH107" s="512">
        <f>'1.4_RAW_Data_Rebase'!AH107</f>
        <v>0</v>
      </c>
      <c r="AI107" s="512">
        <f>'1.4_RAW_Data_Rebase'!AI107</f>
        <v>0</v>
      </c>
      <c r="AJ107" s="512">
        <f>'1.4_RAW_Data_Rebase'!AJ107</f>
        <v>0</v>
      </c>
      <c r="AK107" s="512">
        <f>'1.4_RAW_Data_Rebase'!AK107</f>
        <v>0</v>
      </c>
      <c r="AL107" s="512">
        <f>'1.4_RAW_Data_Rebase'!AL107</f>
        <v>0</v>
      </c>
      <c r="AM107" s="513">
        <f>'1.4_RAW_Data_Rebase'!AM107</f>
        <v>0</v>
      </c>
      <c r="AN107" s="507"/>
      <c r="AO107" s="512">
        <f>'1.4_RAW_Data_Rebase'!AO107</f>
        <v>0</v>
      </c>
      <c r="AP107" s="512">
        <f>'1.4_RAW_Data_Rebase'!AP107</f>
        <v>0</v>
      </c>
      <c r="AQ107" s="512">
        <f>'1.4_RAW_Data_Rebase'!AQ107</f>
        <v>0</v>
      </c>
      <c r="AR107" s="512">
        <f>'1.4_RAW_Data_Rebase'!AR107</f>
        <v>0</v>
      </c>
      <c r="AS107" s="512">
        <f>'1.4_RAW_Data_Rebase'!AS107</f>
        <v>0</v>
      </c>
      <c r="AT107" s="513">
        <f>'1.4_RAW_Data_Rebase'!AT107</f>
        <v>0</v>
      </c>
      <c r="AU107" s="507"/>
      <c r="AV107" s="512">
        <f>'1.4_RAW_Data_Rebase'!AV107</f>
        <v>0</v>
      </c>
      <c r="AW107" s="512">
        <f>'1.4_RAW_Data_Rebase'!AW107</f>
        <v>0</v>
      </c>
      <c r="AX107" s="512">
        <f>'1.4_RAW_Data_Rebase'!AX107</f>
        <v>0</v>
      </c>
      <c r="AY107" s="512">
        <f>'1.4_RAW_Data_Rebase'!AY107</f>
        <v>0</v>
      </c>
      <c r="AZ107" s="512">
        <f>'1.4_RAW_Data_Rebase'!AZ107</f>
        <v>0</v>
      </c>
      <c r="BA107" s="513">
        <f>'1.4_RAW_Data_Rebase'!BA107</f>
        <v>0</v>
      </c>
      <c r="BB107" s="507"/>
      <c r="BC107" s="512">
        <f>'1.4_RAW_Data_Rebase'!BC107</f>
        <v>0</v>
      </c>
      <c r="BD107" s="512">
        <f>'1.4_RAW_Data_Rebase'!BD107</f>
        <v>0</v>
      </c>
      <c r="BE107" s="512">
        <f>'1.4_RAW_Data_Rebase'!BE107</f>
        <v>0</v>
      </c>
      <c r="BF107" s="512">
        <f>'1.4_RAW_Data_Rebase'!BF107</f>
        <v>0</v>
      </c>
      <c r="BG107" s="512">
        <f>'1.4_RAW_Data_Rebase'!BG107</f>
        <v>0</v>
      </c>
      <c r="BH107" s="513">
        <f>'1.4_RAW_Data_Rebase'!BH107</f>
        <v>0</v>
      </c>
    </row>
    <row r="108" spans="1:60" ht="13.15">
      <c r="A108" s="508"/>
      <c r="B108" s="509"/>
      <c r="C108" s="510"/>
      <c r="D108" s="511"/>
      <c r="E108" s="504" t="s">
        <v>54</v>
      </c>
      <c r="F108" s="512">
        <f>'1.4_RAW_Data_Rebase'!F108</f>
        <v>0</v>
      </c>
      <c r="G108" s="512">
        <f>'1.4_RAW_Data_Rebase'!G108</f>
        <v>0</v>
      </c>
      <c r="H108" s="512">
        <f>'1.4_RAW_Data_Rebase'!H108</f>
        <v>0</v>
      </c>
      <c r="I108" s="512">
        <f>'1.4_RAW_Data_Rebase'!I108</f>
        <v>0</v>
      </c>
      <c r="J108" s="512">
        <f>'1.4_RAW_Data_Rebase'!J108</f>
        <v>0</v>
      </c>
      <c r="K108" s="513">
        <f>'1.4_RAW_Data_Rebase'!K108</f>
        <v>0</v>
      </c>
      <c r="M108" s="512">
        <f>'1.4_RAW_Data_Rebase'!M108</f>
        <v>0</v>
      </c>
      <c r="N108" s="512">
        <f>'1.4_RAW_Data_Rebase'!N108</f>
        <v>0</v>
      </c>
      <c r="O108" s="512">
        <f>'1.4_RAW_Data_Rebase'!O108</f>
        <v>0</v>
      </c>
      <c r="P108" s="512">
        <f>'1.4_RAW_Data_Rebase'!P108</f>
        <v>0</v>
      </c>
      <c r="Q108" s="512">
        <f>'1.4_RAW_Data_Rebase'!Q108</f>
        <v>0</v>
      </c>
      <c r="R108" s="513">
        <f>'1.4_RAW_Data_Rebase'!R108</f>
        <v>0</v>
      </c>
      <c r="T108" s="512">
        <f>'1.4_RAW_Data_Rebase'!T108</f>
        <v>0</v>
      </c>
      <c r="U108" s="512">
        <f>'1.4_RAW_Data_Rebase'!U108</f>
        <v>0</v>
      </c>
      <c r="V108" s="512">
        <f>'1.4_RAW_Data_Rebase'!V108</f>
        <v>0</v>
      </c>
      <c r="W108" s="512">
        <f>'1.4_RAW_Data_Rebase'!W108</f>
        <v>0</v>
      </c>
      <c r="X108" s="512">
        <f>'1.4_RAW_Data_Rebase'!X108</f>
        <v>0</v>
      </c>
      <c r="Y108" s="513">
        <f>'1.4_RAW_Data_Rebase'!Y108</f>
        <v>0</v>
      </c>
      <c r="AA108" s="512">
        <f>'1.4_RAW_Data_Rebase'!AA108</f>
        <v>0</v>
      </c>
      <c r="AB108" s="512">
        <f>'1.4_RAW_Data_Rebase'!AB108</f>
        <v>0</v>
      </c>
      <c r="AC108" s="512">
        <f>'1.4_RAW_Data_Rebase'!AC108</f>
        <v>0</v>
      </c>
      <c r="AD108" s="512">
        <f>'1.4_RAW_Data_Rebase'!AD108</f>
        <v>0</v>
      </c>
      <c r="AE108" s="512">
        <f>'1.4_RAW_Data_Rebase'!AE108</f>
        <v>0</v>
      </c>
      <c r="AF108" s="513">
        <f>'1.4_RAW_Data_Rebase'!AF108</f>
        <v>0</v>
      </c>
      <c r="AG108" s="507"/>
      <c r="AH108" s="512">
        <f>'1.4_RAW_Data_Rebase'!AH108</f>
        <v>0</v>
      </c>
      <c r="AI108" s="512">
        <f>'1.4_RAW_Data_Rebase'!AI108</f>
        <v>0</v>
      </c>
      <c r="AJ108" s="512">
        <f>'1.4_RAW_Data_Rebase'!AJ108</f>
        <v>0</v>
      </c>
      <c r="AK108" s="512">
        <f>'1.4_RAW_Data_Rebase'!AK108</f>
        <v>0</v>
      </c>
      <c r="AL108" s="512">
        <f>'1.4_RAW_Data_Rebase'!AL108</f>
        <v>0</v>
      </c>
      <c r="AM108" s="513">
        <f>'1.4_RAW_Data_Rebase'!AM108</f>
        <v>0</v>
      </c>
      <c r="AN108" s="507"/>
      <c r="AO108" s="512">
        <f>'1.4_RAW_Data_Rebase'!AO108</f>
        <v>0</v>
      </c>
      <c r="AP108" s="512">
        <f>'1.4_RAW_Data_Rebase'!AP108</f>
        <v>0</v>
      </c>
      <c r="AQ108" s="512">
        <f>'1.4_RAW_Data_Rebase'!AQ108</f>
        <v>0</v>
      </c>
      <c r="AR108" s="512">
        <f>'1.4_RAW_Data_Rebase'!AR108</f>
        <v>0</v>
      </c>
      <c r="AS108" s="512">
        <f>'1.4_RAW_Data_Rebase'!AS108</f>
        <v>0</v>
      </c>
      <c r="AT108" s="513">
        <f>'1.4_RAW_Data_Rebase'!AT108</f>
        <v>0</v>
      </c>
      <c r="AU108" s="507"/>
      <c r="AV108" s="512">
        <f>'1.4_RAW_Data_Rebase'!AV108</f>
        <v>0</v>
      </c>
      <c r="AW108" s="512">
        <f>'1.4_RAW_Data_Rebase'!AW108</f>
        <v>0</v>
      </c>
      <c r="AX108" s="512">
        <f>'1.4_RAW_Data_Rebase'!AX108</f>
        <v>0</v>
      </c>
      <c r="AY108" s="512">
        <f>'1.4_RAW_Data_Rebase'!AY108</f>
        <v>0</v>
      </c>
      <c r="AZ108" s="512">
        <f>'1.4_RAW_Data_Rebase'!AZ108</f>
        <v>0</v>
      </c>
      <c r="BA108" s="513">
        <f>'1.4_RAW_Data_Rebase'!BA108</f>
        <v>0</v>
      </c>
      <c r="BB108" s="507"/>
      <c r="BC108" s="512">
        <f>'1.4_RAW_Data_Rebase'!BC108</f>
        <v>0</v>
      </c>
      <c r="BD108" s="512">
        <f>'1.4_RAW_Data_Rebase'!BD108</f>
        <v>0</v>
      </c>
      <c r="BE108" s="512">
        <f>'1.4_RAW_Data_Rebase'!BE108</f>
        <v>0</v>
      </c>
      <c r="BF108" s="512">
        <f>'1.4_RAW_Data_Rebase'!BF108</f>
        <v>0</v>
      </c>
      <c r="BG108" s="512">
        <f>'1.4_RAW_Data_Rebase'!BG108</f>
        <v>0</v>
      </c>
      <c r="BH108" s="513">
        <f>'1.4_RAW_Data_Rebase'!BH108</f>
        <v>0</v>
      </c>
    </row>
    <row r="109" spans="1:60" ht="13.5" thickBot="1">
      <c r="A109" s="508"/>
      <c r="B109" s="514"/>
      <c r="C109" s="515"/>
      <c r="D109" s="516"/>
      <c r="E109" s="517" t="s">
        <v>55</v>
      </c>
      <c r="F109" s="518">
        <f>'1.4_RAW_Data_Rebase'!F109</f>
        <v>4</v>
      </c>
      <c r="G109" s="518">
        <f>'1.4_RAW_Data_Rebase'!G109</f>
        <v>0</v>
      </c>
      <c r="H109" s="518">
        <f>'1.4_RAW_Data_Rebase'!H109</f>
        <v>3</v>
      </c>
      <c r="I109" s="518">
        <f>'1.4_RAW_Data_Rebase'!I109</f>
        <v>0</v>
      </c>
      <c r="J109" s="518">
        <f>'1.4_RAW_Data_Rebase'!J109</f>
        <v>0</v>
      </c>
      <c r="K109" s="519">
        <f>'1.4_RAW_Data_Rebase'!K109</f>
        <v>1</v>
      </c>
      <c r="M109" s="518">
        <f>'1.4_RAW_Data_Rebase'!M109</f>
        <v>4</v>
      </c>
      <c r="N109" s="518">
        <f>'1.4_RAW_Data_Rebase'!N109</f>
        <v>1</v>
      </c>
      <c r="O109" s="518">
        <f>'1.4_RAW_Data_Rebase'!O109</f>
        <v>0</v>
      </c>
      <c r="P109" s="518">
        <f>'1.4_RAW_Data_Rebase'!P109</f>
        <v>2</v>
      </c>
      <c r="Q109" s="518">
        <f>'1.4_RAW_Data_Rebase'!Q109</f>
        <v>0</v>
      </c>
      <c r="R109" s="519">
        <f>'1.4_RAW_Data_Rebase'!R109</f>
        <v>1</v>
      </c>
      <c r="T109" s="518">
        <f>'1.4_RAW_Data_Rebase'!T109</f>
        <v>4</v>
      </c>
      <c r="U109" s="518">
        <f>'1.4_RAW_Data_Rebase'!U109</f>
        <v>0</v>
      </c>
      <c r="V109" s="518">
        <f>'1.4_RAW_Data_Rebase'!V109</f>
        <v>0</v>
      </c>
      <c r="W109" s="518">
        <f>'1.4_RAW_Data_Rebase'!W109</f>
        <v>3</v>
      </c>
      <c r="X109" s="518">
        <f>'1.4_RAW_Data_Rebase'!X109</f>
        <v>0</v>
      </c>
      <c r="Y109" s="519">
        <f>'1.4_RAW_Data_Rebase'!Y109</f>
        <v>1</v>
      </c>
      <c r="AA109" s="518">
        <f>'1.4_RAW_Data_Rebase'!AA109</f>
        <v>2</v>
      </c>
      <c r="AB109" s="518">
        <f>'1.4_RAW_Data_Rebase'!AB109</f>
        <v>0</v>
      </c>
      <c r="AC109" s="518">
        <f>'1.4_RAW_Data_Rebase'!AC109</f>
        <v>0</v>
      </c>
      <c r="AD109" s="518">
        <f>'1.4_RAW_Data_Rebase'!AD109</f>
        <v>-1</v>
      </c>
      <c r="AE109" s="518">
        <f>'1.4_RAW_Data_Rebase'!AE109</f>
        <v>0</v>
      </c>
      <c r="AF109" s="519">
        <f>'1.4_RAW_Data_Rebase'!AF109</f>
        <v>-1</v>
      </c>
      <c r="AG109" s="507"/>
      <c r="AH109" s="518">
        <f>'1.4_RAW_Data_Rebase'!AH109</f>
        <v>0</v>
      </c>
      <c r="AI109" s="518">
        <f>'1.4_RAW_Data_Rebase'!AI109</f>
        <v>0</v>
      </c>
      <c r="AJ109" s="518">
        <f>'1.4_RAW_Data_Rebase'!AJ109</f>
        <v>0</v>
      </c>
      <c r="AK109" s="518">
        <f>'1.4_RAW_Data_Rebase'!AK109</f>
        <v>0</v>
      </c>
      <c r="AL109" s="518">
        <f>'1.4_RAW_Data_Rebase'!AL109</f>
        <v>0</v>
      </c>
      <c r="AM109" s="519">
        <f>'1.4_RAW_Data_Rebase'!AM109</f>
        <v>0</v>
      </c>
      <c r="AN109" s="507"/>
      <c r="AO109" s="518">
        <f>'1.4_RAW_Data_Rebase'!AO109</f>
        <v>2</v>
      </c>
      <c r="AP109" s="518">
        <f>'1.4_RAW_Data_Rebase'!AP109</f>
        <v>0</v>
      </c>
      <c r="AQ109" s="518">
        <f>'1.4_RAW_Data_Rebase'!AQ109</f>
        <v>0</v>
      </c>
      <c r="AR109" s="518">
        <f>'1.4_RAW_Data_Rebase'!AR109</f>
        <v>-1</v>
      </c>
      <c r="AS109" s="518">
        <f>'1.4_RAW_Data_Rebase'!AS109</f>
        <v>0</v>
      </c>
      <c r="AT109" s="519">
        <f>'1.4_RAW_Data_Rebase'!AT109</f>
        <v>-1</v>
      </c>
      <c r="AU109" s="507"/>
      <c r="AV109" s="518">
        <f>'1.4_RAW_Data_Rebase'!AV109</f>
        <v>0</v>
      </c>
      <c r="AW109" s="518">
        <f>'1.4_RAW_Data_Rebase'!AW109</f>
        <v>0</v>
      </c>
      <c r="AX109" s="518">
        <f>'1.4_RAW_Data_Rebase'!AX109</f>
        <v>0</v>
      </c>
      <c r="AY109" s="518">
        <f>'1.4_RAW_Data_Rebase'!AY109</f>
        <v>0</v>
      </c>
      <c r="AZ109" s="518">
        <f>'1.4_RAW_Data_Rebase'!AZ109</f>
        <v>0</v>
      </c>
      <c r="BA109" s="519">
        <f>'1.4_RAW_Data_Rebase'!BA109</f>
        <v>0</v>
      </c>
      <c r="BB109" s="507"/>
      <c r="BC109" s="518">
        <f>'1.4_RAW_Data_Rebase'!BC109</f>
        <v>0</v>
      </c>
      <c r="BD109" s="518">
        <f>'1.4_RAW_Data_Rebase'!BD109</f>
        <v>0</v>
      </c>
      <c r="BE109" s="518">
        <f>'1.4_RAW_Data_Rebase'!BE109</f>
        <v>0</v>
      </c>
      <c r="BF109" s="518">
        <f>'1.4_RAW_Data_Rebase'!BF109</f>
        <v>0</v>
      </c>
      <c r="BG109" s="518">
        <f>'1.4_RAW_Data_Rebase'!BG109</f>
        <v>0</v>
      </c>
      <c r="BH109" s="519">
        <f>'1.4_RAW_Data_Rebase'!BH109</f>
        <v>0</v>
      </c>
    </row>
    <row r="110" spans="1:60" ht="25.5">
      <c r="A110" s="520" t="s">
        <v>9</v>
      </c>
      <c r="B110" s="501">
        <v>26</v>
      </c>
      <c r="C110" s="502" t="s">
        <v>35</v>
      </c>
      <c r="D110" s="503" t="s">
        <v>57</v>
      </c>
      <c r="E110" s="521" t="s">
        <v>52</v>
      </c>
      <c r="F110" s="505">
        <f>'1.4_RAW_Data_Rebase'!F110</f>
        <v>0</v>
      </c>
      <c r="G110" s="505">
        <f>'1.4_RAW_Data_Rebase'!G110</f>
        <v>0</v>
      </c>
      <c r="H110" s="505">
        <f>'1.4_RAW_Data_Rebase'!H110</f>
        <v>0</v>
      </c>
      <c r="I110" s="505">
        <f>'1.4_RAW_Data_Rebase'!I110</f>
        <v>0</v>
      </c>
      <c r="J110" s="505">
        <f>'1.4_RAW_Data_Rebase'!J110</f>
        <v>0</v>
      </c>
      <c r="K110" s="506">
        <f>'1.4_RAW_Data_Rebase'!K110</f>
        <v>0</v>
      </c>
      <c r="M110" s="505">
        <f>'1.4_RAW_Data_Rebase'!M110</f>
        <v>0</v>
      </c>
      <c r="N110" s="505">
        <f>'1.4_RAW_Data_Rebase'!N110</f>
        <v>0</v>
      </c>
      <c r="O110" s="505">
        <f>'1.4_RAW_Data_Rebase'!O110</f>
        <v>0</v>
      </c>
      <c r="P110" s="505">
        <f>'1.4_RAW_Data_Rebase'!P110</f>
        <v>0</v>
      </c>
      <c r="Q110" s="505">
        <f>'1.4_RAW_Data_Rebase'!Q110</f>
        <v>0</v>
      </c>
      <c r="R110" s="506">
        <f>'1.4_RAW_Data_Rebase'!R110</f>
        <v>0</v>
      </c>
      <c r="T110" s="505">
        <f>'1.4_RAW_Data_Rebase'!T110</f>
        <v>0</v>
      </c>
      <c r="U110" s="505">
        <f>'1.4_RAW_Data_Rebase'!U110</f>
        <v>0</v>
      </c>
      <c r="V110" s="505">
        <f>'1.4_RAW_Data_Rebase'!V110</f>
        <v>0</v>
      </c>
      <c r="W110" s="505">
        <f>'1.4_RAW_Data_Rebase'!W110</f>
        <v>0</v>
      </c>
      <c r="X110" s="505">
        <f>'1.4_RAW_Data_Rebase'!X110</f>
        <v>0</v>
      </c>
      <c r="Y110" s="506">
        <f>'1.4_RAW_Data_Rebase'!Y110</f>
        <v>0</v>
      </c>
      <c r="AA110" s="505">
        <f>'1.4_RAW_Data_Rebase'!AA110</f>
        <v>0</v>
      </c>
      <c r="AB110" s="505">
        <f>'1.4_RAW_Data_Rebase'!AB110</f>
        <v>0</v>
      </c>
      <c r="AC110" s="505">
        <f>'1.4_RAW_Data_Rebase'!AC110</f>
        <v>0</v>
      </c>
      <c r="AD110" s="505">
        <f>'1.4_RAW_Data_Rebase'!AD110</f>
        <v>0</v>
      </c>
      <c r="AE110" s="505">
        <f>'1.4_RAW_Data_Rebase'!AE110</f>
        <v>0</v>
      </c>
      <c r="AF110" s="506">
        <f>'1.4_RAW_Data_Rebase'!AF110</f>
        <v>0</v>
      </c>
      <c r="AG110" s="507"/>
      <c r="AH110" s="505">
        <f>'1.4_RAW_Data_Rebase'!AH110</f>
        <v>0</v>
      </c>
      <c r="AI110" s="505">
        <f>'1.4_RAW_Data_Rebase'!AI110</f>
        <v>0</v>
      </c>
      <c r="AJ110" s="505">
        <f>'1.4_RAW_Data_Rebase'!AJ110</f>
        <v>0</v>
      </c>
      <c r="AK110" s="505">
        <f>'1.4_RAW_Data_Rebase'!AK110</f>
        <v>0</v>
      </c>
      <c r="AL110" s="505">
        <f>'1.4_RAW_Data_Rebase'!AL110</f>
        <v>0</v>
      </c>
      <c r="AM110" s="506">
        <f>'1.4_RAW_Data_Rebase'!AM110</f>
        <v>0</v>
      </c>
      <c r="AN110" s="507"/>
      <c r="AO110" s="505">
        <f>'1.4_RAW_Data_Rebase'!AO110</f>
        <v>0</v>
      </c>
      <c r="AP110" s="505">
        <f>'1.4_RAW_Data_Rebase'!AP110</f>
        <v>0</v>
      </c>
      <c r="AQ110" s="505">
        <f>'1.4_RAW_Data_Rebase'!AQ110</f>
        <v>0</v>
      </c>
      <c r="AR110" s="505">
        <f>'1.4_RAW_Data_Rebase'!AR110</f>
        <v>0</v>
      </c>
      <c r="AS110" s="505">
        <f>'1.4_RAW_Data_Rebase'!AS110</f>
        <v>0</v>
      </c>
      <c r="AT110" s="506">
        <f>'1.4_RAW_Data_Rebase'!AT110</f>
        <v>0</v>
      </c>
      <c r="AU110" s="507"/>
      <c r="AV110" s="505">
        <f>'1.4_RAW_Data_Rebase'!AV110</f>
        <v>0</v>
      </c>
      <c r="AW110" s="505">
        <f>'1.4_RAW_Data_Rebase'!AW110</f>
        <v>0</v>
      </c>
      <c r="AX110" s="505">
        <f>'1.4_RAW_Data_Rebase'!AX110</f>
        <v>0</v>
      </c>
      <c r="AY110" s="505">
        <f>'1.4_RAW_Data_Rebase'!AY110</f>
        <v>0</v>
      </c>
      <c r="AZ110" s="505">
        <f>'1.4_RAW_Data_Rebase'!AZ110</f>
        <v>0</v>
      </c>
      <c r="BA110" s="506">
        <f>'1.4_RAW_Data_Rebase'!BA110</f>
        <v>0</v>
      </c>
      <c r="BB110" s="507"/>
      <c r="BC110" s="505">
        <f>'1.4_RAW_Data_Rebase'!BC110</f>
        <v>0</v>
      </c>
      <c r="BD110" s="505">
        <f>'1.4_RAW_Data_Rebase'!BD110</f>
        <v>0</v>
      </c>
      <c r="BE110" s="505">
        <f>'1.4_RAW_Data_Rebase'!BE110</f>
        <v>0</v>
      </c>
      <c r="BF110" s="505">
        <f>'1.4_RAW_Data_Rebase'!BF110</f>
        <v>0</v>
      </c>
      <c r="BG110" s="505">
        <f>'1.4_RAW_Data_Rebase'!BG110</f>
        <v>0</v>
      </c>
      <c r="BH110" s="506">
        <f>'1.4_RAW_Data_Rebase'!BH110</f>
        <v>0</v>
      </c>
    </row>
    <row r="111" spans="1:60" ht="13.15">
      <c r="A111" s="508"/>
      <c r="B111" s="509"/>
      <c r="C111" s="510"/>
      <c r="D111" s="511"/>
      <c r="E111" s="504" t="s">
        <v>53</v>
      </c>
      <c r="F111" s="512">
        <f>'1.4_RAW_Data_Rebase'!F111</f>
        <v>0</v>
      </c>
      <c r="G111" s="512">
        <f>'1.4_RAW_Data_Rebase'!G111</f>
        <v>0</v>
      </c>
      <c r="H111" s="512">
        <f>'1.4_RAW_Data_Rebase'!H111</f>
        <v>0</v>
      </c>
      <c r="I111" s="512">
        <f>'1.4_RAW_Data_Rebase'!I111</f>
        <v>0</v>
      </c>
      <c r="J111" s="512">
        <f>'1.4_RAW_Data_Rebase'!J111</f>
        <v>0</v>
      </c>
      <c r="K111" s="513">
        <f>'1.4_RAW_Data_Rebase'!K111</f>
        <v>0</v>
      </c>
      <c r="M111" s="512">
        <f>'1.4_RAW_Data_Rebase'!M111</f>
        <v>0</v>
      </c>
      <c r="N111" s="512">
        <f>'1.4_RAW_Data_Rebase'!N111</f>
        <v>0</v>
      </c>
      <c r="O111" s="512">
        <f>'1.4_RAW_Data_Rebase'!O111</f>
        <v>0</v>
      </c>
      <c r="P111" s="512">
        <f>'1.4_RAW_Data_Rebase'!P111</f>
        <v>0</v>
      </c>
      <c r="Q111" s="512">
        <f>'1.4_RAW_Data_Rebase'!Q111</f>
        <v>0</v>
      </c>
      <c r="R111" s="513">
        <f>'1.4_RAW_Data_Rebase'!R111</f>
        <v>0</v>
      </c>
      <c r="T111" s="512">
        <f>'1.4_RAW_Data_Rebase'!T111</f>
        <v>0</v>
      </c>
      <c r="U111" s="512">
        <f>'1.4_RAW_Data_Rebase'!U111</f>
        <v>0</v>
      </c>
      <c r="V111" s="512">
        <f>'1.4_RAW_Data_Rebase'!V111</f>
        <v>0</v>
      </c>
      <c r="W111" s="512">
        <f>'1.4_RAW_Data_Rebase'!W111</f>
        <v>0</v>
      </c>
      <c r="X111" s="512">
        <f>'1.4_RAW_Data_Rebase'!X111</f>
        <v>0</v>
      </c>
      <c r="Y111" s="513">
        <f>'1.4_RAW_Data_Rebase'!Y111</f>
        <v>0</v>
      </c>
      <c r="AA111" s="512">
        <f>'1.4_RAW_Data_Rebase'!AA111</f>
        <v>0</v>
      </c>
      <c r="AB111" s="512">
        <f>'1.4_RAW_Data_Rebase'!AB111</f>
        <v>0</v>
      </c>
      <c r="AC111" s="512">
        <f>'1.4_RAW_Data_Rebase'!AC111</f>
        <v>0</v>
      </c>
      <c r="AD111" s="512">
        <f>'1.4_RAW_Data_Rebase'!AD111</f>
        <v>0</v>
      </c>
      <c r="AE111" s="512">
        <f>'1.4_RAW_Data_Rebase'!AE111</f>
        <v>0</v>
      </c>
      <c r="AF111" s="513">
        <f>'1.4_RAW_Data_Rebase'!AF111</f>
        <v>0</v>
      </c>
      <c r="AG111" s="507"/>
      <c r="AH111" s="512">
        <f>'1.4_RAW_Data_Rebase'!AH111</f>
        <v>0</v>
      </c>
      <c r="AI111" s="512">
        <f>'1.4_RAW_Data_Rebase'!AI111</f>
        <v>0</v>
      </c>
      <c r="AJ111" s="512">
        <f>'1.4_RAW_Data_Rebase'!AJ111</f>
        <v>0</v>
      </c>
      <c r="AK111" s="512">
        <f>'1.4_RAW_Data_Rebase'!AK111</f>
        <v>0</v>
      </c>
      <c r="AL111" s="512">
        <f>'1.4_RAW_Data_Rebase'!AL111</f>
        <v>0</v>
      </c>
      <c r="AM111" s="513">
        <f>'1.4_RAW_Data_Rebase'!AM111</f>
        <v>0</v>
      </c>
      <c r="AN111" s="507"/>
      <c r="AO111" s="512">
        <f>'1.4_RAW_Data_Rebase'!AO111</f>
        <v>0</v>
      </c>
      <c r="AP111" s="512">
        <f>'1.4_RAW_Data_Rebase'!AP111</f>
        <v>0</v>
      </c>
      <c r="AQ111" s="512">
        <f>'1.4_RAW_Data_Rebase'!AQ111</f>
        <v>0</v>
      </c>
      <c r="AR111" s="512">
        <f>'1.4_RAW_Data_Rebase'!AR111</f>
        <v>0</v>
      </c>
      <c r="AS111" s="512">
        <f>'1.4_RAW_Data_Rebase'!AS111</f>
        <v>0</v>
      </c>
      <c r="AT111" s="513">
        <f>'1.4_RAW_Data_Rebase'!AT111</f>
        <v>0</v>
      </c>
      <c r="AU111" s="507"/>
      <c r="AV111" s="512">
        <f>'1.4_RAW_Data_Rebase'!AV111</f>
        <v>0</v>
      </c>
      <c r="AW111" s="512">
        <f>'1.4_RAW_Data_Rebase'!AW111</f>
        <v>0</v>
      </c>
      <c r="AX111" s="512">
        <f>'1.4_RAW_Data_Rebase'!AX111</f>
        <v>0</v>
      </c>
      <c r="AY111" s="512">
        <f>'1.4_RAW_Data_Rebase'!AY111</f>
        <v>0</v>
      </c>
      <c r="AZ111" s="512">
        <f>'1.4_RAW_Data_Rebase'!AZ111</f>
        <v>0</v>
      </c>
      <c r="BA111" s="513">
        <f>'1.4_RAW_Data_Rebase'!BA111</f>
        <v>0</v>
      </c>
      <c r="BB111" s="507"/>
      <c r="BC111" s="512">
        <f>'1.4_RAW_Data_Rebase'!BC111</f>
        <v>0</v>
      </c>
      <c r="BD111" s="512">
        <f>'1.4_RAW_Data_Rebase'!BD111</f>
        <v>0</v>
      </c>
      <c r="BE111" s="512">
        <f>'1.4_RAW_Data_Rebase'!BE111</f>
        <v>0</v>
      </c>
      <c r="BF111" s="512">
        <f>'1.4_RAW_Data_Rebase'!BF111</f>
        <v>0</v>
      </c>
      <c r="BG111" s="512">
        <f>'1.4_RAW_Data_Rebase'!BG111</f>
        <v>0</v>
      </c>
      <c r="BH111" s="513">
        <f>'1.4_RAW_Data_Rebase'!BH111</f>
        <v>0</v>
      </c>
    </row>
    <row r="112" spans="1:60" ht="13.15">
      <c r="A112" s="508"/>
      <c r="B112" s="509"/>
      <c r="C112" s="510"/>
      <c r="D112" s="511"/>
      <c r="E112" s="504" t="s">
        <v>54</v>
      </c>
      <c r="F112" s="512">
        <f>'1.4_RAW_Data_Rebase'!F112</f>
        <v>0</v>
      </c>
      <c r="G112" s="512">
        <f>'1.4_RAW_Data_Rebase'!G112</f>
        <v>0</v>
      </c>
      <c r="H112" s="512">
        <f>'1.4_RAW_Data_Rebase'!H112</f>
        <v>0</v>
      </c>
      <c r="I112" s="512">
        <f>'1.4_RAW_Data_Rebase'!I112</f>
        <v>0</v>
      </c>
      <c r="J112" s="512">
        <f>'1.4_RAW_Data_Rebase'!J112</f>
        <v>0</v>
      </c>
      <c r="K112" s="513">
        <f>'1.4_RAW_Data_Rebase'!K112</f>
        <v>0</v>
      </c>
      <c r="M112" s="512">
        <f>'1.4_RAW_Data_Rebase'!M112</f>
        <v>0</v>
      </c>
      <c r="N112" s="512">
        <f>'1.4_RAW_Data_Rebase'!N112</f>
        <v>0</v>
      </c>
      <c r="O112" s="512">
        <f>'1.4_RAW_Data_Rebase'!O112</f>
        <v>0</v>
      </c>
      <c r="P112" s="512">
        <f>'1.4_RAW_Data_Rebase'!P112</f>
        <v>0</v>
      </c>
      <c r="Q112" s="512">
        <f>'1.4_RAW_Data_Rebase'!Q112</f>
        <v>0</v>
      </c>
      <c r="R112" s="513">
        <f>'1.4_RAW_Data_Rebase'!R112</f>
        <v>0</v>
      </c>
      <c r="T112" s="512">
        <f>'1.4_RAW_Data_Rebase'!T112</f>
        <v>0</v>
      </c>
      <c r="U112" s="512">
        <f>'1.4_RAW_Data_Rebase'!U112</f>
        <v>0</v>
      </c>
      <c r="V112" s="512">
        <f>'1.4_RAW_Data_Rebase'!V112</f>
        <v>0</v>
      </c>
      <c r="W112" s="512">
        <f>'1.4_RAW_Data_Rebase'!W112</f>
        <v>0</v>
      </c>
      <c r="X112" s="512">
        <f>'1.4_RAW_Data_Rebase'!X112</f>
        <v>0</v>
      </c>
      <c r="Y112" s="513">
        <f>'1.4_RAW_Data_Rebase'!Y112</f>
        <v>0</v>
      </c>
      <c r="AA112" s="512">
        <f>'1.4_RAW_Data_Rebase'!AA112</f>
        <v>0</v>
      </c>
      <c r="AB112" s="512">
        <f>'1.4_RAW_Data_Rebase'!AB112</f>
        <v>0</v>
      </c>
      <c r="AC112" s="512">
        <f>'1.4_RAW_Data_Rebase'!AC112</f>
        <v>0</v>
      </c>
      <c r="AD112" s="512">
        <f>'1.4_RAW_Data_Rebase'!AD112</f>
        <v>0</v>
      </c>
      <c r="AE112" s="512">
        <f>'1.4_RAW_Data_Rebase'!AE112</f>
        <v>0</v>
      </c>
      <c r="AF112" s="513">
        <f>'1.4_RAW_Data_Rebase'!AF112</f>
        <v>0</v>
      </c>
      <c r="AG112" s="507"/>
      <c r="AH112" s="512">
        <f>'1.4_RAW_Data_Rebase'!AH112</f>
        <v>0</v>
      </c>
      <c r="AI112" s="512">
        <f>'1.4_RAW_Data_Rebase'!AI112</f>
        <v>0</v>
      </c>
      <c r="AJ112" s="512">
        <f>'1.4_RAW_Data_Rebase'!AJ112</f>
        <v>0</v>
      </c>
      <c r="AK112" s="512">
        <f>'1.4_RAW_Data_Rebase'!AK112</f>
        <v>0</v>
      </c>
      <c r="AL112" s="512">
        <f>'1.4_RAW_Data_Rebase'!AL112</f>
        <v>0</v>
      </c>
      <c r="AM112" s="513">
        <f>'1.4_RAW_Data_Rebase'!AM112</f>
        <v>0</v>
      </c>
      <c r="AN112" s="507"/>
      <c r="AO112" s="512">
        <f>'1.4_RAW_Data_Rebase'!AO112</f>
        <v>0</v>
      </c>
      <c r="AP112" s="512">
        <f>'1.4_RAW_Data_Rebase'!AP112</f>
        <v>0</v>
      </c>
      <c r="AQ112" s="512">
        <f>'1.4_RAW_Data_Rebase'!AQ112</f>
        <v>0</v>
      </c>
      <c r="AR112" s="512">
        <f>'1.4_RAW_Data_Rebase'!AR112</f>
        <v>0</v>
      </c>
      <c r="AS112" s="512">
        <f>'1.4_RAW_Data_Rebase'!AS112</f>
        <v>0</v>
      </c>
      <c r="AT112" s="513">
        <f>'1.4_RAW_Data_Rebase'!AT112</f>
        <v>0</v>
      </c>
      <c r="AU112" s="507"/>
      <c r="AV112" s="512">
        <f>'1.4_RAW_Data_Rebase'!AV112</f>
        <v>0</v>
      </c>
      <c r="AW112" s="512">
        <f>'1.4_RAW_Data_Rebase'!AW112</f>
        <v>0</v>
      </c>
      <c r="AX112" s="512">
        <f>'1.4_RAW_Data_Rebase'!AX112</f>
        <v>0</v>
      </c>
      <c r="AY112" s="512">
        <f>'1.4_RAW_Data_Rebase'!AY112</f>
        <v>0</v>
      </c>
      <c r="AZ112" s="512">
        <f>'1.4_RAW_Data_Rebase'!AZ112</f>
        <v>0</v>
      </c>
      <c r="BA112" s="513">
        <f>'1.4_RAW_Data_Rebase'!BA112</f>
        <v>0</v>
      </c>
      <c r="BB112" s="507"/>
      <c r="BC112" s="512">
        <f>'1.4_RAW_Data_Rebase'!BC112</f>
        <v>0</v>
      </c>
      <c r="BD112" s="512">
        <f>'1.4_RAW_Data_Rebase'!BD112</f>
        <v>0</v>
      </c>
      <c r="BE112" s="512">
        <f>'1.4_RAW_Data_Rebase'!BE112</f>
        <v>0</v>
      </c>
      <c r="BF112" s="512">
        <f>'1.4_RAW_Data_Rebase'!BF112</f>
        <v>0</v>
      </c>
      <c r="BG112" s="512">
        <f>'1.4_RAW_Data_Rebase'!BG112</f>
        <v>0</v>
      </c>
      <c r="BH112" s="513">
        <f>'1.4_RAW_Data_Rebase'!BH112</f>
        <v>0</v>
      </c>
    </row>
    <row r="113" spans="1:60" ht="13.5" thickBot="1">
      <c r="A113" s="508"/>
      <c r="B113" s="514"/>
      <c r="C113" s="515"/>
      <c r="D113" s="516"/>
      <c r="E113" s="517" t="s">
        <v>55</v>
      </c>
      <c r="F113" s="518">
        <f>'1.4_RAW_Data_Rebase'!F113</f>
        <v>0</v>
      </c>
      <c r="G113" s="518">
        <f>'1.4_RAW_Data_Rebase'!G113</f>
        <v>0</v>
      </c>
      <c r="H113" s="518">
        <f>'1.4_RAW_Data_Rebase'!H113</f>
        <v>0</v>
      </c>
      <c r="I113" s="518">
        <f>'1.4_RAW_Data_Rebase'!I113</f>
        <v>0</v>
      </c>
      <c r="J113" s="518">
        <f>'1.4_RAW_Data_Rebase'!J113</f>
        <v>0</v>
      </c>
      <c r="K113" s="519">
        <f>'1.4_RAW_Data_Rebase'!K113</f>
        <v>0</v>
      </c>
      <c r="M113" s="518">
        <f>'1.4_RAW_Data_Rebase'!M113</f>
        <v>0</v>
      </c>
      <c r="N113" s="518">
        <f>'1.4_RAW_Data_Rebase'!N113</f>
        <v>0</v>
      </c>
      <c r="O113" s="518">
        <f>'1.4_RAW_Data_Rebase'!O113</f>
        <v>0</v>
      </c>
      <c r="P113" s="518">
        <f>'1.4_RAW_Data_Rebase'!P113</f>
        <v>0</v>
      </c>
      <c r="Q113" s="518">
        <f>'1.4_RAW_Data_Rebase'!Q113</f>
        <v>0</v>
      </c>
      <c r="R113" s="519">
        <f>'1.4_RAW_Data_Rebase'!R113</f>
        <v>0</v>
      </c>
      <c r="T113" s="518">
        <f>'1.4_RAW_Data_Rebase'!T113</f>
        <v>0</v>
      </c>
      <c r="U113" s="518">
        <f>'1.4_RAW_Data_Rebase'!U113</f>
        <v>0</v>
      </c>
      <c r="V113" s="518">
        <f>'1.4_RAW_Data_Rebase'!V113</f>
        <v>0</v>
      </c>
      <c r="W113" s="518">
        <f>'1.4_RAW_Data_Rebase'!W113</f>
        <v>0</v>
      </c>
      <c r="X113" s="518">
        <f>'1.4_RAW_Data_Rebase'!X113</f>
        <v>0</v>
      </c>
      <c r="Y113" s="519">
        <f>'1.4_RAW_Data_Rebase'!Y113</f>
        <v>0</v>
      </c>
      <c r="AA113" s="518">
        <f>'1.4_RAW_Data_Rebase'!AA113</f>
        <v>0</v>
      </c>
      <c r="AB113" s="518">
        <f>'1.4_RAW_Data_Rebase'!AB113</f>
        <v>0</v>
      </c>
      <c r="AC113" s="518">
        <f>'1.4_RAW_Data_Rebase'!AC113</f>
        <v>0</v>
      </c>
      <c r="AD113" s="518">
        <f>'1.4_RAW_Data_Rebase'!AD113</f>
        <v>0</v>
      </c>
      <c r="AE113" s="518">
        <f>'1.4_RAW_Data_Rebase'!AE113</f>
        <v>0</v>
      </c>
      <c r="AF113" s="519">
        <f>'1.4_RAW_Data_Rebase'!AF113</f>
        <v>0</v>
      </c>
      <c r="AG113" s="507"/>
      <c r="AH113" s="518">
        <f>'1.4_RAW_Data_Rebase'!AH113</f>
        <v>0</v>
      </c>
      <c r="AI113" s="518">
        <f>'1.4_RAW_Data_Rebase'!AI113</f>
        <v>0</v>
      </c>
      <c r="AJ113" s="518">
        <f>'1.4_RAW_Data_Rebase'!AJ113</f>
        <v>0</v>
      </c>
      <c r="AK113" s="518">
        <f>'1.4_RAW_Data_Rebase'!AK113</f>
        <v>0</v>
      </c>
      <c r="AL113" s="518">
        <f>'1.4_RAW_Data_Rebase'!AL113</f>
        <v>0</v>
      </c>
      <c r="AM113" s="519">
        <f>'1.4_RAW_Data_Rebase'!AM113</f>
        <v>0</v>
      </c>
      <c r="AN113" s="507"/>
      <c r="AO113" s="518">
        <f>'1.4_RAW_Data_Rebase'!AO113</f>
        <v>0</v>
      </c>
      <c r="AP113" s="518">
        <f>'1.4_RAW_Data_Rebase'!AP113</f>
        <v>0</v>
      </c>
      <c r="AQ113" s="518">
        <f>'1.4_RAW_Data_Rebase'!AQ113</f>
        <v>0</v>
      </c>
      <c r="AR113" s="518">
        <f>'1.4_RAW_Data_Rebase'!AR113</f>
        <v>0</v>
      </c>
      <c r="AS113" s="518">
        <f>'1.4_RAW_Data_Rebase'!AS113</f>
        <v>0</v>
      </c>
      <c r="AT113" s="519">
        <f>'1.4_RAW_Data_Rebase'!AT113</f>
        <v>0</v>
      </c>
      <c r="AU113" s="507"/>
      <c r="AV113" s="518">
        <f>'1.4_RAW_Data_Rebase'!AV113</f>
        <v>0</v>
      </c>
      <c r="AW113" s="518">
        <f>'1.4_RAW_Data_Rebase'!AW113</f>
        <v>0</v>
      </c>
      <c r="AX113" s="518">
        <f>'1.4_RAW_Data_Rebase'!AX113</f>
        <v>0</v>
      </c>
      <c r="AY113" s="518">
        <f>'1.4_RAW_Data_Rebase'!AY113</f>
        <v>0</v>
      </c>
      <c r="AZ113" s="518">
        <f>'1.4_RAW_Data_Rebase'!AZ113</f>
        <v>0</v>
      </c>
      <c r="BA113" s="519">
        <f>'1.4_RAW_Data_Rebase'!BA113</f>
        <v>0</v>
      </c>
      <c r="BB113" s="507"/>
      <c r="BC113" s="518">
        <f>'1.4_RAW_Data_Rebase'!BC113</f>
        <v>0</v>
      </c>
      <c r="BD113" s="518">
        <f>'1.4_RAW_Data_Rebase'!BD113</f>
        <v>0</v>
      </c>
      <c r="BE113" s="518">
        <f>'1.4_RAW_Data_Rebase'!BE113</f>
        <v>0</v>
      </c>
      <c r="BF113" s="518">
        <f>'1.4_RAW_Data_Rebase'!BF113</f>
        <v>0</v>
      </c>
      <c r="BG113" s="518">
        <f>'1.4_RAW_Data_Rebase'!BG113</f>
        <v>0</v>
      </c>
      <c r="BH113" s="519">
        <f>'1.4_RAW_Data_Rebase'!BH113</f>
        <v>0</v>
      </c>
    </row>
    <row r="114" spans="1:60" ht="25.5">
      <c r="A114" s="520" t="s">
        <v>9</v>
      </c>
      <c r="B114" s="501">
        <v>9</v>
      </c>
      <c r="C114" s="502" t="s">
        <v>36</v>
      </c>
      <c r="D114" s="503" t="s">
        <v>57</v>
      </c>
      <c r="E114" s="521" t="s">
        <v>52</v>
      </c>
      <c r="F114" s="505">
        <f>'1.4_RAW_Data_Rebase'!F114</f>
        <v>0</v>
      </c>
      <c r="G114" s="505">
        <f>'1.4_RAW_Data_Rebase'!G114</f>
        <v>0</v>
      </c>
      <c r="H114" s="505">
        <f>'1.4_RAW_Data_Rebase'!H114</f>
        <v>0</v>
      </c>
      <c r="I114" s="505">
        <f>'1.4_RAW_Data_Rebase'!I114</f>
        <v>0</v>
      </c>
      <c r="J114" s="505">
        <f>'1.4_RAW_Data_Rebase'!J114</f>
        <v>0</v>
      </c>
      <c r="K114" s="506">
        <f>'1.4_RAW_Data_Rebase'!K114</f>
        <v>0</v>
      </c>
      <c r="M114" s="505">
        <f>'1.4_RAW_Data_Rebase'!M114</f>
        <v>0</v>
      </c>
      <c r="N114" s="505">
        <f>'1.4_RAW_Data_Rebase'!N114</f>
        <v>0</v>
      </c>
      <c r="O114" s="505">
        <f>'1.4_RAW_Data_Rebase'!O114</f>
        <v>0</v>
      </c>
      <c r="P114" s="505">
        <f>'1.4_RAW_Data_Rebase'!P114</f>
        <v>0</v>
      </c>
      <c r="Q114" s="505">
        <f>'1.4_RAW_Data_Rebase'!Q114</f>
        <v>0</v>
      </c>
      <c r="R114" s="506">
        <f>'1.4_RAW_Data_Rebase'!R114</f>
        <v>0</v>
      </c>
      <c r="T114" s="505">
        <f>'1.4_RAW_Data_Rebase'!T114</f>
        <v>0</v>
      </c>
      <c r="U114" s="505">
        <f>'1.4_RAW_Data_Rebase'!U114</f>
        <v>0</v>
      </c>
      <c r="V114" s="505">
        <f>'1.4_RAW_Data_Rebase'!V114</f>
        <v>0</v>
      </c>
      <c r="W114" s="505">
        <f>'1.4_RAW_Data_Rebase'!W114</f>
        <v>0</v>
      </c>
      <c r="X114" s="505">
        <f>'1.4_RAW_Data_Rebase'!X114</f>
        <v>0</v>
      </c>
      <c r="Y114" s="506">
        <f>'1.4_RAW_Data_Rebase'!Y114</f>
        <v>0</v>
      </c>
      <c r="AA114" s="505">
        <f>'1.4_RAW_Data_Rebase'!AA114</f>
        <v>0</v>
      </c>
      <c r="AB114" s="505">
        <f>'1.4_RAW_Data_Rebase'!AB114</f>
        <v>0</v>
      </c>
      <c r="AC114" s="505">
        <f>'1.4_RAW_Data_Rebase'!AC114</f>
        <v>0</v>
      </c>
      <c r="AD114" s="505">
        <f>'1.4_RAW_Data_Rebase'!AD114</f>
        <v>0</v>
      </c>
      <c r="AE114" s="505">
        <f>'1.4_RAW_Data_Rebase'!AE114</f>
        <v>0</v>
      </c>
      <c r="AF114" s="506">
        <f>'1.4_RAW_Data_Rebase'!AF114</f>
        <v>0</v>
      </c>
      <c r="AG114" s="507"/>
      <c r="AH114" s="505">
        <f>'1.4_RAW_Data_Rebase'!AH114</f>
        <v>0</v>
      </c>
      <c r="AI114" s="505">
        <f>'1.4_RAW_Data_Rebase'!AI114</f>
        <v>0</v>
      </c>
      <c r="AJ114" s="505">
        <f>'1.4_RAW_Data_Rebase'!AJ114</f>
        <v>0</v>
      </c>
      <c r="AK114" s="505">
        <f>'1.4_RAW_Data_Rebase'!AK114</f>
        <v>0</v>
      </c>
      <c r="AL114" s="505">
        <f>'1.4_RAW_Data_Rebase'!AL114</f>
        <v>0</v>
      </c>
      <c r="AM114" s="506">
        <f>'1.4_RAW_Data_Rebase'!AM114</f>
        <v>0</v>
      </c>
      <c r="AN114" s="507"/>
      <c r="AO114" s="505">
        <f>'1.4_RAW_Data_Rebase'!AO114</f>
        <v>0</v>
      </c>
      <c r="AP114" s="505">
        <f>'1.4_RAW_Data_Rebase'!AP114</f>
        <v>0</v>
      </c>
      <c r="AQ114" s="505">
        <f>'1.4_RAW_Data_Rebase'!AQ114</f>
        <v>0</v>
      </c>
      <c r="AR114" s="505">
        <f>'1.4_RAW_Data_Rebase'!AR114</f>
        <v>0</v>
      </c>
      <c r="AS114" s="505">
        <f>'1.4_RAW_Data_Rebase'!AS114</f>
        <v>0</v>
      </c>
      <c r="AT114" s="506">
        <f>'1.4_RAW_Data_Rebase'!AT114</f>
        <v>0</v>
      </c>
      <c r="AU114" s="507"/>
      <c r="AV114" s="505">
        <f>'1.4_RAW_Data_Rebase'!AV114</f>
        <v>0</v>
      </c>
      <c r="AW114" s="505">
        <f>'1.4_RAW_Data_Rebase'!AW114</f>
        <v>0</v>
      </c>
      <c r="AX114" s="505">
        <f>'1.4_RAW_Data_Rebase'!AX114</f>
        <v>0</v>
      </c>
      <c r="AY114" s="505">
        <f>'1.4_RAW_Data_Rebase'!AY114</f>
        <v>0</v>
      </c>
      <c r="AZ114" s="505">
        <f>'1.4_RAW_Data_Rebase'!AZ114</f>
        <v>0</v>
      </c>
      <c r="BA114" s="506">
        <f>'1.4_RAW_Data_Rebase'!BA114</f>
        <v>0</v>
      </c>
      <c r="BB114" s="507"/>
      <c r="BC114" s="505">
        <f>'1.4_RAW_Data_Rebase'!BC114</f>
        <v>0</v>
      </c>
      <c r="BD114" s="505">
        <f>'1.4_RAW_Data_Rebase'!BD114</f>
        <v>0</v>
      </c>
      <c r="BE114" s="505">
        <f>'1.4_RAW_Data_Rebase'!BE114</f>
        <v>0</v>
      </c>
      <c r="BF114" s="505">
        <f>'1.4_RAW_Data_Rebase'!BF114</f>
        <v>0</v>
      </c>
      <c r="BG114" s="505">
        <f>'1.4_RAW_Data_Rebase'!BG114</f>
        <v>0</v>
      </c>
      <c r="BH114" s="506">
        <f>'1.4_RAW_Data_Rebase'!BH114</f>
        <v>0</v>
      </c>
    </row>
    <row r="115" spans="1:60" ht="13.15">
      <c r="A115" s="508"/>
      <c r="B115" s="509"/>
      <c r="C115" s="510"/>
      <c r="D115" s="511"/>
      <c r="E115" s="504" t="s">
        <v>53</v>
      </c>
      <c r="F115" s="512">
        <f>'1.4_RAW_Data_Rebase'!F115</f>
        <v>0</v>
      </c>
      <c r="G115" s="512">
        <f>'1.4_RAW_Data_Rebase'!G115</f>
        <v>0</v>
      </c>
      <c r="H115" s="512">
        <f>'1.4_RAW_Data_Rebase'!H115</f>
        <v>0</v>
      </c>
      <c r="I115" s="512">
        <f>'1.4_RAW_Data_Rebase'!I115</f>
        <v>0</v>
      </c>
      <c r="J115" s="512">
        <f>'1.4_RAW_Data_Rebase'!J115</f>
        <v>0</v>
      </c>
      <c r="K115" s="513">
        <f>'1.4_RAW_Data_Rebase'!K115</f>
        <v>0</v>
      </c>
      <c r="M115" s="512">
        <f>'1.4_RAW_Data_Rebase'!M115</f>
        <v>0</v>
      </c>
      <c r="N115" s="512">
        <f>'1.4_RAW_Data_Rebase'!N115</f>
        <v>0</v>
      </c>
      <c r="O115" s="512">
        <f>'1.4_RAW_Data_Rebase'!O115</f>
        <v>0</v>
      </c>
      <c r="P115" s="512">
        <f>'1.4_RAW_Data_Rebase'!P115</f>
        <v>0</v>
      </c>
      <c r="Q115" s="512">
        <f>'1.4_RAW_Data_Rebase'!Q115</f>
        <v>0</v>
      </c>
      <c r="R115" s="513">
        <f>'1.4_RAW_Data_Rebase'!R115</f>
        <v>0</v>
      </c>
      <c r="T115" s="512">
        <f>'1.4_RAW_Data_Rebase'!T115</f>
        <v>0</v>
      </c>
      <c r="U115" s="512">
        <f>'1.4_RAW_Data_Rebase'!U115</f>
        <v>0</v>
      </c>
      <c r="V115" s="512">
        <f>'1.4_RAW_Data_Rebase'!V115</f>
        <v>0</v>
      </c>
      <c r="W115" s="512">
        <f>'1.4_RAW_Data_Rebase'!W115</f>
        <v>0</v>
      </c>
      <c r="X115" s="512">
        <f>'1.4_RAW_Data_Rebase'!X115</f>
        <v>0</v>
      </c>
      <c r="Y115" s="513">
        <f>'1.4_RAW_Data_Rebase'!Y115</f>
        <v>0</v>
      </c>
      <c r="AA115" s="512">
        <f>'1.4_RAW_Data_Rebase'!AA115</f>
        <v>0</v>
      </c>
      <c r="AB115" s="512">
        <f>'1.4_RAW_Data_Rebase'!AB115</f>
        <v>0</v>
      </c>
      <c r="AC115" s="512">
        <f>'1.4_RAW_Data_Rebase'!AC115</f>
        <v>0</v>
      </c>
      <c r="AD115" s="512">
        <f>'1.4_RAW_Data_Rebase'!AD115</f>
        <v>0</v>
      </c>
      <c r="AE115" s="512">
        <f>'1.4_RAW_Data_Rebase'!AE115</f>
        <v>0</v>
      </c>
      <c r="AF115" s="513">
        <f>'1.4_RAW_Data_Rebase'!AF115</f>
        <v>0</v>
      </c>
      <c r="AG115" s="507"/>
      <c r="AH115" s="512">
        <f>'1.4_RAW_Data_Rebase'!AH115</f>
        <v>0</v>
      </c>
      <c r="AI115" s="512">
        <f>'1.4_RAW_Data_Rebase'!AI115</f>
        <v>0</v>
      </c>
      <c r="AJ115" s="512">
        <f>'1.4_RAW_Data_Rebase'!AJ115</f>
        <v>0</v>
      </c>
      <c r="AK115" s="512">
        <f>'1.4_RAW_Data_Rebase'!AK115</f>
        <v>0</v>
      </c>
      <c r="AL115" s="512">
        <f>'1.4_RAW_Data_Rebase'!AL115</f>
        <v>0</v>
      </c>
      <c r="AM115" s="513">
        <f>'1.4_RAW_Data_Rebase'!AM115</f>
        <v>0</v>
      </c>
      <c r="AN115" s="507"/>
      <c r="AO115" s="512">
        <f>'1.4_RAW_Data_Rebase'!AO115</f>
        <v>0</v>
      </c>
      <c r="AP115" s="512">
        <f>'1.4_RAW_Data_Rebase'!AP115</f>
        <v>0</v>
      </c>
      <c r="AQ115" s="512">
        <f>'1.4_RAW_Data_Rebase'!AQ115</f>
        <v>0</v>
      </c>
      <c r="AR115" s="512">
        <f>'1.4_RAW_Data_Rebase'!AR115</f>
        <v>0</v>
      </c>
      <c r="AS115" s="512">
        <f>'1.4_RAW_Data_Rebase'!AS115</f>
        <v>0</v>
      </c>
      <c r="AT115" s="513">
        <f>'1.4_RAW_Data_Rebase'!AT115</f>
        <v>0</v>
      </c>
      <c r="AU115" s="507"/>
      <c r="AV115" s="512">
        <f>'1.4_RAW_Data_Rebase'!AV115</f>
        <v>0</v>
      </c>
      <c r="AW115" s="512">
        <f>'1.4_RAW_Data_Rebase'!AW115</f>
        <v>0</v>
      </c>
      <c r="AX115" s="512">
        <f>'1.4_RAW_Data_Rebase'!AX115</f>
        <v>0</v>
      </c>
      <c r="AY115" s="512">
        <f>'1.4_RAW_Data_Rebase'!AY115</f>
        <v>0</v>
      </c>
      <c r="AZ115" s="512">
        <f>'1.4_RAW_Data_Rebase'!AZ115</f>
        <v>0</v>
      </c>
      <c r="BA115" s="513">
        <f>'1.4_RAW_Data_Rebase'!BA115</f>
        <v>0</v>
      </c>
      <c r="BB115" s="507"/>
      <c r="BC115" s="512">
        <f>'1.4_RAW_Data_Rebase'!BC115</f>
        <v>0</v>
      </c>
      <c r="BD115" s="512">
        <f>'1.4_RAW_Data_Rebase'!BD115</f>
        <v>0</v>
      </c>
      <c r="BE115" s="512">
        <f>'1.4_RAW_Data_Rebase'!BE115</f>
        <v>0</v>
      </c>
      <c r="BF115" s="512">
        <f>'1.4_RAW_Data_Rebase'!BF115</f>
        <v>0</v>
      </c>
      <c r="BG115" s="512">
        <f>'1.4_RAW_Data_Rebase'!BG115</f>
        <v>0</v>
      </c>
      <c r="BH115" s="513">
        <f>'1.4_RAW_Data_Rebase'!BH115</f>
        <v>0</v>
      </c>
    </row>
    <row r="116" spans="1:60" ht="13.15">
      <c r="A116" s="508"/>
      <c r="B116" s="509"/>
      <c r="C116" s="510"/>
      <c r="D116" s="511"/>
      <c r="E116" s="504" t="s">
        <v>54</v>
      </c>
      <c r="F116" s="512">
        <f>'1.4_RAW_Data_Rebase'!F116</f>
        <v>0</v>
      </c>
      <c r="G116" s="512">
        <f>'1.4_RAW_Data_Rebase'!G116</f>
        <v>0</v>
      </c>
      <c r="H116" s="512">
        <f>'1.4_RAW_Data_Rebase'!H116</f>
        <v>0</v>
      </c>
      <c r="I116" s="512">
        <f>'1.4_RAW_Data_Rebase'!I116</f>
        <v>0</v>
      </c>
      <c r="J116" s="512">
        <f>'1.4_RAW_Data_Rebase'!J116</f>
        <v>0</v>
      </c>
      <c r="K116" s="513">
        <f>'1.4_RAW_Data_Rebase'!K116</f>
        <v>0</v>
      </c>
      <c r="M116" s="512">
        <f>'1.4_RAW_Data_Rebase'!M116</f>
        <v>0</v>
      </c>
      <c r="N116" s="512">
        <f>'1.4_RAW_Data_Rebase'!N116</f>
        <v>0</v>
      </c>
      <c r="O116" s="512">
        <f>'1.4_RAW_Data_Rebase'!O116</f>
        <v>0</v>
      </c>
      <c r="P116" s="512">
        <f>'1.4_RAW_Data_Rebase'!P116</f>
        <v>0</v>
      </c>
      <c r="Q116" s="512">
        <f>'1.4_RAW_Data_Rebase'!Q116</f>
        <v>0</v>
      </c>
      <c r="R116" s="513">
        <f>'1.4_RAW_Data_Rebase'!R116</f>
        <v>0</v>
      </c>
      <c r="T116" s="512">
        <f>'1.4_RAW_Data_Rebase'!T116</f>
        <v>0</v>
      </c>
      <c r="U116" s="512">
        <f>'1.4_RAW_Data_Rebase'!U116</f>
        <v>0</v>
      </c>
      <c r="V116" s="512">
        <f>'1.4_RAW_Data_Rebase'!V116</f>
        <v>0</v>
      </c>
      <c r="W116" s="512">
        <f>'1.4_RAW_Data_Rebase'!W116</f>
        <v>0</v>
      </c>
      <c r="X116" s="512">
        <f>'1.4_RAW_Data_Rebase'!X116</f>
        <v>0</v>
      </c>
      <c r="Y116" s="513">
        <f>'1.4_RAW_Data_Rebase'!Y116</f>
        <v>0</v>
      </c>
      <c r="AA116" s="512">
        <f>'1.4_RAW_Data_Rebase'!AA116</f>
        <v>0</v>
      </c>
      <c r="AB116" s="512">
        <f>'1.4_RAW_Data_Rebase'!AB116</f>
        <v>0</v>
      </c>
      <c r="AC116" s="512">
        <f>'1.4_RAW_Data_Rebase'!AC116</f>
        <v>0</v>
      </c>
      <c r="AD116" s="512">
        <f>'1.4_RAW_Data_Rebase'!AD116</f>
        <v>0</v>
      </c>
      <c r="AE116" s="512">
        <f>'1.4_RAW_Data_Rebase'!AE116</f>
        <v>0</v>
      </c>
      <c r="AF116" s="513">
        <f>'1.4_RAW_Data_Rebase'!AF116</f>
        <v>0</v>
      </c>
      <c r="AG116" s="507"/>
      <c r="AH116" s="512">
        <f>'1.4_RAW_Data_Rebase'!AH116</f>
        <v>0</v>
      </c>
      <c r="AI116" s="512">
        <f>'1.4_RAW_Data_Rebase'!AI116</f>
        <v>0</v>
      </c>
      <c r="AJ116" s="512">
        <f>'1.4_RAW_Data_Rebase'!AJ116</f>
        <v>0</v>
      </c>
      <c r="AK116" s="512">
        <f>'1.4_RAW_Data_Rebase'!AK116</f>
        <v>0</v>
      </c>
      <c r="AL116" s="512">
        <f>'1.4_RAW_Data_Rebase'!AL116</f>
        <v>0</v>
      </c>
      <c r="AM116" s="513">
        <f>'1.4_RAW_Data_Rebase'!AM116</f>
        <v>0</v>
      </c>
      <c r="AN116" s="507"/>
      <c r="AO116" s="512">
        <f>'1.4_RAW_Data_Rebase'!AO116</f>
        <v>0</v>
      </c>
      <c r="AP116" s="512">
        <f>'1.4_RAW_Data_Rebase'!AP116</f>
        <v>0</v>
      </c>
      <c r="AQ116" s="512">
        <f>'1.4_RAW_Data_Rebase'!AQ116</f>
        <v>0</v>
      </c>
      <c r="AR116" s="512">
        <f>'1.4_RAW_Data_Rebase'!AR116</f>
        <v>0</v>
      </c>
      <c r="AS116" s="512">
        <f>'1.4_RAW_Data_Rebase'!AS116</f>
        <v>0</v>
      </c>
      <c r="AT116" s="513">
        <f>'1.4_RAW_Data_Rebase'!AT116</f>
        <v>0</v>
      </c>
      <c r="AU116" s="507"/>
      <c r="AV116" s="512">
        <f>'1.4_RAW_Data_Rebase'!AV116</f>
        <v>0</v>
      </c>
      <c r="AW116" s="512">
        <f>'1.4_RAW_Data_Rebase'!AW116</f>
        <v>0</v>
      </c>
      <c r="AX116" s="512">
        <f>'1.4_RAW_Data_Rebase'!AX116</f>
        <v>0</v>
      </c>
      <c r="AY116" s="512">
        <f>'1.4_RAW_Data_Rebase'!AY116</f>
        <v>0</v>
      </c>
      <c r="AZ116" s="512">
        <f>'1.4_RAW_Data_Rebase'!AZ116</f>
        <v>0</v>
      </c>
      <c r="BA116" s="513">
        <f>'1.4_RAW_Data_Rebase'!BA116</f>
        <v>0</v>
      </c>
      <c r="BB116" s="507"/>
      <c r="BC116" s="512">
        <f>'1.4_RAW_Data_Rebase'!BC116</f>
        <v>0</v>
      </c>
      <c r="BD116" s="512">
        <f>'1.4_RAW_Data_Rebase'!BD116</f>
        <v>0</v>
      </c>
      <c r="BE116" s="512">
        <f>'1.4_RAW_Data_Rebase'!BE116</f>
        <v>0</v>
      </c>
      <c r="BF116" s="512">
        <f>'1.4_RAW_Data_Rebase'!BF116</f>
        <v>0</v>
      </c>
      <c r="BG116" s="512">
        <f>'1.4_RAW_Data_Rebase'!BG116</f>
        <v>0</v>
      </c>
      <c r="BH116" s="513">
        <f>'1.4_RAW_Data_Rebase'!BH116</f>
        <v>0</v>
      </c>
    </row>
    <row r="117" spans="1:60" ht="13.5" thickBot="1">
      <c r="A117" s="508"/>
      <c r="B117" s="514"/>
      <c r="C117" s="515"/>
      <c r="D117" s="516"/>
      <c r="E117" s="517" t="s">
        <v>55</v>
      </c>
      <c r="F117" s="518">
        <f>'1.4_RAW_Data_Rebase'!F117</f>
        <v>0</v>
      </c>
      <c r="G117" s="518">
        <f>'1.4_RAW_Data_Rebase'!G117</f>
        <v>0</v>
      </c>
      <c r="H117" s="518">
        <f>'1.4_RAW_Data_Rebase'!H117</f>
        <v>0</v>
      </c>
      <c r="I117" s="518">
        <f>'1.4_RAW_Data_Rebase'!I117</f>
        <v>0</v>
      </c>
      <c r="J117" s="518">
        <f>'1.4_RAW_Data_Rebase'!J117</f>
        <v>0</v>
      </c>
      <c r="K117" s="519">
        <f>'1.4_RAW_Data_Rebase'!K117</f>
        <v>0</v>
      </c>
      <c r="M117" s="518">
        <f>'1.4_RAW_Data_Rebase'!M117</f>
        <v>0</v>
      </c>
      <c r="N117" s="518">
        <f>'1.4_RAW_Data_Rebase'!N117</f>
        <v>0</v>
      </c>
      <c r="O117" s="518">
        <f>'1.4_RAW_Data_Rebase'!O117</f>
        <v>0</v>
      </c>
      <c r="P117" s="518">
        <f>'1.4_RAW_Data_Rebase'!P117</f>
        <v>0</v>
      </c>
      <c r="Q117" s="518">
        <f>'1.4_RAW_Data_Rebase'!Q117</f>
        <v>0</v>
      </c>
      <c r="R117" s="519">
        <f>'1.4_RAW_Data_Rebase'!R117</f>
        <v>0</v>
      </c>
      <c r="T117" s="518">
        <f>'1.4_RAW_Data_Rebase'!T117</f>
        <v>0</v>
      </c>
      <c r="U117" s="518">
        <f>'1.4_RAW_Data_Rebase'!U117</f>
        <v>0</v>
      </c>
      <c r="V117" s="518">
        <f>'1.4_RAW_Data_Rebase'!V117</f>
        <v>0</v>
      </c>
      <c r="W117" s="518">
        <f>'1.4_RAW_Data_Rebase'!W117</f>
        <v>0</v>
      </c>
      <c r="X117" s="518">
        <f>'1.4_RAW_Data_Rebase'!X117</f>
        <v>0</v>
      </c>
      <c r="Y117" s="519">
        <f>'1.4_RAW_Data_Rebase'!Y117</f>
        <v>0</v>
      </c>
      <c r="AA117" s="518">
        <f>'1.4_RAW_Data_Rebase'!AA117</f>
        <v>0</v>
      </c>
      <c r="AB117" s="518">
        <f>'1.4_RAW_Data_Rebase'!AB117</f>
        <v>0</v>
      </c>
      <c r="AC117" s="518">
        <f>'1.4_RAW_Data_Rebase'!AC117</f>
        <v>0</v>
      </c>
      <c r="AD117" s="518">
        <f>'1.4_RAW_Data_Rebase'!AD117</f>
        <v>0</v>
      </c>
      <c r="AE117" s="518">
        <f>'1.4_RAW_Data_Rebase'!AE117</f>
        <v>0</v>
      </c>
      <c r="AF117" s="519">
        <f>'1.4_RAW_Data_Rebase'!AF117</f>
        <v>0</v>
      </c>
      <c r="AG117" s="507"/>
      <c r="AH117" s="518">
        <f>'1.4_RAW_Data_Rebase'!AH117</f>
        <v>0</v>
      </c>
      <c r="AI117" s="518">
        <f>'1.4_RAW_Data_Rebase'!AI117</f>
        <v>0</v>
      </c>
      <c r="AJ117" s="518">
        <f>'1.4_RAW_Data_Rebase'!AJ117</f>
        <v>0</v>
      </c>
      <c r="AK117" s="518">
        <f>'1.4_RAW_Data_Rebase'!AK117</f>
        <v>0</v>
      </c>
      <c r="AL117" s="518">
        <f>'1.4_RAW_Data_Rebase'!AL117</f>
        <v>0</v>
      </c>
      <c r="AM117" s="519">
        <f>'1.4_RAW_Data_Rebase'!AM117</f>
        <v>0</v>
      </c>
      <c r="AN117" s="507"/>
      <c r="AO117" s="518">
        <f>'1.4_RAW_Data_Rebase'!AO117</f>
        <v>0</v>
      </c>
      <c r="AP117" s="518">
        <f>'1.4_RAW_Data_Rebase'!AP117</f>
        <v>0</v>
      </c>
      <c r="AQ117" s="518">
        <f>'1.4_RAW_Data_Rebase'!AQ117</f>
        <v>0</v>
      </c>
      <c r="AR117" s="518">
        <f>'1.4_RAW_Data_Rebase'!AR117</f>
        <v>0</v>
      </c>
      <c r="AS117" s="518">
        <f>'1.4_RAW_Data_Rebase'!AS117</f>
        <v>0</v>
      </c>
      <c r="AT117" s="519">
        <f>'1.4_RAW_Data_Rebase'!AT117</f>
        <v>0</v>
      </c>
      <c r="AU117" s="507"/>
      <c r="AV117" s="518">
        <f>'1.4_RAW_Data_Rebase'!AV117</f>
        <v>0</v>
      </c>
      <c r="AW117" s="518">
        <f>'1.4_RAW_Data_Rebase'!AW117</f>
        <v>0</v>
      </c>
      <c r="AX117" s="518">
        <f>'1.4_RAW_Data_Rebase'!AX117</f>
        <v>0</v>
      </c>
      <c r="AY117" s="518">
        <f>'1.4_RAW_Data_Rebase'!AY117</f>
        <v>0</v>
      </c>
      <c r="AZ117" s="518">
        <f>'1.4_RAW_Data_Rebase'!AZ117</f>
        <v>0</v>
      </c>
      <c r="BA117" s="519">
        <f>'1.4_RAW_Data_Rebase'!BA117</f>
        <v>0</v>
      </c>
      <c r="BB117" s="507"/>
      <c r="BC117" s="518">
        <f>'1.4_RAW_Data_Rebase'!BC117</f>
        <v>0</v>
      </c>
      <c r="BD117" s="518">
        <f>'1.4_RAW_Data_Rebase'!BD117</f>
        <v>0</v>
      </c>
      <c r="BE117" s="518">
        <f>'1.4_RAW_Data_Rebase'!BE117</f>
        <v>0</v>
      </c>
      <c r="BF117" s="518">
        <f>'1.4_RAW_Data_Rebase'!BF117</f>
        <v>0</v>
      </c>
      <c r="BG117" s="518">
        <f>'1.4_RAW_Data_Rebase'!BG117</f>
        <v>0</v>
      </c>
      <c r="BH117" s="519">
        <f>'1.4_RAW_Data_Rebase'!BH117</f>
        <v>0</v>
      </c>
    </row>
    <row r="118" spans="1:60" ht="25.5">
      <c r="A118" s="520" t="s">
        <v>9</v>
      </c>
      <c r="B118" s="501">
        <v>10</v>
      </c>
      <c r="C118" s="502" t="s">
        <v>37</v>
      </c>
      <c r="D118" s="503" t="s">
        <v>57</v>
      </c>
      <c r="E118" s="521" t="s">
        <v>52</v>
      </c>
      <c r="F118" s="505">
        <f>'1.4_RAW_Data_Rebase'!F118</f>
        <v>0</v>
      </c>
      <c r="G118" s="505">
        <f>'1.4_RAW_Data_Rebase'!G118</f>
        <v>0</v>
      </c>
      <c r="H118" s="505">
        <f>'1.4_RAW_Data_Rebase'!H118</f>
        <v>0</v>
      </c>
      <c r="I118" s="505">
        <f>'1.4_RAW_Data_Rebase'!I118</f>
        <v>0</v>
      </c>
      <c r="J118" s="505">
        <f>'1.4_RAW_Data_Rebase'!J118</f>
        <v>0</v>
      </c>
      <c r="K118" s="506">
        <f>'1.4_RAW_Data_Rebase'!K118</f>
        <v>0</v>
      </c>
      <c r="M118" s="505">
        <f>'1.4_RAW_Data_Rebase'!M118</f>
        <v>0</v>
      </c>
      <c r="N118" s="505">
        <f>'1.4_RAW_Data_Rebase'!N118</f>
        <v>0</v>
      </c>
      <c r="O118" s="505">
        <f>'1.4_RAW_Data_Rebase'!O118</f>
        <v>0</v>
      </c>
      <c r="P118" s="505">
        <f>'1.4_RAW_Data_Rebase'!P118</f>
        <v>0</v>
      </c>
      <c r="Q118" s="505">
        <f>'1.4_RAW_Data_Rebase'!Q118</f>
        <v>0</v>
      </c>
      <c r="R118" s="506">
        <f>'1.4_RAW_Data_Rebase'!R118</f>
        <v>0</v>
      </c>
      <c r="T118" s="505">
        <f>'1.4_RAW_Data_Rebase'!T118</f>
        <v>0</v>
      </c>
      <c r="U118" s="505">
        <f>'1.4_RAW_Data_Rebase'!U118</f>
        <v>0</v>
      </c>
      <c r="V118" s="505">
        <f>'1.4_RAW_Data_Rebase'!V118</f>
        <v>0</v>
      </c>
      <c r="W118" s="505">
        <f>'1.4_RAW_Data_Rebase'!W118</f>
        <v>0</v>
      </c>
      <c r="X118" s="505">
        <f>'1.4_RAW_Data_Rebase'!X118</f>
        <v>0</v>
      </c>
      <c r="Y118" s="506">
        <f>'1.4_RAW_Data_Rebase'!Y118</f>
        <v>0</v>
      </c>
      <c r="AA118" s="505">
        <f>'1.4_RAW_Data_Rebase'!AA118</f>
        <v>0</v>
      </c>
      <c r="AB118" s="505">
        <f>'1.4_RAW_Data_Rebase'!AB118</f>
        <v>0</v>
      </c>
      <c r="AC118" s="505">
        <f>'1.4_RAW_Data_Rebase'!AC118</f>
        <v>0</v>
      </c>
      <c r="AD118" s="505">
        <f>'1.4_RAW_Data_Rebase'!AD118</f>
        <v>0</v>
      </c>
      <c r="AE118" s="505">
        <f>'1.4_RAW_Data_Rebase'!AE118</f>
        <v>0</v>
      </c>
      <c r="AF118" s="506">
        <f>'1.4_RAW_Data_Rebase'!AF118</f>
        <v>0</v>
      </c>
      <c r="AG118" s="507"/>
      <c r="AH118" s="505">
        <f>'1.4_RAW_Data_Rebase'!AH118</f>
        <v>0</v>
      </c>
      <c r="AI118" s="505">
        <f>'1.4_RAW_Data_Rebase'!AI118</f>
        <v>0</v>
      </c>
      <c r="AJ118" s="505">
        <f>'1.4_RAW_Data_Rebase'!AJ118</f>
        <v>0</v>
      </c>
      <c r="AK118" s="505">
        <f>'1.4_RAW_Data_Rebase'!AK118</f>
        <v>0</v>
      </c>
      <c r="AL118" s="505">
        <f>'1.4_RAW_Data_Rebase'!AL118</f>
        <v>0</v>
      </c>
      <c r="AM118" s="506">
        <f>'1.4_RAW_Data_Rebase'!AM118</f>
        <v>0</v>
      </c>
      <c r="AN118" s="507"/>
      <c r="AO118" s="505">
        <f>'1.4_RAW_Data_Rebase'!AO118</f>
        <v>0</v>
      </c>
      <c r="AP118" s="505">
        <f>'1.4_RAW_Data_Rebase'!AP118</f>
        <v>0</v>
      </c>
      <c r="AQ118" s="505">
        <f>'1.4_RAW_Data_Rebase'!AQ118</f>
        <v>0</v>
      </c>
      <c r="AR118" s="505">
        <f>'1.4_RAW_Data_Rebase'!AR118</f>
        <v>0</v>
      </c>
      <c r="AS118" s="505">
        <f>'1.4_RAW_Data_Rebase'!AS118</f>
        <v>0</v>
      </c>
      <c r="AT118" s="506">
        <f>'1.4_RAW_Data_Rebase'!AT118</f>
        <v>0</v>
      </c>
      <c r="AU118" s="507"/>
      <c r="AV118" s="505">
        <f>'1.4_RAW_Data_Rebase'!AV118</f>
        <v>0</v>
      </c>
      <c r="AW118" s="505">
        <f>'1.4_RAW_Data_Rebase'!AW118</f>
        <v>0</v>
      </c>
      <c r="AX118" s="505">
        <f>'1.4_RAW_Data_Rebase'!AX118</f>
        <v>0</v>
      </c>
      <c r="AY118" s="505">
        <f>'1.4_RAW_Data_Rebase'!AY118</f>
        <v>0</v>
      </c>
      <c r="AZ118" s="505">
        <f>'1.4_RAW_Data_Rebase'!AZ118</f>
        <v>0</v>
      </c>
      <c r="BA118" s="506">
        <f>'1.4_RAW_Data_Rebase'!BA118</f>
        <v>0</v>
      </c>
      <c r="BB118" s="507"/>
      <c r="BC118" s="505">
        <f>'1.4_RAW_Data_Rebase'!BC118</f>
        <v>0</v>
      </c>
      <c r="BD118" s="505">
        <f>'1.4_RAW_Data_Rebase'!BD118</f>
        <v>0</v>
      </c>
      <c r="BE118" s="505">
        <f>'1.4_RAW_Data_Rebase'!BE118</f>
        <v>0</v>
      </c>
      <c r="BF118" s="505">
        <f>'1.4_RAW_Data_Rebase'!BF118</f>
        <v>0</v>
      </c>
      <c r="BG118" s="505">
        <f>'1.4_RAW_Data_Rebase'!BG118</f>
        <v>0</v>
      </c>
      <c r="BH118" s="506">
        <f>'1.4_RAW_Data_Rebase'!BH118</f>
        <v>0</v>
      </c>
    </row>
    <row r="119" spans="1:60" ht="13.15">
      <c r="A119" s="508"/>
      <c r="B119" s="509"/>
      <c r="C119" s="510"/>
      <c r="D119" s="511"/>
      <c r="E119" s="504" t="s">
        <v>53</v>
      </c>
      <c r="F119" s="512">
        <f>'1.4_RAW_Data_Rebase'!F119</f>
        <v>0</v>
      </c>
      <c r="G119" s="512">
        <f>'1.4_RAW_Data_Rebase'!G119</f>
        <v>0</v>
      </c>
      <c r="H119" s="512">
        <f>'1.4_RAW_Data_Rebase'!H119</f>
        <v>0</v>
      </c>
      <c r="I119" s="512">
        <f>'1.4_RAW_Data_Rebase'!I119</f>
        <v>0</v>
      </c>
      <c r="J119" s="512">
        <f>'1.4_RAW_Data_Rebase'!J119</f>
        <v>0</v>
      </c>
      <c r="K119" s="513">
        <f>'1.4_RAW_Data_Rebase'!K119</f>
        <v>0</v>
      </c>
      <c r="M119" s="512">
        <f>'1.4_RAW_Data_Rebase'!M119</f>
        <v>0</v>
      </c>
      <c r="N119" s="512">
        <f>'1.4_RAW_Data_Rebase'!N119</f>
        <v>0</v>
      </c>
      <c r="O119" s="512">
        <f>'1.4_RAW_Data_Rebase'!O119</f>
        <v>0</v>
      </c>
      <c r="P119" s="512">
        <f>'1.4_RAW_Data_Rebase'!P119</f>
        <v>0</v>
      </c>
      <c r="Q119" s="512">
        <f>'1.4_RAW_Data_Rebase'!Q119</f>
        <v>0</v>
      </c>
      <c r="R119" s="513">
        <f>'1.4_RAW_Data_Rebase'!R119</f>
        <v>0</v>
      </c>
      <c r="T119" s="512">
        <f>'1.4_RAW_Data_Rebase'!T119</f>
        <v>0</v>
      </c>
      <c r="U119" s="512">
        <f>'1.4_RAW_Data_Rebase'!U119</f>
        <v>0</v>
      </c>
      <c r="V119" s="512">
        <f>'1.4_RAW_Data_Rebase'!V119</f>
        <v>0</v>
      </c>
      <c r="W119" s="512">
        <f>'1.4_RAW_Data_Rebase'!W119</f>
        <v>0</v>
      </c>
      <c r="X119" s="512">
        <f>'1.4_RAW_Data_Rebase'!X119</f>
        <v>0</v>
      </c>
      <c r="Y119" s="513">
        <f>'1.4_RAW_Data_Rebase'!Y119</f>
        <v>0</v>
      </c>
      <c r="AA119" s="512">
        <f>'1.4_RAW_Data_Rebase'!AA119</f>
        <v>0</v>
      </c>
      <c r="AB119" s="512">
        <f>'1.4_RAW_Data_Rebase'!AB119</f>
        <v>0</v>
      </c>
      <c r="AC119" s="512">
        <f>'1.4_RAW_Data_Rebase'!AC119</f>
        <v>0</v>
      </c>
      <c r="AD119" s="512">
        <f>'1.4_RAW_Data_Rebase'!AD119</f>
        <v>0</v>
      </c>
      <c r="AE119" s="512">
        <f>'1.4_RAW_Data_Rebase'!AE119</f>
        <v>0</v>
      </c>
      <c r="AF119" s="513">
        <f>'1.4_RAW_Data_Rebase'!AF119</f>
        <v>0</v>
      </c>
      <c r="AG119" s="507"/>
      <c r="AH119" s="512">
        <f>'1.4_RAW_Data_Rebase'!AH119</f>
        <v>0</v>
      </c>
      <c r="AI119" s="512">
        <f>'1.4_RAW_Data_Rebase'!AI119</f>
        <v>0</v>
      </c>
      <c r="AJ119" s="512">
        <f>'1.4_RAW_Data_Rebase'!AJ119</f>
        <v>0</v>
      </c>
      <c r="AK119" s="512">
        <f>'1.4_RAW_Data_Rebase'!AK119</f>
        <v>0</v>
      </c>
      <c r="AL119" s="512">
        <f>'1.4_RAW_Data_Rebase'!AL119</f>
        <v>0</v>
      </c>
      <c r="AM119" s="513">
        <f>'1.4_RAW_Data_Rebase'!AM119</f>
        <v>0</v>
      </c>
      <c r="AN119" s="507"/>
      <c r="AO119" s="512">
        <f>'1.4_RAW_Data_Rebase'!AO119</f>
        <v>0</v>
      </c>
      <c r="AP119" s="512">
        <f>'1.4_RAW_Data_Rebase'!AP119</f>
        <v>0</v>
      </c>
      <c r="AQ119" s="512">
        <f>'1.4_RAW_Data_Rebase'!AQ119</f>
        <v>0</v>
      </c>
      <c r="AR119" s="512">
        <f>'1.4_RAW_Data_Rebase'!AR119</f>
        <v>0</v>
      </c>
      <c r="AS119" s="512">
        <f>'1.4_RAW_Data_Rebase'!AS119</f>
        <v>0</v>
      </c>
      <c r="AT119" s="513">
        <f>'1.4_RAW_Data_Rebase'!AT119</f>
        <v>0</v>
      </c>
      <c r="AU119" s="507"/>
      <c r="AV119" s="512">
        <f>'1.4_RAW_Data_Rebase'!AV119</f>
        <v>0</v>
      </c>
      <c r="AW119" s="512">
        <f>'1.4_RAW_Data_Rebase'!AW119</f>
        <v>0</v>
      </c>
      <c r="AX119" s="512">
        <f>'1.4_RAW_Data_Rebase'!AX119</f>
        <v>0</v>
      </c>
      <c r="AY119" s="512">
        <f>'1.4_RAW_Data_Rebase'!AY119</f>
        <v>0</v>
      </c>
      <c r="AZ119" s="512">
        <f>'1.4_RAW_Data_Rebase'!AZ119</f>
        <v>0</v>
      </c>
      <c r="BA119" s="513">
        <f>'1.4_RAW_Data_Rebase'!BA119</f>
        <v>0</v>
      </c>
      <c r="BB119" s="507"/>
      <c r="BC119" s="512">
        <f>'1.4_RAW_Data_Rebase'!BC119</f>
        <v>0</v>
      </c>
      <c r="BD119" s="512">
        <f>'1.4_RAW_Data_Rebase'!BD119</f>
        <v>0</v>
      </c>
      <c r="BE119" s="512">
        <f>'1.4_RAW_Data_Rebase'!BE119</f>
        <v>0</v>
      </c>
      <c r="BF119" s="512">
        <f>'1.4_RAW_Data_Rebase'!BF119</f>
        <v>0</v>
      </c>
      <c r="BG119" s="512">
        <f>'1.4_RAW_Data_Rebase'!BG119</f>
        <v>0</v>
      </c>
      <c r="BH119" s="513">
        <f>'1.4_RAW_Data_Rebase'!BH119</f>
        <v>0</v>
      </c>
    </row>
    <row r="120" spans="1:60" ht="13.15">
      <c r="A120" s="508"/>
      <c r="B120" s="509"/>
      <c r="C120" s="510"/>
      <c r="D120" s="511"/>
      <c r="E120" s="504" t="s">
        <v>54</v>
      </c>
      <c r="F120" s="512">
        <f>'1.4_RAW_Data_Rebase'!F120</f>
        <v>0</v>
      </c>
      <c r="G120" s="512">
        <f>'1.4_RAW_Data_Rebase'!G120</f>
        <v>0</v>
      </c>
      <c r="H120" s="512">
        <f>'1.4_RAW_Data_Rebase'!H120</f>
        <v>0</v>
      </c>
      <c r="I120" s="512">
        <f>'1.4_RAW_Data_Rebase'!I120</f>
        <v>0</v>
      </c>
      <c r="J120" s="512">
        <f>'1.4_RAW_Data_Rebase'!J120</f>
        <v>0</v>
      </c>
      <c r="K120" s="513">
        <f>'1.4_RAW_Data_Rebase'!K120</f>
        <v>0</v>
      </c>
      <c r="M120" s="512">
        <f>'1.4_RAW_Data_Rebase'!M120</f>
        <v>0</v>
      </c>
      <c r="N120" s="512">
        <f>'1.4_RAW_Data_Rebase'!N120</f>
        <v>0</v>
      </c>
      <c r="O120" s="512">
        <f>'1.4_RAW_Data_Rebase'!O120</f>
        <v>0</v>
      </c>
      <c r="P120" s="512">
        <f>'1.4_RAW_Data_Rebase'!P120</f>
        <v>0</v>
      </c>
      <c r="Q120" s="512">
        <f>'1.4_RAW_Data_Rebase'!Q120</f>
        <v>0</v>
      </c>
      <c r="R120" s="513">
        <f>'1.4_RAW_Data_Rebase'!R120</f>
        <v>0</v>
      </c>
      <c r="T120" s="512">
        <f>'1.4_RAW_Data_Rebase'!T120</f>
        <v>0</v>
      </c>
      <c r="U120" s="512">
        <f>'1.4_RAW_Data_Rebase'!U120</f>
        <v>0</v>
      </c>
      <c r="V120" s="512">
        <f>'1.4_RAW_Data_Rebase'!V120</f>
        <v>0</v>
      </c>
      <c r="W120" s="512">
        <f>'1.4_RAW_Data_Rebase'!W120</f>
        <v>0</v>
      </c>
      <c r="X120" s="512">
        <f>'1.4_RAW_Data_Rebase'!X120</f>
        <v>0</v>
      </c>
      <c r="Y120" s="513">
        <f>'1.4_RAW_Data_Rebase'!Y120</f>
        <v>0</v>
      </c>
      <c r="AA120" s="512">
        <f>'1.4_RAW_Data_Rebase'!AA120</f>
        <v>0</v>
      </c>
      <c r="AB120" s="512">
        <f>'1.4_RAW_Data_Rebase'!AB120</f>
        <v>0</v>
      </c>
      <c r="AC120" s="512">
        <f>'1.4_RAW_Data_Rebase'!AC120</f>
        <v>0</v>
      </c>
      <c r="AD120" s="512">
        <f>'1.4_RAW_Data_Rebase'!AD120</f>
        <v>0</v>
      </c>
      <c r="AE120" s="512">
        <f>'1.4_RAW_Data_Rebase'!AE120</f>
        <v>0</v>
      </c>
      <c r="AF120" s="513">
        <f>'1.4_RAW_Data_Rebase'!AF120</f>
        <v>0</v>
      </c>
      <c r="AG120" s="507"/>
      <c r="AH120" s="512">
        <f>'1.4_RAW_Data_Rebase'!AH120</f>
        <v>0</v>
      </c>
      <c r="AI120" s="512">
        <f>'1.4_RAW_Data_Rebase'!AI120</f>
        <v>0</v>
      </c>
      <c r="AJ120" s="512">
        <f>'1.4_RAW_Data_Rebase'!AJ120</f>
        <v>0</v>
      </c>
      <c r="AK120" s="512">
        <f>'1.4_RAW_Data_Rebase'!AK120</f>
        <v>0</v>
      </c>
      <c r="AL120" s="512">
        <f>'1.4_RAW_Data_Rebase'!AL120</f>
        <v>0</v>
      </c>
      <c r="AM120" s="513">
        <f>'1.4_RAW_Data_Rebase'!AM120</f>
        <v>0</v>
      </c>
      <c r="AN120" s="507"/>
      <c r="AO120" s="512">
        <f>'1.4_RAW_Data_Rebase'!AO120</f>
        <v>0</v>
      </c>
      <c r="AP120" s="512">
        <f>'1.4_RAW_Data_Rebase'!AP120</f>
        <v>0</v>
      </c>
      <c r="AQ120" s="512">
        <f>'1.4_RAW_Data_Rebase'!AQ120</f>
        <v>0</v>
      </c>
      <c r="AR120" s="512">
        <f>'1.4_RAW_Data_Rebase'!AR120</f>
        <v>0</v>
      </c>
      <c r="AS120" s="512">
        <f>'1.4_RAW_Data_Rebase'!AS120</f>
        <v>0</v>
      </c>
      <c r="AT120" s="513">
        <f>'1.4_RAW_Data_Rebase'!AT120</f>
        <v>0</v>
      </c>
      <c r="AU120" s="507"/>
      <c r="AV120" s="512">
        <f>'1.4_RAW_Data_Rebase'!AV120</f>
        <v>0</v>
      </c>
      <c r="AW120" s="512">
        <f>'1.4_RAW_Data_Rebase'!AW120</f>
        <v>0</v>
      </c>
      <c r="AX120" s="512">
        <f>'1.4_RAW_Data_Rebase'!AX120</f>
        <v>0</v>
      </c>
      <c r="AY120" s="512">
        <f>'1.4_RAW_Data_Rebase'!AY120</f>
        <v>0</v>
      </c>
      <c r="AZ120" s="512">
        <f>'1.4_RAW_Data_Rebase'!AZ120</f>
        <v>0</v>
      </c>
      <c r="BA120" s="513">
        <f>'1.4_RAW_Data_Rebase'!BA120</f>
        <v>0</v>
      </c>
      <c r="BB120" s="507"/>
      <c r="BC120" s="512">
        <f>'1.4_RAW_Data_Rebase'!BC120</f>
        <v>0</v>
      </c>
      <c r="BD120" s="512">
        <f>'1.4_RAW_Data_Rebase'!BD120</f>
        <v>0</v>
      </c>
      <c r="BE120" s="512">
        <f>'1.4_RAW_Data_Rebase'!BE120</f>
        <v>0</v>
      </c>
      <c r="BF120" s="512">
        <f>'1.4_RAW_Data_Rebase'!BF120</f>
        <v>0</v>
      </c>
      <c r="BG120" s="512">
        <f>'1.4_RAW_Data_Rebase'!BG120</f>
        <v>0</v>
      </c>
      <c r="BH120" s="513">
        <f>'1.4_RAW_Data_Rebase'!BH120</f>
        <v>0</v>
      </c>
    </row>
    <row r="121" spans="1:60" ht="13.5" thickBot="1">
      <c r="A121" s="508"/>
      <c r="B121" s="514"/>
      <c r="C121" s="515"/>
      <c r="D121" s="516"/>
      <c r="E121" s="517" t="s">
        <v>55</v>
      </c>
      <c r="F121" s="518">
        <f>'1.4_RAW_Data_Rebase'!F121</f>
        <v>0</v>
      </c>
      <c r="G121" s="518">
        <f>'1.4_RAW_Data_Rebase'!G121</f>
        <v>0</v>
      </c>
      <c r="H121" s="518">
        <f>'1.4_RAW_Data_Rebase'!H121</f>
        <v>0</v>
      </c>
      <c r="I121" s="518">
        <f>'1.4_RAW_Data_Rebase'!I121</f>
        <v>0</v>
      </c>
      <c r="J121" s="518">
        <f>'1.4_RAW_Data_Rebase'!J121</f>
        <v>0</v>
      </c>
      <c r="K121" s="519">
        <f>'1.4_RAW_Data_Rebase'!K121</f>
        <v>0</v>
      </c>
      <c r="M121" s="518">
        <f>'1.4_RAW_Data_Rebase'!M121</f>
        <v>0</v>
      </c>
      <c r="N121" s="518">
        <f>'1.4_RAW_Data_Rebase'!N121</f>
        <v>0</v>
      </c>
      <c r="O121" s="518">
        <f>'1.4_RAW_Data_Rebase'!O121</f>
        <v>0</v>
      </c>
      <c r="P121" s="518">
        <f>'1.4_RAW_Data_Rebase'!P121</f>
        <v>0</v>
      </c>
      <c r="Q121" s="518">
        <f>'1.4_RAW_Data_Rebase'!Q121</f>
        <v>0</v>
      </c>
      <c r="R121" s="519">
        <f>'1.4_RAW_Data_Rebase'!R121</f>
        <v>0</v>
      </c>
      <c r="T121" s="518">
        <f>'1.4_RAW_Data_Rebase'!T121</f>
        <v>0</v>
      </c>
      <c r="U121" s="518">
        <f>'1.4_RAW_Data_Rebase'!U121</f>
        <v>0</v>
      </c>
      <c r="V121" s="518">
        <f>'1.4_RAW_Data_Rebase'!V121</f>
        <v>0</v>
      </c>
      <c r="W121" s="518">
        <f>'1.4_RAW_Data_Rebase'!W121</f>
        <v>0</v>
      </c>
      <c r="X121" s="518">
        <f>'1.4_RAW_Data_Rebase'!X121</f>
        <v>0</v>
      </c>
      <c r="Y121" s="519">
        <f>'1.4_RAW_Data_Rebase'!Y121</f>
        <v>0</v>
      </c>
      <c r="AA121" s="518">
        <f>'1.4_RAW_Data_Rebase'!AA121</f>
        <v>0</v>
      </c>
      <c r="AB121" s="518">
        <f>'1.4_RAW_Data_Rebase'!AB121</f>
        <v>0</v>
      </c>
      <c r="AC121" s="518">
        <f>'1.4_RAW_Data_Rebase'!AC121</f>
        <v>0</v>
      </c>
      <c r="AD121" s="518">
        <f>'1.4_RAW_Data_Rebase'!AD121</f>
        <v>0</v>
      </c>
      <c r="AE121" s="518">
        <f>'1.4_RAW_Data_Rebase'!AE121</f>
        <v>0</v>
      </c>
      <c r="AF121" s="519">
        <f>'1.4_RAW_Data_Rebase'!AF121</f>
        <v>0</v>
      </c>
      <c r="AG121" s="507"/>
      <c r="AH121" s="518">
        <f>'1.4_RAW_Data_Rebase'!AH121</f>
        <v>0</v>
      </c>
      <c r="AI121" s="518">
        <f>'1.4_RAW_Data_Rebase'!AI121</f>
        <v>0</v>
      </c>
      <c r="AJ121" s="518">
        <f>'1.4_RAW_Data_Rebase'!AJ121</f>
        <v>0</v>
      </c>
      <c r="AK121" s="518">
        <f>'1.4_RAW_Data_Rebase'!AK121</f>
        <v>0</v>
      </c>
      <c r="AL121" s="518">
        <f>'1.4_RAW_Data_Rebase'!AL121</f>
        <v>0</v>
      </c>
      <c r="AM121" s="519">
        <f>'1.4_RAW_Data_Rebase'!AM121</f>
        <v>0</v>
      </c>
      <c r="AN121" s="507"/>
      <c r="AO121" s="518">
        <f>'1.4_RAW_Data_Rebase'!AO121</f>
        <v>0</v>
      </c>
      <c r="AP121" s="518">
        <f>'1.4_RAW_Data_Rebase'!AP121</f>
        <v>0</v>
      </c>
      <c r="AQ121" s="518">
        <f>'1.4_RAW_Data_Rebase'!AQ121</f>
        <v>0</v>
      </c>
      <c r="AR121" s="518">
        <f>'1.4_RAW_Data_Rebase'!AR121</f>
        <v>0</v>
      </c>
      <c r="AS121" s="518">
        <f>'1.4_RAW_Data_Rebase'!AS121</f>
        <v>0</v>
      </c>
      <c r="AT121" s="519">
        <f>'1.4_RAW_Data_Rebase'!AT121</f>
        <v>0</v>
      </c>
      <c r="AU121" s="507"/>
      <c r="AV121" s="518">
        <f>'1.4_RAW_Data_Rebase'!AV121</f>
        <v>0</v>
      </c>
      <c r="AW121" s="518">
        <f>'1.4_RAW_Data_Rebase'!AW121</f>
        <v>0</v>
      </c>
      <c r="AX121" s="518">
        <f>'1.4_RAW_Data_Rebase'!AX121</f>
        <v>0</v>
      </c>
      <c r="AY121" s="518">
        <f>'1.4_RAW_Data_Rebase'!AY121</f>
        <v>0</v>
      </c>
      <c r="AZ121" s="518">
        <f>'1.4_RAW_Data_Rebase'!AZ121</f>
        <v>0</v>
      </c>
      <c r="BA121" s="519">
        <f>'1.4_RAW_Data_Rebase'!BA121</f>
        <v>0</v>
      </c>
      <c r="BB121" s="507"/>
      <c r="BC121" s="518">
        <f>'1.4_RAW_Data_Rebase'!BC121</f>
        <v>0</v>
      </c>
      <c r="BD121" s="518">
        <f>'1.4_RAW_Data_Rebase'!BD121</f>
        <v>0</v>
      </c>
      <c r="BE121" s="518">
        <f>'1.4_RAW_Data_Rebase'!BE121</f>
        <v>0</v>
      </c>
      <c r="BF121" s="518">
        <f>'1.4_RAW_Data_Rebase'!BF121</f>
        <v>0</v>
      </c>
      <c r="BG121" s="518">
        <f>'1.4_RAW_Data_Rebase'!BG121</f>
        <v>0</v>
      </c>
      <c r="BH121" s="519">
        <f>'1.4_RAW_Data_Rebase'!BH121</f>
        <v>0</v>
      </c>
    </row>
    <row r="122" spans="1:60" ht="26.25">
      <c r="A122" s="520" t="s">
        <v>9</v>
      </c>
      <c r="B122" s="501">
        <v>12</v>
      </c>
      <c r="C122" s="502" t="s">
        <v>38</v>
      </c>
      <c r="D122" s="503" t="s">
        <v>57</v>
      </c>
      <c r="E122" s="521" t="s">
        <v>52</v>
      </c>
      <c r="F122" s="505">
        <f>'1.4_RAW_Data_Rebase'!F122</f>
        <v>0</v>
      </c>
      <c r="G122" s="505">
        <f>'1.4_RAW_Data_Rebase'!G122</f>
        <v>0</v>
      </c>
      <c r="H122" s="505">
        <f>'1.4_RAW_Data_Rebase'!H122</f>
        <v>0</v>
      </c>
      <c r="I122" s="505">
        <f>'1.4_RAW_Data_Rebase'!I122</f>
        <v>0</v>
      </c>
      <c r="J122" s="505">
        <f>'1.4_RAW_Data_Rebase'!J122</f>
        <v>0</v>
      </c>
      <c r="K122" s="506">
        <f>'1.4_RAW_Data_Rebase'!K122</f>
        <v>0</v>
      </c>
      <c r="M122" s="505">
        <f>'1.4_RAW_Data_Rebase'!M122</f>
        <v>0</v>
      </c>
      <c r="N122" s="505">
        <f>'1.4_RAW_Data_Rebase'!N122</f>
        <v>0</v>
      </c>
      <c r="O122" s="505">
        <f>'1.4_RAW_Data_Rebase'!O122</f>
        <v>0</v>
      </c>
      <c r="P122" s="505">
        <f>'1.4_RAW_Data_Rebase'!P122</f>
        <v>0</v>
      </c>
      <c r="Q122" s="505">
        <f>'1.4_RAW_Data_Rebase'!Q122</f>
        <v>0</v>
      </c>
      <c r="R122" s="506">
        <f>'1.4_RAW_Data_Rebase'!R122</f>
        <v>0</v>
      </c>
      <c r="T122" s="505">
        <f>'1.4_RAW_Data_Rebase'!T122</f>
        <v>0</v>
      </c>
      <c r="U122" s="505">
        <f>'1.4_RAW_Data_Rebase'!U122</f>
        <v>0</v>
      </c>
      <c r="V122" s="505">
        <f>'1.4_RAW_Data_Rebase'!V122</f>
        <v>0</v>
      </c>
      <c r="W122" s="505">
        <f>'1.4_RAW_Data_Rebase'!W122</f>
        <v>0</v>
      </c>
      <c r="X122" s="505">
        <f>'1.4_RAW_Data_Rebase'!X122</f>
        <v>0</v>
      </c>
      <c r="Y122" s="506">
        <f>'1.4_RAW_Data_Rebase'!Y122</f>
        <v>0</v>
      </c>
      <c r="AA122" s="505">
        <f>'1.4_RAW_Data_Rebase'!AA122</f>
        <v>0</v>
      </c>
      <c r="AB122" s="505">
        <f>'1.4_RAW_Data_Rebase'!AB122</f>
        <v>0</v>
      </c>
      <c r="AC122" s="505">
        <f>'1.4_RAW_Data_Rebase'!AC122</f>
        <v>0</v>
      </c>
      <c r="AD122" s="505">
        <f>'1.4_RAW_Data_Rebase'!AD122</f>
        <v>0</v>
      </c>
      <c r="AE122" s="505">
        <f>'1.4_RAW_Data_Rebase'!AE122</f>
        <v>0</v>
      </c>
      <c r="AF122" s="506">
        <f>'1.4_RAW_Data_Rebase'!AF122</f>
        <v>0</v>
      </c>
      <c r="AG122" s="507"/>
      <c r="AH122" s="505">
        <f>'1.4_RAW_Data_Rebase'!AH122</f>
        <v>0</v>
      </c>
      <c r="AI122" s="505">
        <f>'1.4_RAW_Data_Rebase'!AI122</f>
        <v>0</v>
      </c>
      <c r="AJ122" s="505">
        <f>'1.4_RAW_Data_Rebase'!AJ122</f>
        <v>0</v>
      </c>
      <c r="AK122" s="505">
        <f>'1.4_RAW_Data_Rebase'!AK122</f>
        <v>0</v>
      </c>
      <c r="AL122" s="505">
        <f>'1.4_RAW_Data_Rebase'!AL122</f>
        <v>0</v>
      </c>
      <c r="AM122" s="506">
        <f>'1.4_RAW_Data_Rebase'!AM122</f>
        <v>0</v>
      </c>
      <c r="AN122" s="507"/>
      <c r="AO122" s="505">
        <f>'1.4_RAW_Data_Rebase'!AO122</f>
        <v>0</v>
      </c>
      <c r="AP122" s="505">
        <f>'1.4_RAW_Data_Rebase'!AP122</f>
        <v>0</v>
      </c>
      <c r="AQ122" s="505">
        <f>'1.4_RAW_Data_Rebase'!AQ122</f>
        <v>0</v>
      </c>
      <c r="AR122" s="505">
        <f>'1.4_RAW_Data_Rebase'!AR122</f>
        <v>0</v>
      </c>
      <c r="AS122" s="505">
        <f>'1.4_RAW_Data_Rebase'!AS122</f>
        <v>0</v>
      </c>
      <c r="AT122" s="506">
        <f>'1.4_RAW_Data_Rebase'!AT122</f>
        <v>0</v>
      </c>
      <c r="AU122" s="507"/>
      <c r="AV122" s="505">
        <f>'1.4_RAW_Data_Rebase'!AV122</f>
        <v>0</v>
      </c>
      <c r="AW122" s="505">
        <f>'1.4_RAW_Data_Rebase'!AW122</f>
        <v>0</v>
      </c>
      <c r="AX122" s="505">
        <f>'1.4_RAW_Data_Rebase'!AX122</f>
        <v>0</v>
      </c>
      <c r="AY122" s="505">
        <f>'1.4_RAW_Data_Rebase'!AY122</f>
        <v>0</v>
      </c>
      <c r="AZ122" s="505">
        <f>'1.4_RAW_Data_Rebase'!AZ122</f>
        <v>0</v>
      </c>
      <c r="BA122" s="506">
        <f>'1.4_RAW_Data_Rebase'!BA122</f>
        <v>0</v>
      </c>
      <c r="BB122" s="507"/>
      <c r="BC122" s="505">
        <f>'1.4_RAW_Data_Rebase'!BC122</f>
        <v>0</v>
      </c>
      <c r="BD122" s="505">
        <f>'1.4_RAW_Data_Rebase'!BD122</f>
        <v>0</v>
      </c>
      <c r="BE122" s="505">
        <f>'1.4_RAW_Data_Rebase'!BE122</f>
        <v>0</v>
      </c>
      <c r="BF122" s="505">
        <f>'1.4_RAW_Data_Rebase'!BF122</f>
        <v>0</v>
      </c>
      <c r="BG122" s="505">
        <f>'1.4_RAW_Data_Rebase'!BG122</f>
        <v>0</v>
      </c>
      <c r="BH122" s="506">
        <f>'1.4_RAW_Data_Rebase'!BH122</f>
        <v>0</v>
      </c>
    </row>
    <row r="123" spans="1:60" ht="13.15">
      <c r="A123" s="508"/>
      <c r="B123" s="509"/>
      <c r="C123" s="510"/>
      <c r="D123" s="511"/>
      <c r="E123" s="504" t="s">
        <v>53</v>
      </c>
      <c r="F123" s="512">
        <f>'1.4_RAW_Data_Rebase'!F123</f>
        <v>0</v>
      </c>
      <c r="G123" s="512">
        <f>'1.4_RAW_Data_Rebase'!G123</f>
        <v>0</v>
      </c>
      <c r="H123" s="512">
        <f>'1.4_RAW_Data_Rebase'!H123</f>
        <v>0</v>
      </c>
      <c r="I123" s="512">
        <f>'1.4_RAW_Data_Rebase'!I123</f>
        <v>0</v>
      </c>
      <c r="J123" s="512">
        <f>'1.4_RAW_Data_Rebase'!J123</f>
        <v>0</v>
      </c>
      <c r="K123" s="513">
        <f>'1.4_RAW_Data_Rebase'!K123</f>
        <v>0</v>
      </c>
      <c r="M123" s="512">
        <f>'1.4_RAW_Data_Rebase'!M123</f>
        <v>0</v>
      </c>
      <c r="N123" s="512">
        <f>'1.4_RAW_Data_Rebase'!N123</f>
        <v>0</v>
      </c>
      <c r="O123" s="512">
        <f>'1.4_RAW_Data_Rebase'!O123</f>
        <v>0</v>
      </c>
      <c r="P123" s="512">
        <f>'1.4_RAW_Data_Rebase'!P123</f>
        <v>0</v>
      </c>
      <c r="Q123" s="512">
        <f>'1.4_RAW_Data_Rebase'!Q123</f>
        <v>0</v>
      </c>
      <c r="R123" s="513">
        <f>'1.4_RAW_Data_Rebase'!R123</f>
        <v>0</v>
      </c>
      <c r="T123" s="512">
        <f>'1.4_RAW_Data_Rebase'!T123</f>
        <v>0</v>
      </c>
      <c r="U123" s="512">
        <f>'1.4_RAW_Data_Rebase'!U123</f>
        <v>0</v>
      </c>
      <c r="V123" s="512">
        <f>'1.4_RAW_Data_Rebase'!V123</f>
        <v>0</v>
      </c>
      <c r="W123" s="512">
        <f>'1.4_RAW_Data_Rebase'!W123</f>
        <v>0</v>
      </c>
      <c r="X123" s="512">
        <f>'1.4_RAW_Data_Rebase'!X123</f>
        <v>0</v>
      </c>
      <c r="Y123" s="513">
        <f>'1.4_RAW_Data_Rebase'!Y123</f>
        <v>0</v>
      </c>
      <c r="AA123" s="512">
        <f>'1.4_RAW_Data_Rebase'!AA123</f>
        <v>0</v>
      </c>
      <c r="AB123" s="512">
        <f>'1.4_RAW_Data_Rebase'!AB123</f>
        <v>0</v>
      </c>
      <c r="AC123" s="512">
        <f>'1.4_RAW_Data_Rebase'!AC123</f>
        <v>0</v>
      </c>
      <c r="AD123" s="512">
        <f>'1.4_RAW_Data_Rebase'!AD123</f>
        <v>0</v>
      </c>
      <c r="AE123" s="512">
        <f>'1.4_RAW_Data_Rebase'!AE123</f>
        <v>0</v>
      </c>
      <c r="AF123" s="513">
        <f>'1.4_RAW_Data_Rebase'!AF123</f>
        <v>0</v>
      </c>
      <c r="AG123" s="507"/>
      <c r="AH123" s="512">
        <f>'1.4_RAW_Data_Rebase'!AH123</f>
        <v>0</v>
      </c>
      <c r="AI123" s="512">
        <f>'1.4_RAW_Data_Rebase'!AI123</f>
        <v>0</v>
      </c>
      <c r="AJ123" s="512">
        <f>'1.4_RAW_Data_Rebase'!AJ123</f>
        <v>0</v>
      </c>
      <c r="AK123" s="512">
        <f>'1.4_RAW_Data_Rebase'!AK123</f>
        <v>0</v>
      </c>
      <c r="AL123" s="512">
        <f>'1.4_RAW_Data_Rebase'!AL123</f>
        <v>0</v>
      </c>
      <c r="AM123" s="513">
        <f>'1.4_RAW_Data_Rebase'!AM123</f>
        <v>0</v>
      </c>
      <c r="AN123" s="507"/>
      <c r="AO123" s="512">
        <f>'1.4_RAW_Data_Rebase'!AO123</f>
        <v>0</v>
      </c>
      <c r="AP123" s="512">
        <f>'1.4_RAW_Data_Rebase'!AP123</f>
        <v>0</v>
      </c>
      <c r="AQ123" s="512">
        <f>'1.4_RAW_Data_Rebase'!AQ123</f>
        <v>0</v>
      </c>
      <c r="AR123" s="512">
        <f>'1.4_RAW_Data_Rebase'!AR123</f>
        <v>0</v>
      </c>
      <c r="AS123" s="512">
        <f>'1.4_RAW_Data_Rebase'!AS123</f>
        <v>0</v>
      </c>
      <c r="AT123" s="513">
        <f>'1.4_RAW_Data_Rebase'!AT123</f>
        <v>0</v>
      </c>
      <c r="AU123" s="507"/>
      <c r="AV123" s="512">
        <f>'1.4_RAW_Data_Rebase'!AV123</f>
        <v>0</v>
      </c>
      <c r="AW123" s="512">
        <f>'1.4_RAW_Data_Rebase'!AW123</f>
        <v>0</v>
      </c>
      <c r="AX123" s="512">
        <f>'1.4_RAW_Data_Rebase'!AX123</f>
        <v>0</v>
      </c>
      <c r="AY123" s="512">
        <f>'1.4_RAW_Data_Rebase'!AY123</f>
        <v>0</v>
      </c>
      <c r="AZ123" s="512">
        <f>'1.4_RAW_Data_Rebase'!AZ123</f>
        <v>0</v>
      </c>
      <c r="BA123" s="513">
        <f>'1.4_RAW_Data_Rebase'!BA123</f>
        <v>0</v>
      </c>
      <c r="BB123" s="507"/>
      <c r="BC123" s="512">
        <f>'1.4_RAW_Data_Rebase'!BC123</f>
        <v>0</v>
      </c>
      <c r="BD123" s="512">
        <f>'1.4_RAW_Data_Rebase'!BD123</f>
        <v>0</v>
      </c>
      <c r="BE123" s="512">
        <f>'1.4_RAW_Data_Rebase'!BE123</f>
        <v>0</v>
      </c>
      <c r="BF123" s="512">
        <f>'1.4_RAW_Data_Rebase'!BF123</f>
        <v>0</v>
      </c>
      <c r="BG123" s="512">
        <f>'1.4_RAW_Data_Rebase'!BG123</f>
        <v>0</v>
      </c>
      <c r="BH123" s="513">
        <f>'1.4_RAW_Data_Rebase'!BH123</f>
        <v>0</v>
      </c>
    </row>
    <row r="124" spans="1:60" ht="13.15">
      <c r="A124" s="508"/>
      <c r="B124" s="509"/>
      <c r="C124" s="510"/>
      <c r="D124" s="511"/>
      <c r="E124" s="504" t="s">
        <v>54</v>
      </c>
      <c r="F124" s="512">
        <f>'1.4_RAW_Data_Rebase'!F124</f>
        <v>0</v>
      </c>
      <c r="G124" s="512">
        <f>'1.4_RAW_Data_Rebase'!G124</f>
        <v>0</v>
      </c>
      <c r="H124" s="512">
        <f>'1.4_RAW_Data_Rebase'!H124</f>
        <v>0</v>
      </c>
      <c r="I124" s="512">
        <f>'1.4_RAW_Data_Rebase'!I124</f>
        <v>0</v>
      </c>
      <c r="J124" s="512">
        <f>'1.4_RAW_Data_Rebase'!J124</f>
        <v>0</v>
      </c>
      <c r="K124" s="513">
        <f>'1.4_RAW_Data_Rebase'!K124</f>
        <v>0</v>
      </c>
      <c r="M124" s="512">
        <f>'1.4_RAW_Data_Rebase'!M124</f>
        <v>0</v>
      </c>
      <c r="N124" s="512">
        <f>'1.4_RAW_Data_Rebase'!N124</f>
        <v>0</v>
      </c>
      <c r="O124" s="512">
        <f>'1.4_RAW_Data_Rebase'!O124</f>
        <v>0</v>
      </c>
      <c r="P124" s="512">
        <f>'1.4_RAW_Data_Rebase'!P124</f>
        <v>0</v>
      </c>
      <c r="Q124" s="512">
        <f>'1.4_RAW_Data_Rebase'!Q124</f>
        <v>0</v>
      </c>
      <c r="R124" s="513">
        <f>'1.4_RAW_Data_Rebase'!R124</f>
        <v>0</v>
      </c>
      <c r="T124" s="512">
        <f>'1.4_RAW_Data_Rebase'!T124</f>
        <v>0</v>
      </c>
      <c r="U124" s="512">
        <f>'1.4_RAW_Data_Rebase'!U124</f>
        <v>0</v>
      </c>
      <c r="V124" s="512">
        <f>'1.4_RAW_Data_Rebase'!V124</f>
        <v>0</v>
      </c>
      <c r="W124" s="512">
        <f>'1.4_RAW_Data_Rebase'!W124</f>
        <v>0</v>
      </c>
      <c r="X124" s="512">
        <f>'1.4_RAW_Data_Rebase'!X124</f>
        <v>0</v>
      </c>
      <c r="Y124" s="513">
        <f>'1.4_RAW_Data_Rebase'!Y124</f>
        <v>0</v>
      </c>
      <c r="AA124" s="512">
        <f>'1.4_RAW_Data_Rebase'!AA124</f>
        <v>0</v>
      </c>
      <c r="AB124" s="512">
        <f>'1.4_RAW_Data_Rebase'!AB124</f>
        <v>0</v>
      </c>
      <c r="AC124" s="512">
        <f>'1.4_RAW_Data_Rebase'!AC124</f>
        <v>0</v>
      </c>
      <c r="AD124" s="512">
        <f>'1.4_RAW_Data_Rebase'!AD124</f>
        <v>0</v>
      </c>
      <c r="AE124" s="512">
        <f>'1.4_RAW_Data_Rebase'!AE124</f>
        <v>0</v>
      </c>
      <c r="AF124" s="513">
        <f>'1.4_RAW_Data_Rebase'!AF124</f>
        <v>0</v>
      </c>
      <c r="AG124" s="507"/>
      <c r="AH124" s="512">
        <f>'1.4_RAW_Data_Rebase'!AH124</f>
        <v>0</v>
      </c>
      <c r="AI124" s="512">
        <f>'1.4_RAW_Data_Rebase'!AI124</f>
        <v>0</v>
      </c>
      <c r="AJ124" s="512">
        <f>'1.4_RAW_Data_Rebase'!AJ124</f>
        <v>0</v>
      </c>
      <c r="AK124" s="512">
        <f>'1.4_RAW_Data_Rebase'!AK124</f>
        <v>0</v>
      </c>
      <c r="AL124" s="512">
        <f>'1.4_RAW_Data_Rebase'!AL124</f>
        <v>0</v>
      </c>
      <c r="AM124" s="513">
        <f>'1.4_RAW_Data_Rebase'!AM124</f>
        <v>0</v>
      </c>
      <c r="AN124" s="507"/>
      <c r="AO124" s="512">
        <f>'1.4_RAW_Data_Rebase'!AO124</f>
        <v>0</v>
      </c>
      <c r="AP124" s="512">
        <f>'1.4_RAW_Data_Rebase'!AP124</f>
        <v>0</v>
      </c>
      <c r="AQ124" s="512">
        <f>'1.4_RAW_Data_Rebase'!AQ124</f>
        <v>0</v>
      </c>
      <c r="AR124" s="512">
        <f>'1.4_RAW_Data_Rebase'!AR124</f>
        <v>0</v>
      </c>
      <c r="AS124" s="512">
        <f>'1.4_RAW_Data_Rebase'!AS124</f>
        <v>0</v>
      </c>
      <c r="AT124" s="513">
        <f>'1.4_RAW_Data_Rebase'!AT124</f>
        <v>0</v>
      </c>
      <c r="AU124" s="507"/>
      <c r="AV124" s="512">
        <f>'1.4_RAW_Data_Rebase'!AV124</f>
        <v>0</v>
      </c>
      <c r="AW124" s="512">
        <f>'1.4_RAW_Data_Rebase'!AW124</f>
        <v>0</v>
      </c>
      <c r="AX124" s="512">
        <f>'1.4_RAW_Data_Rebase'!AX124</f>
        <v>0</v>
      </c>
      <c r="AY124" s="512">
        <f>'1.4_RAW_Data_Rebase'!AY124</f>
        <v>0</v>
      </c>
      <c r="AZ124" s="512">
        <f>'1.4_RAW_Data_Rebase'!AZ124</f>
        <v>0</v>
      </c>
      <c r="BA124" s="513">
        <f>'1.4_RAW_Data_Rebase'!BA124</f>
        <v>0</v>
      </c>
      <c r="BB124" s="507"/>
      <c r="BC124" s="512">
        <f>'1.4_RAW_Data_Rebase'!BC124</f>
        <v>0</v>
      </c>
      <c r="BD124" s="512">
        <f>'1.4_RAW_Data_Rebase'!BD124</f>
        <v>0</v>
      </c>
      <c r="BE124" s="512">
        <f>'1.4_RAW_Data_Rebase'!BE124</f>
        <v>0</v>
      </c>
      <c r="BF124" s="512">
        <f>'1.4_RAW_Data_Rebase'!BF124</f>
        <v>0</v>
      </c>
      <c r="BG124" s="512">
        <f>'1.4_RAW_Data_Rebase'!BG124</f>
        <v>0</v>
      </c>
      <c r="BH124" s="513">
        <f>'1.4_RAW_Data_Rebase'!BH124</f>
        <v>0</v>
      </c>
    </row>
    <row r="125" spans="1:60" ht="13.5" thickBot="1">
      <c r="A125" s="508"/>
      <c r="B125" s="514"/>
      <c r="C125" s="515"/>
      <c r="D125" s="516"/>
      <c r="E125" s="517" t="s">
        <v>55</v>
      </c>
      <c r="F125" s="518">
        <f>'1.4_RAW_Data_Rebase'!F125</f>
        <v>0</v>
      </c>
      <c r="G125" s="518">
        <f>'1.4_RAW_Data_Rebase'!G125</f>
        <v>0</v>
      </c>
      <c r="H125" s="518">
        <f>'1.4_RAW_Data_Rebase'!H125</f>
        <v>0</v>
      </c>
      <c r="I125" s="518">
        <f>'1.4_RAW_Data_Rebase'!I125</f>
        <v>0</v>
      </c>
      <c r="J125" s="518">
        <f>'1.4_RAW_Data_Rebase'!J125</f>
        <v>0</v>
      </c>
      <c r="K125" s="519">
        <f>'1.4_RAW_Data_Rebase'!K125</f>
        <v>0</v>
      </c>
      <c r="M125" s="518">
        <f>'1.4_RAW_Data_Rebase'!M125</f>
        <v>0</v>
      </c>
      <c r="N125" s="518">
        <f>'1.4_RAW_Data_Rebase'!N125</f>
        <v>0</v>
      </c>
      <c r="O125" s="518">
        <f>'1.4_RAW_Data_Rebase'!O125</f>
        <v>0</v>
      </c>
      <c r="P125" s="518">
        <f>'1.4_RAW_Data_Rebase'!P125</f>
        <v>0</v>
      </c>
      <c r="Q125" s="518">
        <f>'1.4_RAW_Data_Rebase'!Q125</f>
        <v>0</v>
      </c>
      <c r="R125" s="519">
        <f>'1.4_RAW_Data_Rebase'!R125</f>
        <v>0</v>
      </c>
      <c r="T125" s="518">
        <f>'1.4_RAW_Data_Rebase'!T125</f>
        <v>0</v>
      </c>
      <c r="U125" s="518">
        <f>'1.4_RAW_Data_Rebase'!U125</f>
        <v>0</v>
      </c>
      <c r="V125" s="518">
        <f>'1.4_RAW_Data_Rebase'!V125</f>
        <v>0</v>
      </c>
      <c r="W125" s="518">
        <f>'1.4_RAW_Data_Rebase'!W125</f>
        <v>0</v>
      </c>
      <c r="X125" s="518">
        <f>'1.4_RAW_Data_Rebase'!X125</f>
        <v>0</v>
      </c>
      <c r="Y125" s="519">
        <f>'1.4_RAW_Data_Rebase'!Y125</f>
        <v>0</v>
      </c>
      <c r="AA125" s="518">
        <f>'1.4_RAW_Data_Rebase'!AA125</f>
        <v>0</v>
      </c>
      <c r="AB125" s="518">
        <f>'1.4_RAW_Data_Rebase'!AB125</f>
        <v>0</v>
      </c>
      <c r="AC125" s="518">
        <f>'1.4_RAW_Data_Rebase'!AC125</f>
        <v>0</v>
      </c>
      <c r="AD125" s="518">
        <f>'1.4_RAW_Data_Rebase'!AD125</f>
        <v>0</v>
      </c>
      <c r="AE125" s="518">
        <f>'1.4_RAW_Data_Rebase'!AE125</f>
        <v>0</v>
      </c>
      <c r="AF125" s="519">
        <f>'1.4_RAW_Data_Rebase'!AF125</f>
        <v>0</v>
      </c>
      <c r="AG125" s="507"/>
      <c r="AH125" s="518">
        <f>'1.4_RAW_Data_Rebase'!AH125</f>
        <v>0</v>
      </c>
      <c r="AI125" s="518">
        <f>'1.4_RAW_Data_Rebase'!AI125</f>
        <v>0</v>
      </c>
      <c r="AJ125" s="518">
        <f>'1.4_RAW_Data_Rebase'!AJ125</f>
        <v>0</v>
      </c>
      <c r="AK125" s="518">
        <f>'1.4_RAW_Data_Rebase'!AK125</f>
        <v>0</v>
      </c>
      <c r="AL125" s="518">
        <f>'1.4_RAW_Data_Rebase'!AL125</f>
        <v>0</v>
      </c>
      <c r="AM125" s="519">
        <f>'1.4_RAW_Data_Rebase'!AM125</f>
        <v>0</v>
      </c>
      <c r="AN125" s="507"/>
      <c r="AO125" s="518">
        <f>'1.4_RAW_Data_Rebase'!AO125</f>
        <v>0</v>
      </c>
      <c r="AP125" s="518">
        <f>'1.4_RAW_Data_Rebase'!AP125</f>
        <v>0</v>
      </c>
      <c r="AQ125" s="518">
        <f>'1.4_RAW_Data_Rebase'!AQ125</f>
        <v>0</v>
      </c>
      <c r="AR125" s="518">
        <f>'1.4_RAW_Data_Rebase'!AR125</f>
        <v>0</v>
      </c>
      <c r="AS125" s="518">
        <f>'1.4_RAW_Data_Rebase'!AS125</f>
        <v>0</v>
      </c>
      <c r="AT125" s="519">
        <f>'1.4_RAW_Data_Rebase'!AT125</f>
        <v>0</v>
      </c>
      <c r="AU125" s="507"/>
      <c r="AV125" s="518">
        <f>'1.4_RAW_Data_Rebase'!AV125</f>
        <v>0</v>
      </c>
      <c r="AW125" s="518">
        <f>'1.4_RAW_Data_Rebase'!AW125</f>
        <v>0</v>
      </c>
      <c r="AX125" s="518">
        <f>'1.4_RAW_Data_Rebase'!AX125</f>
        <v>0</v>
      </c>
      <c r="AY125" s="518">
        <f>'1.4_RAW_Data_Rebase'!AY125</f>
        <v>0</v>
      </c>
      <c r="AZ125" s="518">
        <f>'1.4_RAW_Data_Rebase'!AZ125</f>
        <v>0</v>
      </c>
      <c r="BA125" s="519">
        <f>'1.4_RAW_Data_Rebase'!BA125</f>
        <v>0</v>
      </c>
      <c r="BB125" s="507"/>
      <c r="BC125" s="518">
        <f>'1.4_RAW_Data_Rebase'!BC125</f>
        <v>0</v>
      </c>
      <c r="BD125" s="518">
        <f>'1.4_RAW_Data_Rebase'!BD125</f>
        <v>0</v>
      </c>
      <c r="BE125" s="518">
        <f>'1.4_RAW_Data_Rebase'!BE125</f>
        <v>0</v>
      </c>
      <c r="BF125" s="518">
        <f>'1.4_RAW_Data_Rebase'!BF125</f>
        <v>0</v>
      </c>
      <c r="BG125" s="518">
        <f>'1.4_RAW_Data_Rebase'!BG125</f>
        <v>0</v>
      </c>
      <c r="BH125" s="519">
        <f>'1.4_RAW_Data_Rebase'!BH125</f>
        <v>0</v>
      </c>
    </row>
    <row r="126" spans="1:60" ht="25.5">
      <c r="A126" s="520" t="s">
        <v>9</v>
      </c>
      <c r="B126" s="501">
        <v>15</v>
      </c>
      <c r="C126" s="502" t="s">
        <v>39</v>
      </c>
      <c r="D126" s="503" t="s">
        <v>59</v>
      </c>
      <c r="E126" s="521" t="s">
        <v>52</v>
      </c>
      <c r="F126" s="505">
        <f>'1.4_RAW_Data_Rebase'!F126</f>
        <v>4</v>
      </c>
      <c r="G126" s="505">
        <f>'1.4_RAW_Data_Rebase'!G126</f>
        <v>2</v>
      </c>
      <c r="H126" s="505">
        <f>'1.4_RAW_Data_Rebase'!H126</f>
        <v>0</v>
      </c>
      <c r="I126" s="505">
        <f>'1.4_RAW_Data_Rebase'!I126</f>
        <v>0</v>
      </c>
      <c r="J126" s="505">
        <f>'1.4_RAW_Data_Rebase'!J126</f>
        <v>0</v>
      </c>
      <c r="K126" s="506">
        <f>'1.4_RAW_Data_Rebase'!K126</f>
        <v>2</v>
      </c>
      <c r="M126" s="505">
        <f>'1.4_RAW_Data_Rebase'!M126</f>
        <v>4</v>
      </c>
      <c r="N126" s="505">
        <f>'1.4_RAW_Data_Rebase'!N126</f>
        <v>0</v>
      </c>
      <c r="O126" s="505">
        <f>'1.4_RAW_Data_Rebase'!O126</f>
        <v>0</v>
      </c>
      <c r="P126" s="505">
        <f>'1.4_RAW_Data_Rebase'!P126</f>
        <v>0</v>
      </c>
      <c r="Q126" s="505">
        <f>'1.4_RAW_Data_Rebase'!Q126</f>
        <v>0</v>
      </c>
      <c r="R126" s="506">
        <f>'1.4_RAW_Data_Rebase'!R126</f>
        <v>4</v>
      </c>
      <c r="T126" s="505">
        <f>'1.4_RAW_Data_Rebase'!T126</f>
        <v>4</v>
      </c>
      <c r="U126" s="505">
        <f>'1.4_RAW_Data_Rebase'!U126</f>
        <v>0</v>
      </c>
      <c r="V126" s="505">
        <f>'1.4_RAW_Data_Rebase'!V126</f>
        <v>0</v>
      </c>
      <c r="W126" s="505">
        <f>'1.4_RAW_Data_Rebase'!W126</f>
        <v>0</v>
      </c>
      <c r="X126" s="505">
        <f>'1.4_RAW_Data_Rebase'!X126</f>
        <v>0</v>
      </c>
      <c r="Y126" s="506">
        <f>'1.4_RAW_Data_Rebase'!Y126</f>
        <v>4</v>
      </c>
      <c r="AA126" s="505">
        <f>'1.4_RAW_Data_Rebase'!AA126</f>
        <v>0</v>
      </c>
      <c r="AB126" s="505">
        <f>'1.4_RAW_Data_Rebase'!AB126</f>
        <v>0</v>
      </c>
      <c r="AC126" s="505">
        <f>'1.4_RAW_Data_Rebase'!AC126</f>
        <v>0</v>
      </c>
      <c r="AD126" s="505">
        <f>'1.4_RAW_Data_Rebase'!AD126</f>
        <v>0</v>
      </c>
      <c r="AE126" s="505">
        <f>'1.4_RAW_Data_Rebase'!AE126</f>
        <v>0</v>
      </c>
      <c r="AF126" s="506">
        <f>'1.4_RAW_Data_Rebase'!AF126</f>
        <v>0</v>
      </c>
      <c r="AG126" s="507"/>
      <c r="AH126" s="505">
        <f>'1.4_RAW_Data_Rebase'!AH126</f>
        <v>0</v>
      </c>
      <c r="AI126" s="505">
        <f>'1.4_RAW_Data_Rebase'!AI126</f>
        <v>0</v>
      </c>
      <c r="AJ126" s="505">
        <f>'1.4_RAW_Data_Rebase'!AJ126</f>
        <v>0</v>
      </c>
      <c r="AK126" s="505">
        <f>'1.4_RAW_Data_Rebase'!AK126</f>
        <v>0</v>
      </c>
      <c r="AL126" s="505">
        <f>'1.4_RAW_Data_Rebase'!AL126</f>
        <v>0</v>
      </c>
      <c r="AM126" s="506">
        <f>'1.4_RAW_Data_Rebase'!AM126</f>
        <v>0</v>
      </c>
      <c r="AN126" s="507"/>
      <c r="AO126" s="505">
        <f>'1.4_RAW_Data_Rebase'!AO126</f>
        <v>0</v>
      </c>
      <c r="AP126" s="505">
        <f>'1.4_RAW_Data_Rebase'!AP126</f>
        <v>0</v>
      </c>
      <c r="AQ126" s="505">
        <f>'1.4_RAW_Data_Rebase'!AQ126</f>
        <v>0</v>
      </c>
      <c r="AR126" s="505">
        <f>'1.4_RAW_Data_Rebase'!AR126</f>
        <v>0</v>
      </c>
      <c r="AS126" s="505">
        <f>'1.4_RAW_Data_Rebase'!AS126</f>
        <v>0</v>
      </c>
      <c r="AT126" s="506">
        <f>'1.4_RAW_Data_Rebase'!AT126</f>
        <v>0</v>
      </c>
      <c r="AU126" s="507"/>
      <c r="AV126" s="505">
        <f>'1.4_RAW_Data_Rebase'!AV126</f>
        <v>0</v>
      </c>
      <c r="AW126" s="505">
        <f>'1.4_RAW_Data_Rebase'!AW126</f>
        <v>0</v>
      </c>
      <c r="AX126" s="505">
        <f>'1.4_RAW_Data_Rebase'!AX126</f>
        <v>0</v>
      </c>
      <c r="AY126" s="505">
        <f>'1.4_RAW_Data_Rebase'!AY126</f>
        <v>0</v>
      </c>
      <c r="AZ126" s="505">
        <f>'1.4_RAW_Data_Rebase'!AZ126</f>
        <v>0</v>
      </c>
      <c r="BA126" s="506">
        <f>'1.4_RAW_Data_Rebase'!BA126</f>
        <v>0</v>
      </c>
      <c r="BB126" s="507"/>
      <c r="BC126" s="505">
        <f>'1.4_RAW_Data_Rebase'!BC126</f>
        <v>0</v>
      </c>
      <c r="BD126" s="505">
        <f>'1.4_RAW_Data_Rebase'!BD126</f>
        <v>0</v>
      </c>
      <c r="BE126" s="505">
        <f>'1.4_RAW_Data_Rebase'!BE126</f>
        <v>0</v>
      </c>
      <c r="BF126" s="505">
        <f>'1.4_RAW_Data_Rebase'!BF126</f>
        <v>0</v>
      </c>
      <c r="BG126" s="505">
        <f>'1.4_RAW_Data_Rebase'!BG126</f>
        <v>0</v>
      </c>
      <c r="BH126" s="506">
        <f>'1.4_RAW_Data_Rebase'!BH126</f>
        <v>0</v>
      </c>
    </row>
    <row r="127" spans="1:60" ht="13.15">
      <c r="A127" s="508"/>
      <c r="B127" s="509"/>
      <c r="C127" s="510"/>
      <c r="D127" s="511"/>
      <c r="E127" s="504" t="s">
        <v>53</v>
      </c>
      <c r="F127" s="512">
        <f>'1.4_RAW_Data_Rebase'!F127</f>
        <v>0</v>
      </c>
      <c r="G127" s="512">
        <f>'1.4_RAW_Data_Rebase'!G127</f>
        <v>0</v>
      </c>
      <c r="H127" s="512">
        <f>'1.4_RAW_Data_Rebase'!H127</f>
        <v>0</v>
      </c>
      <c r="I127" s="512">
        <f>'1.4_RAW_Data_Rebase'!I127</f>
        <v>0</v>
      </c>
      <c r="J127" s="512">
        <f>'1.4_RAW_Data_Rebase'!J127</f>
        <v>0</v>
      </c>
      <c r="K127" s="513">
        <f>'1.4_RAW_Data_Rebase'!K127</f>
        <v>0</v>
      </c>
      <c r="M127" s="512">
        <f>'1.4_RAW_Data_Rebase'!M127</f>
        <v>0</v>
      </c>
      <c r="N127" s="512">
        <f>'1.4_RAW_Data_Rebase'!N127</f>
        <v>0</v>
      </c>
      <c r="O127" s="512">
        <f>'1.4_RAW_Data_Rebase'!O127</f>
        <v>0</v>
      </c>
      <c r="P127" s="512">
        <f>'1.4_RAW_Data_Rebase'!P127</f>
        <v>0</v>
      </c>
      <c r="Q127" s="512">
        <f>'1.4_RAW_Data_Rebase'!Q127</f>
        <v>0</v>
      </c>
      <c r="R127" s="513">
        <f>'1.4_RAW_Data_Rebase'!R127</f>
        <v>0</v>
      </c>
      <c r="T127" s="512">
        <f>'1.4_RAW_Data_Rebase'!T127</f>
        <v>0</v>
      </c>
      <c r="U127" s="512">
        <f>'1.4_RAW_Data_Rebase'!U127</f>
        <v>0</v>
      </c>
      <c r="V127" s="512">
        <f>'1.4_RAW_Data_Rebase'!V127</f>
        <v>0</v>
      </c>
      <c r="W127" s="512">
        <f>'1.4_RAW_Data_Rebase'!W127</f>
        <v>0</v>
      </c>
      <c r="X127" s="512">
        <f>'1.4_RAW_Data_Rebase'!X127</f>
        <v>0</v>
      </c>
      <c r="Y127" s="513">
        <f>'1.4_RAW_Data_Rebase'!Y127</f>
        <v>0</v>
      </c>
      <c r="AA127" s="512">
        <f>'1.4_RAW_Data_Rebase'!AA127</f>
        <v>0</v>
      </c>
      <c r="AB127" s="512">
        <f>'1.4_RAW_Data_Rebase'!AB127</f>
        <v>0</v>
      </c>
      <c r="AC127" s="512">
        <f>'1.4_RAW_Data_Rebase'!AC127</f>
        <v>0</v>
      </c>
      <c r="AD127" s="512">
        <f>'1.4_RAW_Data_Rebase'!AD127</f>
        <v>0</v>
      </c>
      <c r="AE127" s="512">
        <f>'1.4_RAW_Data_Rebase'!AE127</f>
        <v>0</v>
      </c>
      <c r="AF127" s="513">
        <f>'1.4_RAW_Data_Rebase'!AF127</f>
        <v>0</v>
      </c>
      <c r="AG127" s="507"/>
      <c r="AH127" s="512">
        <f>'1.4_RAW_Data_Rebase'!AH127</f>
        <v>0</v>
      </c>
      <c r="AI127" s="512">
        <f>'1.4_RAW_Data_Rebase'!AI127</f>
        <v>0</v>
      </c>
      <c r="AJ127" s="512">
        <f>'1.4_RAW_Data_Rebase'!AJ127</f>
        <v>0</v>
      </c>
      <c r="AK127" s="512">
        <f>'1.4_RAW_Data_Rebase'!AK127</f>
        <v>0</v>
      </c>
      <c r="AL127" s="512">
        <f>'1.4_RAW_Data_Rebase'!AL127</f>
        <v>0</v>
      </c>
      <c r="AM127" s="513">
        <f>'1.4_RAW_Data_Rebase'!AM127</f>
        <v>0</v>
      </c>
      <c r="AN127" s="507"/>
      <c r="AO127" s="512">
        <f>'1.4_RAW_Data_Rebase'!AO127</f>
        <v>0</v>
      </c>
      <c r="AP127" s="512">
        <f>'1.4_RAW_Data_Rebase'!AP127</f>
        <v>0</v>
      </c>
      <c r="AQ127" s="512">
        <f>'1.4_RAW_Data_Rebase'!AQ127</f>
        <v>0</v>
      </c>
      <c r="AR127" s="512">
        <f>'1.4_RAW_Data_Rebase'!AR127</f>
        <v>0</v>
      </c>
      <c r="AS127" s="512">
        <f>'1.4_RAW_Data_Rebase'!AS127</f>
        <v>0</v>
      </c>
      <c r="AT127" s="513">
        <f>'1.4_RAW_Data_Rebase'!AT127</f>
        <v>0</v>
      </c>
      <c r="AU127" s="507"/>
      <c r="AV127" s="512">
        <f>'1.4_RAW_Data_Rebase'!AV127</f>
        <v>0</v>
      </c>
      <c r="AW127" s="512">
        <f>'1.4_RAW_Data_Rebase'!AW127</f>
        <v>0</v>
      </c>
      <c r="AX127" s="512">
        <f>'1.4_RAW_Data_Rebase'!AX127</f>
        <v>0</v>
      </c>
      <c r="AY127" s="512">
        <f>'1.4_RAW_Data_Rebase'!AY127</f>
        <v>0</v>
      </c>
      <c r="AZ127" s="512">
        <f>'1.4_RAW_Data_Rebase'!AZ127</f>
        <v>0</v>
      </c>
      <c r="BA127" s="513">
        <f>'1.4_RAW_Data_Rebase'!BA127</f>
        <v>0</v>
      </c>
      <c r="BB127" s="507"/>
      <c r="BC127" s="512">
        <f>'1.4_RAW_Data_Rebase'!BC127</f>
        <v>0</v>
      </c>
      <c r="BD127" s="512">
        <f>'1.4_RAW_Data_Rebase'!BD127</f>
        <v>0</v>
      </c>
      <c r="BE127" s="512">
        <f>'1.4_RAW_Data_Rebase'!BE127</f>
        <v>0</v>
      </c>
      <c r="BF127" s="512">
        <f>'1.4_RAW_Data_Rebase'!BF127</f>
        <v>0</v>
      </c>
      <c r="BG127" s="512">
        <f>'1.4_RAW_Data_Rebase'!BG127</f>
        <v>0</v>
      </c>
      <c r="BH127" s="513">
        <f>'1.4_RAW_Data_Rebase'!BH127</f>
        <v>0</v>
      </c>
    </row>
    <row r="128" spans="1:60" ht="13.15">
      <c r="A128" s="508"/>
      <c r="B128" s="509"/>
      <c r="C128" s="510"/>
      <c r="D128" s="511"/>
      <c r="E128" s="504" t="s">
        <v>54</v>
      </c>
      <c r="F128" s="512">
        <f>'1.4_RAW_Data_Rebase'!F128</f>
        <v>3</v>
      </c>
      <c r="G128" s="512">
        <f>'1.4_RAW_Data_Rebase'!G128</f>
        <v>3</v>
      </c>
      <c r="H128" s="512">
        <f>'1.4_RAW_Data_Rebase'!H128</f>
        <v>0</v>
      </c>
      <c r="I128" s="512">
        <f>'1.4_RAW_Data_Rebase'!I128</f>
        <v>0</v>
      </c>
      <c r="J128" s="512">
        <f>'1.4_RAW_Data_Rebase'!J128</f>
        <v>0</v>
      </c>
      <c r="K128" s="513">
        <f>'1.4_RAW_Data_Rebase'!K128</f>
        <v>0</v>
      </c>
      <c r="M128" s="512">
        <f>'1.4_RAW_Data_Rebase'!M128</f>
        <v>1</v>
      </c>
      <c r="N128" s="512">
        <f>'1.4_RAW_Data_Rebase'!N128</f>
        <v>1</v>
      </c>
      <c r="O128" s="512">
        <f>'1.4_RAW_Data_Rebase'!O128</f>
        <v>0</v>
      </c>
      <c r="P128" s="512">
        <f>'1.4_RAW_Data_Rebase'!P128</f>
        <v>0</v>
      </c>
      <c r="Q128" s="512">
        <f>'1.4_RAW_Data_Rebase'!Q128</f>
        <v>0</v>
      </c>
      <c r="R128" s="513">
        <f>'1.4_RAW_Data_Rebase'!R128</f>
        <v>0</v>
      </c>
      <c r="T128" s="512">
        <f>'1.4_RAW_Data_Rebase'!T128</f>
        <v>1</v>
      </c>
      <c r="U128" s="512">
        <f>'1.4_RAW_Data_Rebase'!U128</f>
        <v>0</v>
      </c>
      <c r="V128" s="512">
        <f>'1.4_RAW_Data_Rebase'!V128</f>
        <v>0</v>
      </c>
      <c r="W128" s="512">
        <f>'1.4_RAW_Data_Rebase'!W128</f>
        <v>0</v>
      </c>
      <c r="X128" s="512">
        <f>'1.4_RAW_Data_Rebase'!X128</f>
        <v>0</v>
      </c>
      <c r="Y128" s="513">
        <f>'1.4_RAW_Data_Rebase'!Y128</f>
        <v>1</v>
      </c>
      <c r="AA128" s="512">
        <f>'1.4_RAW_Data_Rebase'!AA128</f>
        <v>1</v>
      </c>
      <c r="AB128" s="512">
        <f>'1.4_RAW_Data_Rebase'!AB128</f>
        <v>0</v>
      </c>
      <c r="AC128" s="512">
        <f>'1.4_RAW_Data_Rebase'!AC128</f>
        <v>0</v>
      </c>
      <c r="AD128" s="512">
        <f>'1.4_RAW_Data_Rebase'!AD128</f>
        <v>0</v>
      </c>
      <c r="AE128" s="512">
        <f>'1.4_RAW_Data_Rebase'!AE128</f>
        <v>0</v>
      </c>
      <c r="AF128" s="513">
        <f>'1.4_RAW_Data_Rebase'!AF128</f>
        <v>-1</v>
      </c>
      <c r="AG128" s="507"/>
      <c r="AH128" s="512">
        <f>'1.4_RAW_Data_Rebase'!AH128</f>
        <v>1</v>
      </c>
      <c r="AI128" s="512">
        <f>'1.4_RAW_Data_Rebase'!AI128</f>
        <v>0</v>
      </c>
      <c r="AJ128" s="512">
        <f>'1.4_RAW_Data_Rebase'!AJ128</f>
        <v>0</v>
      </c>
      <c r="AK128" s="512">
        <f>'1.4_RAW_Data_Rebase'!AK128</f>
        <v>0</v>
      </c>
      <c r="AL128" s="512">
        <f>'1.4_RAW_Data_Rebase'!AL128</f>
        <v>0</v>
      </c>
      <c r="AM128" s="513">
        <f>'1.4_RAW_Data_Rebase'!AM128</f>
        <v>-1</v>
      </c>
      <c r="AN128" s="507"/>
      <c r="AO128" s="512">
        <f>'1.4_RAW_Data_Rebase'!AO128</f>
        <v>0</v>
      </c>
      <c r="AP128" s="512">
        <f>'1.4_RAW_Data_Rebase'!AP128</f>
        <v>0</v>
      </c>
      <c r="AQ128" s="512">
        <f>'1.4_RAW_Data_Rebase'!AQ128</f>
        <v>0</v>
      </c>
      <c r="AR128" s="512">
        <f>'1.4_RAW_Data_Rebase'!AR128</f>
        <v>0</v>
      </c>
      <c r="AS128" s="512">
        <f>'1.4_RAW_Data_Rebase'!AS128</f>
        <v>0</v>
      </c>
      <c r="AT128" s="513">
        <f>'1.4_RAW_Data_Rebase'!AT128</f>
        <v>0</v>
      </c>
      <c r="AU128" s="507"/>
      <c r="AV128" s="512">
        <f>'1.4_RAW_Data_Rebase'!AV128</f>
        <v>0</v>
      </c>
      <c r="AW128" s="512">
        <f>'1.4_RAW_Data_Rebase'!AW128</f>
        <v>0</v>
      </c>
      <c r="AX128" s="512">
        <f>'1.4_RAW_Data_Rebase'!AX128</f>
        <v>0</v>
      </c>
      <c r="AY128" s="512">
        <f>'1.4_RAW_Data_Rebase'!AY128</f>
        <v>0</v>
      </c>
      <c r="AZ128" s="512">
        <f>'1.4_RAW_Data_Rebase'!AZ128</f>
        <v>0</v>
      </c>
      <c r="BA128" s="513">
        <f>'1.4_RAW_Data_Rebase'!BA128</f>
        <v>0</v>
      </c>
      <c r="BB128" s="507"/>
      <c r="BC128" s="512">
        <f>'1.4_RAW_Data_Rebase'!BC128</f>
        <v>0</v>
      </c>
      <c r="BD128" s="512">
        <f>'1.4_RAW_Data_Rebase'!BD128</f>
        <v>0</v>
      </c>
      <c r="BE128" s="512">
        <f>'1.4_RAW_Data_Rebase'!BE128</f>
        <v>0</v>
      </c>
      <c r="BF128" s="512">
        <f>'1.4_RAW_Data_Rebase'!BF128</f>
        <v>0</v>
      </c>
      <c r="BG128" s="512">
        <f>'1.4_RAW_Data_Rebase'!BG128</f>
        <v>0</v>
      </c>
      <c r="BH128" s="513">
        <f>'1.4_RAW_Data_Rebase'!BH128</f>
        <v>0</v>
      </c>
    </row>
    <row r="129" spans="1:60" ht="13.5" thickBot="1">
      <c r="A129" s="508"/>
      <c r="B129" s="514"/>
      <c r="C129" s="515"/>
      <c r="D129" s="516"/>
      <c r="E129" s="517" t="s">
        <v>55</v>
      </c>
      <c r="F129" s="518">
        <f>'1.4_RAW_Data_Rebase'!F129</f>
        <v>6</v>
      </c>
      <c r="G129" s="518">
        <f>'1.4_RAW_Data_Rebase'!G129</f>
        <v>2</v>
      </c>
      <c r="H129" s="518">
        <f>'1.4_RAW_Data_Rebase'!H129</f>
        <v>1</v>
      </c>
      <c r="I129" s="518">
        <f>'1.4_RAW_Data_Rebase'!I129</f>
        <v>0</v>
      </c>
      <c r="J129" s="518">
        <f>'1.4_RAW_Data_Rebase'!J129</f>
        <v>1</v>
      </c>
      <c r="K129" s="519">
        <f>'1.4_RAW_Data_Rebase'!K129</f>
        <v>2</v>
      </c>
      <c r="M129" s="518">
        <f>'1.4_RAW_Data_Rebase'!M129</f>
        <v>8</v>
      </c>
      <c r="N129" s="518">
        <f>'1.4_RAW_Data_Rebase'!N129</f>
        <v>2</v>
      </c>
      <c r="O129" s="518">
        <f>'1.4_RAW_Data_Rebase'!O129</f>
        <v>0</v>
      </c>
      <c r="P129" s="518">
        <f>'1.4_RAW_Data_Rebase'!P129</f>
        <v>0</v>
      </c>
      <c r="Q129" s="518">
        <f>'1.4_RAW_Data_Rebase'!Q129</f>
        <v>0</v>
      </c>
      <c r="R129" s="519">
        <f>'1.4_RAW_Data_Rebase'!R129</f>
        <v>6</v>
      </c>
      <c r="T129" s="518">
        <f>'1.4_RAW_Data_Rebase'!T129</f>
        <v>8</v>
      </c>
      <c r="U129" s="518">
        <f>'1.4_RAW_Data_Rebase'!U129</f>
        <v>0</v>
      </c>
      <c r="V129" s="518">
        <f>'1.4_RAW_Data_Rebase'!V129</f>
        <v>0</v>
      </c>
      <c r="W129" s="518">
        <f>'1.4_RAW_Data_Rebase'!W129</f>
        <v>0</v>
      </c>
      <c r="X129" s="518">
        <f>'1.4_RAW_Data_Rebase'!X129</f>
        <v>0</v>
      </c>
      <c r="Y129" s="519">
        <f>'1.4_RAW_Data_Rebase'!Y129</f>
        <v>8</v>
      </c>
      <c r="AA129" s="518">
        <f>'1.4_RAW_Data_Rebase'!AA129</f>
        <v>3</v>
      </c>
      <c r="AB129" s="518">
        <f>'1.4_RAW_Data_Rebase'!AB129</f>
        <v>0</v>
      </c>
      <c r="AC129" s="518">
        <f>'1.4_RAW_Data_Rebase'!AC129</f>
        <v>0</v>
      </c>
      <c r="AD129" s="518">
        <f>'1.4_RAW_Data_Rebase'!AD129</f>
        <v>0</v>
      </c>
      <c r="AE129" s="518">
        <f>'1.4_RAW_Data_Rebase'!AE129</f>
        <v>0</v>
      </c>
      <c r="AF129" s="519">
        <f>'1.4_RAW_Data_Rebase'!AF129</f>
        <v>-3</v>
      </c>
      <c r="AG129" s="507"/>
      <c r="AH129" s="518">
        <f>'1.4_RAW_Data_Rebase'!AH129</f>
        <v>3</v>
      </c>
      <c r="AI129" s="518">
        <f>'1.4_RAW_Data_Rebase'!AI129</f>
        <v>0</v>
      </c>
      <c r="AJ129" s="518">
        <f>'1.4_RAW_Data_Rebase'!AJ129</f>
        <v>0</v>
      </c>
      <c r="AK129" s="518">
        <f>'1.4_RAW_Data_Rebase'!AK129</f>
        <v>0</v>
      </c>
      <c r="AL129" s="518">
        <f>'1.4_RAW_Data_Rebase'!AL129</f>
        <v>0</v>
      </c>
      <c r="AM129" s="519">
        <f>'1.4_RAW_Data_Rebase'!AM129</f>
        <v>-3</v>
      </c>
      <c r="AN129" s="507"/>
      <c r="AO129" s="518">
        <f>'1.4_RAW_Data_Rebase'!AO129</f>
        <v>0</v>
      </c>
      <c r="AP129" s="518">
        <f>'1.4_RAW_Data_Rebase'!AP129</f>
        <v>0</v>
      </c>
      <c r="AQ129" s="518">
        <f>'1.4_RAW_Data_Rebase'!AQ129</f>
        <v>0</v>
      </c>
      <c r="AR129" s="518">
        <f>'1.4_RAW_Data_Rebase'!AR129</f>
        <v>0</v>
      </c>
      <c r="AS129" s="518">
        <f>'1.4_RAW_Data_Rebase'!AS129</f>
        <v>0</v>
      </c>
      <c r="AT129" s="519">
        <f>'1.4_RAW_Data_Rebase'!AT129</f>
        <v>0</v>
      </c>
      <c r="AU129" s="507"/>
      <c r="AV129" s="518">
        <f>'1.4_RAW_Data_Rebase'!AV129</f>
        <v>0</v>
      </c>
      <c r="AW129" s="518">
        <f>'1.4_RAW_Data_Rebase'!AW129</f>
        <v>0</v>
      </c>
      <c r="AX129" s="518">
        <f>'1.4_RAW_Data_Rebase'!AX129</f>
        <v>0</v>
      </c>
      <c r="AY129" s="518">
        <f>'1.4_RAW_Data_Rebase'!AY129</f>
        <v>0</v>
      </c>
      <c r="AZ129" s="518">
        <f>'1.4_RAW_Data_Rebase'!AZ129</f>
        <v>0</v>
      </c>
      <c r="BA129" s="519">
        <f>'1.4_RAW_Data_Rebase'!BA129</f>
        <v>0</v>
      </c>
      <c r="BB129" s="507"/>
      <c r="BC129" s="518">
        <f>'1.4_RAW_Data_Rebase'!BC129</f>
        <v>0</v>
      </c>
      <c r="BD129" s="518">
        <f>'1.4_RAW_Data_Rebase'!BD129</f>
        <v>0</v>
      </c>
      <c r="BE129" s="518">
        <f>'1.4_RAW_Data_Rebase'!BE129</f>
        <v>0</v>
      </c>
      <c r="BF129" s="518">
        <f>'1.4_RAW_Data_Rebase'!BF129</f>
        <v>0</v>
      </c>
      <c r="BG129" s="518">
        <f>'1.4_RAW_Data_Rebase'!BG129</f>
        <v>0</v>
      </c>
      <c r="BH129" s="519">
        <f>'1.4_RAW_Data_Rebase'!BH129</f>
        <v>0</v>
      </c>
    </row>
    <row r="130" spans="1:60" ht="26.25">
      <c r="A130" s="520" t="s">
        <v>9</v>
      </c>
      <c r="B130" s="501">
        <v>18</v>
      </c>
      <c r="C130" s="502" t="s">
        <v>40</v>
      </c>
      <c r="D130" s="503" t="s">
        <v>58</v>
      </c>
      <c r="E130" s="521" t="s">
        <v>52</v>
      </c>
      <c r="F130" s="505">
        <f>'1.4_RAW_Data_Rebase'!F130</f>
        <v>26</v>
      </c>
      <c r="G130" s="505">
        <f>'1.4_RAW_Data_Rebase'!G130</f>
        <v>26</v>
      </c>
      <c r="H130" s="505">
        <f>'1.4_RAW_Data_Rebase'!H130</f>
        <v>0</v>
      </c>
      <c r="I130" s="505">
        <f>'1.4_RAW_Data_Rebase'!I130</f>
        <v>0</v>
      </c>
      <c r="J130" s="505">
        <f>'1.4_RAW_Data_Rebase'!J130</f>
        <v>0</v>
      </c>
      <c r="K130" s="506">
        <f>'1.4_RAW_Data_Rebase'!K130</f>
        <v>0</v>
      </c>
      <c r="M130" s="505">
        <f>'1.4_RAW_Data_Rebase'!M130</f>
        <v>1</v>
      </c>
      <c r="N130" s="505">
        <f>'1.4_RAW_Data_Rebase'!N130</f>
        <v>1</v>
      </c>
      <c r="O130" s="505">
        <f>'1.4_RAW_Data_Rebase'!O130</f>
        <v>0</v>
      </c>
      <c r="P130" s="505">
        <f>'1.4_RAW_Data_Rebase'!P130</f>
        <v>0</v>
      </c>
      <c r="Q130" s="505">
        <f>'1.4_RAW_Data_Rebase'!Q130</f>
        <v>0</v>
      </c>
      <c r="R130" s="506">
        <f>'1.4_RAW_Data_Rebase'!R130</f>
        <v>0</v>
      </c>
      <c r="T130" s="505">
        <f>'1.4_RAW_Data_Rebase'!T130</f>
        <v>1</v>
      </c>
      <c r="U130" s="505">
        <f>'1.4_RAW_Data_Rebase'!U130</f>
        <v>1</v>
      </c>
      <c r="V130" s="505">
        <f>'1.4_RAW_Data_Rebase'!V130</f>
        <v>0</v>
      </c>
      <c r="W130" s="505">
        <f>'1.4_RAW_Data_Rebase'!W130</f>
        <v>0</v>
      </c>
      <c r="X130" s="505">
        <f>'1.4_RAW_Data_Rebase'!X130</f>
        <v>0</v>
      </c>
      <c r="Y130" s="506">
        <f>'1.4_RAW_Data_Rebase'!Y130</f>
        <v>0</v>
      </c>
      <c r="AA130" s="505">
        <f>'1.4_RAW_Data_Rebase'!AA130</f>
        <v>0</v>
      </c>
      <c r="AB130" s="505">
        <f>'1.4_RAW_Data_Rebase'!AB130</f>
        <v>0</v>
      </c>
      <c r="AC130" s="505">
        <f>'1.4_RAW_Data_Rebase'!AC130</f>
        <v>0</v>
      </c>
      <c r="AD130" s="505">
        <f>'1.4_RAW_Data_Rebase'!AD130</f>
        <v>0</v>
      </c>
      <c r="AE130" s="505">
        <f>'1.4_RAW_Data_Rebase'!AE130</f>
        <v>0</v>
      </c>
      <c r="AF130" s="506">
        <f>'1.4_RAW_Data_Rebase'!AF130</f>
        <v>0</v>
      </c>
      <c r="AG130" s="507"/>
      <c r="AH130" s="505">
        <f>'1.4_RAW_Data_Rebase'!AH130</f>
        <v>0</v>
      </c>
      <c r="AI130" s="505">
        <f>'1.4_RAW_Data_Rebase'!AI130</f>
        <v>0</v>
      </c>
      <c r="AJ130" s="505">
        <f>'1.4_RAW_Data_Rebase'!AJ130</f>
        <v>0</v>
      </c>
      <c r="AK130" s="505">
        <f>'1.4_RAW_Data_Rebase'!AK130</f>
        <v>0</v>
      </c>
      <c r="AL130" s="505">
        <f>'1.4_RAW_Data_Rebase'!AL130</f>
        <v>0</v>
      </c>
      <c r="AM130" s="506">
        <f>'1.4_RAW_Data_Rebase'!AM130</f>
        <v>0</v>
      </c>
      <c r="AN130" s="507"/>
      <c r="AO130" s="505">
        <f>'1.4_RAW_Data_Rebase'!AO130</f>
        <v>0</v>
      </c>
      <c r="AP130" s="505">
        <f>'1.4_RAW_Data_Rebase'!AP130</f>
        <v>0</v>
      </c>
      <c r="AQ130" s="505">
        <f>'1.4_RAW_Data_Rebase'!AQ130</f>
        <v>0</v>
      </c>
      <c r="AR130" s="505">
        <f>'1.4_RAW_Data_Rebase'!AR130</f>
        <v>0</v>
      </c>
      <c r="AS130" s="505">
        <f>'1.4_RAW_Data_Rebase'!AS130</f>
        <v>0</v>
      </c>
      <c r="AT130" s="506">
        <f>'1.4_RAW_Data_Rebase'!AT130</f>
        <v>0</v>
      </c>
      <c r="AU130" s="507"/>
      <c r="AV130" s="505">
        <f>'1.4_RAW_Data_Rebase'!AV130</f>
        <v>0</v>
      </c>
      <c r="AW130" s="505">
        <f>'1.4_RAW_Data_Rebase'!AW130</f>
        <v>0</v>
      </c>
      <c r="AX130" s="505">
        <f>'1.4_RAW_Data_Rebase'!AX130</f>
        <v>0</v>
      </c>
      <c r="AY130" s="505">
        <f>'1.4_RAW_Data_Rebase'!AY130</f>
        <v>0</v>
      </c>
      <c r="AZ130" s="505">
        <f>'1.4_RAW_Data_Rebase'!AZ130</f>
        <v>0</v>
      </c>
      <c r="BA130" s="506">
        <f>'1.4_RAW_Data_Rebase'!BA130</f>
        <v>0</v>
      </c>
      <c r="BB130" s="507"/>
      <c r="BC130" s="505">
        <f>'1.4_RAW_Data_Rebase'!BC130</f>
        <v>0</v>
      </c>
      <c r="BD130" s="505">
        <f>'1.4_RAW_Data_Rebase'!BD130</f>
        <v>0</v>
      </c>
      <c r="BE130" s="505">
        <f>'1.4_RAW_Data_Rebase'!BE130</f>
        <v>0</v>
      </c>
      <c r="BF130" s="505">
        <f>'1.4_RAW_Data_Rebase'!BF130</f>
        <v>0</v>
      </c>
      <c r="BG130" s="505">
        <f>'1.4_RAW_Data_Rebase'!BG130</f>
        <v>0</v>
      </c>
      <c r="BH130" s="506">
        <f>'1.4_RAW_Data_Rebase'!BH130</f>
        <v>0</v>
      </c>
    </row>
    <row r="131" spans="1:60" ht="13.15">
      <c r="A131" s="508"/>
      <c r="B131" s="509"/>
      <c r="C131" s="510"/>
      <c r="D131" s="511"/>
      <c r="E131" s="504" t="s">
        <v>53</v>
      </c>
      <c r="F131" s="512">
        <f>'1.4_RAW_Data_Rebase'!F131</f>
        <v>0</v>
      </c>
      <c r="G131" s="512">
        <f>'1.4_RAW_Data_Rebase'!G131</f>
        <v>0</v>
      </c>
      <c r="H131" s="512">
        <f>'1.4_RAW_Data_Rebase'!H131</f>
        <v>0</v>
      </c>
      <c r="I131" s="512">
        <f>'1.4_RAW_Data_Rebase'!I131</f>
        <v>0</v>
      </c>
      <c r="J131" s="512">
        <f>'1.4_RAW_Data_Rebase'!J131</f>
        <v>0</v>
      </c>
      <c r="K131" s="513">
        <f>'1.4_RAW_Data_Rebase'!K131</f>
        <v>0</v>
      </c>
      <c r="M131" s="512">
        <f>'1.4_RAW_Data_Rebase'!M131</f>
        <v>0</v>
      </c>
      <c r="N131" s="512">
        <f>'1.4_RAW_Data_Rebase'!N131</f>
        <v>0</v>
      </c>
      <c r="O131" s="512">
        <f>'1.4_RAW_Data_Rebase'!O131</f>
        <v>0</v>
      </c>
      <c r="P131" s="512">
        <f>'1.4_RAW_Data_Rebase'!P131</f>
        <v>0</v>
      </c>
      <c r="Q131" s="512">
        <f>'1.4_RAW_Data_Rebase'!Q131</f>
        <v>0</v>
      </c>
      <c r="R131" s="513">
        <f>'1.4_RAW_Data_Rebase'!R131</f>
        <v>0</v>
      </c>
      <c r="T131" s="512">
        <f>'1.4_RAW_Data_Rebase'!T131</f>
        <v>0</v>
      </c>
      <c r="U131" s="512">
        <f>'1.4_RAW_Data_Rebase'!U131</f>
        <v>0</v>
      </c>
      <c r="V131" s="512">
        <f>'1.4_RAW_Data_Rebase'!V131</f>
        <v>0</v>
      </c>
      <c r="W131" s="512">
        <f>'1.4_RAW_Data_Rebase'!W131</f>
        <v>0</v>
      </c>
      <c r="X131" s="512">
        <f>'1.4_RAW_Data_Rebase'!X131</f>
        <v>0</v>
      </c>
      <c r="Y131" s="513">
        <f>'1.4_RAW_Data_Rebase'!Y131</f>
        <v>0</v>
      </c>
      <c r="AA131" s="512">
        <f>'1.4_RAW_Data_Rebase'!AA131</f>
        <v>0</v>
      </c>
      <c r="AB131" s="512">
        <f>'1.4_RAW_Data_Rebase'!AB131</f>
        <v>0</v>
      </c>
      <c r="AC131" s="512">
        <f>'1.4_RAW_Data_Rebase'!AC131</f>
        <v>0</v>
      </c>
      <c r="AD131" s="512">
        <f>'1.4_RAW_Data_Rebase'!AD131</f>
        <v>0</v>
      </c>
      <c r="AE131" s="512">
        <f>'1.4_RAW_Data_Rebase'!AE131</f>
        <v>0</v>
      </c>
      <c r="AF131" s="513">
        <f>'1.4_RAW_Data_Rebase'!AF131</f>
        <v>0</v>
      </c>
      <c r="AG131" s="507"/>
      <c r="AH131" s="512">
        <f>'1.4_RAW_Data_Rebase'!AH131</f>
        <v>0</v>
      </c>
      <c r="AI131" s="512">
        <f>'1.4_RAW_Data_Rebase'!AI131</f>
        <v>0</v>
      </c>
      <c r="AJ131" s="512">
        <f>'1.4_RAW_Data_Rebase'!AJ131</f>
        <v>0</v>
      </c>
      <c r="AK131" s="512">
        <f>'1.4_RAW_Data_Rebase'!AK131</f>
        <v>0</v>
      </c>
      <c r="AL131" s="512">
        <f>'1.4_RAW_Data_Rebase'!AL131</f>
        <v>0</v>
      </c>
      <c r="AM131" s="513">
        <f>'1.4_RAW_Data_Rebase'!AM131</f>
        <v>0</v>
      </c>
      <c r="AN131" s="507"/>
      <c r="AO131" s="512">
        <f>'1.4_RAW_Data_Rebase'!AO131</f>
        <v>0</v>
      </c>
      <c r="AP131" s="512">
        <f>'1.4_RAW_Data_Rebase'!AP131</f>
        <v>0</v>
      </c>
      <c r="AQ131" s="512">
        <f>'1.4_RAW_Data_Rebase'!AQ131</f>
        <v>0</v>
      </c>
      <c r="AR131" s="512">
        <f>'1.4_RAW_Data_Rebase'!AR131</f>
        <v>0</v>
      </c>
      <c r="AS131" s="512">
        <f>'1.4_RAW_Data_Rebase'!AS131</f>
        <v>0</v>
      </c>
      <c r="AT131" s="513">
        <f>'1.4_RAW_Data_Rebase'!AT131</f>
        <v>0</v>
      </c>
      <c r="AU131" s="507"/>
      <c r="AV131" s="512">
        <f>'1.4_RAW_Data_Rebase'!AV131</f>
        <v>0</v>
      </c>
      <c r="AW131" s="512">
        <f>'1.4_RAW_Data_Rebase'!AW131</f>
        <v>0</v>
      </c>
      <c r="AX131" s="512">
        <f>'1.4_RAW_Data_Rebase'!AX131</f>
        <v>0</v>
      </c>
      <c r="AY131" s="512">
        <f>'1.4_RAW_Data_Rebase'!AY131</f>
        <v>0</v>
      </c>
      <c r="AZ131" s="512">
        <f>'1.4_RAW_Data_Rebase'!AZ131</f>
        <v>0</v>
      </c>
      <c r="BA131" s="513">
        <f>'1.4_RAW_Data_Rebase'!BA131</f>
        <v>0</v>
      </c>
      <c r="BB131" s="507"/>
      <c r="BC131" s="512">
        <f>'1.4_RAW_Data_Rebase'!BC131</f>
        <v>0</v>
      </c>
      <c r="BD131" s="512">
        <f>'1.4_RAW_Data_Rebase'!BD131</f>
        <v>0</v>
      </c>
      <c r="BE131" s="512">
        <f>'1.4_RAW_Data_Rebase'!BE131</f>
        <v>0</v>
      </c>
      <c r="BF131" s="512">
        <f>'1.4_RAW_Data_Rebase'!BF131</f>
        <v>0</v>
      </c>
      <c r="BG131" s="512">
        <f>'1.4_RAW_Data_Rebase'!BG131</f>
        <v>0</v>
      </c>
      <c r="BH131" s="513">
        <f>'1.4_RAW_Data_Rebase'!BH131</f>
        <v>0</v>
      </c>
    </row>
    <row r="132" spans="1:60" ht="13.15">
      <c r="A132" s="508"/>
      <c r="B132" s="509"/>
      <c r="C132" s="510"/>
      <c r="D132" s="511"/>
      <c r="E132" s="504" t="s">
        <v>54</v>
      </c>
      <c r="F132" s="512">
        <f>'1.4_RAW_Data_Rebase'!F132</f>
        <v>0</v>
      </c>
      <c r="G132" s="512">
        <f>'1.4_RAW_Data_Rebase'!G132</f>
        <v>0</v>
      </c>
      <c r="H132" s="512">
        <f>'1.4_RAW_Data_Rebase'!H132</f>
        <v>0</v>
      </c>
      <c r="I132" s="512">
        <f>'1.4_RAW_Data_Rebase'!I132</f>
        <v>0</v>
      </c>
      <c r="J132" s="512">
        <f>'1.4_RAW_Data_Rebase'!J132</f>
        <v>0</v>
      </c>
      <c r="K132" s="513">
        <f>'1.4_RAW_Data_Rebase'!K132</f>
        <v>0</v>
      </c>
      <c r="M132" s="512">
        <f>'1.4_RAW_Data_Rebase'!M132</f>
        <v>25</v>
      </c>
      <c r="N132" s="512">
        <f>'1.4_RAW_Data_Rebase'!N132</f>
        <v>9</v>
      </c>
      <c r="O132" s="512">
        <f>'1.4_RAW_Data_Rebase'!O132</f>
        <v>0</v>
      </c>
      <c r="P132" s="512">
        <f>'1.4_RAW_Data_Rebase'!P132</f>
        <v>0</v>
      </c>
      <c r="Q132" s="512">
        <f>'1.4_RAW_Data_Rebase'!Q132</f>
        <v>0</v>
      </c>
      <c r="R132" s="513">
        <f>'1.4_RAW_Data_Rebase'!R132</f>
        <v>16</v>
      </c>
      <c r="T132" s="512">
        <f>'1.4_RAW_Data_Rebase'!T132</f>
        <v>25</v>
      </c>
      <c r="U132" s="512">
        <f>'1.4_RAW_Data_Rebase'!U132</f>
        <v>0</v>
      </c>
      <c r="V132" s="512">
        <f>'1.4_RAW_Data_Rebase'!V132</f>
        <v>0</v>
      </c>
      <c r="W132" s="512">
        <f>'1.4_RAW_Data_Rebase'!W132</f>
        <v>0</v>
      </c>
      <c r="X132" s="512">
        <f>'1.4_RAW_Data_Rebase'!X132</f>
        <v>0</v>
      </c>
      <c r="Y132" s="513">
        <f>'1.4_RAW_Data_Rebase'!Y132</f>
        <v>25</v>
      </c>
      <c r="AA132" s="512">
        <f>'1.4_RAW_Data_Rebase'!AA132</f>
        <v>9</v>
      </c>
      <c r="AB132" s="512">
        <f>'1.4_RAW_Data_Rebase'!AB132</f>
        <v>0</v>
      </c>
      <c r="AC132" s="512">
        <f>'1.4_RAW_Data_Rebase'!AC132</f>
        <v>0</v>
      </c>
      <c r="AD132" s="512">
        <f>'1.4_RAW_Data_Rebase'!AD132</f>
        <v>0</v>
      </c>
      <c r="AE132" s="512">
        <f>'1.4_RAW_Data_Rebase'!AE132</f>
        <v>0</v>
      </c>
      <c r="AF132" s="513">
        <f>'1.4_RAW_Data_Rebase'!AF132</f>
        <v>-9</v>
      </c>
      <c r="AG132" s="507"/>
      <c r="AH132" s="512">
        <f>'1.4_RAW_Data_Rebase'!AH132</f>
        <v>9</v>
      </c>
      <c r="AI132" s="512">
        <f>'1.4_RAW_Data_Rebase'!AI132</f>
        <v>0</v>
      </c>
      <c r="AJ132" s="512">
        <f>'1.4_RAW_Data_Rebase'!AJ132</f>
        <v>0</v>
      </c>
      <c r="AK132" s="512">
        <f>'1.4_RAW_Data_Rebase'!AK132</f>
        <v>0</v>
      </c>
      <c r="AL132" s="512">
        <f>'1.4_RAW_Data_Rebase'!AL132</f>
        <v>0</v>
      </c>
      <c r="AM132" s="513">
        <f>'1.4_RAW_Data_Rebase'!AM132</f>
        <v>-9</v>
      </c>
      <c r="AN132" s="507"/>
      <c r="AO132" s="512">
        <f>'1.4_RAW_Data_Rebase'!AO132</f>
        <v>0</v>
      </c>
      <c r="AP132" s="512">
        <f>'1.4_RAW_Data_Rebase'!AP132</f>
        <v>0</v>
      </c>
      <c r="AQ132" s="512">
        <f>'1.4_RAW_Data_Rebase'!AQ132</f>
        <v>0</v>
      </c>
      <c r="AR132" s="512">
        <f>'1.4_RAW_Data_Rebase'!AR132</f>
        <v>0</v>
      </c>
      <c r="AS132" s="512">
        <f>'1.4_RAW_Data_Rebase'!AS132</f>
        <v>0</v>
      </c>
      <c r="AT132" s="513">
        <f>'1.4_RAW_Data_Rebase'!AT132</f>
        <v>0</v>
      </c>
      <c r="AU132" s="507"/>
      <c r="AV132" s="512">
        <f>'1.4_RAW_Data_Rebase'!AV132</f>
        <v>0</v>
      </c>
      <c r="AW132" s="512">
        <f>'1.4_RAW_Data_Rebase'!AW132</f>
        <v>0</v>
      </c>
      <c r="AX132" s="512">
        <f>'1.4_RAW_Data_Rebase'!AX132</f>
        <v>0</v>
      </c>
      <c r="AY132" s="512">
        <f>'1.4_RAW_Data_Rebase'!AY132</f>
        <v>0</v>
      </c>
      <c r="AZ132" s="512">
        <f>'1.4_RAW_Data_Rebase'!AZ132</f>
        <v>0</v>
      </c>
      <c r="BA132" s="513">
        <f>'1.4_RAW_Data_Rebase'!BA132</f>
        <v>0</v>
      </c>
      <c r="BB132" s="507"/>
      <c r="BC132" s="512">
        <f>'1.4_RAW_Data_Rebase'!BC132</f>
        <v>0</v>
      </c>
      <c r="BD132" s="512">
        <f>'1.4_RAW_Data_Rebase'!BD132</f>
        <v>0</v>
      </c>
      <c r="BE132" s="512">
        <f>'1.4_RAW_Data_Rebase'!BE132</f>
        <v>0</v>
      </c>
      <c r="BF132" s="512">
        <f>'1.4_RAW_Data_Rebase'!BF132</f>
        <v>0</v>
      </c>
      <c r="BG132" s="512">
        <f>'1.4_RAW_Data_Rebase'!BG132</f>
        <v>0</v>
      </c>
      <c r="BH132" s="513">
        <f>'1.4_RAW_Data_Rebase'!BH132</f>
        <v>0</v>
      </c>
    </row>
    <row r="133" spans="1:60" ht="13.5" thickBot="1">
      <c r="A133" s="508"/>
      <c r="B133" s="514"/>
      <c r="C133" s="515"/>
      <c r="D133" s="516"/>
      <c r="E133" s="517" t="s">
        <v>55</v>
      </c>
      <c r="F133" s="518">
        <f>'1.4_RAW_Data_Rebase'!F133</f>
        <v>52</v>
      </c>
      <c r="G133" s="518">
        <f>'1.4_RAW_Data_Rebase'!G133</f>
        <v>7</v>
      </c>
      <c r="H133" s="518">
        <f>'1.4_RAW_Data_Rebase'!H133</f>
        <v>0</v>
      </c>
      <c r="I133" s="518">
        <f>'1.4_RAW_Data_Rebase'!I133</f>
        <v>0</v>
      </c>
      <c r="J133" s="518">
        <f>'1.4_RAW_Data_Rebase'!J133</f>
        <v>0</v>
      </c>
      <c r="K133" s="519">
        <f>'1.4_RAW_Data_Rebase'!K133</f>
        <v>45</v>
      </c>
      <c r="M133" s="518">
        <f>'1.4_RAW_Data_Rebase'!M133</f>
        <v>52</v>
      </c>
      <c r="N133" s="518">
        <f>'1.4_RAW_Data_Rebase'!N133</f>
        <v>52</v>
      </c>
      <c r="O133" s="518">
        <f>'1.4_RAW_Data_Rebase'!O133</f>
        <v>0</v>
      </c>
      <c r="P133" s="518">
        <f>'1.4_RAW_Data_Rebase'!P133</f>
        <v>0</v>
      </c>
      <c r="Q133" s="518">
        <f>'1.4_RAW_Data_Rebase'!Q133</f>
        <v>0</v>
      </c>
      <c r="R133" s="519">
        <f>'1.4_RAW_Data_Rebase'!R133</f>
        <v>0</v>
      </c>
      <c r="T133" s="518">
        <f>'1.4_RAW_Data_Rebase'!T133</f>
        <v>52</v>
      </c>
      <c r="U133" s="518">
        <f>'1.4_RAW_Data_Rebase'!U133</f>
        <v>7</v>
      </c>
      <c r="V133" s="518">
        <f>'1.4_RAW_Data_Rebase'!V133</f>
        <v>0</v>
      </c>
      <c r="W133" s="518">
        <f>'1.4_RAW_Data_Rebase'!W133</f>
        <v>0</v>
      </c>
      <c r="X133" s="518">
        <f>'1.4_RAW_Data_Rebase'!X133</f>
        <v>0</v>
      </c>
      <c r="Y133" s="519">
        <f>'1.4_RAW_Data_Rebase'!Y133</f>
        <v>45</v>
      </c>
      <c r="AA133" s="518">
        <f>'1.4_RAW_Data_Rebase'!AA133</f>
        <v>45</v>
      </c>
      <c r="AB133" s="518">
        <f>'1.4_RAW_Data_Rebase'!AB133</f>
        <v>0</v>
      </c>
      <c r="AC133" s="518">
        <f>'1.4_RAW_Data_Rebase'!AC133</f>
        <v>0</v>
      </c>
      <c r="AD133" s="518">
        <f>'1.4_RAW_Data_Rebase'!AD133</f>
        <v>0</v>
      </c>
      <c r="AE133" s="518">
        <f>'1.4_RAW_Data_Rebase'!AE133</f>
        <v>0</v>
      </c>
      <c r="AF133" s="519">
        <f>'1.4_RAW_Data_Rebase'!AF133</f>
        <v>-45</v>
      </c>
      <c r="AG133" s="507"/>
      <c r="AH133" s="518">
        <f>'1.4_RAW_Data_Rebase'!AH133</f>
        <v>45</v>
      </c>
      <c r="AI133" s="518">
        <f>'1.4_RAW_Data_Rebase'!AI133</f>
        <v>0</v>
      </c>
      <c r="AJ133" s="518">
        <f>'1.4_RAW_Data_Rebase'!AJ133</f>
        <v>0</v>
      </c>
      <c r="AK133" s="518">
        <f>'1.4_RAW_Data_Rebase'!AK133</f>
        <v>0</v>
      </c>
      <c r="AL133" s="518">
        <f>'1.4_RAW_Data_Rebase'!AL133</f>
        <v>0</v>
      </c>
      <c r="AM133" s="519">
        <f>'1.4_RAW_Data_Rebase'!AM133</f>
        <v>-45</v>
      </c>
      <c r="AN133" s="507"/>
      <c r="AO133" s="518">
        <f>'1.4_RAW_Data_Rebase'!AO133</f>
        <v>0</v>
      </c>
      <c r="AP133" s="518">
        <f>'1.4_RAW_Data_Rebase'!AP133</f>
        <v>0</v>
      </c>
      <c r="AQ133" s="518">
        <f>'1.4_RAW_Data_Rebase'!AQ133</f>
        <v>0</v>
      </c>
      <c r="AR133" s="518">
        <f>'1.4_RAW_Data_Rebase'!AR133</f>
        <v>0</v>
      </c>
      <c r="AS133" s="518">
        <f>'1.4_RAW_Data_Rebase'!AS133</f>
        <v>0</v>
      </c>
      <c r="AT133" s="519">
        <f>'1.4_RAW_Data_Rebase'!AT133</f>
        <v>0</v>
      </c>
      <c r="AU133" s="507"/>
      <c r="AV133" s="518">
        <f>'1.4_RAW_Data_Rebase'!AV133</f>
        <v>0</v>
      </c>
      <c r="AW133" s="518">
        <f>'1.4_RAW_Data_Rebase'!AW133</f>
        <v>0</v>
      </c>
      <c r="AX133" s="518">
        <f>'1.4_RAW_Data_Rebase'!AX133</f>
        <v>0</v>
      </c>
      <c r="AY133" s="518">
        <f>'1.4_RAW_Data_Rebase'!AY133</f>
        <v>0</v>
      </c>
      <c r="AZ133" s="518">
        <f>'1.4_RAW_Data_Rebase'!AZ133</f>
        <v>0</v>
      </c>
      <c r="BA133" s="519">
        <f>'1.4_RAW_Data_Rebase'!BA133</f>
        <v>0</v>
      </c>
      <c r="BB133" s="507"/>
      <c r="BC133" s="518">
        <f>'1.4_RAW_Data_Rebase'!BC133</f>
        <v>0</v>
      </c>
      <c r="BD133" s="518">
        <f>'1.4_RAW_Data_Rebase'!BD133</f>
        <v>0</v>
      </c>
      <c r="BE133" s="518">
        <f>'1.4_RAW_Data_Rebase'!BE133</f>
        <v>0</v>
      </c>
      <c r="BF133" s="518">
        <f>'1.4_RAW_Data_Rebase'!BF133</f>
        <v>0</v>
      </c>
      <c r="BG133" s="518">
        <f>'1.4_RAW_Data_Rebase'!BG133</f>
        <v>0</v>
      </c>
      <c r="BH133" s="519">
        <f>'1.4_RAW_Data_Rebase'!BH133</f>
        <v>0</v>
      </c>
    </row>
    <row r="134" spans="1:60" ht="25.5">
      <c r="A134" s="520" t="s">
        <v>9</v>
      </c>
      <c r="B134" s="501">
        <v>19</v>
      </c>
      <c r="C134" s="502" t="s">
        <v>41</v>
      </c>
      <c r="D134" s="503" t="s">
        <v>59</v>
      </c>
      <c r="E134" s="521" t="s">
        <v>52</v>
      </c>
      <c r="F134" s="505">
        <f>'1.4_RAW_Data_Rebase'!F134</f>
        <v>2</v>
      </c>
      <c r="G134" s="505">
        <f>'1.4_RAW_Data_Rebase'!G134</f>
        <v>2</v>
      </c>
      <c r="H134" s="505">
        <f>'1.4_RAW_Data_Rebase'!H134</f>
        <v>0</v>
      </c>
      <c r="I134" s="505">
        <f>'1.4_RAW_Data_Rebase'!I134</f>
        <v>0</v>
      </c>
      <c r="J134" s="505">
        <f>'1.4_RAW_Data_Rebase'!J134</f>
        <v>0</v>
      </c>
      <c r="K134" s="506">
        <f>'1.4_RAW_Data_Rebase'!K134</f>
        <v>0</v>
      </c>
      <c r="M134" s="505">
        <f>'1.4_RAW_Data_Rebase'!M134</f>
        <v>2</v>
      </c>
      <c r="N134" s="505">
        <f>'1.4_RAW_Data_Rebase'!N134</f>
        <v>2</v>
      </c>
      <c r="O134" s="505">
        <f>'1.4_RAW_Data_Rebase'!O134</f>
        <v>0</v>
      </c>
      <c r="P134" s="505">
        <f>'1.4_RAW_Data_Rebase'!P134</f>
        <v>0</v>
      </c>
      <c r="Q134" s="505">
        <f>'1.4_RAW_Data_Rebase'!Q134</f>
        <v>0</v>
      </c>
      <c r="R134" s="506">
        <f>'1.4_RAW_Data_Rebase'!R134</f>
        <v>0</v>
      </c>
      <c r="T134" s="505">
        <f>'1.4_RAW_Data_Rebase'!T134</f>
        <v>2</v>
      </c>
      <c r="U134" s="505">
        <f>'1.4_RAW_Data_Rebase'!U134</f>
        <v>0</v>
      </c>
      <c r="V134" s="505">
        <f>'1.4_RAW_Data_Rebase'!V134</f>
        <v>0</v>
      </c>
      <c r="W134" s="505">
        <f>'1.4_RAW_Data_Rebase'!W134</f>
        <v>0</v>
      </c>
      <c r="X134" s="505">
        <f>'1.4_RAW_Data_Rebase'!X134</f>
        <v>0</v>
      </c>
      <c r="Y134" s="506">
        <f>'1.4_RAW_Data_Rebase'!Y134</f>
        <v>2</v>
      </c>
      <c r="AA134" s="505">
        <f>'1.4_RAW_Data_Rebase'!AA134</f>
        <v>2</v>
      </c>
      <c r="AB134" s="505">
        <f>'1.4_RAW_Data_Rebase'!AB134</f>
        <v>0</v>
      </c>
      <c r="AC134" s="505">
        <f>'1.4_RAW_Data_Rebase'!AC134</f>
        <v>0</v>
      </c>
      <c r="AD134" s="505">
        <f>'1.4_RAW_Data_Rebase'!AD134</f>
        <v>0</v>
      </c>
      <c r="AE134" s="505">
        <f>'1.4_RAW_Data_Rebase'!AE134</f>
        <v>0</v>
      </c>
      <c r="AF134" s="506">
        <f>'1.4_RAW_Data_Rebase'!AF134</f>
        <v>-2</v>
      </c>
      <c r="AG134" s="507"/>
      <c r="AH134" s="505">
        <f>'1.4_RAW_Data_Rebase'!AH134</f>
        <v>2</v>
      </c>
      <c r="AI134" s="505">
        <f>'1.4_RAW_Data_Rebase'!AI134</f>
        <v>0</v>
      </c>
      <c r="AJ134" s="505">
        <f>'1.4_RAW_Data_Rebase'!AJ134</f>
        <v>0</v>
      </c>
      <c r="AK134" s="505">
        <f>'1.4_RAW_Data_Rebase'!AK134</f>
        <v>0</v>
      </c>
      <c r="AL134" s="505">
        <f>'1.4_RAW_Data_Rebase'!AL134</f>
        <v>0</v>
      </c>
      <c r="AM134" s="506">
        <f>'1.4_RAW_Data_Rebase'!AM134</f>
        <v>-2</v>
      </c>
      <c r="AN134" s="507"/>
      <c r="AO134" s="505">
        <f>'1.4_RAW_Data_Rebase'!AO134</f>
        <v>0</v>
      </c>
      <c r="AP134" s="505">
        <f>'1.4_RAW_Data_Rebase'!AP134</f>
        <v>0</v>
      </c>
      <c r="AQ134" s="505">
        <f>'1.4_RAW_Data_Rebase'!AQ134</f>
        <v>0</v>
      </c>
      <c r="AR134" s="505">
        <f>'1.4_RAW_Data_Rebase'!AR134</f>
        <v>0</v>
      </c>
      <c r="AS134" s="505">
        <f>'1.4_RAW_Data_Rebase'!AS134</f>
        <v>0</v>
      </c>
      <c r="AT134" s="506">
        <f>'1.4_RAW_Data_Rebase'!AT134</f>
        <v>0</v>
      </c>
      <c r="AU134" s="507"/>
      <c r="AV134" s="505">
        <f>'1.4_RAW_Data_Rebase'!AV134</f>
        <v>0</v>
      </c>
      <c r="AW134" s="505">
        <f>'1.4_RAW_Data_Rebase'!AW134</f>
        <v>0</v>
      </c>
      <c r="AX134" s="505">
        <f>'1.4_RAW_Data_Rebase'!AX134</f>
        <v>0</v>
      </c>
      <c r="AY134" s="505">
        <f>'1.4_RAW_Data_Rebase'!AY134</f>
        <v>0</v>
      </c>
      <c r="AZ134" s="505">
        <f>'1.4_RAW_Data_Rebase'!AZ134</f>
        <v>0</v>
      </c>
      <c r="BA134" s="506">
        <f>'1.4_RAW_Data_Rebase'!BA134</f>
        <v>0</v>
      </c>
      <c r="BB134" s="507"/>
      <c r="BC134" s="505">
        <f>'1.4_RAW_Data_Rebase'!BC134</f>
        <v>0</v>
      </c>
      <c r="BD134" s="505">
        <f>'1.4_RAW_Data_Rebase'!BD134</f>
        <v>0</v>
      </c>
      <c r="BE134" s="505">
        <f>'1.4_RAW_Data_Rebase'!BE134</f>
        <v>0</v>
      </c>
      <c r="BF134" s="505">
        <f>'1.4_RAW_Data_Rebase'!BF134</f>
        <v>0</v>
      </c>
      <c r="BG134" s="505">
        <f>'1.4_RAW_Data_Rebase'!BG134</f>
        <v>0</v>
      </c>
      <c r="BH134" s="506">
        <f>'1.4_RAW_Data_Rebase'!BH134</f>
        <v>0</v>
      </c>
    </row>
    <row r="135" spans="1:60" ht="13.15">
      <c r="A135" s="508"/>
      <c r="B135" s="509"/>
      <c r="C135" s="510"/>
      <c r="D135" s="511"/>
      <c r="E135" s="504" t="s">
        <v>53</v>
      </c>
      <c r="F135" s="512">
        <f>'1.4_RAW_Data_Rebase'!F135</f>
        <v>0</v>
      </c>
      <c r="G135" s="512">
        <f>'1.4_RAW_Data_Rebase'!G135</f>
        <v>0</v>
      </c>
      <c r="H135" s="512">
        <f>'1.4_RAW_Data_Rebase'!H135</f>
        <v>0</v>
      </c>
      <c r="I135" s="512">
        <f>'1.4_RAW_Data_Rebase'!I135</f>
        <v>0</v>
      </c>
      <c r="J135" s="512">
        <f>'1.4_RAW_Data_Rebase'!J135</f>
        <v>0</v>
      </c>
      <c r="K135" s="513">
        <f>'1.4_RAW_Data_Rebase'!K135</f>
        <v>0</v>
      </c>
      <c r="M135" s="512">
        <f>'1.4_RAW_Data_Rebase'!M135</f>
        <v>0</v>
      </c>
      <c r="N135" s="512">
        <f>'1.4_RAW_Data_Rebase'!N135</f>
        <v>0</v>
      </c>
      <c r="O135" s="512">
        <f>'1.4_RAW_Data_Rebase'!O135</f>
        <v>0</v>
      </c>
      <c r="P135" s="512">
        <f>'1.4_RAW_Data_Rebase'!P135</f>
        <v>0</v>
      </c>
      <c r="Q135" s="512">
        <f>'1.4_RAW_Data_Rebase'!Q135</f>
        <v>0</v>
      </c>
      <c r="R135" s="513">
        <f>'1.4_RAW_Data_Rebase'!R135</f>
        <v>0</v>
      </c>
      <c r="T135" s="512">
        <f>'1.4_RAW_Data_Rebase'!T135</f>
        <v>0</v>
      </c>
      <c r="U135" s="512">
        <f>'1.4_RAW_Data_Rebase'!U135</f>
        <v>0</v>
      </c>
      <c r="V135" s="512">
        <f>'1.4_RAW_Data_Rebase'!V135</f>
        <v>0</v>
      </c>
      <c r="W135" s="512">
        <f>'1.4_RAW_Data_Rebase'!W135</f>
        <v>0</v>
      </c>
      <c r="X135" s="512">
        <f>'1.4_RAW_Data_Rebase'!X135</f>
        <v>0</v>
      </c>
      <c r="Y135" s="513">
        <f>'1.4_RAW_Data_Rebase'!Y135</f>
        <v>0</v>
      </c>
      <c r="AA135" s="512">
        <f>'1.4_RAW_Data_Rebase'!AA135</f>
        <v>0</v>
      </c>
      <c r="AB135" s="512">
        <f>'1.4_RAW_Data_Rebase'!AB135</f>
        <v>0</v>
      </c>
      <c r="AC135" s="512">
        <f>'1.4_RAW_Data_Rebase'!AC135</f>
        <v>0</v>
      </c>
      <c r="AD135" s="512">
        <f>'1.4_RAW_Data_Rebase'!AD135</f>
        <v>0</v>
      </c>
      <c r="AE135" s="512">
        <f>'1.4_RAW_Data_Rebase'!AE135</f>
        <v>0</v>
      </c>
      <c r="AF135" s="513">
        <f>'1.4_RAW_Data_Rebase'!AF135</f>
        <v>0</v>
      </c>
      <c r="AG135" s="507"/>
      <c r="AH135" s="512">
        <f>'1.4_RAW_Data_Rebase'!AH135</f>
        <v>0</v>
      </c>
      <c r="AI135" s="512">
        <f>'1.4_RAW_Data_Rebase'!AI135</f>
        <v>0</v>
      </c>
      <c r="AJ135" s="512">
        <f>'1.4_RAW_Data_Rebase'!AJ135</f>
        <v>0</v>
      </c>
      <c r="AK135" s="512">
        <f>'1.4_RAW_Data_Rebase'!AK135</f>
        <v>0</v>
      </c>
      <c r="AL135" s="512">
        <f>'1.4_RAW_Data_Rebase'!AL135</f>
        <v>0</v>
      </c>
      <c r="AM135" s="513">
        <f>'1.4_RAW_Data_Rebase'!AM135</f>
        <v>0</v>
      </c>
      <c r="AN135" s="507"/>
      <c r="AO135" s="512">
        <f>'1.4_RAW_Data_Rebase'!AO135</f>
        <v>0</v>
      </c>
      <c r="AP135" s="512">
        <f>'1.4_RAW_Data_Rebase'!AP135</f>
        <v>0</v>
      </c>
      <c r="AQ135" s="512">
        <f>'1.4_RAW_Data_Rebase'!AQ135</f>
        <v>0</v>
      </c>
      <c r="AR135" s="512">
        <f>'1.4_RAW_Data_Rebase'!AR135</f>
        <v>0</v>
      </c>
      <c r="AS135" s="512">
        <f>'1.4_RAW_Data_Rebase'!AS135</f>
        <v>0</v>
      </c>
      <c r="AT135" s="513">
        <f>'1.4_RAW_Data_Rebase'!AT135</f>
        <v>0</v>
      </c>
      <c r="AU135" s="507"/>
      <c r="AV135" s="512">
        <f>'1.4_RAW_Data_Rebase'!AV135</f>
        <v>0</v>
      </c>
      <c r="AW135" s="512">
        <f>'1.4_RAW_Data_Rebase'!AW135</f>
        <v>0</v>
      </c>
      <c r="AX135" s="512">
        <f>'1.4_RAW_Data_Rebase'!AX135</f>
        <v>0</v>
      </c>
      <c r="AY135" s="512">
        <f>'1.4_RAW_Data_Rebase'!AY135</f>
        <v>0</v>
      </c>
      <c r="AZ135" s="512">
        <f>'1.4_RAW_Data_Rebase'!AZ135</f>
        <v>0</v>
      </c>
      <c r="BA135" s="513">
        <f>'1.4_RAW_Data_Rebase'!BA135</f>
        <v>0</v>
      </c>
      <c r="BB135" s="507"/>
      <c r="BC135" s="512">
        <f>'1.4_RAW_Data_Rebase'!BC135</f>
        <v>0</v>
      </c>
      <c r="BD135" s="512">
        <f>'1.4_RAW_Data_Rebase'!BD135</f>
        <v>0</v>
      </c>
      <c r="BE135" s="512">
        <f>'1.4_RAW_Data_Rebase'!BE135</f>
        <v>0</v>
      </c>
      <c r="BF135" s="512">
        <f>'1.4_RAW_Data_Rebase'!BF135</f>
        <v>0</v>
      </c>
      <c r="BG135" s="512">
        <f>'1.4_RAW_Data_Rebase'!BG135</f>
        <v>0</v>
      </c>
      <c r="BH135" s="513">
        <f>'1.4_RAW_Data_Rebase'!BH135</f>
        <v>0</v>
      </c>
    </row>
    <row r="136" spans="1:60" ht="13.15">
      <c r="A136" s="508"/>
      <c r="B136" s="509"/>
      <c r="C136" s="510"/>
      <c r="D136" s="511"/>
      <c r="E136" s="504" t="s">
        <v>54</v>
      </c>
      <c r="F136" s="512">
        <f>'1.4_RAW_Data_Rebase'!F136</f>
        <v>0</v>
      </c>
      <c r="G136" s="512">
        <f>'1.4_RAW_Data_Rebase'!G136</f>
        <v>0</v>
      </c>
      <c r="H136" s="512">
        <f>'1.4_RAW_Data_Rebase'!H136</f>
        <v>0</v>
      </c>
      <c r="I136" s="512">
        <f>'1.4_RAW_Data_Rebase'!I136</f>
        <v>0</v>
      </c>
      <c r="J136" s="512">
        <f>'1.4_RAW_Data_Rebase'!J136</f>
        <v>0</v>
      </c>
      <c r="K136" s="513">
        <f>'1.4_RAW_Data_Rebase'!K136</f>
        <v>0</v>
      </c>
      <c r="M136" s="512">
        <f>'1.4_RAW_Data_Rebase'!M136</f>
        <v>0</v>
      </c>
      <c r="N136" s="512">
        <f>'1.4_RAW_Data_Rebase'!N136</f>
        <v>0</v>
      </c>
      <c r="O136" s="512">
        <f>'1.4_RAW_Data_Rebase'!O136</f>
        <v>0</v>
      </c>
      <c r="P136" s="512">
        <f>'1.4_RAW_Data_Rebase'!P136</f>
        <v>0</v>
      </c>
      <c r="Q136" s="512">
        <f>'1.4_RAW_Data_Rebase'!Q136</f>
        <v>0</v>
      </c>
      <c r="R136" s="513">
        <f>'1.4_RAW_Data_Rebase'!R136</f>
        <v>0</v>
      </c>
      <c r="T136" s="512">
        <f>'1.4_RAW_Data_Rebase'!T136</f>
        <v>0</v>
      </c>
      <c r="U136" s="512">
        <f>'1.4_RAW_Data_Rebase'!U136</f>
        <v>0</v>
      </c>
      <c r="V136" s="512">
        <f>'1.4_RAW_Data_Rebase'!V136</f>
        <v>0</v>
      </c>
      <c r="W136" s="512">
        <f>'1.4_RAW_Data_Rebase'!W136</f>
        <v>0</v>
      </c>
      <c r="X136" s="512">
        <f>'1.4_RAW_Data_Rebase'!X136</f>
        <v>0</v>
      </c>
      <c r="Y136" s="513">
        <f>'1.4_RAW_Data_Rebase'!Y136</f>
        <v>0</v>
      </c>
      <c r="AA136" s="512">
        <f>'1.4_RAW_Data_Rebase'!AA136</f>
        <v>0</v>
      </c>
      <c r="AB136" s="512">
        <f>'1.4_RAW_Data_Rebase'!AB136</f>
        <v>0</v>
      </c>
      <c r="AC136" s="512">
        <f>'1.4_RAW_Data_Rebase'!AC136</f>
        <v>0</v>
      </c>
      <c r="AD136" s="512">
        <f>'1.4_RAW_Data_Rebase'!AD136</f>
        <v>0</v>
      </c>
      <c r="AE136" s="512">
        <f>'1.4_RAW_Data_Rebase'!AE136</f>
        <v>0</v>
      </c>
      <c r="AF136" s="513">
        <f>'1.4_RAW_Data_Rebase'!AF136</f>
        <v>0</v>
      </c>
      <c r="AG136" s="507"/>
      <c r="AH136" s="512">
        <f>'1.4_RAW_Data_Rebase'!AH136</f>
        <v>0</v>
      </c>
      <c r="AI136" s="512">
        <f>'1.4_RAW_Data_Rebase'!AI136</f>
        <v>0</v>
      </c>
      <c r="AJ136" s="512">
        <f>'1.4_RAW_Data_Rebase'!AJ136</f>
        <v>0</v>
      </c>
      <c r="AK136" s="512">
        <f>'1.4_RAW_Data_Rebase'!AK136</f>
        <v>0</v>
      </c>
      <c r="AL136" s="512">
        <f>'1.4_RAW_Data_Rebase'!AL136</f>
        <v>0</v>
      </c>
      <c r="AM136" s="513">
        <f>'1.4_RAW_Data_Rebase'!AM136</f>
        <v>0</v>
      </c>
      <c r="AN136" s="507"/>
      <c r="AO136" s="512">
        <f>'1.4_RAW_Data_Rebase'!AO136</f>
        <v>0</v>
      </c>
      <c r="AP136" s="512">
        <f>'1.4_RAW_Data_Rebase'!AP136</f>
        <v>0</v>
      </c>
      <c r="AQ136" s="512">
        <f>'1.4_RAW_Data_Rebase'!AQ136</f>
        <v>0</v>
      </c>
      <c r="AR136" s="512">
        <f>'1.4_RAW_Data_Rebase'!AR136</f>
        <v>0</v>
      </c>
      <c r="AS136" s="512">
        <f>'1.4_RAW_Data_Rebase'!AS136</f>
        <v>0</v>
      </c>
      <c r="AT136" s="513">
        <f>'1.4_RAW_Data_Rebase'!AT136</f>
        <v>0</v>
      </c>
      <c r="AU136" s="507"/>
      <c r="AV136" s="512">
        <f>'1.4_RAW_Data_Rebase'!AV136</f>
        <v>0</v>
      </c>
      <c r="AW136" s="512">
        <f>'1.4_RAW_Data_Rebase'!AW136</f>
        <v>0</v>
      </c>
      <c r="AX136" s="512">
        <f>'1.4_RAW_Data_Rebase'!AX136</f>
        <v>0</v>
      </c>
      <c r="AY136" s="512">
        <f>'1.4_RAW_Data_Rebase'!AY136</f>
        <v>0</v>
      </c>
      <c r="AZ136" s="512">
        <f>'1.4_RAW_Data_Rebase'!AZ136</f>
        <v>0</v>
      </c>
      <c r="BA136" s="513">
        <f>'1.4_RAW_Data_Rebase'!BA136</f>
        <v>0</v>
      </c>
      <c r="BB136" s="507"/>
      <c r="BC136" s="512">
        <f>'1.4_RAW_Data_Rebase'!BC136</f>
        <v>0</v>
      </c>
      <c r="BD136" s="512">
        <f>'1.4_RAW_Data_Rebase'!BD136</f>
        <v>0</v>
      </c>
      <c r="BE136" s="512">
        <f>'1.4_RAW_Data_Rebase'!BE136</f>
        <v>0</v>
      </c>
      <c r="BF136" s="512">
        <f>'1.4_RAW_Data_Rebase'!BF136</f>
        <v>0</v>
      </c>
      <c r="BG136" s="512">
        <f>'1.4_RAW_Data_Rebase'!BG136</f>
        <v>0</v>
      </c>
      <c r="BH136" s="513">
        <f>'1.4_RAW_Data_Rebase'!BH136</f>
        <v>0</v>
      </c>
    </row>
    <row r="137" spans="1:60" ht="13.5" thickBot="1">
      <c r="A137" s="508"/>
      <c r="B137" s="514"/>
      <c r="C137" s="515"/>
      <c r="D137" s="516"/>
      <c r="E137" s="517" t="s">
        <v>55</v>
      </c>
      <c r="F137" s="518">
        <f>'1.4_RAW_Data_Rebase'!F137</f>
        <v>6</v>
      </c>
      <c r="G137" s="518">
        <f>'1.4_RAW_Data_Rebase'!G137</f>
        <v>1</v>
      </c>
      <c r="H137" s="518">
        <f>'1.4_RAW_Data_Rebase'!H137</f>
        <v>0</v>
      </c>
      <c r="I137" s="518">
        <f>'1.4_RAW_Data_Rebase'!I137</f>
        <v>0</v>
      </c>
      <c r="J137" s="518">
        <f>'1.4_RAW_Data_Rebase'!J137</f>
        <v>0</v>
      </c>
      <c r="K137" s="519">
        <f>'1.4_RAW_Data_Rebase'!K137</f>
        <v>5</v>
      </c>
      <c r="M137" s="518">
        <f>'1.4_RAW_Data_Rebase'!M137</f>
        <v>6</v>
      </c>
      <c r="N137" s="518">
        <f>'1.4_RAW_Data_Rebase'!N137</f>
        <v>0</v>
      </c>
      <c r="O137" s="518">
        <f>'1.4_RAW_Data_Rebase'!O137</f>
        <v>0</v>
      </c>
      <c r="P137" s="518">
        <f>'1.4_RAW_Data_Rebase'!P137</f>
        <v>0</v>
      </c>
      <c r="Q137" s="518">
        <f>'1.4_RAW_Data_Rebase'!Q137</f>
        <v>3</v>
      </c>
      <c r="R137" s="519">
        <f>'1.4_RAW_Data_Rebase'!R137</f>
        <v>3</v>
      </c>
      <c r="T137" s="518">
        <f>'1.4_RAW_Data_Rebase'!T137</f>
        <v>6</v>
      </c>
      <c r="U137" s="518">
        <f>'1.4_RAW_Data_Rebase'!U137</f>
        <v>0</v>
      </c>
      <c r="V137" s="518">
        <f>'1.4_RAW_Data_Rebase'!V137</f>
        <v>0</v>
      </c>
      <c r="W137" s="518">
        <f>'1.4_RAW_Data_Rebase'!W137</f>
        <v>0</v>
      </c>
      <c r="X137" s="518">
        <f>'1.4_RAW_Data_Rebase'!X137</f>
        <v>0</v>
      </c>
      <c r="Y137" s="519">
        <f>'1.4_RAW_Data_Rebase'!Y137</f>
        <v>6</v>
      </c>
      <c r="AA137" s="518">
        <f>'1.4_RAW_Data_Rebase'!AA137</f>
        <v>3</v>
      </c>
      <c r="AB137" s="518">
        <f>'1.4_RAW_Data_Rebase'!AB137</f>
        <v>0</v>
      </c>
      <c r="AC137" s="518">
        <f>'1.4_RAW_Data_Rebase'!AC137</f>
        <v>0</v>
      </c>
      <c r="AD137" s="518">
        <f>'1.4_RAW_Data_Rebase'!AD137</f>
        <v>0</v>
      </c>
      <c r="AE137" s="518">
        <f>'1.4_RAW_Data_Rebase'!AE137</f>
        <v>0</v>
      </c>
      <c r="AF137" s="519">
        <f>'1.4_RAW_Data_Rebase'!AF137</f>
        <v>-3</v>
      </c>
      <c r="AG137" s="507"/>
      <c r="AH137" s="518">
        <f>'1.4_RAW_Data_Rebase'!AH137</f>
        <v>3</v>
      </c>
      <c r="AI137" s="518">
        <f>'1.4_RAW_Data_Rebase'!AI137</f>
        <v>0</v>
      </c>
      <c r="AJ137" s="518">
        <f>'1.4_RAW_Data_Rebase'!AJ137</f>
        <v>0</v>
      </c>
      <c r="AK137" s="518">
        <f>'1.4_RAW_Data_Rebase'!AK137</f>
        <v>0</v>
      </c>
      <c r="AL137" s="518">
        <f>'1.4_RAW_Data_Rebase'!AL137</f>
        <v>0</v>
      </c>
      <c r="AM137" s="519">
        <f>'1.4_RAW_Data_Rebase'!AM137</f>
        <v>-3</v>
      </c>
      <c r="AN137" s="507"/>
      <c r="AO137" s="518">
        <f>'1.4_RAW_Data_Rebase'!AO137</f>
        <v>0</v>
      </c>
      <c r="AP137" s="518">
        <f>'1.4_RAW_Data_Rebase'!AP137</f>
        <v>0</v>
      </c>
      <c r="AQ137" s="518">
        <f>'1.4_RAW_Data_Rebase'!AQ137</f>
        <v>0</v>
      </c>
      <c r="AR137" s="518">
        <f>'1.4_RAW_Data_Rebase'!AR137</f>
        <v>0</v>
      </c>
      <c r="AS137" s="518">
        <f>'1.4_RAW_Data_Rebase'!AS137</f>
        <v>0</v>
      </c>
      <c r="AT137" s="519">
        <f>'1.4_RAW_Data_Rebase'!AT137</f>
        <v>0</v>
      </c>
      <c r="AU137" s="507"/>
      <c r="AV137" s="518">
        <f>'1.4_RAW_Data_Rebase'!AV137</f>
        <v>0</v>
      </c>
      <c r="AW137" s="518">
        <f>'1.4_RAW_Data_Rebase'!AW137</f>
        <v>0</v>
      </c>
      <c r="AX137" s="518">
        <f>'1.4_RAW_Data_Rebase'!AX137</f>
        <v>0</v>
      </c>
      <c r="AY137" s="518">
        <f>'1.4_RAW_Data_Rebase'!AY137</f>
        <v>0</v>
      </c>
      <c r="AZ137" s="518">
        <f>'1.4_RAW_Data_Rebase'!AZ137</f>
        <v>0</v>
      </c>
      <c r="BA137" s="519">
        <f>'1.4_RAW_Data_Rebase'!BA137</f>
        <v>0</v>
      </c>
      <c r="BB137" s="507"/>
      <c r="BC137" s="518">
        <f>'1.4_RAW_Data_Rebase'!BC137</f>
        <v>0</v>
      </c>
      <c r="BD137" s="518">
        <f>'1.4_RAW_Data_Rebase'!BD137</f>
        <v>0</v>
      </c>
      <c r="BE137" s="518">
        <f>'1.4_RAW_Data_Rebase'!BE137</f>
        <v>0</v>
      </c>
      <c r="BF137" s="518">
        <f>'1.4_RAW_Data_Rebase'!BF137</f>
        <v>0</v>
      </c>
      <c r="BG137" s="518">
        <f>'1.4_RAW_Data_Rebase'!BG137</f>
        <v>0</v>
      </c>
      <c r="BH137" s="519">
        <f>'1.4_RAW_Data_Rebase'!BH137</f>
        <v>0</v>
      </c>
    </row>
    <row r="138" spans="1:60" ht="25.5">
      <c r="A138" s="520" t="s">
        <v>9</v>
      </c>
      <c r="B138" s="501">
        <v>28</v>
      </c>
      <c r="C138" s="502" t="s">
        <v>42</v>
      </c>
      <c r="D138" s="503" t="s">
        <v>60</v>
      </c>
      <c r="E138" s="521" t="s">
        <v>52</v>
      </c>
      <c r="F138" s="505">
        <f>'1.4_RAW_Data_Rebase'!F138</f>
        <v>8</v>
      </c>
      <c r="G138" s="505">
        <f>'1.4_RAW_Data_Rebase'!G138</f>
        <v>0</v>
      </c>
      <c r="H138" s="505">
        <f>'1.4_RAW_Data_Rebase'!H138</f>
        <v>0</v>
      </c>
      <c r="I138" s="505">
        <f>'1.4_RAW_Data_Rebase'!I138</f>
        <v>0</v>
      </c>
      <c r="J138" s="505">
        <f>'1.4_RAW_Data_Rebase'!J138</f>
        <v>0</v>
      </c>
      <c r="K138" s="506">
        <f>'1.4_RAW_Data_Rebase'!K138</f>
        <v>8</v>
      </c>
      <c r="M138" s="505">
        <f>'1.4_RAW_Data_Rebase'!M138</f>
        <v>0</v>
      </c>
      <c r="N138" s="505">
        <f>'1.4_RAW_Data_Rebase'!N138</f>
        <v>0</v>
      </c>
      <c r="O138" s="505">
        <f>'1.4_RAW_Data_Rebase'!O138</f>
        <v>0</v>
      </c>
      <c r="P138" s="505">
        <f>'1.4_RAW_Data_Rebase'!P138</f>
        <v>0</v>
      </c>
      <c r="Q138" s="505">
        <f>'1.4_RAW_Data_Rebase'!Q138</f>
        <v>0</v>
      </c>
      <c r="R138" s="506">
        <f>'1.4_RAW_Data_Rebase'!R138</f>
        <v>0</v>
      </c>
      <c r="T138" s="505">
        <f>'1.4_RAW_Data_Rebase'!T138</f>
        <v>0</v>
      </c>
      <c r="U138" s="505">
        <f>'1.4_RAW_Data_Rebase'!U138</f>
        <v>0</v>
      </c>
      <c r="V138" s="505">
        <f>'1.4_RAW_Data_Rebase'!V138</f>
        <v>0</v>
      </c>
      <c r="W138" s="505">
        <f>'1.4_RAW_Data_Rebase'!W138</f>
        <v>0</v>
      </c>
      <c r="X138" s="505">
        <f>'1.4_RAW_Data_Rebase'!X138</f>
        <v>0</v>
      </c>
      <c r="Y138" s="506">
        <f>'1.4_RAW_Data_Rebase'!Y138</f>
        <v>0</v>
      </c>
      <c r="AA138" s="505">
        <f>'1.4_RAW_Data_Rebase'!AA138</f>
        <v>0</v>
      </c>
      <c r="AB138" s="505">
        <f>'1.4_RAW_Data_Rebase'!AB138</f>
        <v>0</v>
      </c>
      <c r="AC138" s="505">
        <f>'1.4_RAW_Data_Rebase'!AC138</f>
        <v>0</v>
      </c>
      <c r="AD138" s="505">
        <f>'1.4_RAW_Data_Rebase'!AD138</f>
        <v>0</v>
      </c>
      <c r="AE138" s="505">
        <f>'1.4_RAW_Data_Rebase'!AE138</f>
        <v>0</v>
      </c>
      <c r="AF138" s="506">
        <f>'1.4_RAW_Data_Rebase'!AF138</f>
        <v>0</v>
      </c>
      <c r="AG138" s="507"/>
      <c r="AH138" s="505">
        <f>'1.4_RAW_Data_Rebase'!AH138</f>
        <v>0</v>
      </c>
      <c r="AI138" s="505">
        <f>'1.4_RAW_Data_Rebase'!AI138</f>
        <v>0</v>
      </c>
      <c r="AJ138" s="505">
        <f>'1.4_RAW_Data_Rebase'!AJ138</f>
        <v>0</v>
      </c>
      <c r="AK138" s="505">
        <f>'1.4_RAW_Data_Rebase'!AK138</f>
        <v>0</v>
      </c>
      <c r="AL138" s="505">
        <f>'1.4_RAW_Data_Rebase'!AL138</f>
        <v>0</v>
      </c>
      <c r="AM138" s="506">
        <f>'1.4_RAW_Data_Rebase'!AM138</f>
        <v>0</v>
      </c>
      <c r="AN138" s="507"/>
      <c r="AO138" s="505">
        <f>'1.4_RAW_Data_Rebase'!AO138</f>
        <v>0</v>
      </c>
      <c r="AP138" s="505">
        <f>'1.4_RAW_Data_Rebase'!AP138</f>
        <v>0</v>
      </c>
      <c r="AQ138" s="505">
        <f>'1.4_RAW_Data_Rebase'!AQ138</f>
        <v>0</v>
      </c>
      <c r="AR138" s="505">
        <f>'1.4_RAW_Data_Rebase'!AR138</f>
        <v>0</v>
      </c>
      <c r="AS138" s="505">
        <f>'1.4_RAW_Data_Rebase'!AS138</f>
        <v>0</v>
      </c>
      <c r="AT138" s="506">
        <f>'1.4_RAW_Data_Rebase'!AT138</f>
        <v>0</v>
      </c>
      <c r="AU138" s="507"/>
      <c r="AV138" s="505">
        <f>'1.4_RAW_Data_Rebase'!AV138</f>
        <v>0</v>
      </c>
      <c r="AW138" s="505">
        <f>'1.4_RAW_Data_Rebase'!AW138</f>
        <v>0</v>
      </c>
      <c r="AX138" s="505">
        <f>'1.4_RAW_Data_Rebase'!AX138</f>
        <v>0</v>
      </c>
      <c r="AY138" s="505">
        <f>'1.4_RAW_Data_Rebase'!AY138</f>
        <v>0</v>
      </c>
      <c r="AZ138" s="505">
        <f>'1.4_RAW_Data_Rebase'!AZ138</f>
        <v>0</v>
      </c>
      <c r="BA138" s="506">
        <f>'1.4_RAW_Data_Rebase'!BA138</f>
        <v>0</v>
      </c>
      <c r="BB138" s="507"/>
      <c r="BC138" s="505">
        <f>'1.4_RAW_Data_Rebase'!BC138</f>
        <v>0</v>
      </c>
      <c r="BD138" s="505">
        <f>'1.4_RAW_Data_Rebase'!BD138</f>
        <v>0</v>
      </c>
      <c r="BE138" s="505">
        <f>'1.4_RAW_Data_Rebase'!BE138</f>
        <v>0</v>
      </c>
      <c r="BF138" s="505">
        <f>'1.4_RAW_Data_Rebase'!BF138</f>
        <v>0</v>
      </c>
      <c r="BG138" s="505">
        <f>'1.4_RAW_Data_Rebase'!BG138</f>
        <v>0</v>
      </c>
      <c r="BH138" s="506">
        <f>'1.4_RAW_Data_Rebase'!BH138</f>
        <v>0</v>
      </c>
    </row>
    <row r="139" spans="1:60" ht="13.15">
      <c r="A139" s="508"/>
      <c r="B139" s="509"/>
      <c r="C139" s="510"/>
      <c r="D139" s="511"/>
      <c r="E139" s="504" t="s">
        <v>53</v>
      </c>
      <c r="F139" s="512">
        <f>'1.4_RAW_Data_Rebase'!F139</f>
        <v>0</v>
      </c>
      <c r="G139" s="512">
        <f>'1.4_RAW_Data_Rebase'!G139</f>
        <v>0</v>
      </c>
      <c r="H139" s="512">
        <f>'1.4_RAW_Data_Rebase'!H139</f>
        <v>0</v>
      </c>
      <c r="I139" s="512">
        <f>'1.4_RAW_Data_Rebase'!I139</f>
        <v>0</v>
      </c>
      <c r="J139" s="512">
        <f>'1.4_RAW_Data_Rebase'!J139</f>
        <v>0</v>
      </c>
      <c r="K139" s="513">
        <f>'1.4_RAW_Data_Rebase'!K139</f>
        <v>0</v>
      </c>
      <c r="M139" s="512">
        <f>'1.4_RAW_Data_Rebase'!M139</f>
        <v>0</v>
      </c>
      <c r="N139" s="512">
        <f>'1.4_RAW_Data_Rebase'!N139</f>
        <v>0</v>
      </c>
      <c r="O139" s="512">
        <f>'1.4_RAW_Data_Rebase'!O139</f>
        <v>0</v>
      </c>
      <c r="P139" s="512">
        <f>'1.4_RAW_Data_Rebase'!P139</f>
        <v>0</v>
      </c>
      <c r="Q139" s="512">
        <f>'1.4_RAW_Data_Rebase'!Q139</f>
        <v>0</v>
      </c>
      <c r="R139" s="513">
        <f>'1.4_RAW_Data_Rebase'!R139</f>
        <v>0</v>
      </c>
      <c r="T139" s="512">
        <f>'1.4_RAW_Data_Rebase'!T139</f>
        <v>0</v>
      </c>
      <c r="U139" s="512">
        <f>'1.4_RAW_Data_Rebase'!U139</f>
        <v>0</v>
      </c>
      <c r="V139" s="512">
        <f>'1.4_RAW_Data_Rebase'!V139</f>
        <v>0</v>
      </c>
      <c r="W139" s="512">
        <f>'1.4_RAW_Data_Rebase'!W139</f>
        <v>0</v>
      </c>
      <c r="X139" s="512">
        <f>'1.4_RAW_Data_Rebase'!X139</f>
        <v>0</v>
      </c>
      <c r="Y139" s="513">
        <f>'1.4_RAW_Data_Rebase'!Y139</f>
        <v>0</v>
      </c>
      <c r="AA139" s="512">
        <f>'1.4_RAW_Data_Rebase'!AA139</f>
        <v>0</v>
      </c>
      <c r="AB139" s="512">
        <f>'1.4_RAW_Data_Rebase'!AB139</f>
        <v>0</v>
      </c>
      <c r="AC139" s="512">
        <f>'1.4_RAW_Data_Rebase'!AC139</f>
        <v>0</v>
      </c>
      <c r="AD139" s="512">
        <f>'1.4_RAW_Data_Rebase'!AD139</f>
        <v>0</v>
      </c>
      <c r="AE139" s="512">
        <f>'1.4_RAW_Data_Rebase'!AE139</f>
        <v>0</v>
      </c>
      <c r="AF139" s="513">
        <f>'1.4_RAW_Data_Rebase'!AF139</f>
        <v>0</v>
      </c>
      <c r="AG139" s="507"/>
      <c r="AH139" s="512">
        <f>'1.4_RAW_Data_Rebase'!AH139</f>
        <v>0</v>
      </c>
      <c r="AI139" s="512">
        <f>'1.4_RAW_Data_Rebase'!AI139</f>
        <v>0</v>
      </c>
      <c r="AJ139" s="512">
        <f>'1.4_RAW_Data_Rebase'!AJ139</f>
        <v>0</v>
      </c>
      <c r="AK139" s="512">
        <f>'1.4_RAW_Data_Rebase'!AK139</f>
        <v>0</v>
      </c>
      <c r="AL139" s="512">
        <f>'1.4_RAW_Data_Rebase'!AL139</f>
        <v>0</v>
      </c>
      <c r="AM139" s="513">
        <f>'1.4_RAW_Data_Rebase'!AM139</f>
        <v>0</v>
      </c>
      <c r="AN139" s="507"/>
      <c r="AO139" s="512">
        <f>'1.4_RAW_Data_Rebase'!AO139</f>
        <v>0</v>
      </c>
      <c r="AP139" s="512">
        <f>'1.4_RAW_Data_Rebase'!AP139</f>
        <v>0</v>
      </c>
      <c r="AQ139" s="512">
        <f>'1.4_RAW_Data_Rebase'!AQ139</f>
        <v>0</v>
      </c>
      <c r="AR139" s="512">
        <f>'1.4_RAW_Data_Rebase'!AR139</f>
        <v>0</v>
      </c>
      <c r="AS139" s="512">
        <f>'1.4_RAW_Data_Rebase'!AS139</f>
        <v>0</v>
      </c>
      <c r="AT139" s="513">
        <f>'1.4_RAW_Data_Rebase'!AT139</f>
        <v>0</v>
      </c>
      <c r="AU139" s="507"/>
      <c r="AV139" s="512">
        <f>'1.4_RAW_Data_Rebase'!AV139</f>
        <v>0</v>
      </c>
      <c r="AW139" s="512">
        <f>'1.4_RAW_Data_Rebase'!AW139</f>
        <v>0</v>
      </c>
      <c r="AX139" s="512">
        <f>'1.4_RAW_Data_Rebase'!AX139</f>
        <v>0</v>
      </c>
      <c r="AY139" s="512">
        <f>'1.4_RAW_Data_Rebase'!AY139</f>
        <v>0</v>
      </c>
      <c r="AZ139" s="512">
        <f>'1.4_RAW_Data_Rebase'!AZ139</f>
        <v>0</v>
      </c>
      <c r="BA139" s="513">
        <f>'1.4_RAW_Data_Rebase'!BA139</f>
        <v>0</v>
      </c>
      <c r="BB139" s="507"/>
      <c r="BC139" s="512">
        <f>'1.4_RAW_Data_Rebase'!BC139</f>
        <v>0</v>
      </c>
      <c r="BD139" s="512">
        <f>'1.4_RAW_Data_Rebase'!BD139</f>
        <v>0</v>
      </c>
      <c r="BE139" s="512">
        <f>'1.4_RAW_Data_Rebase'!BE139</f>
        <v>0</v>
      </c>
      <c r="BF139" s="512">
        <f>'1.4_RAW_Data_Rebase'!BF139</f>
        <v>0</v>
      </c>
      <c r="BG139" s="512">
        <f>'1.4_RAW_Data_Rebase'!BG139</f>
        <v>0</v>
      </c>
      <c r="BH139" s="513">
        <f>'1.4_RAW_Data_Rebase'!BH139</f>
        <v>0</v>
      </c>
    </row>
    <row r="140" spans="1:60" ht="13.15">
      <c r="A140" s="508"/>
      <c r="B140" s="509"/>
      <c r="C140" s="510"/>
      <c r="D140" s="511"/>
      <c r="E140" s="504" t="s">
        <v>54</v>
      </c>
      <c r="F140" s="512">
        <f>'1.4_RAW_Data_Rebase'!F140</f>
        <v>0</v>
      </c>
      <c r="G140" s="512">
        <f>'1.4_RAW_Data_Rebase'!G140</f>
        <v>0</v>
      </c>
      <c r="H140" s="512">
        <f>'1.4_RAW_Data_Rebase'!H140</f>
        <v>0</v>
      </c>
      <c r="I140" s="512">
        <f>'1.4_RAW_Data_Rebase'!I140</f>
        <v>0</v>
      </c>
      <c r="J140" s="512">
        <f>'1.4_RAW_Data_Rebase'!J140</f>
        <v>0</v>
      </c>
      <c r="K140" s="513">
        <f>'1.4_RAW_Data_Rebase'!K140</f>
        <v>0</v>
      </c>
      <c r="M140" s="512">
        <f>'1.4_RAW_Data_Rebase'!M140</f>
        <v>8</v>
      </c>
      <c r="N140" s="512">
        <f>'1.4_RAW_Data_Rebase'!N140</f>
        <v>0</v>
      </c>
      <c r="O140" s="512">
        <f>'1.4_RAW_Data_Rebase'!O140</f>
        <v>4</v>
      </c>
      <c r="P140" s="512">
        <f>'1.4_RAW_Data_Rebase'!P140</f>
        <v>0</v>
      </c>
      <c r="Q140" s="512">
        <f>'1.4_RAW_Data_Rebase'!Q140</f>
        <v>0</v>
      </c>
      <c r="R140" s="513">
        <f>'1.4_RAW_Data_Rebase'!R140</f>
        <v>4</v>
      </c>
      <c r="T140" s="512">
        <f>'1.4_RAW_Data_Rebase'!T140</f>
        <v>8</v>
      </c>
      <c r="U140" s="512">
        <f>'1.4_RAW_Data_Rebase'!U140</f>
        <v>0</v>
      </c>
      <c r="V140" s="512">
        <f>'1.4_RAW_Data_Rebase'!V140</f>
        <v>0</v>
      </c>
      <c r="W140" s="512">
        <f>'1.4_RAW_Data_Rebase'!W140</f>
        <v>0</v>
      </c>
      <c r="X140" s="512">
        <f>'1.4_RAW_Data_Rebase'!X140</f>
        <v>0</v>
      </c>
      <c r="Y140" s="513">
        <f>'1.4_RAW_Data_Rebase'!Y140</f>
        <v>8</v>
      </c>
      <c r="AA140" s="512">
        <f>'1.4_RAW_Data_Rebase'!AA140</f>
        <v>4</v>
      </c>
      <c r="AB140" s="512">
        <f>'1.4_RAW_Data_Rebase'!AB140</f>
        <v>0</v>
      </c>
      <c r="AC140" s="512">
        <f>'1.4_RAW_Data_Rebase'!AC140</f>
        <v>0</v>
      </c>
      <c r="AD140" s="512">
        <f>'1.4_RAW_Data_Rebase'!AD140</f>
        <v>0</v>
      </c>
      <c r="AE140" s="512">
        <f>'1.4_RAW_Data_Rebase'!AE140</f>
        <v>0</v>
      </c>
      <c r="AF140" s="513">
        <f>'1.4_RAW_Data_Rebase'!AF140</f>
        <v>-4</v>
      </c>
      <c r="AG140" s="507"/>
      <c r="AH140" s="512">
        <f>'1.4_RAW_Data_Rebase'!AH140</f>
        <v>4</v>
      </c>
      <c r="AI140" s="512">
        <f>'1.4_RAW_Data_Rebase'!AI140</f>
        <v>0</v>
      </c>
      <c r="AJ140" s="512">
        <f>'1.4_RAW_Data_Rebase'!AJ140</f>
        <v>0</v>
      </c>
      <c r="AK140" s="512">
        <f>'1.4_RAW_Data_Rebase'!AK140</f>
        <v>0</v>
      </c>
      <c r="AL140" s="512">
        <f>'1.4_RAW_Data_Rebase'!AL140</f>
        <v>0</v>
      </c>
      <c r="AM140" s="513">
        <f>'1.4_RAW_Data_Rebase'!AM140</f>
        <v>-4</v>
      </c>
      <c r="AN140" s="507"/>
      <c r="AO140" s="512">
        <f>'1.4_RAW_Data_Rebase'!AO140</f>
        <v>0</v>
      </c>
      <c r="AP140" s="512">
        <f>'1.4_RAW_Data_Rebase'!AP140</f>
        <v>0</v>
      </c>
      <c r="AQ140" s="512">
        <f>'1.4_RAW_Data_Rebase'!AQ140</f>
        <v>0</v>
      </c>
      <c r="AR140" s="512">
        <f>'1.4_RAW_Data_Rebase'!AR140</f>
        <v>0</v>
      </c>
      <c r="AS140" s="512">
        <f>'1.4_RAW_Data_Rebase'!AS140</f>
        <v>0</v>
      </c>
      <c r="AT140" s="513">
        <f>'1.4_RAW_Data_Rebase'!AT140</f>
        <v>0</v>
      </c>
      <c r="AU140" s="507"/>
      <c r="AV140" s="512">
        <f>'1.4_RAW_Data_Rebase'!AV140</f>
        <v>0</v>
      </c>
      <c r="AW140" s="512">
        <f>'1.4_RAW_Data_Rebase'!AW140</f>
        <v>0</v>
      </c>
      <c r="AX140" s="512">
        <f>'1.4_RAW_Data_Rebase'!AX140</f>
        <v>0</v>
      </c>
      <c r="AY140" s="512">
        <f>'1.4_RAW_Data_Rebase'!AY140</f>
        <v>0</v>
      </c>
      <c r="AZ140" s="512">
        <f>'1.4_RAW_Data_Rebase'!AZ140</f>
        <v>0</v>
      </c>
      <c r="BA140" s="513">
        <f>'1.4_RAW_Data_Rebase'!BA140</f>
        <v>0</v>
      </c>
      <c r="BB140" s="507"/>
      <c r="BC140" s="512">
        <f>'1.4_RAW_Data_Rebase'!BC140</f>
        <v>0</v>
      </c>
      <c r="BD140" s="512">
        <f>'1.4_RAW_Data_Rebase'!BD140</f>
        <v>0</v>
      </c>
      <c r="BE140" s="512">
        <f>'1.4_RAW_Data_Rebase'!BE140</f>
        <v>0</v>
      </c>
      <c r="BF140" s="512">
        <f>'1.4_RAW_Data_Rebase'!BF140</f>
        <v>0</v>
      </c>
      <c r="BG140" s="512">
        <f>'1.4_RAW_Data_Rebase'!BG140</f>
        <v>0</v>
      </c>
      <c r="BH140" s="513">
        <f>'1.4_RAW_Data_Rebase'!BH140</f>
        <v>0</v>
      </c>
    </row>
    <row r="141" spans="1:60" ht="13.5" thickBot="1">
      <c r="A141" s="508"/>
      <c r="B141" s="514"/>
      <c r="C141" s="515"/>
      <c r="D141" s="516"/>
      <c r="E141" s="517" t="s">
        <v>55</v>
      </c>
      <c r="F141" s="518">
        <f>'1.4_RAW_Data_Rebase'!F141</f>
        <v>0</v>
      </c>
      <c r="G141" s="518">
        <f>'1.4_RAW_Data_Rebase'!G141</f>
        <v>0</v>
      </c>
      <c r="H141" s="518">
        <f>'1.4_RAW_Data_Rebase'!H141</f>
        <v>0</v>
      </c>
      <c r="I141" s="518">
        <f>'1.4_RAW_Data_Rebase'!I141</f>
        <v>0</v>
      </c>
      <c r="J141" s="518">
        <f>'1.4_RAW_Data_Rebase'!J141</f>
        <v>0</v>
      </c>
      <c r="K141" s="519">
        <f>'1.4_RAW_Data_Rebase'!K141</f>
        <v>0</v>
      </c>
      <c r="M141" s="518">
        <f>'1.4_RAW_Data_Rebase'!M141</f>
        <v>0</v>
      </c>
      <c r="N141" s="518">
        <f>'1.4_RAW_Data_Rebase'!N141</f>
        <v>0</v>
      </c>
      <c r="O141" s="518">
        <f>'1.4_RAW_Data_Rebase'!O141</f>
        <v>0</v>
      </c>
      <c r="P141" s="518">
        <f>'1.4_RAW_Data_Rebase'!P141</f>
        <v>0</v>
      </c>
      <c r="Q141" s="518">
        <f>'1.4_RAW_Data_Rebase'!Q141</f>
        <v>0</v>
      </c>
      <c r="R141" s="519">
        <f>'1.4_RAW_Data_Rebase'!R141</f>
        <v>0</v>
      </c>
      <c r="T141" s="518">
        <f>'1.4_RAW_Data_Rebase'!T141</f>
        <v>0</v>
      </c>
      <c r="U141" s="518">
        <f>'1.4_RAW_Data_Rebase'!U141</f>
        <v>0</v>
      </c>
      <c r="V141" s="518">
        <f>'1.4_RAW_Data_Rebase'!V141</f>
        <v>0</v>
      </c>
      <c r="W141" s="518">
        <f>'1.4_RAW_Data_Rebase'!W141</f>
        <v>0</v>
      </c>
      <c r="X141" s="518">
        <f>'1.4_RAW_Data_Rebase'!X141</f>
        <v>0</v>
      </c>
      <c r="Y141" s="519">
        <f>'1.4_RAW_Data_Rebase'!Y141</f>
        <v>0</v>
      </c>
      <c r="AA141" s="518">
        <f>'1.4_RAW_Data_Rebase'!AA141</f>
        <v>0</v>
      </c>
      <c r="AB141" s="518">
        <f>'1.4_RAW_Data_Rebase'!AB141</f>
        <v>0</v>
      </c>
      <c r="AC141" s="518">
        <f>'1.4_RAW_Data_Rebase'!AC141</f>
        <v>0</v>
      </c>
      <c r="AD141" s="518">
        <f>'1.4_RAW_Data_Rebase'!AD141</f>
        <v>0</v>
      </c>
      <c r="AE141" s="518">
        <f>'1.4_RAW_Data_Rebase'!AE141</f>
        <v>0</v>
      </c>
      <c r="AF141" s="519">
        <f>'1.4_RAW_Data_Rebase'!AF141</f>
        <v>0</v>
      </c>
      <c r="AG141" s="507"/>
      <c r="AH141" s="518">
        <f>'1.4_RAW_Data_Rebase'!AH141</f>
        <v>0</v>
      </c>
      <c r="AI141" s="518">
        <f>'1.4_RAW_Data_Rebase'!AI141</f>
        <v>0</v>
      </c>
      <c r="AJ141" s="518">
        <f>'1.4_RAW_Data_Rebase'!AJ141</f>
        <v>0</v>
      </c>
      <c r="AK141" s="518">
        <f>'1.4_RAW_Data_Rebase'!AK141</f>
        <v>0</v>
      </c>
      <c r="AL141" s="518">
        <f>'1.4_RAW_Data_Rebase'!AL141</f>
        <v>0</v>
      </c>
      <c r="AM141" s="519">
        <f>'1.4_RAW_Data_Rebase'!AM141</f>
        <v>0</v>
      </c>
      <c r="AN141" s="507"/>
      <c r="AO141" s="518">
        <f>'1.4_RAW_Data_Rebase'!AO141</f>
        <v>0</v>
      </c>
      <c r="AP141" s="518">
        <f>'1.4_RAW_Data_Rebase'!AP141</f>
        <v>0</v>
      </c>
      <c r="AQ141" s="518">
        <f>'1.4_RAW_Data_Rebase'!AQ141</f>
        <v>0</v>
      </c>
      <c r="AR141" s="518">
        <f>'1.4_RAW_Data_Rebase'!AR141</f>
        <v>0</v>
      </c>
      <c r="AS141" s="518">
        <f>'1.4_RAW_Data_Rebase'!AS141</f>
        <v>0</v>
      </c>
      <c r="AT141" s="519">
        <f>'1.4_RAW_Data_Rebase'!AT141</f>
        <v>0</v>
      </c>
      <c r="AU141" s="507"/>
      <c r="AV141" s="518">
        <f>'1.4_RAW_Data_Rebase'!AV141</f>
        <v>0</v>
      </c>
      <c r="AW141" s="518">
        <f>'1.4_RAW_Data_Rebase'!AW141</f>
        <v>0</v>
      </c>
      <c r="AX141" s="518">
        <f>'1.4_RAW_Data_Rebase'!AX141</f>
        <v>0</v>
      </c>
      <c r="AY141" s="518">
        <f>'1.4_RAW_Data_Rebase'!AY141</f>
        <v>0</v>
      </c>
      <c r="AZ141" s="518">
        <f>'1.4_RAW_Data_Rebase'!AZ141</f>
        <v>0</v>
      </c>
      <c r="BA141" s="519">
        <f>'1.4_RAW_Data_Rebase'!BA141</f>
        <v>0</v>
      </c>
      <c r="BB141" s="507"/>
      <c r="BC141" s="518">
        <f>'1.4_RAW_Data_Rebase'!BC141</f>
        <v>0</v>
      </c>
      <c r="BD141" s="518">
        <f>'1.4_RAW_Data_Rebase'!BD141</f>
        <v>0</v>
      </c>
      <c r="BE141" s="518">
        <f>'1.4_RAW_Data_Rebase'!BE141</f>
        <v>0</v>
      </c>
      <c r="BF141" s="518">
        <f>'1.4_RAW_Data_Rebase'!BF141</f>
        <v>0</v>
      </c>
      <c r="BG141" s="518">
        <f>'1.4_RAW_Data_Rebase'!BG141</f>
        <v>0</v>
      </c>
      <c r="BH141" s="519">
        <f>'1.4_RAW_Data_Rebase'!BH141</f>
        <v>0</v>
      </c>
    </row>
    <row r="142" spans="1:60" ht="26.25">
      <c r="A142" s="520" t="s">
        <v>9</v>
      </c>
      <c r="B142" s="501">
        <v>29</v>
      </c>
      <c r="C142" s="502" t="s">
        <v>43</v>
      </c>
      <c r="D142" s="503" t="s">
        <v>59</v>
      </c>
      <c r="E142" s="521" t="s">
        <v>52</v>
      </c>
      <c r="F142" s="505">
        <f>'1.4_RAW_Data_Rebase'!F142</f>
        <v>7</v>
      </c>
      <c r="G142" s="505">
        <f>'1.4_RAW_Data_Rebase'!G142</f>
        <v>0</v>
      </c>
      <c r="H142" s="505">
        <f>'1.4_RAW_Data_Rebase'!H142</f>
        <v>0</v>
      </c>
      <c r="I142" s="505">
        <f>'1.4_RAW_Data_Rebase'!I142</f>
        <v>3</v>
      </c>
      <c r="J142" s="505">
        <f>'1.4_RAW_Data_Rebase'!J142</f>
        <v>2</v>
      </c>
      <c r="K142" s="506">
        <f>'1.4_RAW_Data_Rebase'!K142</f>
        <v>2</v>
      </c>
      <c r="M142" s="505">
        <f>'1.4_RAW_Data_Rebase'!M142</f>
        <v>2</v>
      </c>
      <c r="N142" s="505">
        <f>'1.4_RAW_Data_Rebase'!N142</f>
        <v>0</v>
      </c>
      <c r="O142" s="505">
        <f>'1.4_RAW_Data_Rebase'!O142</f>
        <v>0</v>
      </c>
      <c r="P142" s="505">
        <f>'1.4_RAW_Data_Rebase'!P142</f>
        <v>0</v>
      </c>
      <c r="Q142" s="505">
        <f>'1.4_RAW_Data_Rebase'!Q142</f>
        <v>0</v>
      </c>
      <c r="R142" s="506">
        <f>'1.4_RAW_Data_Rebase'!R142</f>
        <v>2</v>
      </c>
      <c r="T142" s="505">
        <f>'1.4_RAW_Data_Rebase'!T142</f>
        <v>2</v>
      </c>
      <c r="U142" s="505">
        <f>'1.4_RAW_Data_Rebase'!U142</f>
        <v>0</v>
      </c>
      <c r="V142" s="505">
        <f>'1.4_RAW_Data_Rebase'!V142</f>
        <v>0</v>
      </c>
      <c r="W142" s="505">
        <f>'1.4_RAW_Data_Rebase'!W142</f>
        <v>0</v>
      </c>
      <c r="X142" s="505">
        <f>'1.4_RAW_Data_Rebase'!X142</f>
        <v>0</v>
      </c>
      <c r="Y142" s="506">
        <f>'1.4_RAW_Data_Rebase'!Y142</f>
        <v>2</v>
      </c>
      <c r="AA142" s="505">
        <f>'1.4_RAW_Data_Rebase'!AA142</f>
        <v>0</v>
      </c>
      <c r="AB142" s="505">
        <f>'1.4_RAW_Data_Rebase'!AB142</f>
        <v>0</v>
      </c>
      <c r="AC142" s="505">
        <f>'1.4_RAW_Data_Rebase'!AC142</f>
        <v>0</v>
      </c>
      <c r="AD142" s="505">
        <f>'1.4_RAW_Data_Rebase'!AD142</f>
        <v>0</v>
      </c>
      <c r="AE142" s="505">
        <f>'1.4_RAW_Data_Rebase'!AE142</f>
        <v>0</v>
      </c>
      <c r="AF142" s="506">
        <f>'1.4_RAW_Data_Rebase'!AF142</f>
        <v>0</v>
      </c>
      <c r="AG142" s="507"/>
      <c r="AH142" s="505">
        <f>'1.4_RAW_Data_Rebase'!AH142</f>
        <v>0</v>
      </c>
      <c r="AI142" s="505">
        <f>'1.4_RAW_Data_Rebase'!AI142</f>
        <v>0</v>
      </c>
      <c r="AJ142" s="505">
        <f>'1.4_RAW_Data_Rebase'!AJ142</f>
        <v>0</v>
      </c>
      <c r="AK142" s="505">
        <f>'1.4_RAW_Data_Rebase'!AK142</f>
        <v>0</v>
      </c>
      <c r="AL142" s="505">
        <f>'1.4_RAW_Data_Rebase'!AL142</f>
        <v>0</v>
      </c>
      <c r="AM142" s="506">
        <f>'1.4_RAW_Data_Rebase'!AM142</f>
        <v>0</v>
      </c>
      <c r="AN142" s="507"/>
      <c r="AO142" s="505">
        <f>'1.4_RAW_Data_Rebase'!AO142</f>
        <v>0</v>
      </c>
      <c r="AP142" s="505">
        <f>'1.4_RAW_Data_Rebase'!AP142</f>
        <v>0</v>
      </c>
      <c r="AQ142" s="505">
        <f>'1.4_RAW_Data_Rebase'!AQ142</f>
        <v>0</v>
      </c>
      <c r="AR142" s="505">
        <f>'1.4_RAW_Data_Rebase'!AR142</f>
        <v>0</v>
      </c>
      <c r="AS142" s="505">
        <f>'1.4_RAW_Data_Rebase'!AS142</f>
        <v>0</v>
      </c>
      <c r="AT142" s="506">
        <f>'1.4_RAW_Data_Rebase'!AT142</f>
        <v>0</v>
      </c>
      <c r="AU142" s="507"/>
      <c r="AV142" s="505">
        <f>'1.4_RAW_Data_Rebase'!AV142</f>
        <v>0</v>
      </c>
      <c r="AW142" s="505">
        <f>'1.4_RAW_Data_Rebase'!AW142</f>
        <v>0</v>
      </c>
      <c r="AX142" s="505">
        <f>'1.4_RAW_Data_Rebase'!AX142</f>
        <v>0</v>
      </c>
      <c r="AY142" s="505">
        <f>'1.4_RAW_Data_Rebase'!AY142</f>
        <v>0</v>
      </c>
      <c r="AZ142" s="505">
        <f>'1.4_RAW_Data_Rebase'!AZ142</f>
        <v>0</v>
      </c>
      <c r="BA142" s="506">
        <f>'1.4_RAW_Data_Rebase'!BA142</f>
        <v>0</v>
      </c>
      <c r="BB142" s="507"/>
      <c r="BC142" s="505">
        <f>'1.4_RAW_Data_Rebase'!BC142</f>
        <v>0</v>
      </c>
      <c r="BD142" s="505">
        <f>'1.4_RAW_Data_Rebase'!BD142</f>
        <v>0</v>
      </c>
      <c r="BE142" s="505">
        <f>'1.4_RAW_Data_Rebase'!BE142</f>
        <v>0</v>
      </c>
      <c r="BF142" s="505">
        <f>'1.4_RAW_Data_Rebase'!BF142</f>
        <v>0</v>
      </c>
      <c r="BG142" s="505">
        <f>'1.4_RAW_Data_Rebase'!BG142</f>
        <v>0</v>
      </c>
      <c r="BH142" s="506">
        <f>'1.4_RAW_Data_Rebase'!BH142</f>
        <v>0</v>
      </c>
    </row>
    <row r="143" spans="1:60" ht="13.15">
      <c r="A143" s="508"/>
      <c r="B143" s="509"/>
      <c r="C143" s="510"/>
      <c r="D143" s="511"/>
      <c r="E143" s="504" t="s">
        <v>53</v>
      </c>
      <c r="F143" s="512">
        <f>'1.4_RAW_Data_Rebase'!F143</f>
        <v>1</v>
      </c>
      <c r="G143" s="512">
        <f>'1.4_RAW_Data_Rebase'!G143</f>
        <v>1</v>
      </c>
      <c r="H143" s="512">
        <f>'1.4_RAW_Data_Rebase'!H143</f>
        <v>0</v>
      </c>
      <c r="I143" s="512">
        <f>'1.4_RAW_Data_Rebase'!I143</f>
        <v>0</v>
      </c>
      <c r="J143" s="512">
        <f>'1.4_RAW_Data_Rebase'!J143</f>
        <v>0</v>
      </c>
      <c r="K143" s="513">
        <f>'1.4_RAW_Data_Rebase'!K143</f>
        <v>0</v>
      </c>
      <c r="M143" s="512">
        <f>'1.4_RAW_Data_Rebase'!M143</f>
        <v>3</v>
      </c>
      <c r="N143" s="512">
        <f>'1.4_RAW_Data_Rebase'!N143</f>
        <v>0</v>
      </c>
      <c r="O143" s="512">
        <f>'1.4_RAW_Data_Rebase'!O143</f>
        <v>0</v>
      </c>
      <c r="P143" s="512">
        <f>'1.4_RAW_Data_Rebase'!P143</f>
        <v>0</v>
      </c>
      <c r="Q143" s="512">
        <f>'1.4_RAW_Data_Rebase'!Q143</f>
        <v>0</v>
      </c>
      <c r="R143" s="513">
        <f>'1.4_RAW_Data_Rebase'!R143</f>
        <v>3</v>
      </c>
      <c r="T143" s="512">
        <f>'1.4_RAW_Data_Rebase'!T143</f>
        <v>3</v>
      </c>
      <c r="U143" s="512">
        <f>'1.4_RAW_Data_Rebase'!U143</f>
        <v>0</v>
      </c>
      <c r="V143" s="512">
        <f>'1.4_RAW_Data_Rebase'!V143</f>
        <v>0</v>
      </c>
      <c r="W143" s="512">
        <f>'1.4_RAW_Data_Rebase'!W143</f>
        <v>0</v>
      </c>
      <c r="X143" s="512">
        <f>'1.4_RAW_Data_Rebase'!X143</f>
        <v>0</v>
      </c>
      <c r="Y143" s="513">
        <f>'1.4_RAW_Data_Rebase'!Y143</f>
        <v>3</v>
      </c>
      <c r="AA143" s="512">
        <f>'1.4_RAW_Data_Rebase'!AA143</f>
        <v>0</v>
      </c>
      <c r="AB143" s="512">
        <f>'1.4_RAW_Data_Rebase'!AB143</f>
        <v>0</v>
      </c>
      <c r="AC143" s="512">
        <f>'1.4_RAW_Data_Rebase'!AC143</f>
        <v>0</v>
      </c>
      <c r="AD143" s="512">
        <f>'1.4_RAW_Data_Rebase'!AD143</f>
        <v>0</v>
      </c>
      <c r="AE143" s="512">
        <f>'1.4_RAW_Data_Rebase'!AE143</f>
        <v>0</v>
      </c>
      <c r="AF143" s="513">
        <f>'1.4_RAW_Data_Rebase'!AF143</f>
        <v>0</v>
      </c>
      <c r="AG143" s="507"/>
      <c r="AH143" s="512">
        <f>'1.4_RAW_Data_Rebase'!AH143</f>
        <v>0</v>
      </c>
      <c r="AI143" s="512">
        <f>'1.4_RAW_Data_Rebase'!AI143</f>
        <v>0</v>
      </c>
      <c r="AJ143" s="512">
        <f>'1.4_RAW_Data_Rebase'!AJ143</f>
        <v>0</v>
      </c>
      <c r="AK143" s="512">
        <f>'1.4_RAW_Data_Rebase'!AK143</f>
        <v>0</v>
      </c>
      <c r="AL143" s="512">
        <f>'1.4_RAW_Data_Rebase'!AL143</f>
        <v>0</v>
      </c>
      <c r="AM143" s="513">
        <f>'1.4_RAW_Data_Rebase'!AM143</f>
        <v>0</v>
      </c>
      <c r="AN143" s="507"/>
      <c r="AO143" s="512">
        <f>'1.4_RAW_Data_Rebase'!AO143</f>
        <v>0</v>
      </c>
      <c r="AP143" s="512">
        <f>'1.4_RAW_Data_Rebase'!AP143</f>
        <v>0</v>
      </c>
      <c r="AQ143" s="512">
        <f>'1.4_RAW_Data_Rebase'!AQ143</f>
        <v>0</v>
      </c>
      <c r="AR143" s="512">
        <f>'1.4_RAW_Data_Rebase'!AR143</f>
        <v>0</v>
      </c>
      <c r="AS143" s="512">
        <f>'1.4_RAW_Data_Rebase'!AS143</f>
        <v>0</v>
      </c>
      <c r="AT143" s="513">
        <f>'1.4_RAW_Data_Rebase'!AT143</f>
        <v>0</v>
      </c>
      <c r="AU143" s="507"/>
      <c r="AV143" s="512">
        <f>'1.4_RAW_Data_Rebase'!AV143</f>
        <v>0</v>
      </c>
      <c r="AW143" s="512">
        <f>'1.4_RAW_Data_Rebase'!AW143</f>
        <v>0</v>
      </c>
      <c r="AX143" s="512">
        <f>'1.4_RAW_Data_Rebase'!AX143</f>
        <v>0</v>
      </c>
      <c r="AY143" s="512">
        <f>'1.4_RAW_Data_Rebase'!AY143</f>
        <v>0</v>
      </c>
      <c r="AZ143" s="512">
        <f>'1.4_RAW_Data_Rebase'!AZ143</f>
        <v>0</v>
      </c>
      <c r="BA143" s="513">
        <f>'1.4_RAW_Data_Rebase'!BA143</f>
        <v>0</v>
      </c>
      <c r="BB143" s="507"/>
      <c r="BC143" s="512">
        <f>'1.4_RAW_Data_Rebase'!BC143</f>
        <v>0</v>
      </c>
      <c r="BD143" s="512">
        <f>'1.4_RAW_Data_Rebase'!BD143</f>
        <v>0</v>
      </c>
      <c r="BE143" s="512">
        <f>'1.4_RAW_Data_Rebase'!BE143</f>
        <v>0</v>
      </c>
      <c r="BF143" s="512">
        <f>'1.4_RAW_Data_Rebase'!BF143</f>
        <v>0</v>
      </c>
      <c r="BG143" s="512">
        <f>'1.4_RAW_Data_Rebase'!BG143</f>
        <v>0</v>
      </c>
      <c r="BH143" s="513">
        <f>'1.4_RAW_Data_Rebase'!BH143</f>
        <v>0</v>
      </c>
    </row>
    <row r="144" spans="1:60" ht="13.15">
      <c r="A144" s="508"/>
      <c r="B144" s="509"/>
      <c r="C144" s="510"/>
      <c r="D144" s="511"/>
      <c r="E144" s="504" t="s">
        <v>54</v>
      </c>
      <c r="F144" s="512">
        <f>'1.4_RAW_Data_Rebase'!F144</f>
        <v>0</v>
      </c>
      <c r="G144" s="512">
        <f>'1.4_RAW_Data_Rebase'!G144</f>
        <v>0</v>
      </c>
      <c r="H144" s="512">
        <f>'1.4_RAW_Data_Rebase'!H144</f>
        <v>0</v>
      </c>
      <c r="I144" s="512">
        <f>'1.4_RAW_Data_Rebase'!I144</f>
        <v>0</v>
      </c>
      <c r="J144" s="512">
        <f>'1.4_RAW_Data_Rebase'!J144</f>
        <v>0</v>
      </c>
      <c r="K144" s="513">
        <f>'1.4_RAW_Data_Rebase'!K144</f>
        <v>0</v>
      </c>
      <c r="M144" s="512">
        <f>'1.4_RAW_Data_Rebase'!M144</f>
        <v>3</v>
      </c>
      <c r="N144" s="512">
        <f>'1.4_RAW_Data_Rebase'!N144</f>
        <v>0</v>
      </c>
      <c r="O144" s="512">
        <f>'1.4_RAW_Data_Rebase'!O144</f>
        <v>1</v>
      </c>
      <c r="P144" s="512">
        <f>'1.4_RAW_Data_Rebase'!P144</f>
        <v>0</v>
      </c>
      <c r="Q144" s="512">
        <f>'1.4_RAW_Data_Rebase'!Q144</f>
        <v>0</v>
      </c>
      <c r="R144" s="513">
        <f>'1.4_RAW_Data_Rebase'!R144</f>
        <v>2</v>
      </c>
      <c r="T144" s="512">
        <f>'1.4_RAW_Data_Rebase'!T144</f>
        <v>3</v>
      </c>
      <c r="U144" s="512">
        <f>'1.4_RAW_Data_Rebase'!U144</f>
        <v>0</v>
      </c>
      <c r="V144" s="512">
        <f>'1.4_RAW_Data_Rebase'!V144</f>
        <v>0</v>
      </c>
      <c r="W144" s="512">
        <f>'1.4_RAW_Data_Rebase'!W144</f>
        <v>0</v>
      </c>
      <c r="X144" s="512">
        <f>'1.4_RAW_Data_Rebase'!X144</f>
        <v>0</v>
      </c>
      <c r="Y144" s="513">
        <f>'1.4_RAW_Data_Rebase'!Y144</f>
        <v>3</v>
      </c>
      <c r="AA144" s="512">
        <f>'1.4_RAW_Data_Rebase'!AA144</f>
        <v>1</v>
      </c>
      <c r="AB144" s="512">
        <f>'1.4_RAW_Data_Rebase'!AB144</f>
        <v>0</v>
      </c>
      <c r="AC144" s="512">
        <f>'1.4_RAW_Data_Rebase'!AC144</f>
        <v>0</v>
      </c>
      <c r="AD144" s="512">
        <f>'1.4_RAW_Data_Rebase'!AD144</f>
        <v>0</v>
      </c>
      <c r="AE144" s="512">
        <f>'1.4_RAW_Data_Rebase'!AE144</f>
        <v>0</v>
      </c>
      <c r="AF144" s="513">
        <f>'1.4_RAW_Data_Rebase'!AF144</f>
        <v>-1</v>
      </c>
      <c r="AG144" s="507"/>
      <c r="AH144" s="512">
        <f>'1.4_RAW_Data_Rebase'!AH144</f>
        <v>1</v>
      </c>
      <c r="AI144" s="512">
        <f>'1.4_RAW_Data_Rebase'!AI144</f>
        <v>0</v>
      </c>
      <c r="AJ144" s="512">
        <f>'1.4_RAW_Data_Rebase'!AJ144</f>
        <v>0</v>
      </c>
      <c r="AK144" s="512">
        <f>'1.4_RAW_Data_Rebase'!AK144</f>
        <v>0</v>
      </c>
      <c r="AL144" s="512">
        <f>'1.4_RAW_Data_Rebase'!AL144</f>
        <v>0</v>
      </c>
      <c r="AM144" s="513">
        <f>'1.4_RAW_Data_Rebase'!AM144</f>
        <v>-1</v>
      </c>
      <c r="AN144" s="507"/>
      <c r="AO144" s="512">
        <f>'1.4_RAW_Data_Rebase'!AO144</f>
        <v>0</v>
      </c>
      <c r="AP144" s="512">
        <f>'1.4_RAW_Data_Rebase'!AP144</f>
        <v>0</v>
      </c>
      <c r="AQ144" s="512">
        <f>'1.4_RAW_Data_Rebase'!AQ144</f>
        <v>0</v>
      </c>
      <c r="AR144" s="512">
        <f>'1.4_RAW_Data_Rebase'!AR144</f>
        <v>0</v>
      </c>
      <c r="AS144" s="512">
        <f>'1.4_RAW_Data_Rebase'!AS144</f>
        <v>0</v>
      </c>
      <c r="AT144" s="513">
        <f>'1.4_RAW_Data_Rebase'!AT144</f>
        <v>0</v>
      </c>
      <c r="AU144" s="507"/>
      <c r="AV144" s="512">
        <f>'1.4_RAW_Data_Rebase'!AV144</f>
        <v>0</v>
      </c>
      <c r="AW144" s="512">
        <f>'1.4_RAW_Data_Rebase'!AW144</f>
        <v>0</v>
      </c>
      <c r="AX144" s="512">
        <f>'1.4_RAW_Data_Rebase'!AX144</f>
        <v>0</v>
      </c>
      <c r="AY144" s="512">
        <f>'1.4_RAW_Data_Rebase'!AY144</f>
        <v>0</v>
      </c>
      <c r="AZ144" s="512">
        <f>'1.4_RAW_Data_Rebase'!AZ144</f>
        <v>0</v>
      </c>
      <c r="BA144" s="513">
        <f>'1.4_RAW_Data_Rebase'!BA144</f>
        <v>0</v>
      </c>
      <c r="BB144" s="507"/>
      <c r="BC144" s="512">
        <f>'1.4_RAW_Data_Rebase'!BC144</f>
        <v>0</v>
      </c>
      <c r="BD144" s="512">
        <f>'1.4_RAW_Data_Rebase'!BD144</f>
        <v>0</v>
      </c>
      <c r="BE144" s="512">
        <f>'1.4_RAW_Data_Rebase'!BE144</f>
        <v>0</v>
      </c>
      <c r="BF144" s="512">
        <f>'1.4_RAW_Data_Rebase'!BF144</f>
        <v>0</v>
      </c>
      <c r="BG144" s="512">
        <f>'1.4_RAW_Data_Rebase'!BG144</f>
        <v>0</v>
      </c>
      <c r="BH144" s="513">
        <f>'1.4_RAW_Data_Rebase'!BH144</f>
        <v>0</v>
      </c>
    </row>
    <row r="145" spans="1:60" ht="13.5" thickBot="1">
      <c r="A145" s="508"/>
      <c r="B145" s="514"/>
      <c r="C145" s="515"/>
      <c r="D145" s="516"/>
      <c r="E145" s="517" t="s">
        <v>55</v>
      </c>
      <c r="F145" s="518">
        <f>'1.4_RAW_Data_Rebase'!F145</f>
        <v>10</v>
      </c>
      <c r="G145" s="518">
        <f>'1.4_RAW_Data_Rebase'!G145</f>
        <v>8</v>
      </c>
      <c r="H145" s="518">
        <f>'1.4_RAW_Data_Rebase'!H145</f>
        <v>0</v>
      </c>
      <c r="I145" s="518">
        <f>'1.4_RAW_Data_Rebase'!I145</f>
        <v>0</v>
      </c>
      <c r="J145" s="518">
        <f>'1.4_RAW_Data_Rebase'!J145</f>
        <v>1</v>
      </c>
      <c r="K145" s="519">
        <f>'1.4_RAW_Data_Rebase'!K145</f>
        <v>1</v>
      </c>
      <c r="M145" s="518">
        <f>'1.4_RAW_Data_Rebase'!M145</f>
        <v>10</v>
      </c>
      <c r="N145" s="518">
        <f>'1.4_RAW_Data_Rebase'!N145</f>
        <v>4</v>
      </c>
      <c r="O145" s="518">
        <f>'1.4_RAW_Data_Rebase'!O145</f>
        <v>0</v>
      </c>
      <c r="P145" s="518">
        <f>'1.4_RAW_Data_Rebase'!P145</f>
        <v>2</v>
      </c>
      <c r="Q145" s="518">
        <f>'1.4_RAW_Data_Rebase'!Q145</f>
        <v>0</v>
      </c>
      <c r="R145" s="519">
        <f>'1.4_RAW_Data_Rebase'!R145</f>
        <v>4</v>
      </c>
      <c r="T145" s="518">
        <f>'1.4_RAW_Data_Rebase'!T145</f>
        <v>10</v>
      </c>
      <c r="U145" s="518">
        <f>'1.4_RAW_Data_Rebase'!U145</f>
        <v>4</v>
      </c>
      <c r="V145" s="518">
        <f>'1.4_RAW_Data_Rebase'!V145</f>
        <v>0</v>
      </c>
      <c r="W145" s="518">
        <f>'1.4_RAW_Data_Rebase'!W145</f>
        <v>2</v>
      </c>
      <c r="X145" s="518">
        <f>'1.4_RAW_Data_Rebase'!X145</f>
        <v>0</v>
      </c>
      <c r="Y145" s="519">
        <f>'1.4_RAW_Data_Rebase'!Y145</f>
        <v>4</v>
      </c>
      <c r="AA145" s="518">
        <f>'1.4_RAW_Data_Rebase'!AA145</f>
        <v>0</v>
      </c>
      <c r="AB145" s="518">
        <f>'1.4_RAW_Data_Rebase'!AB145</f>
        <v>0</v>
      </c>
      <c r="AC145" s="518">
        <f>'1.4_RAW_Data_Rebase'!AC145</f>
        <v>0</v>
      </c>
      <c r="AD145" s="518">
        <f>'1.4_RAW_Data_Rebase'!AD145</f>
        <v>0</v>
      </c>
      <c r="AE145" s="518">
        <f>'1.4_RAW_Data_Rebase'!AE145</f>
        <v>0</v>
      </c>
      <c r="AF145" s="519">
        <f>'1.4_RAW_Data_Rebase'!AF145</f>
        <v>0</v>
      </c>
      <c r="AG145" s="507"/>
      <c r="AH145" s="518">
        <f>'1.4_RAW_Data_Rebase'!AH145</f>
        <v>0</v>
      </c>
      <c r="AI145" s="518">
        <f>'1.4_RAW_Data_Rebase'!AI145</f>
        <v>0</v>
      </c>
      <c r="AJ145" s="518">
        <f>'1.4_RAW_Data_Rebase'!AJ145</f>
        <v>0</v>
      </c>
      <c r="AK145" s="518">
        <f>'1.4_RAW_Data_Rebase'!AK145</f>
        <v>0</v>
      </c>
      <c r="AL145" s="518">
        <f>'1.4_RAW_Data_Rebase'!AL145</f>
        <v>0</v>
      </c>
      <c r="AM145" s="519">
        <f>'1.4_RAW_Data_Rebase'!AM145</f>
        <v>0</v>
      </c>
      <c r="AN145" s="507"/>
      <c r="AO145" s="518">
        <f>'1.4_RAW_Data_Rebase'!AO145</f>
        <v>0</v>
      </c>
      <c r="AP145" s="518">
        <f>'1.4_RAW_Data_Rebase'!AP145</f>
        <v>0</v>
      </c>
      <c r="AQ145" s="518">
        <f>'1.4_RAW_Data_Rebase'!AQ145</f>
        <v>0</v>
      </c>
      <c r="AR145" s="518">
        <f>'1.4_RAW_Data_Rebase'!AR145</f>
        <v>0</v>
      </c>
      <c r="AS145" s="518">
        <f>'1.4_RAW_Data_Rebase'!AS145</f>
        <v>0</v>
      </c>
      <c r="AT145" s="519">
        <f>'1.4_RAW_Data_Rebase'!AT145</f>
        <v>0</v>
      </c>
      <c r="AU145" s="507"/>
      <c r="AV145" s="518">
        <f>'1.4_RAW_Data_Rebase'!AV145</f>
        <v>0</v>
      </c>
      <c r="AW145" s="518">
        <f>'1.4_RAW_Data_Rebase'!AW145</f>
        <v>0</v>
      </c>
      <c r="AX145" s="518">
        <f>'1.4_RAW_Data_Rebase'!AX145</f>
        <v>0</v>
      </c>
      <c r="AY145" s="518">
        <f>'1.4_RAW_Data_Rebase'!AY145</f>
        <v>0</v>
      </c>
      <c r="AZ145" s="518">
        <f>'1.4_RAW_Data_Rebase'!AZ145</f>
        <v>0</v>
      </c>
      <c r="BA145" s="519">
        <f>'1.4_RAW_Data_Rebase'!BA145</f>
        <v>0</v>
      </c>
      <c r="BB145" s="507"/>
      <c r="BC145" s="518">
        <f>'1.4_RAW_Data_Rebase'!BC145</f>
        <v>0</v>
      </c>
      <c r="BD145" s="518">
        <f>'1.4_RAW_Data_Rebase'!BD145</f>
        <v>0</v>
      </c>
      <c r="BE145" s="518">
        <f>'1.4_RAW_Data_Rebase'!BE145</f>
        <v>0</v>
      </c>
      <c r="BF145" s="518">
        <f>'1.4_RAW_Data_Rebase'!BF145</f>
        <v>0</v>
      </c>
      <c r="BG145" s="518">
        <f>'1.4_RAW_Data_Rebase'!BG145</f>
        <v>0</v>
      </c>
      <c r="BH145" s="519">
        <f>'1.4_RAW_Data_Rebase'!BH145</f>
        <v>0</v>
      </c>
    </row>
    <row r="146" spans="1:60" ht="25.5">
      <c r="A146" s="520" t="s">
        <v>9</v>
      </c>
      <c r="B146" s="501">
        <v>32</v>
      </c>
      <c r="C146" s="502" t="s">
        <v>44</v>
      </c>
      <c r="D146" s="503" t="s">
        <v>57</v>
      </c>
      <c r="E146" s="521" t="s">
        <v>52</v>
      </c>
      <c r="F146" s="505">
        <f>'1.4_RAW_Data_Rebase'!F146</f>
        <v>5</v>
      </c>
      <c r="G146" s="505">
        <f>'1.4_RAW_Data_Rebase'!G146</f>
        <v>5</v>
      </c>
      <c r="H146" s="505">
        <f>'1.4_RAW_Data_Rebase'!H146</f>
        <v>0</v>
      </c>
      <c r="I146" s="505">
        <f>'1.4_RAW_Data_Rebase'!I146</f>
        <v>0</v>
      </c>
      <c r="J146" s="505">
        <f>'1.4_RAW_Data_Rebase'!J146</f>
        <v>0</v>
      </c>
      <c r="K146" s="506">
        <f>'1.4_RAW_Data_Rebase'!K146</f>
        <v>0</v>
      </c>
      <c r="M146" s="505">
        <f>'1.4_RAW_Data_Rebase'!M146</f>
        <v>5</v>
      </c>
      <c r="N146" s="505">
        <f>'1.4_RAW_Data_Rebase'!N146</f>
        <v>5</v>
      </c>
      <c r="O146" s="505">
        <f>'1.4_RAW_Data_Rebase'!O146</f>
        <v>0</v>
      </c>
      <c r="P146" s="505">
        <f>'1.4_RAW_Data_Rebase'!P146</f>
        <v>0</v>
      </c>
      <c r="Q146" s="505">
        <f>'1.4_RAW_Data_Rebase'!Q146</f>
        <v>0</v>
      </c>
      <c r="R146" s="506">
        <f>'1.4_RAW_Data_Rebase'!R146</f>
        <v>0</v>
      </c>
      <c r="T146" s="505">
        <f>'1.4_RAW_Data_Rebase'!T146</f>
        <v>6</v>
      </c>
      <c r="U146" s="505">
        <f>'1.4_RAW_Data_Rebase'!U146</f>
        <v>5</v>
      </c>
      <c r="V146" s="505">
        <f>'1.4_RAW_Data_Rebase'!V146</f>
        <v>0</v>
      </c>
      <c r="W146" s="505">
        <f>'1.4_RAW_Data_Rebase'!W146</f>
        <v>0</v>
      </c>
      <c r="X146" s="505">
        <f>'1.4_RAW_Data_Rebase'!X146</f>
        <v>0</v>
      </c>
      <c r="Y146" s="506">
        <f>'1.4_RAW_Data_Rebase'!Y146</f>
        <v>1</v>
      </c>
      <c r="AA146" s="505">
        <f>'1.4_RAW_Data_Rebase'!AA146</f>
        <v>1</v>
      </c>
      <c r="AB146" s="505">
        <f>'1.4_RAW_Data_Rebase'!AB146</f>
        <v>0</v>
      </c>
      <c r="AC146" s="505">
        <f>'1.4_RAW_Data_Rebase'!AC146</f>
        <v>0</v>
      </c>
      <c r="AD146" s="505">
        <f>'1.4_RAW_Data_Rebase'!AD146</f>
        <v>0</v>
      </c>
      <c r="AE146" s="505">
        <f>'1.4_RAW_Data_Rebase'!AE146</f>
        <v>0</v>
      </c>
      <c r="AF146" s="506">
        <f>'1.4_RAW_Data_Rebase'!AF146</f>
        <v>-1</v>
      </c>
      <c r="AG146" s="507"/>
      <c r="AH146" s="505">
        <f>'1.4_RAW_Data_Rebase'!AH146</f>
        <v>0</v>
      </c>
      <c r="AI146" s="505">
        <f>'1.4_RAW_Data_Rebase'!AI146</f>
        <v>0</v>
      </c>
      <c r="AJ146" s="505">
        <f>'1.4_RAW_Data_Rebase'!AJ146</f>
        <v>0</v>
      </c>
      <c r="AK146" s="505">
        <f>'1.4_RAW_Data_Rebase'!AK146</f>
        <v>0</v>
      </c>
      <c r="AL146" s="505">
        <f>'1.4_RAW_Data_Rebase'!AL146</f>
        <v>0</v>
      </c>
      <c r="AM146" s="506">
        <f>'1.4_RAW_Data_Rebase'!AM146</f>
        <v>0</v>
      </c>
      <c r="AN146" s="507"/>
      <c r="AO146" s="505">
        <f>'1.4_RAW_Data_Rebase'!AO146</f>
        <v>0</v>
      </c>
      <c r="AP146" s="505">
        <f>'1.4_RAW_Data_Rebase'!AP146</f>
        <v>0</v>
      </c>
      <c r="AQ146" s="505">
        <f>'1.4_RAW_Data_Rebase'!AQ146</f>
        <v>0</v>
      </c>
      <c r="AR146" s="505">
        <f>'1.4_RAW_Data_Rebase'!AR146</f>
        <v>0</v>
      </c>
      <c r="AS146" s="505">
        <f>'1.4_RAW_Data_Rebase'!AS146</f>
        <v>0</v>
      </c>
      <c r="AT146" s="506">
        <f>'1.4_RAW_Data_Rebase'!AT146</f>
        <v>0</v>
      </c>
      <c r="AU146" s="507"/>
      <c r="AV146" s="505">
        <f>'1.4_RAW_Data_Rebase'!AV146</f>
        <v>1</v>
      </c>
      <c r="AW146" s="505">
        <f>'1.4_RAW_Data_Rebase'!AW146</f>
        <v>0</v>
      </c>
      <c r="AX146" s="505">
        <f>'1.4_RAW_Data_Rebase'!AX146</f>
        <v>0</v>
      </c>
      <c r="AY146" s="505">
        <f>'1.4_RAW_Data_Rebase'!AY146</f>
        <v>0</v>
      </c>
      <c r="AZ146" s="505">
        <f>'1.4_RAW_Data_Rebase'!AZ146</f>
        <v>0</v>
      </c>
      <c r="BA146" s="506">
        <f>'1.4_RAW_Data_Rebase'!BA146</f>
        <v>-1</v>
      </c>
      <c r="BB146" s="507"/>
      <c r="BC146" s="505">
        <f>'1.4_RAW_Data_Rebase'!BC146</f>
        <v>0</v>
      </c>
      <c r="BD146" s="505">
        <f>'1.4_RAW_Data_Rebase'!BD146</f>
        <v>0</v>
      </c>
      <c r="BE146" s="505">
        <f>'1.4_RAW_Data_Rebase'!BE146</f>
        <v>0</v>
      </c>
      <c r="BF146" s="505">
        <f>'1.4_RAW_Data_Rebase'!BF146</f>
        <v>0</v>
      </c>
      <c r="BG146" s="505">
        <f>'1.4_RAW_Data_Rebase'!BG146</f>
        <v>0</v>
      </c>
      <c r="BH146" s="506">
        <f>'1.4_RAW_Data_Rebase'!BH146</f>
        <v>0</v>
      </c>
    </row>
    <row r="147" spans="1:60" ht="13.15">
      <c r="A147" s="508"/>
      <c r="B147" s="509"/>
      <c r="C147" s="510"/>
      <c r="D147" s="511"/>
      <c r="E147" s="504" t="s">
        <v>53</v>
      </c>
      <c r="F147" s="512">
        <f>'1.4_RAW_Data_Rebase'!F147</f>
        <v>2</v>
      </c>
      <c r="G147" s="512">
        <f>'1.4_RAW_Data_Rebase'!G147</f>
        <v>1</v>
      </c>
      <c r="H147" s="512">
        <f>'1.4_RAW_Data_Rebase'!H147</f>
        <v>0</v>
      </c>
      <c r="I147" s="512">
        <f>'1.4_RAW_Data_Rebase'!I147</f>
        <v>0</v>
      </c>
      <c r="J147" s="512">
        <f>'1.4_RAW_Data_Rebase'!J147</f>
        <v>0</v>
      </c>
      <c r="K147" s="513">
        <f>'1.4_RAW_Data_Rebase'!K147</f>
        <v>1</v>
      </c>
      <c r="M147" s="512">
        <f>'1.4_RAW_Data_Rebase'!M147</f>
        <v>1</v>
      </c>
      <c r="N147" s="512">
        <f>'1.4_RAW_Data_Rebase'!N147</f>
        <v>1</v>
      </c>
      <c r="O147" s="512">
        <f>'1.4_RAW_Data_Rebase'!O147</f>
        <v>0</v>
      </c>
      <c r="P147" s="512">
        <f>'1.4_RAW_Data_Rebase'!P147</f>
        <v>0</v>
      </c>
      <c r="Q147" s="512">
        <f>'1.4_RAW_Data_Rebase'!Q147</f>
        <v>0</v>
      </c>
      <c r="R147" s="513">
        <f>'1.4_RAW_Data_Rebase'!R147</f>
        <v>0</v>
      </c>
      <c r="T147" s="512">
        <f>'1.4_RAW_Data_Rebase'!T147</f>
        <v>1</v>
      </c>
      <c r="U147" s="512">
        <f>'1.4_RAW_Data_Rebase'!U147</f>
        <v>1</v>
      </c>
      <c r="V147" s="512">
        <f>'1.4_RAW_Data_Rebase'!V147</f>
        <v>0</v>
      </c>
      <c r="W147" s="512">
        <f>'1.4_RAW_Data_Rebase'!W147</f>
        <v>0</v>
      </c>
      <c r="X147" s="512">
        <f>'1.4_RAW_Data_Rebase'!X147</f>
        <v>0</v>
      </c>
      <c r="Y147" s="513">
        <f>'1.4_RAW_Data_Rebase'!Y147</f>
        <v>0</v>
      </c>
      <c r="AA147" s="512">
        <f>'1.4_RAW_Data_Rebase'!AA147</f>
        <v>0</v>
      </c>
      <c r="AB147" s="512">
        <f>'1.4_RAW_Data_Rebase'!AB147</f>
        <v>0</v>
      </c>
      <c r="AC147" s="512">
        <f>'1.4_RAW_Data_Rebase'!AC147</f>
        <v>0</v>
      </c>
      <c r="AD147" s="512">
        <f>'1.4_RAW_Data_Rebase'!AD147</f>
        <v>0</v>
      </c>
      <c r="AE147" s="512">
        <f>'1.4_RAW_Data_Rebase'!AE147</f>
        <v>0</v>
      </c>
      <c r="AF147" s="513">
        <f>'1.4_RAW_Data_Rebase'!AF147</f>
        <v>0</v>
      </c>
      <c r="AG147" s="507"/>
      <c r="AH147" s="512">
        <f>'1.4_RAW_Data_Rebase'!AH147</f>
        <v>0</v>
      </c>
      <c r="AI147" s="512">
        <f>'1.4_RAW_Data_Rebase'!AI147</f>
        <v>0</v>
      </c>
      <c r="AJ147" s="512">
        <f>'1.4_RAW_Data_Rebase'!AJ147</f>
        <v>0</v>
      </c>
      <c r="AK147" s="512">
        <f>'1.4_RAW_Data_Rebase'!AK147</f>
        <v>0</v>
      </c>
      <c r="AL147" s="512">
        <f>'1.4_RAW_Data_Rebase'!AL147</f>
        <v>0</v>
      </c>
      <c r="AM147" s="513">
        <f>'1.4_RAW_Data_Rebase'!AM147</f>
        <v>0</v>
      </c>
      <c r="AN147" s="507"/>
      <c r="AO147" s="512">
        <f>'1.4_RAW_Data_Rebase'!AO147</f>
        <v>0</v>
      </c>
      <c r="AP147" s="512">
        <f>'1.4_RAW_Data_Rebase'!AP147</f>
        <v>0</v>
      </c>
      <c r="AQ147" s="512">
        <f>'1.4_RAW_Data_Rebase'!AQ147</f>
        <v>0</v>
      </c>
      <c r="AR147" s="512">
        <f>'1.4_RAW_Data_Rebase'!AR147</f>
        <v>0</v>
      </c>
      <c r="AS147" s="512">
        <f>'1.4_RAW_Data_Rebase'!AS147</f>
        <v>0</v>
      </c>
      <c r="AT147" s="513">
        <f>'1.4_RAW_Data_Rebase'!AT147</f>
        <v>0</v>
      </c>
      <c r="AU147" s="507"/>
      <c r="AV147" s="512">
        <f>'1.4_RAW_Data_Rebase'!AV147</f>
        <v>0</v>
      </c>
      <c r="AW147" s="512">
        <f>'1.4_RAW_Data_Rebase'!AW147</f>
        <v>0</v>
      </c>
      <c r="AX147" s="512">
        <f>'1.4_RAW_Data_Rebase'!AX147</f>
        <v>0</v>
      </c>
      <c r="AY147" s="512">
        <f>'1.4_RAW_Data_Rebase'!AY147</f>
        <v>0</v>
      </c>
      <c r="AZ147" s="512">
        <f>'1.4_RAW_Data_Rebase'!AZ147</f>
        <v>0</v>
      </c>
      <c r="BA147" s="513">
        <f>'1.4_RAW_Data_Rebase'!BA147</f>
        <v>0</v>
      </c>
      <c r="BB147" s="507"/>
      <c r="BC147" s="512">
        <f>'1.4_RAW_Data_Rebase'!BC147</f>
        <v>0</v>
      </c>
      <c r="BD147" s="512">
        <f>'1.4_RAW_Data_Rebase'!BD147</f>
        <v>0</v>
      </c>
      <c r="BE147" s="512">
        <f>'1.4_RAW_Data_Rebase'!BE147</f>
        <v>0</v>
      </c>
      <c r="BF147" s="512">
        <f>'1.4_RAW_Data_Rebase'!BF147</f>
        <v>0</v>
      </c>
      <c r="BG147" s="512">
        <f>'1.4_RAW_Data_Rebase'!BG147</f>
        <v>0</v>
      </c>
      <c r="BH147" s="513">
        <f>'1.4_RAW_Data_Rebase'!BH147</f>
        <v>0</v>
      </c>
    </row>
    <row r="148" spans="1:60" ht="13.15">
      <c r="A148" s="508"/>
      <c r="B148" s="509"/>
      <c r="C148" s="510"/>
      <c r="D148" s="511"/>
      <c r="E148" s="504" t="s">
        <v>54</v>
      </c>
      <c r="F148" s="512">
        <f>'1.4_RAW_Data_Rebase'!F148</f>
        <v>0</v>
      </c>
      <c r="G148" s="512">
        <f>'1.4_RAW_Data_Rebase'!G148</f>
        <v>0</v>
      </c>
      <c r="H148" s="512">
        <f>'1.4_RAW_Data_Rebase'!H148</f>
        <v>0</v>
      </c>
      <c r="I148" s="512">
        <f>'1.4_RAW_Data_Rebase'!I148</f>
        <v>0</v>
      </c>
      <c r="J148" s="512">
        <f>'1.4_RAW_Data_Rebase'!J148</f>
        <v>0</v>
      </c>
      <c r="K148" s="513">
        <f>'1.4_RAW_Data_Rebase'!K148</f>
        <v>0</v>
      </c>
      <c r="M148" s="512">
        <f>'1.4_RAW_Data_Rebase'!M148</f>
        <v>0</v>
      </c>
      <c r="N148" s="512">
        <f>'1.4_RAW_Data_Rebase'!N148</f>
        <v>0</v>
      </c>
      <c r="O148" s="512">
        <f>'1.4_RAW_Data_Rebase'!O148</f>
        <v>0</v>
      </c>
      <c r="P148" s="512">
        <f>'1.4_RAW_Data_Rebase'!P148</f>
        <v>0</v>
      </c>
      <c r="Q148" s="512">
        <f>'1.4_RAW_Data_Rebase'!Q148</f>
        <v>0</v>
      </c>
      <c r="R148" s="513">
        <f>'1.4_RAW_Data_Rebase'!R148</f>
        <v>0</v>
      </c>
      <c r="T148" s="512">
        <f>'1.4_RAW_Data_Rebase'!T148</f>
        <v>0</v>
      </c>
      <c r="U148" s="512">
        <f>'1.4_RAW_Data_Rebase'!U148</f>
        <v>0</v>
      </c>
      <c r="V148" s="512">
        <f>'1.4_RAW_Data_Rebase'!V148</f>
        <v>0</v>
      </c>
      <c r="W148" s="512">
        <f>'1.4_RAW_Data_Rebase'!W148</f>
        <v>0</v>
      </c>
      <c r="X148" s="512">
        <f>'1.4_RAW_Data_Rebase'!X148</f>
        <v>0</v>
      </c>
      <c r="Y148" s="513">
        <f>'1.4_RAW_Data_Rebase'!Y148</f>
        <v>0</v>
      </c>
      <c r="AA148" s="512">
        <f>'1.4_RAW_Data_Rebase'!AA148</f>
        <v>0</v>
      </c>
      <c r="AB148" s="512">
        <f>'1.4_RAW_Data_Rebase'!AB148</f>
        <v>0</v>
      </c>
      <c r="AC148" s="512">
        <f>'1.4_RAW_Data_Rebase'!AC148</f>
        <v>0</v>
      </c>
      <c r="AD148" s="512">
        <f>'1.4_RAW_Data_Rebase'!AD148</f>
        <v>0</v>
      </c>
      <c r="AE148" s="512">
        <f>'1.4_RAW_Data_Rebase'!AE148</f>
        <v>0</v>
      </c>
      <c r="AF148" s="513">
        <f>'1.4_RAW_Data_Rebase'!AF148</f>
        <v>0</v>
      </c>
      <c r="AG148" s="507"/>
      <c r="AH148" s="512">
        <f>'1.4_RAW_Data_Rebase'!AH148</f>
        <v>0</v>
      </c>
      <c r="AI148" s="512">
        <f>'1.4_RAW_Data_Rebase'!AI148</f>
        <v>0</v>
      </c>
      <c r="AJ148" s="512">
        <f>'1.4_RAW_Data_Rebase'!AJ148</f>
        <v>0</v>
      </c>
      <c r="AK148" s="512">
        <f>'1.4_RAW_Data_Rebase'!AK148</f>
        <v>0</v>
      </c>
      <c r="AL148" s="512">
        <f>'1.4_RAW_Data_Rebase'!AL148</f>
        <v>0</v>
      </c>
      <c r="AM148" s="513">
        <f>'1.4_RAW_Data_Rebase'!AM148</f>
        <v>0</v>
      </c>
      <c r="AN148" s="507"/>
      <c r="AO148" s="512">
        <f>'1.4_RAW_Data_Rebase'!AO148</f>
        <v>0</v>
      </c>
      <c r="AP148" s="512">
        <f>'1.4_RAW_Data_Rebase'!AP148</f>
        <v>0</v>
      </c>
      <c r="AQ148" s="512">
        <f>'1.4_RAW_Data_Rebase'!AQ148</f>
        <v>0</v>
      </c>
      <c r="AR148" s="512">
        <f>'1.4_RAW_Data_Rebase'!AR148</f>
        <v>0</v>
      </c>
      <c r="AS148" s="512">
        <f>'1.4_RAW_Data_Rebase'!AS148</f>
        <v>0</v>
      </c>
      <c r="AT148" s="513">
        <f>'1.4_RAW_Data_Rebase'!AT148</f>
        <v>0</v>
      </c>
      <c r="AU148" s="507"/>
      <c r="AV148" s="512">
        <f>'1.4_RAW_Data_Rebase'!AV148</f>
        <v>0</v>
      </c>
      <c r="AW148" s="512">
        <f>'1.4_RAW_Data_Rebase'!AW148</f>
        <v>0</v>
      </c>
      <c r="AX148" s="512">
        <f>'1.4_RAW_Data_Rebase'!AX148</f>
        <v>0</v>
      </c>
      <c r="AY148" s="512">
        <f>'1.4_RAW_Data_Rebase'!AY148</f>
        <v>0</v>
      </c>
      <c r="AZ148" s="512">
        <f>'1.4_RAW_Data_Rebase'!AZ148</f>
        <v>0</v>
      </c>
      <c r="BA148" s="513">
        <f>'1.4_RAW_Data_Rebase'!BA148</f>
        <v>0</v>
      </c>
      <c r="BB148" s="507"/>
      <c r="BC148" s="512">
        <f>'1.4_RAW_Data_Rebase'!BC148</f>
        <v>0</v>
      </c>
      <c r="BD148" s="512">
        <f>'1.4_RAW_Data_Rebase'!BD148</f>
        <v>0</v>
      </c>
      <c r="BE148" s="512">
        <f>'1.4_RAW_Data_Rebase'!BE148</f>
        <v>0</v>
      </c>
      <c r="BF148" s="512">
        <f>'1.4_RAW_Data_Rebase'!BF148</f>
        <v>0</v>
      </c>
      <c r="BG148" s="512">
        <f>'1.4_RAW_Data_Rebase'!BG148</f>
        <v>0</v>
      </c>
      <c r="BH148" s="513">
        <f>'1.4_RAW_Data_Rebase'!BH148</f>
        <v>0</v>
      </c>
    </row>
    <row r="149" spans="1:60" ht="13.5" thickBot="1">
      <c r="A149" s="508"/>
      <c r="B149" s="514"/>
      <c r="C149" s="515"/>
      <c r="D149" s="516"/>
      <c r="E149" s="517" t="s">
        <v>55</v>
      </c>
      <c r="F149" s="518">
        <f>'1.4_RAW_Data_Rebase'!F149</f>
        <v>13</v>
      </c>
      <c r="G149" s="518">
        <f>'1.4_RAW_Data_Rebase'!G149</f>
        <v>8</v>
      </c>
      <c r="H149" s="518">
        <f>'1.4_RAW_Data_Rebase'!H149</f>
        <v>0</v>
      </c>
      <c r="I149" s="518">
        <f>'1.4_RAW_Data_Rebase'!I149</f>
        <v>0</v>
      </c>
      <c r="J149" s="518">
        <f>'1.4_RAW_Data_Rebase'!J149</f>
        <v>0</v>
      </c>
      <c r="K149" s="519">
        <f>'1.4_RAW_Data_Rebase'!K149</f>
        <v>5</v>
      </c>
      <c r="M149" s="518">
        <f>'1.4_RAW_Data_Rebase'!M149</f>
        <v>8</v>
      </c>
      <c r="N149" s="518">
        <f>'1.4_RAW_Data_Rebase'!N149</f>
        <v>8</v>
      </c>
      <c r="O149" s="518">
        <f>'1.4_RAW_Data_Rebase'!O149</f>
        <v>0</v>
      </c>
      <c r="P149" s="518">
        <f>'1.4_RAW_Data_Rebase'!P149</f>
        <v>0</v>
      </c>
      <c r="Q149" s="518">
        <f>'1.4_RAW_Data_Rebase'!Q149</f>
        <v>0</v>
      </c>
      <c r="R149" s="519">
        <f>'1.4_RAW_Data_Rebase'!R149</f>
        <v>0</v>
      </c>
      <c r="T149" s="518">
        <f>'1.4_RAW_Data_Rebase'!T149</f>
        <v>13</v>
      </c>
      <c r="U149" s="518">
        <f>'1.4_RAW_Data_Rebase'!U149</f>
        <v>8</v>
      </c>
      <c r="V149" s="518">
        <f>'1.4_RAW_Data_Rebase'!V149</f>
        <v>0</v>
      </c>
      <c r="W149" s="518">
        <f>'1.4_RAW_Data_Rebase'!W149</f>
        <v>0</v>
      </c>
      <c r="X149" s="518">
        <f>'1.4_RAW_Data_Rebase'!X149</f>
        <v>0</v>
      </c>
      <c r="Y149" s="519">
        <f>'1.4_RAW_Data_Rebase'!Y149</f>
        <v>5</v>
      </c>
      <c r="AA149" s="518">
        <f>'1.4_RAW_Data_Rebase'!AA149</f>
        <v>5</v>
      </c>
      <c r="AB149" s="518">
        <f>'1.4_RAW_Data_Rebase'!AB149</f>
        <v>0</v>
      </c>
      <c r="AC149" s="518">
        <f>'1.4_RAW_Data_Rebase'!AC149</f>
        <v>0</v>
      </c>
      <c r="AD149" s="518">
        <f>'1.4_RAW_Data_Rebase'!AD149</f>
        <v>0</v>
      </c>
      <c r="AE149" s="518">
        <f>'1.4_RAW_Data_Rebase'!AE149</f>
        <v>0</v>
      </c>
      <c r="AF149" s="519">
        <f>'1.4_RAW_Data_Rebase'!AF149</f>
        <v>-5</v>
      </c>
      <c r="AG149" s="507"/>
      <c r="AH149" s="518">
        <f>'1.4_RAW_Data_Rebase'!AH149</f>
        <v>0</v>
      </c>
      <c r="AI149" s="518">
        <f>'1.4_RAW_Data_Rebase'!AI149</f>
        <v>0</v>
      </c>
      <c r="AJ149" s="518">
        <f>'1.4_RAW_Data_Rebase'!AJ149</f>
        <v>0</v>
      </c>
      <c r="AK149" s="518">
        <f>'1.4_RAW_Data_Rebase'!AK149</f>
        <v>0</v>
      </c>
      <c r="AL149" s="518">
        <f>'1.4_RAW_Data_Rebase'!AL149</f>
        <v>0</v>
      </c>
      <c r="AM149" s="519">
        <f>'1.4_RAW_Data_Rebase'!AM149</f>
        <v>0</v>
      </c>
      <c r="AN149" s="507"/>
      <c r="AO149" s="518">
        <f>'1.4_RAW_Data_Rebase'!AO149</f>
        <v>0</v>
      </c>
      <c r="AP149" s="518">
        <f>'1.4_RAW_Data_Rebase'!AP149</f>
        <v>0</v>
      </c>
      <c r="AQ149" s="518">
        <f>'1.4_RAW_Data_Rebase'!AQ149</f>
        <v>0</v>
      </c>
      <c r="AR149" s="518">
        <f>'1.4_RAW_Data_Rebase'!AR149</f>
        <v>0</v>
      </c>
      <c r="AS149" s="518">
        <f>'1.4_RAW_Data_Rebase'!AS149</f>
        <v>0</v>
      </c>
      <c r="AT149" s="519">
        <f>'1.4_RAW_Data_Rebase'!AT149</f>
        <v>0</v>
      </c>
      <c r="AU149" s="507"/>
      <c r="AV149" s="518">
        <f>'1.4_RAW_Data_Rebase'!AV149</f>
        <v>5</v>
      </c>
      <c r="AW149" s="518">
        <f>'1.4_RAW_Data_Rebase'!AW149</f>
        <v>0</v>
      </c>
      <c r="AX149" s="518">
        <f>'1.4_RAW_Data_Rebase'!AX149</f>
        <v>0</v>
      </c>
      <c r="AY149" s="518">
        <f>'1.4_RAW_Data_Rebase'!AY149</f>
        <v>0</v>
      </c>
      <c r="AZ149" s="518">
        <f>'1.4_RAW_Data_Rebase'!AZ149</f>
        <v>0</v>
      </c>
      <c r="BA149" s="519">
        <f>'1.4_RAW_Data_Rebase'!BA149</f>
        <v>-5</v>
      </c>
      <c r="BB149" s="507"/>
      <c r="BC149" s="518">
        <f>'1.4_RAW_Data_Rebase'!BC149</f>
        <v>0</v>
      </c>
      <c r="BD149" s="518">
        <f>'1.4_RAW_Data_Rebase'!BD149</f>
        <v>0</v>
      </c>
      <c r="BE149" s="518">
        <f>'1.4_RAW_Data_Rebase'!BE149</f>
        <v>0</v>
      </c>
      <c r="BF149" s="518">
        <f>'1.4_RAW_Data_Rebase'!BF149</f>
        <v>0</v>
      </c>
      <c r="BG149" s="518">
        <f>'1.4_RAW_Data_Rebase'!BG149</f>
        <v>0</v>
      </c>
      <c r="BH149" s="519">
        <f>'1.4_RAW_Data_Rebase'!BH149</f>
        <v>0</v>
      </c>
    </row>
    <row r="150" spans="1:60" ht="25.5">
      <c r="A150" s="520" t="s">
        <v>9</v>
      </c>
      <c r="B150" s="501">
        <v>33</v>
      </c>
      <c r="C150" s="502" t="s">
        <v>45</v>
      </c>
      <c r="D150" s="503" t="s">
        <v>57</v>
      </c>
      <c r="E150" s="521" t="s">
        <v>52</v>
      </c>
      <c r="F150" s="505">
        <f>'1.4_RAW_Data_Rebase'!F150</f>
        <v>20</v>
      </c>
      <c r="G150" s="505">
        <f>'1.4_RAW_Data_Rebase'!G150</f>
        <v>13</v>
      </c>
      <c r="H150" s="505">
        <f>'1.4_RAW_Data_Rebase'!H150</f>
        <v>0</v>
      </c>
      <c r="I150" s="505">
        <f>'1.4_RAW_Data_Rebase'!I150</f>
        <v>0</v>
      </c>
      <c r="J150" s="505">
        <f>'1.4_RAW_Data_Rebase'!J150</f>
        <v>0</v>
      </c>
      <c r="K150" s="506">
        <f>'1.4_RAW_Data_Rebase'!K150</f>
        <v>7</v>
      </c>
      <c r="M150" s="505">
        <f>'1.4_RAW_Data_Rebase'!M150</f>
        <v>20</v>
      </c>
      <c r="N150" s="505">
        <f>'1.4_RAW_Data_Rebase'!N150</f>
        <v>13</v>
      </c>
      <c r="O150" s="505">
        <f>'1.4_RAW_Data_Rebase'!O150</f>
        <v>0</v>
      </c>
      <c r="P150" s="505">
        <f>'1.4_RAW_Data_Rebase'!P150</f>
        <v>0</v>
      </c>
      <c r="Q150" s="505">
        <f>'1.4_RAW_Data_Rebase'!Q150</f>
        <v>1</v>
      </c>
      <c r="R150" s="506">
        <f>'1.4_RAW_Data_Rebase'!R150</f>
        <v>6</v>
      </c>
      <c r="T150" s="505">
        <f>'1.4_RAW_Data_Rebase'!T150</f>
        <v>20</v>
      </c>
      <c r="U150" s="505">
        <f>'1.4_RAW_Data_Rebase'!U150</f>
        <v>13</v>
      </c>
      <c r="V150" s="505">
        <f>'1.4_RAW_Data_Rebase'!V150</f>
        <v>0</v>
      </c>
      <c r="W150" s="505">
        <f>'1.4_RAW_Data_Rebase'!W150</f>
        <v>0</v>
      </c>
      <c r="X150" s="505">
        <f>'1.4_RAW_Data_Rebase'!X150</f>
        <v>0</v>
      </c>
      <c r="Y150" s="506">
        <f>'1.4_RAW_Data_Rebase'!Y150</f>
        <v>7</v>
      </c>
      <c r="AA150" s="505">
        <f>'1.4_RAW_Data_Rebase'!AA150</f>
        <v>2</v>
      </c>
      <c r="AB150" s="505">
        <f>'1.4_RAW_Data_Rebase'!AB150</f>
        <v>0</v>
      </c>
      <c r="AC150" s="505">
        <f>'1.4_RAW_Data_Rebase'!AC150</f>
        <v>0</v>
      </c>
      <c r="AD150" s="505">
        <f>'1.4_RAW_Data_Rebase'!AD150</f>
        <v>0</v>
      </c>
      <c r="AE150" s="505">
        <f>'1.4_RAW_Data_Rebase'!AE150</f>
        <v>0</v>
      </c>
      <c r="AF150" s="506">
        <f>'1.4_RAW_Data_Rebase'!AF150</f>
        <v>-2</v>
      </c>
      <c r="AG150" s="507"/>
      <c r="AH150" s="505">
        <f>'1.4_RAW_Data_Rebase'!AH150</f>
        <v>0</v>
      </c>
      <c r="AI150" s="505">
        <f>'1.4_RAW_Data_Rebase'!AI150</f>
        <v>0</v>
      </c>
      <c r="AJ150" s="505">
        <f>'1.4_RAW_Data_Rebase'!AJ150</f>
        <v>0</v>
      </c>
      <c r="AK150" s="505">
        <f>'1.4_RAW_Data_Rebase'!AK150</f>
        <v>0</v>
      </c>
      <c r="AL150" s="505">
        <f>'1.4_RAW_Data_Rebase'!AL150</f>
        <v>0</v>
      </c>
      <c r="AM150" s="506">
        <f>'1.4_RAW_Data_Rebase'!AM150</f>
        <v>0</v>
      </c>
      <c r="AN150" s="507"/>
      <c r="AO150" s="505">
        <f>'1.4_RAW_Data_Rebase'!AO150</f>
        <v>2</v>
      </c>
      <c r="AP150" s="505">
        <f>'1.4_RAW_Data_Rebase'!AP150</f>
        <v>0</v>
      </c>
      <c r="AQ150" s="505">
        <f>'1.4_RAW_Data_Rebase'!AQ150</f>
        <v>0</v>
      </c>
      <c r="AR150" s="505">
        <f>'1.4_RAW_Data_Rebase'!AR150</f>
        <v>0</v>
      </c>
      <c r="AS150" s="505">
        <f>'1.4_RAW_Data_Rebase'!AS150</f>
        <v>0</v>
      </c>
      <c r="AT150" s="506">
        <f>'1.4_RAW_Data_Rebase'!AT150</f>
        <v>-2</v>
      </c>
      <c r="AU150" s="507"/>
      <c r="AV150" s="505">
        <f>'1.4_RAW_Data_Rebase'!AV150</f>
        <v>0</v>
      </c>
      <c r="AW150" s="505">
        <f>'1.4_RAW_Data_Rebase'!AW150</f>
        <v>0</v>
      </c>
      <c r="AX150" s="505">
        <f>'1.4_RAW_Data_Rebase'!AX150</f>
        <v>0</v>
      </c>
      <c r="AY150" s="505">
        <f>'1.4_RAW_Data_Rebase'!AY150</f>
        <v>0</v>
      </c>
      <c r="AZ150" s="505">
        <f>'1.4_RAW_Data_Rebase'!AZ150</f>
        <v>0</v>
      </c>
      <c r="BA150" s="506">
        <f>'1.4_RAW_Data_Rebase'!BA150</f>
        <v>0</v>
      </c>
      <c r="BB150" s="507"/>
      <c r="BC150" s="505">
        <f>'1.4_RAW_Data_Rebase'!BC150</f>
        <v>0</v>
      </c>
      <c r="BD150" s="505">
        <f>'1.4_RAW_Data_Rebase'!BD150</f>
        <v>0</v>
      </c>
      <c r="BE150" s="505">
        <f>'1.4_RAW_Data_Rebase'!BE150</f>
        <v>0</v>
      </c>
      <c r="BF150" s="505">
        <f>'1.4_RAW_Data_Rebase'!BF150</f>
        <v>0</v>
      </c>
      <c r="BG150" s="505">
        <f>'1.4_RAW_Data_Rebase'!BG150</f>
        <v>0</v>
      </c>
      <c r="BH150" s="506">
        <f>'1.4_RAW_Data_Rebase'!BH150</f>
        <v>0</v>
      </c>
    </row>
    <row r="151" spans="1:60" ht="13.15">
      <c r="A151" s="508"/>
      <c r="B151" s="509"/>
      <c r="C151" s="510"/>
      <c r="D151" s="511"/>
      <c r="E151" s="504" t="s">
        <v>53</v>
      </c>
      <c r="F151" s="512">
        <f>'1.4_RAW_Data_Rebase'!F151</f>
        <v>0</v>
      </c>
      <c r="G151" s="512">
        <f>'1.4_RAW_Data_Rebase'!G151</f>
        <v>0</v>
      </c>
      <c r="H151" s="512">
        <f>'1.4_RAW_Data_Rebase'!H151</f>
        <v>0</v>
      </c>
      <c r="I151" s="512">
        <f>'1.4_RAW_Data_Rebase'!I151</f>
        <v>0</v>
      </c>
      <c r="J151" s="512">
        <f>'1.4_RAW_Data_Rebase'!J151</f>
        <v>0</v>
      </c>
      <c r="K151" s="513">
        <f>'1.4_RAW_Data_Rebase'!K151</f>
        <v>0</v>
      </c>
      <c r="M151" s="512">
        <f>'1.4_RAW_Data_Rebase'!M151</f>
        <v>0</v>
      </c>
      <c r="N151" s="512">
        <f>'1.4_RAW_Data_Rebase'!N151</f>
        <v>0</v>
      </c>
      <c r="O151" s="512">
        <f>'1.4_RAW_Data_Rebase'!O151</f>
        <v>0</v>
      </c>
      <c r="P151" s="512">
        <f>'1.4_RAW_Data_Rebase'!P151</f>
        <v>0</v>
      </c>
      <c r="Q151" s="512">
        <f>'1.4_RAW_Data_Rebase'!Q151</f>
        <v>0</v>
      </c>
      <c r="R151" s="513">
        <f>'1.4_RAW_Data_Rebase'!R151</f>
        <v>0</v>
      </c>
      <c r="T151" s="512">
        <f>'1.4_RAW_Data_Rebase'!T151</f>
        <v>0</v>
      </c>
      <c r="U151" s="512">
        <f>'1.4_RAW_Data_Rebase'!U151</f>
        <v>0</v>
      </c>
      <c r="V151" s="512">
        <f>'1.4_RAW_Data_Rebase'!V151</f>
        <v>0</v>
      </c>
      <c r="W151" s="512">
        <f>'1.4_RAW_Data_Rebase'!W151</f>
        <v>0</v>
      </c>
      <c r="X151" s="512">
        <f>'1.4_RAW_Data_Rebase'!X151</f>
        <v>0</v>
      </c>
      <c r="Y151" s="513">
        <f>'1.4_RAW_Data_Rebase'!Y151</f>
        <v>0</v>
      </c>
      <c r="AA151" s="512">
        <f>'1.4_RAW_Data_Rebase'!AA151</f>
        <v>0</v>
      </c>
      <c r="AB151" s="512">
        <f>'1.4_RAW_Data_Rebase'!AB151</f>
        <v>0</v>
      </c>
      <c r="AC151" s="512">
        <f>'1.4_RAW_Data_Rebase'!AC151</f>
        <v>0</v>
      </c>
      <c r="AD151" s="512">
        <f>'1.4_RAW_Data_Rebase'!AD151</f>
        <v>0</v>
      </c>
      <c r="AE151" s="512">
        <f>'1.4_RAW_Data_Rebase'!AE151</f>
        <v>0</v>
      </c>
      <c r="AF151" s="513">
        <f>'1.4_RAW_Data_Rebase'!AF151</f>
        <v>0</v>
      </c>
      <c r="AG151" s="507"/>
      <c r="AH151" s="512">
        <f>'1.4_RAW_Data_Rebase'!AH151</f>
        <v>0</v>
      </c>
      <c r="AI151" s="512">
        <f>'1.4_RAW_Data_Rebase'!AI151</f>
        <v>0</v>
      </c>
      <c r="AJ151" s="512">
        <f>'1.4_RAW_Data_Rebase'!AJ151</f>
        <v>0</v>
      </c>
      <c r="AK151" s="512">
        <f>'1.4_RAW_Data_Rebase'!AK151</f>
        <v>0</v>
      </c>
      <c r="AL151" s="512">
        <f>'1.4_RAW_Data_Rebase'!AL151</f>
        <v>0</v>
      </c>
      <c r="AM151" s="513">
        <f>'1.4_RAW_Data_Rebase'!AM151</f>
        <v>0</v>
      </c>
      <c r="AN151" s="507"/>
      <c r="AO151" s="512">
        <f>'1.4_RAW_Data_Rebase'!AO151</f>
        <v>0</v>
      </c>
      <c r="AP151" s="512">
        <f>'1.4_RAW_Data_Rebase'!AP151</f>
        <v>0</v>
      </c>
      <c r="AQ151" s="512">
        <f>'1.4_RAW_Data_Rebase'!AQ151</f>
        <v>0</v>
      </c>
      <c r="AR151" s="512">
        <f>'1.4_RAW_Data_Rebase'!AR151</f>
        <v>0</v>
      </c>
      <c r="AS151" s="512">
        <f>'1.4_RAW_Data_Rebase'!AS151</f>
        <v>0</v>
      </c>
      <c r="AT151" s="513">
        <f>'1.4_RAW_Data_Rebase'!AT151</f>
        <v>0</v>
      </c>
      <c r="AU151" s="507"/>
      <c r="AV151" s="512">
        <f>'1.4_RAW_Data_Rebase'!AV151</f>
        <v>0</v>
      </c>
      <c r="AW151" s="512">
        <f>'1.4_RAW_Data_Rebase'!AW151</f>
        <v>0</v>
      </c>
      <c r="AX151" s="512">
        <f>'1.4_RAW_Data_Rebase'!AX151</f>
        <v>0</v>
      </c>
      <c r="AY151" s="512">
        <f>'1.4_RAW_Data_Rebase'!AY151</f>
        <v>0</v>
      </c>
      <c r="AZ151" s="512">
        <f>'1.4_RAW_Data_Rebase'!AZ151</f>
        <v>0</v>
      </c>
      <c r="BA151" s="513">
        <f>'1.4_RAW_Data_Rebase'!BA151</f>
        <v>0</v>
      </c>
      <c r="BB151" s="507"/>
      <c r="BC151" s="512">
        <f>'1.4_RAW_Data_Rebase'!BC151</f>
        <v>0</v>
      </c>
      <c r="BD151" s="512">
        <f>'1.4_RAW_Data_Rebase'!BD151</f>
        <v>0</v>
      </c>
      <c r="BE151" s="512">
        <f>'1.4_RAW_Data_Rebase'!BE151</f>
        <v>0</v>
      </c>
      <c r="BF151" s="512">
        <f>'1.4_RAW_Data_Rebase'!BF151</f>
        <v>0</v>
      </c>
      <c r="BG151" s="512">
        <f>'1.4_RAW_Data_Rebase'!BG151</f>
        <v>0</v>
      </c>
      <c r="BH151" s="513">
        <f>'1.4_RAW_Data_Rebase'!BH151</f>
        <v>0</v>
      </c>
    </row>
    <row r="152" spans="1:60" ht="13.15">
      <c r="A152" s="508"/>
      <c r="B152" s="509"/>
      <c r="C152" s="510"/>
      <c r="D152" s="511"/>
      <c r="E152" s="504" t="s">
        <v>54</v>
      </c>
      <c r="F152" s="512">
        <f>'1.4_RAW_Data_Rebase'!F152</f>
        <v>0</v>
      </c>
      <c r="G152" s="512">
        <f>'1.4_RAW_Data_Rebase'!G152</f>
        <v>0</v>
      </c>
      <c r="H152" s="512">
        <f>'1.4_RAW_Data_Rebase'!H152</f>
        <v>0</v>
      </c>
      <c r="I152" s="512">
        <f>'1.4_RAW_Data_Rebase'!I152</f>
        <v>0</v>
      </c>
      <c r="J152" s="512">
        <f>'1.4_RAW_Data_Rebase'!J152</f>
        <v>0</v>
      </c>
      <c r="K152" s="513">
        <f>'1.4_RAW_Data_Rebase'!K152</f>
        <v>0</v>
      </c>
      <c r="M152" s="512">
        <f>'1.4_RAW_Data_Rebase'!M152</f>
        <v>0</v>
      </c>
      <c r="N152" s="512">
        <f>'1.4_RAW_Data_Rebase'!N152</f>
        <v>0</v>
      </c>
      <c r="O152" s="512">
        <f>'1.4_RAW_Data_Rebase'!O152</f>
        <v>0</v>
      </c>
      <c r="P152" s="512">
        <f>'1.4_RAW_Data_Rebase'!P152</f>
        <v>0</v>
      </c>
      <c r="Q152" s="512">
        <f>'1.4_RAW_Data_Rebase'!Q152</f>
        <v>0</v>
      </c>
      <c r="R152" s="513">
        <f>'1.4_RAW_Data_Rebase'!R152</f>
        <v>0</v>
      </c>
      <c r="T152" s="512">
        <f>'1.4_RAW_Data_Rebase'!T152</f>
        <v>0</v>
      </c>
      <c r="U152" s="512">
        <f>'1.4_RAW_Data_Rebase'!U152</f>
        <v>0</v>
      </c>
      <c r="V152" s="512">
        <f>'1.4_RAW_Data_Rebase'!V152</f>
        <v>0</v>
      </c>
      <c r="W152" s="512">
        <f>'1.4_RAW_Data_Rebase'!W152</f>
        <v>0</v>
      </c>
      <c r="X152" s="512">
        <f>'1.4_RAW_Data_Rebase'!X152</f>
        <v>0</v>
      </c>
      <c r="Y152" s="513">
        <f>'1.4_RAW_Data_Rebase'!Y152</f>
        <v>0</v>
      </c>
      <c r="AA152" s="512">
        <f>'1.4_RAW_Data_Rebase'!AA152</f>
        <v>0</v>
      </c>
      <c r="AB152" s="512">
        <f>'1.4_RAW_Data_Rebase'!AB152</f>
        <v>0</v>
      </c>
      <c r="AC152" s="512">
        <f>'1.4_RAW_Data_Rebase'!AC152</f>
        <v>0</v>
      </c>
      <c r="AD152" s="512">
        <f>'1.4_RAW_Data_Rebase'!AD152</f>
        <v>0</v>
      </c>
      <c r="AE152" s="512">
        <f>'1.4_RAW_Data_Rebase'!AE152</f>
        <v>0</v>
      </c>
      <c r="AF152" s="513">
        <f>'1.4_RAW_Data_Rebase'!AF152</f>
        <v>0</v>
      </c>
      <c r="AG152" s="507"/>
      <c r="AH152" s="512">
        <f>'1.4_RAW_Data_Rebase'!AH152</f>
        <v>0</v>
      </c>
      <c r="AI152" s="512">
        <f>'1.4_RAW_Data_Rebase'!AI152</f>
        <v>0</v>
      </c>
      <c r="AJ152" s="512">
        <f>'1.4_RAW_Data_Rebase'!AJ152</f>
        <v>0</v>
      </c>
      <c r="AK152" s="512">
        <f>'1.4_RAW_Data_Rebase'!AK152</f>
        <v>0</v>
      </c>
      <c r="AL152" s="512">
        <f>'1.4_RAW_Data_Rebase'!AL152</f>
        <v>0</v>
      </c>
      <c r="AM152" s="513">
        <f>'1.4_RAW_Data_Rebase'!AM152</f>
        <v>0</v>
      </c>
      <c r="AN152" s="507"/>
      <c r="AO152" s="512">
        <f>'1.4_RAW_Data_Rebase'!AO152</f>
        <v>0</v>
      </c>
      <c r="AP152" s="512">
        <f>'1.4_RAW_Data_Rebase'!AP152</f>
        <v>0</v>
      </c>
      <c r="AQ152" s="512">
        <f>'1.4_RAW_Data_Rebase'!AQ152</f>
        <v>0</v>
      </c>
      <c r="AR152" s="512">
        <f>'1.4_RAW_Data_Rebase'!AR152</f>
        <v>0</v>
      </c>
      <c r="AS152" s="512">
        <f>'1.4_RAW_Data_Rebase'!AS152</f>
        <v>0</v>
      </c>
      <c r="AT152" s="513">
        <f>'1.4_RAW_Data_Rebase'!AT152</f>
        <v>0</v>
      </c>
      <c r="AU152" s="507"/>
      <c r="AV152" s="512">
        <f>'1.4_RAW_Data_Rebase'!AV152</f>
        <v>0</v>
      </c>
      <c r="AW152" s="512">
        <f>'1.4_RAW_Data_Rebase'!AW152</f>
        <v>0</v>
      </c>
      <c r="AX152" s="512">
        <f>'1.4_RAW_Data_Rebase'!AX152</f>
        <v>0</v>
      </c>
      <c r="AY152" s="512">
        <f>'1.4_RAW_Data_Rebase'!AY152</f>
        <v>0</v>
      </c>
      <c r="AZ152" s="512">
        <f>'1.4_RAW_Data_Rebase'!AZ152</f>
        <v>0</v>
      </c>
      <c r="BA152" s="513">
        <f>'1.4_RAW_Data_Rebase'!BA152</f>
        <v>0</v>
      </c>
      <c r="BB152" s="507"/>
      <c r="BC152" s="512">
        <f>'1.4_RAW_Data_Rebase'!BC152</f>
        <v>0</v>
      </c>
      <c r="BD152" s="512">
        <f>'1.4_RAW_Data_Rebase'!BD152</f>
        <v>0</v>
      </c>
      <c r="BE152" s="512">
        <f>'1.4_RAW_Data_Rebase'!BE152</f>
        <v>0</v>
      </c>
      <c r="BF152" s="512">
        <f>'1.4_RAW_Data_Rebase'!BF152</f>
        <v>0</v>
      </c>
      <c r="BG152" s="512">
        <f>'1.4_RAW_Data_Rebase'!BG152</f>
        <v>0</v>
      </c>
      <c r="BH152" s="513">
        <f>'1.4_RAW_Data_Rebase'!BH152</f>
        <v>0</v>
      </c>
    </row>
    <row r="153" spans="1:60" ht="13.5" thickBot="1">
      <c r="A153" s="508"/>
      <c r="B153" s="514"/>
      <c r="C153" s="515"/>
      <c r="D153" s="516"/>
      <c r="E153" s="517" t="s">
        <v>55</v>
      </c>
      <c r="F153" s="518">
        <f>'1.4_RAW_Data_Rebase'!F153</f>
        <v>0</v>
      </c>
      <c r="G153" s="518">
        <f>'1.4_RAW_Data_Rebase'!G153</f>
        <v>0</v>
      </c>
      <c r="H153" s="518">
        <f>'1.4_RAW_Data_Rebase'!H153</f>
        <v>0</v>
      </c>
      <c r="I153" s="518">
        <f>'1.4_RAW_Data_Rebase'!I153</f>
        <v>0</v>
      </c>
      <c r="J153" s="518">
        <f>'1.4_RAW_Data_Rebase'!J153</f>
        <v>0</v>
      </c>
      <c r="K153" s="519">
        <f>'1.4_RAW_Data_Rebase'!K153</f>
        <v>0</v>
      </c>
      <c r="M153" s="518">
        <f>'1.4_RAW_Data_Rebase'!M153</f>
        <v>0</v>
      </c>
      <c r="N153" s="518">
        <f>'1.4_RAW_Data_Rebase'!N153</f>
        <v>0</v>
      </c>
      <c r="O153" s="518">
        <f>'1.4_RAW_Data_Rebase'!O153</f>
        <v>0</v>
      </c>
      <c r="P153" s="518">
        <f>'1.4_RAW_Data_Rebase'!P153</f>
        <v>0</v>
      </c>
      <c r="Q153" s="518">
        <f>'1.4_RAW_Data_Rebase'!Q153</f>
        <v>0</v>
      </c>
      <c r="R153" s="519">
        <f>'1.4_RAW_Data_Rebase'!R153</f>
        <v>0</v>
      </c>
      <c r="T153" s="518">
        <f>'1.4_RAW_Data_Rebase'!T153</f>
        <v>0</v>
      </c>
      <c r="U153" s="518">
        <f>'1.4_RAW_Data_Rebase'!U153</f>
        <v>0</v>
      </c>
      <c r="V153" s="518">
        <f>'1.4_RAW_Data_Rebase'!V153</f>
        <v>0</v>
      </c>
      <c r="W153" s="518">
        <f>'1.4_RAW_Data_Rebase'!W153</f>
        <v>0</v>
      </c>
      <c r="X153" s="518">
        <f>'1.4_RAW_Data_Rebase'!X153</f>
        <v>0</v>
      </c>
      <c r="Y153" s="519">
        <f>'1.4_RAW_Data_Rebase'!Y153</f>
        <v>0</v>
      </c>
      <c r="AA153" s="518">
        <f>'1.4_RAW_Data_Rebase'!AA153</f>
        <v>0</v>
      </c>
      <c r="AB153" s="518">
        <f>'1.4_RAW_Data_Rebase'!AB153</f>
        <v>0</v>
      </c>
      <c r="AC153" s="518">
        <f>'1.4_RAW_Data_Rebase'!AC153</f>
        <v>0</v>
      </c>
      <c r="AD153" s="518">
        <f>'1.4_RAW_Data_Rebase'!AD153</f>
        <v>0</v>
      </c>
      <c r="AE153" s="518">
        <f>'1.4_RAW_Data_Rebase'!AE153</f>
        <v>0</v>
      </c>
      <c r="AF153" s="519">
        <f>'1.4_RAW_Data_Rebase'!AF153</f>
        <v>0</v>
      </c>
      <c r="AG153" s="507"/>
      <c r="AH153" s="518">
        <f>'1.4_RAW_Data_Rebase'!AH153</f>
        <v>0</v>
      </c>
      <c r="AI153" s="518">
        <f>'1.4_RAW_Data_Rebase'!AI153</f>
        <v>0</v>
      </c>
      <c r="AJ153" s="518">
        <f>'1.4_RAW_Data_Rebase'!AJ153</f>
        <v>0</v>
      </c>
      <c r="AK153" s="518">
        <f>'1.4_RAW_Data_Rebase'!AK153</f>
        <v>0</v>
      </c>
      <c r="AL153" s="518">
        <f>'1.4_RAW_Data_Rebase'!AL153</f>
        <v>0</v>
      </c>
      <c r="AM153" s="519">
        <f>'1.4_RAW_Data_Rebase'!AM153</f>
        <v>0</v>
      </c>
      <c r="AN153" s="507"/>
      <c r="AO153" s="518">
        <f>'1.4_RAW_Data_Rebase'!AO153</f>
        <v>0</v>
      </c>
      <c r="AP153" s="518">
        <f>'1.4_RAW_Data_Rebase'!AP153</f>
        <v>0</v>
      </c>
      <c r="AQ153" s="518">
        <f>'1.4_RAW_Data_Rebase'!AQ153</f>
        <v>0</v>
      </c>
      <c r="AR153" s="518">
        <f>'1.4_RAW_Data_Rebase'!AR153</f>
        <v>0</v>
      </c>
      <c r="AS153" s="518">
        <f>'1.4_RAW_Data_Rebase'!AS153</f>
        <v>0</v>
      </c>
      <c r="AT153" s="519">
        <f>'1.4_RAW_Data_Rebase'!AT153</f>
        <v>0</v>
      </c>
      <c r="AU153" s="507"/>
      <c r="AV153" s="518">
        <f>'1.4_RAW_Data_Rebase'!AV153</f>
        <v>0</v>
      </c>
      <c r="AW153" s="518">
        <f>'1.4_RAW_Data_Rebase'!AW153</f>
        <v>0</v>
      </c>
      <c r="AX153" s="518">
        <f>'1.4_RAW_Data_Rebase'!AX153</f>
        <v>0</v>
      </c>
      <c r="AY153" s="518">
        <f>'1.4_RAW_Data_Rebase'!AY153</f>
        <v>0</v>
      </c>
      <c r="AZ153" s="518">
        <f>'1.4_RAW_Data_Rebase'!AZ153</f>
        <v>0</v>
      </c>
      <c r="BA153" s="519">
        <f>'1.4_RAW_Data_Rebase'!BA153</f>
        <v>0</v>
      </c>
      <c r="BB153" s="507"/>
      <c r="BC153" s="518">
        <f>'1.4_RAW_Data_Rebase'!BC153</f>
        <v>0</v>
      </c>
      <c r="BD153" s="518">
        <f>'1.4_RAW_Data_Rebase'!BD153</f>
        <v>0</v>
      </c>
      <c r="BE153" s="518">
        <f>'1.4_RAW_Data_Rebase'!BE153</f>
        <v>0</v>
      </c>
      <c r="BF153" s="518">
        <f>'1.4_RAW_Data_Rebase'!BF153</f>
        <v>0</v>
      </c>
      <c r="BG153" s="518">
        <f>'1.4_RAW_Data_Rebase'!BG153</f>
        <v>0</v>
      </c>
      <c r="BH153" s="519">
        <f>'1.4_RAW_Data_Rebase'!BH153</f>
        <v>0</v>
      </c>
    </row>
    <row r="154" spans="1:60" ht="25.5">
      <c r="A154" s="520" t="s">
        <v>9</v>
      </c>
      <c r="B154" s="501">
        <v>35</v>
      </c>
      <c r="C154" s="502" t="s">
        <v>46</v>
      </c>
      <c r="D154" s="503" t="s">
        <v>61</v>
      </c>
      <c r="E154" s="521" t="s">
        <v>52</v>
      </c>
      <c r="F154" s="505">
        <f>'1.4_RAW_Data_Rebase'!F154</f>
        <v>4</v>
      </c>
      <c r="G154" s="505">
        <f>'1.4_RAW_Data_Rebase'!G154</f>
        <v>2</v>
      </c>
      <c r="H154" s="505">
        <f>'1.4_RAW_Data_Rebase'!H154</f>
        <v>0</v>
      </c>
      <c r="I154" s="505">
        <f>'1.4_RAW_Data_Rebase'!I154</f>
        <v>0</v>
      </c>
      <c r="J154" s="505">
        <f>'1.4_RAW_Data_Rebase'!J154</f>
        <v>0</v>
      </c>
      <c r="K154" s="506">
        <f>'1.4_RAW_Data_Rebase'!K154</f>
        <v>2</v>
      </c>
      <c r="M154" s="505">
        <f>'1.4_RAW_Data_Rebase'!M154</f>
        <v>4</v>
      </c>
      <c r="N154" s="505">
        <f>'1.4_RAW_Data_Rebase'!N154</f>
        <v>0</v>
      </c>
      <c r="O154" s="505">
        <f>'1.4_RAW_Data_Rebase'!O154</f>
        <v>2</v>
      </c>
      <c r="P154" s="505">
        <f>'1.4_RAW_Data_Rebase'!P154</f>
        <v>0</v>
      </c>
      <c r="Q154" s="505">
        <f>'1.4_RAW_Data_Rebase'!Q154</f>
        <v>2</v>
      </c>
      <c r="R154" s="506">
        <f>'1.4_RAW_Data_Rebase'!R154</f>
        <v>0</v>
      </c>
      <c r="T154" s="505">
        <f>'1.4_RAW_Data_Rebase'!T154</f>
        <v>4</v>
      </c>
      <c r="U154" s="505">
        <f>'1.4_RAW_Data_Rebase'!U154</f>
        <v>0</v>
      </c>
      <c r="V154" s="505">
        <f>'1.4_RAW_Data_Rebase'!V154</f>
        <v>2</v>
      </c>
      <c r="W154" s="505">
        <f>'1.4_RAW_Data_Rebase'!W154</f>
        <v>0</v>
      </c>
      <c r="X154" s="505">
        <f>'1.4_RAW_Data_Rebase'!X154</f>
        <v>0</v>
      </c>
      <c r="Y154" s="506">
        <f>'1.4_RAW_Data_Rebase'!Y154</f>
        <v>2</v>
      </c>
      <c r="AA154" s="505">
        <f>'1.4_RAW_Data_Rebase'!AA154</f>
        <v>2</v>
      </c>
      <c r="AB154" s="505">
        <f>'1.4_RAW_Data_Rebase'!AB154</f>
        <v>0</v>
      </c>
      <c r="AC154" s="505">
        <f>'1.4_RAW_Data_Rebase'!AC154</f>
        <v>0</v>
      </c>
      <c r="AD154" s="505">
        <f>'1.4_RAW_Data_Rebase'!AD154</f>
        <v>0</v>
      </c>
      <c r="AE154" s="505">
        <f>'1.4_RAW_Data_Rebase'!AE154</f>
        <v>0</v>
      </c>
      <c r="AF154" s="506">
        <f>'1.4_RAW_Data_Rebase'!AF154</f>
        <v>-2</v>
      </c>
      <c r="AG154" s="507"/>
      <c r="AH154" s="505">
        <f>'1.4_RAW_Data_Rebase'!AH154</f>
        <v>0</v>
      </c>
      <c r="AI154" s="505">
        <f>'1.4_RAW_Data_Rebase'!AI154</f>
        <v>0</v>
      </c>
      <c r="AJ154" s="505">
        <f>'1.4_RAW_Data_Rebase'!AJ154</f>
        <v>0</v>
      </c>
      <c r="AK154" s="505">
        <f>'1.4_RAW_Data_Rebase'!AK154</f>
        <v>0</v>
      </c>
      <c r="AL154" s="505">
        <f>'1.4_RAW_Data_Rebase'!AL154</f>
        <v>0</v>
      </c>
      <c r="AM154" s="506">
        <f>'1.4_RAW_Data_Rebase'!AM154</f>
        <v>0</v>
      </c>
      <c r="AN154" s="507"/>
      <c r="AO154" s="505">
        <f>'1.4_RAW_Data_Rebase'!AO154</f>
        <v>2</v>
      </c>
      <c r="AP154" s="505">
        <f>'1.4_RAW_Data_Rebase'!AP154</f>
        <v>0</v>
      </c>
      <c r="AQ154" s="505">
        <f>'1.4_RAW_Data_Rebase'!AQ154</f>
        <v>0</v>
      </c>
      <c r="AR154" s="505">
        <f>'1.4_RAW_Data_Rebase'!AR154</f>
        <v>0</v>
      </c>
      <c r="AS154" s="505">
        <f>'1.4_RAW_Data_Rebase'!AS154</f>
        <v>0</v>
      </c>
      <c r="AT154" s="506">
        <f>'1.4_RAW_Data_Rebase'!AT154</f>
        <v>-2</v>
      </c>
      <c r="AU154" s="507"/>
      <c r="AV154" s="505">
        <f>'1.4_RAW_Data_Rebase'!AV154</f>
        <v>0</v>
      </c>
      <c r="AW154" s="505">
        <f>'1.4_RAW_Data_Rebase'!AW154</f>
        <v>0</v>
      </c>
      <c r="AX154" s="505">
        <f>'1.4_RAW_Data_Rebase'!AX154</f>
        <v>0</v>
      </c>
      <c r="AY154" s="505">
        <f>'1.4_RAW_Data_Rebase'!AY154</f>
        <v>0</v>
      </c>
      <c r="AZ154" s="505">
        <f>'1.4_RAW_Data_Rebase'!AZ154</f>
        <v>0</v>
      </c>
      <c r="BA154" s="506">
        <f>'1.4_RAW_Data_Rebase'!BA154</f>
        <v>0</v>
      </c>
      <c r="BB154" s="507"/>
      <c r="BC154" s="505">
        <f>'1.4_RAW_Data_Rebase'!BC154</f>
        <v>0</v>
      </c>
      <c r="BD154" s="505">
        <f>'1.4_RAW_Data_Rebase'!BD154</f>
        <v>0</v>
      </c>
      <c r="BE154" s="505">
        <f>'1.4_RAW_Data_Rebase'!BE154</f>
        <v>0</v>
      </c>
      <c r="BF154" s="505">
        <f>'1.4_RAW_Data_Rebase'!BF154</f>
        <v>0</v>
      </c>
      <c r="BG154" s="505">
        <f>'1.4_RAW_Data_Rebase'!BG154</f>
        <v>0</v>
      </c>
      <c r="BH154" s="506">
        <f>'1.4_RAW_Data_Rebase'!BH154</f>
        <v>0</v>
      </c>
    </row>
    <row r="155" spans="1:60" ht="13.15">
      <c r="A155" s="508"/>
      <c r="B155" s="509"/>
      <c r="C155" s="510"/>
      <c r="D155" s="511"/>
      <c r="E155" s="504" t="s">
        <v>53</v>
      </c>
      <c r="F155" s="512">
        <f>'1.4_RAW_Data_Rebase'!F155</f>
        <v>0</v>
      </c>
      <c r="G155" s="512">
        <f>'1.4_RAW_Data_Rebase'!G155</f>
        <v>0</v>
      </c>
      <c r="H155" s="512">
        <f>'1.4_RAW_Data_Rebase'!H155</f>
        <v>0</v>
      </c>
      <c r="I155" s="512">
        <f>'1.4_RAW_Data_Rebase'!I155</f>
        <v>0</v>
      </c>
      <c r="J155" s="512">
        <f>'1.4_RAW_Data_Rebase'!J155</f>
        <v>0</v>
      </c>
      <c r="K155" s="513">
        <f>'1.4_RAW_Data_Rebase'!K155</f>
        <v>0</v>
      </c>
      <c r="M155" s="512">
        <f>'1.4_RAW_Data_Rebase'!M155</f>
        <v>0</v>
      </c>
      <c r="N155" s="512">
        <f>'1.4_RAW_Data_Rebase'!N155</f>
        <v>0</v>
      </c>
      <c r="O155" s="512">
        <f>'1.4_RAW_Data_Rebase'!O155</f>
        <v>0</v>
      </c>
      <c r="P155" s="512">
        <f>'1.4_RAW_Data_Rebase'!P155</f>
        <v>0</v>
      </c>
      <c r="Q155" s="512">
        <f>'1.4_RAW_Data_Rebase'!Q155</f>
        <v>0</v>
      </c>
      <c r="R155" s="513">
        <f>'1.4_RAW_Data_Rebase'!R155</f>
        <v>0</v>
      </c>
      <c r="T155" s="512">
        <f>'1.4_RAW_Data_Rebase'!T155</f>
        <v>0</v>
      </c>
      <c r="U155" s="512">
        <f>'1.4_RAW_Data_Rebase'!U155</f>
        <v>0</v>
      </c>
      <c r="V155" s="512">
        <f>'1.4_RAW_Data_Rebase'!V155</f>
        <v>0</v>
      </c>
      <c r="W155" s="512">
        <f>'1.4_RAW_Data_Rebase'!W155</f>
        <v>0</v>
      </c>
      <c r="X155" s="512">
        <f>'1.4_RAW_Data_Rebase'!X155</f>
        <v>0</v>
      </c>
      <c r="Y155" s="513">
        <f>'1.4_RAW_Data_Rebase'!Y155</f>
        <v>0</v>
      </c>
      <c r="AA155" s="512">
        <f>'1.4_RAW_Data_Rebase'!AA155</f>
        <v>0</v>
      </c>
      <c r="AB155" s="512">
        <f>'1.4_RAW_Data_Rebase'!AB155</f>
        <v>0</v>
      </c>
      <c r="AC155" s="512">
        <f>'1.4_RAW_Data_Rebase'!AC155</f>
        <v>0</v>
      </c>
      <c r="AD155" s="512">
        <f>'1.4_RAW_Data_Rebase'!AD155</f>
        <v>0</v>
      </c>
      <c r="AE155" s="512">
        <f>'1.4_RAW_Data_Rebase'!AE155</f>
        <v>0</v>
      </c>
      <c r="AF155" s="513">
        <f>'1.4_RAW_Data_Rebase'!AF155</f>
        <v>0</v>
      </c>
      <c r="AG155" s="507"/>
      <c r="AH155" s="512">
        <f>'1.4_RAW_Data_Rebase'!AH155</f>
        <v>0</v>
      </c>
      <c r="AI155" s="512">
        <f>'1.4_RAW_Data_Rebase'!AI155</f>
        <v>0</v>
      </c>
      <c r="AJ155" s="512">
        <f>'1.4_RAW_Data_Rebase'!AJ155</f>
        <v>0</v>
      </c>
      <c r="AK155" s="512">
        <f>'1.4_RAW_Data_Rebase'!AK155</f>
        <v>0</v>
      </c>
      <c r="AL155" s="512">
        <f>'1.4_RAW_Data_Rebase'!AL155</f>
        <v>0</v>
      </c>
      <c r="AM155" s="513">
        <f>'1.4_RAW_Data_Rebase'!AM155</f>
        <v>0</v>
      </c>
      <c r="AN155" s="507"/>
      <c r="AO155" s="512">
        <f>'1.4_RAW_Data_Rebase'!AO155</f>
        <v>0</v>
      </c>
      <c r="AP155" s="512">
        <f>'1.4_RAW_Data_Rebase'!AP155</f>
        <v>0</v>
      </c>
      <c r="AQ155" s="512">
        <f>'1.4_RAW_Data_Rebase'!AQ155</f>
        <v>0</v>
      </c>
      <c r="AR155" s="512">
        <f>'1.4_RAW_Data_Rebase'!AR155</f>
        <v>0</v>
      </c>
      <c r="AS155" s="512">
        <f>'1.4_RAW_Data_Rebase'!AS155</f>
        <v>0</v>
      </c>
      <c r="AT155" s="513">
        <f>'1.4_RAW_Data_Rebase'!AT155</f>
        <v>0</v>
      </c>
      <c r="AU155" s="507"/>
      <c r="AV155" s="512">
        <f>'1.4_RAW_Data_Rebase'!AV155</f>
        <v>0</v>
      </c>
      <c r="AW155" s="512">
        <f>'1.4_RAW_Data_Rebase'!AW155</f>
        <v>0</v>
      </c>
      <c r="AX155" s="512">
        <f>'1.4_RAW_Data_Rebase'!AX155</f>
        <v>0</v>
      </c>
      <c r="AY155" s="512">
        <f>'1.4_RAW_Data_Rebase'!AY155</f>
        <v>0</v>
      </c>
      <c r="AZ155" s="512">
        <f>'1.4_RAW_Data_Rebase'!AZ155</f>
        <v>0</v>
      </c>
      <c r="BA155" s="513">
        <f>'1.4_RAW_Data_Rebase'!BA155</f>
        <v>0</v>
      </c>
      <c r="BB155" s="507"/>
      <c r="BC155" s="512">
        <f>'1.4_RAW_Data_Rebase'!BC155</f>
        <v>0</v>
      </c>
      <c r="BD155" s="512">
        <f>'1.4_RAW_Data_Rebase'!BD155</f>
        <v>0</v>
      </c>
      <c r="BE155" s="512">
        <f>'1.4_RAW_Data_Rebase'!BE155</f>
        <v>0</v>
      </c>
      <c r="BF155" s="512">
        <f>'1.4_RAW_Data_Rebase'!BF155</f>
        <v>0</v>
      </c>
      <c r="BG155" s="512">
        <f>'1.4_RAW_Data_Rebase'!BG155</f>
        <v>0</v>
      </c>
      <c r="BH155" s="513">
        <f>'1.4_RAW_Data_Rebase'!BH155</f>
        <v>0</v>
      </c>
    </row>
    <row r="156" spans="1:60" ht="13.15">
      <c r="A156" s="508"/>
      <c r="B156" s="509"/>
      <c r="C156" s="510"/>
      <c r="D156" s="511"/>
      <c r="E156" s="504" t="s">
        <v>54</v>
      </c>
      <c r="F156" s="512">
        <f>'1.4_RAW_Data_Rebase'!F156</f>
        <v>0</v>
      </c>
      <c r="G156" s="512">
        <f>'1.4_RAW_Data_Rebase'!G156</f>
        <v>0</v>
      </c>
      <c r="H156" s="512">
        <f>'1.4_RAW_Data_Rebase'!H156</f>
        <v>0</v>
      </c>
      <c r="I156" s="512">
        <f>'1.4_RAW_Data_Rebase'!I156</f>
        <v>0</v>
      </c>
      <c r="J156" s="512">
        <f>'1.4_RAW_Data_Rebase'!J156</f>
        <v>0</v>
      </c>
      <c r="K156" s="513">
        <f>'1.4_RAW_Data_Rebase'!K156</f>
        <v>0</v>
      </c>
      <c r="M156" s="512">
        <f>'1.4_RAW_Data_Rebase'!M156</f>
        <v>0</v>
      </c>
      <c r="N156" s="512">
        <f>'1.4_RAW_Data_Rebase'!N156</f>
        <v>0</v>
      </c>
      <c r="O156" s="512">
        <f>'1.4_RAW_Data_Rebase'!O156</f>
        <v>0</v>
      </c>
      <c r="P156" s="512">
        <f>'1.4_RAW_Data_Rebase'!P156</f>
        <v>0</v>
      </c>
      <c r="Q156" s="512">
        <f>'1.4_RAW_Data_Rebase'!Q156</f>
        <v>0</v>
      </c>
      <c r="R156" s="513">
        <f>'1.4_RAW_Data_Rebase'!R156</f>
        <v>0</v>
      </c>
      <c r="T156" s="512">
        <f>'1.4_RAW_Data_Rebase'!T156</f>
        <v>0</v>
      </c>
      <c r="U156" s="512">
        <f>'1.4_RAW_Data_Rebase'!U156</f>
        <v>0</v>
      </c>
      <c r="V156" s="512">
        <f>'1.4_RAW_Data_Rebase'!V156</f>
        <v>0</v>
      </c>
      <c r="W156" s="512">
        <f>'1.4_RAW_Data_Rebase'!W156</f>
        <v>0</v>
      </c>
      <c r="X156" s="512">
        <f>'1.4_RAW_Data_Rebase'!X156</f>
        <v>0</v>
      </c>
      <c r="Y156" s="513">
        <f>'1.4_RAW_Data_Rebase'!Y156</f>
        <v>0</v>
      </c>
      <c r="AA156" s="512">
        <f>'1.4_RAW_Data_Rebase'!AA156</f>
        <v>0</v>
      </c>
      <c r="AB156" s="512">
        <f>'1.4_RAW_Data_Rebase'!AB156</f>
        <v>0</v>
      </c>
      <c r="AC156" s="512">
        <f>'1.4_RAW_Data_Rebase'!AC156</f>
        <v>0</v>
      </c>
      <c r="AD156" s="512">
        <f>'1.4_RAW_Data_Rebase'!AD156</f>
        <v>0</v>
      </c>
      <c r="AE156" s="512">
        <f>'1.4_RAW_Data_Rebase'!AE156</f>
        <v>0</v>
      </c>
      <c r="AF156" s="513">
        <f>'1.4_RAW_Data_Rebase'!AF156</f>
        <v>0</v>
      </c>
      <c r="AG156" s="507"/>
      <c r="AH156" s="512">
        <f>'1.4_RAW_Data_Rebase'!AH156</f>
        <v>0</v>
      </c>
      <c r="AI156" s="512">
        <f>'1.4_RAW_Data_Rebase'!AI156</f>
        <v>0</v>
      </c>
      <c r="AJ156" s="512">
        <f>'1.4_RAW_Data_Rebase'!AJ156</f>
        <v>0</v>
      </c>
      <c r="AK156" s="512">
        <f>'1.4_RAW_Data_Rebase'!AK156</f>
        <v>0</v>
      </c>
      <c r="AL156" s="512">
        <f>'1.4_RAW_Data_Rebase'!AL156</f>
        <v>0</v>
      </c>
      <c r="AM156" s="513">
        <f>'1.4_RAW_Data_Rebase'!AM156</f>
        <v>0</v>
      </c>
      <c r="AN156" s="507"/>
      <c r="AO156" s="512">
        <f>'1.4_RAW_Data_Rebase'!AO156</f>
        <v>0</v>
      </c>
      <c r="AP156" s="512">
        <f>'1.4_RAW_Data_Rebase'!AP156</f>
        <v>0</v>
      </c>
      <c r="AQ156" s="512">
        <f>'1.4_RAW_Data_Rebase'!AQ156</f>
        <v>0</v>
      </c>
      <c r="AR156" s="512">
        <f>'1.4_RAW_Data_Rebase'!AR156</f>
        <v>0</v>
      </c>
      <c r="AS156" s="512">
        <f>'1.4_RAW_Data_Rebase'!AS156</f>
        <v>0</v>
      </c>
      <c r="AT156" s="513">
        <f>'1.4_RAW_Data_Rebase'!AT156</f>
        <v>0</v>
      </c>
      <c r="AU156" s="507"/>
      <c r="AV156" s="512">
        <f>'1.4_RAW_Data_Rebase'!AV156</f>
        <v>0</v>
      </c>
      <c r="AW156" s="512">
        <f>'1.4_RAW_Data_Rebase'!AW156</f>
        <v>0</v>
      </c>
      <c r="AX156" s="512">
        <f>'1.4_RAW_Data_Rebase'!AX156</f>
        <v>0</v>
      </c>
      <c r="AY156" s="512">
        <f>'1.4_RAW_Data_Rebase'!AY156</f>
        <v>0</v>
      </c>
      <c r="AZ156" s="512">
        <f>'1.4_RAW_Data_Rebase'!AZ156</f>
        <v>0</v>
      </c>
      <c r="BA156" s="513">
        <f>'1.4_RAW_Data_Rebase'!BA156</f>
        <v>0</v>
      </c>
      <c r="BB156" s="507"/>
      <c r="BC156" s="512">
        <f>'1.4_RAW_Data_Rebase'!BC156</f>
        <v>0</v>
      </c>
      <c r="BD156" s="512">
        <f>'1.4_RAW_Data_Rebase'!BD156</f>
        <v>0</v>
      </c>
      <c r="BE156" s="512">
        <f>'1.4_RAW_Data_Rebase'!BE156</f>
        <v>0</v>
      </c>
      <c r="BF156" s="512">
        <f>'1.4_RAW_Data_Rebase'!BF156</f>
        <v>0</v>
      </c>
      <c r="BG156" s="512">
        <f>'1.4_RAW_Data_Rebase'!BG156</f>
        <v>0</v>
      </c>
      <c r="BH156" s="513">
        <f>'1.4_RAW_Data_Rebase'!BH156</f>
        <v>0</v>
      </c>
    </row>
    <row r="157" spans="1:60" ht="13.5" thickBot="1">
      <c r="A157" s="508"/>
      <c r="B157" s="514"/>
      <c r="C157" s="515"/>
      <c r="D157" s="516"/>
      <c r="E157" s="517" t="s">
        <v>55</v>
      </c>
      <c r="F157" s="518">
        <f>'1.4_RAW_Data_Rebase'!F157</f>
        <v>0</v>
      </c>
      <c r="G157" s="518">
        <f>'1.4_RAW_Data_Rebase'!G157</f>
        <v>0</v>
      </c>
      <c r="H157" s="518">
        <f>'1.4_RAW_Data_Rebase'!H157</f>
        <v>0</v>
      </c>
      <c r="I157" s="518">
        <f>'1.4_RAW_Data_Rebase'!I157</f>
        <v>0</v>
      </c>
      <c r="J157" s="518">
        <f>'1.4_RAW_Data_Rebase'!J157</f>
        <v>0</v>
      </c>
      <c r="K157" s="519">
        <f>'1.4_RAW_Data_Rebase'!K157</f>
        <v>0</v>
      </c>
      <c r="M157" s="518">
        <f>'1.4_RAW_Data_Rebase'!M157</f>
        <v>0</v>
      </c>
      <c r="N157" s="518">
        <f>'1.4_RAW_Data_Rebase'!N157</f>
        <v>0</v>
      </c>
      <c r="O157" s="518">
        <f>'1.4_RAW_Data_Rebase'!O157</f>
        <v>0</v>
      </c>
      <c r="P157" s="518">
        <f>'1.4_RAW_Data_Rebase'!P157</f>
        <v>0</v>
      </c>
      <c r="Q157" s="518">
        <f>'1.4_RAW_Data_Rebase'!Q157</f>
        <v>0</v>
      </c>
      <c r="R157" s="519">
        <f>'1.4_RAW_Data_Rebase'!R157</f>
        <v>0</v>
      </c>
      <c r="T157" s="518">
        <f>'1.4_RAW_Data_Rebase'!T157</f>
        <v>0</v>
      </c>
      <c r="U157" s="518">
        <f>'1.4_RAW_Data_Rebase'!U157</f>
        <v>0</v>
      </c>
      <c r="V157" s="518">
        <f>'1.4_RAW_Data_Rebase'!V157</f>
        <v>0</v>
      </c>
      <c r="W157" s="518">
        <f>'1.4_RAW_Data_Rebase'!W157</f>
        <v>0</v>
      </c>
      <c r="X157" s="518">
        <f>'1.4_RAW_Data_Rebase'!X157</f>
        <v>0</v>
      </c>
      <c r="Y157" s="519">
        <f>'1.4_RAW_Data_Rebase'!Y157</f>
        <v>0</v>
      </c>
      <c r="AA157" s="518">
        <f>'1.4_RAW_Data_Rebase'!AA157</f>
        <v>0</v>
      </c>
      <c r="AB157" s="518">
        <f>'1.4_RAW_Data_Rebase'!AB157</f>
        <v>0</v>
      </c>
      <c r="AC157" s="518">
        <f>'1.4_RAW_Data_Rebase'!AC157</f>
        <v>0</v>
      </c>
      <c r="AD157" s="518">
        <f>'1.4_RAW_Data_Rebase'!AD157</f>
        <v>0</v>
      </c>
      <c r="AE157" s="518">
        <f>'1.4_RAW_Data_Rebase'!AE157</f>
        <v>0</v>
      </c>
      <c r="AF157" s="519">
        <f>'1.4_RAW_Data_Rebase'!AF157</f>
        <v>0</v>
      </c>
      <c r="AG157" s="507"/>
      <c r="AH157" s="518">
        <f>'1.4_RAW_Data_Rebase'!AH157</f>
        <v>0</v>
      </c>
      <c r="AI157" s="518">
        <f>'1.4_RAW_Data_Rebase'!AI157</f>
        <v>0</v>
      </c>
      <c r="AJ157" s="518">
        <f>'1.4_RAW_Data_Rebase'!AJ157</f>
        <v>0</v>
      </c>
      <c r="AK157" s="518">
        <f>'1.4_RAW_Data_Rebase'!AK157</f>
        <v>0</v>
      </c>
      <c r="AL157" s="518">
        <f>'1.4_RAW_Data_Rebase'!AL157</f>
        <v>0</v>
      </c>
      <c r="AM157" s="519">
        <f>'1.4_RAW_Data_Rebase'!AM157</f>
        <v>0</v>
      </c>
      <c r="AN157" s="507"/>
      <c r="AO157" s="518">
        <f>'1.4_RAW_Data_Rebase'!AO157</f>
        <v>0</v>
      </c>
      <c r="AP157" s="518">
        <f>'1.4_RAW_Data_Rebase'!AP157</f>
        <v>0</v>
      </c>
      <c r="AQ157" s="518">
        <f>'1.4_RAW_Data_Rebase'!AQ157</f>
        <v>0</v>
      </c>
      <c r="AR157" s="518">
        <f>'1.4_RAW_Data_Rebase'!AR157</f>
        <v>0</v>
      </c>
      <c r="AS157" s="518">
        <f>'1.4_RAW_Data_Rebase'!AS157</f>
        <v>0</v>
      </c>
      <c r="AT157" s="519">
        <f>'1.4_RAW_Data_Rebase'!AT157</f>
        <v>0</v>
      </c>
      <c r="AU157" s="507"/>
      <c r="AV157" s="518">
        <f>'1.4_RAW_Data_Rebase'!AV157</f>
        <v>0</v>
      </c>
      <c r="AW157" s="518">
        <f>'1.4_RAW_Data_Rebase'!AW157</f>
        <v>0</v>
      </c>
      <c r="AX157" s="518">
        <f>'1.4_RAW_Data_Rebase'!AX157</f>
        <v>0</v>
      </c>
      <c r="AY157" s="518">
        <f>'1.4_RAW_Data_Rebase'!AY157</f>
        <v>0</v>
      </c>
      <c r="AZ157" s="518">
        <f>'1.4_RAW_Data_Rebase'!AZ157</f>
        <v>0</v>
      </c>
      <c r="BA157" s="519">
        <f>'1.4_RAW_Data_Rebase'!BA157</f>
        <v>0</v>
      </c>
      <c r="BB157" s="507"/>
      <c r="BC157" s="518">
        <f>'1.4_RAW_Data_Rebase'!BC157</f>
        <v>0</v>
      </c>
      <c r="BD157" s="518">
        <f>'1.4_RAW_Data_Rebase'!BD157</f>
        <v>0</v>
      </c>
      <c r="BE157" s="518">
        <f>'1.4_RAW_Data_Rebase'!BE157</f>
        <v>0</v>
      </c>
      <c r="BF157" s="518">
        <f>'1.4_RAW_Data_Rebase'!BF157</f>
        <v>0</v>
      </c>
      <c r="BG157" s="518">
        <f>'1.4_RAW_Data_Rebase'!BG157</f>
        <v>0</v>
      </c>
      <c r="BH157" s="519">
        <f>'1.4_RAW_Data_Rebase'!BH157</f>
        <v>0</v>
      </c>
    </row>
    <row r="158" spans="1:60" ht="25.5">
      <c r="A158" s="520" t="s">
        <v>9</v>
      </c>
      <c r="B158" s="501">
        <v>39</v>
      </c>
      <c r="C158" s="502" t="s">
        <v>47</v>
      </c>
      <c r="D158" s="503" t="s">
        <v>57</v>
      </c>
      <c r="E158" s="521" t="s">
        <v>52</v>
      </c>
      <c r="F158" s="505">
        <f>'1.4_RAW_Data_Rebase'!F158</f>
        <v>0</v>
      </c>
      <c r="G158" s="505">
        <f>'1.4_RAW_Data_Rebase'!G158</f>
        <v>0</v>
      </c>
      <c r="H158" s="505">
        <f>'1.4_RAW_Data_Rebase'!H158</f>
        <v>0</v>
      </c>
      <c r="I158" s="505">
        <f>'1.4_RAW_Data_Rebase'!I158</f>
        <v>0</v>
      </c>
      <c r="J158" s="505">
        <f>'1.4_RAW_Data_Rebase'!J158</f>
        <v>0</v>
      </c>
      <c r="K158" s="506">
        <f>'1.4_RAW_Data_Rebase'!K158</f>
        <v>0</v>
      </c>
      <c r="M158" s="505">
        <f>'1.4_RAW_Data_Rebase'!M158</f>
        <v>0</v>
      </c>
      <c r="N158" s="505">
        <f>'1.4_RAW_Data_Rebase'!N158</f>
        <v>0</v>
      </c>
      <c r="O158" s="505">
        <f>'1.4_RAW_Data_Rebase'!O158</f>
        <v>0</v>
      </c>
      <c r="P158" s="505">
        <f>'1.4_RAW_Data_Rebase'!P158</f>
        <v>0</v>
      </c>
      <c r="Q158" s="505">
        <f>'1.4_RAW_Data_Rebase'!Q158</f>
        <v>0</v>
      </c>
      <c r="R158" s="506">
        <f>'1.4_RAW_Data_Rebase'!R158</f>
        <v>0</v>
      </c>
      <c r="T158" s="505">
        <f>'1.4_RAW_Data_Rebase'!T158</f>
        <v>0</v>
      </c>
      <c r="U158" s="505">
        <f>'1.4_RAW_Data_Rebase'!U158</f>
        <v>0</v>
      </c>
      <c r="V158" s="505">
        <f>'1.4_RAW_Data_Rebase'!V158</f>
        <v>0</v>
      </c>
      <c r="W158" s="505">
        <f>'1.4_RAW_Data_Rebase'!W158</f>
        <v>0</v>
      </c>
      <c r="X158" s="505">
        <f>'1.4_RAW_Data_Rebase'!X158</f>
        <v>0</v>
      </c>
      <c r="Y158" s="506">
        <f>'1.4_RAW_Data_Rebase'!Y158</f>
        <v>0</v>
      </c>
      <c r="AA158" s="505">
        <f>'1.4_RAW_Data_Rebase'!AA158</f>
        <v>0</v>
      </c>
      <c r="AB158" s="505">
        <f>'1.4_RAW_Data_Rebase'!AB158</f>
        <v>0</v>
      </c>
      <c r="AC158" s="505">
        <f>'1.4_RAW_Data_Rebase'!AC158</f>
        <v>0</v>
      </c>
      <c r="AD158" s="505">
        <f>'1.4_RAW_Data_Rebase'!AD158</f>
        <v>0</v>
      </c>
      <c r="AE158" s="505">
        <f>'1.4_RAW_Data_Rebase'!AE158</f>
        <v>0</v>
      </c>
      <c r="AF158" s="506">
        <f>'1.4_RAW_Data_Rebase'!AF158</f>
        <v>0</v>
      </c>
      <c r="AG158" s="507"/>
      <c r="AH158" s="505">
        <f>'1.4_RAW_Data_Rebase'!AH158</f>
        <v>0</v>
      </c>
      <c r="AI158" s="505">
        <f>'1.4_RAW_Data_Rebase'!AI158</f>
        <v>0</v>
      </c>
      <c r="AJ158" s="505">
        <f>'1.4_RAW_Data_Rebase'!AJ158</f>
        <v>0</v>
      </c>
      <c r="AK158" s="505">
        <f>'1.4_RAW_Data_Rebase'!AK158</f>
        <v>0</v>
      </c>
      <c r="AL158" s="505">
        <f>'1.4_RAW_Data_Rebase'!AL158</f>
        <v>0</v>
      </c>
      <c r="AM158" s="506">
        <f>'1.4_RAW_Data_Rebase'!AM158</f>
        <v>0</v>
      </c>
      <c r="AN158" s="507"/>
      <c r="AO158" s="505">
        <f>'1.4_RAW_Data_Rebase'!AO158</f>
        <v>0</v>
      </c>
      <c r="AP158" s="505">
        <f>'1.4_RAW_Data_Rebase'!AP158</f>
        <v>0</v>
      </c>
      <c r="AQ158" s="505">
        <f>'1.4_RAW_Data_Rebase'!AQ158</f>
        <v>0</v>
      </c>
      <c r="AR158" s="505">
        <f>'1.4_RAW_Data_Rebase'!AR158</f>
        <v>0</v>
      </c>
      <c r="AS158" s="505">
        <f>'1.4_RAW_Data_Rebase'!AS158</f>
        <v>0</v>
      </c>
      <c r="AT158" s="506">
        <f>'1.4_RAW_Data_Rebase'!AT158</f>
        <v>0</v>
      </c>
      <c r="AU158" s="507"/>
      <c r="AV158" s="505">
        <f>'1.4_RAW_Data_Rebase'!AV158</f>
        <v>0</v>
      </c>
      <c r="AW158" s="505">
        <f>'1.4_RAW_Data_Rebase'!AW158</f>
        <v>0</v>
      </c>
      <c r="AX158" s="505">
        <f>'1.4_RAW_Data_Rebase'!AX158</f>
        <v>0</v>
      </c>
      <c r="AY158" s="505">
        <f>'1.4_RAW_Data_Rebase'!AY158</f>
        <v>0</v>
      </c>
      <c r="AZ158" s="505">
        <f>'1.4_RAW_Data_Rebase'!AZ158</f>
        <v>0</v>
      </c>
      <c r="BA158" s="506">
        <f>'1.4_RAW_Data_Rebase'!BA158</f>
        <v>0</v>
      </c>
      <c r="BB158" s="507"/>
      <c r="BC158" s="505">
        <f>'1.4_RAW_Data_Rebase'!BC158</f>
        <v>0</v>
      </c>
      <c r="BD158" s="505">
        <f>'1.4_RAW_Data_Rebase'!BD158</f>
        <v>0</v>
      </c>
      <c r="BE158" s="505">
        <f>'1.4_RAW_Data_Rebase'!BE158</f>
        <v>0</v>
      </c>
      <c r="BF158" s="505">
        <f>'1.4_RAW_Data_Rebase'!BF158</f>
        <v>0</v>
      </c>
      <c r="BG158" s="505">
        <f>'1.4_RAW_Data_Rebase'!BG158</f>
        <v>0</v>
      </c>
      <c r="BH158" s="506">
        <f>'1.4_RAW_Data_Rebase'!BH158</f>
        <v>0</v>
      </c>
    </row>
    <row r="159" spans="1:60" ht="13.15">
      <c r="A159" s="508"/>
      <c r="B159" s="509"/>
      <c r="C159" s="510"/>
      <c r="D159" s="511"/>
      <c r="E159" s="504" t="s">
        <v>53</v>
      </c>
      <c r="F159" s="512">
        <f>'1.4_RAW_Data_Rebase'!F159</f>
        <v>0</v>
      </c>
      <c r="G159" s="512">
        <f>'1.4_RAW_Data_Rebase'!G159</f>
        <v>0</v>
      </c>
      <c r="H159" s="512">
        <f>'1.4_RAW_Data_Rebase'!H159</f>
        <v>0</v>
      </c>
      <c r="I159" s="512">
        <f>'1.4_RAW_Data_Rebase'!I159</f>
        <v>0</v>
      </c>
      <c r="J159" s="512">
        <f>'1.4_RAW_Data_Rebase'!J159</f>
        <v>0</v>
      </c>
      <c r="K159" s="513">
        <f>'1.4_RAW_Data_Rebase'!K159</f>
        <v>0</v>
      </c>
      <c r="M159" s="512">
        <f>'1.4_RAW_Data_Rebase'!M159</f>
        <v>0</v>
      </c>
      <c r="N159" s="512">
        <f>'1.4_RAW_Data_Rebase'!N159</f>
        <v>0</v>
      </c>
      <c r="O159" s="512">
        <f>'1.4_RAW_Data_Rebase'!O159</f>
        <v>0</v>
      </c>
      <c r="P159" s="512">
        <f>'1.4_RAW_Data_Rebase'!P159</f>
        <v>0</v>
      </c>
      <c r="Q159" s="512">
        <f>'1.4_RAW_Data_Rebase'!Q159</f>
        <v>0</v>
      </c>
      <c r="R159" s="513">
        <f>'1.4_RAW_Data_Rebase'!R159</f>
        <v>0</v>
      </c>
      <c r="T159" s="512">
        <f>'1.4_RAW_Data_Rebase'!T159</f>
        <v>0</v>
      </c>
      <c r="U159" s="512">
        <f>'1.4_RAW_Data_Rebase'!U159</f>
        <v>0</v>
      </c>
      <c r="V159" s="512">
        <f>'1.4_RAW_Data_Rebase'!V159</f>
        <v>0</v>
      </c>
      <c r="W159" s="512">
        <f>'1.4_RAW_Data_Rebase'!W159</f>
        <v>0</v>
      </c>
      <c r="X159" s="512">
        <f>'1.4_RAW_Data_Rebase'!X159</f>
        <v>0</v>
      </c>
      <c r="Y159" s="513">
        <f>'1.4_RAW_Data_Rebase'!Y159</f>
        <v>0</v>
      </c>
      <c r="AA159" s="512">
        <f>'1.4_RAW_Data_Rebase'!AA159</f>
        <v>0</v>
      </c>
      <c r="AB159" s="512">
        <f>'1.4_RAW_Data_Rebase'!AB159</f>
        <v>0</v>
      </c>
      <c r="AC159" s="512">
        <f>'1.4_RAW_Data_Rebase'!AC159</f>
        <v>0</v>
      </c>
      <c r="AD159" s="512">
        <f>'1.4_RAW_Data_Rebase'!AD159</f>
        <v>0</v>
      </c>
      <c r="AE159" s="512">
        <f>'1.4_RAW_Data_Rebase'!AE159</f>
        <v>0</v>
      </c>
      <c r="AF159" s="513">
        <f>'1.4_RAW_Data_Rebase'!AF159</f>
        <v>0</v>
      </c>
      <c r="AG159" s="507"/>
      <c r="AH159" s="512">
        <f>'1.4_RAW_Data_Rebase'!AH159</f>
        <v>0</v>
      </c>
      <c r="AI159" s="512">
        <f>'1.4_RAW_Data_Rebase'!AI159</f>
        <v>0</v>
      </c>
      <c r="AJ159" s="512">
        <f>'1.4_RAW_Data_Rebase'!AJ159</f>
        <v>0</v>
      </c>
      <c r="AK159" s="512">
        <f>'1.4_RAW_Data_Rebase'!AK159</f>
        <v>0</v>
      </c>
      <c r="AL159" s="512">
        <f>'1.4_RAW_Data_Rebase'!AL159</f>
        <v>0</v>
      </c>
      <c r="AM159" s="513">
        <f>'1.4_RAW_Data_Rebase'!AM159</f>
        <v>0</v>
      </c>
      <c r="AN159" s="507"/>
      <c r="AO159" s="512">
        <f>'1.4_RAW_Data_Rebase'!AO159</f>
        <v>0</v>
      </c>
      <c r="AP159" s="512">
        <f>'1.4_RAW_Data_Rebase'!AP159</f>
        <v>0</v>
      </c>
      <c r="AQ159" s="512">
        <f>'1.4_RAW_Data_Rebase'!AQ159</f>
        <v>0</v>
      </c>
      <c r="AR159" s="512">
        <f>'1.4_RAW_Data_Rebase'!AR159</f>
        <v>0</v>
      </c>
      <c r="AS159" s="512">
        <f>'1.4_RAW_Data_Rebase'!AS159</f>
        <v>0</v>
      </c>
      <c r="AT159" s="513">
        <f>'1.4_RAW_Data_Rebase'!AT159</f>
        <v>0</v>
      </c>
      <c r="AU159" s="507"/>
      <c r="AV159" s="512">
        <f>'1.4_RAW_Data_Rebase'!AV159</f>
        <v>0</v>
      </c>
      <c r="AW159" s="512">
        <f>'1.4_RAW_Data_Rebase'!AW159</f>
        <v>0</v>
      </c>
      <c r="AX159" s="512">
        <f>'1.4_RAW_Data_Rebase'!AX159</f>
        <v>0</v>
      </c>
      <c r="AY159" s="512">
        <f>'1.4_RAW_Data_Rebase'!AY159</f>
        <v>0</v>
      </c>
      <c r="AZ159" s="512">
        <f>'1.4_RAW_Data_Rebase'!AZ159</f>
        <v>0</v>
      </c>
      <c r="BA159" s="513">
        <f>'1.4_RAW_Data_Rebase'!BA159</f>
        <v>0</v>
      </c>
      <c r="BB159" s="507"/>
      <c r="BC159" s="512">
        <f>'1.4_RAW_Data_Rebase'!BC159</f>
        <v>0</v>
      </c>
      <c r="BD159" s="512">
        <f>'1.4_RAW_Data_Rebase'!BD159</f>
        <v>0</v>
      </c>
      <c r="BE159" s="512">
        <f>'1.4_RAW_Data_Rebase'!BE159</f>
        <v>0</v>
      </c>
      <c r="BF159" s="512">
        <f>'1.4_RAW_Data_Rebase'!BF159</f>
        <v>0</v>
      </c>
      <c r="BG159" s="512">
        <f>'1.4_RAW_Data_Rebase'!BG159</f>
        <v>0</v>
      </c>
      <c r="BH159" s="513">
        <f>'1.4_RAW_Data_Rebase'!BH159</f>
        <v>0</v>
      </c>
    </row>
    <row r="160" spans="1:60" ht="13.15">
      <c r="A160" s="508"/>
      <c r="B160" s="509"/>
      <c r="C160" s="510"/>
      <c r="D160" s="511"/>
      <c r="E160" s="504" t="s">
        <v>54</v>
      </c>
      <c r="F160" s="512">
        <f>'1.4_RAW_Data_Rebase'!F160</f>
        <v>0</v>
      </c>
      <c r="G160" s="512">
        <f>'1.4_RAW_Data_Rebase'!G160</f>
        <v>0</v>
      </c>
      <c r="H160" s="512">
        <f>'1.4_RAW_Data_Rebase'!H160</f>
        <v>0</v>
      </c>
      <c r="I160" s="512">
        <f>'1.4_RAW_Data_Rebase'!I160</f>
        <v>0</v>
      </c>
      <c r="J160" s="512">
        <f>'1.4_RAW_Data_Rebase'!J160</f>
        <v>0</v>
      </c>
      <c r="K160" s="513">
        <f>'1.4_RAW_Data_Rebase'!K160</f>
        <v>0</v>
      </c>
      <c r="M160" s="512">
        <f>'1.4_RAW_Data_Rebase'!M160</f>
        <v>0</v>
      </c>
      <c r="N160" s="512">
        <f>'1.4_RAW_Data_Rebase'!N160</f>
        <v>0</v>
      </c>
      <c r="O160" s="512">
        <f>'1.4_RAW_Data_Rebase'!O160</f>
        <v>0</v>
      </c>
      <c r="P160" s="512">
        <f>'1.4_RAW_Data_Rebase'!P160</f>
        <v>0</v>
      </c>
      <c r="Q160" s="512">
        <f>'1.4_RAW_Data_Rebase'!Q160</f>
        <v>0</v>
      </c>
      <c r="R160" s="513">
        <f>'1.4_RAW_Data_Rebase'!R160</f>
        <v>0</v>
      </c>
      <c r="T160" s="512">
        <f>'1.4_RAW_Data_Rebase'!T160</f>
        <v>0</v>
      </c>
      <c r="U160" s="512">
        <f>'1.4_RAW_Data_Rebase'!U160</f>
        <v>0</v>
      </c>
      <c r="V160" s="512">
        <f>'1.4_RAW_Data_Rebase'!V160</f>
        <v>0</v>
      </c>
      <c r="W160" s="512">
        <f>'1.4_RAW_Data_Rebase'!W160</f>
        <v>0</v>
      </c>
      <c r="X160" s="512">
        <f>'1.4_RAW_Data_Rebase'!X160</f>
        <v>0</v>
      </c>
      <c r="Y160" s="513">
        <f>'1.4_RAW_Data_Rebase'!Y160</f>
        <v>0</v>
      </c>
      <c r="AA160" s="512">
        <f>'1.4_RAW_Data_Rebase'!AA160</f>
        <v>0</v>
      </c>
      <c r="AB160" s="512">
        <f>'1.4_RAW_Data_Rebase'!AB160</f>
        <v>0</v>
      </c>
      <c r="AC160" s="512">
        <f>'1.4_RAW_Data_Rebase'!AC160</f>
        <v>0</v>
      </c>
      <c r="AD160" s="512">
        <f>'1.4_RAW_Data_Rebase'!AD160</f>
        <v>0</v>
      </c>
      <c r="AE160" s="512">
        <f>'1.4_RAW_Data_Rebase'!AE160</f>
        <v>0</v>
      </c>
      <c r="AF160" s="513">
        <f>'1.4_RAW_Data_Rebase'!AF160</f>
        <v>0</v>
      </c>
      <c r="AG160" s="507"/>
      <c r="AH160" s="512">
        <f>'1.4_RAW_Data_Rebase'!AH160</f>
        <v>0</v>
      </c>
      <c r="AI160" s="512">
        <f>'1.4_RAW_Data_Rebase'!AI160</f>
        <v>0</v>
      </c>
      <c r="AJ160" s="512">
        <f>'1.4_RAW_Data_Rebase'!AJ160</f>
        <v>0</v>
      </c>
      <c r="AK160" s="512">
        <f>'1.4_RAW_Data_Rebase'!AK160</f>
        <v>0</v>
      </c>
      <c r="AL160" s="512">
        <f>'1.4_RAW_Data_Rebase'!AL160</f>
        <v>0</v>
      </c>
      <c r="AM160" s="513">
        <f>'1.4_RAW_Data_Rebase'!AM160</f>
        <v>0</v>
      </c>
      <c r="AN160" s="507"/>
      <c r="AO160" s="512">
        <f>'1.4_RAW_Data_Rebase'!AO160</f>
        <v>0</v>
      </c>
      <c r="AP160" s="512">
        <f>'1.4_RAW_Data_Rebase'!AP160</f>
        <v>0</v>
      </c>
      <c r="AQ160" s="512">
        <f>'1.4_RAW_Data_Rebase'!AQ160</f>
        <v>0</v>
      </c>
      <c r="AR160" s="512">
        <f>'1.4_RAW_Data_Rebase'!AR160</f>
        <v>0</v>
      </c>
      <c r="AS160" s="512">
        <f>'1.4_RAW_Data_Rebase'!AS160</f>
        <v>0</v>
      </c>
      <c r="AT160" s="513">
        <f>'1.4_RAW_Data_Rebase'!AT160</f>
        <v>0</v>
      </c>
      <c r="AU160" s="507"/>
      <c r="AV160" s="512">
        <f>'1.4_RAW_Data_Rebase'!AV160</f>
        <v>0</v>
      </c>
      <c r="AW160" s="512">
        <f>'1.4_RAW_Data_Rebase'!AW160</f>
        <v>0</v>
      </c>
      <c r="AX160" s="512">
        <f>'1.4_RAW_Data_Rebase'!AX160</f>
        <v>0</v>
      </c>
      <c r="AY160" s="512">
        <f>'1.4_RAW_Data_Rebase'!AY160</f>
        <v>0</v>
      </c>
      <c r="AZ160" s="512">
        <f>'1.4_RAW_Data_Rebase'!AZ160</f>
        <v>0</v>
      </c>
      <c r="BA160" s="513">
        <f>'1.4_RAW_Data_Rebase'!BA160</f>
        <v>0</v>
      </c>
      <c r="BB160" s="507"/>
      <c r="BC160" s="512">
        <f>'1.4_RAW_Data_Rebase'!BC160</f>
        <v>0</v>
      </c>
      <c r="BD160" s="512">
        <f>'1.4_RAW_Data_Rebase'!BD160</f>
        <v>0</v>
      </c>
      <c r="BE160" s="512">
        <f>'1.4_RAW_Data_Rebase'!BE160</f>
        <v>0</v>
      </c>
      <c r="BF160" s="512">
        <f>'1.4_RAW_Data_Rebase'!BF160</f>
        <v>0</v>
      </c>
      <c r="BG160" s="512">
        <f>'1.4_RAW_Data_Rebase'!BG160</f>
        <v>0</v>
      </c>
      <c r="BH160" s="513">
        <f>'1.4_RAW_Data_Rebase'!BH160</f>
        <v>0</v>
      </c>
    </row>
    <row r="161" spans="1:60" ht="13.5" thickBot="1">
      <c r="A161" s="508"/>
      <c r="B161" s="514"/>
      <c r="C161" s="515"/>
      <c r="D161" s="516"/>
      <c r="E161" s="517" t="s">
        <v>55</v>
      </c>
      <c r="F161" s="518">
        <f>'1.4_RAW_Data_Rebase'!F161</f>
        <v>0</v>
      </c>
      <c r="G161" s="518">
        <f>'1.4_RAW_Data_Rebase'!G161</f>
        <v>0</v>
      </c>
      <c r="H161" s="518">
        <f>'1.4_RAW_Data_Rebase'!H161</f>
        <v>0</v>
      </c>
      <c r="I161" s="518">
        <f>'1.4_RAW_Data_Rebase'!I161</f>
        <v>0</v>
      </c>
      <c r="J161" s="518">
        <f>'1.4_RAW_Data_Rebase'!J161</f>
        <v>0</v>
      </c>
      <c r="K161" s="519">
        <f>'1.4_RAW_Data_Rebase'!K161</f>
        <v>0</v>
      </c>
      <c r="M161" s="518">
        <f>'1.4_RAW_Data_Rebase'!M161</f>
        <v>0</v>
      </c>
      <c r="N161" s="518">
        <f>'1.4_RAW_Data_Rebase'!N161</f>
        <v>0</v>
      </c>
      <c r="O161" s="518">
        <f>'1.4_RAW_Data_Rebase'!O161</f>
        <v>0</v>
      </c>
      <c r="P161" s="518">
        <f>'1.4_RAW_Data_Rebase'!P161</f>
        <v>0</v>
      </c>
      <c r="Q161" s="518">
        <f>'1.4_RAW_Data_Rebase'!Q161</f>
        <v>0</v>
      </c>
      <c r="R161" s="519">
        <f>'1.4_RAW_Data_Rebase'!R161</f>
        <v>0</v>
      </c>
      <c r="T161" s="518">
        <f>'1.4_RAW_Data_Rebase'!T161</f>
        <v>0</v>
      </c>
      <c r="U161" s="518">
        <f>'1.4_RAW_Data_Rebase'!U161</f>
        <v>0</v>
      </c>
      <c r="V161" s="518">
        <f>'1.4_RAW_Data_Rebase'!V161</f>
        <v>0</v>
      </c>
      <c r="W161" s="518">
        <f>'1.4_RAW_Data_Rebase'!W161</f>
        <v>0</v>
      </c>
      <c r="X161" s="518">
        <f>'1.4_RAW_Data_Rebase'!X161</f>
        <v>0</v>
      </c>
      <c r="Y161" s="519">
        <f>'1.4_RAW_Data_Rebase'!Y161</f>
        <v>0</v>
      </c>
      <c r="AA161" s="518">
        <f>'1.4_RAW_Data_Rebase'!AA161</f>
        <v>0</v>
      </c>
      <c r="AB161" s="518">
        <f>'1.4_RAW_Data_Rebase'!AB161</f>
        <v>0</v>
      </c>
      <c r="AC161" s="518">
        <f>'1.4_RAW_Data_Rebase'!AC161</f>
        <v>0</v>
      </c>
      <c r="AD161" s="518">
        <f>'1.4_RAW_Data_Rebase'!AD161</f>
        <v>0</v>
      </c>
      <c r="AE161" s="518">
        <f>'1.4_RAW_Data_Rebase'!AE161</f>
        <v>0</v>
      </c>
      <c r="AF161" s="519">
        <f>'1.4_RAW_Data_Rebase'!AF161</f>
        <v>0</v>
      </c>
      <c r="AG161" s="507"/>
      <c r="AH161" s="518">
        <f>'1.4_RAW_Data_Rebase'!AH161</f>
        <v>0</v>
      </c>
      <c r="AI161" s="518">
        <f>'1.4_RAW_Data_Rebase'!AI161</f>
        <v>0</v>
      </c>
      <c r="AJ161" s="518">
        <f>'1.4_RAW_Data_Rebase'!AJ161</f>
        <v>0</v>
      </c>
      <c r="AK161" s="518">
        <f>'1.4_RAW_Data_Rebase'!AK161</f>
        <v>0</v>
      </c>
      <c r="AL161" s="518">
        <f>'1.4_RAW_Data_Rebase'!AL161</f>
        <v>0</v>
      </c>
      <c r="AM161" s="519">
        <f>'1.4_RAW_Data_Rebase'!AM161</f>
        <v>0</v>
      </c>
      <c r="AN161" s="507"/>
      <c r="AO161" s="518">
        <f>'1.4_RAW_Data_Rebase'!AO161</f>
        <v>0</v>
      </c>
      <c r="AP161" s="518">
        <f>'1.4_RAW_Data_Rebase'!AP161</f>
        <v>0</v>
      </c>
      <c r="AQ161" s="518">
        <f>'1.4_RAW_Data_Rebase'!AQ161</f>
        <v>0</v>
      </c>
      <c r="AR161" s="518">
        <f>'1.4_RAW_Data_Rebase'!AR161</f>
        <v>0</v>
      </c>
      <c r="AS161" s="518">
        <f>'1.4_RAW_Data_Rebase'!AS161</f>
        <v>0</v>
      </c>
      <c r="AT161" s="519">
        <f>'1.4_RAW_Data_Rebase'!AT161</f>
        <v>0</v>
      </c>
      <c r="AU161" s="507"/>
      <c r="AV161" s="518">
        <f>'1.4_RAW_Data_Rebase'!AV161</f>
        <v>0</v>
      </c>
      <c r="AW161" s="518">
        <f>'1.4_RAW_Data_Rebase'!AW161</f>
        <v>0</v>
      </c>
      <c r="AX161" s="518">
        <f>'1.4_RAW_Data_Rebase'!AX161</f>
        <v>0</v>
      </c>
      <c r="AY161" s="518">
        <f>'1.4_RAW_Data_Rebase'!AY161</f>
        <v>0</v>
      </c>
      <c r="AZ161" s="518">
        <f>'1.4_RAW_Data_Rebase'!AZ161</f>
        <v>0</v>
      </c>
      <c r="BA161" s="519">
        <f>'1.4_RAW_Data_Rebase'!BA161</f>
        <v>0</v>
      </c>
      <c r="BB161" s="507"/>
      <c r="BC161" s="518">
        <f>'1.4_RAW_Data_Rebase'!BC161</f>
        <v>0</v>
      </c>
      <c r="BD161" s="518">
        <f>'1.4_RAW_Data_Rebase'!BD161</f>
        <v>0</v>
      </c>
      <c r="BE161" s="518">
        <f>'1.4_RAW_Data_Rebase'!BE161</f>
        <v>0</v>
      </c>
      <c r="BF161" s="518">
        <f>'1.4_RAW_Data_Rebase'!BF161</f>
        <v>0</v>
      </c>
      <c r="BG161" s="518">
        <f>'1.4_RAW_Data_Rebase'!BG161</f>
        <v>0</v>
      </c>
      <c r="BH161" s="519">
        <f>'1.4_RAW_Data_Rebase'!BH161</f>
        <v>0</v>
      </c>
    </row>
    <row r="162" spans="1:60" ht="25.5">
      <c r="A162" s="520" t="s">
        <v>9</v>
      </c>
      <c r="B162" s="501">
        <v>43</v>
      </c>
      <c r="C162" s="502" t="s">
        <v>48</v>
      </c>
      <c r="D162" s="503" t="s">
        <v>56</v>
      </c>
      <c r="E162" s="521" t="s">
        <v>52</v>
      </c>
      <c r="F162" s="505">
        <f>'1.4_RAW_Data_Rebase'!F162</f>
        <v>191</v>
      </c>
      <c r="G162" s="505">
        <f>'1.4_RAW_Data_Rebase'!G162</f>
        <v>0</v>
      </c>
      <c r="H162" s="505">
        <f>'1.4_RAW_Data_Rebase'!H162</f>
        <v>0</v>
      </c>
      <c r="I162" s="505">
        <f>'1.4_RAW_Data_Rebase'!I162</f>
        <v>0</v>
      </c>
      <c r="J162" s="505">
        <f>'1.4_RAW_Data_Rebase'!J162</f>
        <v>0</v>
      </c>
      <c r="K162" s="506">
        <f>'1.4_RAW_Data_Rebase'!K162</f>
        <v>191</v>
      </c>
      <c r="M162" s="505">
        <f>'1.4_RAW_Data_Rebase'!M162</f>
        <v>488</v>
      </c>
      <c r="N162" s="505">
        <f>'1.4_RAW_Data_Rebase'!N162</f>
        <v>0</v>
      </c>
      <c r="O162" s="505">
        <f>'1.4_RAW_Data_Rebase'!O162</f>
        <v>269</v>
      </c>
      <c r="P162" s="505">
        <f>'1.4_RAW_Data_Rebase'!P162</f>
        <v>0</v>
      </c>
      <c r="Q162" s="505">
        <f>'1.4_RAW_Data_Rebase'!Q162</f>
        <v>0</v>
      </c>
      <c r="R162" s="506">
        <f>'1.4_RAW_Data_Rebase'!R162</f>
        <v>219</v>
      </c>
      <c r="T162" s="505">
        <f>'1.4_RAW_Data_Rebase'!T162</f>
        <v>513</v>
      </c>
      <c r="U162" s="505">
        <f>'1.4_RAW_Data_Rebase'!U162</f>
        <v>0</v>
      </c>
      <c r="V162" s="505">
        <f>'1.4_RAW_Data_Rebase'!V162</f>
        <v>269</v>
      </c>
      <c r="W162" s="505">
        <f>'1.4_RAW_Data_Rebase'!W162</f>
        <v>0</v>
      </c>
      <c r="X162" s="505">
        <f>'1.4_RAW_Data_Rebase'!X162</f>
        <v>0</v>
      </c>
      <c r="Y162" s="506">
        <f>'1.4_RAW_Data_Rebase'!Y162</f>
        <v>244</v>
      </c>
      <c r="AA162" s="505">
        <f>'1.4_RAW_Data_Rebase'!AA162</f>
        <v>35</v>
      </c>
      <c r="AB162" s="505">
        <f>'1.4_RAW_Data_Rebase'!AB162</f>
        <v>0</v>
      </c>
      <c r="AC162" s="505">
        <f>'1.4_RAW_Data_Rebase'!AC162</f>
        <v>0</v>
      </c>
      <c r="AD162" s="505">
        <f>'1.4_RAW_Data_Rebase'!AD162</f>
        <v>0</v>
      </c>
      <c r="AE162" s="505">
        <f>'1.4_RAW_Data_Rebase'!AE162</f>
        <v>0</v>
      </c>
      <c r="AF162" s="506">
        <f>'1.4_RAW_Data_Rebase'!AF162</f>
        <v>-35</v>
      </c>
      <c r="AG162" s="507"/>
      <c r="AH162" s="505">
        <f>'1.4_RAW_Data_Rebase'!AH162</f>
        <v>10</v>
      </c>
      <c r="AI162" s="505">
        <f>'1.4_RAW_Data_Rebase'!AI162</f>
        <v>0</v>
      </c>
      <c r="AJ162" s="505">
        <f>'1.4_RAW_Data_Rebase'!AJ162</f>
        <v>0</v>
      </c>
      <c r="AK162" s="505">
        <f>'1.4_RAW_Data_Rebase'!AK162</f>
        <v>0</v>
      </c>
      <c r="AL162" s="505">
        <f>'1.4_RAW_Data_Rebase'!AL162</f>
        <v>0</v>
      </c>
      <c r="AM162" s="506">
        <f>'1.4_RAW_Data_Rebase'!AM162</f>
        <v>-10</v>
      </c>
      <c r="AN162" s="507"/>
      <c r="AO162" s="505">
        <f>'1.4_RAW_Data_Rebase'!AO162</f>
        <v>0</v>
      </c>
      <c r="AP162" s="505">
        <f>'1.4_RAW_Data_Rebase'!AP162</f>
        <v>0</v>
      </c>
      <c r="AQ162" s="505">
        <f>'1.4_RAW_Data_Rebase'!AQ162</f>
        <v>0</v>
      </c>
      <c r="AR162" s="505">
        <f>'1.4_RAW_Data_Rebase'!AR162</f>
        <v>0</v>
      </c>
      <c r="AS162" s="505">
        <f>'1.4_RAW_Data_Rebase'!AS162</f>
        <v>0</v>
      </c>
      <c r="AT162" s="506">
        <f>'1.4_RAW_Data_Rebase'!AT162</f>
        <v>0</v>
      </c>
      <c r="AU162" s="507"/>
      <c r="AV162" s="505">
        <f>'1.4_RAW_Data_Rebase'!AV162</f>
        <v>25</v>
      </c>
      <c r="AW162" s="505">
        <f>'1.4_RAW_Data_Rebase'!AW162</f>
        <v>0</v>
      </c>
      <c r="AX162" s="505">
        <f>'1.4_RAW_Data_Rebase'!AX162</f>
        <v>0</v>
      </c>
      <c r="AY162" s="505">
        <f>'1.4_RAW_Data_Rebase'!AY162</f>
        <v>0</v>
      </c>
      <c r="AZ162" s="505">
        <f>'1.4_RAW_Data_Rebase'!AZ162</f>
        <v>0</v>
      </c>
      <c r="BA162" s="506">
        <f>'1.4_RAW_Data_Rebase'!BA162</f>
        <v>-25</v>
      </c>
      <c r="BB162" s="507"/>
      <c r="BC162" s="505">
        <f>'1.4_RAW_Data_Rebase'!BC162</f>
        <v>0</v>
      </c>
      <c r="BD162" s="505">
        <f>'1.4_RAW_Data_Rebase'!BD162</f>
        <v>0</v>
      </c>
      <c r="BE162" s="505">
        <f>'1.4_RAW_Data_Rebase'!BE162</f>
        <v>0</v>
      </c>
      <c r="BF162" s="505">
        <f>'1.4_RAW_Data_Rebase'!BF162</f>
        <v>0</v>
      </c>
      <c r="BG162" s="505">
        <f>'1.4_RAW_Data_Rebase'!BG162</f>
        <v>0</v>
      </c>
      <c r="BH162" s="506">
        <f>'1.4_RAW_Data_Rebase'!BH162</f>
        <v>0</v>
      </c>
    </row>
    <row r="163" spans="1:60" ht="13.15">
      <c r="A163" s="508"/>
      <c r="B163" s="509"/>
      <c r="C163" s="510"/>
      <c r="D163" s="511"/>
      <c r="E163" s="504" t="s">
        <v>53</v>
      </c>
      <c r="F163" s="512">
        <f>'1.4_RAW_Data_Rebase'!F163</f>
        <v>0</v>
      </c>
      <c r="G163" s="512">
        <f>'1.4_RAW_Data_Rebase'!G163</f>
        <v>0</v>
      </c>
      <c r="H163" s="512">
        <f>'1.4_RAW_Data_Rebase'!H163</f>
        <v>0</v>
      </c>
      <c r="I163" s="512">
        <f>'1.4_RAW_Data_Rebase'!I163</f>
        <v>0</v>
      </c>
      <c r="J163" s="512">
        <f>'1.4_RAW_Data_Rebase'!J163</f>
        <v>0</v>
      </c>
      <c r="K163" s="513">
        <f>'1.4_RAW_Data_Rebase'!K163</f>
        <v>0</v>
      </c>
      <c r="M163" s="512">
        <f>'1.4_RAW_Data_Rebase'!M163</f>
        <v>0</v>
      </c>
      <c r="N163" s="512">
        <f>'1.4_RAW_Data_Rebase'!N163</f>
        <v>0</v>
      </c>
      <c r="O163" s="512">
        <f>'1.4_RAW_Data_Rebase'!O163</f>
        <v>0</v>
      </c>
      <c r="P163" s="512">
        <f>'1.4_RAW_Data_Rebase'!P163</f>
        <v>0</v>
      </c>
      <c r="Q163" s="512">
        <f>'1.4_RAW_Data_Rebase'!Q163</f>
        <v>0</v>
      </c>
      <c r="R163" s="513">
        <f>'1.4_RAW_Data_Rebase'!R163</f>
        <v>0</v>
      </c>
      <c r="T163" s="512">
        <f>'1.4_RAW_Data_Rebase'!T163</f>
        <v>0</v>
      </c>
      <c r="U163" s="512">
        <f>'1.4_RAW_Data_Rebase'!U163</f>
        <v>0</v>
      </c>
      <c r="V163" s="512">
        <f>'1.4_RAW_Data_Rebase'!V163</f>
        <v>0</v>
      </c>
      <c r="W163" s="512">
        <f>'1.4_RAW_Data_Rebase'!W163</f>
        <v>0</v>
      </c>
      <c r="X163" s="512">
        <f>'1.4_RAW_Data_Rebase'!X163</f>
        <v>0</v>
      </c>
      <c r="Y163" s="513">
        <f>'1.4_RAW_Data_Rebase'!Y163</f>
        <v>0</v>
      </c>
      <c r="AA163" s="512">
        <f>'1.4_RAW_Data_Rebase'!AA163</f>
        <v>0</v>
      </c>
      <c r="AB163" s="512">
        <f>'1.4_RAW_Data_Rebase'!AB163</f>
        <v>0</v>
      </c>
      <c r="AC163" s="512">
        <f>'1.4_RAW_Data_Rebase'!AC163</f>
        <v>0</v>
      </c>
      <c r="AD163" s="512">
        <f>'1.4_RAW_Data_Rebase'!AD163</f>
        <v>0</v>
      </c>
      <c r="AE163" s="512">
        <f>'1.4_RAW_Data_Rebase'!AE163</f>
        <v>0</v>
      </c>
      <c r="AF163" s="513">
        <f>'1.4_RAW_Data_Rebase'!AF163</f>
        <v>0</v>
      </c>
      <c r="AG163" s="507"/>
      <c r="AH163" s="512">
        <f>'1.4_RAW_Data_Rebase'!AH163</f>
        <v>0</v>
      </c>
      <c r="AI163" s="512">
        <f>'1.4_RAW_Data_Rebase'!AI163</f>
        <v>0</v>
      </c>
      <c r="AJ163" s="512">
        <f>'1.4_RAW_Data_Rebase'!AJ163</f>
        <v>0</v>
      </c>
      <c r="AK163" s="512">
        <f>'1.4_RAW_Data_Rebase'!AK163</f>
        <v>0</v>
      </c>
      <c r="AL163" s="512">
        <f>'1.4_RAW_Data_Rebase'!AL163</f>
        <v>0</v>
      </c>
      <c r="AM163" s="513">
        <f>'1.4_RAW_Data_Rebase'!AM163</f>
        <v>0</v>
      </c>
      <c r="AN163" s="507"/>
      <c r="AO163" s="512">
        <f>'1.4_RAW_Data_Rebase'!AO163</f>
        <v>0</v>
      </c>
      <c r="AP163" s="512">
        <f>'1.4_RAW_Data_Rebase'!AP163</f>
        <v>0</v>
      </c>
      <c r="AQ163" s="512">
        <f>'1.4_RAW_Data_Rebase'!AQ163</f>
        <v>0</v>
      </c>
      <c r="AR163" s="512">
        <f>'1.4_RAW_Data_Rebase'!AR163</f>
        <v>0</v>
      </c>
      <c r="AS163" s="512">
        <f>'1.4_RAW_Data_Rebase'!AS163</f>
        <v>0</v>
      </c>
      <c r="AT163" s="513">
        <f>'1.4_RAW_Data_Rebase'!AT163</f>
        <v>0</v>
      </c>
      <c r="AU163" s="507"/>
      <c r="AV163" s="512">
        <f>'1.4_RAW_Data_Rebase'!AV163</f>
        <v>0</v>
      </c>
      <c r="AW163" s="512">
        <f>'1.4_RAW_Data_Rebase'!AW163</f>
        <v>0</v>
      </c>
      <c r="AX163" s="512">
        <f>'1.4_RAW_Data_Rebase'!AX163</f>
        <v>0</v>
      </c>
      <c r="AY163" s="512">
        <f>'1.4_RAW_Data_Rebase'!AY163</f>
        <v>0</v>
      </c>
      <c r="AZ163" s="512">
        <f>'1.4_RAW_Data_Rebase'!AZ163</f>
        <v>0</v>
      </c>
      <c r="BA163" s="513">
        <f>'1.4_RAW_Data_Rebase'!BA163</f>
        <v>0</v>
      </c>
      <c r="BB163" s="507"/>
      <c r="BC163" s="512">
        <f>'1.4_RAW_Data_Rebase'!BC163</f>
        <v>0</v>
      </c>
      <c r="BD163" s="512">
        <f>'1.4_RAW_Data_Rebase'!BD163</f>
        <v>0</v>
      </c>
      <c r="BE163" s="512">
        <f>'1.4_RAW_Data_Rebase'!BE163</f>
        <v>0</v>
      </c>
      <c r="BF163" s="512">
        <f>'1.4_RAW_Data_Rebase'!BF163</f>
        <v>0</v>
      </c>
      <c r="BG163" s="512">
        <f>'1.4_RAW_Data_Rebase'!BG163</f>
        <v>0</v>
      </c>
      <c r="BH163" s="513">
        <f>'1.4_RAW_Data_Rebase'!BH163</f>
        <v>0</v>
      </c>
    </row>
    <row r="164" spans="1:60" ht="13.15">
      <c r="A164" s="508"/>
      <c r="B164" s="509"/>
      <c r="C164" s="510"/>
      <c r="D164" s="511"/>
      <c r="E164" s="504" t="s">
        <v>54</v>
      </c>
      <c r="F164" s="512">
        <f>'1.4_RAW_Data_Rebase'!F164</f>
        <v>33</v>
      </c>
      <c r="G164" s="512">
        <f>'1.4_RAW_Data_Rebase'!G164</f>
        <v>0</v>
      </c>
      <c r="H164" s="512">
        <f>'1.4_RAW_Data_Rebase'!H164</f>
        <v>0</v>
      </c>
      <c r="I164" s="512">
        <f>'1.4_RAW_Data_Rebase'!I164</f>
        <v>0</v>
      </c>
      <c r="J164" s="512">
        <f>'1.4_RAW_Data_Rebase'!J164</f>
        <v>0</v>
      </c>
      <c r="K164" s="513">
        <f>'1.4_RAW_Data_Rebase'!K164</f>
        <v>33</v>
      </c>
      <c r="M164" s="512">
        <f>'1.4_RAW_Data_Rebase'!M164</f>
        <v>0</v>
      </c>
      <c r="N164" s="512">
        <f>'1.4_RAW_Data_Rebase'!N164</f>
        <v>0</v>
      </c>
      <c r="O164" s="512">
        <f>'1.4_RAW_Data_Rebase'!O164</f>
        <v>0</v>
      </c>
      <c r="P164" s="512">
        <f>'1.4_RAW_Data_Rebase'!P164</f>
        <v>0</v>
      </c>
      <c r="Q164" s="512">
        <f>'1.4_RAW_Data_Rebase'!Q164</f>
        <v>0</v>
      </c>
      <c r="R164" s="513">
        <f>'1.4_RAW_Data_Rebase'!R164</f>
        <v>0</v>
      </c>
      <c r="T164" s="512">
        <f>'1.4_RAW_Data_Rebase'!T164</f>
        <v>0</v>
      </c>
      <c r="U164" s="512">
        <f>'1.4_RAW_Data_Rebase'!U164</f>
        <v>0</v>
      </c>
      <c r="V164" s="512">
        <f>'1.4_RAW_Data_Rebase'!V164</f>
        <v>0</v>
      </c>
      <c r="W164" s="512">
        <f>'1.4_RAW_Data_Rebase'!W164</f>
        <v>0</v>
      </c>
      <c r="X164" s="512">
        <f>'1.4_RAW_Data_Rebase'!X164</f>
        <v>0</v>
      </c>
      <c r="Y164" s="513">
        <f>'1.4_RAW_Data_Rebase'!Y164</f>
        <v>0</v>
      </c>
      <c r="AA164" s="512">
        <f>'1.4_RAW_Data_Rebase'!AA164</f>
        <v>0</v>
      </c>
      <c r="AB164" s="512">
        <f>'1.4_RAW_Data_Rebase'!AB164</f>
        <v>0</v>
      </c>
      <c r="AC164" s="512">
        <f>'1.4_RAW_Data_Rebase'!AC164</f>
        <v>0</v>
      </c>
      <c r="AD164" s="512">
        <f>'1.4_RAW_Data_Rebase'!AD164</f>
        <v>0</v>
      </c>
      <c r="AE164" s="512">
        <f>'1.4_RAW_Data_Rebase'!AE164</f>
        <v>0</v>
      </c>
      <c r="AF164" s="513">
        <f>'1.4_RAW_Data_Rebase'!AF164</f>
        <v>0</v>
      </c>
      <c r="AG164" s="507"/>
      <c r="AH164" s="512">
        <f>'1.4_RAW_Data_Rebase'!AH164</f>
        <v>0</v>
      </c>
      <c r="AI164" s="512">
        <f>'1.4_RAW_Data_Rebase'!AI164</f>
        <v>0</v>
      </c>
      <c r="AJ164" s="512">
        <f>'1.4_RAW_Data_Rebase'!AJ164</f>
        <v>0</v>
      </c>
      <c r="AK164" s="512">
        <f>'1.4_RAW_Data_Rebase'!AK164</f>
        <v>0</v>
      </c>
      <c r="AL164" s="512">
        <f>'1.4_RAW_Data_Rebase'!AL164</f>
        <v>0</v>
      </c>
      <c r="AM164" s="513">
        <f>'1.4_RAW_Data_Rebase'!AM164</f>
        <v>0</v>
      </c>
      <c r="AN164" s="507"/>
      <c r="AO164" s="512">
        <f>'1.4_RAW_Data_Rebase'!AO164</f>
        <v>0</v>
      </c>
      <c r="AP164" s="512">
        <f>'1.4_RAW_Data_Rebase'!AP164</f>
        <v>0</v>
      </c>
      <c r="AQ164" s="512">
        <f>'1.4_RAW_Data_Rebase'!AQ164</f>
        <v>0</v>
      </c>
      <c r="AR164" s="512">
        <f>'1.4_RAW_Data_Rebase'!AR164</f>
        <v>0</v>
      </c>
      <c r="AS164" s="512">
        <f>'1.4_RAW_Data_Rebase'!AS164</f>
        <v>0</v>
      </c>
      <c r="AT164" s="513">
        <f>'1.4_RAW_Data_Rebase'!AT164</f>
        <v>0</v>
      </c>
      <c r="AU164" s="507"/>
      <c r="AV164" s="512">
        <f>'1.4_RAW_Data_Rebase'!AV164</f>
        <v>0</v>
      </c>
      <c r="AW164" s="512">
        <f>'1.4_RAW_Data_Rebase'!AW164</f>
        <v>0</v>
      </c>
      <c r="AX164" s="512">
        <f>'1.4_RAW_Data_Rebase'!AX164</f>
        <v>0</v>
      </c>
      <c r="AY164" s="512">
        <f>'1.4_RAW_Data_Rebase'!AY164</f>
        <v>0</v>
      </c>
      <c r="AZ164" s="512">
        <f>'1.4_RAW_Data_Rebase'!AZ164</f>
        <v>0</v>
      </c>
      <c r="BA164" s="513">
        <f>'1.4_RAW_Data_Rebase'!BA164</f>
        <v>0</v>
      </c>
      <c r="BB164" s="507"/>
      <c r="BC164" s="512">
        <f>'1.4_RAW_Data_Rebase'!BC164</f>
        <v>0</v>
      </c>
      <c r="BD164" s="512">
        <f>'1.4_RAW_Data_Rebase'!BD164</f>
        <v>0</v>
      </c>
      <c r="BE164" s="512">
        <f>'1.4_RAW_Data_Rebase'!BE164</f>
        <v>0</v>
      </c>
      <c r="BF164" s="512">
        <f>'1.4_RAW_Data_Rebase'!BF164</f>
        <v>0</v>
      </c>
      <c r="BG164" s="512">
        <f>'1.4_RAW_Data_Rebase'!BG164</f>
        <v>0</v>
      </c>
      <c r="BH164" s="513">
        <f>'1.4_RAW_Data_Rebase'!BH164</f>
        <v>0</v>
      </c>
    </row>
    <row r="165" spans="1:60" ht="13.5" thickBot="1">
      <c r="A165" s="508"/>
      <c r="B165" s="514"/>
      <c r="C165" s="515"/>
      <c r="D165" s="516"/>
      <c r="E165" s="517" t="s">
        <v>55</v>
      </c>
      <c r="F165" s="518">
        <f>'1.4_RAW_Data_Rebase'!F165</f>
        <v>1338</v>
      </c>
      <c r="G165" s="518">
        <f>'1.4_RAW_Data_Rebase'!G165</f>
        <v>1318</v>
      </c>
      <c r="H165" s="518">
        <f>'1.4_RAW_Data_Rebase'!H165</f>
        <v>0</v>
      </c>
      <c r="I165" s="518">
        <f>'1.4_RAW_Data_Rebase'!I165</f>
        <v>0</v>
      </c>
      <c r="J165" s="518">
        <f>'1.4_RAW_Data_Rebase'!J165</f>
        <v>20</v>
      </c>
      <c r="K165" s="519">
        <f>'1.4_RAW_Data_Rebase'!K165</f>
        <v>0</v>
      </c>
      <c r="M165" s="518">
        <f>'1.4_RAW_Data_Rebase'!M165</f>
        <v>1049</v>
      </c>
      <c r="N165" s="518">
        <f>'1.4_RAW_Data_Rebase'!N165</f>
        <v>1049</v>
      </c>
      <c r="O165" s="518">
        <f>'1.4_RAW_Data_Rebase'!O165</f>
        <v>0</v>
      </c>
      <c r="P165" s="518">
        <f>'1.4_RAW_Data_Rebase'!P165</f>
        <v>0</v>
      </c>
      <c r="Q165" s="518">
        <f>'1.4_RAW_Data_Rebase'!Q165</f>
        <v>0</v>
      </c>
      <c r="R165" s="519">
        <f>'1.4_RAW_Data_Rebase'!R165</f>
        <v>0</v>
      </c>
      <c r="T165" s="518">
        <f>'1.4_RAW_Data_Rebase'!T165</f>
        <v>1049</v>
      </c>
      <c r="U165" s="518">
        <f>'1.4_RAW_Data_Rebase'!U165</f>
        <v>1049</v>
      </c>
      <c r="V165" s="518">
        <f>'1.4_RAW_Data_Rebase'!V165</f>
        <v>0</v>
      </c>
      <c r="W165" s="518">
        <f>'1.4_RAW_Data_Rebase'!W165</f>
        <v>0</v>
      </c>
      <c r="X165" s="518">
        <f>'1.4_RAW_Data_Rebase'!X165</f>
        <v>0</v>
      </c>
      <c r="Y165" s="519">
        <f>'1.4_RAW_Data_Rebase'!Y165</f>
        <v>0</v>
      </c>
      <c r="AA165" s="518">
        <f>'1.4_RAW_Data_Rebase'!AA165</f>
        <v>0</v>
      </c>
      <c r="AB165" s="518">
        <f>'1.4_RAW_Data_Rebase'!AB165</f>
        <v>0</v>
      </c>
      <c r="AC165" s="518">
        <f>'1.4_RAW_Data_Rebase'!AC165</f>
        <v>0</v>
      </c>
      <c r="AD165" s="518">
        <f>'1.4_RAW_Data_Rebase'!AD165</f>
        <v>0</v>
      </c>
      <c r="AE165" s="518">
        <f>'1.4_RAW_Data_Rebase'!AE165</f>
        <v>0</v>
      </c>
      <c r="AF165" s="519">
        <f>'1.4_RAW_Data_Rebase'!AF165</f>
        <v>0</v>
      </c>
      <c r="AG165" s="507"/>
      <c r="AH165" s="518">
        <f>'1.4_RAW_Data_Rebase'!AH165</f>
        <v>0</v>
      </c>
      <c r="AI165" s="518">
        <f>'1.4_RAW_Data_Rebase'!AI165</f>
        <v>0</v>
      </c>
      <c r="AJ165" s="518">
        <f>'1.4_RAW_Data_Rebase'!AJ165</f>
        <v>0</v>
      </c>
      <c r="AK165" s="518">
        <f>'1.4_RAW_Data_Rebase'!AK165</f>
        <v>0</v>
      </c>
      <c r="AL165" s="518">
        <f>'1.4_RAW_Data_Rebase'!AL165</f>
        <v>0</v>
      </c>
      <c r="AM165" s="519">
        <f>'1.4_RAW_Data_Rebase'!AM165</f>
        <v>0</v>
      </c>
      <c r="AN165" s="507"/>
      <c r="AO165" s="518">
        <f>'1.4_RAW_Data_Rebase'!AO165</f>
        <v>0</v>
      </c>
      <c r="AP165" s="518">
        <f>'1.4_RAW_Data_Rebase'!AP165</f>
        <v>0</v>
      </c>
      <c r="AQ165" s="518">
        <f>'1.4_RAW_Data_Rebase'!AQ165</f>
        <v>0</v>
      </c>
      <c r="AR165" s="518">
        <f>'1.4_RAW_Data_Rebase'!AR165</f>
        <v>0</v>
      </c>
      <c r="AS165" s="518">
        <f>'1.4_RAW_Data_Rebase'!AS165</f>
        <v>0</v>
      </c>
      <c r="AT165" s="519">
        <f>'1.4_RAW_Data_Rebase'!AT165</f>
        <v>0</v>
      </c>
      <c r="AU165" s="507"/>
      <c r="AV165" s="518">
        <f>'1.4_RAW_Data_Rebase'!AV165</f>
        <v>0</v>
      </c>
      <c r="AW165" s="518">
        <f>'1.4_RAW_Data_Rebase'!AW165</f>
        <v>0</v>
      </c>
      <c r="AX165" s="518">
        <f>'1.4_RAW_Data_Rebase'!AX165</f>
        <v>0</v>
      </c>
      <c r="AY165" s="518">
        <f>'1.4_RAW_Data_Rebase'!AY165</f>
        <v>0</v>
      </c>
      <c r="AZ165" s="518">
        <f>'1.4_RAW_Data_Rebase'!AZ165</f>
        <v>0</v>
      </c>
      <c r="BA165" s="519">
        <f>'1.4_RAW_Data_Rebase'!BA165</f>
        <v>0</v>
      </c>
      <c r="BB165" s="507"/>
      <c r="BC165" s="518">
        <f>'1.4_RAW_Data_Rebase'!BC165</f>
        <v>0</v>
      </c>
      <c r="BD165" s="518">
        <f>'1.4_RAW_Data_Rebase'!BD165</f>
        <v>0</v>
      </c>
      <c r="BE165" s="518">
        <f>'1.4_RAW_Data_Rebase'!BE165</f>
        <v>0</v>
      </c>
      <c r="BF165" s="518">
        <f>'1.4_RAW_Data_Rebase'!BF165</f>
        <v>0</v>
      </c>
      <c r="BG165" s="518">
        <f>'1.4_RAW_Data_Rebase'!BG165</f>
        <v>0</v>
      </c>
      <c r="BH165" s="519">
        <f>'1.4_RAW_Data_Rebase'!BH165</f>
        <v>0</v>
      </c>
    </row>
    <row r="166" spans="1:60" ht="25.5">
      <c r="A166" s="520" t="s">
        <v>9</v>
      </c>
      <c r="B166" s="501">
        <v>21</v>
      </c>
      <c r="C166" s="502" t="s">
        <v>49</v>
      </c>
      <c r="D166" s="503" t="s">
        <v>60</v>
      </c>
      <c r="E166" s="521" t="s">
        <v>52</v>
      </c>
      <c r="F166" s="505">
        <f>'1.4_RAW_Data_Rebase'!F166</f>
        <v>38</v>
      </c>
      <c r="G166" s="505">
        <f>'1.4_RAW_Data_Rebase'!G166</f>
        <v>32</v>
      </c>
      <c r="H166" s="505">
        <f>'1.4_RAW_Data_Rebase'!H166</f>
        <v>1</v>
      </c>
      <c r="I166" s="505">
        <f>'1.4_RAW_Data_Rebase'!I166</f>
        <v>2</v>
      </c>
      <c r="J166" s="505">
        <f>'1.4_RAW_Data_Rebase'!J166</f>
        <v>1</v>
      </c>
      <c r="K166" s="506">
        <f>'1.4_RAW_Data_Rebase'!K166</f>
        <v>2</v>
      </c>
      <c r="M166" s="505">
        <f>'1.4_RAW_Data_Rebase'!M166</f>
        <v>29</v>
      </c>
      <c r="N166" s="505">
        <f>'1.4_RAW_Data_Rebase'!N166</f>
        <v>29</v>
      </c>
      <c r="O166" s="505">
        <f>'1.4_RAW_Data_Rebase'!O166</f>
        <v>0</v>
      </c>
      <c r="P166" s="505">
        <f>'1.4_RAW_Data_Rebase'!P166</f>
        <v>0</v>
      </c>
      <c r="Q166" s="505">
        <f>'1.4_RAW_Data_Rebase'!Q166</f>
        <v>0</v>
      </c>
      <c r="R166" s="506">
        <f>'1.4_RAW_Data_Rebase'!R166</f>
        <v>0</v>
      </c>
      <c r="T166" s="505">
        <f>'1.4_RAW_Data_Rebase'!T166</f>
        <v>37</v>
      </c>
      <c r="U166" s="505">
        <f>'1.4_RAW_Data_Rebase'!U166</f>
        <v>13</v>
      </c>
      <c r="V166" s="505">
        <f>'1.4_RAW_Data_Rebase'!V166</f>
        <v>18</v>
      </c>
      <c r="W166" s="505">
        <f>'1.4_RAW_Data_Rebase'!W166</f>
        <v>0</v>
      </c>
      <c r="X166" s="505">
        <f>'1.4_RAW_Data_Rebase'!X166</f>
        <v>0</v>
      </c>
      <c r="Y166" s="506">
        <f>'1.4_RAW_Data_Rebase'!Y166</f>
        <v>6</v>
      </c>
      <c r="AA166" s="505">
        <f>'1.4_RAW_Data_Rebase'!AA166</f>
        <v>31</v>
      </c>
      <c r="AB166" s="505">
        <f>'1.4_RAW_Data_Rebase'!AB166</f>
        <v>-7</v>
      </c>
      <c r="AC166" s="505">
        <f>'1.4_RAW_Data_Rebase'!AC166</f>
        <v>-18</v>
      </c>
      <c r="AD166" s="505">
        <f>'1.4_RAW_Data_Rebase'!AD166</f>
        <v>0</v>
      </c>
      <c r="AE166" s="505">
        <f>'1.4_RAW_Data_Rebase'!AE166</f>
        <v>0</v>
      </c>
      <c r="AF166" s="506">
        <f>'1.4_RAW_Data_Rebase'!AF166</f>
        <v>-6</v>
      </c>
      <c r="AG166" s="507"/>
      <c r="AH166" s="505">
        <f>'1.4_RAW_Data_Rebase'!AH166</f>
        <v>23</v>
      </c>
      <c r="AI166" s="505">
        <f>'1.4_RAW_Data_Rebase'!AI166</f>
        <v>0</v>
      </c>
      <c r="AJ166" s="505">
        <f>'1.4_RAW_Data_Rebase'!AJ166</f>
        <v>-17</v>
      </c>
      <c r="AK166" s="505">
        <f>'1.4_RAW_Data_Rebase'!AK166</f>
        <v>0</v>
      </c>
      <c r="AL166" s="505">
        <f>'1.4_RAW_Data_Rebase'!AL166</f>
        <v>0</v>
      </c>
      <c r="AM166" s="506">
        <f>'1.4_RAW_Data_Rebase'!AM166</f>
        <v>-6</v>
      </c>
      <c r="AN166" s="507"/>
      <c r="AO166" s="505">
        <f>'1.4_RAW_Data_Rebase'!AO166</f>
        <v>0</v>
      </c>
      <c r="AP166" s="505">
        <f>'1.4_RAW_Data_Rebase'!AP166</f>
        <v>0</v>
      </c>
      <c r="AQ166" s="505">
        <f>'1.4_RAW_Data_Rebase'!AQ166</f>
        <v>0</v>
      </c>
      <c r="AR166" s="505">
        <f>'1.4_RAW_Data_Rebase'!AR166</f>
        <v>0</v>
      </c>
      <c r="AS166" s="505">
        <f>'1.4_RAW_Data_Rebase'!AS166</f>
        <v>0</v>
      </c>
      <c r="AT166" s="506">
        <f>'1.4_RAW_Data_Rebase'!AT166</f>
        <v>0</v>
      </c>
      <c r="AU166" s="507"/>
      <c r="AV166" s="505">
        <f>'1.4_RAW_Data_Rebase'!AV166</f>
        <v>8</v>
      </c>
      <c r="AW166" s="505">
        <f>'1.4_RAW_Data_Rebase'!AW166</f>
        <v>-7</v>
      </c>
      <c r="AX166" s="505">
        <f>'1.4_RAW_Data_Rebase'!AX166</f>
        <v>-1</v>
      </c>
      <c r="AY166" s="505">
        <f>'1.4_RAW_Data_Rebase'!AY166</f>
        <v>0</v>
      </c>
      <c r="AZ166" s="505">
        <f>'1.4_RAW_Data_Rebase'!AZ166</f>
        <v>0</v>
      </c>
      <c r="BA166" s="506">
        <f>'1.4_RAW_Data_Rebase'!BA166</f>
        <v>0</v>
      </c>
      <c r="BB166" s="507"/>
      <c r="BC166" s="505">
        <f>'1.4_RAW_Data_Rebase'!BC166</f>
        <v>0</v>
      </c>
      <c r="BD166" s="505">
        <f>'1.4_RAW_Data_Rebase'!BD166</f>
        <v>0</v>
      </c>
      <c r="BE166" s="505">
        <f>'1.4_RAW_Data_Rebase'!BE166</f>
        <v>0</v>
      </c>
      <c r="BF166" s="505">
        <f>'1.4_RAW_Data_Rebase'!BF166</f>
        <v>0</v>
      </c>
      <c r="BG166" s="505">
        <f>'1.4_RAW_Data_Rebase'!BG166</f>
        <v>0</v>
      </c>
      <c r="BH166" s="506">
        <f>'1.4_RAW_Data_Rebase'!BH166</f>
        <v>0</v>
      </c>
    </row>
    <row r="167" spans="1:60" ht="13.15">
      <c r="A167" s="508"/>
      <c r="B167" s="509"/>
      <c r="C167" s="510"/>
      <c r="D167" s="511"/>
      <c r="E167" s="504" t="s">
        <v>53</v>
      </c>
      <c r="F167" s="512">
        <f>'1.4_RAW_Data_Rebase'!F167</f>
        <v>1</v>
      </c>
      <c r="G167" s="512">
        <f>'1.4_RAW_Data_Rebase'!G167</f>
        <v>1</v>
      </c>
      <c r="H167" s="512">
        <f>'1.4_RAW_Data_Rebase'!H167</f>
        <v>0</v>
      </c>
      <c r="I167" s="512">
        <f>'1.4_RAW_Data_Rebase'!I167</f>
        <v>0</v>
      </c>
      <c r="J167" s="512">
        <f>'1.4_RAW_Data_Rebase'!J167</f>
        <v>0</v>
      </c>
      <c r="K167" s="513">
        <f>'1.4_RAW_Data_Rebase'!K167</f>
        <v>0</v>
      </c>
      <c r="M167" s="512">
        <f>'1.4_RAW_Data_Rebase'!M167</f>
        <v>3</v>
      </c>
      <c r="N167" s="512">
        <f>'1.4_RAW_Data_Rebase'!N167</f>
        <v>3</v>
      </c>
      <c r="O167" s="512">
        <f>'1.4_RAW_Data_Rebase'!O167</f>
        <v>0</v>
      </c>
      <c r="P167" s="512">
        <f>'1.4_RAW_Data_Rebase'!P167</f>
        <v>0</v>
      </c>
      <c r="Q167" s="512">
        <f>'1.4_RAW_Data_Rebase'!Q167</f>
        <v>0</v>
      </c>
      <c r="R167" s="513">
        <f>'1.4_RAW_Data_Rebase'!R167</f>
        <v>0</v>
      </c>
      <c r="T167" s="512">
        <f>'1.4_RAW_Data_Rebase'!T167</f>
        <v>3</v>
      </c>
      <c r="U167" s="512">
        <f>'1.4_RAW_Data_Rebase'!U167</f>
        <v>2</v>
      </c>
      <c r="V167" s="512">
        <f>'1.4_RAW_Data_Rebase'!V167</f>
        <v>0</v>
      </c>
      <c r="W167" s="512">
        <f>'1.4_RAW_Data_Rebase'!W167</f>
        <v>1</v>
      </c>
      <c r="X167" s="512">
        <f>'1.4_RAW_Data_Rebase'!X167</f>
        <v>0</v>
      </c>
      <c r="Y167" s="513">
        <f>'1.4_RAW_Data_Rebase'!Y167</f>
        <v>0</v>
      </c>
      <c r="AA167" s="512">
        <f>'1.4_RAW_Data_Rebase'!AA167</f>
        <v>1</v>
      </c>
      <c r="AB167" s="512">
        <f>'1.4_RAW_Data_Rebase'!AB167</f>
        <v>0</v>
      </c>
      <c r="AC167" s="512">
        <f>'1.4_RAW_Data_Rebase'!AC167</f>
        <v>0</v>
      </c>
      <c r="AD167" s="512">
        <f>'1.4_RAW_Data_Rebase'!AD167</f>
        <v>-1</v>
      </c>
      <c r="AE167" s="512">
        <f>'1.4_RAW_Data_Rebase'!AE167</f>
        <v>0</v>
      </c>
      <c r="AF167" s="513">
        <f>'1.4_RAW_Data_Rebase'!AF167</f>
        <v>0</v>
      </c>
      <c r="AG167" s="507"/>
      <c r="AH167" s="512">
        <f>'1.4_RAW_Data_Rebase'!AH167</f>
        <v>1</v>
      </c>
      <c r="AI167" s="512">
        <f>'1.4_RAW_Data_Rebase'!AI167</f>
        <v>0</v>
      </c>
      <c r="AJ167" s="512">
        <f>'1.4_RAW_Data_Rebase'!AJ167</f>
        <v>0</v>
      </c>
      <c r="AK167" s="512">
        <f>'1.4_RAW_Data_Rebase'!AK167</f>
        <v>-1</v>
      </c>
      <c r="AL167" s="512">
        <f>'1.4_RAW_Data_Rebase'!AL167</f>
        <v>0</v>
      </c>
      <c r="AM167" s="513">
        <f>'1.4_RAW_Data_Rebase'!AM167</f>
        <v>0</v>
      </c>
      <c r="AN167" s="507"/>
      <c r="AO167" s="512">
        <f>'1.4_RAW_Data_Rebase'!AO167</f>
        <v>0</v>
      </c>
      <c r="AP167" s="512">
        <f>'1.4_RAW_Data_Rebase'!AP167</f>
        <v>0</v>
      </c>
      <c r="AQ167" s="512">
        <f>'1.4_RAW_Data_Rebase'!AQ167</f>
        <v>0</v>
      </c>
      <c r="AR167" s="512">
        <f>'1.4_RAW_Data_Rebase'!AR167</f>
        <v>0</v>
      </c>
      <c r="AS167" s="512">
        <f>'1.4_RAW_Data_Rebase'!AS167</f>
        <v>0</v>
      </c>
      <c r="AT167" s="513">
        <f>'1.4_RAW_Data_Rebase'!AT167</f>
        <v>0</v>
      </c>
      <c r="AU167" s="507"/>
      <c r="AV167" s="512">
        <f>'1.4_RAW_Data_Rebase'!AV167</f>
        <v>0</v>
      </c>
      <c r="AW167" s="512">
        <f>'1.4_RAW_Data_Rebase'!AW167</f>
        <v>0</v>
      </c>
      <c r="AX167" s="512">
        <f>'1.4_RAW_Data_Rebase'!AX167</f>
        <v>0</v>
      </c>
      <c r="AY167" s="512">
        <f>'1.4_RAW_Data_Rebase'!AY167</f>
        <v>0</v>
      </c>
      <c r="AZ167" s="512">
        <f>'1.4_RAW_Data_Rebase'!AZ167</f>
        <v>0</v>
      </c>
      <c r="BA167" s="513">
        <f>'1.4_RAW_Data_Rebase'!BA167</f>
        <v>0</v>
      </c>
      <c r="BB167" s="507"/>
      <c r="BC167" s="512">
        <f>'1.4_RAW_Data_Rebase'!BC167</f>
        <v>0</v>
      </c>
      <c r="BD167" s="512">
        <f>'1.4_RAW_Data_Rebase'!BD167</f>
        <v>0</v>
      </c>
      <c r="BE167" s="512">
        <f>'1.4_RAW_Data_Rebase'!BE167</f>
        <v>0</v>
      </c>
      <c r="BF167" s="512">
        <f>'1.4_RAW_Data_Rebase'!BF167</f>
        <v>0</v>
      </c>
      <c r="BG167" s="512">
        <f>'1.4_RAW_Data_Rebase'!BG167</f>
        <v>0</v>
      </c>
      <c r="BH167" s="513">
        <f>'1.4_RAW_Data_Rebase'!BH167</f>
        <v>0</v>
      </c>
    </row>
    <row r="168" spans="1:60" ht="13.15">
      <c r="A168" s="508"/>
      <c r="B168" s="509"/>
      <c r="C168" s="510"/>
      <c r="D168" s="511"/>
      <c r="E168" s="504" t="s">
        <v>54</v>
      </c>
      <c r="F168" s="512">
        <f>'1.4_RAW_Data_Rebase'!F168</f>
        <v>1</v>
      </c>
      <c r="G168" s="512">
        <f>'1.4_RAW_Data_Rebase'!G168</f>
        <v>1</v>
      </c>
      <c r="H168" s="512">
        <f>'1.4_RAW_Data_Rebase'!H168</f>
        <v>0</v>
      </c>
      <c r="I168" s="512">
        <f>'1.4_RAW_Data_Rebase'!I168</f>
        <v>0</v>
      </c>
      <c r="J168" s="512">
        <f>'1.4_RAW_Data_Rebase'!J168</f>
        <v>0</v>
      </c>
      <c r="K168" s="513">
        <f>'1.4_RAW_Data_Rebase'!K168</f>
        <v>0</v>
      </c>
      <c r="M168" s="512">
        <f>'1.4_RAW_Data_Rebase'!M168</f>
        <v>0</v>
      </c>
      <c r="N168" s="512">
        <f>'1.4_RAW_Data_Rebase'!N168</f>
        <v>0</v>
      </c>
      <c r="O168" s="512">
        <f>'1.4_RAW_Data_Rebase'!O168</f>
        <v>0</v>
      </c>
      <c r="P168" s="512">
        <f>'1.4_RAW_Data_Rebase'!P168</f>
        <v>0</v>
      </c>
      <c r="Q168" s="512">
        <f>'1.4_RAW_Data_Rebase'!Q168</f>
        <v>0</v>
      </c>
      <c r="R168" s="513">
        <f>'1.4_RAW_Data_Rebase'!R168</f>
        <v>0</v>
      </c>
      <c r="T168" s="512">
        <f>'1.4_RAW_Data_Rebase'!T168</f>
        <v>0</v>
      </c>
      <c r="U168" s="512">
        <f>'1.4_RAW_Data_Rebase'!U168</f>
        <v>0</v>
      </c>
      <c r="V168" s="512">
        <f>'1.4_RAW_Data_Rebase'!V168</f>
        <v>0</v>
      </c>
      <c r="W168" s="512">
        <f>'1.4_RAW_Data_Rebase'!W168</f>
        <v>0</v>
      </c>
      <c r="X168" s="512">
        <f>'1.4_RAW_Data_Rebase'!X168</f>
        <v>0</v>
      </c>
      <c r="Y168" s="513">
        <f>'1.4_RAW_Data_Rebase'!Y168</f>
        <v>0</v>
      </c>
      <c r="AA168" s="512">
        <f>'1.4_RAW_Data_Rebase'!AA168</f>
        <v>0</v>
      </c>
      <c r="AB168" s="512">
        <f>'1.4_RAW_Data_Rebase'!AB168</f>
        <v>0</v>
      </c>
      <c r="AC168" s="512">
        <f>'1.4_RAW_Data_Rebase'!AC168</f>
        <v>0</v>
      </c>
      <c r="AD168" s="512">
        <f>'1.4_RAW_Data_Rebase'!AD168</f>
        <v>0</v>
      </c>
      <c r="AE168" s="512">
        <f>'1.4_RAW_Data_Rebase'!AE168</f>
        <v>0</v>
      </c>
      <c r="AF168" s="513">
        <f>'1.4_RAW_Data_Rebase'!AF168</f>
        <v>0</v>
      </c>
      <c r="AG168" s="507"/>
      <c r="AH168" s="512">
        <f>'1.4_RAW_Data_Rebase'!AH168</f>
        <v>0</v>
      </c>
      <c r="AI168" s="512">
        <f>'1.4_RAW_Data_Rebase'!AI168</f>
        <v>0</v>
      </c>
      <c r="AJ168" s="512">
        <f>'1.4_RAW_Data_Rebase'!AJ168</f>
        <v>0</v>
      </c>
      <c r="AK168" s="512">
        <f>'1.4_RAW_Data_Rebase'!AK168</f>
        <v>0</v>
      </c>
      <c r="AL168" s="512">
        <f>'1.4_RAW_Data_Rebase'!AL168</f>
        <v>0</v>
      </c>
      <c r="AM168" s="513">
        <f>'1.4_RAW_Data_Rebase'!AM168</f>
        <v>0</v>
      </c>
      <c r="AN168" s="507"/>
      <c r="AO168" s="512">
        <f>'1.4_RAW_Data_Rebase'!AO168</f>
        <v>0</v>
      </c>
      <c r="AP168" s="512">
        <f>'1.4_RAW_Data_Rebase'!AP168</f>
        <v>0</v>
      </c>
      <c r="AQ168" s="512">
        <f>'1.4_RAW_Data_Rebase'!AQ168</f>
        <v>0</v>
      </c>
      <c r="AR168" s="512">
        <f>'1.4_RAW_Data_Rebase'!AR168</f>
        <v>0</v>
      </c>
      <c r="AS168" s="512">
        <f>'1.4_RAW_Data_Rebase'!AS168</f>
        <v>0</v>
      </c>
      <c r="AT168" s="513">
        <f>'1.4_RAW_Data_Rebase'!AT168</f>
        <v>0</v>
      </c>
      <c r="AU168" s="507"/>
      <c r="AV168" s="512">
        <f>'1.4_RAW_Data_Rebase'!AV168</f>
        <v>0</v>
      </c>
      <c r="AW168" s="512">
        <f>'1.4_RAW_Data_Rebase'!AW168</f>
        <v>0</v>
      </c>
      <c r="AX168" s="512">
        <f>'1.4_RAW_Data_Rebase'!AX168</f>
        <v>0</v>
      </c>
      <c r="AY168" s="512">
        <f>'1.4_RAW_Data_Rebase'!AY168</f>
        <v>0</v>
      </c>
      <c r="AZ168" s="512">
        <f>'1.4_RAW_Data_Rebase'!AZ168</f>
        <v>0</v>
      </c>
      <c r="BA168" s="513">
        <f>'1.4_RAW_Data_Rebase'!BA168</f>
        <v>0</v>
      </c>
      <c r="BB168" s="507"/>
      <c r="BC168" s="512">
        <f>'1.4_RAW_Data_Rebase'!BC168</f>
        <v>0</v>
      </c>
      <c r="BD168" s="512">
        <f>'1.4_RAW_Data_Rebase'!BD168</f>
        <v>0</v>
      </c>
      <c r="BE168" s="512">
        <f>'1.4_RAW_Data_Rebase'!BE168</f>
        <v>0</v>
      </c>
      <c r="BF168" s="512">
        <f>'1.4_RAW_Data_Rebase'!BF168</f>
        <v>0</v>
      </c>
      <c r="BG168" s="512">
        <f>'1.4_RAW_Data_Rebase'!BG168</f>
        <v>0</v>
      </c>
      <c r="BH168" s="513">
        <f>'1.4_RAW_Data_Rebase'!BH168</f>
        <v>0</v>
      </c>
    </row>
    <row r="169" spans="1:60" ht="13.5" thickBot="1">
      <c r="A169" s="508"/>
      <c r="B169" s="514"/>
      <c r="C169" s="515"/>
      <c r="D169" s="516"/>
      <c r="E169" s="517" t="s">
        <v>55</v>
      </c>
      <c r="F169" s="518">
        <f>'1.4_RAW_Data_Rebase'!F169</f>
        <v>11</v>
      </c>
      <c r="G169" s="518">
        <f>'1.4_RAW_Data_Rebase'!G169</f>
        <v>3</v>
      </c>
      <c r="H169" s="518">
        <f>'1.4_RAW_Data_Rebase'!H169</f>
        <v>1</v>
      </c>
      <c r="I169" s="518">
        <f>'1.4_RAW_Data_Rebase'!I169</f>
        <v>0</v>
      </c>
      <c r="J169" s="518">
        <f>'1.4_RAW_Data_Rebase'!J169</f>
        <v>0</v>
      </c>
      <c r="K169" s="519">
        <f>'1.4_RAW_Data_Rebase'!K169</f>
        <v>7</v>
      </c>
      <c r="M169" s="518">
        <f>'1.4_RAW_Data_Rebase'!M169</f>
        <v>9</v>
      </c>
      <c r="N169" s="518">
        <f>'1.4_RAW_Data_Rebase'!N169</f>
        <v>9</v>
      </c>
      <c r="O169" s="518">
        <f>'1.4_RAW_Data_Rebase'!O169</f>
        <v>0</v>
      </c>
      <c r="P169" s="518">
        <f>'1.4_RAW_Data_Rebase'!P169</f>
        <v>0</v>
      </c>
      <c r="Q169" s="518">
        <f>'1.4_RAW_Data_Rebase'!Q169</f>
        <v>0</v>
      </c>
      <c r="R169" s="519">
        <f>'1.4_RAW_Data_Rebase'!R169</f>
        <v>0</v>
      </c>
      <c r="T169" s="518">
        <f>'1.4_RAW_Data_Rebase'!T169</f>
        <v>11</v>
      </c>
      <c r="U169" s="518">
        <f>'1.4_RAW_Data_Rebase'!U169</f>
        <v>2</v>
      </c>
      <c r="V169" s="518">
        <f>'1.4_RAW_Data_Rebase'!V169</f>
        <v>1</v>
      </c>
      <c r="W169" s="518">
        <f>'1.4_RAW_Data_Rebase'!W169</f>
        <v>1</v>
      </c>
      <c r="X169" s="518">
        <f>'1.4_RAW_Data_Rebase'!X169</f>
        <v>0</v>
      </c>
      <c r="Y169" s="519">
        <f>'1.4_RAW_Data_Rebase'!Y169</f>
        <v>7</v>
      </c>
      <c r="AA169" s="518">
        <f>'1.4_RAW_Data_Rebase'!AA169</f>
        <v>9</v>
      </c>
      <c r="AB169" s="518">
        <f>'1.4_RAW_Data_Rebase'!AB169</f>
        <v>0</v>
      </c>
      <c r="AC169" s="518">
        <f>'1.4_RAW_Data_Rebase'!AC169</f>
        <v>-1</v>
      </c>
      <c r="AD169" s="518">
        <f>'1.4_RAW_Data_Rebase'!AD169</f>
        <v>-1</v>
      </c>
      <c r="AE169" s="518">
        <f>'1.4_RAW_Data_Rebase'!AE169</f>
        <v>0</v>
      </c>
      <c r="AF169" s="519">
        <f>'1.4_RAW_Data_Rebase'!AF169</f>
        <v>-7</v>
      </c>
      <c r="AG169" s="507"/>
      <c r="AH169" s="518">
        <f>'1.4_RAW_Data_Rebase'!AH169</f>
        <v>7</v>
      </c>
      <c r="AI169" s="518">
        <f>'1.4_RAW_Data_Rebase'!AI169</f>
        <v>0</v>
      </c>
      <c r="AJ169" s="518">
        <f>'1.4_RAW_Data_Rebase'!AJ169</f>
        <v>0</v>
      </c>
      <c r="AK169" s="518">
        <f>'1.4_RAW_Data_Rebase'!AK169</f>
        <v>0</v>
      </c>
      <c r="AL169" s="518">
        <f>'1.4_RAW_Data_Rebase'!AL169</f>
        <v>0</v>
      </c>
      <c r="AM169" s="519">
        <f>'1.4_RAW_Data_Rebase'!AM169</f>
        <v>-7</v>
      </c>
      <c r="AN169" s="507"/>
      <c r="AO169" s="518">
        <f>'1.4_RAW_Data_Rebase'!AO169</f>
        <v>0</v>
      </c>
      <c r="AP169" s="518">
        <f>'1.4_RAW_Data_Rebase'!AP169</f>
        <v>0</v>
      </c>
      <c r="AQ169" s="518">
        <f>'1.4_RAW_Data_Rebase'!AQ169</f>
        <v>0</v>
      </c>
      <c r="AR169" s="518">
        <f>'1.4_RAW_Data_Rebase'!AR169</f>
        <v>0</v>
      </c>
      <c r="AS169" s="518">
        <f>'1.4_RAW_Data_Rebase'!AS169</f>
        <v>0</v>
      </c>
      <c r="AT169" s="519">
        <f>'1.4_RAW_Data_Rebase'!AT169</f>
        <v>0</v>
      </c>
      <c r="AU169" s="507"/>
      <c r="AV169" s="518">
        <f>'1.4_RAW_Data_Rebase'!AV169</f>
        <v>2</v>
      </c>
      <c r="AW169" s="518">
        <f>'1.4_RAW_Data_Rebase'!AW169</f>
        <v>0</v>
      </c>
      <c r="AX169" s="518">
        <f>'1.4_RAW_Data_Rebase'!AX169</f>
        <v>-1</v>
      </c>
      <c r="AY169" s="518">
        <f>'1.4_RAW_Data_Rebase'!AY169</f>
        <v>-1</v>
      </c>
      <c r="AZ169" s="518">
        <f>'1.4_RAW_Data_Rebase'!AZ169</f>
        <v>0</v>
      </c>
      <c r="BA169" s="519">
        <f>'1.4_RAW_Data_Rebase'!BA169</f>
        <v>0</v>
      </c>
      <c r="BB169" s="507"/>
      <c r="BC169" s="518">
        <f>'1.4_RAW_Data_Rebase'!BC169</f>
        <v>0</v>
      </c>
      <c r="BD169" s="518">
        <f>'1.4_RAW_Data_Rebase'!BD169</f>
        <v>0</v>
      </c>
      <c r="BE169" s="518">
        <f>'1.4_RAW_Data_Rebase'!BE169</f>
        <v>0</v>
      </c>
      <c r="BF169" s="518">
        <f>'1.4_RAW_Data_Rebase'!BF169</f>
        <v>0</v>
      </c>
      <c r="BG169" s="518">
        <f>'1.4_RAW_Data_Rebase'!BG169</f>
        <v>0</v>
      </c>
      <c r="BH169" s="519">
        <f>'1.4_RAW_Data_Rebase'!BH169</f>
        <v>0</v>
      </c>
    </row>
    <row r="170" spans="1:60" ht="25.5">
      <c r="A170" s="520" t="s">
        <v>9</v>
      </c>
      <c r="B170" s="501">
        <v>31</v>
      </c>
      <c r="C170" s="502" t="s">
        <v>50</v>
      </c>
      <c r="D170" s="503" t="s">
        <v>58</v>
      </c>
      <c r="E170" s="521" t="s">
        <v>52</v>
      </c>
      <c r="F170" s="505">
        <f>'1.4_RAW_Data_Rebase'!F170</f>
        <v>12</v>
      </c>
      <c r="G170" s="505">
        <f>'1.4_RAW_Data_Rebase'!G170</f>
        <v>0</v>
      </c>
      <c r="H170" s="505">
        <f>'1.4_RAW_Data_Rebase'!H170</f>
        <v>0</v>
      </c>
      <c r="I170" s="505">
        <f>'1.4_RAW_Data_Rebase'!I170</f>
        <v>5</v>
      </c>
      <c r="J170" s="505">
        <f>'1.4_RAW_Data_Rebase'!J170</f>
        <v>0</v>
      </c>
      <c r="K170" s="506">
        <f>'1.4_RAW_Data_Rebase'!K170</f>
        <v>7</v>
      </c>
      <c r="M170" s="505">
        <f>'1.4_RAW_Data_Rebase'!M170</f>
        <v>19</v>
      </c>
      <c r="N170" s="505">
        <f>'1.4_RAW_Data_Rebase'!N170</f>
        <v>11</v>
      </c>
      <c r="O170" s="505">
        <f>'1.4_RAW_Data_Rebase'!O170</f>
        <v>1</v>
      </c>
      <c r="P170" s="505">
        <f>'1.4_RAW_Data_Rebase'!P170</f>
        <v>5</v>
      </c>
      <c r="Q170" s="505">
        <f>'1.4_RAW_Data_Rebase'!Q170</f>
        <v>0</v>
      </c>
      <c r="R170" s="506">
        <f>'1.4_RAW_Data_Rebase'!R170</f>
        <v>2</v>
      </c>
      <c r="T170" s="505">
        <f>'1.4_RAW_Data_Rebase'!T170</f>
        <v>19</v>
      </c>
      <c r="U170" s="505">
        <f>'1.4_RAW_Data_Rebase'!U170</f>
        <v>0</v>
      </c>
      <c r="V170" s="505">
        <f>'1.4_RAW_Data_Rebase'!V170</f>
        <v>0</v>
      </c>
      <c r="W170" s="505">
        <f>'1.4_RAW_Data_Rebase'!W170</f>
        <v>5</v>
      </c>
      <c r="X170" s="505">
        <f>'1.4_RAW_Data_Rebase'!X170</f>
        <v>0</v>
      </c>
      <c r="Y170" s="506">
        <f>'1.4_RAW_Data_Rebase'!Y170</f>
        <v>14</v>
      </c>
      <c r="AA170" s="505">
        <f>'1.4_RAW_Data_Rebase'!AA170</f>
        <v>12</v>
      </c>
      <c r="AB170" s="505">
        <f>'1.4_RAW_Data_Rebase'!AB170</f>
        <v>0</v>
      </c>
      <c r="AC170" s="505">
        <f>'1.4_RAW_Data_Rebase'!AC170</f>
        <v>0</v>
      </c>
      <c r="AD170" s="505">
        <f>'1.4_RAW_Data_Rebase'!AD170</f>
        <v>0</v>
      </c>
      <c r="AE170" s="505">
        <f>'1.4_RAW_Data_Rebase'!AE170</f>
        <v>0</v>
      </c>
      <c r="AF170" s="506">
        <f>'1.4_RAW_Data_Rebase'!AF170</f>
        <v>-12</v>
      </c>
      <c r="AG170" s="507"/>
      <c r="AH170" s="505">
        <f>'1.4_RAW_Data_Rebase'!AH170</f>
        <v>12</v>
      </c>
      <c r="AI170" s="505">
        <f>'1.4_RAW_Data_Rebase'!AI170</f>
        <v>0</v>
      </c>
      <c r="AJ170" s="505">
        <f>'1.4_RAW_Data_Rebase'!AJ170</f>
        <v>0</v>
      </c>
      <c r="AK170" s="505">
        <f>'1.4_RAW_Data_Rebase'!AK170</f>
        <v>0</v>
      </c>
      <c r="AL170" s="505">
        <f>'1.4_RAW_Data_Rebase'!AL170</f>
        <v>0</v>
      </c>
      <c r="AM170" s="506">
        <f>'1.4_RAW_Data_Rebase'!AM170</f>
        <v>-12</v>
      </c>
      <c r="AN170" s="507"/>
      <c r="AO170" s="505">
        <f>'1.4_RAW_Data_Rebase'!AO170</f>
        <v>0</v>
      </c>
      <c r="AP170" s="505">
        <f>'1.4_RAW_Data_Rebase'!AP170</f>
        <v>0</v>
      </c>
      <c r="AQ170" s="505">
        <f>'1.4_RAW_Data_Rebase'!AQ170</f>
        <v>0</v>
      </c>
      <c r="AR170" s="505">
        <f>'1.4_RAW_Data_Rebase'!AR170</f>
        <v>0</v>
      </c>
      <c r="AS170" s="505">
        <f>'1.4_RAW_Data_Rebase'!AS170</f>
        <v>0</v>
      </c>
      <c r="AT170" s="506">
        <f>'1.4_RAW_Data_Rebase'!AT170</f>
        <v>0</v>
      </c>
      <c r="AU170" s="507"/>
      <c r="AV170" s="505">
        <f>'1.4_RAW_Data_Rebase'!AV170</f>
        <v>0</v>
      </c>
      <c r="AW170" s="505">
        <f>'1.4_RAW_Data_Rebase'!AW170</f>
        <v>0</v>
      </c>
      <c r="AX170" s="505">
        <f>'1.4_RAW_Data_Rebase'!AX170</f>
        <v>0</v>
      </c>
      <c r="AY170" s="505">
        <f>'1.4_RAW_Data_Rebase'!AY170</f>
        <v>0</v>
      </c>
      <c r="AZ170" s="505">
        <f>'1.4_RAW_Data_Rebase'!AZ170</f>
        <v>0</v>
      </c>
      <c r="BA170" s="506">
        <f>'1.4_RAW_Data_Rebase'!BA170</f>
        <v>0</v>
      </c>
      <c r="BB170" s="507"/>
      <c r="BC170" s="505">
        <f>'1.4_RAW_Data_Rebase'!BC170</f>
        <v>0</v>
      </c>
      <c r="BD170" s="505">
        <f>'1.4_RAW_Data_Rebase'!BD170</f>
        <v>0</v>
      </c>
      <c r="BE170" s="505">
        <f>'1.4_RAW_Data_Rebase'!BE170</f>
        <v>0</v>
      </c>
      <c r="BF170" s="505">
        <f>'1.4_RAW_Data_Rebase'!BF170</f>
        <v>0</v>
      </c>
      <c r="BG170" s="505">
        <f>'1.4_RAW_Data_Rebase'!BG170</f>
        <v>0</v>
      </c>
      <c r="BH170" s="506">
        <f>'1.4_RAW_Data_Rebase'!BH170</f>
        <v>0</v>
      </c>
    </row>
    <row r="171" spans="1:60" ht="13.15">
      <c r="A171" s="508"/>
      <c r="B171" s="509"/>
      <c r="C171" s="510"/>
      <c r="D171" s="511"/>
      <c r="E171" s="504" t="s">
        <v>53</v>
      </c>
      <c r="F171" s="512">
        <f>'1.4_RAW_Data_Rebase'!F171</f>
        <v>0</v>
      </c>
      <c r="G171" s="512">
        <f>'1.4_RAW_Data_Rebase'!G171</f>
        <v>0</v>
      </c>
      <c r="H171" s="512">
        <f>'1.4_RAW_Data_Rebase'!H171</f>
        <v>0</v>
      </c>
      <c r="I171" s="512">
        <f>'1.4_RAW_Data_Rebase'!I171</f>
        <v>0</v>
      </c>
      <c r="J171" s="512">
        <f>'1.4_RAW_Data_Rebase'!J171</f>
        <v>0</v>
      </c>
      <c r="K171" s="513">
        <f>'1.4_RAW_Data_Rebase'!K171</f>
        <v>0</v>
      </c>
      <c r="M171" s="512">
        <f>'1.4_RAW_Data_Rebase'!M171</f>
        <v>0</v>
      </c>
      <c r="N171" s="512">
        <f>'1.4_RAW_Data_Rebase'!N171</f>
        <v>0</v>
      </c>
      <c r="O171" s="512">
        <f>'1.4_RAW_Data_Rebase'!O171</f>
        <v>0</v>
      </c>
      <c r="P171" s="512">
        <f>'1.4_RAW_Data_Rebase'!P171</f>
        <v>0</v>
      </c>
      <c r="Q171" s="512">
        <f>'1.4_RAW_Data_Rebase'!Q171</f>
        <v>0</v>
      </c>
      <c r="R171" s="513">
        <f>'1.4_RAW_Data_Rebase'!R171</f>
        <v>0</v>
      </c>
      <c r="T171" s="512">
        <f>'1.4_RAW_Data_Rebase'!T171</f>
        <v>0</v>
      </c>
      <c r="U171" s="512">
        <f>'1.4_RAW_Data_Rebase'!U171</f>
        <v>0</v>
      </c>
      <c r="V171" s="512">
        <f>'1.4_RAW_Data_Rebase'!V171</f>
        <v>0</v>
      </c>
      <c r="W171" s="512">
        <f>'1.4_RAW_Data_Rebase'!W171</f>
        <v>0</v>
      </c>
      <c r="X171" s="512">
        <f>'1.4_RAW_Data_Rebase'!X171</f>
        <v>0</v>
      </c>
      <c r="Y171" s="513">
        <f>'1.4_RAW_Data_Rebase'!Y171</f>
        <v>0</v>
      </c>
      <c r="AA171" s="512">
        <f>'1.4_RAW_Data_Rebase'!AA171</f>
        <v>0</v>
      </c>
      <c r="AB171" s="512">
        <f>'1.4_RAW_Data_Rebase'!AB171</f>
        <v>0</v>
      </c>
      <c r="AC171" s="512">
        <f>'1.4_RAW_Data_Rebase'!AC171</f>
        <v>0</v>
      </c>
      <c r="AD171" s="512">
        <f>'1.4_RAW_Data_Rebase'!AD171</f>
        <v>0</v>
      </c>
      <c r="AE171" s="512">
        <f>'1.4_RAW_Data_Rebase'!AE171</f>
        <v>0</v>
      </c>
      <c r="AF171" s="513">
        <f>'1.4_RAW_Data_Rebase'!AF171</f>
        <v>0</v>
      </c>
      <c r="AG171" s="507"/>
      <c r="AH171" s="512">
        <f>'1.4_RAW_Data_Rebase'!AH171</f>
        <v>0</v>
      </c>
      <c r="AI171" s="512">
        <f>'1.4_RAW_Data_Rebase'!AI171</f>
        <v>0</v>
      </c>
      <c r="AJ171" s="512">
        <f>'1.4_RAW_Data_Rebase'!AJ171</f>
        <v>0</v>
      </c>
      <c r="AK171" s="512">
        <f>'1.4_RAW_Data_Rebase'!AK171</f>
        <v>0</v>
      </c>
      <c r="AL171" s="512">
        <f>'1.4_RAW_Data_Rebase'!AL171</f>
        <v>0</v>
      </c>
      <c r="AM171" s="513">
        <f>'1.4_RAW_Data_Rebase'!AM171</f>
        <v>0</v>
      </c>
      <c r="AN171" s="507"/>
      <c r="AO171" s="512">
        <f>'1.4_RAW_Data_Rebase'!AO171</f>
        <v>0</v>
      </c>
      <c r="AP171" s="512">
        <f>'1.4_RAW_Data_Rebase'!AP171</f>
        <v>0</v>
      </c>
      <c r="AQ171" s="512">
        <f>'1.4_RAW_Data_Rebase'!AQ171</f>
        <v>0</v>
      </c>
      <c r="AR171" s="512">
        <f>'1.4_RAW_Data_Rebase'!AR171</f>
        <v>0</v>
      </c>
      <c r="AS171" s="512">
        <f>'1.4_RAW_Data_Rebase'!AS171</f>
        <v>0</v>
      </c>
      <c r="AT171" s="513">
        <f>'1.4_RAW_Data_Rebase'!AT171</f>
        <v>0</v>
      </c>
      <c r="AU171" s="507"/>
      <c r="AV171" s="512">
        <f>'1.4_RAW_Data_Rebase'!AV171</f>
        <v>0</v>
      </c>
      <c r="AW171" s="512">
        <f>'1.4_RAW_Data_Rebase'!AW171</f>
        <v>0</v>
      </c>
      <c r="AX171" s="512">
        <f>'1.4_RAW_Data_Rebase'!AX171</f>
        <v>0</v>
      </c>
      <c r="AY171" s="512">
        <f>'1.4_RAW_Data_Rebase'!AY171</f>
        <v>0</v>
      </c>
      <c r="AZ171" s="512">
        <f>'1.4_RAW_Data_Rebase'!AZ171</f>
        <v>0</v>
      </c>
      <c r="BA171" s="513">
        <f>'1.4_RAW_Data_Rebase'!BA171</f>
        <v>0</v>
      </c>
      <c r="BB171" s="507"/>
      <c r="BC171" s="512">
        <f>'1.4_RAW_Data_Rebase'!BC171</f>
        <v>0</v>
      </c>
      <c r="BD171" s="512">
        <f>'1.4_RAW_Data_Rebase'!BD171</f>
        <v>0</v>
      </c>
      <c r="BE171" s="512">
        <f>'1.4_RAW_Data_Rebase'!BE171</f>
        <v>0</v>
      </c>
      <c r="BF171" s="512">
        <f>'1.4_RAW_Data_Rebase'!BF171</f>
        <v>0</v>
      </c>
      <c r="BG171" s="512">
        <f>'1.4_RAW_Data_Rebase'!BG171</f>
        <v>0</v>
      </c>
      <c r="BH171" s="513">
        <f>'1.4_RAW_Data_Rebase'!BH171</f>
        <v>0</v>
      </c>
    </row>
    <row r="172" spans="1:60" ht="13.15">
      <c r="A172" s="508"/>
      <c r="B172" s="509"/>
      <c r="C172" s="510"/>
      <c r="D172" s="511"/>
      <c r="E172" s="504" t="s">
        <v>54</v>
      </c>
      <c r="F172" s="512">
        <f>'1.4_RAW_Data_Rebase'!F172</f>
        <v>0</v>
      </c>
      <c r="G172" s="512">
        <f>'1.4_RAW_Data_Rebase'!G172</f>
        <v>0</v>
      </c>
      <c r="H172" s="512">
        <f>'1.4_RAW_Data_Rebase'!H172</f>
        <v>0</v>
      </c>
      <c r="I172" s="512">
        <f>'1.4_RAW_Data_Rebase'!I172</f>
        <v>0</v>
      </c>
      <c r="J172" s="512">
        <f>'1.4_RAW_Data_Rebase'!J172</f>
        <v>0</v>
      </c>
      <c r="K172" s="513">
        <f>'1.4_RAW_Data_Rebase'!K172</f>
        <v>0</v>
      </c>
      <c r="M172" s="512">
        <f>'1.4_RAW_Data_Rebase'!M172</f>
        <v>0</v>
      </c>
      <c r="N172" s="512">
        <f>'1.4_RAW_Data_Rebase'!N172</f>
        <v>0</v>
      </c>
      <c r="O172" s="512">
        <f>'1.4_RAW_Data_Rebase'!O172</f>
        <v>0</v>
      </c>
      <c r="P172" s="512">
        <f>'1.4_RAW_Data_Rebase'!P172</f>
        <v>0</v>
      </c>
      <c r="Q172" s="512">
        <f>'1.4_RAW_Data_Rebase'!Q172</f>
        <v>0</v>
      </c>
      <c r="R172" s="513">
        <f>'1.4_RAW_Data_Rebase'!R172</f>
        <v>0</v>
      </c>
      <c r="T172" s="512">
        <f>'1.4_RAW_Data_Rebase'!T172</f>
        <v>0</v>
      </c>
      <c r="U172" s="512">
        <f>'1.4_RAW_Data_Rebase'!U172</f>
        <v>0</v>
      </c>
      <c r="V172" s="512">
        <f>'1.4_RAW_Data_Rebase'!V172</f>
        <v>0</v>
      </c>
      <c r="W172" s="512">
        <f>'1.4_RAW_Data_Rebase'!W172</f>
        <v>0</v>
      </c>
      <c r="X172" s="512">
        <f>'1.4_RAW_Data_Rebase'!X172</f>
        <v>0</v>
      </c>
      <c r="Y172" s="513">
        <f>'1.4_RAW_Data_Rebase'!Y172</f>
        <v>0</v>
      </c>
      <c r="AA172" s="512">
        <f>'1.4_RAW_Data_Rebase'!AA172</f>
        <v>0</v>
      </c>
      <c r="AB172" s="512">
        <f>'1.4_RAW_Data_Rebase'!AB172</f>
        <v>0</v>
      </c>
      <c r="AC172" s="512">
        <f>'1.4_RAW_Data_Rebase'!AC172</f>
        <v>0</v>
      </c>
      <c r="AD172" s="512">
        <f>'1.4_RAW_Data_Rebase'!AD172</f>
        <v>0</v>
      </c>
      <c r="AE172" s="512">
        <f>'1.4_RAW_Data_Rebase'!AE172</f>
        <v>0</v>
      </c>
      <c r="AF172" s="513">
        <f>'1.4_RAW_Data_Rebase'!AF172</f>
        <v>0</v>
      </c>
      <c r="AG172" s="507"/>
      <c r="AH172" s="512">
        <f>'1.4_RAW_Data_Rebase'!AH172</f>
        <v>0</v>
      </c>
      <c r="AI172" s="512">
        <f>'1.4_RAW_Data_Rebase'!AI172</f>
        <v>0</v>
      </c>
      <c r="AJ172" s="512">
        <f>'1.4_RAW_Data_Rebase'!AJ172</f>
        <v>0</v>
      </c>
      <c r="AK172" s="512">
        <f>'1.4_RAW_Data_Rebase'!AK172</f>
        <v>0</v>
      </c>
      <c r="AL172" s="512">
        <f>'1.4_RAW_Data_Rebase'!AL172</f>
        <v>0</v>
      </c>
      <c r="AM172" s="513">
        <f>'1.4_RAW_Data_Rebase'!AM172</f>
        <v>0</v>
      </c>
      <c r="AN172" s="507"/>
      <c r="AO172" s="512">
        <f>'1.4_RAW_Data_Rebase'!AO172</f>
        <v>0</v>
      </c>
      <c r="AP172" s="512">
        <f>'1.4_RAW_Data_Rebase'!AP172</f>
        <v>0</v>
      </c>
      <c r="AQ172" s="512">
        <f>'1.4_RAW_Data_Rebase'!AQ172</f>
        <v>0</v>
      </c>
      <c r="AR172" s="512">
        <f>'1.4_RAW_Data_Rebase'!AR172</f>
        <v>0</v>
      </c>
      <c r="AS172" s="512">
        <f>'1.4_RAW_Data_Rebase'!AS172</f>
        <v>0</v>
      </c>
      <c r="AT172" s="513">
        <f>'1.4_RAW_Data_Rebase'!AT172</f>
        <v>0</v>
      </c>
      <c r="AU172" s="507"/>
      <c r="AV172" s="512">
        <f>'1.4_RAW_Data_Rebase'!AV172</f>
        <v>0</v>
      </c>
      <c r="AW172" s="512">
        <f>'1.4_RAW_Data_Rebase'!AW172</f>
        <v>0</v>
      </c>
      <c r="AX172" s="512">
        <f>'1.4_RAW_Data_Rebase'!AX172</f>
        <v>0</v>
      </c>
      <c r="AY172" s="512">
        <f>'1.4_RAW_Data_Rebase'!AY172</f>
        <v>0</v>
      </c>
      <c r="AZ172" s="512">
        <f>'1.4_RAW_Data_Rebase'!AZ172</f>
        <v>0</v>
      </c>
      <c r="BA172" s="513">
        <f>'1.4_RAW_Data_Rebase'!BA172</f>
        <v>0</v>
      </c>
      <c r="BB172" s="507"/>
      <c r="BC172" s="512">
        <f>'1.4_RAW_Data_Rebase'!BC172</f>
        <v>0</v>
      </c>
      <c r="BD172" s="512">
        <f>'1.4_RAW_Data_Rebase'!BD172</f>
        <v>0</v>
      </c>
      <c r="BE172" s="512">
        <f>'1.4_RAW_Data_Rebase'!BE172</f>
        <v>0</v>
      </c>
      <c r="BF172" s="512">
        <f>'1.4_RAW_Data_Rebase'!BF172</f>
        <v>0</v>
      </c>
      <c r="BG172" s="512">
        <f>'1.4_RAW_Data_Rebase'!BG172</f>
        <v>0</v>
      </c>
      <c r="BH172" s="513">
        <f>'1.4_RAW_Data_Rebase'!BH172</f>
        <v>0</v>
      </c>
    </row>
    <row r="173" spans="1:60" ht="13.5" thickBot="1">
      <c r="A173" s="508"/>
      <c r="B173" s="514"/>
      <c r="C173" s="515"/>
      <c r="D173" s="516"/>
      <c r="E173" s="517" t="s">
        <v>55</v>
      </c>
      <c r="F173" s="518">
        <f>'1.4_RAW_Data_Rebase'!F173</f>
        <v>7</v>
      </c>
      <c r="G173" s="518">
        <f>'1.4_RAW_Data_Rebase'!G173</f>
        <v>0</v>
      </c>
      <c r="H173" s="518">
        <f>'1.4_RAW_Data_Rebase'!H173</f>
        <v>0</v>
      </c>
      <c r="I173" s="518">
        <f>'1.4_RAW_Data_Rebase'!I173</f>
        <v>0</v>
      </c>
      <c r="J173" s="518">
        <f>'1.4_RAW_Data_Rebase'!J173</f>
        <v>0</v>
      </c>
      <c r="K173" s="519">
        <f>'1.4_RAW_Data_Rebase'!K173</f>
        <v>7</v>
      </c>
      <c r="M173" s="518">
        <f>'1.4_RAW_Data_Rebase'!M173</f>
        <v>0</v>
      </c>
      <c r="N173" s="518">
        <f>'1.4_RAW_Data_Rebase'!N173</f>
        <v>0</v>
      </c>
      <c r="O173" s="518">
        <f>'1.4_RAW_Data_Rebase'!O173</f>
        <v>0</v>
      </c>
      <c r="P173" s="518">
        <f>'1.4_RAW_Data_Rebase'!P173</f>
        <v>0</v>
      </c>
      <c r="Q173" s="518">
        <f>'1.4_RAW_Data_Rebase'!Q173</f>
        <v>0</v>
      </c>
      <c r="R173" s="519">
        <f>'1.4_RAW_Data_Rebase'!R173</f>
        <v>0</v>
      </c>
      <c r="T173" s="518">
        <f>'1.4_RAW_Data_Rebase'!T173</f>
        <v>0</v>
      </c>
      <c r="U173" s="518">
        <f>'1.4_RAW_Data_Rebase'!U173</f>
        <v>0</v>
      </c>
      <c r="V173" s="518">
        <f>'1.4_RAW_Data_Rebase'!V173</f>
        <v>0</v>
      </c>
      <c r="W173" s="518">
        <f>'1.4_RAW_Data_Rebase'!W173</f>
        <v>0</v>
      </c>
      <c r="X173" s="518">
        <f>'1.4_RAW_Data_Rebase'!X173</f>
        <v>0</v>
      </c>
      <c r="Y173" s="519">
        <f>'1.4_RAW_Data_Rebase'!Y173</f>
        <v>0</v>
      </c>
      <c r="AA173" s="518">
        <f>'1.4_RAW_Data_Rebase'!AA173</f>
        <v>0</v>
      </c>
      <c r="AB173" s="518">
        <f>'1.4_RAW_Data_Rebase'!AB173</f>
        <v>0</v>
      </c>
      <c r="AC173" s="518">
        <f>'1.4_RAW_Data_Rebase'!AC173</f>
        <v>0</v>
      </c>
      <c r="AD173" s="518">
        <f>'1.4_RAW_Data_Rebase'!AD173</f>
        <v>0</v>
      </c>
      <c r="AE173" s="518">
        <f>'1.4_RAW_Data_Rebase'!AE173</f>
        <v>0</v>
      </c>
      <c r="AF173" s="519">
        <f>'1.4_RAW_Data_Rebase'!AF173</f>
        <v>0</v>
      </c>
      <c r="AG173" s="507"/>
      <c r="AH173" s="518">
        <f>'1.4_RAW_Data_Rebase'!AH173</f>
        <v>0</v>
      </c>
      <c r="AI173" s="518">
        <f>'1.4_RAW_Data_Rebase'!AI173</f>
        <v>0</v>
      </c>
      <c r="AJ173" s="518">
        <f>'1.4_RAW_Data_Rebase'!AJ173</f>
        <v>0</v>
      </c>
      <c r="AK173" s="518">
        <f>'1.4_RAW_Data_Rebase'!AK173</f>
        <v>0</v>
      </c>
      <c r="AL173" s="518">
        <f>'1.4_RAW_Data_Rebase'!AL173</f>
        <v>0</v>
      </c>
      <c r="AM173" s="519">
        <f>'1.4_RAW_Data_Rebase'!AM173</f>
        <v>0</v>
      </c>
      <c r="AN173" s="507"/>
      <c r="AO173" s="518">
        <f>'1.4_RAW_Data_Rebase'!AO173</f>
        <v>0</v>
      </c>
      <c r="AP173" s="518">
        <f>'1.4_RAW_Data_Rebase'!AP173</f>
        <v>0</v>
      </c>
      <c r="AQ173" s="518">
        <f>'1.4_RAW_Data_Rebase'!AQ173</f>
        <v>0</v>
      </c>
      <c r="AR173" s="518">
        <f>'1.4_RAW_Data_Rebase'!AR173</f>
        <v>0</v>
      </c>
      <c r="AS173" s="518">
        <f>'1.4_RAW_Data_Rebase'!AS173</f>
        <v>0</v>
      </c>
      <c r="AT173" s="519">
        <f>'1.4_RAW_Data_Rebase'!AT173</f>
        <v>0</v>
      </c>
      <c r="AU173" s="507"/>
      <c r="AV173" s="518">
        <f>'1.4_RAW_Data_Rebase'!AV173</f>
        <v>0</v>
      </c>
      <c r="AW173" s="518">
        <f>'1.4_RAW_Data_Rebase'!AW173</f>
        <v>0</v>
      </c>
      <c r="AX173" s="518">
        <f>'1.4_RAW_Data_Rebase'!AX173</f>
        <v>0</v>
      </c>
      <c r="AY173" s="518">
        <f>'1.4_RAW_Data_Rebase'!AY173</f>
        <v>0</v>
      </c>
      <c r="AZ173" s="518">
        <f>'1.4_RAW_Data_Rebase'!AZ173</f>
        <v>0</v>
      </c>
      <c r="BA173" s="519">
        <f>'1.4_RAW_Data_Rebase'!BA173</f>
        <v>0</v>
      </c>
      <c r="BB173" s="507"/>
      <c r="BC173" s="518">
        <f>'1.4_RAW_Data_Rebase'!BC173</f>
        <v>0</v>
      </c>
      <c r="BD173" s="518">
        <f>'1.4_RAW_Data_Rebase'!BD173</f>
        <v>0</v>
      </c>
      <c r="BE173" s="518">
        <f>'1.4_RAW_Data_Rebase'!BE173</f>
        <v>0</v>
      </c>
      <c r="BF173" s="518">
        <f>'1.4_RAW_Data_Rebase'!BF173</f>
        <v>0</v>
      </c>
      <c r="BG173" s="518">
        <f>'1.4_RAW_Data_Rebase'!BG173</f>
        <v>0</v>
      </c>
      <c r="BH173" s="519">
        <f>'1.4_RAW_Data_Rebase'!BH173</f>
        <v>0</v>
      </c>
    </row>
    <row r="174" spans="1:60" ht="25.5">
      <c r="A174" s="520" t="s">
        <v>9</v>
      </c>
      <c r="B174" s="501">
        <v>41</v>
      </c>
      <c r="C174" s="502" t="s">
        <v>51</v>
      </c>
      <c r="D174" s="503" t="s">
        <v>57</v>
      </c>
      <c r="E174" s="521" t="s">
        <v>52</v>
      </c>
      <c r="F174" s="505">
        <f>'1.4_RAW_Data_Rebase'!F174</f>
        <v>1</v>
      </c>
      <c r="G174" s="505">
        <f>'1.4_RAW_Data_Rebase'!G174</f>
        <v>0</v>
      </c>
      <c r="H174" s="505">
        <f>'1.4_RAW_Data_Rebase'!H174</f>
        <v>0</v>
      </c>
      <c r="I174" s="505">
        <f>'1.4_RAW_Data_Rebase'!I174</f>
        <v>0</v>
      </c>
      <c r="J174" s="505">
        <f>'1.4_RAW_Data_Rebase'!J174</f>
        <v>0</v>
      </c>
      <c r="K174" s="506">
        <f>'1.4_RAW_Data_Rebase'!K174</f>
        <v>1</v>
      </c>
      <c r="M174" s="505">
        <f>'1.4_RAW_Data_Rebase'!M174</f>
        <v>0</v>
      </c>
      <c r="N174" s="505">
        <f>'1.4_RAW_Data_Rebase'!N174</f>
        <v>0</v>
      </c>
      <c r="O174" s="505">
        <f>'1.4_RAW_Data_Rebase'!O174</f>
        <v>0</v>
      </c>
      <c r="P174" s="505">
        <f>'1.4_RAW_Data_Rebase'!P174</f>
        <v>0</v>
      </c>
      <c r="Q174" s="505">
        <f>'1.4_RAW_Data_Rebase'!Q174</f>
        <v>0</v>
      </c>
      <c r="R174" s="506">
        <f>'1.4_RAW_Data_Rebase'!R174</f>
        <v>0</v>
      </c>
      <c r="T174" s="505">
        <f>'1.4_RAW_Data_Rebase'!T174</f>
        <v>0</v>
      </c>
      <c r="U174" s="505">
        <f>'1.4_RAW_Data_Rebase'!U174</f>
        <v>0</v>
      </c>
      <c r="V174" s="505">
        <f>'1.4_RAW_Data_Rebase'!V174</f>
        <v>0</v>
      </c>
      <c r="W174" s="505">
        <f>'1.4_RAW_Data_Rebase'!W174</f>
        <v>0</v>
      </c>
      <c r="X174" s="505">
        <f>'1.4_RAW_Data_Rebase'!X174</f>
        <v>0</v>
      </c>
      <c r="Y174" s="506">
        <f>'1.4_RAW_Data_Rebase'!Y174</f>
        <v>0</v>
      </c>
      <c r="AA174" s="505">
        <f>'1.4_RAW_Data_Rebase'!AA174</f>
        <v>0</v>
      </c>
      <c r="AB174" s="505">
        <f>'1.4_RAW_Data_Rebase'!AB174</f>
        <v>0</v>
      </c>
      <c r="AC174" s="505">
        <f>'1.4_RAW_Data_Rebase'!AC174</f>
        <v>0</v>
      </c>
      <c r="AD174" s="505">
        <f>'1.4_RAW_Data_Rebase'!AD174</f>
        <v>0</v>
      </c>
      <c r="AE174" s="505">
        <f>'1.4_RAW_Data_Rebase'!AE174</f>
        <v>0</v>
      </c>
      <c r="AF174" s="506">
        <f>'1.4_RAW_Data_Rebase'!AF174</f>
        <v>0</v>
      </c>
      <c r="AG174" s="507"/>
      <c r="AH174" s="505">
        <f>'1.4_RAW_Data_Rebase'!AH174</f>
        <v>0</v>
      </c>
      <c r="AI174" s="505">
        <f>'1.4_RAW_Data_Rebase'!AI174</f>
        <v>0</v>
      </c>
      <c r="AJ174" s="505">
        <f>'1.4_RAW_Data_Rebase'!AJ174</f>
        <v>0</v>
      </c>
      <c r="AK174" s="505">
        <f>'1.4_RAW_Data_Rebase'!AK174</f>
        <v>0</v>
      </c>
      <c r="AL174" s="505">
        <f>'1.4_RAW_Data_Rebase'!AL174</f>
        <v>0</v>
      </c>
      <c r="AM174" s="506">
        <f>'1.4_RAW_Data_Rebase'!AM174</f>
        <v>0</v>
      </c>
      <c r="AN174" s="507"/>
      <c r="AO174" s="505">
        <f>'1.4_RAW_Data_Rebase'!AO174</f>
        <v>0</v>
      </c>
      <c r="AP174" s="505">
        <f>'1.4_RAW_Data_Rebase'!AP174</f>
        <v>0</v>
      </c>
      <c r="AQ174" s="505">
        <f>'1.4_RAW_Data_Rebase'!AQ174</f>
        <v>0</v>
      </c>
      <c r="AR174" s="505">
        <f>'1.4_RAW_Data_Rebase'!AR174</f>
        <v>0</v>
      </c>
      <c r="AS174" s="505">
        <f>'1.4_RAW_Data_Rebase'!AS174</f>
        <v>0</v>
      </c>
      <c r="AT174" s="506">
        <f>'1.4_RAW_Data_Rebase'!AT174</f>
        <v>0</v>
      </c>
      <c r="AU174" s="507"/>
      <c r="AV174" s="505">
        <f>'1.4_RAW_Data_Rebase'!AV174</f>
        <v>0</v>
      </c>
      <c r="AW174" s="505">
        <f>'1.4_RAW_Data_Rebase'!AW174</f>
        <v>0</v>
      </c>
      <c r="AX174" s="505">
        <f>'1.4_RAW_Data_Rebase'!AX174</f>
        <v>0</v>
      </c>
      <c r="AY174" s="505">
        <f>'1.4_RAW_Data_Rebase'!AY174</f>
        <v>0</v>
      </c>
      <c r="AZ174" s="505">
        <f>'1.4_RAW_Data_Rebase'!AZ174</f>
        <v>0</v>
      </c>
      <c r="BA174" s="506">
        <f>'1.4_RAW_Data_Rebase'!BA174</f>
        <v>0</v>
      </c>
      <c r="BB174" s="507"/>
      <c r="BC174" s="505">
        <f>'1.4_RAW_Data_Rebase'!BC174</f>
        <v>0</v>
      </c>
      <c r="BD174" s="505">
        <f>'1.4_RAW_Data_Rebase'!BD174</f>
        <v>0</v>
      </c>
      <c r="BE174" s="505">
        <f>'1.4_RAW_Data_Rebase'!BE174</f>
        <v>0</v>
      </c>
      <c r="BF174" s="505">
        <f>'1.4_RAW_Data_Rebase'!BF174</f>
        <v>0</v>
      </c>
      <c r="BG174" s="505">
        <f>'1.4_RAW_Data_Rebase'!BG174</f>
        <v>0</v>
      </c>
      <c r="BH174" s="506">
        <f>'1.4_RAW_Data_Rebase'!BH174</f>
        <v>0</v>
      </c>
    </row>
    <row r="175" spans="1:60" ht="13.15">
      <c r="A175" s="508"/>
      <c r="B175" s="509"/>
      <c r="C175" s="510"/>
      <c r="D175" s="511"/>
      <c r="E175" s="504" t="s">
        <v>53</v>
      </c>
      <c r="F175" s="512">
        <f>'1.4_RAW_Data_Rebase'!F175</f>
        <v>0</v>
      </c>
      <c r="G175" s="512">
        <f>'1.4_RAW_Data_Rebase'!G175</f>
        <v>0</v>
      </c>
      <c r="H175" s="512">
        <f>'1.4_RAW_Data_Rebase'!H175</f>
        <v>0</v>
      </c>
      <c r="I175" s="512">
        <f>'1.4_RAW_Data_Rebase'!I175</f>
        <v>0</v>
      </c>
      <c r="J175" s="512">
        <f>'1.4_RAW_Data_Rebase'!J175</f>
        <v>0</v>
      </c>
      <c r="K175" s="513">
        <f>'1.4_RAW_Data_Rebase'!K175</f>
        <v>0</v>
      </c>
      <c r="M175" s="512">
        <f>'1.4_RAW_Data_Rebase'!M175</f>
        <v>0</v>
      </c>
      <c r="N175" s="512">
        <f>'1.4_RAW_Data_Rebase'!N175</f>
        <v>0</v>
      </c>
      <c r="O175" s="512">
        <f>'1.4_RAW_Data_Rebase'!O175</f>
        <v>0</v>
      </c>
      <c r="P175" s="512">
        <f>'1.4_RAW_Data_Rebase'!P175</f>
        <v>0</v>
      </c>
      <c r="Q175" s="512">
        <f>'1.4_RAW_Data_Rebase'!Q175</f>
        <v>0</v>
      </c>
      <c r="R175" s="513">
        <f>'1.4_RAW_Data_Rebase'!R175</f>
        <v>0</v>
      </c>
      <c r="T175" s="512">
        <f>'1.4_RAW_Data_Rebase'!T175</f>
        <v>0</v>
      </c>
      <c r="U175" s="512">
        <f>'1.4_RAW_Data_Rebase'!U175</f>
        <v>0</v>
      </c>
      <c r="V175" s="512">
        <f>'1.4_RAW_Data_Rebase'!V175</f>
        <v>0</v>
      </c>
      <c r="W175" s="512">
        <f>'1.4_RAW_Data_Rebase'!W175</f>
        <v>0</v>
      </c>
      <c r="X175" s="512">
        <f>'1.4_RAW_Data_Rebase'!X175</f>
        <v>0</v>
      </c>
      <c r="Y175" s="513">
        <f>'1.4_RAW_Data_Rebase'!Y175</f>
        <v>0</v>
      </c>
      <c r="AA175" s="512">
        <f>'1.4_RAW_Data_Rebase'!AA175</f>
        <v>0</v>
      </c>
      <c r="AB175" s="512">
        <f>'1.4_RAW_Data_Rebase'!AB175</f>
        <v>0</v>
      </c>
      <c r="AC175" s="512">
        <f>'1.4_RAW_Data_Rebase'!AC175</f>
        <v>0</v>
      </c>
      <c r="AD175" s="512">
        <f>'1.4_RAW_Data_Rebase'!AD175</f>
        <v>0</v>
      </c>
      <c r="AE175" s="512">
        <f>'1.4_RAW_Data_Rebase'!AE175</f>
        <v>0</v>
      </c>
      <c r="AF175" s="513">
        <f>'1.4_RAW_Data_Rebase'!AF175</f>
        <v>0</v>
      </c>
      <c r="AG175" s="507"/>
      <c r="AH175" s="512">
        <f>'1.4_RAW_Data_Rebase'!AH175</f>
        <v>0</v>
      </c>
      <c r="AI175" s="512">
        <f>'1.4_RAW_Data_Rebase'!AI175</f>
        <v>0</v>
      </c>
      <c r="AJ175" s="512">
        <f>'1.4_RAW_Data_Rebase'!AJ175</f>
        <v>0</v>
      </c>
      <c r="AK175" s="512">
        <f>'1.4_RAW_Data_Rebase'!AK175</f>
        <v>0</v>
      </c>
      <c r="AL175" s="512">
        <f>'1.4_RAW_Data_Rebase'!AL175</f>
        <v>0</v>
      </c>
      <c r="AM175" s="513">
        <f>'1.4_RAW_Data_Rebase'!AM175</f>
        <v>0</v>
      </c>
      <c r="AN175" s="507"/>
      <c r="AO175" s="512">
        <f>'1.4_RAW_Data_Rebase'!AO175</f>
        <v>0</v>
      </c>
      <c r="AP175" s="512">
        <f>'1.4_RAW_Data_Rebase'!AP175</f>
        <v>0</v>
      </c>
      <c r="AQ175" s="512">
        <f>'1.4_RAW_Data_Rebase'!AQ175</f>
        <v>0</v>
      </c>
      <c r="AR175" s="512">
        <f>'1.4_RAW_Data_Rebase'!AR175</f>
        <v>0</v>
      </c>
      <c r="AS175" s="512">
        <f>'1.4_RAW_Data_Rebase'!AS175</f>
        <v>0</v>
      </c>
      <c r="AT175" s="513">
        <f>'1.4_RAW_Data_Rebase'!AT175</f>
        <v>0</v>
      </c>
      <c r="AU175" s="507"/>
      <c r="AV175" s="512">
        <f>'1.4_RAW_Data_Rebase'!AV175</f>
        <v>0</v>
      </c>
      <c r="AW175" s="512">
        <f>'1.4_RAW_Data_Rebase'!AW175</f>
        <v>0</v>
      </c>
      <c r="AX175" s="512">
        <f>'1.4_RAW_Data_Rebase'!AX175</f>
        <v>0</v>
      </c>
      <c r="AY175" s="512">
        <f>'1.4_RAW_Data_Rebase'!AY175</f>
        <v>0</v>
      </c>
      <c r="AZ175" s="512">
        <f>'1.4_RAW_Data_Rebase'!AZ175</f>
        <v>0</v>
      </c>
      <c r="BA175" s="513">
        <f>'1.4_RAW_Data_Rebase'!BA175</f>
        <v>0</v>
      </c>
      <c r="BB175" s="507"/>
      <c r="BC175" s="512">
        <f>'1.4_RAW_Data_Rebase'!BC175</f>
        <v>0</v>
      </c>
      <c r="BD175" s="512">
        <f>'1.4_RAW_Data_Rebase'!BD175</f>
        <v>0</v>
      </c>
      <c r="BE175" s="512">
        <f>'1.4_RAW_Data_Rebase'!BE175</f>
        <v>0</v>
      </c>
      <c r="BF175" s="512">
        <f>'1.4_RAW_Data_Rebase'!BF175</f>
        <v>0</v>
      </c>
      <c r="BG175" s="512">
        <f>'1.4_RAW_Data_Rebase'!BG175</f>
        <v>0</v>
      </c>
      <c r="BH175" s="513">
        <f>'1.4_RAW_Data_Rebase'!BH175</f>
        <v>0</v>
      </c>
    </row>
    <row r="176" spans="1:60" ht="13.15">
      <c r="A176" s="508"/>
      <c r="B176" s="509"/>
      <c r="C176" s="510"/>
      <c r="D176" s="511"/>
      <c r="E176" s="504" t="s">
        <v>54</v>
      </c>
      <c r="F176" s="512">
        <f>'1.4_RAW_Data_Rebase'!F176</f>
        <v>0</v>
      </c>
      <c r="G176" s="512">
        <f>'1.4_RAW_Data_Rebase'!G176</f>
        <v>0</v>
      </c>
      <c r="H176" s="512">
        <f>'1.4_RAW_Data_Rebase'!H176</f>
        <v>0</v>
      </c>
      <c r="I176" s="512">
        <f>'1.4_RAW_Data_Rebase'!I176</f>
        <v>0</v>
      </c>
      <c r="J176" s="512">
        <f>'1.4_RAW_Data_Rebase'!J176</f>
        <v>0</v>
      </c>
      <c r="K176" s="513">
        <f>'1.4_RAW_Data_Rebase'!K176</f>
        <v>0</v>
      </c>
      <c r="M176" s="512">
        <f>'1.4_RAW_Data_Rebase'!M176</f>
        <v>0</v>
      </c>
      <c r="N176" s="512">
        <f>'1.4_RAW_Data_Rebase'!N176</f>
        <v>0</v>
      </c>
      <c r="O176" s="512">
        <f>'1.4_RAW_Data_Rebase'!O176</f>
        <v>0</v>
      </c>
      <c r="P176" s="512">
        <f>'1.4_RAW_Data_Rebase'!P176</f>
        <v>0</v>
      </c>
      <c r="Q176" s="512">
        <f>'1.4_RAW_Data_Rebase'!Q176</f>
        <v>0</v>
      </c>
      <c r="R176" s="513">
        <f>'1.4_RAW_Data_Rebase'!R176</f>
        <v>0</v>
      </c>
      <c r="T176" s="512">
        <f>'1.4_RAW_Data_Rebase'!T176</f>
        <v>0</v>
      </c>
      <c r="U176" s="512">
        <f>'1.4_RAW_Data_Rebase'!U176</f>
        <v>0</v>
      </c>
      <c r="V176" s="512">
        <f>'1.4_RAW_Data_Rebase'!V176</f>
        <v>0</v>
      </c>
      <c r="W176" s="512">
        <f>'1.4_RAW_Data_Rebase'!W176</f>
        <v>0</v>
      </c>
      <c r="X176" s="512">
        <f>'1.4_RAW_Data_Rebase'!X176</f>
        <v>0</v>
      </c>
      <c r="Y176" s="513">
        <f>'1.4_RAW_Data_Rebase'!Y176</f>
        <v>0</v>
      </c>
      <c r="AA176" s="512">
        <f>'1.4_RAW_Data_Rebase'!AA176</f>
        <v>0</v>
      </c>
      <c r="AB176" s="512">
        <f>'1.4_RAW_Data_Rebase'!AB176</f>
        <v>0</v>
      </c>
      <c r="AC176" s="512">
        <f>'1.4_RAW_Data_Rebase'!AC176</f>
        <v>0</v>
      </c>
      <c r="AD176" s="512">
        <f>'1.4_RAW_Data_Rebase'!AD176</f>
        <v>0</v>
      </c>
      <c r="AE176" s="512">
        <f>'1.4_RAW_Data_Rebase'!AE176</f>
        <v>0</v>
      </c>
      <c r="AF176" s="513">
        <f>'1.4_RAW_Data_Rebase'!AF176</f>
        <v>0</v>
      </c>
      <c r="AG176" s="507"/>
      <c r="AH176" s="512">
        <f>'1.4_RAW_Data_Rebase'!AH176</f>
        <v>0</v>
      </c>
      <c r="AI176" s="512">
        <f>'1.4_RAW_Data_Rebase'!AI176</f>
        <v>0</v>
      </c>
      <c r="AJ176" s="512">
        <f>'1.4_RAW_Data_Rebase'!AJ176</f>
        <v>0</v>
      </c>
      <c r="AK176" s="512">
        <f>'1.4_RAW_Data_Rebase'!AK176</f>
        <v>0</v>
      </c>
      <c r="AL176" s="512">
        <f>'1.4_RAW_Data_Rebase'!AL176</f>
        <v>0</v>
      </c>
      <c r="AM176" s="513">
        <f>'1.4_RAW_Data_Rebase'!AM176</f>
        <v>0</v>
      </c>
      <c r="AN176" s="507"/>
      <c r="AO176" s="512">
        <f>'1.4_RAW_Data_Rebase'!AO176</f>
        <v>0</v>
      </c>
      <c r="AP176" s="512">
        <f>'1.4_RAW_Data_Rebase'!AP176</f>
        <v>0</v>
      </c>
      <c r="AQ176" s="512">
        <f>'1.4_RAW_Data_Rebase'!AQ176</f>
        <v>0</v>
      </c>
      <c r="AR176" s="512">
        <f>'1.4_RAW_Data_Rebase'!AR176</f>
        <v>0</v>
      </c>
      <c r="AS176" s="512">
        <f>'1.4_RAW_Data_Rebase'!AS176</f>
        <v>0</v>
      </c>
      <c r="AT176" s="513">
        <f>'1.4_RAW_Data_Rebase'!AT176</f>
        <v>0</v>
      </c>
      <c r="AU176" s="507"/>
      <c r="AV176" s="512">
        <f>'1.4_RAW_Data_Rebase'!AV176</f>
        <v>0</v>
      </c>
      <c r="AW176" s="512">
        <f>'1.4_RAW_Data_Rebase'!AW176</f>
        <v>0</v>
      </c>
      <c r="AX176" s="512">
        <f>'1.4_RAW_Data_Rebase'!AX176</f>
        <v>0</v>
      </c>
      <c r="AY176" s="512">
        <f>'1.4_RAW_Data_Rebase'!AY176</f>
        <v>0</v>
      </c>
      <c r="AZ176" s="512">
        <f>'1.4_RAW_Data_Rebase'!AZ176</f>
        <v>0</v>
      </c>
      <c r="BA176" s="513">
        <f>'1.4_RAW_Data_Rebase'!BA176</f>
        <v>0</v>
      </c>
      <c r="BB176" s="507"/>
      <c r="BC176" s="512">
        <f>'1.4_RAW_Data_Rebase'!BC176</f>
        <v>0</v>
      </c>
      <c r="BD176" s="512">
        <f>'1.4_RAW_Data_Rebase'!BD176</f>
        <v>0</v>
      </c>
      <c r="BE176" s="512">
        <f>'1.4_RAW_Data_Rebase'!BE176</f>
        <v>0</v>
      </c>
      <c r="BF176" s="512">
        <f>'1.4_RAW_Data_Rebase'!BF176</f>
        <v>0</v>
      </c>
      <c r="BG176" s="512">
        <f>'1.4_RAW_Data_Rebase'!BG176</f>
        <v>0</v>
      </c>
      <c r="BH176" s="513">
        <f>'1.4_RAW_Data_Rebase'!BH176</f>
        <v>0</v>
      </c>
    </row>
    <row r="177" spans="1:60" ht="13.5" thickBot="1">
      <c r="A177" s="522"/>
      <c r="B177" s="514"/>
      <c r="C177" s="515"/>
      <c r="D177" s="516"/>
      <c r="E177" s="517" t="s">
        <v>55</v>
      </c>
      <c r="F177" s="518">
        <f>'1.4_RAW_Data_Rebase'!F177</f>
        <v>1</v>
      </c>
      <c r="G177" s="518">
        <f>'1.4_RAW_Data_Rebase'!G177</f>
        <v>0</v>
      </c>
      <c r="H177" s="518">
        <f>'1.4_RAW_Data_Rebase'!H177</f>
        <v>0</v>
      </c>
      <c r="I177" s="518">
        <f>'1.4_RAW_Data_Rebase'!I177</f>
        <v>0</v>
      </c>
      <c r="J177" s="518">
        <f>'1.4_RAW_Data_Rebase'!J177</f>
        <v>0</v>
      </c>
      <c r="K177" s="519">
        <f>'1.4_RAW_Data_Rebase'!K177</f>
        <v>1</v>
      </c>
      <c r="M177" s="518">
        <f>'1.4_RAW_Data_Rebase'!M177</f>
        <v>2</v>
      </c>
      <c r="N177" s="518">
        <f>'1.4_RAW_Data_Rebase'!N177</f>
        <v>0</v>
      </c>
      <c r="O177" s="518">
        <f>'1.4_RAW_Data_Rebase'!O177</f>
        <v>0</v>
      </c>
      <c r="P177" s="518">
        <f>'1.4_RAW_Data_Rebase'!P177</f>
        <v>1</v>
      </c>
      <c r="Q177" s="518">
        <f>'1.4_RAW_Data_Rebase'!Q177</f>
        <v>0</v>
      </c>
      <c r="R177" s="519">
        <f>'1.4_RAW_Data_Rebase'!R177</f>
        <v>1</v>
      </c>
      <c r="T177" s="518">
        <f>'1.4_RAW_Data_Rebase'!T177</f>
        <v>2</v>
      </c>
      <c r="U177" s="518">
        <f>'1.4_RAW_Data_Rebase'!U177</f>
        <v>0</v>
      </c>
      <c r="V177" s="518">
        <f>'1.4_RAW_Data_Rebase'!V177</f>
        <v>0</v>
      </c>
      <c r="W177" s="518">
        <f>'1.4_RAW_Data_Rebase'!W177</f>
        <v>0</v>
      </c>
      <c r="X177" s="518">
        <f>'1.4_RAW_Data_Rebase'!X177</f>
        <v>0</v>
      </c>
      <c r="Y177" s="519">
        <f>'1.4_RAW_Data_Rebase'!Y177</f>
        <v>2</v>
      </c>
      <c r="AA177" s="518">
        <f>'1.4_RAW_Data_Rebase'!AA177</f>
        <v>1</v>
      </c>
      <c r="AB177" s="518">
        <f>'1.4_RAW_Data_Rebase'!AB177</f>
        <v>0</v>
      </c>
      <c r="AC177" s="518">
        <f>'1.4_RAW_Data_Rebase'!AC177</f>
        <v>0</v>
      </c>
      <c r="AD177" s="518">
        <f>'1.4_RAW_Data_Rebase'!AD177</f>
        <v>0</v>
      </c>
      <c r="AE177" s="518">
        <f>'1.4_RAW_Data_Rebase'!AE177</f>
        <v>0</v>
      </c>
      <c r="AF177" s="519">
        <f>'1.4_RAW_Data_Rebase'!AF177</f>
        <v>-1</v>
      </c>
      <c r="AG177" s="507"/>
      <c r="AH177" s="518">
        <f>'1.4_RAW_Data_Rebase'!AH177</f>
        <v>0</v>
      </c>
      <c r="AI177" s="518">
        <f>'1.4_RAW_Data_Rebase'!AI177</f>
        <v>0</v>
      </c>
      <c r="AJ177" s="518">
        <f>'1.4_RAW_Data_Rebase'!AJ177</f>
        <v>0</v>
      </c>
      <c r="AK177" s="518">
        <f>'1.4_RAW_Data_Rebase'!AK177</f>
        <v>0</v>
      </c>
      <c r="AL177" s="518">
        <f>'1.4_RAW_Data_Rebase'!AL177</f>
        <v>0</v>
      </c>
      <c r="AM177" s="519">
        <f>'1.4_RAW_Data_Rebase'!AM177</f>
        <v>0</v>
      </c>
      <c r="AN177" s="507"/>
      <c r="AO177" s="518">
        <f>'1.4_RAW_Data_Rebase'!AO177</f>
        <v>1</v>
      </c>
      <c r="AP177" s="518">
        <f>'1.4_RAW_Data_Rebase'!AP177</f>
        <v>0</v>
      </c>
      <c r="AQ177" s="518">
        <f>'1.4_RAW_Data_Rebase'!AQ177</f>
        <v>0</v>
      </c>
      <c r="AR177" s="518">
        <f>'1.4_RAW_Data_Rebase'!AR177</f>
        <v>0</v>
      </c>
      <c r="AS177" s="518">
        <f>'1.4_RAW_Data_Rebase'!AS177</f>
        <v>0</v>
      </c>
      <c r="AT177" s="519">
        <f>'1.4_RAW_Data_Rebase'!AT177</f>
        <v>-1</v>
      </c>
      <c r="AU177" s="507"/>
      <c r="AV177" s="518">
        <f>'1.4_RAW_Data_Rebase'!AV177</f>
        <v>0</v>
      </c>
      <c r="AW177" s="518">
        <f>'1.4_RAW_Data_Rebase'!AW177</f>
        <v>0</v>
      </c>
      <c r="AX177" s="518">
        <f>'1.4_RAW_Data_Rebase'!AX177</f>
        <v>0</v>
      </c>
      <c r="AY177" s="518">
        <f>'1.4_RAW_Data_Rebase'!AY177</f>
        <v>0</v>
      </c>
      <c r="AZ177" s="518">
        <f>'1.4_RAW_Data_Rebase'!AZ177</f>
        <v>0</v>
      </c>
      <c r="BA177" s="519">
        <f>'1.4_RAW_Data_Rebase'!BA177</f>
        <v>0</v>
      </c>
      <c r="BB177" s="507"/>
      <c r="BC177" s="518">
        <f>'1.4_RAW_Data_Rebase'!BC177</f>
        <v>0</v>
      </c>
      <c r="BD177" s="518">
        <f>'1.4_RAW_Data_Rebase'!BD177</f>
        <v>0</v>
      </c>
      <c r="BE177" s="518">
        <f>'1.4_RAW_Data_Rebase'!BE177</f>
        <v>0</v>
      </c>
      <c r="BF177" s="518">
        <f>'1.4_RAW_Data_Rebase'!BF177</f>
        <v>0</v>
      </c>
      <c r="BG177" s="518">
        <f>'1.4_RAW_Data_Rebase'!BG177</f>
        <v>0</v>
      </c>
      <c r="BH177" s="519">
        <f>'1.4_RAW_Data_Rebase'!BH177</f>
        <v>0</v>
      </c>
    </row>
    <row r="180" spans="1:60" s="538" customFormat="1"/>
    <row r="181" spans="1:60" s="538" customFormat="1"/>
    <row r="182" spans="1:60" s="538" customFormat="1"/>
  </sheetData>
  <mergeCells count="16">
    <mergeCell ref="BC7:BH7"/>
    <mergeCell ref="BC8:BH8"/>
    <mergeCell ref="AV8:BA8"/>
    <mergeCell ref="AV7:BA7"/>
    <mergeCell ref="F7:K7"/>
    <mergeCell ref="F8:K8"/>
    <mergeCell ref="AA8:AF8"/>
    <mergeCell ref="AH8:AM8"/>
    <mergeCell ref="AO8:AT8"/>
    <mergeCell ref="M7:R7"/>
    <mergeCell ref="T7:Y7"/>
    <mergeCell ref="AA7:AF7"/>
    <mergeCell ref="AH7:AM7"/>
    <mergeCell ref="AO7:AT7"/>
    <mergeCell ref="M8:R8"/>
    <mergeCell ref="T8:Y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topLeftCell="U1" workbookViewId="0">
      <selection activeCell="C186" sqref="C18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41015625" style="526" bestFit="1" customWidth="1"/>
    <col min="7" max="7" width="7.64453125" style="526" bestFit="1" customWidth="1"/>
    <col min="8" max="9" width="6.9375" style="526" bestFit="1" customWidth="1"/>
    <col min="10" max="10" width="6.87890625" style="526" bestFit="1" customWidth="1"/>
    <col min="11" max="11" width="7.64453125" style="526" bestFit="1" customWidth="1"/>
    <col min="12" max="12" width="2.234375" style="526" customWidth="1"/>
    <col min="13" max="13" width="15.41015625" style="526" bestFit="1" customWidth="1"/>
    <col min="14" max="14" width="7.64453125" style="526" bestFit="1" customWidth="1"/>
    <col min="15" max="15" width="6.9375" style="526" bestFit="1" customWidth="1"/>
    <col min="16" max="16" width="7.5859375" style="526" bestFit="1" customWidth="1"/>
    <col min="17" max="17" width="5.87890625" style="526" bestFit="1" customWidth="1"/>
    <col min="18" max="18" width="7.64453125" style="526" bestFit="1" customWidth="1"/>
    <col min="19" max="19" width="2.234375" style="526" customWidth="1"/>
    <col min="20" max="20" width="15.41015625" style="526" bestFit="1" customWidth="1"/>
    <col min="21" max="21" width="7.64453125" style="526" bestFit="1" customWidth="1"/>
    <col min="22" max="22" width="6.9375" style="526" bestFit="1" customWidth="1"/>
    <col min="23" max="23" width="7.5859375" style="526" bestFit="1" customWidth="1"/>
    <col min="24" max="24" width="5.87890625" style="526" bestFit="1" customWidth="1"/>
    <col min="25" max="25" width="7.64453125" style="526" bestFit="1" customWidth="1"/>
    <col min="26" max="26" width="8.9375" style="487" customWidth="1"/>
    <col min="27" max="27" width="15.41015625" style="487" bestFit="1" customWidth="1"/>
    <col min="28" max="32" width="4.9375" style="487" customWidth="1"/>
    <col min="33" max="33" width="2.234375" style="487" customWidth="1"/>
    <col min="34" max="34" width="15.41015625" style="487" bestFit="1" customWidth="1"/>
    <col min="35" max="39" width="4.9375" style="487" customWidth="1"/>
    <col min="40" max="40" width="2.234375" style="487" customWidth="1"/>
    <col min="41" max="41" width="15.41015625" style="487" bestFit="1" customWidth="1"/>
    <col min="42" max="46" width="4.9375" style="487" customWidth="1"/>
    <col min="47" max="47" width="2.234375" style="487" customWidth="1"/>
    <col min="48" max="48" width="15.41015625" style="487" bestFit="1" customWidth="1"/>
    <col min="49" max="53" width="4.9375" style="487" customWidth="1"/>
    <col min="54" max="16384" width="8.9375" style="487"/>
  </cols>
  <sheetData>
    <row r="1" spans="1:53" s="484" customFormat="1">
      <c r="F1" s="523"/>
      <c r="G1" s="523"/>
      <c r="H1" s="523"/>
      <c r="I1" s="523"/>
      <c r="J1" s="523"/>
      <c r="K1" s="523"/>
      <c r="L1" s="523"/>
      <c r="M1" s="523"/>
      <c r="N1" s="523"/>
      <c r="O1" s="523"/>
      <c r="P1" s="523"/>
      <c r="Q1" s="523"/>
      <c r="R1" s="523"/>
      <c r="S1" s="523"/>
      <c r="T1" s="523"/>
      <c r="U1" s="523"/>
      <c r="V1" s="523"/>
      <c r="W1" s="523"/>
      <c r="X1" s="523"/>
      <c r="Y1" s="523"/>
    </row>
    <row r="2" spans="1:53" s="484" customFormat="1" ht="13.15">
      <c r="E2" s="485" t="s">
        <v>105</v>
      </c>
      <c r="F2" s="523"/>
      <c r="G2" s="523"/>
      <c r="H2" s="523"/>
      <c r="I2" s="523"/>
      <c r="J2" s="524"/>
      <c r="K2" s="523"/>
      <c r="L2" s="523"/>
      <c r="M2" s="523"/>
      <c r="N2" s="523"/>
      <c r="O2" s="523"/>
      <c r="P2" s="523"/>
      <c r="Q2" s="524"/>
      <c r="R2" s="523"/>
      <c r="S2" s="524"/>
      <c r="T2" s="523"/>
      <c r="U2" s="523"/>
      <c r="V2" s="523"/>
      <c r="W2" s="523"/>
      <c r="X2" s="524"/>
      <c r="Y2" s="523"/>
      <c r="AA2" s="485"/>
      <c r="AE2" s="485"/>
      <c r="AF2" s="485"/>
      <c r="AG2" s="485"/>
      <c r="AH2" s="485"/>
      <c r="AL2" s="485"/>
      <c r="AM2" s="485"/>
      <c r="AO2" s="485"/>
      <c r="AS2" s="485"/>
      <c r="AT2" s="485"/>
      <c r="AV2" s="485"/>
      <c r="AZ2" s="485"/>
      <c r="BA2" s="485"/>
    </row>
    <row r="3" spans="1:53" s="484" customFormat="1" ht="13.15">
      <c r="E3" s="486" t="s">
        <v>80</v>
      </c>
      <c r="F3" s="523"/>
      <c r="G3" s="523"/>
      <c r="H3" s="523"/>
      <c r="I3" s="523"/>
      <c r="J3" s="525"/>
      <c r="K3" s="523"/>
      <c r="L3" s="523"/>
      <c r="M3" s="523"/>
      <c r="N3" s="523"/>
      <c r="O3" s="523"/>
      <c r="P3" s="523"/>
      <c r="Q3" s="525"/>
      <c r="R3" s="523"/>
      <c r="S3" s="525"/>
      <c r="T3" s="523"/>
      <c r="U3" s="523"/>
      <c r="V3" s="523"/>
      <c r="W3" s="523"/>
      <c r="X3" s="525"/>
      <c r="Y3" s="523"/>
      <c r="AA3" s="486"/>
      <c r="AE3" s="486"/>
      <c r="AF3" s="486"/>
      <c r="AG3" s="486"/>
      <c r="AH3" s="486"/>
      <c r="AL3" s="486"/>
      <c r="AM3" s="486"/>
      <c r="AO3" s="486"/>
      <c r="AS3" s="486"/>
      <c r="AT3" s="486"/>
      <c r="AV3" s="486"/>
      <c r="AZ3" s="486"/>
      <c r="BA3" s="486"/>
    </row>
    <row r="4" spans="1:53" s="484" customFormat="1">
      <c r="F4" s="523"/>
      <c r="G4" s="523"/>
      <c r="H4" s="523"/>
      <c r="I4" s="523"/>
      <c r="J4" s="523"/>
      <c r="K4" s="523"/>
      <c r="L4" s="523"/>
      <c r="M4" s="523"/>
      <c r="N4" s="523"/>
      <c r="O4" s="523"/>
      <c r="P4" s="523"/>
      <c r="Q4" s="523"/>
      <c r="R4" s="523"/>
      <c r="S4" s="523"/>
      <c r="T4" s="523"/>
      <c r="U4" s="523"/>
      <c r="V4" s="523"/>
      <c r="W4" s="523"/>
      <c r="X4" s="523"/>
      <c r="Y4" s="523"/>
    </row>
    <row r="5" spans="1:53" ht="18" customHeight="1"/>
    <row r="6" spans="1:53" ht="18" customHeight="1" thickBot="1">
      <c r="A6" s="488" t="s">
        <v>181</v>
      </c>
      <c r="B6" s="488"/>
      <c r="C6" s="488" t="s">
        <v>182</v>
      </c>
    </row>
    <row r="7" spans="1:53" ht="12.4" customHeight="1">
      <c r="A7" s="489"/>
      <c r="F7" s="625" t="s">
        <v>68</v>
      </c>
      <c r="G7" s="626"/>
      <c r="H7" s="626"/>
      <c r="I7" s="626"/>
      <c r="J7" s="626"/>
      <c r="K7" s="627"/>
      <c r="M7" s="625" t="s">
        <v>69</v>
      </c>
      <c r="N7" s="626"/>
      <c r="O7" s="626"/>
      <c r="P7" s="626"/>
      <c r="Q7" s="626"/>
      <c r="R7" s="627"/>
      <c r="T7" s="625" t="s">
        <v>70</v>
      </c>
      <c r="U7" s="626"/>
      <c r="V7" s="626"/>
      <c r="W7" s="626"/>
      <c r="X7" s="626"/>
      <c r="Y7" s="627"/>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L8" s="487"/>
      <c r="M8" s="622" t="s">
        <v>83</v>
      </c>
      <c r="N8" s="623"/>
      <c r="O8" s="623"/>
      <c r="P8" s="623"/>
      <c r="Q8" s="623"/>
      <c r="R8" s="624"/>
      <c r="S8" s="487"/>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527" t="s">
        <v>175</v>
      </c>
      <c r="G9" s="528" t="s">
        <v>4</v>
      </c>
      <c r="H9" s="529" t="s">
        <v>5</v>
      </c>
      <c r="I9" s="529" t="s">
        <v>6</v>
      </c>
      <c r="J9" s="530" t="s">
        <v>7</v>
      </c>
      <c r="K9" s="531" t="s">
        <v>8</v>
      </c>
      <c r="M9" s="527" t="s">
        <v>175</v>
      </c>
      <c r="N9" s="528" t="s">
        <v>4</v>
      </c>
      <c r="O9" s="529" t="s">
        <v>5</v>
      </c>
      <c r="P9" s="529" t="s">
        <v>6</v>
      </c>
      <c r="Q9" s="530" t="s">
        <v>7</v>
      </c>
      <c r="R9" s="531" t="s">
        <v>8</v>
      </c>
      <c r="T9" s="527" t="s">
        <v>175</v>
      </c>
      <c r="U9" s="528" t="s">
        <v>4</v>
      </c>
      <c r="V9" s="529" t="s">
        <v>5</v>
      </c>
      <c r="W9" s="529" t="s">
        <v>6</v>
      </c>
      <c r="X9" s="530" t="s">
        <v>7</v>
      </c>
      <c r="Y9" s="531"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32">
        <f>'1.5_RAW_Data_MR'!F10</f>
        <v>23124.130833868756</v>
      </c>
      <c r="G10" s="532">
        <f>'1.5_RAW_Data_MR'!G10</f>
        <v>3039.7173058119192</v>
      </c>
      <c r="H10" s="532">
        <f>'1.5_RAW_Data_MR'!H10</f>
        <v>44.9244149501355</v>
      </c>
      <c r="I10" s="532">
        <f>'1.5_RAW_Data_MR'!I10</f>
        <v>0</v>
      </c>
      <c r="J10" s="532">
        <f>'1.5_RAW_Data_MR'!J10</f>
        <v>0</v>
      </c>
      <c r="K10" s="533">
        <f>'1.5_RAW_Data_MR'!K10</f>
        <v>20039.489113106702</v>
      </c>
      <c r="M10" s="532">
        <f>'1.5_RAW_Data_MR'!M10</f>
        <v>48377.366695236684</v>
      </c>
      <c r="N10" s="532">
        <f>'1.5_RAW_Data_MR'!N10</f>
        <v>35127.339304086323</v>
      </c>
      <c r="O10" s="532">
        <f>'1.5_RAW_Data_MR'!O10</f>
        <v>0</v>
      </c>
      <c r="P10" s="532">
        <f>'1.5_RAW_Data_MR'!P10</f>
        <v>13250.027391150363</v>
      </c>
      <c r="Q10" s="532">
        <f>'1.5_RAW_Data_MR'!Q10</f>
        <v>0</v>
      </c>
      <c r="R10" s="533">
        <f>'1.5_RAW_Data_MR'!R10</f>
        <v>0</v>
      </c>
      <c r="T10" s="532">
        <f>'1.5_RAW_Data_MR'!T10</f>
        <v>91540.793757499603</v>
      </c>
      <c r="U10" s="532">
        <f>'1.5_RAW_Data_MR'!U10</f>
        <v>33240.673236438008</v>
      </c>
      <c r="V10" s="532">
        <f>'1.5_RAW_Data_MR'!V10</f>
        <v>0</v>
      </c>
      <c r="W10" s="532">
        <f>'1.5_RAW_Data_MR'!W10</f>
        <v>14575.030130265399</v>
      </c>
      <c r="X10" s="532">
        <f>'1.5_RAW_Data_MR'!X10</f>
        <v>0</v>
      </c>
      <c r="Y10" s="533">
        <f>'1.5_RAW_Data_MR'!Y10</f>
        <v>43725.090390796198</v>
      </c>
      <c r="AA10" s="505">
        <f>'1.5_RAW_Data_MR'!AA10</f>
        <v>-43163.427062262919</v>
      </c>
      <c r="AB10" s="505">
        <f>'1.5_RAW_Data_MR'!AB10</f>
        <v>1886.6660676483152</v>
      </c>
      <c r="AC10" s="505">
        <f>'1.5_RAW_Data_MR'!AC10</f>
        <v>0</v>
      </c>
      <c r="AD10" s="505">
        <f>'1.5_RAW_Data_MR'!AD10</f>
        <v>-1325.0027391150361</v>
      </c>
      <c r="AE10" s="505">
        <f>'1.5_RAW_Data_MR'!AE10</f>
        <v>0</v>
      </c>
      <c r="AF10" s="506">
        <f>'1.5_RAW_Data_MR'!AF10</f>
        <v>-43725.090390796198</v>
      </c>
      <c r="AG10" s="507"/>
      <c r="AH10" s="505">
        <f>'1.5_RAW_Data_MR'!AH10</f>
        <v>-43163.427062262919</v>
      </c>
      <c r="AI10" s="505">
        <f>'1.5_RAW_Data_MR'!AI10</f>
        <v>1886.6660676483152</v>
      </c>
      <c r="AJ10" s="505">
        <f>'1.5_RAW_Data_MR'!AJ10</f>
        <v>0</v>
      </c>
      <c r="AK10" s="505">
        <f>'1.5_RAW_Data_MR'!AK10</f>
        <v>-1325.0027391150361</v>
      </c>
      <c r="AL10" s="505">
        <f>'1.5_RAW_Data_MR'!AL10</f>
        <v>0</v>
      </c>
      <c r="AM10" s="506">
        <f>'1.5_RAW_Data_MR'!AM10</f>
        <v>-43725.090390796198</v>
      </c>
      <c r="AN10" s="507"/>
      <c r="AO10" s="505">
        <f>'1.5_RAW_Data_MR'!AO10</f>
        <v>0</v>
      </c>
      <c r="AP10" s="505">
        <f>'1.5_RAW_Data_MR'!AP10</f>
        <v>0</v>
      </c>
      <c r="AQ10" s="505">
        <f>'1.5_RAW_Data_MR'!AQ10</f>
        <v>0</v>
      </c>
      <c r="AR10" s="505">
        <f>'1.5_RAW_Data_MR'!AR10</f>
        <v>0</v>
      </c>
      <c r="AS10" s="505">
        <f>'1.5_RAW_Data_MR'!AS10</f>
        <v>0</v>
      </c>
      <c r="AT10" s="506">
        <f>'1.5_RAW_Data_MR'!AT10</f>
        <v>0</v>
      </c>
      <c r="AU10" s="507"/>
      <c r="AV10" s="505">
        <f>'1.5_RAW_Data_MR'!AV10</f>
        <v>0</v>
      </c>
      <c r="AW10" s="505">
        <f>'1.5_RAW_Data_MR'!AW10</f>
        <v>0</v>
      </c>
      <c r="AX10" s="505">
        <f>'1.5_RAW_Data_MR'!AX10</f>
        <v>0</v>
      </c>
      <c r="AY10" s="505">
        <f>'1.5_RAW_Data_MR'!AY10</f>
        <v>0</v>
      </c>
      <c r="AZ10" s="505">
        <f>'1.5_RAW_Data_MR'!AZ10</f>
        <v>0</v>
      </c>
      <c r="BA10" s="506">
        <f>'1.5_RAW_Data_MR'!BA10</f>
        <v>0</v>
      </c>
    </row>
    <row r="11" spans="1:53" ht="13.15">
      <c r="A11" s="508"/>
      <c r="B11" s="509"/>
      <c r="C11" s="510"/>
      <c r="D11" s="511"/>
      <c r="E11" s="504" t="s">
        <v>53</v>
      </c>
      <c r="F11" s="534">
        <f>'1.5_RAW_Data_MR'!F11</f>
        <v>0</v>
      </c>
      <c r="G11" s="534">
        <f>'1.5_RAW_Data_MR'!G11</f>
        <v>0</v>
      </c>
      <c r="H11" s="534">
        <f>'1.5_RAW_Data_MR'!H11</f>
        <v>0</v>
      </c>
      <c r="I11" s="534">
        <f>'1.5_RAW_Data_MR'!I11</f>
        <v>0</v>
      </c>
      <c r="J11" s="534">
        <f>'1.5_RAW_Data_MR'!J11</f>
        <v>0</v>
      </c>
      <c r="K11" s="535">
        <f>'1.5_RAW_Data_MR'!K11</f>
        <v>0</v>
      </c>
      <c r="M11" s="534">
        <f>'1.5_RAW_Data_MR'!M11</f>
        <v>52.239643908784302</v>
      </c>
      <c r="N11" s="534">
        <f>'1.5_RAW_Data_MR'!N11</f>
        <v>0</v>
      </c>
      <c r="O11" s="534">
        <f>'1.5_RAW_Data_MR'!O11</f>
        <v>52.239643908784302</v>
      </c>
      <c r="P11" s="534">
        <f>'1.5_RAW_Data_MR'!P11</f>
        <v>0</v>
      </c>
      <c r="Q11" s="534">
        <f>'1.5_RAW_Data_MR'!Q11</f>
        <v>0</v>
      </c>
      <c r="R11" s="535">
        <f>'1.5_RAW_Data_MR'!R11</f>
        <v>0</v>
      </c>
      <c r="T11" s="534">
        <f>'1.5_RAW_Data_MR'!T11</f>
        <v>52.239643908784302</v>
      </c>
      <c r="U11" s="534">
        <f>'1.5_RAW_Data_MR'!U11</f>
        <v>0</v>
      </c>
      <c r="V11" s="534">
        <f>'1.5_RAW_Data_MR'!V11</f>
        <v>52.239643908784302</v>
      </c>
      <c r="W11" s="534">
        <f>'1.5_RAW_Data_MR'!W11</f>
        <v>0</v>
      </c>
      <c r="X11" s="534">
        <f>'1.5_RAW_Data_MR'!X11</f>
        <v>0</v>
      </c>
      <c r="Y11" s="535">
        <f>'1.5_RAW_Data_MR'!Y11</f>
        <v>0</v>
      </c>
      <c r="AA11" s="512">
        <f>'1.5_RAW_Data_MR'!AA11</f>
        <v>0</v>
      </c>
      <c r="AB11" s="512">
        <f>'1.5_RAW_Data_MR'!AB11</f>
        <v>0</v>
      </c>
      <c r="AC11" s="512">
        <f>'1.5_RAW_Data_MR'!AC11</f>
        <v>0</v>
      </c>
      <c r="AD11" s="512">
        <f>'1.5_RAW_Data_MR'!AD11</f>
        <v>0</v>
      </c>
      <c r="AE11" s="512">
        <f>'1.5_RAW_Data_MR'!AE11</f>
        <v>0</v>
      </c>
      <c r="AF11" s="513">
        <f>'1.5_RAW_Data_MR'!AF11</f>
        <v>0</v>
      </c>
      <c r="AG11" s="507"/>
      <c r="AH11" s="512">
        <f>'1.5_RAW_Data_MR'!AH11</f>
        <v>0</v>
      </c>
      <c r="AI11" s="512">
        <f>'1.5_RAW_Data_MR'!AI11</f>
        <v>0</v>
      </c>
      <c r="AJ11" s="512">
        <f>'1.5_RAW_Data_MR'!AJ11</f>
        <v>0</v>
      </c>
      <c r="AK11" s="512">
        <f>'1.5_RAW_Data_MR'!AK11</f>
        <v>0</v>
      </c>
      <c r="AL11" s="512">
        <f>'1.5_RAW_Data_MR'!AL11</f>
        <v>0</v>
      </c>
      <c r="AM11" s="513">
        <f>'1.5_RAW_Data_MR'!AM11</f>
        <v>0</v>
      </c>
      <c r="AN11" s="507"/>
      <c r="AO11" s="512">
        <f>'1.5_RAW_Data_MR'!AO11</f>
        <v>0</v>
      </c>
      <c r="AP11" s="512">
        <f>'1.5_RAW_Data_MR'!AP11</f>
        <v>0</v>
      </c>
      <c r="AQ11" s="512">
        <f>'1.5_RAW_Data_MR'!AQ11</f>
        <v>0</v>
      </c>
      <c r="AR11" s="512">
        <f>'1.5_RAW_Data_MR'!AR11</f>
        <v>0</v>
      </c>
      <c r="AS11" s="512">
        <f>'1.5_RAW_Data_MR'!AS11</f>
        <v>0</v>
      </c>
      <c r="AT11" s="513">
        <f>'1.5_RAW_Data_MR'!AT11</f>
        <v>0</v>
      </c>
      <c r="AU11" s="507"/>
      <c r="AV11" s="512">
        <f>'1.5_RAW_Data_MR'!AV11</f>
        <v>0</v>
      </c>
      <c r="AW11" s="512">
        <f>'1.5_RAW_Data_MR'!AW11</f>
        <v>0</v>
      </c>
      <c r="AX11" s="512">
        <f>'1.5_RAW_Data_MR'!AX11</f>
        <v>0</v>
      </c>
      <c r="AY11" s="512">
        <f>'1.5_RAW_Data_MR'!AY11</f>
        <v>0</v>
      </c>
      <c r="AZ11" s="512">
        <f>'1.5_RAW_Data_MR'!AZ11</f>
        <v>0</v>
      </c>
      <c r="BA11" s="513">
        <f>'1.5_RAW_Data_MR'!BA11</f>
        <v>0</v>
      </c>
    </row>
    <row r="12" spans="1:53" ht="13.15">
      <c r="A12" s="508"/>
      <c r="B12" s="509"/>
      <c r="C12" s="510"/>
      <c r="D12" s="511"/>
      <c r="E12" s="504" t="s">
        <v>54</v>
      </c>
      <c r="F12" s="534">
        <f>'1.5_RAW_Data_MR'!F12</f>
        <v>100.617631392457</v>
      </c>
      <c r="G12" s="534">
        <f>'1.5_RAW_Data_MR'!G12</f>
        <v>0</v>
      </c>
      <c r="H12" s="534">
        <f>'1.5_RAW_Data_MR'!H12</f>
        <v>0</v>
      </c>
      <c r="I12" s="534">
        <f>'1.5_RAW_Data_MR'!I12</f>
        <v>0</v>
      </c>
      <c r="J12" s="534">
        <f>'1.5_RAW_Data_MR'!J12</f>
        <v>0</v>
      </c>
      <c r="K12" s="535">
        <f>'1.5_RAW_Data_MR'!K12</f>
        <v>100.617631392457</v>
      </c>
      <c r="M12" s="534">
        <f>'1.5_RAW_Data_MR'!M12</f>
        <v>171.1316810233931</v>
      </c>
      <c r="N12" s="534">
        <f>'1.5_RAW_Data_MR'!N12</f>
        <v>9.9902238453730892</v>
      </c>
      <c r="O12" s="534">
        <f>'1.5_RAW_Data_MR'!O12</f>
        <v>161.14145717802</v>
      </c>
      <c r="P12" s="534">
        <f>'1.5_RAW_Data_MR'!P12</f>
        <v>0</v>
      </c>
      <c r="Q12" s="534">
        <f>'1.5_RAW_Data_MR'!Q12</f>
        <v>0</v>
      </c>
      <c r="R12" s="535">
        <f>'1.5_RAW_Data_MR'!R12</f>
        <v>0</v>
      </c>
      <c r="T12" s="534">
        <f>'1.5_RAW_Data_MR'!T12</f>
        <v>278.55624402805302</v>
      </c>
      <c r="U12" s="534">
        <f>'1.5_RAW_Data_MR'!U12</f>
        <v>0</v>
      </c>
      <c r="V12" s="534">
        <f>'1.5_RAW_Data_MR'!V12</f>
        <v>161.14145717802</v>
      </c>
      <c r="W12" s="534">
        <f>'1.5_RAW_Data_MR'!W12</f>
        <v>0</v>
      </c>
      <c r="X12" s="534">
        <f>'1.5_RAW_Data_MR'!X12</f>
        <v>0</v>
      </c>
      <c r="Y12" s="535">
        <f>'1.5_RAW_Data_MR'!Y12</f>
        <v>117.414786850033</v>
      </c>
      <c r="AA12" s="512">
        <f>'1.5_RAW_Data_MR'!AA12</f>
        <v>-107.4245630046599</v>
      </c>
      <c r="AB12" s="512">
        <f>'1.5_RAW_Data_MR'!AB12</f>
        <v>9.9902238453730892</v>
      </c>
      <c r="AC12" s="512">
        <f>'1.5_RAW_Data_MR'!AC12</f>
        <v>0</v>
      </c>
      <c r="AD12" s="512">
        <f>'1.5_RAW_Data_MR'!AD12</f>
        <v>0</v>
      </c>
      <c r="AE12" s="512">
        <f>'1.5_RAW_Data_MR'!AE12</f>
        <v>0</v>
      </c>
      <c r="AF12" s="513">
        <f>'1.5_RAW_Data_MR'!AF12</f>
        <v>-117.414786850033</v>
      </c>
      <c r="AG12" s="507"/>
      <c r="AH12" s="512">
        <f>'1.5_RAW_Data_MR'!AH12</f>
        <v>-107.4245630046599</v>
      </c>
      <c r="AI12" s="512">
        <f>'1.5_RAW_Data_MR'!AI12</f>
        <v>9.9902238453730892</v>
      </c>
      <c r="AJ12" s="512">
        <f>'1.5_RAW_Data_MR'!AJ12</f>
        <v>0</v>
      </c>
      <c r="AK12" s="512">
        <f>'1.5_RAW_Data_MR'!AK12</f>
        <v>0</v>
      </c>
      <c r="AL12" s="512">
        <f>'1.5_RAW_Data_MR'!AL12</f>
        <v>0</v>
      </c>
      <c r="AM12" s="513">
        <f>'1.5_RAW_Data_MR'!AM12</f>
        <v>-117.414786850033</v>
      </c>
      <c r="AN12" s="507"/>
      <c r="AO12" s="512">
        <f>'1.5_RAW_Data_MR'!AO12</f>
        <v>0</v>
      </c>
      <c r="AP12" s="512">
        <f>'1.5_RAW_Data_MR'!AP12</f>
        <v>0</v>
      </c>
      <c r="AQ12" s="512">
        <f>'1.5_RAW_Data_MR'!AQ12</f>
        <v>0</v>
      </c>
      <c r="AR12" s="512">
        <f>'1.5_RAW_Data_MR'!AR12</f>
        <v>0</v>
      </c>
      <c r="AS12" s="512">
        <f>'1.5_RAW_Data_MR'!AS12</f>
        <v>0</v>
      </c>
      <c r="AT12" s="513">
        <f>'1.5_RAW_Data_MR'!AT12</f>
        <v>0</v>
      </c>
      <c r="AU12" s="507"/>
      <c r="AV12" s="512">
        <f>'1.5_RAW_Data_MR'!AV12</f>
        <v>0</v>
      </c>
      <c r="AW12" s="512">
        <f>'1.5_RAW_Data_MR'!AW12</f>
        <v>0</v>
      </c>
      <c r="AX12" s="512">
        <f>'1.5_RAW_Data_MR'!AX12</f>
        <v>0</v>
      </c>
      <c r="AY12" s="512">
        <f>'1.5_RAW_Data_MR'!AY12</f>
        <v>0</v>
      </c>
      <c r="AZ12" s="512">
        <f>'1.5_RAW_Data_MR'!AZ12</f>
        <v>0</v>
      </c>
      <c r="BA12" s="513">
        <f>'1.5_RAW_Data_MR'!BA12</f>
        <v>0</v>
      </c>
    </row>
    <row r="13" spans="1:53" ht="13.5" thickBot="1">
      <c r="A13" s="508"/>
      <c r="B13" s="514"/>
      <c r="C13" s="515"/>
      <c r="D13" s="516"/>
      <c r="E13" s="517" t="s">
        <v>55</v>
      </c>
      <c r="F13" s="536">
        <f>'1.5_RAW_Data_MR'!F13</f>
        <v>1376.4185255474083</v>
      </c>
      <c r="G13" s="536">
        <f>'1.5_RAW_Data_MR'!G13</f>
        <v>79.159076809858121</v>
      </c>
      <c r="H13" s="536">
        <f>'1.5_RAW_Data_MR'!H13</f>
        <v>1297.2594487375502</v>
      </c>
      <c r="I13" s="536">
        <f>'1.5_RAW_Data_MR'!I13</f>
        <v>0</v>
      </c>
      <c r="J13" s="536">
        <f>'1.5_RAW_Data_MR'!J13</f>
        <v>0</v>
      </c>
      <c r="K13" s="537">
        <f>'1.5_RAW_Data_MR'!K13</f>
        <v>0</v>
      </c>
      <c r="M13" s="536">
        <f>'1.5_RAW_Data_MR'!M13</f>
        <v>418.90146523758324</v>
      </c>
      <c r="N13" s="536">
        <f>'1.5_RAW_Data_MR'!N13</f>
        <v>68.354833463237156</v>
      </c>
      <c r="O13" s="536">
        <f>'1.5_RAW_Data_MR'!O13</f>
        <v>350.54663177434611</v>
      </c>
      <c r="P13" s="536">
        <f>'1.5_RAW_Data_MR'!P13</f>
        <v>0</v>
      </c>
      <c r="Q13" s="536">
        <f>'1.5_RAW_Data_MR'!Q13</f>
        <v>0</v>
      </c>
      <c r="R13" s="537">
        <f>'1.5_RAW_Data_MR'!R13</f>
        <v>0</v>
      </c>
      <c r="T13" s="536">
        <f>'1.5_RAW_Data_MR'!T13</f>
        <v>418.90146523758324</v>
      </c>
      <c r="U13" s="536">
        <f>'1.5_RAW_Data_MR'!U13</f>
        <v>68.354833463237156</v>
      </c>
      <c r="V13" s="536">
        <f>'1.5_RAW_Data_MR'!V13</f>
        <v>350.54663177434611</v>
      </c>
      <c r="W13" s="536">
        <f>'1.5_RAW_Data_MR'!W13</f>
        <v>0</v>
      </c>
      <c r="X13" s="536">
        <f>'1.5_RAW_Data_MR'!X13</f>
        <v>0</v>
      </c>
      <c r="Y13" s="537">
        <f>'1.5_RAW_Data_MR'!Y13</f>
        <v>0</v>
      </c>
      <c r="AA13" s="518">
        <f>'1.5_RAW_Data_MR'!AA13</f>
        <v>0</v>
      </c>
      <c r="AB13" s="518">
        <f>'1.5_RAW_Data_MR'!AB13</f>
        <v>0</v>
      </c>
      <c r="AC13" s="518">
        <f>'1.5_RAW_Data_MR'!AC13</f>
        <v>0</v>
      </c>
      <c r="AD13" s="518">
        <f>'1.5_RAW_Data_MR'!AD13</f>
        <v>0</v>
      </c>
      <c r="AE13" s="518">
        <f>'1.5_RAW_Data_MR'!AE13</f>
        <v>0</v>
      </c>
      <c r="AF13" s="519">
        <f>'1.5_RAW_Data_MR'!AF13</f>
        <v>0</v>
      </c>
      <c r="AG13" s="507"/>
      <c r="AH13" s="518">
        <f>'1.5_RAW_Data_MR'!AH13</f>
        <v>0</v>
      </c>
      <c r="AI13" s="518">
        <f>'1.5_RAW_Data_MR'!AI13</f>
        <v>0</v>
      </c>
      <c r="AJ13" s="518">
        <f>'1.5_RAW_Data_MR'!AJ13</f>
        <v>0</v>
      </c>
      <c r="AK13" s="518">
        <f>'1.5_RAW_Data_MR'!AK13</f>
        <v>0</v>
      </c>
      <c r="AL13" s="518">
        <f>'1.5_RAW_Data_MR'!AL13</f>
        <v>0</v>
      </c>
      <c r="AM13" s="519">
        <f>'1.5_RAW_Data_MR'!AM13</f>
        <v>0</v>
      </c>
      <c r="AN13" s="507"/>
      <c r="AO13" s="518">
        <f>'1.5_RAW_Data_MR'!AO13</f>
        <v>0</v>
      </c>
      <c r="AP13" s="518">
        <f>'1.5_RAW_Data_MR'!AP13</f>
        <v>0</v>
      </c>
      <c r="AQ13" s="518">
        <f>'1.5_RAW_Data_MR'!AQ13</f>
        <v>0</v>
      </c>
      <c r="AR13" s="518">
        <f>'1.5_RAW_Data_MR'!AR13</f>
        <v>0</v>
      </c>
      <c r="AS13" s="518">
        <f>'1.5_RAW_Data_MR'!AS13</f>
        <v>0</v>
      </c>
      <c r="AT13" s="519">
        <f>'1.5_RAW_Data_MR'!AT13</f>
        <v>0</v>
      </c>
      <c r="AU13" s="507"/>
      <c r="AV13" s="518">
        <f>'1.5_RAW_Data_MR'!AV13</f>
        <v>0</v>
      </c>
      <c r="AW13" s="518">
        <f>'1.5_RAW_Data_MR'!AW13</f>
        <v>0</v>
      </c>
      <c r="AX13" s="518">
        <f>'1.5_RAW_Data_MR'!AX13</f>
        <v>0</v>
      </c>
      <c r="AY13" s="518">
        <f>'1.5_RAW_Data_MR'!AY13</f>
        <v>0</v>
      </c>
      <c r="AZ13" s="518">
        <f>'1.5_RAW_Data_MR'!AZ13</f>
        <v>0</v>
      </c>
      <c r="BA13" s="519">
        <f>'1.5_RAW_Data_MR'!BA13</f>
        <v>0</v>
      </c>
    </row>
    <row r="14" spans="1:53" ht="25.5">
      <c r="A14" s="520" t="s">
        <v>9</v>
      </c>
      <c r="B14" s="501">
        <v>1</v>
      </c>
      <c r="C14" s="502" t="s">
        <v>11</v>
      </c>
      <c r="D14" s="503" t="s">
        <v>57</v>
      </c>
      <c r="E14" s="521" t="s">
        <v>52</v>
      </c>
      <c r="F14" s="532">
        <f>'1.5_RAW_Data_MR'!F14</f>
        <v>43.527331431628596</v>
      </c>
      <c r="G14" s="532">
        <f>'1.5_RAW_Data_MR'!G14</f>
        <v>0</v>
      </c>
      <c r="H14" s="532">
        <f>'1.5_RAW_Data_MR'!H14</f>
        <v>12.9497905141071</v>
      </c>
      <c r="I14" s="532">
        <f>'1.5_RAW_Data_MR'!I14</f>
        <v>0</v>
      </c>
      <c r="J14" s="532">
        <f>'1.5_RAW_Data_MR'!J14</f>
        <v>0</v>
      </c>
      <c r="K14" s="533">
        <f>'1.5_RAW_Data_MR'!K14</f>
        <v>30.5775409175215</v>
      </c>
      <c r="M14" s="532">
        <f>'1.5_RAW_Data_MR'!M14</f>
        <v>26.655510130814722</v>
      </c>
      <c r="N14" s="532">
        <f>'1.5_RAW_Data_MR'!N14</f>
        <v>4.2979946257304213</v>
      </c>
      <c r="O14" s="532">
        <f>'1.5_RAW_Data_MR'!O14</f>
        <v>0</v>
      </c>
      <c r="P14" s="532">
        <f>'1.5_RAW_Data_MR'!P14</f>
        <v>22.357515505084301</v>
      </c>
      <c r="Q14" s="532">
        <f>'1.5_RAW_Data_MR'!Q14</f>
        <v>0</v>
      </c>
      <c r="R14" s="533">
        <f>'1.5_RAW_Data_MR'!R14</f>
        <v>0</v>
      </c>
      <c r="T14" s="532">
        <f>'1.5_RAW_Data_MR'!T14</f>
        <v>101.15667506830991</v>
      </c>
      <c r="U14" s="532">
        <f>'1.5_RAW_Data_MR'!U14</f>
        <v>0</v>
      </c>
      <c r="V14" s="532">
        <f>'1.5_RAW_Data_MR'!V14</f>
        <v>0</v>
      </c>
      <c r="W14" s="532">
        <f>'1.5_RAW_Data_MR'!W14</f>
        <v>22.357515505084301</v>
      </c>
      <c r="X14" s="532">
        <f>'1.5_RAW_Data_MR'!X14</f>
        <v>0</v>
      </c>
      <c r="Y14" s="533">
        <f>'1.5_RAW_Data_MR'!Y14</f>
        <v>78.799159563225601</v>
      </c>
      <c r="AA14" s="505">
        <f>'1.5_RAW_Data_MR'!AA14</f>
        <v>-74.501164937495176</v>
      </c>
      <c r="AB14" s="505">
        <f>'1.5_RAW_Data_MR'!AB14</f>
        <v>4.2979946257304213</v>
      </c>
      <c r="AC14" s="505">
        <f>'1.5_RAW_Data_MR'!AC14</f>
        <v>0</v>
      </c>
      <c r="AD14" s="505">
        <f>'1.5_RAW_Data_MR'!AD14</f>
        <v>0</v>
      </c>
      <c r="AE14" s="505">
        <f>'1.5_RAW_Data_MR'!AE14</f>
        <v>0</v>
      </c>
      <c r="AF14" s="506">
        <f>'1.5_RAW_Data_MR'!AF14</f>
        <v>-78.799159563225601</v>
      </c>
      <c r="AG14" s="507"/>
      <c r="AH14" s="505">
        <f>'1.5_RAW_Data_MR'!AH14</f>
        <v>-74.501164937495176</v>
      </c>
      <c r="AI14" s="505">
        <f>'1.5_RAW_Data_MR'!AI14</f>
        <v>4.2979946257304213</v>
      </c>
      <c r="AJ14" s="505">
        <f>'1.5_RAW_Data_MR'!AJ14</f>
        <v>0</v>
      </c>
      <c r="AK14" s="505">
        <f>'1.5_RAW_Data_MR'!AK14</f>
        <v>0</v>
      </c>
      <c r="AL14" s="505">
        <f>'1.5_RAW_Data_MR'!AL14</f>
        <v>0</v>
      </c>
      <c r="AM14" s="506">
        <f>'1.5_RAW_Data_MR'!AM14</f>
        <v>-78.799159563225601</v>
      </c>
      <c r="AN14" s="507"/>
      <c r="AO14" s="505">
        <f>'1.5_RAW_Data_MR'!AO14</f>
        <v>0</v>
      </c>
      <c r="AP14" s="505">
        <f>'1.5_RAW_Data_MR'!AP14</f>
        <v>0</v>
      </c>
      <c r="AQ14" s="505">
        <f>'1.5_RAW_Data_MR'!AQ14</f>
        <v>0</v>
      </c>
      <c r="AR14" s="505">
        <f>'1.5_RAW_Data_MR'!AR14</f>
        <v>0</v>
      </c>
      <c r="AS14" s="505">
        <f>'1.5_RAW_Data_MR'!AS14</f>
        <v>0</v>
      </c>
      <c r="AT14" s="506">
        <f>'1.5_RAW_Data_MR'!AT14</f>
        <v>0</v>
      </c>
      <c r="AU14" s="507"/>
      <c r="AV14" s="505">
        <f>'1.5_RAW_Data_MR'!AV14</f>
        <v>0</v>
      </c>
      <c r="AW14" s="505">
        <f>'1.5_RAW_Data_MR'!AW14</f>
        <v>0</v>
      </c>
      <c r="AX14" s="505">
        <f>'1.5_RAW_Data_MR'!AX14</f>
        <v>0</v>
      </c>
      <c r="AY14" s="505">
        <f>'1.5_RAW_Data_MR'!AY14</f>
        <v>0</v>
      </c>
      <c r="AZ14" s="505">
        <f>'1.5_RAW_Data_MR'!AZ14</f>
        <v>0</v>
      </c>
      <c r="BA14" s="506">
        <f>'1.5_RAW_Data_MR'!BA14</f>
        <v>0</v>
      </c>
    </row>
    <row r="15" spans="1:53" ht="13.15">
      <c r="A15" s="508"/>
      <c r="B15" s="509"/>
      <c r="C15" s="510"/>
      <c r="D15" s="511"/>
      <c r="E15" s="504" t="s">
        <v>53</v>
      </c>
      <c r="F15" s="534">
        <f>'1.5_RAW_Data_MR'!F15</f>
        <v>0</v>
      </c>
      <c r="G15" s="534">
        <f>'1.5_RAW_Data_MR'!G15</f>
        <v>0</v>
      </c>
      <c r="H15" s="534">
        <f>'1.5_RAW_Data_MR'!H15</f>
        <v>0</v>
      </c>
      <c r="I15" s="534">
        <f>'1.5_RAW_Data_MR'!I15</f>
        <v>0</v>
      </c>
      <c r="J15" s="534">
        <f>'1.5_RAW_Data_MR'!J15</f>
        <v>0</v>
      </c>
      <c r="K15" s="535">
        <f>'1.5_RAW_Data_MR'!K15</f>
        <v>0</v>
      </c>
      <c r="M15" s="534">
        <f>'1.5_RAW_Data_MR'!M15</f>
        <v>0</v>
      </c>
      <c r="N15" s="534">
        <f>'1.5_RAW_Data_MR'!N15</f>
        <v>0</v>
      </c>
      <c r="O15" s="534">
        <f>'1.5_RAW_Data_MR'!O15</f>
        <v>0</v>
      </c>
      <c r="P15" s="534">
        <f>'1.5_RAW_Data_MR'!P15</f>
        <v>0</v>
      </c>
      <c r="Q15" s="534">
        <f>'1.5_RAW_Data_MR'!Q15</f>
        <v>0</v>
      </c>
      <c r="R15" s="535">
        <f>'1.5_RAW_Data_MR'!R15</f>
        <v>0</v>
      </c>
      <c r="T15" s="534">
        <f>'1.5_RAW_Data_MR'!T15</f>
        <v>0</v>
      </c>
      <c r="U15" s="534">
        <f>'1.5_RAW_Data_MR'!U15</f>
        <v>0</v>
      </c>
      <c r="V15" s="534">
        <f>'1.5_RAW_Data_MR'!V15</f>
        <v>0</v>
      </c>
      <c r="W15" s="534">
        <f>'1.5_RAW_Data_MR'!W15</f>
        <v>0</v>
      </c>
      <c r="X15" s="534">
        <f>'1.5_RAW_Data_MR'!X15</f>
        <v>0</v>
      </c>
      <c r="Y15" s="535">
        <f>'1.5_RAW_Data_MR'!Y15</f>
        <v>0</v>
      </c>
      <c r="AA15" s="512">
        <f>'1.5_RAW_Data_MR'!AA15</f>
        <v>0</v>
      </c>
      <c r="AB15" s="512">
        <f>'1.5_RAW_Data_MR'!AB15</f>
        <v>0</v>
      </c>
      <c r="AC15" s="512">
        <f>'1.5_RAW_Data_MR'!AC15</f>
        <v>0</v>
      </c>
      <c r="AD15" s="512">
        <f>'1.5_RAW_Data_MR'!AD15</f>
        <v>0</v>
      </c>
      <c r="AE15" s="512">
        <f>'1.5_RAW_Data_MR'!AE15</f>
        <v>0</v>
      </c>
      <c r="AF15" s="513">
        <f>'1.5_RAW_Data_MR'!AF15</f>
        <v>0</v>
      </c>
      <c r="AG15" s="507"/>
      <c r="AH15" s="512">
        <f>'1.5_RAW_Data_MR'!AH15</f>
        <v>0</v>
      </c>
      <c r="AI15" s="512">
        <f>'1.5_RAW_Data_MR'!AI15</f>
        <v>0</v>
      </c>
      <c r="AJ15" s="512">
        <f>'1.5_RAW_Data_MR'!AJ15</f>
        <v>0</v>
      </c>
      <c r="AK15" s="512">
        <f>'1.5_RAW_Data_MR'!AK15</f>
        <v>0</v>
      </c>
      <c r="AL15" s="512">
        <f>'1.5_RAW_Data_MR'!AL15</f>
        <v>0</v>
      </c>
      <c r="AM15" s="513">
        <f>'1.5_RAW_Data_MR'!AM15</f>
        <v>0</v>
      </c>
      <c r="AN15" s="507"/>
      <c r="AO15" s="512">
        <f>'1.5_RAW_Data_MR'!AO15</f>
        <v>0</v>
      </c>
      <c r="AP15" s="512">
        <f>'1.5_RAW_Data_MR'!AP15</f>
        <v>0</v>
      </c>
      <c r="AQ15" s="512">
        <f>'1.5_RAW_Data_MR'!AQ15</f>
        <v>0</v>
      </c>
      <c r="AR15" s="512">
        <f>'1.5_RAW_Data_MR'!AR15</f>
        <v>0</v>
      </c>
      <c r="AS15" s="512">
        <f>'1.5_RAW_Data_MR'!AS15</f>
        <v>0</v>
      </c>
      <c r="AT15" s="513">
        <f>'1.5_RAW_Data_MR'!AT15</f>
        <v>0</v>
      </c>
      <c r="AU15" s="507"/>
      <c r="AV15" s="512">
        <f>'1.5_RAW_Data_MR'!AV15</f>
        <v>0</v>
      </c>
      <c r="AW15" s="512">
        <f>'1.5_RAW_Data_MR'!AW15</f>
        <v>0</v>
      </c>
      <c r="AX15" s="512">
        <f>'1.5_RAW_Data_MR'!AX15</f>
        <v>0</v>
      </c>
      <c r="AY15" s="512">
        <f>'1.5_RAW_Data_MR'!AY15</f>
        <v>0</v>
      </c>
      <c r="AZ15" s="512">
        <f>'1.5_RAW_Data_MR'!AZ15</f>
        <v>0</v>
      </c>
      <c r="BA15" s="513">
        <f>'1.5_RAW_Data_MR'!BA15</f>
        <v>0</v>
      </c>
    </row>
    <row r="16" spans="1:53" ht="13.15">
      <c r="A16" s="508"/>
      <c r="B16" s="509"/>
      <c r="C16" s="510"/>
      <c r="D16" s="511"/>
      <c r="E16" s="504" t="s">
        <v>54</v>
      </c>
      <c r="F16" s="534">
        <f>'1.5_RAW_Data_MR'!F16</f>
        <v>0</v>
      </c>
      <c r="G16" s="534">
        <f>'1.5_RAW_Data_MR'!G16</f>
        <v>0</v>
      </c>
      <c r="H16" s="534">
        <f>'1.5_RAW_Data_MR'!H16</f>
        <v>0</v>
      </c>
      <c r="I16" s="534">
        <f>'1.5_RAW_Data_MR'!I16</f>
        <v>0</v>
      </c>
      <c r="J16" s="534">
        <f>'1.5_RAW_Data_MR'!J16</f>
        <v>0</v>
      </c>
      <c r="K16" s="535">
        <f>'1.5_RAW_Data_MR'!K16</f>
        <v>0</v>
      </c>
      <c r="M16" s="534">
        <f>'1.5_RAW_Data_MR'!M16</f>
        <v>0</v>
      </c>
      <c r="N16" s="534">
        <f>'1.5_RAW_Data_MR'!N16</f>
        <v>0</v>
      </c>
      <c r="O16" s="534">
        <f>'1.5_RAW_Data_MR'!O16</f>
        <v>0</v>
      </c>
      <c r="P16" s="534">
        <f>'1.5_RAW_Data_MR'!P16</f>
        <v>0</v>
      </c>
      <c r="Q16" s="534">
        <f>'1.5_RAW_Data_MR'!Q16</f>
        <v>0</v>
      </c>
      <c r="R16" s="535">
        <f>'1.5_RAW_Data_MR'!R16</f>
        <v>0</v>
      </c>
      <c r="T16" s="534">
        <f>'1.5_RAW_Data_MR'!T16</f>
        <v>0</v>
      </c>
      <c r="U16" s="534">
        <f>'1.5_RAW_Data_MR'!U16</f>
        <v>0</v>
      </c>
      <c r="V16" s="534">
        <f>'1.5_RAW_Data_MR'!V16</f>
        <v>0</v>
      </c>
      <c r="W16" s="534">
        <f>'1.5_RAW_Data_MR'!W16</f>
        <v>0</v>
      </c>
      <c r="X16" s="534">
        <f>'1.5_RAW_Data_MR'!X16</f>
        <v>0</v>
      </c>
      <c r="Y16" s="535">
        <f>'1.5_RAW_Data_MR'!Y16</f>
        <v>0</v>
      </c>
      <c r="AA16" s="512">
        <f>'1.5_RAW_Data_MR'!AA16</f>
        <v>0</v>
      </c>
      <c r="AB16" s="512">
        <f>'1.5_RAW_Data_MR'!AB16</f>
        <v>0</v>
      </c>
      <c r="AC16" s="512">
        <f>'1.5_RAW_Data_MR'!AC16</f>
        <v>0</v>
      </c>
      <c r="AD16" s="512">
        <f>'1.5_RAW_Data_MR'!AD16</f>
        <v>0</v>
      </c>
      <c r="AE16" s="512">
        <f>'1.5_RAW_Data_MR'!AE16</f>
        <v>0</v>
      </c>
      <c r="AF16" s="513">
        <f>'1.5_RAW_Data_MR'!AF16</f>
        <v>0</v>
      </c>
      <c r="AG16" s="507"/>
      <c r="AH16" s="512">
        <f>'1.5_RAW_Data_MR'!AH16</f>
        <v>0</v>
      </c>
      <c r="AI16" s="512">
        <f>'1.5_RAW_Data_MR'!AI16</f>
        <v>0</v>
      </c>
      <c r="AJ16" s="512">
        <f>'1.5_RAW_Data_MR'!AJ16</f>
        <v>0</v>
      </c>
      <c r="AK16" s="512">
        <f>'1.5_RAW_Data_MR'!AK16</f>
        <v>0</v>
      </c>
      <c r="AL16" s="512">
        <f>'1.5_RAW_Data_MR'!AL16</f>
        <v>0</v>
      </c>
      <c r="AM16" s="513">
        <f>'1.5_RAW_Data_MR'!AM16</f>
        <v>0</v>
      </c>
      <c r="AN16" s="507"/>
      <c r="AO16" s="512">
        <f>'1.5_RAW_Data_MR'!AO16</f>
        <v>0</v>
      </c>
      <c r="AP16" s="512">
        <f>'1.5_RAW_Data_MR'!AP16</f>
        <v>0</v>
      </c>
      <c r="AQ16" s="512">
        <f>'1.5_RAW_Data_MR'!AQ16</f>
        <v>0</v>
      </c>
      <c r="AR16" s="512">
        <f>'1.5_RAW_Data_MR'!AR16</f>
        <v>0</v>
      </c>
      <c r="AS16" s="512">
        <f>'1.5_RAW_Data_MR'!AS16</f>
        <v>0</v>
      </c>
      <c r="AT16" s="513">
        <f>'1.5_RAW_Data_MR'!AT16</f>
        <v>0</v>
      </c>
      <c r="AU16" s="507"/>
      <c r="AV16" s="512">
        <f>'1.5_RAW_Data_MR'!AV16</f>
        <v>0</v>
      </c>
      <c r="AW16" s="512">
        <f>'1.5_RAW_Data_MR'!AW16</f>
        <v>0</v>
      </c>
      <c r="AX16" s="512">
        <f>'1.5_RAW_Data_MR'!AX16</f>
        <v>0</v>
      </c>
      <c r="AY16" s="512">
        <f>'1.5_RAW_Data_MR'!AY16</f>
        <v>0</v>
      </c>
      <c r="AZ16" s="512">
        <f>'1.5_RAW_Data_MR'!AZ16</f>
        <v>0</v>
      </c>
      <c r="BA16" s="513">
        <f>'1.5_RAW_Data_MR'!BA16</f>
        <v>0</v>
      </c>
    </row>
    <row r="17" spans="1:53" ht="13.5" thickBot="1">
      <c r="A17" s="508"/>
      <c r="B17" s="514"/>
      <c r="C17" s="515"/>
      <c r="D17" s="516"/>
      <c r="E17" s="517" t="s">
        <v>55</v>
      </c>
      <c r="F17" s="536">
        <f>'1.5_RAW_Data_MR'!F17</f>
        <v>13.3999112621841</v>
      </c>
      <c r="G17" s="536">
        <f>'1.5_RAW_Data_MR'!G17</f>
        <v>0</v>
      </c>
      <c r="H17" s="536">
        <f>'1.5_RAW_Data_MR'!H17</f>
        <v>0</v>
      </c>
      <c r="I17" s="536">
        <f>'1.5_RAW_Data_MR'!I17</f>
        <v>0</v>
      </c>
      <c r="J17" s="536">
        <f>'1.5_RAW_Data_MR'!J17</f>
        <v>0</v>
      </c>
      <c r="K17" s="537">
        <f>'1.5_RAW_Data_MR'!K17</f>
        <v>13.3999112621841</v>
      </c>
      <c r="M17" s="536">
        <f>'1.5_RAW_Data_MR'!M17</f>
        <v>49.1237211496071</v>
      </c>
      <c r="N17" s="536">
        <f>'1.5_RAW_Data_MR'!N17</f>
        <v>0</v>
      </c>
      <c r="O17" s="536">
        <f>'1.5_RAW_Data_MR'!O17</f>
        <v>0</v>
      </c>
      <c r="P17" s="536">
        <f>'1.5_RAW_Data_MR'!P17</f>
        <v>0</v>
      </c>
      <c r="Q17" s="536">
        <f>'1.5_RAW_Data_MR'!Q17</f>
        <v>0</v>
      </c>
      <c r="R17" s="537">
        <f>'1.5_RAW_Data_MR'!R17</f>
        <v>49.1237211496071</v>
      </c>
      <c r="T17" s="536">
        <f>'1.5_RAW_Data_MR'!T17</f>
        <v>49.1237211496071</v>
      </c>
      <c r="U17" s="536">
        <f>'1.5_RAW_Data_MR'!U17</f>
        <v>0</v>
      </c>
      <c r="V17" s="536">
        <f>'1.5_RAW_Data_MR'!V17</f>
        <v>0</v>
      </c>
      <c r="W17" s="536">
        <f>'1.5_RAW_Data_MR'!W17</f>
        <v>0</v>
      </c>
      <c r="X17" s="536">
        <f>'1.5_RAW_Data_MR'!X17</f>
        <v>0</v>
      </c>
      <c r="Y17" s="537">
        <f>'1.5_RAW_Data_MR'!Y17</f>
        <v>49.1237211496071</v>
      </c>
      <c r="AA17" s="518">
        <f>'1.5_RAW_Data_MR'!AA17</f>
        <v>0</v>
      </c>
      <c r="AB17" s="518">
        <f>'1.5_RAW_Data_MR'!AB17</f>
        <v>0</v>
      </c>
      <c r="AC17" s="518">
        <f>'1.5_RAW_Data_MR'!AC17</f>
        <v>0</v>
      </c>
      <c r="AD17" s="518">
        <f>'1.5_RAW_Data_MR'!AD17</f>
        <v>0</v>
      </c>
      <c r="AE17" s="518">
        <f>'1.5_RAW_Data_MR'!AE17</f>
        <v>0</v>
      </c>
      <c r="AF17" s="519">
        <f>'1.5_RAW_Data_MR'!AF17</f>
        <v>0</v>
      </c>
      <c r="AG17" s="507"/>
      <c r="AH17" s="518">
        <f>'1.5_RAW_Data_MR'!AH17</f>
        <v>0</v>
      </c>
      <c r="AI17" s="518">
        <f>'1.5_RAW_Data_MR'!AI17</f>
        <v>0</v>
      </c>
      <c r="AJ17" s="518">
        <f>'1.5_RAW_Data_MR'!AJ17</f>
        <v>0</v>
      </c>
      <c r="AK17" s="518">
        <f>'1.5_RAW_Data_MR'!AK17</f>
        <v>0</v>
      </c>
      <c r="AL17" s="518">
        <f>'1.5_RAW_Data_MR'!AL17</f>
        <v>0</v>
      </c>
      <c r="AM17" s="519">
        <f>'1.5_RAW_Data_MR'!AM17</f>
        <v>0</v>
      </c>
      <c r="AN17" s="507"/>
      <c r="AO17" s="518">
        <f>'1.5_RAW_Data_MR'!AO17</f>
        <v>0</v>
      </c>
      <c r="AP17" s="518">
        <f>'1.5_RAW_Data_MR'!AP17</f>
        <v>0</v>
      </c>
      <c r="AQ17" s="518">
        <f>'1.5_RAW_Data_MR'!AQ17</f>
        <v>0</v>
      </c>
      <c r="AR17" s="518">
        <f>'1.5_RAW_Data_MR'!AR17</f>
        <v>0</v>
      </c>
      <c r="AS17" s="518">
        <f>'1.5_RAW_Data_MR'!AS17</f>
        <v>0</v>
      </c>
      <c r="AT17" s="519">
        <f>'1.5_RAW_Data_MR'!AT17</f>
        <v>0</v>
      </c>
      <c r="AU17" s="507"/>
      <c r="AV17" s="518">
        <f>'1.5_RAW_Data_MR'!AV17</f>
        <v>0</v>
      </c>
      <c r="AW17" s="518">
        <f>'1.5_RAW_Data_MR'!AW17</f>
        <v>0</v>
      </c>
      <c r="AX17" s="518">
        <f>'1.5_RAW_Data_MR'!AX17</f>
        <v>0</v>
      </c>
      <c r="AY17" s="518">
        <f>'1.5_RAW_Data_MR'!AY17</f>
        <v>0</v>
      </c>
      <c r="AZ17" s="518">
        <f>'1.5_RAW_Data_MR'!AZ17</f>
        <v>0</v>
      </c>
      <c r="BA17" s="519">
        <f>'1.5_RAW_Data_MR'!BA17</f>
        <v>0</v>
      </c>
    </row>
    <row r="18" spans="1:53" ht="25.5">
      <c r="A18" s="520" t="s">
        <v>9</v>
      </c>
      <c r="B18" s="501">
        <v>7</v>
      </c>
      <c r="C18" s="502" t="s">
        <v>12</v>
      </c>
      <c r="D18" s="503" t="s">
        <v>57</v>
      </c>
      <c r="E18" s="521" t="s">
        <v>52</v>
      </c>
      <c r="F18" s="532">
        <f>'1.5_RAW_Data_MR'!F18</f>
        <v>0</v>
      </c>
      <c r="G18" s="532">
        <f>'1.5_RAW_Data_MR'!G18</f>
        <v>0</v>
      </c>
      <c r="H18" s="532">
        <f>'1.5_RAW_Data_MR'!H18</f>
        <v>0</v>
      </c>
      <c r="I18" s="532">
        <f>'1.5_RAW_Data_MR'!I18</f>
        <v>0</v>
      </c>
      <c r="J18" s="532">
        <f>'1.5_RAW_Data_MR'!J18</f>
        <v>0</v>
      </c>
      <c r="K18" s="533">
        <f>'1.5_RAW_Data_MR'!K18</f>
        <v>0</v>
      </c>
      <c r="M18" s="532">
        <f>'1.5_RAW_Data_MR'!M18</f>
        <v>0</v>
      </c>
      <c r="N18" s="532">
        <f>'1.5_RAW_Data_MR'!N18</f>
        <v>0</v>
      </c>
      <c r="O18" s="532">
        <f>'1.5_RAW_Data_MR'!O18</f>
        <v>0</v>
      </c>
      <c r="P18" s="532">
        <f>'1.5_RAW_Data_MR'!P18</f>
        <v>0</v>
      </c>
      <c r="Q18" s="532">
        <f>'1.5_RAW_Data_MR'!Q18</f>
        <v>0</v>
      </c>
      <c r="R18" s="533">
        <f>'1.5_RAW_Data_MR'!R18</f>
        <v>0</v>
      </c>
      <c r="T18" s="532">
        <f>'1.5_RAW_Data_MR'!T18</f>
        <v>0</v>
      </c>
      <c r="U18" s="532">
        <f>'1.5_RAW_Data_MR'!U18</f>
        <v>0</v>
      </c>
      <c r="V18" s="532">
        <f>'1.5_RAW_Data_MR'!V18</f>
        <v>0</v>
      </c>
      <c r="W18" s="532">
        <f>'1.5_RAW_Data_MR'!W18</f>
        <v>0</v>
      </c>
      <c r="X18" s="532">
        <f>'1.5_RAW_Data_MR'!X18</f>
        <v>0</v>
      </c>
      <c r="Y18" s="533">
        <f>'1.5_RAW_Data_MR'!Y18</f>
        <v>0</v>
      </c>
      <c r="AA18" s="505">
        <f>'1.5_RAW_Data_MR'!AA18</f>
        <v>0</v>
      </c>
      <c r="AB18" s="505">
        <f>'1.5_RAW_Data_MR'!AB18</f>
        <v>0</v>
      </c>
      <c r="AC18" s="505">
        <f>'1.5_RAW_Data_MR'!AC18</f>
        <v>0</v>
      </c>
      <c r="AD18" s="505">
        <f>'1.5_RAW_Data_MR'!AD18</f>
        <v>0</v>
      </c>
      <c r="AE18" s="505">
        <f>'1.5_RAW_Data_MR'!AE18</f>
        <v>0</v>
      </c>
      <c r="AF18" s="506">
        <f>'1.5_RAW_Data_MR'!AF18</f>
        <v>0</v>
      </c>
      <c r="AG18" s="507"/>
      <c r="AH18" s="505">
        <f>'1.5_RAW_Data_MR'!AH18</f>
        <v>0</v>
      </c>
      <c r="AI18" s="505">
        <f>'1.5_RAW_Data_MR'!AI18</f>
        <v>0</v>
      </c>
      <c r="AJ18" s="505">
        <f>'1.5_RAW_Data_MR'!AJ18</f>
        <v>0</v>
      </c>
      <c r="AK18" s="505">
        <f>'1.5_RAW_Data_MR'!AK18</f>
        <v>0</v>
      </c>
      <c r="AL18" s="505">
        <f>'1.5_RAW_Data_MR'!AL18</f>
        <v>0</v>
      </c>
      <c r="AM18" s="506">
        <f>'1.5_RAW_Data_MR'!AM18</f>
        <v>0</v>
      </c>
      <c r="AN18" s="507"/>
      <c r="AO18" s="505">
        <f>'1.5_RAW_Data_MR'!AO18</f>
        <v>0</v>
      </c>
      <c r="AP18" s="505">
        <f>'1.5_RAW_Data_MR'!AP18</f>
        <v>0</v>
      </c>
      <c r="AQ18" s="505">
        <f>'1.5_RAW_Data_MR'!AQ18</f>
        <v>0</v>
      </c>
      <c r="AR18" s="505">
        <f>'1.5_RAW_Data_MR'!AR18</f>
        <v>0</v>
      </c>
      <c r="AS18" s="505">
        <f>'1.5_RAW_Data_MR'!AS18</f>
        <v>0</v>
      </c>
      <c r="AT18" s="506">
        <f>'1.5_RAW_Data_MR'!AT18</f>
        <v>0</v>
      </c>
      <c r="AU18" s="507"/>
      <c r="AV18" s="505">
        <f>'1.5_RAW_Data_MR'!AV18</f>
        <v>0</v>
      </c>
      <c r="AW18" s="505">
        <f>'1.5_RAW_Data_MR'!AW18</f>
        <v>0</v>
      </c>
      <c r="AX18" s="505">
        <f>'1.5_RAW_Data_MR'!AX18</f>
        <v>0</v>
      </c>
      <c r="AY18" s="505">
        <f>'1.5_RAW_Data_MR'!AY18</f>
        <v>0</v>
      </c>
      <c r="AZ18" s="505">
        <f>'1.5_RAW_Data_MR'!AZ18</f>
        <v>0</v>
      </c>
      <c r="BA18" s="506">
        <f>'1.5_RAW_Data_MR'!BA18</f>
        <v>0</v>
      </c>
    </row>
    <row r="19" spans="1:53" ht="13.15">
      <c r="A19" s="508"/>
      <c r="B19" s="509"/>
      <c r="C19" s="510"/>
      <c r="D19" s="511"/>
      <c r="E19" s="504" t="s">
        <v>53</v>
      </c>
      <c r="F19" s="534">
        <f>'1.5_RAW_Data_MR'!F19</f>
        <v>0</v>
      </c>
      <c r="G19" s="534">
        <f>'1.5_RAW_Data_MR'!G19</f>
        <v>0</v>
      </c>
      <c r="H19" s="534">
        <f>'1.5_RAW_Data_MR'!H19</f>
        <v>0</v>
      </c>
      <c r="I19" s="534">
        <f>'1.5_RAW_Data_MR'!I19</f>
        <v>0</v>
      </c>
      <c r="J19" s="534">
        <f>'1.5_RAW_Data_MR'!J19</f>
        <v>0</v>
      </c>
      <c r="K19" s="535">
        <f>'1.5_RAW_Data_MR'!K19</f>
        <v>0</v>
      </c>
      <c r="M19" s="534">
        <f>'1.5_RAW_Data_MR'!M19</f>
        <v>0</v>
      </c>
      <c r="N19" s="534">
        <f>'1.5_RAW_Data_MR'!N19</f>
        <v>0</v>
      </c>
      <c r="O19" s="534">
        <f>'1.5_RAW_Data_MR'!O19</f>
        <v>0</v>
      </c>
      <c r="P19" s="534">
        <f>'1.5_RAW_Data_MR'!P19</f>
        <v>0</v>
      </c>
      <c r="Q19" s="534">
        <f>'1.5_RAW_Data_MR'!Q19</f>
        <v>0</v>
      </c>
      <c r="R19" s="535">
        <f>'1.5_RAW_Data_MR'!R19</f>
        <v>0</v>
      </c>
      <c r="T19" s="534">
        <f>'1.5_RAW_Data_MR'!T19</f>
        <v>0</v>
      </c>
      <c r="U19" s="534">
        <f>'1.5_RAW_Data_MR'!U19</f>
        <v>0</v>
      </c>
      <c r="V19" s="534">
        <f>'1.5_RAW_Data_MR'!V19</f>
        <v>0</v>
      </c>
      <c r="W19" s="534">
        <f>'1.5_RAW_Data_MR'!W19</f>
        <v>0</v>
      </c>
      <c r="X19" s="534">
        <f>'1.5_RAW_Data_MR'!X19</f>
        <v>0</v>
      </c>
      <c r="Y19" s="535">
        <f>'1.5_RAW_Data_MR'!Y19</f>
        <v>0</v>
      </c>
      <c r="AA19" s="512">
        <f>'1.5_RAW_Data_MR'!AA19</f>
        <v>0</v>
      </c>
      <c r="AB19" s="512">
        <f>'1.5_RAW_Data_MR'!AB19</f>
        <v>0</v>
      </c>
      <c r="AC19" s="512">
        <f>'1.5_RAW_Data_MR'!AC19</f>
        <v>0</v>
      </c>
      <c r="AD19" s="512">
        <f>'1.5_RAW_Data_MR'!AD19</f>
        <v>0</v>
      </c>
      <c r="AE19" s="512">
        <f>'1.5_RAW_Data_MR'!AE19</f>
        <v>0</v>
      </c>
      <c r="AF19" s="513">
        <f>'1.5_RAW_Data_MR'!AF19</f>
        <v>0</v>
      </c>
      <c r="AG19" s="507"/>
      <c r="AH19" s="512">
        <f>'1.5_RAW_Data_MR'!AH19</f>
        <v>0</v>
      </c>
      <c r="AI19" s="512">
        <f>'1.5_RAW_Data_MR'!AI19</f>
        <v>0</v>
      </c>
      <c r="AJ19" s="512">
        <f>'1.5_RAW_Data_MR'!AJ19</f>
        <v>0</v>
      </c>
      <c r="AK19" s="512">
        <f>'1.5_RAW_Data_MR'!AK19</f>
        <v>0</v>
      </c>
      <c r="AL19" s="512">
        <f>'1.5_RAW_Data_MR'!AL19</f>
        <v>0</v>
      </c>
      <c r="AM19" s="513">
        <f>'1.5_RAW_Data_MR'!AM19</f>
        <v>0</v>
      </c>
      <c r="AN19" s="507"/>
      <c r="AO19" s="512">
        <f>'1.5_RAW_Data_MR'!AO19</f>
        <v>0</v>
      </c>
      <c r="AP19" s="512">
        <f>'1.5_RAW_Data_MR'!AP19</f>
        <v>0</v>
      </c>
      <c r="AQ19" s="512">
        <f>'1.5_RAW_Data_MR'!AQ19</f>
        <v>0</v>
      </c>
      <c r="AR19" s="512">
        <f>'1.5_RAW_Data_MR'!AR19</f>
        <v>0</v>
      </c>
      <c r="AS19" s="512">
        <f>'1.5_RAW_Data_MR'!AS19</f>
        <v>0</v>
      </c>
      <c r="AT19" s="513">
        <f>'1.5_RAW_Data_MR'!AT19</f>
        <v>0</v>
      </c>
      <c r="AU19" s="507"/>
      <c r="AV19" s="512">
        <f>'1.5_RAW_Data_MR'!AV19</f>
        <v>0</v>
      </c>
      <c r="AW19" s="512">
        <f>'1.5_RAW_Data_MR'!AW19</f>
        <v>0</v>
      </c>
      <c r="AX19" s="512">
        <f>'1.5_RAW_Data_MR'!AX19</f>
        <v>0</v>
      </c>
      <c r="AY19" s="512">
        <f>'1.5_RAW_Data_MR'!AY19</f>
        <v>0</v>
      </c>
      <c r="AZ19" s="512">
        <f>'1.5_RAW_Data_MR'!AZ19</f>
        <v>0</v>
      </c>
      <c r="BA19" s="513">
        <f>'1.5_RAW_Data_MR'!BA19</f>
        <v>0</v>
      </c>
    </row>
    <row r="20" spans="1:53" ht="13.15">
      <c r="A20" s="508"/>
      <c r="B20" s="509"/>
      <c r="C20" s="510"/>
      <c r="D20" s="511"/>
      <c r="E20" s="504" t="s">
        <v>54</v>
      </c>
      <c r="F20" s="534">
        <f>'1.5_RAW_Data_MR'!F20</f>
        <v>0</v>
      </c>
      <c r="G20" s="534">
        <f>'1.5_RAW_Data_MR'!G20</f>
        <v>0</v>
      </c>
      <c r="H20" s="534">
        <f>'1.5_RAW_Data_MR'!H20</f>
        <v>0</v>
      </c>
      <c r="I20" s="534">
        <f>'1.5_RAW_Data_MR'!I20</f>
        <v>0</v>
      </c>
      <c r="J20" s="534">
        <f>'1.5_RAW_Data_MR'!J20</f>
        <v>0</v>
      </c>
      <c r="K20" s="535">
        <f>'1.5_RAW_Data_MR'!K20</f>
        <v>0</v>
      </c>
      <c r="M20" s="534">
        <f>'1.5_RAW_Data_MR'!M20</f>
        <v>0</v>
      </c>
      <c r="N20" s="534">
        <f>'1.5_RAW_Data_MR'!N20</f>
        <v>0</v>
      </c>
      <c r="O20" s="534">
        <f>'1.5_RAW_Data_MR'!O20</f>
        <v>0</v>
      </c>
      <c r="P20" s="534">
        <f>'1.5_RAW_Data_MR'!P20</f>
        <v>0</v>
      </c>
      <c r="Q20" s="534">
        <f>'1.5_RAW_Data_MR'!Q20</f>
        <v>0</v>
      </c>
      <c r="R20" s="535">
        <f>'1.5_RAW_Data_MR'!R20</f>
        <v>0</v>
      </c>
      <c r="T20" s="534">
        <f>'1.5_RAW_Data_MR'!T20</f>
        <v>0</v>
      </c>
      <c r="U20" s="534">
        <f>'1.5_RAW_Data_MR'!U20</f>
        <v>0</v>
      </c>
      <c r="V20" s="534">
        <f>'1.5_RAW_Data_MR'!V20</f>
        <v>0</v>
      </c>
      <c r="W20" s="534">
        <f>'1.5_RAW_Data_MR'!W20</f>
        <v>0</v>
      </c>
      <c r="X20" s="534">
        <f>'1.5_RAW_Data_MR'!X20</f>
        <v>0</v>
      </c>
      <c r="Y20" s="535">
        <f>'1.5_RAW_Data_MR'!Y20</f>
        <v>0</v>
      </c>
      <c r="AA20" s="512">
        <f>'1.5_RAW_Data_MR'!AA20</f>
        <v>0</v>
      </c>
      <c r="AB20" s="512">
        <f>'1.5_RAW_Data_MR'!AB20</f>
        <v>0</v>
      </c>
      <c r="AC20" s="512">
        <f>'1.5_RAW_Data_MR'!AC20</f>
        <v>0</v>
      </c>
      <c r="AD20" s="512">
        <f>'1.5_RAW_Data_MR'!AD20</f>
        <v>0</v>
      </c>
      <c r="AE20" s="512">
        <f>'1.5_RAW_Data_MR'!AE20</f>
        <v>0</v>
      </c>
      <c r="AF20" s="513">
        <f>'1.5_RAW_Data_MR'!AF20</f>
        <v>0</v>
      </c>
      <c r="AG20" s="507"/>
      <c r="AH20" s="512">
        <f>'1.5_RAW_Data_MR'!AH20</f>
        <v>0</v>
      </c>
      <c r="AI20" s="512">
        <f>'1.5_RAW_Data_MR'!AI20</f>
        <v>0</v>
      </c>
      <c r="AJ20" s="512">
        <f>'1.5_RAW_Data_MR'!AJ20</f>
        <v>0</v>
      </c>
      <c r="AK20" s="512">
        <f>'1.5_RAW_Data_MR'!AK20</f>
        <v>0</v>
      </c>
      <c r="AL20" s="512">
        <f>'1.5_RAW_Data_MR'!AL20</f>
        <v>0</v>
      </c>
      <c r="AM20" s="513">
        <f>'1.5_RAW_Data_MR'!AM20</f>
        <v>0</v>
      </c>
      <c r="AN20" s="507"/>
      <c r="AO20" s="512">
        <f>'1.5_RAW_Data_MR'!AO20</f>
        <v>0</v>
      </c>
      <c r="AP20" s="512">
        <f>'1.5_RAW_Data_MR'!AP20</f>
        <v>0</v>
      </c>
      <c r="AQ20" s="512">
        <f>'1.5_RAW_Data_MR'!AQ20</f>
        <v>0</v>
      </c>
      <c r="AR20" s="512">
        <f>'1.5_RAW_Data_MR'!AR20</f>
        <v>0</v>
      </c>
      <c r="AS20" s="512">
        <f>'1.5_RAW_Data_MR'!AS20</f>
        <v>0</v>
      </c>
      <c r="AT20" s="513">
        <f>'1.5_RAW_Data_MR'!AT20</f>
        <v>0</v>
      </c>
      <c r="AU20" s="507"/>
      <c r="AV20" s="512">
        <f>'1.5_RAW_Data_MR'!AV20</f>
        <v>0</v>
      </c>
      <c r="AW20" s="512">
        <f>'1.5_RAW_Data_MR'!AW20</f>
        <v>0</v>
      </c>
      <c r="AX20" s="512">
        <f>'1.5_RAW_Data_MR'!AX20</f>
        <v>0</v>
      </c>
      <c r="AY20" s="512">
        <f>'1.5_RAW_Data_MR'!AY20</f>
        <v>0</v>
      </c>
      <c r="AZ20" s="512">
        <f>'1.5_RAW_Data_MR'!AZ20</f>
        <v>0</v>
      </c>
      <c r="BA20" s="513">
        <f>'1.5_RAW_Data_MR'!BA20</f>
        <v>0</v>
      </c>
    </row>
    <row r="21" spans="1:53" ht="13.5" thickBot="1">
      <c r="A21" s="508"/>
      <c r="B21" s="514"/>
      <c r="C21" s="515"/>
      <c r="D21" s="516"/>
      <c r="E21" s="517" t="s">
        <v>55</v>
      </c>
      <c r="F21" s="536">
        <f>'1.5_RAW_Data_MR'!F21</f>
        <v>0</v>
      </c>
      <c r="G21" s="536">
        <f>'1.5_RAW_Data_MR'!G21</f>
        <v>0</v>
      </c>
      <c r="H21" s="536">
        <f>'1.5_RAW_Data_MR'!H21</f>
        <v>0</v>
      </c>
      <c r="I21" s="536">
        <f>'1.5_RAW_Data_MR'!I21</f>
        <v>0</v>
      </c>
      <c r="J21" s="536">
        <f>'1.5_RAW_Data_MR'!J21</f>
        <v>0</v>
      </c>
      <c r="K21" s="537">
        <f>'1.5_RAW_Data_MR'!K21</f>
        <v>0</v>
      </c>
      <c r="M21" s="536">
        <f>'1.5_RAW_Data_MR'!M21</f>
        <v>0</v>
      </c>
      <c r="N21" s="536">
        <f>'1.5_RAW_Data_MR'!N21</f>
        <v>0</v>
      </c>
      <c r="O21" s="536">
        <f>'1.5_RAW_Data_MR'!O21</f>
        <v>0</v>
      </c>
      <c r="P21" s="536">
        <f>'1.5_RAW_Data_MR'!P21</f>
        <v>0</v>
      </c>
      <c r="Q21" s="536">
        <f>'1.5_RAW_Data_MR'!Q21</f>
        <v>0</v>
      </c>
      <c r="R21" s="537">
        <f>'1.5_RAW_Data_MR'!R21</f>
        <v>0</v>
      </c>
      <c r="T21" s="536">
        <f>'1.5_RAW_Data_MR'!T21</f>
        <v>0</v>
      </c>
      <c r="U21" s="536">
        <f>'1.5_RAW_Data_MR'!U21</f>
        <v>0</v>
      </c>
      <c r="V21" s="536">
        <f>'1.5_RAW_Data_MR'!V21</f>
        <v>0</v>
      </c>
      <c r="W21" s="536">
        <f>'1.5_RAW_Data_MR'!W21</f>
        <v>0</v>
      </c>
      <c r="X21" s="536">
        <f>'1.5_RAW_Data_MR'!X21</f>
        <v>0</v>
      </c>
      <c r="Y21" s="537">
        <f>'1.5_RAW_Data_MR'!Y21</f>
        <v>0</v>
      </c>
      <c r="AA21" s="518">
        <f>'1.5_RAW_Data_MR'!AA21</f>
        <v>0</v>
      </c>
      <c r="AB21" s="518">
        <f>'1.5_RAW_Data_MR'!AB21</f>
        <v>0</v>
      </c>
      <c r="AC21" s="518">
        <f>'1.5_RAW_Data_MR'!AC21</f>
        <v>0</v>
      </c>
      <c r="AD21" s="518">
        <f>'1.5_RAW_Data_MR'!AD21</f>
        <v>0</v>
      </c>
      <c r="AE21" s="518">
        <f>'1.5_RAW_Data_MR'!AE21</f>
        <v>0</v>
      </c>
      <c r="AF21" s="519">
        <f>'1.5_RAW_Data_MR'!AF21</f>
        <v>0</v>
      </c>
      <c r="AG21" s="507"/>
      <c r="AH21" s="518">
        <f>'1.5_RAW_Data_MR'!AH21</f>
        <v>0</v>
      </c>
      <c r="AI21" s="518">
        <f>'1.5_RAW_Data_MR'!AI21</f>
        <v>0</v>
      </c>
      <c r="AJ21" s="518">
        <f>'1.5_RAW_Data_MR'!AJ21</f>
        <v>0</v>
      </c>
      <c r="AK21" s="518">
        <f>'1.5_RAW_Data_MR'!AK21</f>
        <v>0</v>
      </c>
      <c r="AL21" s="518">
        <f>'1.5_RAW_Data_MR'!AL21</f>
        <v>0</v>
      </c>
      <c r="AM21" s="519">
        <f>'1.5_RAW_Data_MR'!AM21</f>
        <v>0</v>
      </c>
      <c r="AN21" s="507"/>
      <c r="AO21" s="518">
        <f>'1.5_RAW_Data_MR'!AO21</f>
        <v>0</v>
      </c>
      <c r="AP21" s="518">
        <f>'1.5_RAW_Data_MR'!AP21</f>
        <v>0</v>
      </c>
      <c r="AQ21" s="518">
        <f>'1.5_RAW_Data_MR'!AQ21</f>
        <v>0</v>
      </c>
      <c r="AR21" s="518">
        <f>'1.5_RAW_Data_MR'!AR21</f>
        <v>0</v>
      </c>
      <c r="AS21" s="518">
        <f>'1.5_RAW_Data_MR'!AS21</f>
        <v>0</v>
      </c>
      <c r="AT21" s="519">
        <f>'1.5_RAW_Data_MR'!AT21</f>
        <v>0</v>
      </c>
      <c r="AU21" s="507"/>
      <c r="AV21" s="518">
        <f>'1.5_RAW_Data_MR'!AV21</f>
        <v>0</v>
      </c>
      <c r="AW21" s="518">
        <f>'1.5_RAW_Data_MR'!AW21</f>
        <v>0</v>
      </c>
      <c r="AX21" s="518">
        <f>'1.5_RAW_Data_MR'!AX21</f>
        <v>0</v>
      </c>
      <c r="AY21" s="518">
        <f>'1.5_RAW_Data_MR'!AY21</f>
        <v>0</v>
      </c>
      <c r="AZ21" s="518">
        <f>'1.5_RAW_Data_MR'!AZ21</f>
        <v>0</v>
      </c>
      <c r="BA21" s="519">
        <f>'1.5_RAW_Data_MR'!BA21</f>
        <v>0</v>
      </c>
    </row>
    <row r="22" spans="1:53" ht="25.5">
      <c r="A22" s="520" t="s">
        <v>9</v>
      </c>
      <c r="B22" s="501">
        <v>8</v>
      </c>
      <c r="C22" s="502" t="s">
        <v>13</v>
      </c>
      <c r="D22" s="503" t="s">
        <v>57</v>
      </c>
      <c r="E22" s="521" t="s">
        <v>52</v>
      </c>
      <c r="F22" s="532">
        <f>'1.5_RAW_Data_MR'!F22</f>
        <v>0</v>
      </c>
      <c r="G22" s="532">
        <f>'1.5_RAW_Data_MR'!G22</f>
        <v>0</v>
      </c>
      <c r="H22" s="532">
        <f>'1.5_RAW_Data_MR'!H22</f>
        <v>0</v>
      </c>
      <c r="I22" s="532">
        <f>'1.5_RAW_Data_MR'!I22</f>
        <v>0</v>
      </c>
      <c r="J22" s="532">
        <f>'1.5_RAW_Data_MR'!J22</f>
        <v>0</v>
      </c>
      <c r="K22" s="533">
        <f>'1.5_RAW_Data_MR'!K22</f>
        <v>0</v>
      </c>
      <c r="M22" s="532">
        <f>'1.5_RAW_Data_MR'!M22</f>
        <v>0</v>
      </c>
      <c r="N22" s="532">
        <f>'1.5_RAW_Data_MR'!N22</f>
        <v>0</v>
      </c>
      <c r="O22" s="532">
        <f>'1.5_RAW_Data_MR'!O22</f>
        <v>0</v>
      </c>
      <c r="P22" s="532">
        <f>'1.5_RAW_Data_MR'!P22</f>
        <v>0</v>
      </c>
      <c r="Q22" s="532">
        <f>'1.5_RAW_Data_MR'!Q22</f>
        <v>0</v>
      </c>
      <c r="R22" s="533">
        <f>'1.5_RAW_Data_MR'!R22</f>
        <v>0</v>
      </c>
      <c r="T22" s="532">
        <f>'1.5_RAW_Data_MR'!T22</f>
        <v>0</v>
      </c>
      <c r="U22" s="532">
        <f>'1.5_RAW_Data_MR'!U22</f>
        <v>0</v>
      </c>
      <c r="V22" s="532">
        <f>'1.5_RAW_Data_MR'!V22</f>
        <v>0</v>
      </c>
      <c r="W22" s="532">
        <f>'1.5_RAW_Data_MR'!W22</f>
        <v>0</v>
      </c>
      <c r="X22" s="532">
        <f>'1.5_RAW_Data_MR'!X22</f>
        <v>0</v>
      </c>
      <c r="Y22" s="533">
        <f>'1.5_RAW_Data_MR'!Y22</f>
        <v>0</v>
      </c>
      <c r="AA22" s="505">
        <f>'1.5_RAW_Data_MR'!AA22</f>
        <v>0</v>
      </c>
      <c r="AB22" s="505">
        <f>'1.5_RAW_Data_MR'!AB22</f>
        <v>0</v>
      </c>
      <c r="AC22" s="505">
        <f>'1.5_RAW_Data_MR'!AC22</f>
        <v>0</v>
      </c>
      <c r="AD22" s="505">
        <f>'1.5_RAW_Data_MR'!AD22</f>
        <v>0</v>
      </c>
      <c r="AE22" s="505">
        <f>'1.5_RAW_Data_MR'!AE22</f>
        <v>0</v>
      </c>
      <c r="AF22" s="506">
        <f>'1.5_RAW_Data_MR'!AF22</f>
        <v>0</v>
      </c>
      <c r="AG22" s="507"/>
      <c r="AH22" s="505">
        <f>'1.5_RAW_Data_MR'!AH22</f>
        <v>0</v>
      </c>
      <c r="AI22" s="505">
        <f>'1.5_RAW_Data_MR'!AI22</f>
        <v>0</v>
      </c>
      <c r="AJ22" s="505">
        <f>'1.5_RAW_Data_MR'!AJ22</f>
        <v>0</v>
      </c>
      <c r="AK22" s="505">
        <f>'1.5_RAW_Data_MR'!AK22</f>
        <v>0</v>
      </c>
      <c r="AL22" s="505">
        <f>'1.5_RAW_Data_MR'!AL22</f>
        <v>0</v>
      </c>
      <c r="AM22" s="506">
        <f>'1.5_RAW_Data_MR'!AM22</f>
        <v>0</v>
      </c>
      <c r="AN22" s="507"/>
      <c r="AO22" s="505">
        <f>'1.5_RAW_Data_MR'!AO22</f>
        <v>0</v>
      </c>
      <c r="AP22" s="505">
        <f>'1.5_RAW_Data_MR'!AP22</f>
        <v>0</v>
      </c>
      <c r="AQ22" s="505">
        <f>'1.5_RAW_Data_MR'!AQ22</f>
        <v>0</v>
      </c>
      <c r="AR22" s="505">
        <f>'1.5_RAW_Data_MR'!AR22</f>
        <v>0</v>
      </c>
      <c r="AS22" s="505">
        <f>'1.5_RAW_Data_MR'!AS22</f>
        <v>0</v>
      </c>
      <c r="AT22" s="506">
        <f>'1.5_RAW_Data_MR'!AT22</f>
        <v>0</v>
      </c>
      <c r="AU22" s="507"/>
      <c r="AV22" s="505">
        <f>'1.5_RAW_Data_MR'!AV22</f>
        <v>0</v>
      </c>
      <c r="AW22" s="505">
        <f>'1.5_RAW_Data_MR'!AW22</f>
        <v>0</v>
      </c>
      <c r="AX22" s="505">
        <f>'1.5_RAW_Data_MR'!AX22</f>
        <v>0</v>
      </c>
      <c r="AY22" s="505">
        <f>'1.5_RAW_Data_MR'!AY22</f>
        <v>0</v>
      </c>
      <c r="AZ22" s="505">
        <f>'1.5_RAW_Data_MR'!AZ22</f>
        <v>0</v>
      </c>
      <c r="BA22" s="506">
        <f>'1.5_RAW_Data_MR'!BA22</f>
        <v>0</v>
      </c>
    </row>
    <row r="23" spans="1:53" ht="13.15">
      <c r="A23" s="508"/>
      <c r="B23" s="509"/>
      <c r="C23" s="510"/>
      <c r="D23" s="511"/>
      <c r="E23" s="504" t="s">
        <v>53</v>
      </c>
      <c r="F23" s="534">
        <f>'1.5_RAW_Data_MR'!F23</f>
        <v>0</v>
      </c>
      <c r="G23" s="534">
        <f>'1.5_RAW_Data_MR'!G23</f>
        <v>0</v>
      </c>
      <c r="H23" s="534">
        <f>'1.5_RAW_Data_MR'!H23</f>
        <v>0</v>
      </c>
      <c r="I23" s="534">
        <f>'1.5_RAW_Data_MR'!I23</f>
        <v>0</v>
      </c>
      <c r="J23" s="534">
        <f>'1.5_RAW_Data_MR'!J23</f>
        <v>0</v>
      </c>
      <c r="K23" s="535">
        <f>'1.5_RAW_Data_MR'!K23</f>
        <v>0</v>
      </c>
      <c r="M23" s="534">
        <f>'1.5_RAW_Data_MR'!M23</f>
        <v>0</v>
      </c>
      <c r="N23" s="534">
        <f>'1.5_RAW_Data_MR'!N23</f>
        <v>0</v>
      </c>
      <c r="O23" s="534">
        <f>'1.5_RAW_Data_MR'!O23</f>
        <v>0</v>
      </c>
      <c r="P23" s="534">
        <f>'1.5_RAW_Data_MR'!P23</f>
        <v>0</v>
      </c>
      <c r="Q23" s="534">
        <f>'1.5_RAW_Data_MR'!Q23</f>
        <v>0</v>
      </c>
      <c r="R23" s="535">
        <f>'1.5_RAW_Data_MR'!R23</f>
        <v>0</v>
      </c>
      <c r="T23" s="534">
        <f>'1.5_RAW_Data_MR'!T23</f>
        <v>0</v>
      </c>
      <c r="U23" s="534">
        <f>'1.5_RAW_Data_MR'!U23</f>
        <v>0</v>
      </c>
      <c r="V23" s="534">
        <f>'1.5_RAW_Data_MR'!V23</f>
        <v>0</v>
      </c>
      <c r="W23" s="534">
        <f>'1.5_RAW_Data_MR'!W23</f>
        <v>0</v>
      </c>
      <c r="X23" s="534">
        <f>'1.5_RAW_Data_MR'!X23</f>
        <v>0</v>
      </c>
      <c r="Y23" s="535">
        <f>'1.5_RAW_Data_MR'!Y23</f>
        <v>0</v>
      </c>
      <c r="AA23" s="512">
        <f>'1.5_RAW_Data_MR'!AA23</f>
        <v>0</v>
      </c>
      <c r="AB23" s="512">
        <f>'1.5_RAW_Data_MR'!AB23</f>
        <v>0</v>
      </c>
      <c r="AC23" s="512">
        <f>'1.5_RAW_Data_MR'!AC23</f>
        <v>0</v>
      </c>
      <c r="AD23" s="512">
        <f>'1.5_RAW_Data_MR'!AD23</f>
        <v>0</v>
      </c>
      <c r="AE23" s="512">
        <f>'1.5_RAW_Data_MR'!AE23</f>
        <v>0</v>
      </c>
      <c r="AF23" s="513">
        <f>'1.5_RAW_Data_MR'!AF23</f>
        <v>0</v>
      </c>
      <c r="AG23" s="507"/>
      <c r="AH23" s="512">
        <f>'1.5_RAW_Data_MR'!AH23</f>
        <v>0</v>
      </c>
      <c r="AI23" s="512">
        <f>'1.5_RAW_Data_MR'!AI23</f>
        <v>0</v>
      </c>
      <c r="AJ23" s="512">
        <f>'1.5_RAW_Data_MR'!AJ23</f>
        <v>0</v>
      </c>
      <c r="AK23" s="512">
        <f>'1.5_RAW_Data_MR'!AK23</f>
        <v>0</v>
      </c>
      <c r="AL23" s="512">
        <f>'1.5_RAW_Data_MR'!AL23</f>
        <v>0</v>
      </c>
      <c r="AM23" s="513">
        <f>'1.5_RAW_Data_MR'!AM23</f>
        <v>0</v>
      </c>
      <c r="AN23" s="507"/>
      <c r="AO23" s="512">
        <f>'1.5_RAW_Data_MR'!AO23</f>
        <v>0</v>
      </c>
      <c r="AP23" s="512">
        <f>'1.5_RAW_Data_MR'!AP23</f>
        <v>0</v>
      </c>
      <c r="AQ23" s="512">
        <f>'1.5_RAW_Data_MR'!AQ23</f>
        <v>0</v>
      </c>
      <c r="AR23" s="512">
        <f>'1.5_RAW_Data_MR'!AR23</f>
        <v>0</v>
      </c>
      <c r="AS23" s="512">
        <f>'1.5_RAW_Data_MR'!AS23</f>
        <v>0</v>
      </c>
      <c r="AT23" s="513">
        <f>'1.5_RAW_Data_MR'!AT23</f>
        <v>0</v>
      </c>
      <c r="AU23" s="507"/>
      <c r="AV23" s="512">
        <f>'1.5_RAW_Data_MR'!AV23</f>
        <v>0</v>
      </c>
      <c r="AW23" s="512">
        <f>'1.5_RAW_Data_MR'!AW23</f>
        <v>0</v>
      </c>
      <c r="AX23" s="512">
        <f>'1.5_RAW_Data_MR'!AX23</f>
        <v>0</v>
      </c>
      <c r="AY23" s="512">
        <f>'1.5_RAW_Data_MR'!AY23</f>
        <v>0</v>
      </c>
      <c r="AZ23" s="512">
        <f>'1.5_RAW_Data_MR'!AZ23</f>
        <v>0</v>
      </c>
      <c r="BA23" s="513">
        <f>'1.5_RAW_Data_MR'!BA23</f>
        <v>0</v>
      </c>
    </row>
    <row r="24" spans="1:53" ht="13.15">
      <c r="A24" s="508"/>
      <c r="B24" s="509"/>
      <c r="C24" s="510"/>
      <c r="D24" s="511"/>
      <c r="E24" s="504" t="s">
        <v>54</v>
      </c>
      <c r="F24" s="534">
        <f>'1.5_RAW_Data_MR'!F24</f>
        <v>0</v>
      </c>
      <c r="G24" s="534">
        <f>'1.5_RAW_Data_MR'!G24</f>
        <v>0</v>
      </c>
      <c r="H24" s="534">
        <f>'1.5_RAW_Data_MR'!H24</f>
        <v>0</v>
      </c>
      <c r="I24" s="534">
        <f>'1.5_RAW_Data_MR'!I24</f>
        <v>0</v>
      </c>
      <c r="J24" s="534">
        <f>'1.5_RAW_Data_MR'!J24</f>
        <v>0</v>
      </c>
      <c r="K24" s="535">
        <f>'1.5_RAW_Data_MR'!K24</f>
        <v>0</v>
      </c>
      <c r="M24" s="534">
        <f>'1.5_RAW_Data_MR'!M24</f>
        <v>0</v>
      </c>
      <c r="N24" s="534">
        <f>'1.5_RAW_Data_MR'!N24</f>
        <v>0</v>
      </c>
      <c r="O24" s="534">
        <f>'1.5_RAW_Data_MR'!O24</f>
        <v>0</v>
      </c>
      <c r="P24" s="534">
        <f>'1.5_RAW_Data_MR'!P24</f>
        <v>0</v>
      </c>
      <c r="Q24" s="534">
        <f>'1.5_RAW_Data_MR'!Q24</f>
        <v>0</v>
      </c>
      <c r="R24" s="535">
        <f>'1.5_RAW_Data_MR'!R24</f>
        <v>0</v>
      </c>
      <c r="T24" s="534">
        <f>'1.5_RAW_Data_MR'!T24</f>
        <v>0</v>
      </c>
      <c r="U24" s="534">
        <f>'1.5_RAW_Data_MR'!U24</f>
        <v>0</v>
      </c>
      <c r="V24" s="534">
        <f>'1.5_RAW_Data_MR'!V24</f>
        <v>0</v>
      </c>
      <c r="W24" s="534">
        <f>'1.5_RAW_Data_MR'!W24</f>
        <v>0</v>
      </c>
      <c r="X24" s="534">
        <f>'1.5_RAW_Data_MR'!X24</f>
        <v>0</v>
      </c>
      <c r="Y24" s="535">
        <f>'1.5_RAW_Data_MR'!Y24</f>
        <v>0</v>
      </c>
      <c r="AA24" s="512">
        <f>'1.5_RAW_Data_MR'!AA24</f>
        <v>0</v>
      </c>
      <c r="AB24" s="512">
        <f>'1.5_RAW_Data_MR'!AB24</f>
        <v>0</v>
      </c>
      <c r="AC24" s="512">
        <f>'1.5_RAW_Data_MR'!AC24</f>
        <v>0</v>
      </c>
      <c r="AD24" s="512">
        <f>'1.5_RAW_Data_MR'!AD24</f>
        <v>0</v>
      </c>
      <c r="AE24" s="512">
        <f>'1.5_RAW_Data_MR'!AE24</f>
        <v>0</v>
      </c>
      <c r="AF24" s="513">
        <f>'1.5_RAW_Data_MR'!AF24</f>
        <v>0</v>
      </c>
      <c r="AG24" s="507"/>
      <c r="AH24" s="512">
        <f>'1.5_RAW_Data_MR'!AH24</f>
        <v>0</v>
      </c>
      <c r="AI24" s="512">
        <f>'1.5_RAW_Data_MR'!AI24</f>
        <v>0</v>
      </c>
      <c r="AJ24" s="512">
        <f>'1.5_RAW_Data_MR'!AJ24</f>
        <v>0</v>
      </c>
      <c r="AK24" s="512">
        <f>'1.5_RAW_Data_MR'!AK24</f>
        <v>0</v>
      </c>
      <c r="AL24" s="512">
        <f>'1.5_RAW_Data_MR'!AL24</f>
        <v>0</v>
      </c>
      <c r="AM24" s="513">
        <f>'1.5_RAW_Data_MR'!AM24</f>
        <v>0</v>
      </c>
      <c r="AN24" s="507"/>
      <c r="AO24" s="512">
        <f>'1.5_RAW_Data_MR'!AO24</f>
        <v>0</v>
      </c>
      <c r="AP24" s="512">
        <f>'1.5_RAW_Data_MR'!AP24</f>
        <v>0</v>
      </c>
      <c r="AQ24" s="512">
        <f>'1.5_RAW_Data_MR'!AQ24</f>
        <v>0</v>
      </c>
      <c r="AR24" s="512">
        <f>'1.5_RAW_Data_MR'!AR24</f>
        <v>0</v>
      </c>
      <c r="AS24" s="512">
        <f>'1.5_RAW_Data_MR'!AS24</f>
        <v>0</v>
      </c>
      <c r="AT24" s="513">
        <f>'1.5_RAW_Data_MR'!AT24</f>
        <v>0</v>
      </c>
      <c r="AU24" s="507"/>
      <c r="AV24" s="512">
        <f>'1.5_RAW_Data_MR'!AV24</f>
        <v>0</v>
      </c>
      <c r="AW24" s="512">
        <f>'1.5_RAW_Data_MR'!AW24</f>
        <v>0</v>
      </c>
      <c r="AX24" s="512">
        <f>'1.5_RAW_Data_MR'!AX24</f>
        <v>0</v>
      </c>
      <c r="AY24" s="512">
        <f>'1.5_RAW_Data_MR'!AY24</f>
        <v>0</v>
      </c>
      <c r="AZ24" s="512">
        <f>'1.5_RAW_Data_MR'!AZ24</f>
        <v>0</v>
      </c>
      <c r="BA24" s="513">
        <f>'1.5_RAW_Data_MR'!BA24</f>
        <v>0</v>
      </c>
    </row>
    <row r="25" spans="1:53" ht="13.5" thickBot="1">
      <c r="A25" s="508"/>
      <c r="B25" s="514"/>
      <c r="C25" s="515"/>
      <c r="D25" s="516"/>
      <c r="E25" s="517" t="s">
        <v>55</v>
      </c>
      <c r="F25" s="536">
        <f>'1.5_RAW_Data_MR'!F25</f>
        <v>0</v>
      </c>
      <c r="G25" s="536">
        <f>'1.5_RAW_Data_MR'!G25</f>
        <v>0</v>
      </c>
      <c r="H25" s="536">
        <f>'1.5_RAW_Data_MR'!H25</f>
        <v>0</v>
      </c>
      <c r="I25" s="536">
        <f>'1.5_RAW_Data_MR'!I25</f>
        <v>0</v>
      </c>
      <c r="J25" s="536">
        <f>'1.5_RAW_Data_MR'!J25</f>
        <v>0</v>
      </c>
      <c r="K25" s="537">
        <f>'1.5_RAW_Data_MR'!K25</f>
        <v>0</v>
      </c>
      <c r="M25" s="536">
        <f>'1.5_RAW_Data_MR'!M25</f>
        <v>0</v>
      </c>
      <c r="N25" s="536">
        <f>'1.5_RAW_Data_MR'!N25</f>
        <v>0</v>
      </c>
      <c r="O25" s="536">
        <f>'1.5_RAW_Data_MR'!O25</f>
        <v>0</v>
      </c>
      <c r="P25" s="536">
        <f>'1.5_RAW_Data_MR'!P25</f>
        <v>0</v>
      </c>
      <c r="Q25" s="536">
        <f>'1.5_RAW_Data_MR'!Q25</f>
        <v>0</v>
      </c>
      <c r="R25" s="537">
        <f>'1.5_RAW_Data_MR'!R25</f>
        <v>0</v>
      </c>
      <c r="T25" s="536">
        <f>'1.5_RAW_Data_MR'!T25</f>
        <v>0</v>
      </c>
      <c r="U25" s="536">
        <f>'1.5_RAW_Data_MR'!U25</f>
        <v>0</v>
      </c>
      <c r="V25" s="536">
        <f>'1.5_RAW_Data_MR'!V25</f>
        <v>0</v>
      </c>
      <c r="W25" s="536">
        <f>'1.5_RAW_Data_MR'!W25</f>
        <v>0</v>
      </c>
      <c r="X25" s="536">
        <f>'1.5_RAW_Data_MR'!X25</f>
        <v>0</v>
      </c>
      <c r="Y25" s="537">
        <f>'1.5_RAW_Data_MR'!Y25</f>
        <v>0</v>
      </c>
      <c r="AA25" s="518">
        <f>'1.5_RAW_Data_MR'!AA25</f>
        <v>0</v>
      </c>
      <c r="AB25" s="518">
        <f>'1.5_RAW_Data_MR'!AB25</f>
        <v>0</v>
      </c>
      <c r="AC25" s="518">
        <f>'1.5_RAW_Data_MR'!AC25</f>
        <v>0</v>
      </c>
      <c r="AD25" s="518">
        <f>'1.5_RAW_Data_MR'!AD25</f>
        <v>0</v>
      </c>
      <c r="AE25" s="518">
        <f>'1.5_RAW_Data_MR'!AE25</f>
        <v>0</v>
      </c>
      <c r="AF25" s="519">
        <f>'1.5_RAW_Data_MR'!AF25</f>
        <v>0</v>
      </c>
      <c r="AG25" s="507"/>
      <c r="AH25" s="518">
        <f>'1.5_RAW_Data_MR'!AH25</f>
        <v>0</v>
      </c>
      <c r="AI25" s="518">
        <f>'1.5_RAW_Data_MR'!AI25</f>
        <v>0</v>
      </c>
      <c r="AJ25" s="518">
        <f>'1.5_RAW_Data_MR'!AJ25</f>
        <v>0</v>
      </c>
      <c r="AK25" s="518">
        <f>'1.5_RAW_Data_MR'!AK25</f>
        <v>0</v>
      </c>
      <c r="AL25" s="518">
        <f>'1.5_RAW_Data_MR'!AL25</f>
        <v>0</v>
      </c>
      <c r="AM25" s="519">
        <f>'1.5_RAW_Data_MR'!AM25</f>
        <v>0</v>
      </c>
      <c r="AN25" s="507"/>
      <c r="AO25" s="518">
        <f>'1.5_RAW_Data_MR'!AO25</f>
        <v>0</v>
      </c>
      <c r="AP25" s="518">
        <f>'1.5_RAW_Data_MR'!AP25</f>
        <v>0</v>
      </c>
      <c r="AQ25" s="518">
        <f>'1.5_RAW_Data_MR'!AQ25</f>
        <v>0</v>
      </c>
      <c r="AR25" s="518">
        <f>'1.5_RAW_Data_MR'!AR25</f>
        <v>0</v>
      </c>
      <c r="AS25" s="518">
        <f>'1.5_RAW_Data_MR'!AS25</f>
        <v>0</v>
      </c>
      <c r="AT25" s="519">
        <f>'1.5_RAW_Data_MR'!AT25</f>
        <v>0</v>
      </c>
      <c r="AU25" s="507"/>
      <c r="AV25" s="518">
        <f>'1.5_RAW_Data_MR'!AV25</f>
        <v>0</v>
      </c>
      <c r="AW25" s="518">
        <f>'1.5_RAW_Data_MR'!AW25</f>
        <v>0</v>
      </c>
      <c r="AX25" s="518">
        <f>'1.5_RAW_Data_MR'!AX25</f>
        <v>0</v>
      </c>
      <c r="AY25" s="518">
        <f>'1.5_RAW_Data_MR'!AY25</f>
        <v>0</v>
      </c>
      <c r="AZ25" s="518">
        <f>'1.5_RAW_Data_MR'!AZ25</f>
        <v>0</v>
      </c>
      <c r="BA25" s="519">
        <f>'1.5_RAW_Data_MR'!BA25</f>
        <v>0</v>
      </c>
    </row>
    <row r="26" spans="1:53" ht="25.5">
      <c r="A26" s="520" t="s">
        <v>9</v>
      </c>
      <c r="B26" s="501">
        <v>13</v>
      </c>
      <c r="C26" s="502" t="s">
        <v>14</v>
      </c>
      <c r="D26" s="503" t="s">
        <v>58</v>
      </c>
      <c r="E26" s="521" t="s">
        <v>52</v>
      </c>
      <c r="F26" s="532">
        <f>'1.5_RAW_Data_MR'!F26</f>
        <v>4.7476374728135804</v>
      </c>
      <c r="G26" s="532">
        <f>'1.5_RAW_Data_MR'!G26</f>
        <v>4.7476374728135804</v>
      </c>
      <c r="H26" s="532">
        <f>'1.5_RAW_Data_MR'!H26</f>
        <v>0</v>
      </c>
      <c r="I26" s="532">
        <f>'1.5_RAW_Data_MR'!I26</f>
        <v>0</v>
      </c>
      <c r="J26" s="532">
        <f>'1.5_RAW_Data_MR'!J26</f>
        <v>0</v>
      </c>
      <c r="K26" s="533">
        <f>'1.5_RAW_Data_MR'!K26</f>
        <v>0</v>
      </c>
      <c r="M26" s="532">
        <f>'1.5_RAW_Data_MR'!M26</f>
        <v>0</v>
      </c>
      <c r="N26" s="532">
        <f>'1.5_RAW_Data_MR'!N26</f>
        <v>0</v>
      </c>
      <c r="O26" s="532">
        <f>'1.5_RAW_Data_MR'!O26</f>
        <v>0</v>
      </c>
      <c r="P26" s="532">
        <f>'1.5_RAW_Data_MR'!P26</f>
        <v>0</v>
      </c>
      <c r="Q26" s="532">
        <f>'1.5_RAW_Data_MR'!Q26</f>
        <v>0</v>
      </c>
      <c r="R26" s="533">
        <f>'1.5_RAW_Data_MR'!R26</f>
        <v>0</v>
      </c>
      <c r="T26" s="532">
        <f>'1.5_RAW_Data_MR'!T26</f>
        <v>0</v>
      </c>
      <c r="U26" s="532">
        <f>'1.5_RAW_Data_MR'!U26</f>
        <v>0</v>
      </c>
      <c r="V26" s="532">
        <f>'1.5_RAW_Data_MR'!V26</f>
        <v>0</v>
      </c>
      <c r="W26" s="532">
        <f>'1.5_RAW_Data_MR'!W26</f>
        <v>0</v>
      </c>
      <c r="X26" s="532">
        <f>'1.5_RAW_Data_MR'!X26</f>
        <v>0</v>
      </c>
      <c r="Y26" s="533">
        <f>'1.5_RAW_Data_MR'!Y26</f>
        <v>0</v>
      </c>
      <c r="AA26" s="505">
        <f>'1.5_RAW_Data_MR'!AA26</f>
        <v>0</v>
      </c>
      <c r="AB26" s="505">
        <f>'1.5_RAW_Data_MR'!AB26</f>
        <v>0</v>
      </c>
      <c r="AC26" s="505">
        <f>'1.5_RAW_Data_MR'!AC26</f>
        <v>0</v>
      </c>
      <c r="AD26" s="505">
        <f>'1.5_RAW_Data_MR'!AD26</f>
        <v>0</v>
      </c>
      <c r="AE26" s="505">
        <f>'1.5_RAW_Data_MR'!AE26</f>
        <v>0</v>
      </c>
      <c r="AF26" s="506">
        <f>'1.5_RAW_Data_MR'!AF26</f>
        <v>0</v>
      </c>
      <c r="AG26" s="507"/>
      <c r="AH26" s="505">
        <f>'1.5_RAW_Data_MR'!AH26</f>
        <v>0</v>
      </c>
      <c r="AI26" s="505">
        <f>'1.5_RAW_Data_MR'!AI26</f>
        <v>0</v>
      </c>
      <c r="AJ26" s="505">
        <f>'1.5_RAW_Data_MR'!AJ26</f>
        <v>0</v>
      </c>
      <c r="AK26" s="505">
        <f>'1.5_RAW_Data_MR'!AK26</f>
        <v>0</v>
      </c>
      <c r="AL26" s="505">
        <f>'1.5_RAW_Data_MR'!AL26</f>
        <v>0</v>
      </c>
      <c r="AM26" s="506">
        <f>'1.5_RAW_Data_MR'!AM26</f>
        <v>0</v>
      </c>
      <c r="AN26" s="507"/>
      <c r="AO26" s="505">
        <f>'1.5_RAW_Data_MR'!AO26</f>
        <v>0</v>
      </c>
      <c r="AP26" s="505">
        <f>'1.5_RAW_Data_MR'!AP26</f>
        <v>0</v>
      </c>
      <c r="AQ26" s="505">
        <f>'1.5_RAW_Data_MR'!AQ26</f>
        <v>0</v>
      </c>
      <c r="AR26" s="505">
        <f>'1.5_RAW_Data_MR'!AR26</f>
        <v>0</v>
      </c>
      <c r="AS26" s="505">
        <f>'1.5_RAW_Data_MR'!AS26</f>
        <v>0</v>
      </c>
      <c r="AT26" s="506">
        <f>'1.5_RAW_Data_MR'!AT26</f>
        <v>0</v>
      </c>
      <c r="AU26" s="507"/>
      <c r="AV26" s="505">
        <f>'1.5_RAW_Data_MR'!AV26</f>
        <v>0</v>
      </c>
      <c r="AW26" s="505">
        <f>'1.5_RAW_Data_MR'!AW26</f>
        <v>0</v>
      </c>
      <c r="AX26" s="505">
        <f>'1.5_RAW_Data_MR'!AX26</f>
        <v>0</v>
      </c>
      <c r="AY26" s="505">
        <f>'1.5_RAW_Data_MR'!AY26</f>
        <v>0</v>
      </c>
      <c r="AZ26" s="505">
        <f>'1.5_RAW_Data_MR'!AZ26</f>
        <v>0</v>
      </c>
      <c r="BA26" s="506">
        <f>'1.5_RAW_Data_MR'!BA26</f>
        <v>0</v>
      </c>
    </row>
    <row r="27" spans="1:53" ht="13.15">
      <c r="A27" s="508"/>
      <c r="B27" s="509"/>
      <c r="C27" s="510"/>
      <c r="D27" s="511"/>
      <c r="E27" s="504" t="s">
        <v>53</v>
      </c>
      <c r="F27" s="534">
        <f>'1.5_RAW_Data_MR'!F27</f>
        <v>0</v>
      </c>
      <c r="G27" s="534">
        <f>'1.5_RAW_Data_MR'!G27</f>
        <v>0</v>
      </c>
      <c r="H27" s="534">
        <f>'1.5_RAW_Data_MR'!H27</f>
        <v>0</v>
      </c>
      <c r="I27" s="534">
        <f>'1.5_RAW_Data_MR'!I27</f>
        <v>0</v>
      </c>
      <c r="J27" s="534">
        <f>'1.5_RAW_Data_MR'!J27</f>
        <v>0</v>
      </c>
      <c r="K27" s="535">
        <f>'1.5_RAW_Data_MR'!K27</f>
        <v>0</v>
      </c>
      <c r="M27" s="534">
        <f>'1.5_RAW_Data_MR'!M27</f>
        <v>4.1714933459808901</v>
      </c>
      <c r="N27" s="534">
        <f>'1.5_RAW_Data_MR'!N27</f>
        <v>4.1714933459808901</v>
      </c>
      <c r="O27" s="534">
        <f>'1.5_RAW_Data_MR'!O27</f>
        <v>0</v>
      </c>
      <c r="P27" s="534">
        <f>'1.5_RAW_Data_MR'!P27</f>
        <v>0</v>
      </c>
      <c r="Q27" s="534">
        <f>'1.5_RAW_Data_MR'!Q27</f>
        <v>0</v>
      </c>
      <c r="R27" s="535">
        <f>'1.5_RAW_Data_MR'!R27</f>
        <v>0</v>
      </c>
      <c r="T27" s="534">
        <f>'1.5_RAW_Data_MR'!T27</f>
        <v>6.3425075367877799</v>
      </c>
      <c r="U27" s="534">
        <f>'1.5_RAW_Data_MR'!U27</f>
        <v>6.3425075367877799</v>
      </c>
      <c r="V27" s="534">
        <f>'1.5_RAW_Data_MR'!V27</f>
        <v>0</v>
      </c>
      <c r="W27" s="534">
        <f>'1.5_RAW_Data_MR'!W27</f>
        <v>0</v>
      </c>
      <c r="X27" s="534">
        <f>'1.5_RAW_Data_MR'!X27</f>
        <v>0</v>
      </c>
      <c r="Y27" s="535">
        <f>'1.5_RAW_Data_MR'!Y27</f>
        <v>0</v>
      </c>
      <c r="AA27" s="512">
        <f>'1.5_RAW_Data_MR'!AA27</f>
        <v>-2.1710141908068898</v>
      </c>
      <c r="AB27" s="512">
        <f>'1.5_RAW_Data_MR'!AB27</f>
        <v>-2.1710141908068898</v>
      </c>
      <c r="AC27" s="512">
        <f>'1.5_RAW_Data_MR'!AC27</f>
        <v>0</v>
      </c>
      <c r="AD27" s="512">
        <f>'1.5_RAW_Data_MR'!AD27</f>
        <v>0</v>
      </c>
      <c r="AE27" s="512">
        <f>'1.5_RAW_Data_MR'!AE27</f>
        <v>0</v>
      </c>
      <c r="AF27" s="513">
        <f>'1.5_RAW_Data_MR'!AF27</f>
        <v>0</v>
      </c>
      <c r="AG27" s="507"/>
      <c r="AH27" s="512">
        <f>'1.5_RAW_Data_MR'!AH27</f>
        <v>0</v>
      </c>
      <c r="AI27" s="512">
        <f>'1.5_RAW_Data_MR'!AI27</f>
        <v>0</v>
      </c>
      <c r="AJ27" s="512">
        <f>'1.5_RAW_Data_MR'!AJ27</f>
        <v>0</v>
      </c>
      <c r="AK27" s="512">
        <f>'1.5_RAW_Data_MR'!AK27</f>
        <v>0</v>
      </c>
      <c r="AL27" s="512">
        <f>'1.5_RAW_Data_MR'!AL27</f>
        <v>0</v>
      </c>
      <c r="AM27" s="513">
        <f>'1.5_RAW_Data_MR'!AM27</f>
        <v>0</v>
      </c>
      <c r="AN27" s="507"/>
      <c r="AO27" s="512">
        <f>'1.5_RAW_Data_MR'!AO27</f>
        <v>-2.1710141908068898</v>
      </c>
      <c r="AP27" s="512">
        <f>'1.5_RAW_Data_MR'!AP27</f>
        <v>-2.1710141908068898</v>
      </c>
      <c r="AQ27" s="512">
        <f>'1.5_RAW_Data_MR'!AQ27</f>
        <v>0</v>
      </c>
      <c r="AR27" s="512">
        <f>'1.5_RAW_Data_MR'!AR27</f>
        <v>0</v>
      </c>
      <c r="AS27" s="512">
        <f>'1.5_RAW_Data_MR'!AS27</f>
        <v>0</v>
      </c>
      <c r="AT27" s="513">
        <f>'1.5_RAW_Data_MR'!AT27</f>
        <v>0</v>
      </c>
      <c r="AU27" s="507"/>
      <c r="AV27" s="512">
        <f>'1.5_RAW_Data_MR'!AV27</f>
        <v>0</v>
      </c>
      <c r="AW27" s="512">
        <f>'1.5_RAW_Data_MR'!AW27</f>
        <v>0</v>
      </c>
      <c r="AX27" s="512">
        <f>'1.5_RAW_Data_MR'!AX27</f>
        <v>0</v>
      </c>
      <c r="AY27" s="512">
        <f>'1.5_RAW_Data_MR'!AY27</f>
        <v>0</v>
      </c>
      <c r="AZ27" s="512">
        <f>'1.5_RAW_Data_MR'!AZ27</f>
        <v>0</v>
      </c>
      <c r="BA27" s="513">
        <f>'1.5_RAW_Data_MR'!BA27</f>
        <v>0</v>
      </c>
    </row>
    <row r="28" spans="1:53" ht="13.15">
      <c r="A28" s="508"/>
      <c r="B28" s="509"/>
      <c r="C28" s="510"/>
      <c r="D28" s="511"/>
      <c r="E28" s="504" t="s">
        <v>54</v>
      </c>
      <c r="F28" s="534">
        <f>'1.5_RAW_Data_MR'!F28</f>
        <v>0</v>
      </c>
      <c r="G28" s="534">
        <f>'1.5_RAW_Data_MR'!G28</f>
        <v>0</v>
      </c>
      <c r="H28" s="534">
        <f>'1.5_RAW_Data_MR'!H28</f>
        <v>0</v>
      </c>
      <c r="I28" s="534">
        <f>'1.5_RAW_Data_MR'!I28</f>
        <v>0</v>
      </c>
      <c r="J28" s="534">
        <f>'1.5_RAW_Data_MR'!J28</f>
        <v>0</v>
      </c>
      <c r="K28" s="535">
        <f>'1.5_RAW_Data_MR'!K28</f>
        <v>0</v>
      </c>
      <c r="M28" s="534">
        <f>'1.5_RAW_Data_MR'!M28</f>
        <v>0</v>
      </c>
      <c r="N28" s="534">
        <f>'1.5_RAW_Data_MR'!N28</f>
        <v>0</v>
      </c>
      <c r="O28" s="534">
        <f>'1.5_RAW_Data_MR'!O28</f>
        <v>0</v>
      </c>
      <c r="P28" s="534">
        <f>'1.5_RAW_Data_MR'!P28</f>
        <v>0</v>
      </c>
      <c r="Q28" s="534">
        <f>'1.5_RAW_Data_MR'!Q28</f>
        <v>0</v>
      </c>
      <c r="R28" s="535">
        <f>'1.5_RAW_Data_MR'!R28</f>
        <v>0</v>
      </c>
      <c r="T28" s="534">
        <f>'1.5_RAW_Data_MR'!T28</f>
        <v>0</v>
      </c>
      <c r="U28" s="534">
        <f>'1.5_RAW_Data_MR'!U28</f>
        <v>0</v>
      </c>
      <c r="V28" s="534">
        <f>'1.5_RAW_Data_MR'!V28</f>
        <v>0</v>
      </c>
      <c r="W28" s="534">
        <f>'1.5_RAW_Data_MR'!W28</f>
        <v>0</v>
      </c>
      <c r="X28" s="534">
        <f>'1.5_RAW_Data_MR'!X28</f>
        <v>0</v>
      </c>
      <c r="Y28" s="535">
        <f>'1.5_RAW_Data_MR'!Y28</f>
        <v>0</v>
      </c>
      <c r="AA28" s="512">
        <f>'1.5_RAW_Data_MR'!AA28</f>
        <v>0</v>
      </c>
      <c r="AB28" s="512">
        <f>'1.5_RAW_Data_MR'!AB28</f>
        <v>0</v>
      </c>
      <c r="AC28" s="512">
        <f>'1.5_RAW_Data_MR'!AC28</f>
        <v>0</v>
      </c>
      <c r="AD28" s="512">
        <f>'1.5_RAW_Data_MR'!AD28</f>
        <v>0</v>
      </c>
      <c r="AE28" s="512">
        <f>'1.5_RAW_Data_MR'!AE28</f>
        <v>0</v>
      </c>
      <c r="AF28" s="513">
        <f>'1.5_RAW_Data_MR'!AF28</f>
        <v>0</v>
      </c>
      <c r="AG28" s="507"/>
      <c r="AH28" s="512">
        <f>'1.5_RAW_Data_MR'!AH28</f>
        <v>0</v>
      </c>
      <c r="AI28" s="512">
        <f>'1.5_RAW_Data_MR'!AI28</f>
        <v>0</v>
      </c>
      <c r="AJ28" s="512">
        <f>'1.5_RAW_Data_MR'!AJ28</f>
        <v>0</v>
      </c>
      <c r="AK28" s="512">
        <f>'1.5_RAW_Data_MR'!AK28</f>
        <v>0</v>
      </c>
      <c r="AL28" s="512">
        <f>'1.5_RAW_Data_MR'!AL28</f>
        <v>0</v>
      </c>
      <c r="AM28" s="513">
        <f>'1.5_RAW_Data_MR'!AM28</f>
        <v>0</v>
      </c>
      <c r="AN28" s="507"/>
      <c r="AO28" s="512">
        <f>'1.5_RAW_Data_MR'!AO28</f>
        <v>0</v>
      </c>
      <c r="AP28" s="512">
        <f>'1.5_RAW_Data_MR'!AP28</f>
        <v>0</v>
      </c>
      <c r="AQ28" s="512">
        <f>'1.5_RAW_Data_MR'!AQ28</f>
        <v>0</v>
      </c>
      <c r="AR28" s="512">
        <f>'1.5_RAW_Data_MR'!AR28</f>
        <v>0</v>
      </c>
      <c r="AS28" s="512">
        <f>'1.5_RAW_Data_MR'!AS28</f>
        <v>0</v>
      </c>
      <c r="AT28" s="513">
        <f>'1.5_RAW_Data_MR'!AT28</f>
        <v>0</v>
      </c>
      <c r="AU28" s="507"/>
      <c r="AV28" s="512">
        <f>'1.5_RAW_Data_MR'!AV28</f>
        <v>0</v>
      </c>
      <c r="AW28" s="512">
        <f>'1.5_RAW_Data_MR'!AW28</f>
        <v>0</v>
      </c>
      <c r="AX28" s="512">
        <f>'1.5_RAW_Data_MR'!AX28</f>
        <v>0</v>
      </c>
      <c r="AY28" s="512">
        <f>'1.5_RAW_Data_MR'!AY28</f>
        <v>0</v>
      </c>
      <c r="AZ28" s="512">
        <f>'1.5_RAW_Data_MR'!AZ28</f>
        <v>0</v>
      </c>
      <c r="BA28" s="513">
        <f>'1.5_RAW_Data_MR'!BA28</f>
        <v>0</v>
      </c>
    </row>
    <row r="29" spans="1:53" ht="13.5" thickBot="1">
      <c r="A29" s="508"/>
      <c r="B29" s="514"/>
      <c r="C29" s="515"/>
      <c r="D29" s="516"/>
      <c r="E29" s="517" t="s">
        <v>55</v>
      </c>
      <c r="F29" s="536">
        <f>'1.5_RAW_Data_MR'!F29</f>
        <v>25.287118550860999</v>
      </c>
      <c r="G29" s="536">
        <f>'1.5_RAW_Data_MR'!G29</f>
        <v>0</v>
      </c>
      <c r="H29" s="536">
        <f>'1.5_RAW_Data_MR'!H29</f>
        <v>0</v>
      </c>
      <c r="I29" s="536">
        <f>'1.5_RAW_Data_MR'!I29</f>
        <v>0</v>
      </c>
      <c r="J29" s="536">
        <f>'1.5_RAW_Data_MR'!J29</f>
        <v>0</v>
      </c>
      <c r="K29" s="537">
        <f>'1.5_RAW_Data_MR'!K29</f>
        <v>25.287118550860999</v>
      </c>
      <c r="M29" s="536">
        <f>'1.5_RAW_Data_MR'!M29</f>
        <v>14.438909857640082</v>
      </c>
      <c r="N29" s="536">
        <f>'1.5_RAW_Data_MR'!N29</f>
        <v>0</v>
      </c>
      <c r="O29" s="536">
        <f>'1.5_RAW_Data_MR'!O29</f>
        <v>0</v>
      </c>
      <c r="P29" s="536">
        <f>'1.5_RAW_Data_MR'!P29</f>
        <v>14.438909857640082</v>
      </c>
      <c r="Q29" s="536">
        <f>'1.5_RAW_Data_MR'!Q29</f>
        <v>0</v>
      </c>
      <c r="R29" s="537">
        <f>'1.5_RAW_Data_MR'!R29</f>
        <v>0</v>
      </c>
      <c r="T29" s="536">
        <f>'1.5_RAW_Data_MR'!T29</f>
        <v>71.285139488728504</v>
      </c>
      <c r="U29" s="536">
        <f>'1.5_RAW_Data_MR'!U29</f>
        <v>0</v>
      </c>
      <c r="V29" s="536">
        <f>'1.5_RAW_Data_MR'!V29</f>
        <v>0</v>
      </c>
      <c r="W29" s="536">
        <f>'1.5_RAW_Data_MR'!W29</f>
        <v>0</v>
      </c>
      <c r="X29" s="536">
        <f>'1.5_RAW_Data_MR'!X29</f>
        <v>0</v>
      </c>
      <c r="Y29" s="537">
        <f>'1.5_RAW_Data_MR'!Y29</f>
        <v>71.285139488728504</v>
      </c>
      <c r="AA29" s="518">
        <f>'1.5_RAW_Data_MR'!AA29</f>
        <v>-56.84622963108842</v>
      </c>
      <c r="AB29" s="518">
        <f>'1.5_RAW_Data_MR'!AB29</f>
        <v>0</v>
      </c>
      <c r="AC29" s="518">
        <f>'1.5_RAW_Data_MR'!AC29</f>
        <v>0</v>
      </c>
      <c r="AD29" s="518">
        <f>'1.5_RAW_Data_MR'!AD29</f>
        <v>14.438909857640082</v>
      </c>
      <c r="AE29" s="518">
        <f>'1.5_RAW_Data_MR'!AE29</f>
        <v>0</v>
      </c>
      <c r="AF29" s="519">
        <f>'1.5_RAW_Data_MR'!AF29</f>
        <v>-71.285139488728504</v>
      </c>
      <c r="AG29" s="507"/>
      <c r="AH29" s="518">
        <f>'1.5_RAW_Data_MR'!AH29</f>
        <v>0</v>
      </c>
      <c r="AI29" s="518">
        <f>'1.5_RAW_Data_MR'!AI29</f>
        <v>0</v>
      </c>
      <c r="AJ29" s="518">
        <f>'1.5_RAW_Data_MR'!AJ29</f>
        <v>0</v>
      </c>
      <c r="AK29" s="518">
        <f>'1.5_RAW_Data_MR'!AK29</f>
        <v>0</v>
      </c>
      <c r="AL29" s="518">
        <f>'1.5_RAW_Data_MR'!AL29</f>
        <v>0</v>
      </c>
      <c r="AM29" s="519">
        <f>'1.5_RAW_Data_MR'!AM29</f>
        <v>0</v>
      </c>
      <c r="AN29" s="507"/>
      <c r="AO29" s="518">
        <f>'1.5_RAW_Data_MR'!AO29</f>
        <v>-56.84622963108842</v>
      </c>
      <c r="AP29" s="518">
        <f>'1.5_RAW_Data_MR'!AP29</f>
        <v>0</v>
      </c>
      <c r="AQ29" s="518">
        <f>'1.5_RAW_Data_MR'!AQ29</f>
        <v>0</v>
      </c>
      <c r="AR29" s="518">
        <f>'1.5_RAW_Data_MR'!AR29</f>
        <v>14.438909857640082</v>
      </c>
      <c r="AS29" s="518">
        <f>'1.5_RAW_Data_MR'!AS29</f>
        <v>0</v>
      </c>
      <c r="AT29" s="519">
        <f>'1.5_RAW_Data_MR'!AT29</f>
        <v>-71.285139488728504</v>
      </c>
      <c r="AU29" s="507"/>
      <c r="AV29" s="518">
        <f>'1.5_RAW_Data_MR'!AV29</f>
        <v>0</v>
      </c>
      <c r="AW29" s="518">
        <f>'1.5_RAW_Data_MR'!AW29</f>
        <v>0</v>
      </c>
      <c r="AX29" s="518">
        <f>'1.5_RAW_Data_MR'!AX29</f>
        <v>0</v>
      </c>
      <c r="AY29" s="518">
        <f>'1.5_RAW_Data_MR'!AY29</f>
        <v>0</v>
      </c>
      <c r="AZ29" s="518">
        <f>'1.5_RAW_Data_MR'!AZ29</f>
        <v>0</v>
      </c>
      <c r="BA29" s="519">
        <f>'1.5_RAW_Data_MR'!BA29</f>
        <v>0</v>
      </c>
    </row>
    <row r="30" spans="1:53" ht="26.25">
      <c r="A30" s="520" t="s">
        <v>9</v>
      </c>
      <c r="B30" s="501">
        <v>16</v>
      </c>
      <c r="C30" s="502" t="s">
        <v>15</v>
      </c>
      <c r="D30" s="503" t="s">
        <v>57</v>
      </c>
      <c r="E30" s="521" t="s">
        <v>52</v>
      </c>
      <c r="F30" s="532">
        <f>'1.5_RAW_Data_MR'!F30</f>
        <v>66.965322924639182</v>
      </c>
      <c r="G30" s="532">
        <f>'1.5_RAW_Data_MR'!G30</f>
        <v>66.965322924639182</v>
      </c>
      <c r="H30" s="532">
        <f>'1.5_RAW_Data_MR'!H30</f>
        <v>0</v>
      </c>
      <c r="I30" s="532">
        <f>'1.5_RAW_Data_MR'!I30</f>
        <v>0</v>
      </c>
      <c r="J30" s="532">
        <f>'1.5_RAW_Data_MR'!J30</f>
        <v>0</v>
      </c>
      <c r="K30" s="533">
        <f>'1.5_RAW_Data_MR'!K30</f>
        <v>0</v>
      </c>
      <c r="M30" s="532">
        <f>'1.5_RAW_Data_MR'!M30</f>
        <v>367.84306431687264</v>
      </c>
      <c r="N30" s="532">
        <f>'1.5_RAW_Data_MR'!N30</f>
        <v>264.37769907417663</v>
      </c>
      <c r="O30" s="532">
        <f>'1.5_RAW_Data_MR'!O30</f>
        <v>0</v>
      </c>
      <c r="P30" s="532">
        <f>'1.5_RAW_Data_MR'!P30</f>
        <v>0</v>
      </c>
      <c r="Q30" s="532">
        <f>'1.5_RAW_Data_MR'!Q30</f>
        <v>103.465365242696</v>
      </c>
      <c r="R30" s="533">
        <f>'1.5_RAW_Data_MR'!R30</f>
        <v>0</v>
      </c>
      <c r="T30" s="532">
        <f>'1.5_RAW_Data_MR'!T30</f>
        <v>367.84306431687264</v>
      </c>
      <c r="U30" s="532">
        <f>'1.5_RAW_Data_MR'!U30</f>
        <v>264.37769907417663</v>
      </c>
      <c r="V30" s="532">
        <f>'1.5_RAW_Data_MR'!V30</f>
        <v>0</v>
      </c>
      <c r="W30" s="532">
        <f>'1.5_RAW_Data_MR'!W30</f>
        <v>0</v>
      </c>
      <c r="X30" s="532">
        <f>'1.5_RAW_Data_MR'!X30</f>
        <v>103.465365242696</v>
      </c>
      <c r="Y30" s="533">
        <f>'1.5_RAW_Data_MR'!Y30</f>
        <v>0</v>
      </c>
      <c r="AA30" s="505">
        <f>'1.5_RAW_Data_MR'!AA30</f>
        <v>0</v>
      </c>
      <c r="AB30" s="505">
        <f>'1.5_RAW_Data_MR'!AB30</f>
        <v>0</v>
      </c>
      <c r="AC30" s="505">
        <f>'1.5_RAW_Data_MR'!AC30</f>
        <v>0</v>
      </c>
      <c r="AD30" s="505">
        <f>'1.5_RAW_Data_MR'!AD30</f>
        <v>0</v>
      </c>
      <c r="AE30" s="505">
        <f>'1.5_RAW_Data_MR'!AE30</f>
        <v>0</v>
      </c>
      <c r="AF30" s="506">
        <f>'1.5_RAW_Data_MR'!AF30</f>
        <v>0</v>
      </c>
      <c r="AG30" s="507"/>
      <c r="AH30" s="505">
        <f>'1.5_RAW_Data_MR'!AH30</f>
        <v>0</v>
      </c>
      <c r="AI30" s="505">
        <f>'1.5_RAW_Data_MR'!AI30</f>
        <v>0</v>
      </c>
      <c r="AJ30" s="505">
        <f>'1.5_RAW_Data_MR'!AJ30</f>
        <v>0</v>
      </c>
      <c r="AK30" s="505">
        <f>'1.5_RAW_Data_MR'!AK30</f>
        <v>0</v>
      </c>
      <c r="AL30" s="505">
        <f>'1.5_RAW_Data_MR'!AL30</f>
        <v>0</v>
      </c>
      <c r="AM30" s="506">
        <f>'1.5_RAW_Data_MR'!AM30</f>
        <v>0</v>
      </c>
      <c r="AN30" s="507"/>
      <c r="AO30" s="505">
        <f>'1.5_RAW_Data_MR'!AO30</f>
        <v>0</v>
      </c>
      <c r="AP30" s="505">
        <f>'1.5_RAW_Data_MR'!AP30</f>
        <v>0</v>
      </c>
      <c r="AQ30" s="505">
        <f>'1.5_RAW_Data_MR'!AQ30</f>
        <v>0</v>
      </c>
      <c r="AR30" s="505">
        <f>'1.5_RAW_Data_MR'!AR30</f>
        <v>0</v>
      </c>
      <c r="AS30" s="505">
        <f>'1.5_RAW_Data_MR'!AS30</f>
        <v>0</v>
      </c>
      <c r="AT30" s="506">
        <f>'1.5_RAW_Data_MR'!AT30</f>
        <v>0</v>
      </c>
      <c r="AU30" s="507"/>
      <c r="AV30" s="505">
        <f>'1.5_RAW_Data_MR'!AV30</f>
        <v>0</v>
      </c>
      <c r="AW30" s="505">
        <f>'1.5_RAW_Data_MR'!AW30</f>
        <v>0</v>
      </c>
      <c r="AX30" s="505">
        <f>'1.5_RAW_Data_MR'!AX30</f>
        <v>0</v>
      </c>
      <c r="AY30" s="505">
        <f>'1.5_RAW_Data_MR'!AY30</f>
        <v>0</v>
      </c>
      <c r="AZ30" s="505">
        <f>'1.5_RAW_Data_MR'!AZ30</f>
        <v>0</v>
      </c>
      <c r="BA30" s="506">
        <f>'1.5_RAW_Data_MR'!BA30</f>
        <v>0</v>
      </c>
    </row>
    <row r="31" spans="1:53" ht="13.15">
      <c r="A31" s="508"/>
      <c r="B31" s="509"/>
      <c r="C31" s="510"/>
      <c r="D31" s="511"/>
      <c r="E31" s="504" t="s">
        <v>53</v>
      </c>
      <c r="F31" s="534">
        <f>'1.5_RAW_Data_MR'!F31</f>
        <v>0</v>
      </c>
      <c r="G31" s="534">
        <f>'1.5_RAW_Data_MR'!G31</f>
        <v>0</v>
      </c>
      <c r="H31" s="534">
        <f>'1.5_RAW_Data_MR'!H31</f>
        <v>0</v>
      </c>
      <c r="I31" s="534">
        <f>'1.5_RAW_Data_MR'!I31</f>
        <v>0</v>
      </c>
      <c r="J31" s="534">
        <f>'1.5_RAW_Data_MR'!J31</f>
        <v>0</v>
      </c>
      <c r="K31" s="535">
        <f>'1.5_RAW_Data_MR'!K31</f>
        <v>0</v>
      </c>
      <c r="M31" s="534">
        <f>'1.5_RAW_Data_MR'!M31</f>
        <v>0</v>
      </c>
      <c r="N31" s="534">
        <f>'1.5_RAW_Data_MR'!N31</f>
        <v>0</v>
      </c>
      <c r="O31" s="534">
        <f>'1.5_RAW_Data_MR'!O31</f>
        <v>0</v>
      </c>
      <c r="P31" s="534">
        <f>'1.5_RAW_Data_MR'!P31</f>
        <v>0</v>
      </c>
      <c r="Q31" s="534">
        <f>'1.5_RAW_Data_MR'!Q31</f>
        <v>0</v>
      </c>
      <c r="R31" s="535">
        <f>'1.5_RAW_Data_MR'!R31</f>
        <v>0</v>
      </c>
      <c r="T31" s="534">
        <f>'1.5_RAW_Data_MR'!T31</f>
        <v>0</v>
      </c>
      <c r="U31" s="534">
        <f>'1.5_RAW_Data_MR'!U31</f>
        <v>0</v>
      </c>
      <c r="V31" s="534">
        <f>'1.5_RAW_Data_MR'!V31</f>
        <v>0</v>
      </c>
      <c r="W31" s="534">
        <f>'1.5_RAW_Data_MR'!W31</f>
        <v>0</v>
      </c>
      <c r="X31" s="534">
        <f>'1.5_RAW_Data_MR'!X31</f>
        <v>0</v>
      </c>
      <c r="Y31" s="535">
        <f>'1.5_RAW_Data_MR'!Y31</f>
        <v>0</v>
      </c>
      <c r="AA31" s="512">
        <f>'1.5_RAW_Data_MR'!AA31</f>
        <v>0</v>
      </c>
      <c r="AB31" s="512">
        <f>'1.5_RAW_Data_MR'!AB31</f>
        <v>0</v>
      </c>
      <c r="AC31" s="512">
        <f>'1.5_RAW_Data_MR'!AC31</f>
        <v>0</v>
      </c>
      <c r="AD31" s="512">
        <f>'1.5_RAW_Data_MR'!AD31</f>
        <v>0</v>
      </c>
      <c r="AE31" s="512">
        <f>'1.5_RAW_Data_MR'!AE31</f>
        <v>0</v>
      </c>
      <c r="AF31" s="513">
        <f>'1.5_RAW_Data_MR'!AF31</f>
        <v>0</v>
      </c>
      <c r="AG31" s="507"/>
      <c r="AH31" s="512">
        <f>'1.5_RAW_Data_MR'!AH31</f>
        <v>0</v>
      </c>
      <c r="AI31" s="512">
        <f>'1.5_RAW_Data_MR'!AI31</f>
        <v>0</v>
      </c>
      <c r="AJ31" s="512">
        <f>'1.5_RAW_Data_MR'!AJ31</f>
        <v>0</v>
      </c>
      <c r="AK31" s="512">
        <f>'1.5_RAW_Data_MR'!AK31</f>
        <v>0</v>
      </c>
      <c r="AL31" s="512">
        <f>'1.5_RAW_Data_MR'!AL31</f>
        <v>0</v>
      </c>
      <c r="AM31" s="513">
        <f>'1.5_RAW_Data_MR'!AM31</f>
        <v>0</v>
      </c>
      <c r="AN31" s="507"/>
      <c r="AO31" s="512">
        <f>'1.5_RAW_Data_MR'!AO31</f>
        <v>0</v>
      </c>
      <c r="AP31" s="512">
        <f>'1.5_RAW_Data_MR'!AP31</f>
        <v>0</v>
      </c>
      <c r="AQ31" s="512">
        <f>'1.5_RAW_Data_MR'!AQ31</f>
        <v>0</v>
      </c>
      <c r="AR31" s="512">
        <f>'1.5_RAW_Data_MR'!AR31</f>
        <v>0</v>
      </c>
      <c r="AS31" s="512">
        <f>'1.5_RAW_Data_MR'!AS31</f>
        <v>0</v>
      </c>
      <c r="AT31" s="513">
        <f>'1.5_RAW_Data_MR'!AT31</f>
        <v>0</v>
      </c>
      <c r="AU31" s="507"/>
      <c r="AV31" s="512">
        <f>'1.5_RAW_Data_MR'!AV31</f>
        <v>0</v>
      </c>
      <c r="AW31" s="512">
        <f>'1.5_RAW_Data_MR'!AW31</f>
        <v>0</v>
      </c>
      <c r="AX31" s="512">
        <f>'1.5_RAW_Data_MR'!AX31</f>
        <v>0</v>
      </c>
      <c r="AY31" s="512">
        <f>'1.5_RAW_Data_MR'!AY31</f>
        <v>0</v>
      </c>
      <c r="AZ31" s="512">
        <f>'1.5_RAW_Data_MR'!AZ31</f>
        <v>0</v>
      </c>
      <c r="BA31" s="513">
        <f>'1.5_RAW_Data_MR'!BA31</f>
        <v>0</v>
      </c>
    </row>
    <row r="32" spans="1:53" ht="13.15">
      <c r="A32" s="508"/>
      <c r="B32" s="509"/>
      <c r="C32" s="510"/>
      <c r="D32" s="511"/>
      <c r="E32" s="504" t="s">
        <v>54</v>
      </c>
      <c r="F32" s="534">
        <f>'1.5_RAW_Data_MR'!F32</f>
        <v>14.445260698374099</v>
      </c>
      <c r="G32" s="534">
        <f>'1.5_RAW_Data_MR'!G32</f>
        <v>0</v>
      </c>
      <c r="H32" s="534">
        <f>'1.5_RAW_Data_MR'!H32</f>
        <v>14.445260698374099</v>
      </c>
      <c r="I32" s="534">
        <f>'1.5_RAW_Data_MR'!I32</f>
        <v>0</v>
      </c>
      <c r="J32" s="534">
        <f>'1.5_RAW_Data_MR'!J32</f>
        <v>0</v>
      </c>
      <c r="K32" s="535">
        <f>'1.5_RAW_Data_MR'!K32</f>
        <v>0</v>
      </c>
      <c r="M32" s="534">
        <f>'1.5_RAW_Data_MR'!M32</f>
        <v>0</v>
      </c>
      <c r="N32" s="534">
        <f>'1.5_RAW_Data_MR'!N32</f>
        <v>0</v>
      </c>
      <c r="O32" s="534">
        <f>'1.5_RAW_Data_MR'!O32</f>
        <v>0</v>
      </c>
      <c r="P32" s="534">
        <f>'1.5_RAW_Data_MR'!P32</f>
        <v>0</v>
      </c>
      <c r="Q32" s="534">
        <f>'1.5_RAW_Data_MR'!Q32</f>
        <v>0</v>
      </c>
      <c r="R32" s="535">
        <f>'1.5_RAW_Data_MR'!R32</f>
        <v>0</v>
      </c>
      <c r="T32" s="534">
        <f>'1.5_RAW_Data_MR'!T32</f>
        <v>0</v>
      </c>
      <c r="U32" s="534">
        <f>'1.5_RAW_Data_MR'!U32</f>
        <v>0</v>
      </c>
      <c r="V32" s="534">
        <f>'1.5_RAW_Data_MR'!V32</f>
        <v>0</v>
      </c>
      <c r="W32" s="534">
        <f>'1.5_RAW_Data_MR'!W32</f>
        <v>0</v>
      </c>
      <c r="X32" s="534">
        <f>'1.5_RAW_Data_MR'!X32</f>
        <v>0</v>
      </c>
      <c r="Y32" s="535">
        <f>'1.5_RAW_Data_MR'!Y32</f>
        <v>0</v>
      </c>
      <c r="AA32" s="512">
        <f>'1.5_RAW_Data_MR'!AA32</f>
        <v>0</v>
      </c>
      <c r="AB32" s="512">
        <f>'1.5_RAW_Data_MR'!AB32</f>
        <v>0</v>
      </c>
      <c r="AC32" s="512">
        <f>'1.5_RAW_Data_MR'!AC32</f>
        <v>0</v>
      </c>
      <c r="AD32" s="512">
        <f>'1.5_RAW_Data_MR'!AD32</f>
        <v>0</v>
      </c>
      <c r="AE32" s="512">
        <f>'1.5_RAW_Data_MR'!AE32</f>
        <v>0</v>
      </c>
      <c r="AF32" s="513">
        <f>'1.5_RAW_Data_MR'!AF32</f>
        <v>0</v>
      </c>
      <c r="AG32" s="507"/>
      <c r="AH32" s="512">
        <f>'1.5_RAW_Data_MR'!AH32</f>
        <v>0</v>
      </c>
      <c r="AI32" s="512">
        <f>'1.5_RAW_Data_MR'!AI32</f>
        <v>0</v>
      </c>
      <c r="AJ32" s="512">
        <f>'1.5_RAW_Data_MR'!AJ32</f>
        <v>0</v>
      </c>
      <c r="AK32" s="512">
        <f>'1.5_RAW_Data_MR'!AK32</f>
        <v>0</v>
      </c>
      <c r="AL32" s="512">
        <f>'1.5_RAW_Data_MR'!AL32</f>
        <v>0</v>
      </c>
      <c r="AM32" s="513">
        <f>'1.5_RAW_Data_MR'!AM32</f>
        <v>0</v>
      </c>
      <c r="AN32" s="507"/>
      <c r="AO32" s="512">
        <f>'1.5_RAW_Data_MR'!AO32</f>
        <v>0</v>
      </c>
      <c r="AP32" s="512">
        <f>'1.5_RAW_Data_MR'!AP32</f>
        <v>0</v>
      </c>
      <c r="AQ32" s="512">
        <f>'1.5_RAW_Data_MR'!AQ32</f>
        <v>0</v>
      </c>
      <c r="AR32" s="512">
        <f>'1.5_RAW_Data_MR'!AR32</f>
        <v>0</v>
      </c>
      <c r="AS32" s="512">
        <f>'1.5_RAW_Data_MR'!AS32</f>
        <v>0</v>
      </c>
      <c r="AT32" s="513">
        <f>'1.5_RAW_Data_MR'!AT32</f>
        <v>0</v>
      </c>
      <c r="AU32" s="507"/>
      <c r="AV32" s="512">
        <f>'1.5_RAW_Data_MR'!AV32</f>
        <v>0</v>
      </c>
      <c r="AW32" s="512">
        <f>'1.5_RAW_Data_MR'!AW32</f>
        <v>0</v>
      </c>
      <c r="AX32" s="512">
        <f>'1.5_RAW_Data_MR'!AX32</f>
        <v>0</v>
      </c>
      <c r="AY32" s="512">
        <f>'1.5_RAW_Data_MR'!AY32</f>
        <v>0</v>
      </c>
      <c r="AZ32" s="512">
        <f>'1.5_RAW_Data_MR'!AZ32</f>
        <v>0</v>
      </c>
      <c r="BA32" s="513">
        <f>'1.5_RAW_Data_MR'!BA32</f>
        <v>0</v>
      </c>
    </row>
    <row r="33" spans="1:53" ht="13.5" thickBot="1">
      <c r="A33" s="508"/>
      <c r="B33" s="514"/>
      <c r="C33" s="515"/>
      <c r="D33" s="516"/>
      <c r="E33" s="517" t="s">
        <v>55</v>
      </c>
      <c r="F33" s="536">
        <f>'1.5_RAW_Data_MR'!F33</f>
        <v>133.36736429233849</v>
      </c>
      <c r="G33" s="536">
        <f>'1.5_RAW_Data_MR'!G33</f>
        <v>13.094097592426342</v>
      </c>
      <c r="H33" s="536">
        <f>'1.5_RAW_Data_MR'!H33</f>
        <v>9.4224582275970494</v>
      </c>
      <c r="I33" s="536">
        <f>'1.5_RAW_Data_MR'!I33</f>
        <v>0</v>
      </c>
      <c r="J33" s="536">
        <f>'1.5_RAW_Data_MR'!J33</f>
        <v>0</v>
      </c>
      <c r="K33" s="537">
        <f>'1.5_RAW_Data_MR'!K33</f>
        <v>110.85080847231509</v>
      </c>
      <c r="M33" s="536">
        <f>'1.5_RAW_Data_MR'!M33</f>
        <v>306.82303162220313</v>
      </c>
      <c r="N33" s="536">
        <f>'1.5_RAW_Data_MR'!N33</f>
        <v>15.487179867182594</v>
      </c>
      <c r="O33" s="536">
        <f>'1.5_RAW_Data_MR'!O33</f>
        <v>0</v>
      </c>
      <c r="P33" s="536">
        <f>'1.5_RAW_Data_MR'!P33</f>
        <v>9.9934769757034001</v>
      </c>
      <c r="Q33" s="536">
        <f>'1.5_RAW_Data_MR'!Q33</f>
        <v>9.5317682710515701</v>
      </c>
      <c r="R33" s="537">
        <f>'1.5_RAW_Data_MR'!R33</f>
        <v>271.81060650826555</v>
      </c>
      <c r="T33" s="536">
        <f>'1.5_RAW_Data_MR'!T33</f>
        <v>1283.9456409929985</v>
      </c>
      <c r="U33" s="536">
        <f>'1.5_RAW_Data_MR'!U33</f>
        <v>8.9859693989100311</v>
      </c>
      <c r="V33" s="536">
        <f>'1.5_RAW_Data_MR'!V33</f>
        <v>0</v>
      </c>
      <c r="W33" s="536">
        <f>'1.5_RAW_Data_MR'!W33</f>
        <v>9.9934769757034001</v>
      </c>
      <c r="X33" s="536">
        <f>'1.5_RAW_Data_MR'!X33</f>
        <v>9.5317682710515701</v>
      </c>
      <c r="Y33" s="537">
        <f>'1.5_RAW_Data_MR'!Y33</f>
        <v>1255.4344263473336</v>
      </c>
      <c r="AA33" s="518">
        <f>'1.5_RAW_Data_MR'!AA33</f>
        <v>-977.12260937079543</v>
      </c>
      <c r="AB33" s="518">
        <f>'1.5_RAW_Data_MR'!AB33</f>
        <v>6.5012104682725624</v>
      </c>
      <c r="AC33" s="518">
        <f>'1.5_RAW_Data_MR'!AC33</f>
        <v>0</v>
      </c>
      <c r="AD33" s="518">
        <f>'1.5_RAW_Data_MR'!AD33</f>
        <v>0</v>
      </c>
      <c r="AE33" s="518">
        <f>'1.5_RAW_Data_MR'!AE33</f>
        <v>0</v>
      </c>
      <c r="AF33" s="519">
        <f>'1.5_RAW_Data_MR'!AF33</f>
        <v>-983.62381983906801</v>
      </c>
      <c r="AG33" s="507"/>
      <c r="AH33" s="518">
        <f>'1.5_RAW_Data_MR'!AH33</f>
        <v>0</v>
      </c>
      <c r="AI33" s="518">
        <f>'1.5_RAW_Data_MR'!AI33</f>
        <v>0</v>
      </c>
      <c r="AJ33" s="518">
        <f>'1.5_RAW_Data_MR'!AJ33</f>
        <v>0</v>
      </c>
      <c r="AK33" s="518">
        <f>'1.5_RAW_Data_MR'!AK33</f>
        <v>0</v>
      </c>
      <c r="AL33" s="518">
        <f>'1.5_RAW_Data_MR'!AL33</f>
        <v>0</v>
      </c>
      <c r="AM33" s="519">
        <f>'1.5_RAW_Data_MR'!AM33</f>
        <v>0</v>
      </c>
      <c r="AN33" s="507"/>
      <c r="AO33" s="518">
        <f>'1.5_RAW_Data_MR'!AO33</f>
        <v>-977.12260937079543</v>
      </c>
      <c r="AP33" s="518">
        <f>'1.5_RAW_Data_MR'!AP33</f>
        <v>6.5012104682725624</v>
      </c>
      <c r="AQ33" s="518">
        <f>'1.5_RAW_Data_MR'!AQ33</f>
        <v>0</v>
      </c>
      <c r="AR33" s="518">
        <f>'1.5_RAW_Data_MR'!AR33</f>
        <v>0</v>
      </c>
      <c r="AS33" s="518">
        <f>'1.5_RAW_Data_MR'!AS33</f>
        <v>0</v>
      </c>
      <c r="AT33" s="519">
        <f>'1.5_RAW_Data_MR'!AT33</f>
        <v>-983.62381983906801</v>
      </c>
      <c r="AU33" s="507"/>
      <c r="AV33" s="518">
        <f>'1.5_RAW_Data_MR'!AV33</f>
        <v>0</v>
      </c>
      <c r="AW33" s="518">
        <f>'1.5_RAW_Data_MR'!AW33</f>
        <v>0</v>
      </c>
      <c r="AX33" s="518">
        <f>'1.5_RAW_Data_MR'!AX33</f>
        <v>0</v>
      </c>
      <c r="AY33" s="518">
        <f>'1.5_RAW_Data_MR'!AY33</f>
        <v>0</v>
      </c>
      <c r="AZ33" s="518">
        <f>'1.5_RAW_Data_MR'!AZ33</f>
        <v>0</v>
      </c>
      <c r="BA33" s="519">
        <f>'1.5_RAW_Data_MR'!BA33</f>
        <v>0</v>
      </c>
    </row>
    <row r="34" spans="1:53" ht="25.5">
      <c r="A34" s="520" t="s">
        <v>9</v>
      </c>
      <c r="B34" s="501">
        <v>17</v>
      </c>
      <c r="C34" s="502" t="s">
        <v>16</v>
      </c>
      <c r="D34" s="503" t="s">
        <v>57</v>
      </c>
      <c r="E34" s="521" t="s">
        <v>52</v>
      </c>
      <c r="F34" s="532">
        <f>'1.5_RAW_Data_MR'!F34</f>
        <v>72.760106061949031</v>
      </c>
      <c r="G34" s="532">
        <f>'1.5_RAW_Data_MR'!G34</f>
        <v>4.5324232299125198</v>
      </c>
      <c r="H34" s="532">
        <f>'1.5_RAW_Data_MR'!H34</f>
        <v>68.227682832036507</v>
      </c>
      <c r="I34" s="532">
        <f>'1.5_RAW_Data_MR'!I34</f>
        <v>0</v>
      </c>
      <c r="J34" s="532">
        <f>'1.5_RAW_Data_MR'!J34</f>
        <v>0</v>
      </c>
      <c r="K34" s="533">
        <f>'1.5_RAW_Data_MR'!K34</f>
        <v>0</v>
      </c>
      <c r="M34" s="532">
        <f>'1.5_RAW_Data_MR'!M34</f>
        <v>87.211351277782001</v>
      </c>
      <c r="N34" s="532">
        <f>'1.5_RAW_Data_MR'!N34</f>
        <v>87.211351277782001</v>
      </c>
      <c r="O34" s="532">
        <f>'1.5_RAW_Data_MR'!O34</f>
        <v>0</v>
      </c>
      <c r="P34" s="532">
        <f>'1.5_RAW_Data_MR'!P34</f>
        <v>0</v>
      </c>
      <c r="Q34" s="532">
        <f>'1.5_RAW_Data_MR'!Q34</f>
        <v>0</v>
      </c>
      <c r="R34" s="533">
        <f>'1.5_RAW_Data_MR'!R34</f>
        <v>0</v>
      </c>
      <c r="T34" s="532">
        <f>'1.5_RAW_Data_MR'!T34</f>
        <v>87.211351277782001</v>
      </c>
      <c r="U34" s="532">
        <f>'1.5_RAW_Data_MR'!U34</f>
        <v>87.211351277782001</v>
      </c>
      <c r="V34" s="532">
        <f>'1.5_RAW_Data_MR'!V34</f>
        <v>0</v>
      </c>
      <c r="W34" s="532">
        <f>'1.5_RAW_Data_MR'!W34</f>
        <v>0</v>
      </c>
      <c r="X34" s="532">
        <f>'1.5_RAW_Data_MR'!X34</f>
        <v>0</v>
      </c>
      <c r="Y34" s="533">
        <f>'1.5_RAW_Data_MR'!Y34</f>
        <v>0</v>
      </c>
      <c r="AA34" s="505">
        <f>'1.5_RAW_Data_MR'!AA34</f>
        <v>0</v>
      </c>
      <c r="AB34" s="505">
        <f>'1.5_RAW_Data_MR'!AB34</f>
        <v>0</v>
      </c>
      <c r="AC34" s="505">
        <f>'1.5_RAW_Data_MR'!AC34</f>
        <v>0</v>
      </c>
      <c r="AD34" s="505">
        <f>'1.5_RAW_Data_MR'!AD34</f>
        <v>0</v>
      </c>
      <c r="AE34" s="505">
        <f>'1.5_RAW_Data_MR'!AE34</f>
        <v>0</v>
      </c>
      <c r="AF34" s="506">
        <f>'1.5_RAW_Data_MR'!AF34</f>
        <v>0</v>
      </c>
      <c r="AG34" s="507"/>
      <c r="AH34" s="505">
        <f>'1.5_RAW_Data_MR'!AH34</f>
        <v>0</v>
      </c>
      <c r="AI34" s="505">
        <f>'1.5_RAW_Data_MR'!AI34</f>
        <v>0</v>
      </c>
      <c r="AJ34" s="505">
        <f>'1.5_RAW_Data_MR'!AJ34</f>
        <v>0</v>
      </c>
      <c r="AK34" s="505">
        <f>'1.5_RAW_Data_MR'!AK34</f>
        <v>0</v>
      </c>
      <c r="AL34" s="505">
        <f>'1.5_RAW_Data_MR'!AL34</f>
        <v>0</v>
      </c>
      <c r="AM34" s="506">
        <f>'1.5_RAW_Data_MR'!AM34</f>
        <v>0</v>
      </c>
      <c r="AN34" s="507"/>
      <c r="AO34" s="505">
        <f>'1.5_RAW_Data_MR'!AO34</f>
        <v>0</v>
      </c>
      <c r="AP34" s="505">
        <f>'1.5_RAW_Data_MR'!AP34</f>
        <v>0</v>
      </c>
      <c r="AQ34" s="505">
        <f>'1.5_RAW_Data_MR'!AQ34</f>
        <v>0</v>
      </c>
      <c r="AR34" s="505">
        <f>'1.5_RAW_Data_MR'!AR34</f>
        <v>0</v>
      </c>
      <c r="AS34" s="505">
        <f>'1.5_RAW_Data_MR'!AS34</f>
        <v>0</v>
      </c>
      <c r="AT34" s="506">
        <f>'1.5_RAW_Data_MR'!AT34</f>
        <v>0</v>
      </c>
      <c r="AU34" s="507"/>
      <c r="AV34" s="505">
        <f>'1.5_RAW_Data_MR'!AV34</f>
        <v>0</v>
      </c>
      <c r="AW34" s="505">
        <f>'1.5_RAW_Data_MR'!AW34</f>
        <v>0</v>
      </c>
      <c r="AX34" s="505">
        <f>'1.5_RAW_Data_MR'!AX34</f>
        <v>0</v>
      </c>
      <c r="AY34" s="505">
        <f>'1.5_RAW_Data_MR'!AY34</f>
        <v>0</v>
      </c>
      <c r="AZ34" s="505">
        <f>'1.5_RAW_Data_MR'!AZ34</f>
        <v>0</v>
      </c>
      <c r="BA34" s="506">
        <f>'1.5_RAW_Data_MR'!BA34</f>
        <v>0</v>
      </c>
    </row>
    <row r="35" spans="1:53" ht="13.15">
      <c r="A35" s="508"/>
      <c r="B35" s="509"/>
      <c r="C35" s="510"/>
      <c r="D35" s="511"/>
      <c r="E35" s="504" t="s">
        <v>53</v>
      </c>
      <c r="F35" s="534">
        <f>'1.5_RAW_Data_MR'!F35</f>
        <v>0</v>
      </c>
      <c r="G35" s="534">
        <f>'1.5_RAW_Data_MR'!G35</f>
        <v>0</v>
      </c>
      <c r="H35" s="534">
        <f>'1.5_RAW_Data_MR'!H35</f>
        <v>0</v>
      </c>
      <c r="I35" s="534">
        <f>'1.5_RAW_Data_MR'!I35</f>
        <v>0</v>
      </c>
      <c r="J35" s="534">
        <f>'1.5_RAW_Data_MR'!J35</f>
        <v>0</v>
      </c>
      <c r="K35" s="535">
        <f>'1.5_RAW_Data_MR'!K35</f>
        <v>0</v>
      </c>
      <c r="M35" s="534">
        <f>'1.5_RAW_Data_MR'!M35</f>
        <v>0</v>
      </c>
      <c r="N35" s="534">
        <f>'1.5_RAW_Data_MR'!N35</f>
        <v>0</v>
      </c>
      <c r="O35" s="534">
        <f>'1.5_RAW_Data_MR'!O35</f>
        <v>0</v>
      </c>
      <c r="P35" s="534">
        <f>'1.5_RAW_Data_MR'!P35</f>
        <v>0</v>
      </c>
      <c r="Q35" s="534">
        <f>'1.5_RAW_Data_MR'!Q35</f>
        <v>0</v>
      </c>
      <c r="R35" s="535">
        <f>'1.5_RAW_Data_MR'!R35</f>
        <v>0</v>
      </c>
      <c r="T35" s="534">
        <f>'1.5_RAW_Data_MR'!T35</f>
        <v>0</v>
      </c>
      <c r="U35" s="534">
        <f>'1.5_RAW_Data_MR'!U35</f>
        <v>0</v>
      </c>
      <c r="V35" s="534">
        <f>'1.5_RAW_Data_MR'!V35</f>
        <v>0</v>
      </c>
      <c r="W35" s="534">
        <f>'1.5_RAW_Data_MR'!W35</f>
        <v>0</v>
      </c>
      <c r="X35" s="534">
        <f>'1.5_RAW_Data_MR'!X35</f>
        <v>0</v>
      </c>
      <c r="Y35" s="535">
        <f>'1.5_RAW_Data_MR'!Y35</f>
        <v>0</v>
      </c>
      <c r="AA35" s="512">
        <f>'1.5_RAW_Data_MR'!AA35</f>
        <v>0</v>
      </c>
      <c r="AB35" s="512">
        <f>'1.5_RAW_Data_MR'!AB35</f>
        <v>0</v>
      </c>
      <c r="AC35" s="512">
        <f>'1.5_RAW_Data_MR'!AC35</f>
        <v>0</v>
      </c>
      <c r="AD35" s="512">
        <f>'1.5_RAW_Data_MR'!AD35</f>
        <v>0</v>
      </c>
      <c r="AE35" s="512">
        <f>'1.5_RAW_Data_MR'!AE35</f>
        <v>0</v>
      </c>
      <c r="AF35" s="513">
        <f>'1.5_RAW_Data_MR'!AF35</f>
        <v>0</v>
      </c>
      <c r="AG35" s="507"/>
      <c r="AH35" s="512">
        <f>'1.5_RAW_Data_MR'!AH35</f>
        <v>0</v>
      </c>
      <c r="AI35" s="512">
        <f>'1.5_RAW_Data_MR'!AI35</f>
        <v>0</v>
      </c>
      <c r="AJ35" s="512">
        <f>'1.5_RAW_Data_MR'!AJ35</f>
        <v>0</v>
      </c>
      <c r="AK35" s="512">
        <f>'1.5_RAW_Data_MR'!AK35</f>
        <v>0</v>
      </c>
      <c r="AL35" s="512">
        <f>'1.5_RAW_Data_MR'!AL35</f>
        <v>0</v>
      </c>
      <c r="AM35" s="513">
        <f>'1.5_RAW_Data_MR'!AM35</f>
        <v>0</v>
      </c>
      <c r="AN35" s="507"/>
      <c r="AO35" s="512">
        <f>'1.5_RAW_Data_MR'!AO35</f>
        <v>0</v>
      </c>
      <c r="AP35" s="512">
        <f>'1.5_RAW_Data_MR'!AP35</f>
        <v>0</v>
      </c>
      <c r="AQ35" s="512">
        <f>'1.5_RAW_Data_MR'!AQ35</f>
        <v>0</v>
      </c>
      <c r="AR35" s="512">
        <f>'1.5_RAW_Data_MR'!AR35</f>
        <v>0</v>
      </c>
      <c r="AS35" s="512">
        <f>'1.5_RAW_Data_MR'!AS35</f>
        <v>0</v>
      </c>
      <c r="AT35" s="513">
        <f>'1.5_RAW_Data_MR'!AT35</f>
        <v>0</v>
      </c>
      <c r="AU35" s="507"/>
      <c r="AV35" s="512">
        <f>'1.5_RAW_Data_MR'!AV35</f>
        <v>0</v>
      </c>
      <c r="AW35" s="512">
        <f>'1.5_RAW_Data_MR'!AW35</f>
        <v>0</v>
      </c>
      <c r="AX35" s="512">
        <f>'1.5_RAW_Data_MR'!AX35</f>
        <v>0</v>
      </c>
      <c r="AY35" s="512">
        <f>'1.5_RAW_Data_MR'!AY35</f>
        <v>0</v>
      </c>
      <c r="AZ35" s="512">
        <f>'1.5_RAW_Data_MR'!AZ35</f>
        <v>0</v>
      </c>
      <c r="BA35" s="513">
        <f>'1.5_RAW_Data_MR'!BA35</f>
        <v>0</v>
      </c>
    </row>
    <row r="36" spans="1:53" ht="13.15">
      <c r="A36" s="508"/>
      <c r="B36" s="509"/>
      <c r="C36" s="510"/>
      <c r="D36" s="511"/>
      <c r="E36" s="504" t="s">
        <v>54</v>
      </c>
      <c r="F36" s="534">
        <f>'1.5_RAW_Data_MR'!F36</f>
        <v>13.131407341212849</v>
      </c>
      <c r="G36" s="534">
        <f>'1.5_RAW_Data_MR'!G36</f>
        <v>13.131407341212849</v>
      </c>
      <c r="H36" s="534">
        <f>'1.5_RAW_Data_MR'!H36</f>
        <v>0</v>
      </c>
      <c r="I36" s="534">
        <f>'1.5_RAW_Data_MR'!I36</f>
        <v>0</v>
      </c>
      <c r="J36" s="534">
        <f>'1.5_RAW_Data_MR'!J36</f>
        <v>0</v>
      </c>
      <c r="K36" s="535">
        <f>'1.5_RAW_Data_MR'!K36</f>
        <v>0</v>
      </c>
      <c r="M36" s="534">
        <f>'1.5_RAW_Data_MR'!M36</f>
        <v>52.834489319649748</v>
      </c>
      <c r="N36" s="534">
        <f>'1.5_RAW_Data_MR'!N36</f>
        <v>13.120467711658439</v>
      </c>
      <c r="O36" s="534">
        <f>'1.5_RAW_Data_MR'!O36</f>
        <v>39.714021607991313</v>
      </c>
      <c r="P36" s="534">
        <f>'1.5_RAW_Data_MR'!P36</f>
        <v>0</v>
      </c>
      <c r="Q36" s="534">
        <f>'1.5_RAW_Data_MR'!Q36</f>
        <v>0</v>
      </c>
      <c r="R36" s="535">
        <f>'1.5_RAW_Data_MR'!R36</f>
        <v>0</v>
      </c>
      <c r="T36" s="534">
        <f>'1.5_RAW_Data_MR'!T36</f>
        <v>947.23185555583211</v>
      </c>
      <c r="U36" s="534">
        <f>'1.5_RAW_Data_MR'!U36</f>
        <v>0</v>
      </c>
      <c r="V36" s="534">
        <f>'1.5_RAW_Data_MR'!V36</f>
        <v>0</v>
      </c>
      <c r="W36" s="534">
        <f>'1.5_RAW_Data_MR'!W36</f>
        <v>0</v>
      </c>
      <c r="X36" s="534">
        <f>'1.5_RAW_Data_MR'!X36</f>
        <v>0</v>
      </c>
      <c r="Y36" s="535">
        <f>'1.5_RAW_Data_MR'!Y36</f>
        <v>947.23185555583211</v>
      </c>
      <c r="AA36" s="512">
        <f>'1.5_RAW_Data_MR'!AA36</f>
        <v>-894.39736623618239</v>
      </c>
      <c r="AB36" s="512">
        <f>'1.5_RAW_Data_MR'!AB36</f>
        <v>13.120467711658439</v>
      </c>
      <c r="AC36" s="512">
        <f>'1.5_RAW_Data_MR'!AC36</f>
        <v>39.714021607991313</v>
      </c>
      <c r="AD36" s="512">
        <f>'1.5_RAW_Data_MR'!AD36</f>
        <v>0</v>
      </c>
      <c r="AE36" s="512">
        <f>'1.5_RAW_Data_MR'!AE36</f>
        <v>0</v>
      </c>
      <c r="AF36" s="513">
        <f>'1.5_RAW_Data_MR'!AF36</f>
        <v>-947.23185555583211</v>
      </c>
      <c r="AG36" s="507"/>
      <c r="AH36" s="512">
        <f>'1.5_RAW_Data_MR'!AH36</f>
        <v>0</v>
      </c>
      <c r="AI36" s="512">
        <f>'1.5_RAW_Data_MR'!AI36</f>
        <v>0</v>
      </c>
      <c r="AJ36" s="512">
        <f>'1.5_RAW_Data_MR'!AJ36</f>
        <v>0</v>
      </c>
      <c r="AK36" s="512">
        <f>'1.5_RAW_Data_MR'!AK36</f>
        <v>0</v>
      </c>
      <c r="AL36" s="512">
        <f>'1.5_RAW_Data_MR'!AL36</f>
        <v>0</v>
      </c>
      <c r="AM36" s="513">
        <f>'1.5_RAW_Data_MR'!AM36</f>
        <v>0</v>
      </c>
      <c r="AN36" s="507"/>
      <c r="AO36" s="512">
        <f>'1.5_RAW_Data_MR'!AO36</f>
        <v>-894.39736623618239</v>
      </c>
      <c r="AP36" s="512">
        <f>'1.5_RAW_Data_MR'!AP36</f>
        <v>13.120467711658439</v>
      </c>
      <c r="AQ36" s="512">
        <f>'1.5_RAW_Data_MR'!AQ36</f>
        <v>39.714021607991313</v>
      </c>
      <c r="AR36" s="512">
        <f>'1.5_RAW_Data_MR'!AR36</f>
        <v>0</v>
      </c>
      <c r="AS36" s="512">
        <f>'1.5_RAW_Data_MR'!AS36</f>
        <v>0</v>
      </c>
      <c r="AT36" s="513">
        <f>'1.5_RAW_Data_MR'!AT36</f>
        <v>-947.23185555583211</v>
      </c>
      <c r="AU36" s="507"/>
      <c r="AV36" s="512">
        <f>'1.5_RAW_Data_MR'!AV36</f>
        <v>0</v>
      </c>
      <c r="AW36" s="512">
        <f>'1.5_RAW_Data_MR'!AW36</f>
        <v>0</v>
      </c>
      <c r="AX36" s="512">
        <f>'1.5_RAW_Data_MR'!AX36</f>
        <v>0</v>
      </c>
      <c r="AY36" s="512">
        <f>'1.5_RAW_Data_MR'!AY36</f>
        <v>0</v>
      </c>
      <c r="AZ36" s="512">
        <f>'1.5_RAW_Data_MR'!AZ36</f>
        <v>0</v>
      </c>
      <c r="BA36" s="513">
        <f>'1.5_RAW_Data_MR'!BA36</f>
        <v>0</v>
      </c>
    </row>
    <row r="37" spans="1:53" ht="13.5" thickBot="1">
      <c r="A37" s="508"/>
      <c r="B37" s="514"/>
      <c r="C37" s="515"/>
      <c r="D37" s="516"/>
      <c r="E37" s="517" t="s">
        <v>55</v>
      </c>
      <c r="F37" s="536">
        <f>'1.5_RAW_Data_MR'!F37</f>
        <v>257.03854062238156</v>
      </c>
      <c r="G37" s="536">
        <f>'1.5_RAW_Data_MR'!G37</f>
        <v>11.762530089769001</v>
      </c>
      <c r="H37" s="536">
        <f>'1.5_RAW_Data_MR'!H37</f>
        <v>0</v>
      </c>
      <c r="I37" s="536">
        <f>'1.5_RAW_Data_MR'!I37</f>
        <v>0</v>
      </c>
      <c r="J37" s="536">
        <f>'1.5_RAW_Data_MR'!J37</f>
        <v>0</v>
      </c>
      <c r="K37" s="537">
        <f>'1.5_RAW_Data_MR'!K37</f>
        <v>245.27601053261259</v>
      </c>
      <c r="M37" s="536">
        <f>'1.5_RAW_Data_MR'!M37</f>
        <v>387.26675962296014</v>
      </c>
      <c r="N37" s="536">
        <f>'1.5_RAW_Data_MR'!N37</f>
        <v>0</v>
      </c>
      <c r="O37" s="536">
        <f>'1.5_RAW_Data_MR'!O37</f>
        <v>75.481069485117104</v>
      </c>
      <c r="P37" s="536">
        <f>'1.5_RAW_Data_MR'!P37</f>
        <v>0</v>
      </c>
      <c r="Q37" s="536">
        <f>'1.5_RAW_Data_MR'!Q37</f>
        <v>40.971153511368797</v>
      </c>
      <c r="R37" s="537">
        <f>'1.5_RAW_Data_MR'!R37</f>
        <v>270.81453662647425</v>
      </c>
      <c r="T37" s="536">
        <f>'1.5_RAW_Data_MR'!T37</f>
        <v>1994.3226771414252</v>
      </c>
      <c r="U37" s="536">
        <f>'1.5_RAW_Data_MR'!U37</f>
        <v>0</v>
      </c>
      <c r="V37" s="536">
        <f>'1.5_RAW_Data_MR'!V37</f>
        <v>75.481069485117104</v>
      </c>
      <c r="W37" s="536">
        <f>'1.5_RAW_Data_MR'!W37</f>
        <v>0</v>
      </c>
      <c r="X37" s="536">
        <f>'1.5_RAW_Data_MR'!X37</f>
        <v>40.971153511368797</v>
      </c>
      <c r="Y37" s="537">
        <f>'1.5_RAW_Data_MR'!Y37</f>
        <v>1877.8704541449392</v>
      </c>
      <c r="AA37" s="518">
        <f>'1.5_RAW_Data_MR'!AA37</f>
        <v>-1607.0559175184649</v>
      </c>
      <c r="AB37" s="518">
        <f>'1.5_RAW_Data_MR'!AB37</f>
        <v>0</v>
      </c>
      <c r="AC37" s="518">
        <f>'1.5_RAW_Data_MR'!AC37</f>
        <v>0</v>
      </c>
      <c r="AD37" s="518">
        <f>'1.5_RAW_Data_MR'!AD37</f>
        <v>0</v>
      </c>
      <c r="AE37" s="518">
        <f>'1.5_RAW_Data_MR'!AE37</f>
        <v>0</v>
      </c>
      <c r="AF37" s="519">
        <f>'1.5_RAW_Data_MR'!AF37</f>
        <v>-1607.0559175184649</v>
      </c>
      <c r="AG37" s="507"/>
      <c r="AH37" s="518">
        <f>'1.5_RAW_Data_MR'!AH37</f>
        <v>0</v>
      </c>
      <c r="AI37" s="518">
        <f>'1.5_RAW_Data_MR'!AI37</f>
        <v>0</v>
      </c>
      <c r="AJ37" s="518">
        <f>'1.5_RAW_Data_MR'!AJ37</f>
        <v>0</v>
      </c>
      <c r="AK37" s="518">
        <f>'1.5_RAW_Data_MR'!AK37</f>
        <v>0</v>
      </c>
      <c r="AL37" s="518">
        <f>'1.5_RAW_Data_MR'!AL37</f>
        <v>0</v>
      </c>
      <c r="AM37" s="519">
        <f>'1.5_RAW_Data_MR'!AM37</f>
        <v>0</v>
      </c>
      <c r="AN37" s="507"/>
      <c r="AO37" s="518">
        <f>'1.5_RAW_Data_MR'!AO37</f>
        <v>-1607.0559175184649</v>
      </c>
      <c r="AP37" s="518">
        <f>'1.5_RAW_Data_MR'!AP37</f>
        <v>0</v>
      </c>
      <c r="AQ37" s="518">
        <f>'1.5_RAW_Data_MR'!AQ37</f>
        <v>0</v>
      </c>
      <c r="AR37" s="518">
        <f>'1.5_RAW_Data_MR'!AR37</f>
        <v>0</v>
      </c>
      <c r="AS37" s="518">
        <f>'1.5_RAW_Data_MR'!AS37</f>
        <v>0</v>
      </c>
      <c r="AT37" s="519">
        <f>'1.5_RAW_Data_MR'!AT37</f>
        <v>-1607.0559175184649</v>
      </c>
      <c r="AU37" s="507"/>
      <c r="AV37" s="518">
        <f>'1.5_RAW_Data_MR'!AV37</f>
        <v>0</v>
      </c>
      <c r="AW37" s="518">
        <f>'1.5_RAW_Data_MR'!AW37</f>
        <v>0</v>
      </c>
      <c r="AX37" s="518">
        <f>'1.5_RAW_Data_MR'!AX37</f>
        <v>0</v>
      </c>
      <c r="AY37" s="518">
        <f>'1.5_RAW_Data_MR'!AY37</f>
        <v>0</v>
      </c>
      <c r="AZ37" s="518">
        <f>'1.5_RAW_Data_MR'!AZ37</f>
        <v>0</v>
      </c>
      <c r="BA37" s="519">
        <f>'1.5_RAW_Data_MR'!BA37</f>
        <v>0</v>
      </c>
    </row>
    <row r="38" spans="1:53" ht="25.5">
      <c r="A38" s="520" t="s">
        <v>9</v>
      </c>
      <c r="B38" s="501">
        <v>20</v>
      </c>
      <c r="C38" s="502" t="s">
        <v>17</v>
      </c>
      <c r="D38" s="503" t="s">
        <v>57</v>
      </c>
      <c r="E38" s="521" t="s">
        <v>52</v>
      </c>
      <c r="F38" s="532">
        <f>'1.5_RAW_Data_MR'!F38</f>
        <v>7.9472661766053898</v>
      </c>
      <c r="G38" s="532">
        <f>'1.5_RAW_Data_MR'!G38</f>
        <v>7.9472661766053898</v>
      </c>
      <c r="H38" s="532">
        <f>'1.5_RAW_Data_MR'!H38</f>
        <v>0</v>
      </c>
      <c r="I38" s="532">
        <f>'1.5_RAW_Data_MR'!I38</f>
        <v>0</v>
      </c>
      <c r="J38" s="532">
        <f>'1.5_RAW_Data_MR'!J38</f>
        <v>0</v>
      </c>
      <c r="K38" s="533">
        <f>'1.5_RAW_Data_MR'!K38</f>
        <v>0</v>
      </c>
      <c r="M38" s="532">
        <f>'1.5_RAW_Data_MR'!M38</f>
        <v>12.117527894070699</v>
      </c>
      <c r="N38" s="532">
        <f>'1.5_RAW_Data_MR'!N38</f>
        <v>0</v>
      </c>
      <c r="O38" s="532">
        <f>'1.5_RAW_Data_MR'!O38</f>
        <v>0</v>
      </c>
      <c r="P38" s="532">
        <f>'1.5_RAW_Data_MR'!P38</f>
        <v>0</v>
      </c>
      <c r="Q38" s="532">
        <f>'1.5_RAW_Data_MR'!Q38</f>
        <v>0</v>
      </c>
      <c r="R38" s="533">
        <f>'1.5_RAW_Data_MR'!R38</f>
        <v>12.117527894070699</v>
      </c>
      <c r="T38" s="532">
        <f>'1.5_RAW_Data_MR'!T38</f>
        <v>12.117527894070699</v>
      </c>
      <c r="U38" s="532">
        <f>'1.5_RAW_Data_MR'!U38</f>
        <v>0</v>
      </c>
      <c r="V38" s="532">
        <f>'1.5_RAW_Data_MR'!V38</f>
        <v>0</v>
      </c>
      <c r="W38" s="532">
        <f>'1.5_RAW_Data_MR'!W38</f>
        <v>0</v>
      </c>
      <c r="X38" s="532">
        <f>'1.5_RAW_Data_MR'!X38</f>
        <v>0</v>
      </c>
      <c r="Y38" s="533">
        <f>'1.5_RAW_Data_MR'!Y38</f>
        <v>12.117527894070699</v>
      </c>
      <c r="AA38" s="505">
        <f>'1.5_RAW_Data_MR'!AA38</f>
        <v>0</v>
      </c>
      <c r="AB38" s="505">
        <f>'1.5_RAW_Data_MR'!AB38</f>
        <v>0</v>
      </c>
      <c r="AC38" s="505">
        <f>'1.5_RAW_Data_MR'!AC38</f>
        <v>0</v>
      </c>
      <c r="AD38" s="505">
        <f>'1.5_RAW_Data_MR'!AD38</f>
        <v>0</v>
      </c>
      <c r="AE38" s="505">
        <f>'1.5_RAW_Data_MR'!AE38</f>
        <v>0</v>
      </c>
      <c r="AF38" s="506">
        <f>'1.5_RAW_Data_MR'!AF38</f>
        <v>0</v>
      </c>
      <c r="AG38" s="507"/>
      <c r="AH38" s="505">
        <f>'1.5_RAW_Data_MR'!AH38</f>
        <v>0</v>
      </c>
      <c r="AI38" s="505">
        <f>'1.5_RAW_Data_MR'!AI38</f>
        <v>0</v>
      </c>
      <c r="AJ38" s="505">
        <f>'1.5_RAW_Data_MR'!AJ38</f>
        <v>0</v>
      </c>
      <c r="AK38" s="505">
        <f>'1.5_RAW_Data_MR'!AK38</f>
        <v>0</v>
      </c>
      <c r="AL38" s="505">
        <f>'1.5_RAW_Data_MR'!AL38</f>
        <v>0</v>
      </c>
      <c r="AM38" s="506">
        <f>'1.5_RAW_Data_MR'!AM38</f>
        <v>0</v>
      </c>
      <c r="AN38" s="507"/>
      <c r="AO38" s="505">
        <f>'1.5_RAW_Data_MR'!AO38</f>
        <v>0</v>
      </c>
      <c r="AP38" s="505">
        <f>'1.5_RAW_Data_MR'!AP38</f>
        <v>0</v>
      </c>
      <c r="AQ38" s="505">
        <f>'1.5_RAW_Data_MR'!AQ38</f>
        <v>0</v>
      </c>
      <c r="AR38" s="505">
        <f>'1.5_RAW_Data_MR'!AR38</f>
        <v>0</v>
      </c>
      <c r="AS38" s="505">
        <f>'1.5_RAW_Data_MR'!AS38</f>
        <v>0</v>
      </c>
      <c r="AT38" s="506">
        <f>'1.5_RAW_Data_MR'!AT38</f>
        <v>0</v>
      </c>
      <c r="AU38" s="507"/>
      <c r="AV38" s="505">
        <f>'1.5_RAW_Data_MR'!AV38</f>
        <v>0</v>
      </c>
      <c r="AW38" s="505">
        <f>'1.5_RAW_Data_MR'!AW38</f>
        <v>0</v>
      </c>
      <c r="AX38" s="505">
        <f>'1.5_RAW_Data_MR'!AX38</f>
        <v>0</v>
      </c>
      <c r="AY38" s="505">
        <f>'1.5_RAW_Data_MR'!AY38</f>
        <v>0</v>
      </c>
      <c r="AZ38" s="505">
        <f>'1.5_RAW_Data_MR'!AZ38</f>
        <v>0</v>
      </c>
      <c r="BA38" s="506">
        <f>'1.5_RAW_Data_MR'!BA38</f>
        <v>0</v>
      </c>
    </row>
    <row r="39" spans="1:53" ht="13.15">
      <c r="A39" s="508"/>
      <c r="B39" s="509"/>
      <c r="C39" s="510"/>
      <c r="D39" s="511"/>
      <c r="E39" s="504" t="s">
        <v>53</v>
      </c>
      <c r="F39" s="534">
        <f>'1.5_RAW_Data_MR'!F39</f>
        <v>0</v>
      </c>
      <c r="G39" s="534">
        <f>'1.5_RAW_Data_MR'!G39</f>
        <v>0</v>
      </c>
      <c r="H39" s="534">
        <f>'1.5_RAW_Data_MR'!H39</f>
        <v>0</v>
      </c>
      <c r="I39" s="534">
        <f>'1.5_RAW_Data_MR'!I39</f>
        <v>0</v>
      </c>
      <c r="J39" s="534">
        <f>'1.5_RAW_Data_MR'!J39</f>
        <v>0</v>
      </c>
      <c r="K39" s="535">
        <f>'1.5_RAW_Data_MR'!K39</f>
        <v>0</v>
      </c>
      <c r="M39" s="534">
        <f>'1.5_RAW_Data_MR'!M39</f>
        <v>0</v>
      </c>
      <c r="N39" s="534">
        <f>'1.5_RAW_Data_MR'!N39</f>
        <v>0</v>
      </c>
      <c r="O39" s="534">
        <f>'1.5_RAW_Data_MR'!O39</f>
        <v>0</v>
      </c>
      <c r="P39" s="534">
        <f>'1.5_RAW_Data_MR'!P39</f>
        <v>0</v>
      </c>
      <c r="Q39" s="534">
        <f>'1.5_RAW_Data_MR'!Q39</f>
        <v>0</v>
      </c>
      <c r="R39" s="535">
        <f>'1.5_RAW_Data_MR'!R39</f>
        <v>0</v>
      </c>
      <c r="T39" s="534">
        <f>'1.5_RAW_Data_MR'!T39</f>
        <v>0</v>
      </c>
      <c r="U39" s="534">
        <f>'1.5_RAW_Data_MR'!U39</f>
        <v>0</v>
      </c>
      <c r="V39" s="534">
        <f>'1.5_RAW_Data_MR'!V39</f>
        <v>0</v>
      </c>
      <c r="W39" s="534">
        <f>'1.5_RAW_Data_MR'!W39</f>
        <v>0</v>
      </c>
      <c r="X39" s="534">
        <f>'1.5_RAW_Data_MR'!X39</f>
        <v>0</v>
      </c>
      <c r="Y39" s="535">
        <f>'1.5_RAW_Data_MR'!Y39</f>
        <v>0</v>
      </c>
      <c r="AA39" s="512">
        <f>'1.5_RAW_Data_MR'!AA39</f>
        <v>0</v>
      </c>
      <c r="AB39" s="512">
        <f>'1.5_RAW_Data_MR'!AB39</f>
        <v>0</v>
      </c>
      <c r="AC39" s="512">
        <f>'1.5_RAW_Data_MR'!AC39</f>
        <v>0</v>
      </c>
      <c r="AD39" s="512">
        <f>'1.5_RAW_Data_MR'!AD39</f>
        <v>0</v>
      </c>
      <c r="AE39" s="512">
        <f>'1.5_RAW_Data_MR'!AE39</f>
        <v>0</v>
      </c>
      <c r="AF39" s="513">
        <f>'1.5_RAW_Data_MR'!AF39</f>
        <v>0</v>
      </c>
      <c r="AG39" s="507"/>
      <c r="AH39" s="512">
        <f>'1.5_RAW_Data_MR'!AH39</f>
        <v>0</v>
      </c>
      <c r="AI39" s="512">
        <f>'1.5_RAW_Data_MR'!AI39</f>
        <v>0</v>
      </c>
      <c r="AJ39" s="512">
        <f>'1.5_RAW_Data_MR'!AJ39</f>
        <v>0</v>
      </c>
      <c r="AK39" s="512">
        <f>'1.5_RAW_Data_MR'!AK39</f>
        <v>0</v>
      </c>
      <c r="AL39" s="512">
        <f>'1.5_RAW_Data_MR'!AL39</f>
        <v>0</v>
      </c>
      <c r="AM39" s="513">
        <f>'1.5_RAW_Data_MR'!AM39</f>
        <v>0</v>
      </c>
      <c r="AN39" s="507"/>
      <c r="AO39" s="512">
        <f>'1.5_RAW_Data_MR'!AO39</f>
        <v>0</v>
      </c>
      <c r="AP39" s="512">
        <f>'1.5_RAW_Data_MR'!AP39</f>
        <v>0</v>
      </c>
      <c r="AQ39" s="512">
        <f>'1.5_RAW_Data_MR'!AQ39</f>
        <v>0</v>
      </c>
      <c r="AR39" s="512">
        <f>'1.5_RAW_Data_MR'!AR39</f>
        <v>0</v>
      </c>
      <c r="AS39" s="512">
        <f>'1.5_RAW_Data_MR'!AS39</f>
        <v>0</v>
      </c>
      <c r="AT39" s="513">
        <f>'1.5_RAW_Data_MR'!AT39</f>
        <v>0</v>
      </c>
      <c r="AU39" s="507"/>
      <c r="AV39" s="512">
        <f>'1.5_RAW_Data_MR'!AV39</f>
        <v>0</v>
      </c>
      <c r="AW39" s="512">
        <f>'1.5_RAW_Data_MR'!AW39</f>
        <v>0</v>
      </c>
      <c r="AX39" s="512">
        <f>'1.5_RAW_Data_MR'!AX39</f>
        <v>0</v>
      </c>
      <c r="AY39" s="512">
        <f>'1.5_RAW_Data_MR'!AY39</f>
        <v>0</v>
      </c>
      <c r="AZ39" s="512">
        <f>'1.5_RAW_Data_MR'!AZ39</f>
        <v>0</v>
      </c>
      <c r="BA39" s="513">
        <f>'1.5_RAW_Data_MR'!BA39</f>
        <v>0</v>
      </c>
    </row>
    <row r="40" spans="1:53" ht="13.15">
      <c r="A40" s="508"/>
      <c r="B40" s="509"/>
      <c r="C40" s="510"/>
      <c r="D40" s="511"/>
      <c r="E40" s="504" t="s">
        <v>54</v>
      </c>
      <c r="F40" s="534">
        <f>'1.5_RAW_Data_MR'!F40</f>
        <v>0</v>
      </c>
      <c r="G40" s="534">
        <f>'1.5_RAW_Data_MR'!G40</f>
        <v>0</v>
      </c>
      <c r="H40" s="534">
        <f>'1.5_RAW_Data_MR'!H40</f>
        <v>0</v>
      </c>
      <c r="I40" s="534">
        <f>'1.5_RAW_Data_MR'!I40</f>
        <v>0</v>
      </c>
      <c r="J40" s="534">
        <f>'1.5_RAW_Data_MR'!J40</f>
        <v>0</v>
      </c>
      <c r="K40" s="535">
        <f>'1.5_RAW_Data_MR'!K40</f>
        <v>0</v>
      </c>
      <c r="M40" s="534">
        <f>'1.5_RAW_Data_MR'!M40</f>
        <v>0</v>
      </c>
      <c r="N40" s="534">
        <f>'1.5_RAW_Data_MR'!N40</f>
        <v>0</v>
      </c>
      <c r="O40" s="534">
        <f>'1.5_RAW_Data_MR'!O40</f>
        <v>0</v>
      </c>
      <c r="P40" s="534">
        <f>'1.5_RAW_Data_MR'!P40</f>
        <v>0</v>
      </c>
      <c r="Q40" s="534">
        <f>'1.5_RAW_Data_MR'!Q40</f>
        <v>0</v>
      </c>
      <c r="R40" s="535">
        <f>'1.5_RAW_Data_MR'!R40</f>
        <v>0</v>
      </c>
      <c r="T40" s="534">
        <f>'1.5_RAW_Data_MR'!T40</f>
        <v>0</v>
      </c>
      <c r="U40" s="534">
        <f>'1.5_RAW_Data_MR'!U40</f>
        <v>0</v>
      </c>
      <c r="V40" s="534">
        <f>'1.5_RAW_Data_MR'!V40</f>
        <v>0</v>
      </c>
      <c r="W40" s="534">
        <f>'1.5_RAW_Data_MR'!W40</f>
        <v>0</v>
      </c>
      <c r="X40" s="534">
        <f>'1.5_RAW_Data_MR'!X40</f>
        <v>0</v>
      </c>
      <c r="Y40" s="535">
        <f>'1.5_RAW_Data_MR'!Y40</f>
        <v>0</v>
      </c>
      <c r="AA40" s="512">
        <f>'1.5_RAW_Data_MR'!AA40</f>
        <v>0</v>
      </c>
      <c r="AB40" s="512">
        <f>'1.5_RAW_Data_MR'!AB40</f>
        <v>0</v>
      </c>
      <c r="AC40" s="512">
        <f>'1.5_RAW_Data_MR'!AC40</f>
        <v>0</v>
      </c>
      <c r="AD40" s="512">
        <f>'1.5_RAW_Data_MR'!AD40</f>
        <v>0</v>
      </c>
      <c r="AE40" s="512">
        <f>'1.5_RAW_Data_MR'!AE40</f>
        <v>0</v>
      </c>
      <c r="AF40" s="513">
        <f>'1.5_RAW_Data_MR'!AF40</f>
        <v>0</v>
      </c>
      <c r="AG40" s="507"/>
      <c r="AH40" s="512">
        <f>'1.5_RAW_Data_MR'!AH40</f>
        <v>0</v>
      </c>
      <c r="AI40" s="512">
        <f>'1.5_RAW_Data_MR'!AI40</f>
        <v>0</v>
      </c>
      <c r="AJ40" s="512">
        <f>'1.5_RAW_Data_MR'!AJ40</f>
        <v>0</v>
      </c>
      <c r="AK40" s="512">
        <f>'1.5_RAW_Data_MR'!AK40</f>
        <v>0</v>
      </c>
      <c r="AL40" s="512">
        <f>'1.5_RAW_Data_MR'!AL40</f>
        <v>0</v>
      </c>
      <c r="AM40" s="513">
        <f>'1.5_RAW_Data_MR'!AM40</f>
        <v>0</v>
      </c>
      <c r="AN40" s="507"/>
      <c r="AO40" s="512">
        <f>'1.5_RAW_Data_MR'!AO40</f>
        <v>0</v>
      </c>
      <c r="AP40" s="512">
        <f>'1.5_RAW_Data_MR'!AP40</f>
        <v>0</v>
      </c>
      <c r="AQ40" s="512">
        <f>'1.5_RAW_Data_MR'!AQ40</f>
        <v>0</v>
      </c>
      <c r="AR40" s="512">
        <f>'1.5_RAW_Data_MR'!AR40</f>
        <v>0</v>
      </c>
      <c r="AS40" s="512">
        <f>'1.5_RAW_Data_MR'!AS40</f>
        <v>0</v>
      </c>
      <c r="AT40" s="513">
        <f>'1.5_RAW_Data_MR'!AT40</f>
        <v>0</v>
      </c>
      <c r="AU40" s="507"/>
      <c r="AV40" s="512">
        <f>'1.5_RAW_Data_MR'!AV40</f>
        <v>0</v>
      </c>
      <c r="AW40" s="512">
        <f>'1.5_RAW_Data_MR'!AW40</f>
        <v>0</v>
      </c>
      <c r="AX40" s="512">
        <f>'1.5_RAW_Data_MR'!AX40</f>
        <v>0</v>
      </c>
      <c r="AY40" s="512">
        <f>'1.5_RAW_Data_MR'!AY40</f>
        <v>0</v>
      </c>
      <c r="AZ40" s="512">
        <f>'1.5_RAW_Data_MR'!AZ40</f>
        <v>0</v>
      </c>
      <c r="BA40" s="513">
        <f>'1.5_RAW_Data_MR'!BA40</f>
        <v>0</v>
      </c>
    </row>
    <row r="41" spans="1:53" ht="13.5" thickBot="1">
      <c r="A41" s="508"/>
      <c r="B41" s="514"/>
      <c r="C41" s="515"/>
      <c r="D41" s="516"/>
      <c r="E41" s="517" t="s">
        <v>55</v>
      </c>
      <c r="F41" s="536">
        <f>'1.5_RAW_Data_MR'!F41</f>
        <v>136.43988278642706</v>
      </c>
      <c r="G41" s="536">
        <f>'1.5_RAW_Data_MR'!G41</f>
        <v>0</v>
      </c>
      <c r="H41" s="536">
        <f>'1.5_RAW_Data_MR'!H41</f>
        <v>0</v>
      </c>
      <c r="I41" s="536">
        <f>'1.5_RAW_Data_MR'!I41</f>
        <v>0</v>
      </c>
      <c r="J41" s="536">
        <f>'1.5_RAW_Data_MR'!J41</f>
        <v>0</v>
      </c>
      <c r="K41" s="537">
        <f>'1.5_RAW_Data_MR'!K41</f>
        <v>136.43988278642706</v>
      </c>
      <c r="M41" s="536">
        <f>'1.5_RAW_Data_MR'!M41</f>
        <v>359.06153946945216</v>
      </c>
      <c r="N41" s="536">
        <f>'1.5_RAW_Data_MR'!N41</f>
        <v>3.775378609964076</v>
      </c>
      <c r="O41" s="536">
        <f>'1.5_RAW_Data_MR'!O41</f>
        <v>0</v>
      </c>
      <c r="P41" s="536">
        <f>'1.5_RAW_Data_MR'!P41</f>
        <v>0</v>
      </c>
      <c r="Q41" s="536">
        <f>'1.5_RAW_Data_MR'!Q41</f>
        <v>0</v>
      </c>
      <c r="R41" s="537">
        <f>'1.5_RAW_Data_MR'!R41</f>
        <v>355.28616085948806</v>
      </c>
      <c r="T41" s="536">
        <f>'1.5_RAW_Data_MR'!T41</f>
        <v>849.18997831396064</v>
      </c>
      <c r="U41" s="536">
        <f>'1.5_RAW_Data_MR'!U41</f>
        <v>0</v>
      </c>
      <c r="V41" s="536">
        <f>'1.5_RAW_Data_MR'!V41</f>
        <v>0</v>
      </c>
      <c r="W41" s="536">
        <f>'1.5_RAW_Data_MR'!W41</f>
        <v>0</v>
      </c>
      <c r="X41" s="536">
        <f>'1.5_RAW_Data_MR'!X41</f>
        <v>0</v>
      </c>
      <c r="Y41" s="537">
        <f>'1.5_RAW_Data_MR'!Y41</f>
        <v>849.18997831396064</v>
      </c>
      <c r="AA41" s="518">
        <f>'1.5_RAW_Data_MR'!AA41</f>
        <v>-490.12843884450848</v>
      </c>
      <c r="AB41" s="518">
        <f>'1.5_RAW_Data_MR'!AB41</f>
        <v>3.775378609964076</v>
      </c>
      <c r="AC41" s="518">
        <f>'1.5_RAW_Data_MR'!AC41</f>
        <v>0</v>
      </c>
      <c r="AD41" s="518">
        <f>'1.5_RAW_Data_MR'!AD41</f>
        <v>0</v>
      </c>
      <c r="AE41" s="518">
        <f>'1.5_RAW_Data_MR'!AE41</f>
        <v>0</v>
      </c>
      <c r="AF41" s="519">
        <f>'1.5_RAW_Data_MR'!AF41</f>
        <v>-493.90381745447257</v>
      </c>
      <c r="AG41" s="507"/>
      <c r="AH41" s="518">
        <f>'1.5_RAW_Data_MR'!AH41</f>
        <v>-490.12843884450848</v>
      </c>
      <c r="AI41" s="518">
        <f>'1.5_RAW_Data_MR'!AI41</f>
        <v>3.775378609964076</v>
      </c>
      <c r="AJ41" s="518">
        <f>'1.5_RAW_Data_MR'!AJ41</f>
        <v>0</v>
      </c>
      <c r="AK41" s="518">
        <f>'1.5_RAW_Data_MR'!AK41</f>
        <v>0</v>
      </c>
      <c r="AL41" s="518">
        <f>'1.5_RAW_Data_MR'!AL41</f>
        <v>0</v>
      </c>
      <c r="AM41" s="519">
        <f>'1.5_RAW_Data_MR'!AM41</f>
        <v>-493.90381745447257</v>
      </c>
      <c r="AN41" s="507"/>
      <c r="AO41" s="518">
        <f>'1.5_RAW_Data_MR'!AO41</f>
        <v>0</v>
      </c>
      <c r="AP41" s="518">
        <f>'1.5_RAW_Data_MR'!AP41</f>
        <v>0</v>
      </c>
      <c r="AQ41" s="518">
        <f>'1.5_RAW_Data_MR'!AQ41</f>
        <v>0</v>
      </c>
      <c r="AR41" s="518">
        <f>'1.5_RAW_Data_MR'!AR41</f>
        <v>0</v>
      </c>
      <c r="AS41" s="518">
        <f>'1.5_RAW_Data_MR'!AS41</f>
        <v>0</v>
      </c>
      <c r="AT41" s="519">
        <f>'1.5_RAW_Data_MR'!AT41</f>
        <v>0</v>
      </c>
      <c r="AU41" s="507"/>
      <c r="AV41" s="518">
        <f>'1.5_RAW_Data_MR'!AV41</f>
        <v>0</v>
      </c>
      <c r="AW41" s="518">
        <f>'1.5_RAW_Data_MR'!AW41</f>
        <v>0</v>
      </c>
      <c r="AX41" s="518">
        <f>'1.5_RAW_Data_MR'!AX41</f>
        <v>0</v>
      </c>
      <c r="AY41" s="518">
        <f>'1.5_RAW_Data_MR'!AY41</f>
        <v>0</v>
      </c>
      <c r="AZ41" s="518">
        <f>'1.5_RAW_Data_MR'!AZ41</f>
        <v>0</v>
      </c>
      <c r="BA41" s="519">
        <f>'1.5_RAW_Data_MR'!BA41</f>
        <v>0</v>
      </c>
    </row>
    <row r="42" spans="1:53" ht="25.5">
      <c r="A42" s="520" t="s">
        <v>9</v>
      </c>
      <c r="B42" s="501">
        <v>22</v>
      </c>
      <c r="C42" s="502" t="s">
        <v>18</v>
      </c>
      <c r="D42" s="503" t="s">
        <v>59</v>
      </c>
      <c r="E42" s="521" t="s">
        <v>52</v>
      </c>
      <c r="F42" s="532">
        <f>'1.5_RAW_Data_MR'!F42</f>
        <v>2301.5585210962968</v>
      </c>
      <c r="G42" s="532">
        <f>'1.5_RAW_Data_MR'!G42</f>
        <v>0</v>
      </c>
      <c r="H42" s="532">
        <f>'1.5_RAW_Data_MR'!H42</f>
        <v>0</v>
      </c>
      <c r="I42" s="532">
        <f>'1.5_RAW_Data_MR'!I42</f>
        <v>85.332097938153098</v>
      </c>
      <c r="J42" s="532">
        <f>'1.5_RAW_Data_MR'!J42</f>
        <v>0</v>
      </c>
      <c r="K42" s="533">
        <f>'1.5_RAW_Data_MR'!K42</f>
        <v>2216.2264231581435</v>
      </c>
      <c r="M42" s="532">
        <f>'1.5_RAW_Data_MR'!M42</f>
        <v>2010.539908997453</v>
      </c>
      <c r="N42" s="532">
        <f>'1.5_RAW_Data_MR'!N42</f>
        <v>1510.5608041298271</v>
      </c>
      <c r="O42" s="532">
        <f>'1.5_RAW_Data_MR'!O42</f>
        <v>0</v>
      </c>
      <c r="P42" s="532">
        <f>'1.5_RAW_Data_MR'!P42</f>
        <v>0</v>
      </c>
      <c r="Q42" s="532">
        <f>'1.5_RAW_Data_MR'!Q42</f>
        <v>0</v>
      </c>
      <c r="R42" s="533">
        <f>'1.5_RAW_Data_MR'!R42</f>
        <v>499.97910486762601</v>
      </c>
      <c r="T42" s="532">
        <f>'1.5_RAW_Data_MR'!T42</f>
        <v>26394.302736722588</v>
      </c>
      <c r="U42" s="532">
        <f>'1.5_RAW_Data_MR'!U42</f>
        <v>0</v>
      </c>
      <c r="V42" s="532">
        <f>'1.5_RAW_Data_MR'!V42</f>
        <v>0</v>
      </c>
      <c r="W42" s="532">
        <f>'1.5_RAW_Data_MR'!W42</f>
        <v>0</v>
      </c>
      <c r="X42" s="532">
        <f>'1.5_RAW_Data_MR'!X42</f>
        <v>0</v>
      </c>
      <c r="Y42" s="533">
        <f>'1.5_RAW_Data_MR'!Y42</f>
        <v>26394.302736722588</v>
      </c>
      <c r="AA42" s="505">
        <f>'1.5_RAW_Data_MR'!AA42</f>
        <v>-24383.762827725135</v>
      </c>
      <c r="AB42" s="505">
        <f>'1.5_RAW_Data_MR'!AB42</f>
        <v>1510.5608041298271</v>
      </c>
      <c r="AC42" s="505">
        <f>'1.5_RAW_Data_MR'!AC42</f>
        <v>0</v>
      </c>
      <c r="AD42" s="505">
        <f>'1.5_RAW_Data_MR'!AD42</f>
        <v>0</v>
      </c>
      <c r="AE42" s="505">
        <f>'1.5_RAW_Data_MR'!AE42</f>
        <v>0</v>
      </c>
      <c r="AF42" s="506">
        <f>'1.5_RAW_Data_MR'!AF42</f>
        <v>-25894.323631854961</v>
      </c>
      <c r="AG42" s="507"/>
      <c r="AH42" s="505">
        <f>'1.5_RAW_Data_MR'!AH42</f>
        <v>-24383.762827725135</v>
      </c>
      <c r="AI42" s="505">
        <f>'1.5_RAW_Data_MR'!AI42</f>
        <v>1510.5608041298271</v>
      </c>
      <c r="AJ42" s="505">
        <f>'1.5_RAW_Data_MR'!AJ42</f>
        <v>0</v>
      </c>
      <c r="AK42" s="505">
        <f>'1.5_RAW_Data_MR'!AK42</f>
        <v>0</v>
      </c>
      <c r="AL42" s="505">
        <f>'1.5_RAW_Data_MR'!AL42</f>
        <v>0</v>
      </c>
      <c r="AM42" s="506">
        <f>'1.5_RAW_Data_MR'!AM42</f>
        <v>-25894.323631854961</v>
      </c>
      <c r="AN42" s="507"/>
      <c r="AO42" s="505">
        <f>'1.5_RAW_Data_MR'!AO42</f>
        <v>0</v>
      </c>
      <c r="AP42" s="505">
        <f>'1.5_RAW_Data_MR'!AP42</f>
        <v>0</v>
      </c>
      <c r="AQ42" s="505">
        <f>'1.5_RAW_Data_MR'!AQ42</f>
        <v>0</v>
      </c>
      <c r="AR42" s="505">
        <f>'1.5_RAW_Data_MR'!AR42</f>
        <v>0</v>
      </c>
      <c r="AS42" s="505">
        <f>'1.5_RAW_Data_MR'!AS42</f>
        <v>0</v>
      </c>
      <c r="AT42" s="506">
        <f>'1.5_RAW_Data_MR'!AT42</f>
        <v>0</v>
      </c>
      <c r="AU42" s="507"/>
      <c r="AV42" s="505">
        <f>'1.5_RAW_Data_MR'!AV42</f>
        <v>0</v>
      </c>
      <c r="AW42" s="505">
        <f>'1.5_RAW_Data_MR'!AW42</f>
        <v>0</v>
      </c>
      <c r="AX42" s="505">
        <f>'1.5_RAW_Data_MR'!AX42</f>
        <v>0</v>
      </c>
      <c r="AY42" s="505">
        <f>'1.5_RAW_Data_MR'!AY42</f>
        <v>0</v>
      </c>
      <c r="AZ42" s="505">
        <f>'1.5_RAW_Data_MR'!AZ42</f>
        <v>0</v>
      </c>
      <c r="BA42" s="506">
        <f>'1.5_RAW_Data_MR'!BA42</f>
        <v>0</v>
      </c>
    </row>
    <row r="43" spans="1:53" ht="13.15">
      <c r="A43" s="508"/>
      <c r="B43" s="509"/>
      <c r="C43" s="510"/>
      <c r="D43" s="511"/>
      <c r="E43" s="504" t="s">
        <v>53</v>
      </c>
      <c r="F43" s="534">
        <f>'1.5_RAW_Data_MR'!F43</f>
        <v>0</v>
      </c>
      <c r="G43" s="534">
        <f>'1.5_RAW_Data_MR'!G43</f>
        <v>0</v>
      </c>
      <c r="H43" s="534">
        <f>'1.5_RAW_Data_MR'!H43</f>
        <v>0</v>
      </c>
      <c r="I43" s="534">
        <f>'1.5_RAW_Data_MR'!I43</f>
        <v>0</v>
      </c>
      <c r="J43" s="534">
        <f>'1.5_RAW_Data_MR'!J43</f>
        <v>0</v>
      </c>
      <c r="K43" s="535">
        <f>'1.5_RAW_Data_MR'!K43</f>
        <v>0</v>
      </c>
      <c r="M43" s="534">
        <f>'1.5_RAW_Data_MR'!M43</f>
        <v>203.11154782892513</v>
      </c>
      <c r="N43" s="534">
        <f>'1.5_RAW_Data_MR'!N43</f>
        <v>0</v>
      </c>
      <c r="O43" s="534">
        <f>'1.5_RAW_Data_MR'!O43</f>
        <v>0</v>
      </c>
      <c r="P43" s="534">
        <f>'1.5_RAW_Data_MR'!P43</f>
        <v>203.11154782892513</v>
      </c>
      <c r="Q43" s="534">
        <f>'1.5_RAW_Data_MR'!Q43</f>
        <v>0</v>
      </c>
      <c r="R43" s="535">
        <f>'1.5_RAW_Data_MR'!R43</f>
        <v>0</v>
      </c>
      <c r="T43" s="534">
        <f>'1.5_RAW_Data_MR'!T43</f>
        <v>5758.4237477241295</v>
      </c>
      <c r="U43" s="534">
        <f>'1.5_RAW_Data_MR'!U43</f>
        <v>0</v>
      </c>
      <c r="V43" s="534">
        <f>'1.5_RAW_Data_MR'!V43</f>
        <v>0</v>
      </c>
      <c r="W43" s="534">
        <f>'1.5_RAW_Data_MR'!W43</f>
        <v>0</v>
      </c>
      <c r="X43" s="534">
        <f>'1.5_RAW_Data_MR'!X43</f>
        <v>0</v>
      </c>
      <c r="Y43" s="535">
        <f>'1.5_RAW_Data_MR'!Y43</f>
        <v>5758.4237477241295</v>
      </c>
      <c r="AA43" s="512">
        <f>'1.5_RAW_Data_MR'!AA43</f>
        <v>-5555.3121998952047</v>
      </c>
      <c r="AB43" s="512">
        <f>'1.5_RAW_Data_MR'!AB43</f>
        <v>0</v>
      </c>
      <c r="AC43" s="512">
        <f>'1.5_RAW_Data_MR'!AC43</f>
        <v>0</v>
      </c>
      <c r="AD43" s="512">
        <f>'1.5_RAW_Data_MR'!AD43</f>
        <v>203.11154782892513</v>
      </c>
      <c r="AE43" s="512">
        <f>'1.5_RAW_Data_MR'!AE43</f>
        <v>0</v>
      </c>
      <c r="AF43" s="513">
        <f>'1.5_RAW_Data_MR'!AF43</f>
        <v>-5758.4237477241295</v>
      </c>
      <c r="AG43" s="507"/>
      <c r="AH43" s="512">
        <f>'1.5_RAW_Data_MR'!AH43</f>
        <v>-5555.3121998952047</v>
      </c>
      <c r="AI43" s="512">
        <f>'1.5_RAW_Data_MR'!AI43</f>
        <v>0</v>
      </c>
      <c r="AJ43" s="512">
        <f>'1.5_RAW_Data_MR'!AJ43</f>
        <v>0</v>
      </c>
      <c r="AK43" s="512">
        <f>'1.5_RAW_Data_MR'!AK43</f>
        <v>203.11154782892513</v>
      </c>
      <c r="AL43" s="512">
        <f>'1.5_RAW_Data_MR'!AL43</f>
        <v>0</v>
      </c>
      <c r="AM43" s="513">
        <f>'1.5_RAW_Data_MR'!AM43</f>
        <v>-5758.4237477241295</v>
      </c>
      <c r="AN43" s="507"/>
      <c r="AO43" s="512">
        <f>'1.5_RAW_Data_MR'!AO43</f>
        <v>0</v>
      </c>
      <c r="AP43" s="512">
        <f>'1.5_RAW_Data_MR'!AP43</f>
        <v>0</v>
      </c>
      <c r="AQ43" s="512">
        <f>'1.5_RAW_Data_MR'!AQ43</f>
        <v>0</v>
      </c>
      <c r="AR43" s="512">
        <f>'1.5_RAW_Data_MR'!AR43</f>
        <v>0</v>
      </c>
      <c r="AS43" s="512">
        <f>'1.5_RAW_Data_MR'!AS43</f>
        <v>0</v>
      </c>
      <c r="AT43" s="513">
        <f>'1.5_RAW_Data_MR'!AT43</f>
        <v>0</v>
      </c>
      <c r="AU43" s="507"/>
      <c r="AV43" s="512">
        <f>'1.5_RAW_Data_MR'!AV43</f>
        <v>0</v>
      </c>
      <c r="AW43" s="512">
        <f>'1.5_RAW_Data_MR'!AW43</f>
        <v>0</v>
      </c>
      <c r="AX43" s="512">
        <f>'1.5_RAW_Data_MR'!AX43</f>
        <v>0</v>
      </c>
      <c r="AY43" s="512">
        <f>'1.5_RAW_Data_MR'!AY43</f>
        <v>0</v>
      </c>
      <c r="AZ43" s="512">
        <f>'1.5_RAW_Data_MR'!AZ43</f>
        <v>0</v>
      </c>
      <c r="BA43" s="513">
        <f>'1.5_RAW_Data_MR'!BA43</f>
        <v>0</v>
      </c>
    </row>
    <row r="44" spans="1:53" ht="13.15">
      <c r="A44" s="508"/>
      <c r="B44" s="509"/>
      <c r="C44" s="510"/>
      <c r="D44" s="511"/>
      <c r="E44" s="504" t="s">
        <v>54</v>
      </c>
      <c r="F44" s="534">
        <f>'1.5_RAW_Data_MR'!F44</f>
        <v>652.53048399715749</v>
      </c>
      <c r="G44" s="534">
        <f>'1.5_RAW_Data_MR'!G44</f>
        <v>0</v>
      </c>
      <c r="H44" s="534">
        <f>'1.5_RAW_Data_MR'!H44</f>
        <v>0</v>
      </c>
      <c r="I44" s="534">
        <f>'1.5_RAW_Data_MR'!I44</f>
        <v>0</v>
      </c>
      <c r="J44" s="534">
        <f>'1.5_RAW_Data_MR'!J44</f>
        <v>0</v>
      </c>
      <c r="K44" s="535">
        <f>'1.5_RAW_Data_MR'!K44</f>
        <v>652.53048399715749</v>
      </c>
      <c r="M44" s="534">
        <f>'1.5_RAW_Data_MR'!M44</f>
        <v>0</v>
      </c>
      <c r="N44" s="534">
        <f>'1.5_RAW_Data_MR'!N44</f>
        <v>0</v>
      </c>
      <c r="O44" s="534">
        <f>'1.5_RAW_Data_MR'!O44</f>
        <v>0</v>
      </c>
      <c r="P44" s="534">
        <f>'1.5_RAW_Data_MR'!P44</f>
        <v>0</v>
      </c>
      <c r="Q44" s="534">
        <f>'1.5_RAW_Data_MR'!Q44</f>
        <v>0</v>
      </c>
      <c r="R44" s="535">
        <f>'1.5_RAW_Data_MR'!R44</f>
        <v>0</v>
      </c>
      <c r="T44" s="534">
        <f>'1.5_RAW_Data_MR'!T44</f>
        <v>0</v>
      </c>
      <c r="U44" s="534">
        <f>'1.5_RAW_Data_MR'!U44</f>
        <v>0</v>
      </c>
      <c r="V44" s="534">
        <f>'1.5_RAW_Data_MR'!V44</f>
        <v>0</v>
      </c>
      <c r="W44" s="534">
        <f>'1.5_RAW_Data_MR'!W44</f>
        <v>0</v>
      </c>
      <c r="X44" s="534">
        <f>'1.5_RAW_Data_MR'!X44</f>
        <v>0</v>
      </c>
      <c r="Y44" s="535">
        <f>'1.5_RAW_Data_MR'!Y44</f>
        <v>0</v>
      </c>
      <c r="AA44" s="512">
        <f>'1.5_RAW_Data_MR'!AA44</f>
        <v>0</v>
      </c>
      <c r="AB44" s="512">
        <f>'1.5_RAW_Data_MR'!AB44</f>
        <v>0</v>
      </c>
      <c r="AC44" s="512">
        <f>'1.5_RAW_Data_MR'!AC44</f>
        <v>0</v>
      </c>
      <c r="AD44" s="512">
        <f>'1.5_RAW_Data_MR'!AD44</f>
        <v>0</v>
      </c>
      <c r="AE44" s="512">
        <f>'1.5_RAW_Data_MR'!AE44</f>
        <v>0</v>
      </c>
      <c r="AF44" s="513">
        <f>'1.5_RAW_Data_MR'!AF44</f>
        <v>0</v>
      </c>
      <c r="AG44" s="507"/>
      <c r="AH44" s="512">
        <f>'1.5_RAW_Data_MR'!AH44</f>
        <v>0</v>
      </c>
      <c r="AI44" s="512">
        <f>'1.5_RAW_Data_MR'!AI44</f>
        <v>0</v>
      </c>
      <c r="AJ44" s="512">
        <f>'1.5_RAW_Data_MR'!AJ44</f>
        <v>0</v>
      </c>
      <c r="AK44" s="512">
        <f>'1.5_RAW_Data_MR'!AK44</f>
        <v>0</v>
      </c>
      <c r="AL44" s="512">
        <f>'1.5_RAW_Data_MR'!AL44</f>
        <v>0</v>
      </c>
      <c r="AM44" s="513">
        <f>'1.5_RAW_Data_MR'!AM44</f>
        <v>0</v>
      </c>
      <c r="AN44" s="507"/>
      <c r="AO44" s="512">
        <f>'1.5_RAW_Data_MR'!AO44</f>
        <v>0</v>
      </c>
      <c r="AP44" s="512">
        <f>'1.5_RAW_Data_MR'!AP44</f>
        <v>0</v>
      </c>
      <c r="AQ44" s="512">
        <f>'1.5_RAW_Data_MR'!AQ44</f>
        <v>0</v>
      </c>
      <c r="AR44" s="512">
        <f>'1.5_RAW_Data_MR'!AR44</f>
        <v>0</v>
      </c>
      <c r="AS44" s="512">
        <f>'1.5_RAW_Data_MR'!AS44</f>
        <v>0</v>
      </c>
      <c r="AT44" s="513">
        <f>'1.5_RAW_Data_MR'!AT44</f>
        <v>0</v>
      </c>
      <c r="AU44" s="507"/>
      <c r="AV44" s="512">
        <f>'1.5_RAW_Data_MR'!AV44</f>
        <v>0</v>
      </c>
      <c r="AW44" s="512">
        <f>'1.5_RAW_Data_MR'!AW44</f>
        <v>0</v>
      </c>
      <c r="AX44" s="512">
        <f>'1.5_RAW_Data_MR'!AX44</f>
        <v>0</v>
      </c>
      <c r="AY44" s="512">
        <f>'1.5_RAW_Data_MR'!AY44</f>
        <v>0</v>
      </c>
      <c r="AZ44" s="512">
        <f>'1.5_RAW_Data_MR'!AZ44</f>
        <v>0</v>
      </c>
      <c r="BA44" s="513">
        <f>'1.5_RAW_Data_MR'!BA44</f>
        <v>0</v>
      </c>
    </row>
    <row r="45" spans="1:53" ht="13.5" thickBot="1">
      <c r="A45" s="508"/>
      <c r="B45" s="514"/>
      <c r="C45" s="515"/>
      <c r="D45" s="516"/>
      <c r="E45" s="517" t="s">
        <v>55</v>
      </c>
      <c r="F45" s="536">
        <f>'1.5_RAW_Data_MR'!F45</f>
        <v>764.89841611060217</v>
      </c>
      <c r="G45" s="536">
        <f>'1.5_RAW_Data_MR'!G45</f>
        <v>295.79103724812944</v>
      </c>
      <c r="H45" s="536">
        <f>'1.5_RAW_Data_MR'!H45</f>
        <v>20.8526637528282</v>
      </c>
      <c r="I45" s="536">
        <f>'1.5_RAW_Data_MR'!I45</f>
        <v>104.85493000449981</v>
      </c>
      <c r="J45" s="536">
        <f>'1.5_RAW_Data_MR'!J45</f>
        <v>35.168018211855497</v>
      </c>
      <c r="K45" s="537">
        <f>'1.5_RAW_Data_MR'!K45</f>
        <v>308.2317668932892</v>
      </c>
      <c r="M45" s="536">
        <f>'1.5_RAW_Data_MR'!M45</f>
        <v>1545.2015682515253</v>
      </c>
      <c r="N45" s="536">
        <f>'1.5_RAW_Data_MR'!N45</f>
        <v>207.79619057021586</v>
      </c>
      <c r="O45" s="536">
        <f>'1.5_RAW_Data_MR'!O45</f>
        <v>0</v>
      </c>
      <c r="P45" s="536">
        <f>'1.5_RAW_Data_MR'!P45</f>
        <v>76.098169065969003</v>
      </c>
      <c r="Q45" s="536">
        <f>'1.5_RAW_Data_MR'!Q45</f>
        <v>0</v>
      </c>
      <c r="R45" s="537">
        <f>'1.5_RAW_Data_MR'!R45</f>
        <v>1261.3072086153404</v>
      </c>
      <c r="T45" s="536">
        <f>'1.5_RAW_Data_MR'!T45</f>
        <v>1545.2015682515253</v>
      </c>
      <c r="U45" s="536">
        <f>'1.5_RAW_Data_MR'!U45</f>
        <v>207.79619057021586</v>
      </c>
      <c r="V45" s="536">
        <f>'1.5_RAW_Data_MR'!V45</f>
        <v>0</v>
      </c>
      <c r="W45" s="536">
        <f>'1.5_RAW_Data_MR'!W45</f>
        <v>76.098169065969003</v>
      </c>
      <c r="X45" s="536">
        <f>'1.5_RAW_Data_MR'!X45</f>
        <v>0</v>
      </c>
      <c r="Y45" s="537">
        <f>'1.5_RAW_Data_MR'!Y45</f>
        <v>1261.3072086153404</v>
      </c>
      <c r="AA45" s="518">
        <f>'1.5_RAW_Data_MR'!AA45</f>
        <v>0</v>
      </c>
      <c r="AB45" s="518">
        <f>'1.5_RAW_Data_MR'!AB45</f>
        <v>0</v>
      </c>
      <c r="AC45" s="518">
        <f>'1.5_RAW_Data_MR'!AC45</f>
        <v>0</v>
      </c>
      <c r="AD45" s="518">
        <f>'1.5_RAW_Data_MR'!AD45</f>
        <v>0</v>
      </c>
      <c r="AE45" s="518">
        <f>'1.5_RAW_Data_MR'!AE45</f>
        <v>0</v>
      </c>
      <c r="AF45" s="519">
        <f>'1.5_RAW_Data_MR'!AF45</f>
        <v>0</v>
      </c>
      <c r="AG45" s="507"/>
      <c r="AH45" s="518">
        <f>'1.5_RAW_Data_MR'!AH45</f>
        <v>0</v>
      </c>
      <c r="AI45" s="518">
        <f>'1.5_RAW_Data_MR'!AI45</f>
        <v>0</v>
      </c>
      <c r="AJ45" s="518">
        <f>'1.5_RAW_Data_MR'!AJ45</f>
        <v>0</v>
      </c>
      <c r="AK45" s="518">
        <f>'1.5_RAW_Data_MR'!AK45</f>
        <v>0</v>
      </c>
      <c r="AL45" s="518">
        <f>'1.5_RAW_Data_MR'!AL45</f>
        <v>0</v>
      </c>
      <c r="AM45" s="519">
        <f>'1.5_RAW_Data_MR'!AM45</f>
        <v>0</v>
      </c>
      <c r="AN45" s="507"/>
      <c r="AO45" s="518">
        <f>'1.5_RAW_Data_MR'!AO45</f>
        <v>0</v>
      </c>
      <c r="AP45" s="518">
        <f>'1.5_RAW_Data_MR'!AP45</f>
        <v>0</v>
      </c>
      <c r="AQ45" s="518">
        <f>'1.5_RAW_Data_MR'!AQ45</f>
        <v>0</v>
      </c>
      <c r="AR45" s="518">
        <f>'1.5_RAW_Data_MR'!AR45</f>
        <v>0</v>
      </c>
      <c r="AS45" s="518">
        <f>'1.5_RAW_Data_MR'!AS45</f>
        <v>0</v>
      </c>
      <c r="AT45" s="519">
        <f>'1.5_RAW_Data_MR'!AT45</f>
        <v>0</v>
      </c>
      <c r="AU45" s="507"/>
      <c r="AV45" s="518">
        <f>'1.5_RAW_Data_MR'!AV45</f>
        <v>0</v>
      </c>
      <c r="AW45" s="518">
        <f>'1.5_RAW_Data_MR'!AW45</f>
        <v>0</v>
      </c>
      <c r="AX45" s="518">
        <f>'1.5_RAW_Data_MR'!AX45</f>
        <v>0</v>
      </c>
      <c r="AY45" s="518">
        <f>'1.5_RAW_Data_MR'!AY45</f>
        <v>0</v>
      </c>
      <c r="AZ45" s="518">
        <f>'1.5_RAW_Data_MR'!AZ45</f>
        <v>0</v>
      </c>
      <c r="BA45" s="519">
        <f>'1.5_RAW_Data_MR'!BA45</f>
        <v>0</v>
      </c>
    </row>
    <row r="46" spans="1:53" ht="25.5">
      <c r="A46" s="520" t="s">
        <v>9</v>
      </c>
      <c r="B46" s="501">
        <v>36</v>
      </c>
      <c r="C46" s="502" t="s">
        <v>19</v>
      </c>
      <c r="D46" s="503" t="s">
        <v>59</v>
      </c>
      <c r="E46" s="521" t="s">
        <v>52</v>
      </c>
      <c r="F46" s="532">
        <f>'1.5_RAW_Data_MR'!F46</f>
        <v>115.85902391734018</v>
      </c>
      <c r="G46" s="532">
        <f>'1.5_RAW_Data_MR'!G46</f>
        <v>0.40882913752918199</v>
      </c>
      <c r="H46" s="532">
        <f>'1.5_RAW_Data_MR'!H46</f>
        <v>0</v>
      </c>
      <c r="I46" s="532">
        <f>'1.5_RAW_Data_MR'!I46</f>
        <v>0</v>
      </c>
      <c r="J46" s="532">
        <f>'1.5_RAW_Data_MR'!J46</f>
        <v>0</v>
      </c>
      <c r="K46" s="533">
        <f>'1.5_RAW_Data_MR'!K46</f>
        <v>115.450194779811</v>
      </c>
      <c r="M46" s="532">
        <f>'1.5_RAW_Data_MR'!M46</f>
        <v>39.038158569636607</v>
      </c>
      <c r="N46" s="532">
        <f>'1.5_RAW_Data_MR'!N46</f>
        <v>39.038158569636607</v>
      </c>
      <c r="O46" s="532">
        <f>'1.5_RAW_Data_MR'!O46</f>
        <v>0</v>
      </c>
      <c r="P46" s="532">
        <f>'1.5_RAW_Data_MR'!P46</f>
        <v>0</v>
      </c>
      <c r="Q46" s="532">
        <f>'1.5_RAW_Data_MR'!Q46</f>
        <v>0</v>
      </c>
      <c r="R46" s="533">
        <f>'1.5_RAW_Data_MR'!R46</f>
        <v>0</v>
      </c>
      <c r="T46" s="532">
        <f>'1.5_RAW_Data_MR'!T46</f>
        <v>527.1576204932561</v>
      </c>
      <c r="U46" s="532">
        <f>'1.5_RAW_Data_MR'!U46</f>
        <v>13.446550775806999</v>
      </c>
      <c r="V46" s="532">
        <f>'1.5_RAW_Data_MR'!V46</f>
        <v>0</v>
      </c>
      <c r="W46" s="532">
        <f>'1.5_RAW_Data_MR'!W46</f>
        <v>0</v>
      </c>
      <c r="X46" s="532">
        <f>'1.5_RAW_Data_MR'!X46</f>
        <v>0</v>
      </c>
      <c r="Y46" s="533">
        <f>'1.5_RAW_Data_MR'!Y46</f>
        <v>513.71106971744905</v>
      </c>
      <c r="AA46" s="505">
        <f>'1.5_RAW_Data_MR'!AA46</f>
        <v>-488.11946192361944</v>
      </c>
      <c r="AB46" s="505">
        <f>'1.5_RAW_Data_MR'!AB46</f>
        <v>25.59160779382961</v>
      </c>
      <c r="AC46" s="505">
        <f>'1.5_RAW_Data_MR'!AC46</f>
        <v>0</v>
      </c>
      <c r="AD46" s="505">
        <f>'1.5_RAW_Data_MR'!AD46</f>
        <v>0</v>
      </c>
      <c r="AE46" s="505">
        <f>'1.5_RAW_Data_MR'!AE46</f>
        <v>0</v>
      </c>
      <c r="AF46" s="506">
        <f>'1.5_RAW_Data_MR'!AF46</f>
        <v>-513.71106971744905</v>
      </c>
      <c r="AG46" s="507"/>
      <c r="AH46" s="505">
        <f>'1.5_RAW_Data_MR'!AH46</f>
        <v>-488.11946192361944</v>
      </c>
      <c r="AI46" s="505">
        <f>'1.5_RAW_Data_MR'!AI46</f>
        <v>25.59160779382961</v>
      </c>
      <c r="AJ46" s="505">
        <f>'1.5_RAW_Data_MR'!AJ46</f>
        <v>0</v>
      </c>
      <c r="AK46" s="505">
        <f>'1.5_RAW_Data_MR'!AK46</f>
        <v>0</v>
      </c>
      <c r="AL46" s="505">
        <f>'1.5_RAW_Data_MR'!AL46</f>
        <v>0</v>
      </c>
      <c r="AM46" s="506">
        <f>'1.5_RAW_Data_MR'!AM46</f>
        <v>-513.71106971744905</v>
      </c>
      <c r="AN46" s="507"/>
      <c r="AO46" s="505">
        <f>'1.5_RAW_Data_MR'!AO46</f>
        <v>0</v>
      </c>
      <c r="AP46" s="505">
        <f>'1.5_RAW_Data_MR'!AP46</f>
        <v>0</v>
      </c>
      <c r="AQ46" s="505">
        <f>'1.5_RAW_Data_MR'!AQ46</f>
        <v>0</v>
      </c>
      <c r="AR46" s="505">
        <f>'1.5_RAW_Data_MR'!AR46</f>
        <v>0</v>
      </c>
      <c r="AS46" s="505">
        <f>'1.5_RAW_Data_MR'!AS46</f>
        <v>0</v>
      </c>
      <c r="AT46" s="506">
        <f>'1.5_RAW_Data_MR'!AT46</f>
        <v>0</v>
      </c>
      <c r="AU46" s="507"/>
      <c r="AV46" s="505">
        <f>'1.5_RAW_Data_MR'!AV46</f>
        <v>0</v>
      </c>
      <c r="AW46" s="505">
        <f>'1.5_RAW_Data_MR'!AW46</f>
        <v>0</v>
      </c>
      <c r="AX46" s="505">
        <f>'1.5_RAW_Data_MR'!AX46</f>
        <v>0</v>
      </c>
      <c r="AY46" s="505">
        <f>'1.5_RAW_Data_MR'!AY46</f>
        <v>0</v>
      </c>
      <c r="AZ46" s="505">
        <f>'1.5_RAW_Data_MR'!AZ46</f>
        <v>0</v>
      </c>
      <c r="BA46" s="506">
        <f>'1.5_RAW_Data_MR'!BA46</f>
        <v>0</v>
      </c>
    </row>
    <row r="47" spans="1:53" ht="13.15">
      <c r="A47" s="508"/>
      <c r="B47" s="509"/>
      <c r="C47" s="510"/>
      <c r="D47" s="511"/>
      <c r="E47" s="504" t="s">
        <v>53</v>
      </c>
      <c r="F47" s="534">
        <f>'1.5_RAW_Data_MR'!F47</f>
        <v>0</v>
      </c>
      <c r="G47" s="534">
        <f>'1.5_RAW_Data_MR'!G47</f>
        <v>0</v>
      </c>
      <c r="H47" s="534">
        <f>'1.5_RAW_Data_MR'!H47</f>
        <v>0</v>
      </c>
      <c r="I47" s="534">
        <f>'1.5_RAW_Data_MR'!I47</f>
        <v>0</v>
      </c>
      <c r="J47" s="534">
        <f>'1.5_RAW_Data_MR'!J47</f>
        <v>0</v>
      </c>
      <c r="K47" s="535">
        <f>'1.5_RAW_Data_MR'!K47</f>
        <v>0</v>
      </c>
      <c r="M47" s="534">
        <f>'1.5_RAW_Data_MR'!M47</f>
        <v>0</v>
      </c>
      <c r="N47" s="534">
        <f>'1.5_RAW_Data_MR'!N47</f>
        <v>0</v>
      </c>
      <c r="O47" s="534">
        <f>'1.5_RAW_Data_MR'!O47</f>
        <v>0</v>
      </c>
      <c r="P47" s="534">
        <f>'1.5_RAW_Data_MR'!P47</f>
        <v>0</v>
      </c>
      <c r="Q47" s="534">
        <f>'1.5_RAW_Data_MR'!Q47</f>
        <v>0</v>
      </c>
      <c r="R47" s="535">
        <f>'1.5_RAW_Data_MR'!R47</f>
        <v>0</v>
      </c>
      <c r="T47" s="534">
        <f>'1.5_RAW_Data_MR'!T47</f>
        <v>0</v>
      </c>
      <c r="U47" s="534">
        <f>'1.5_RAW_Data_MR'!U47</f>
        <v>0</v>
      </c>
      <c r="V47" s="534">
        <f>'1.5_RAW_Data_MR'!V47</f>
        <v>0</v>
      </c>
      <c r="W47" s="534">
        <f>'1.5_RAW_Data_MR'!W47</f>
        <v>0</v>
      </c>
      <c r="X47" s="534">
        <f>'1.5_RAW_Data_MR'!X47</f>
        <v>0</v>
      </c>
      <c r="Y47" s="535">
        <f>'1.5_RAW_Data_MR'!Y47</f>
        <v>0</v>
      </c>
      <c r="AA47" s="512">
        <f>'1.5_RAW_Data_MR'!AA47</f>
        <v>0</v>
      </c>
      <c r="AB47" s="512">
        <f>'1.5_RAW_Data_MR'!AB47</f>
        <v>0</v>
      </c>
      <c r="AC47" s="512">
        <f>'1.5_RAW_Data_MR'!AC47</f>
        <v>0</v>
      </c>
      <c r="AD47" s="512">
        <f>'1.5_RAW_Data_MR'!AD47</f>
        <v>0</v>
      </c>
      <c r="AE47" s="512">
        <f>'1.5_RAW_Data_MR'!AE47</f>
        <v>0</v>
      </c>
      <c r="AF47" s="513">
        <f>'1.5_RAW_Data_MR'!AF47</f>
        <v>0</v>
      </c>
      <c r="AG47" s="507"/>
      <c r="AH47" s="512">
        <f>'1.5_RAW_Data_MR'!AH47</f>
        <v>0</v>
      </c>
      <c r="AI47" s="512">
        <f>'1.5_RAW_Data_MR'!AI47</f>
        <v>0</v>
      </c>
      <c r="AJ47" s="512">
        <f>'1.5_RAW_Data_MR'!AJ47</f>
        <v>0</v>
      </c>
      <c r="AK47" s="512">
        <f>'1.5_RAW_Data_MR'!AK47</f>
        <v>0</v>
      </c>
      <c r="AL47" s="512">
        <f>'1.5_RAW_Data_MR'!AL47</f>
        <v>0</v>
      </c>
      <c r="AM47" s="513">
        <f>'1.5_RAW_Data_MR'!AM47</f>
        <v>0</v>
      </c>
      <c r="AN47" s="507"/>
      <c r="AO47" s="512">
        <f>'1.5_RAW_Data_MR'!AO47</f>
        <v>0</v>
      </c>
      <c r="AP47" s="512">
        <f>'1.5_RAW_Data_MR'!AP47</f>
        <v>0</v>
      </c>
      <c r="AQ47" s="512">
        <f>'1.5_RAW_Data_MR'!AQ47</f>
        <v>0</v>
      </c>
      <c r="AR47" s="512">
        <f>'1.5_RAW_Data_MR'!AR47</f>
        <v>0</v>
      </c>
      <c r="AS47" s="512">
        <f>'1.5_RAW_Data_MR'!AS47</f>
        <v>0</v>
      </c>
      <c r="AT47" s="513">
        <f>'1.5_RAW_Data_MR'!AT47</f>
        <v>0</v>
      </c>
      <c r="AU47" s="507"/>
      <c r="AV47" s="512">
        <f>'1.5_RAW_Data_MR'!AV47</f>
        <v>0</v>
      </c>
      <c r="AW47" s="512">
        <f>'1.5_RAW_Data_MR'!AW47</f>
        <v>0</v>
      </c>
      <c r="AX47" s="512">
        <f>'1.5_RAW_Data_MR'!AX47</f>
        <v>0</v>
      </c>
      <c r="AY47" s="512">
        <f>'1.5_RAW_Data_MR'!AY47</f>
        <v>0</v>
      </c>
      <c r="AZ47" s="512">
        <f>'1.5_RAW_Data_MR'!AZ47</f>
        <v>0</v>
      </c>
      <c r="BA47" s="513">
        <f>'1.5_RAW_Data_MR'!BA47</f>
        <v>0</v>
      </c>
    </row>
    <row r="48" spans="1:53" ht="13.15">
      <c r="A48" s="508"/>
      <c r="B48" s="509"/>
      <c r="C48" s="510"/>
      <c r="D48" s="511"/>
      <c r="E48" s="504" t="s">
        <v>54</v>
      </c>
      <c r="F48" s="534">
        <f>'1.5_RAW_Data_MR'!F48</f>
        <v>0</v>
      </c>
      <c r="G48" s="534">
        <f>'1.5_RAW_Data_MR'!G48</f>
        <v>0</v>
      </c>
      <c r="H48" s="534">
        <f>'1.5_RAW_Data_MR'!H48</f>
        <v>0</v>
      </c>
      <c r="I48" s="534">
        <f>'1.5_RAW_Data_MR'!I48</f>
        <v>0</v>
      </c>
      <c r="J48" s="534">
        <f>'1.5_RAW_Data_MR'!J48</f>
        <v>0</v>
      </c>
      <c r="K48" s="535">
        <f>'1.5_RAW_Data_MR'!K48</f>
        <v>0</v>
      </c>
      <c r="M48" s="534">
        <f>'1.5_RAW_Data_MR'!M48</f>
        <v>0</v>
      </c>
      <c r="N48" s="534">
        <f>'1.5_RAW_Data_MR'!N48</f>
        <v>0</v>
      </c>
      <c r="O48" s="534">
        <f>'1.5_RAW_Data_MR'!O48</f>
        <v>0</v>
      </c>
      <c r="P48" s="534">
        <f>'1.5_RAW_Data_MR'!P48</f>
        <v>0</v>
      </c>
      <c r="Q48" s="534">
        <f>'1.5_RAW_Data_MR'!Q48</f>
        <v>0</v>
      </c>
      <c r="R48" s="535">
        <f>'1.5_RAW_Data_MR'!R48</f>
        <v>0</v>
      </c>
      <c r="T48" s="534">
        <f>'1.5_RAW_Data_MR'!T48</f>
        <v>0</v>
      </c>
      <c r="U48" s="534">
        <f>'1.5_RAW_Data_MR'!U48</f>
        <v>0</v>
      </c>
      <c r="V48" s="534">
        <f>'1.5_RAW_Data_MR'!V48</f>
        <v>0</v>
      </c>
      <c r="W48" s="534">
        <f>'1.5_RAW_Data_MR'!W48</f>
        <v>0</v>
      </c>
      <c r="X48" s="534">
        <f>'1.5_RAW_Data_MR'!X48</f>
        <v>0</v>
      </c>
      <c r="Y48" s="535">
        <f>'1.5_RAW_Data_MR'!Y48</f>
        <v>0</v>
      </c>
      <c r="AA48" s="512">
        <f>'1.5_RAW_Data_MR'!AA48</f>
        <v>0</v>
      </c>
      <c r="AB48" s="512">
        <f>'1.5_RAW_Data_MR'!AB48</f>
        <v>0</v>
      </c>
      <c r="AC48" s="512">
        <f>'1.5_RAW_Data_MR'!AC48</f>
        <v>0</v>
      </c>
      <c r="AD48" s="512">
        <f>'1.5_RAW_Data_MR'!AD48</f>
        <v>0</v>
      </c>
      <c r="AE48" s="512">
        <f>'1.5_RAW_Data_MR'!AE48</f>
        <v>0</v>
      </c>
      <c r="AF48" s="513">
        <f>'1.5_RAW_Data_MR'!AF48</f>
        <v>0</v>
      </c>
      <c r="AG48" s="507"/>
      <c r="AH48" s="512">
        <f>'1.5_RAW_Data_MR'!AH48</f>
        <v>0</v>
      </c>
      <c r="AI48" s="512">
        <f>'1.5_RAW_Data_MR'!AI48</f>
        <v>0</v>
      </c>
      <c r="AJ48" s="512">
        <f>'1.5_RAW_Data_MR'!AJ48</f>
        <v>0</v>
      </c>
      <c r="AK48" s="512">
        <f>'1.5_RAW_Data_MR'!AK48</f>
        <v>0</v>
      </c>
      <c r="AL48" s="512">
        <f>'1.5_RAW_Data_MR'!AL48</f>
        <v>0</v>
      </c>
      <c r="AM48" s="513">
        <f>'1.5_RAW_Data_MR'!AM48</f>
        <v>0</v>
      </c>
      <c r="AN48" s="507"/>
      <c r="AO48" s="512">
        <f>'1.5_RAW_Data_MR'!AO48</f>
        <v>0</v>
      </c>
      <c r="AP48" s="512">
        <f>'1.5_RAW_Data_MR'!AP48</f>
        <v>0</v>
      </c>
      <c r="AQ48" s="512">
        <f>'1.5_RAW_Data_MR'!AQ48</f>
        <v>0</v>
      </c>
      <c r="AR48" s="512">
        <f>'1.5_RAW_Data_MR'!AR48</f>
        <v>0</v>
      </c>
      <c r="AS48" s="512">
        <f>'1.5_RAW_Data_MR'!AS48</f>
        <v>0</v>
      </c>
      <c r="AT48" s="513">
        <f>'1.5_RAW_Data_MR'!AT48</f>
        <v>0</v>
      </c>
      <c r="AU48" s="507"/>
      <c r="AV48" s="512">
        <f>'1.5_RAW_Data_MR'!AV48</f>
        <v>0</v>
      </c>
      <c r="AW48" s="512">
        <f>'1.5_RAW_Data_MR'!AW48</f>
        <v>0</v>
      </c>
      <c r="AX48" s="512">
        <f>'1.5_RAW_Data_MR'!AX48</f>
        <v>0</v>
      </c>
      <c r="AY48" s="512">
        <f>'1.5_RAW_Data_MR'!AY48</f>
        <v>0</v>
      </c>
      <c r="AZ48" s="512">
        <f>'1.5_RAW_Data_MR'!AZ48</f>
        <v>0</v>
      </c>
      <c r="BA48" s="513">
        <f>'1.5_RAW_Data_MR'!BA48</f>
        <v>0</v>
      </c>
    </row>
    <row r="49" spans="1:53" ht="13.5" thickBot="1">
      <c r="A49" s="508"/>
      <c r="B49" s="514"/>
      <c r="C49" s="515"/>
      <c r="D49" s="516"/>
      <c r="E49" s="517" t="s">
        <v>55</v>
      </c>
      <c r="F49" s="536">
        <f>'1.5_RAW_Data_MR'!F49</f>
        <v>345.12365004035047</v>
      </c>
      <c r="G49" s="536">
        <f>'1.5_RAW_Data_MR'!G49</f>
        <v>5.2689137785234603</v>
      </c>
      <c r="H49" s="536">
        <f>'1.5_RAW_Data_MR'!H49</f>
        <v>0</v>
      </c>
      <c r="I49" s="536">
        <f>'1.5_RAW_Data_MR'!I49</f>
        <v>0</v>
      </c>
      <c r="J49" s="536">
        <f>'1.5_RAW_Data_MR'!J49</f>
        <v>0</v>
      </c>
      <c r="K49" s="537">
        <f>'1.5_RAW_Data_MR'!K49</f>
        <v>339.85473626182699</v>
      </c>
      <c r="M49" s="536">
        <f>'1.5_RAW_Data_MR'!M49</f>
        <v>43.93121036847311</v>
      </c>
      <c r="N49" s="536">
        <f>'1.5_RAW_Data_MR'!N49</f>
        <v>0.72638856499438109</v>
      </c>
      <c r="O49" s="536">
        <f>'1.5_RAW_Data_MR'!O49</f>
        <v>0</v>
      </c>
      <c r="P49" s="536">
        <f>'1.5_RAW_Data_MR'!P49</f>
        <v>0</v>
      </c>
      <c r="Q49" s="536">
        <f>'1.5_RAW_Data_MR'!Q49</f>
        <v>0</v>
      </c>
      <c r="R49" s="537">
        <f>'1.5_RAW_Data_MR'!R49</f>
        <v>43.20482180347873</v>
      </c>
      <c r="T49" s="536">
        <f>'1.5_RAW_Data_MR'!T49</f>
        <v>926.60213309063749</v>
      </c>
      <c r="U49" s="536">
        <f>'1.5_RAW_Data_MR'!U49</f>
        <v>0</v>
      </c>
      <c r="V49" s="536">
        <f>'1.5_RAW_Data_MR'!V49</f>
        <v>0</v>
      </c>
      <c r="W49" s="536">
        <f>'1.5_RAW_Data_MR'!W49</f>
        <v>0</v>
      </c>
      <c r="X49" s="536">
        <f>'1.5_RAW_Data_MR'!X49</f>
        <v>0</v>
      </c>
      <c r="Y49" s="537">
        <f>'1.5_RAW_Data_MR'!Y49</f>
        <v>926.60213309063749</v>
      </c>
      <c r="AA49" s="518">
        <f>'1.5_RAW_Data_MR'!AA49</f>
        <v>-882.67092272216439</v>
      </c>
      <c r="AB49" s="518">
        <f>'1.5_RAW_Data_MR'!AB49</f>
        <v>0.72638856499438109</v>
      </c>
      <c r="AC49" s="518">
        <f>'1.5_RAW_Data_MR'!AC49</f>
        <v>0</v>
      </c>
      <c r="AD49" s="518">
        <f>'1.5_RAW_Data_MR'!AD49</f>
        <v>0</v>
      </c>
      <c r="AE49" s="518">
        <f>'1.5_RAW_Data_MR'!AE49</f>
        <v>0</v>
      </c>
      <c r="AF49" s="519">
        <f>'1.5_RAW_Data_MR'!AF49</f>
        <v>-883.3973112871588</v>
      </c>
      <c r="AG49" s="507"/>
      <c r="AH49" s="518">
        <f>'1.5_RAW_Data_MR'!AH49</f>
        <v>-882.67092272216439</v>
      </c>
      <c r="AI49" s="518">
        <f>'1.5_RAW_Data_MR'!AI49</f>
        <v>0.72638856499438109</v>
      </c>
      <c r="AJ49" s="518">
        <f>'1.5_RAW_Data_MR'!AJ49</f>
        <v>0</v>
      </c>
      <c r="AK49" s="518">
        <f>'1.5_RAW_Data_MR'!AK49</f>
        <v>0</v>
      </c>
      <c r="AL49" s="518">
        <f>'1.5_RAW_Data_MR'!AL49</f>
        <v>0</v>
      </c>
      <c r="AM49" s="519">
        <f>'1.5_RAW_Data_MR'!AM49</f>
        <v>-883.3973112871588</v>
      </c>
      <c r="AN49" s="507"/>
      <c r="AO49" s="518">
        <f>'1.5_RAW_Data_MR'!AO49</f>
        <v>0</v>
      </c>
      <c r="AP49" s="518">
        <f>'1.5_RAW_Data_MR'!AP49</f>
        <v>0</v>
      </c>
      <c r="AQ49" s="518">
        <f>'1.5_RAW_Data_MR'!AQ49</f>
        <v>0</v>
      </c>
      <c r="AR49" s="518">
        <f>'1.5_RAW_Data_MR'!AR49</f>
        <v>0</v>
      </c>
      <c r="AS49" s="518">
        <f>'1.5_RAW_Data_MR'!AS49</f>
        <v>0</v>
      </c>
      <c r="AT49" s="519">
        <f>'1.5_RAW_Data_MR'!AT49</f>
        <v>0</v>
      </c>
      <c r="AU49" s="507"/>
      <c r="AV49" s="518">
        <f>'1.5_RAW_Data_MR'!AV49</f>
        <v>0</v>
      </c>
      <c r="AW49" s="518">
        <f>'1.5_RAW_Data_MR'!AW49</f>
        <v>0</v>
      </c>
      <c r="AX49" s="518">
        <f>'1.5_RAW_Data_MR'!AX49</f>
        <v>0</v>
      </c>
      <c r="AY49" s="518">
        <f>'1.5_RAW_Data_MR'!AY49</f>
        <v>0</v>
      </c>
      <c r="AZ49" s="518">
        <f>'1.5_RAW_Data_MR'!AZ49</f>
        <v>0</v>
      </c>
      <c r="BA49" s="519">
        <f>'1.5_RAW_Data_MR'!BA49</f>
        <v>0</v>
      </c>
    </row>
    <row r="50" spans="1:53" ht="25.5">
      <c r="A50" s="520" t="s">
        <v>9</v>
      </c>
      <c r="B50" s="501">
        <v>2</v>
      </c>
      <c r="C50" s="502" t="s">
        <v>20</v>
      </c>
      <c r="D50" s="503" t="s">
        <v>59</v>
      </c>
      <c r="E50" s="521" t="s">
        <v>52</v>
      </c>
      <c r="F50" s="532">
        <f>'1.5_RAW_Data_MR'!F50</f>
        <v>10020.0864052572</v>
      </c>
      <c r="G50" s="532">
        <f>'1.5_RAW_Data_MR'!G50</f>
        <v>0</v>
      </c>
      <c r="H50" s="532">
        <f>'1.5_RAW_Data_MR'!H50</f>
        <v>0</v>
      </c>
      <c r="I50" s="532">
        <f>'1.5_RAW_Data_MR'!I50</f>
        <v>0</v>
      </c>
      <c r="J50" s="532">
        <f>'1.5_RAW_Data_MR'!J50</f>
        <v>0</v>
      </c>
      <c r="K50" s="533">
        <f>'1.5_RAW_Data_MR'!K50</f>
        <v>10020.0864052572</v>
      </c>
      <c r="M50" s="532">
        <f>'1.5_RAW_Data_MR'!M50</f>
        <v>0</v>
      </c>
      <c r="N50" s="532">
        <f>'1.5_RAW_Data_MR'!N50</f>
        <v>0</v>
      </c>
      <c r="O50" s="532">
        <f>'1.5_RAW_Data_MR'!O50</f>
        <v>0</v>
      </c>
      <c r="P50" s="532">
        <f>'1.5_RAW_Data_MR'!P50</f>
        <v>0</v>
      </c>
      <c r="Q50" s="532">
        <f>'1.5_RAW_Data_MR'!Q50</f>
        <v>0</v>
      </c>
      <c r="R50" s="533">
        <f>'1.5_RAW_Data_MR'!R50</f>
        <v>0</v>
      </c>
      <c r="T50" s="532">
        <f>'1.5_RAW_Data_MR'!T50</f>
        <v>0</v>
      </c>
      <c r="U50" s="532">
        <f>'1.5_RAW_Data_MR'!U50</f>
        <v>0</v>
      </c>
      <c r="V50" s="532">
        <f>'1.5_RAW_Data_MR'!V50</f>
        <v>0</v>
      </c>
      <c r="W50" s="532">
        <f>'1.5_RAW_Data_MR'!W50</f>
        <v>0</v>
      </c>
      <c r="X50" s="532">
        <f>'1.5_RAW_Data_MR'!X50</f>
        <v>0</v>
      </c>
      <c r="Y50" s="533">
        <f>'1.5_RAW_Data_MR'!Y50</f>
        <v>0</v>
      </c>
      <c r="AA50" s="505">
        <f>'1.5_RAW_Data_MR'!AA50</f>
        <v>0</v>
      </c>
      <c r="AB50" s="505">
        <f>'1.5_RAW_Data_MR'!AB50</f>
        <v>0</v>
      </c>
      <c r="AC50" s="505">
        <f>'1.5_RAW_Data_MR'!AC50</f>
        <v>0</v>
      </c>
      <c r="AD50" s="505">
        <f>'1.5_RAW_Data_MR'!AD50</f>
        <v>0</v>
      </c>
      <c r="AE50" s="505">
        <f>'1.5_RAW_Data_MR'!AE50</f>
        <v>0</v>
      </c>
      <c r="AF50" s="506">
        <f>'1.5_RAW_Data_MR'!AF50</f>
        <v>0</v>
      </c>
      <c r="AG50" s="507"/>
      <c r="AH50" s="505">
        <f>'1.5_RAW_Data_MR'!AH50</f>
        <v>0</v>
      </c>
      <c r="AI50" s="505">
        <f>'1.5_RAW_Data_MR'!AI50</f>
        <v>0</v>
      </c>
      <c r="AJ50" s="505">
        <f>'1.5_RAW_Data_MR'!AJ50</f>
        <v>0</v>
      </c>
      <c r="AK50" s="505">
        <f>'1.5_RAW_Data_MR'!AK50</f>
        <v>0</v>
      </c>
      <c r="AL50" s="505">
        <f>'1.5_RAW_Data_MR'!AL50</f>
        <v>0</v>
      </c>
      <c r="AM50" s="506">
        <f>'1.5_RAW_Data_MR'!AM50</f>
        <v>0</v>
      </c>
      <c r="AN50" s="507"/>
      <c r="AO50" s="505">
        <f>'1.5_RAW_Data_MR'!AO50</f>
        <v>0</v>
      </c>
      <c r="AP50" s="505">
        <f>'1.5_RAW_Data_MR'!AP50</f>
        <v>0</v>
      </c>
      <c r="AQ50" s="505">
        <f>'1.5_RAW_Data_MR'!AQ50</f>
        <v>0</v>
      </c>
      <c r="AR50" s="505">
        <f>'1.5_RAW_Data_MR'!AR50</f>
        <v>0</v>
      </c>
      <c r="AS50" s="505">
        <f>'1.5_RAW_Data_MR'!AS50</f>
        <v>0</v>
      </c>
      <c r="AT50" s="506">
        <f>'1.5_RAW_Data_MR'!AT50</f>
        <v>0</v>
      </c>
      <c r="AU50" s="507"/>
      <c r="AV50" s="505">
        <f>'1.5_RAW_Data_MR'!AV50</f>
        <v>0</v>
      </c>
      <c r="AW50" s="505">
        <f>'1.5_RAW_Data_MR'!AW50</f>
        <v>0</v>
      </c>
      <c r="AX50" s="505">
        <f>'1.5_RAW_Data_MR'!AX50</f>
        <v>0</v>
      </c>
      <c r="AY50" s="505">
        <f>'1.5_RAW_Data_MR'!AY50</f>
        <v>0</v>
      </c>
      <c r="AZ50" s="505">
        <f>'1.5_RAW_Data_MR'!AZ50</f>
        <v>0</v>
      </c>
      <c r="BA50" s="506">
        <f>'1.5_RAW_Data_MR'!BA50</f>
        <v>0</v>
      </c>
    </row>
    <row r="51" spans="1:53" ht="13.15">
      <c r="A51" s="508"/>
      <c r="B51" s="509"/>
      <c r="C51" s="510"/>
      <c r="D51" s="511"/>
      <c r="E51" s="504" t="s">
        <v>53</v>
      </c>
      <c r="F51" s="534">
        <f>'1.5_RAW_Data_MR'!F51</f>
        <v>0</v>
      </c>
      <c r="G51" s="534">
        <f>'1.5_RAW_Data_MR'!G51</f>
        <v>0</v>
      </c>
      <c r="H51" s="534">
        <f>'1.5_RAW_Data_MR'!H51</f>
        <v>0</v>
      </c>
      <c r="I51" s="534">
        <f>'1.5_RAW_Data_MR'!I51</f>
        <v>0</v>
      </c>
      <c r="J51" s="534">
        <f>'1.5_RAW_Data_MR'!J51</f>
        <v>0</v>
      </c>
      <c r="K51" s="535">
        <f>'1.5_RAW_Data_MR'!K51</f>
        <v>0</v>
      </c>
      <c r="M51" s="534">
        <f>'1.5_RAW_Data_MR'!M51</f>
        <v>0</v>
      </c>
      <c r="N51" s="534">
        <f>'1.5_RAW_Data_MR'!N51</f>
        <v>0</v>
      </c>
      <c r="O51" s="534">
        <f>'1.5_RAW_Data_MR'!O51</f>
        <v>0</v>
      </c>
      <c r="P51" s="534">
        <f>'1.5_RAW_Data_MR'!P51</f>
        <v>0</v>
      </c>
      <c r="Q51" s="534">
        <f>'1.5_RAW_Data_MR'!Q51</f>
        <v>0</v>
      </c>
      <c r="R51" s="535">
        <f>'1.5_RAW_Data_MR'!R51</f>
        <v>0</v>
      </c>
      <c r="T51" s="534">
        <f>'1.5_RAW_Data_MR'!T51</f>
        <v>0</v>
      </c>
      <c r="U51" s="534">
        <f>'1.5_RAW_Data_MR'!U51</f>
        <v>0</v>
      </c>
      <c r="V51" s="534">
        <f>'1.5_RAW_Data_MR'!V51</f>
        <v>0</v>
      </c>
      <c r="W51" s="534">
        <f>'1.5_RAW_Data_MR'!W51</f>
        <v>0</v>
      </c>
      <c r="X51" s="534">
        <f>'1.5_RAW_Data_MR'!X51</f>
        <v>0</v>
      </c>
      <c r="Y51" s="535">
        <f>'1.5_RAW_Data_MR'!Y51</f>
        <v>0</v>
      </c>
      <c r="AA51" s="512">
        <f>'1.5_RAW_Data_MR'!AA51</f>
        <v>0</v>
      </c>
      <c r="AB51" s="512">
        <f>'1.5_RAW_Data_MR'!AB51</f>
        <v>0</v>
      </c>
      <c r="AC51" s="512">
        <f>'1.5_RAW_Data_MR'!AC51</f>
        <v>0</v>
      </c>
      <c r="AD51" s="512">
        <f>'1.5_RAW_Data_MR'!AD51</f>
        <v>0</v>
      </c>
      <c r="AE51" s="512">
        <f>'1.5_RAW_Data_MR'!AE51</f>
        <v>0</v>
      </c>
      <c r="AF51" s="513">
        <f>'1.5_RAW_Data_MR'!AF51</f>
        <v>0</v>
      </c>
      <c r="AG51" s="507"/>
      <c r="AH51" s="512">
        <f>'1.5_RAW_Data_MR'!AH51</f>
        <v>0</v>
      </c>
      <c r="AI51" s="512">
        <f>'1.5_RAW_Data_MR'!AI51</f>
        <v>0</v>
      </c>
      <c r="AJ51" s="512">
        <f>'1.5_RAW_Data_MR'!AJ51</f>
        <v>0</v>
      </c>
      <c r="AK51" s="512">
        <f>'1.5_RAW_Data_MR'!AK51</f>
        <v>0</v>
      </c>
      <c r="AL51" s="512">
        <f>'1.5_RAW_Data_MR'!AL51</f>
        <v>0</v>
      </c>
      <c r="AM51" s="513">
        <f>'1.5_RAW_Data_MR'!AM51</f>
        <v>0</v>
      </c>
      <c r="AN51" s="507"/>
      <c r="AO51" s="512">
        <f>'1.5_RAW_Data_MR'!AO51</f>
        <v>0</v>
      </c>
      <c r="AP51" s="512">
        <f>'1.5_RAW_Data_MR'!AP51</f>
        <v>0</v>
      </c>
      <c r="AQ51" s="512">
        <f>'1.5_RAW_Data_MR'!AQ51</f>
        <v>0</v>
      </c>
      <c r="AR51" s="512">
        <f>'1.5_RAW_Data_MR'!AR51</f>
        <v>0</v>
      </c>
      <c r="AS51" s="512">
        <f>'1.5_RAW_Data_MR'!AS51</f>
        <v>0</v>
      </c>
      <c r="AT51" s="513">
        <f>'1.5_RAW_Data_MR'!AT51</f>
        <v>0</v>
      </c>
      <c r="AU51" s="507"/>
      <c r="AV51" s="512">
        <f>'1.5_RAW_Data_MR'!AV51</f>
        <v>0</v>
      </c>
      <c r="AW51" s="512">
        <f>'1.5_RAW_Data_MR'!AW51</f>
        <v>0</v>
      </c>
      <c r="AX51" s="512">
        <f>'1.5_RAW_Data_MR'!AX51</f>
        <v>0</v>
      </c>
      <c r="AY51" s="512">
        <f>'1.5_RAW_Data_MR'!AY51</f>
        <v>0</v>
      </c>
      <c r="AZ51" s="512">
        <f>'1.5_RAW_Data_MR'!AZ51</f>
        <v>0</v>
      </c>
      <c r="BA51" s="513">
        <f>'1.5_RAW_Data_MR'!BA51</f>
        <v>0</v>
      </c>
    </row>
    <row r="52" spans="1:53" ht="13.15">
      <c r="A52" s="508"/>
      <c r="B52" s="509"/>
      <c r="C52" s="510"/>
      <c r="D52" s="511"/>
      <c r="E52" s="504" t="s">
        <v>54</v>
      </c>
      <c r="F52" s="534">
        <f>'1.5_RAW_Data_MR'!F52</f>
        <v>0</v>
      </c>
      <c r="G52" s="534">
        <f>'1.5_RAW_Data_MR'!G52</f>
        <v>0</v>
      </c>
      <c r="H52" s="534">
        <f>'1.5_RAW_Data_MR'!H52</f>
        <v>0</v>
      </c>
      <c r="I52" s="534">
        <f>'1.5_RAW_Data_MR'!I52</f>
        <v>0</v>
      </c>
      <c r="J52" s="534">
        <f>'1.5_RAW_Data_MR'!J52</f>
        <v>0</v>
      </c>
      <c r="K52" s="535">
        <f>'1.5_RAW_Data_MR'!K52</f>
        <v>0</v>
      </c>
      <c r="M52" s="534">
        <f>'1.5_RAW_Data_MR'!M52</f>
        <v>0</v>
      </c>
      <c r="N52" s="534">
        <f>'1.5_RAW_Data_MR'!N52</f>
        <v>0</v>
      </c>
      <c r="O52" s="534">
        <f>'1.5_RAW_Data_MR'!O52</f>
        <v>0</v>
      </c>
      <c r="P52" s="534">
        <f>'1.5_RAW_Data_MR'!P52</f>
        <v>0</v>
      </c>
      <c r="Q52" s="534">
        <f>'1.5_RAW_Data_MR'!Q52</f>
        <v>0</v>
      </c>
      <c r="R52" s="535">
        <f>'1.5_RAW_Data_MR'!R52</f>
        <v>0</v>
      </c>
      <c r="T52" s="534">
        <f>'1.5_RAW_Data_MR'!T52</f>
        <v>0</v>
      </c>
      <c r="U52" s="534">
        <f>'1.5_RAW_Data_MR'!U52</f>
        <v>0</v>
      </c>
      <c r="V52" s="534">
        <f>'1.5_RAW_Data_MR'!V52</f>
        <v>0</v>
      </c>
      <c r="W52" s="534">
        <f>'1.5_RAW_Data_MR'!W52</f>
        <v>0</v>
      </c>
      <c r="X52" s="534">
        <f>'1.5_RAW_Data_MR'!X52</f>
        <v>0</v>
      </c>
      <c r="Y52" s="535">
        <f>'1.5_RAW_Data_MR'!Y52</f>
        <v>0</v>
      </c>
      <c r="AA52" s="512">
        <f>'1.5_RAW_Data_MR'!AA52</f>
        <v>0</v>
      </c>
      <c r="AB52" s="512">
        <f>'1.5_RAW_Data_MR'!AB52</f>
        <v>0</v>
      </c>
      <c r="AC52" s="512">
        <f>'1.5_RAW_Data_MR'!AC52</f>
        <v>0</v>
      </c>
      <c r="AD52" s="512">
        <f>'1.5_RAW_Data_MR'!AD52</f>
        <v>0</v>
      </c>
      <c r="AE52" s="512">
        <f>'1.5_RAW_Data_MR'!AE52</f>
        <v>0</v>
      </c>
      <c r="AF52" s="513">
        <f>'1.5_RAW_Data_MR'!AF52</f>
        <v>0</v>
      </c>
      <c r="AG52" s="507"/>
      <c r="AH52" s="512">
        <f>'1.5_RAW_Data_MR'!AH52</f>
        <v>0</v>
      </c>
      <c r="AI52" s="512">
        <f>'1.5_RAW_Data_MR'!AI52</f>
        <v>0</v>
      </c>
      <c r="AJ52" s="512">
        <f>'1.5_RAW_Data_MR'!AJ52</f>
        <v>0</v>
      </c>
      <c r="AK52" s="512">
        <f>'1.5_RAW_Data_MR'!AK52</f>
        <v>0</v>
      </c>
      <c r="AL52" s="512">
        <f>'1.5_RAW_Data_MR'!AL52</f>
        <v>0</v>
      </c>
      <c r="AM52" s="513">
        <f>'1.5_RAW_Data_MR'!AM52</f>
        <v>0</v>
      </c>
      <c r="AN52" s="507"/>
      <c r="AO52" s="512">
        <f>'1.5_RAW_Data_MR'!AO52</f>
        <v>0</v>
      </c>
      <c r="AP52" s="512">
        <f>'1.5_RAW_Data_MR'!AP52</f>
        <v>0</v>
      </c>
      <c r="AQ52" s="512">
        <f>'1.5_RAW_Data_MR'!AQ52</f>
        <v>0</v>
      </c>
      <c r="AR52" s="512">
        <f>'1.5_RAW_Data_MR'!AR52</f>
        <v>0</v>
      </c>
      <c r="AS52" s="512">
        <f>'1.5_RAW_Data_MR'!AS52</f>
        <v>0</v>
      </c>
      <c r="AT52" s="513">
        <f>'1.5_RAW_Data_MR'!AT52</f>
        <v>0</v>
      </c>
      <c r="AU52" s="507"/>
      <c r="AV52" s="512">
        <f>'1.5_RAW_Data_MR'!AV52</f>
        <v>0</v>
      </c>
      <c r="AW52" s="512">
        <f>'1.5_RAW_Data_MR'!AW52</f>
        <v>0</v>
      </c>
      <c r="AX52" s="512">
        <f>'1.5_RAW_Data_MR'!AX52</f>
        <v>0</v>
      </c>
      <c r="AY52" s="512">
        <f>'1.5_RAW_Data_MR'!AY52</f>
        <v>0</v>
      </c>
      <c r="AZ52" s="512">
        <f>'1.5_RAW_Data_MR'!AZ52</f>
        <v>0</v>
      </c>
      <c r="BA52" s="513">
        <f>'1.5_RAW_Data_MR'!BA52</f>
        <v>0</v>
      </c>
    </row>
    <row r="53" spans="1:53" ht="13.5" thickBot="1">
      <c r="A53" s="508"/>
      <c r="B53" s="514"/>
      <c r="C53" s="515"/>
      <c r="D53" s="516"/>
      <c r="E53" s="517" t="s">
        <v>55</v>
      </c>
      <c r="F53" s="536">
        <f>'1.5_RAW_Data_MR'!F53</f>
        <v>4551.5411713523099</v>
      </c>
      <c r="G53" s="536">
        <f>'1.5_RAW_Data_MR'!G53</f>
        <v>4551.5411713523099</v>
      </c>
      <c r="H53" s="536">
        <f>'1.5_RAW_Data_MR'!H53</f>
        <v>0</v>
      </c>
      <c r="I53" s="536">
        <f>'1.5_RAW_Data_MR'!I53</f>
        <v>0</v>
      </c>
      <c r="J53" s="536">
        <f>'1.5_RAW_Data_MR'!J53</f>
        <v>0</v>
      </c>
      <c r="K53" s="537">
        <f>'1.5_RAW_Data_MR'!K53</f>
        <v>0</v>
      </c>
      <c r="M53" s="536">
        <f>'1.5_RAW_Data_MR'!M53</f>
        <v>10789.810558556674</v>
      </c>
      <c r="N53" s="536">
        <f>'1.5_RAW_Data_MR'!N53</f>
        <v>1178.3889127792743</v>
      </c>
      <c r="O53" s="536">
        <f>'1.5_RAW_Data_MR'!O53</f>
        <v>0</v>
      </c>
      <c r="P53" s="536">
        <f>'1.5_RAW_Data_MR'!P53</f>
        <v>0</v>
      </c>
      <c r="Q53" s="536">
        <f>'1.5_RAW_Data_MR'!Q53</f>
        <v>0</v>
      </c>
      <c r="R53" s="537">
        <f>'1.5_RAW_Data_MR'!R53</f>
        <v>9611.4216457774</v>
      </c>
      <c r="T53" s="536">
        <f>'1.5_RAW_Data_MR'!T53</f>
        <v>33169.456688474304</v>
      </c>
      <c r="U53" s="536">
        <f>'1.5_RAW_Data_MR'!U53</f>
        <v>0</v>
      </c>
      <c r="V53" s="536">
        <f>'1.5_RAW_Data_MR'!V53</f>
        <v>0</v>
      </c>
      <c r="W53" s="536">
        <f>'1.5_RAW_Data_MR'!W53</f>
        <v>0</v>
      </c>
      <c r="X53" s="536">
        <f>'1.5_RAW_Data_MR'!X53</f>
        <v>0</v>
      </c>
      <c r="Y53" s="537">
        <f>'1.5_RAW_Data_MR'!Y53</f>
        <v>33169.456688474304</v>
      </c>
      <c r="AA53" s="518">
        <f>'1.5_RAW_Data_MR'!AA53</f>
        <v>-22379.646129917626</v>
      </c>
      <c r="AB53" s="518">
        <f>'1.5_RAW_Data_MR'!AB53</f>
        <v>1178.3889127792743</v>
      </c>
      <c r="AC53" s="518">
        <f>'1.5_RAW_Data_MR'!AC53</f>
        <v>0</v>
      </c>
      <c r="AD53" s="518">
        <f>'1.5_RAW_Data_MR'!AD53</f>
        <v>0</v>
      </c>
      <c r="AE53" s="518">
        <f>'1.5_RAW_Data_MR'!AE53</f>
        <v>0</v>
      </c>
      <c r="AF53" s="519">
        <f>'1.5_RAW_Data_MR'!AF53</f>
        <v>-23558.035042696902</v>
      </c>
      <c r="AG53" s="507"/>
      <c r="AH53" s="518">
        <f>'1.5_RAW_Data_MR'!AH53</f>
        <v>0</v>
      </c>
      <c r="AI53" s="518">
        <f>'1.5_RAW_Data_MR'!AI53</f>
        <v>0</v>
      </c>
      <c r="AJ53" s="518">
        <f>'1.5_RAW_Data_MR'!AJ53</f>
        <v>0</v>
      </c>
      <c r="AK53" s="518">
        <f>'1.5_RAW_Data_MR'!AK53</f>
        <v>0</v>
      </c>
      <c r="AL53" s="518">
        <f>'1.5_RAW_Data_MR'!AL53</f>
        <v>0</v>
      </c>
      <c r="AM53" s="519">
        <f>'1.5_RAW_Data_MR'!AM53</f>
        <v>0</v>
      </c>
      <c r="AN53" s="507"/>
      <c r="AO53" s="518">
        <f>'1.5_RAW_Data_MR'!AO53</f>
        <v>-22379.646129917626</v>
      </c>
      <c r="AP53" s="518">
        <f>'1.5_RAW_Data_MR'!AP53</f>
        <v>1178.3889127792743</v>
      </c>
      <c r="AQ53" s="518">
        <f>'1.5_RAW_Data_MR'!AQ53</f>
        <v>0</v>
      </c>
      <c r="AR53" s="518">
        <f>'1.5_RAW_Data_MR'!AR53</f>
        <v>0</v>
      </c>
      <c r="AS53" s="518">
        <f>'1.5_RAW_Data_MR'!AS53</f>
        <v>0</v>
      </c>
      <c r="AT53" s="519">
        <f>'1.5_RAW_Data_MR'!AT53</f>
        <v>-23558.035042696902</v>
      </c>
      <c r="AU53" s="507"/>
      <c r="AV53" s="518">
        <f>'1.5_RAW_Data_MR'!AV53</f>
        <v>0</v>
      </c>
      <c r="AW53" s="518">
        <f>'1.5_RAW_Data_MR'!AW53</f>
        <v>0</v>
      </c>
      <c r="AX53" s="518">
        <f>'1.5_RAW_Data_MR'!AX53</f>
        <v>0</v>
      </c>
      <c r="AY53" s="518">
        <f>'1.5_RAW_Data_MR'!AY53</f>
        <v>0</v>
      </c>
      <c r="AZ53" s="518">
        <f>'1.5_RAW_Data_MR'!AZ53</f>
        <v>0</v>
      </c>
      <c r="BA53" s="519">
        <f>'1.5_RAW_Data_MR'!BA53</f>
        <v>0</v>
      </c>
    </row>
    <row r="54" spans="1:53" ht="25.5">
      <c r="A54" s="520" t="s">
        <v>9</v>
      </c>
      <c r="B54" s="501">
        <v>27</v>
      </c>
      <c r="C54" s="502" t="s">
        <v>21</v>
      </c>
      <c r="D54" s="503" t="s">
        <v>59</v>
      </c>
      <c r="E54" s="521" t="s">
        <v>52</v>
      </c>
      <c r="F54" s="532">
        <f>'1.5_RAW_Data_MR'!F54</f>
        <v>75.465512289812366</v>
      </c>
      <c r="G54" s="532">
        <f>'1.5_RAW_Data_MR'!G54</f>
        <v>16.330543549418071</v>
      </c>
      <c r="H54" s="532">
        <f>'1.5_RAW_Data_MR'!H54</f>
        <v>0</v>
      </c>
      <c r="I54" s="532">
        <f>'1.5_RAW_Data_MR'!I54</f>
        <v>0</v>
      </c>
      <c r="J54" s="532">
        <f>'1.5_RAW_Data_MR'!J54</f>
        <v>0</v>
      </c>
      <c r="K54" s="533">
        <f>'1.5_RAW_Data_MR'!K54</f>
        <v>59.134968740394299</v>
      </c>
      <c r="M54" s="532">
        <f>'1.5_RAW_Data_MR'!M54</f>
        <v>31.139274304185353</v>
      </c>
      <c r="N54" s="532">
        <f>'1.5_RAW_Data_MR'!N54</f>
        <v>11.267460835546952</v>
      </c>
      <c r="O54" s="532">
        <f>'1.5_RAW_Data_MR'!O54</f>
        <v>0</v>
      </c>
      <c r="P54" s="532">
        <f>'1.5_RAW_Data_MR'!P54</f>
        <v>0</v>
      </c>
      <c r="Q54" s="532">
        <f>'1.5_RAW_Data_MR'!Q54</f>
        <v>0</v>
      </c>
      <c r="R54" s="533">
        <f>'1.5_RAW_Data_MR'!R54</f>
        <v>19.8718134686384</v>
      </c>
      <c r="T54" s="532">
        <f>'1.5_RAW_Data_MR'!T54</f>
        <v>132.34653953416546</v>
      </c>
      <c r="U54" s="532">
        <f>'1.5_RAW_Data_MR'!U54</f>
        <v>3.3821435669606701</v>
      </c>
      <c r="V54" s="532">
        <f>'1.5_RAW_Data_MR'!V54</f>
        <v>49.419871786405892</v>
      </c>
      <c r="W54" s="532">
        <f>'1.5_RAW_Data_MR'!W54</f>
        <v>0</v>
      </c>
      <c r="X54" s="532">
        <f>'1.5_RAW_Data_MR'!X54</f>
        <v>0</v>
      </c>
      <c r="Y54" s="533">
        <f>'1.5_RAW_Data_MR'!Y54</f>
        <v>79.544524180798902</v>
      </c>
      <c r="AA54" s="505">
        <f>'1.5_RAW_Data_MR'!AA54</f>
        <v>-101.20726522998011</v>
      </c>
      <c r="AB54" s="505">
        <f>'1.5_RAW_Data_MR'!AB54</f>
        <v>7.8853172685862827</v>
      </c>
      <c r="AC54" s="505">
        <f>'1.5_RAW_Data_MR'!AC54</f>
        <v>-49.419871786405892</v>
      </c>
      <c r="AD54" s="505">
        <f>'1.5_RAW_Data_MR'!AD54</f>
        <v>0</v>
      </c>
      <c r="AE54" s="505">
        <f>'1.5_RAW_Data_MR'!AE54</f>
        <v>0</v>
      </c>
      <c r="AF54" s="506">
        <f>'1.5_RAW_Data_MR'!AF54</f>
        <v>-59.672710712160502</v>
      </c>
      <c r="AG54" s="507"/>
      <c r="AH54" s="505">
        <f>'1.5_RAW_Data_MR'!AH54</f>
        <v>-101.20726522998011</v>
      </c>
      <c r="AI54" s="505">
        <f>'1.5_RAW_Data_MR'!AI54</f>
        <v>7.8853172685862827</v>
      </c>
      <c r="AJ54" s="505">
        <f>'1.5_RAW_Data_MR'!AJ54</f>
        <v>-49.419871786405892</v>
      </c>
      <c r="AK54" s="505">
        <f>'1.5_RAW_Data_MR'!AK54</f>
        <v>0</v>
      </c>
      <c r="AL54" s="505">
        <f>'1.5_RAW_Data_MR'!AL54</f>
        <v>0</v>
      </c>
      <c r="AM54" s="506">
        <f>'1.5_RAW_Data_MR'!AM54</f>
        <v>-59.672710712160502</v>
      </c>
      <c r="AN54" s="507"/>
      <c r="AO54" s="505">
        <f>'1.5_RAW_Data_MR'!AO54</f>
        <v>0</v>
      </c>
      <c r="AP54" s="505">
        <f>'1.5_RAW_Data_MR'!AP54</f>
        <v>0</v>
      </c>
      <c r="AQ54" s="505">
        <f>'1.5_RAW_Data_MR'!AQ54</f>
        <v>0</v>
      </c>
      <c r="AR54" s="505">
        <f>'1.5_RAW_Data_MR'!AR54</f>
        <v>0</v>
      </c>
      <c r="AS54" s="505">
        <f>'1.5_RAW_Data_MR'!AS54</f>
        <v>0</v>
      </c>
      <c r="AT54" s="506">
        <f>'1.5_RAW_Data_MR'!AT54</f>
        <v>0</v>
      </c>
      <c r="AU54" s="507"/>
      <c r="AV54" s="505">
        <f>'1.5_RAW_Data_MR'!AV54</f>
        <v>0</v>
      </c>
      <c r="AW54" s="505">
        <f>'1.5_RAW_Data_MR'!AW54</f>
        <v>0</v>
      </c>
      <c r="AX54" s="505">
        <f>'1.5_RAW_Data_MR'!AX54</f>
        <v>0</v>
      </c>
      <c r="AY54" s="505">
        <f>'1.5_RAW_Data_MR'!AY54</f>
        <v>0</v>
      </c>
      <c r="AZ54" s="505">
        <f>'1.5_RAW_Data_MR'!AZ54</f>
        <v>0</v>
      </c>
      <c r="BA54" s="506">
        <f>'1.5_RAW_Data_MR'!BA54</f>
        <v>0</v>
      </c>
    </row>
    <row r="55" spans="1:53" ht="13.15">
      <c r="A55" s="508"/>
      <c r="B55" s="509"/>
      <c r="C55" s="510"/>
      <c r="D55" s="511"/>
      <c r="E55" s="504" t="s">
        <v>53</v>
      </c>
      <c r="F55" s="534">
        <f>'1.5_RAW_Data_MR'!F55</f>
        <v>0</v>
      </c>
      <c r="G55" s="534">
        <f>'1.5_RAW_Data_MR'!G55</f>
        <v>0</v>
      </c>
      <c r="H55" s="534">
        <f>'1.5_RAW_Data_MR'!H55</f>
        <v>0</v>
      </c>
      <c r="I55" s="534">
        <f>'1.5_RAW_Data_MR'!I55</f>
        <v>0</v>
      </c>
      <c r="J55" s="534">
        <f>'1.5_RAW_Data_MR'!J55</f>
        <v>0</v>
      </c>
      <c r="K55" s="535">
        <f>'1.5_RAW_Data_MR'!K55</f>
        <v>0</v>
      </c>
      <c r="M55" s="534">
        <f>'1.5_RAW_Data_MR'!M55</f>
        <v>0</v>
      </c>
      <c r="N55" s="534">
        <f>'1.5_RAW_Data_MR'!N55</f>
        <v>0</v>
      </c>
      <c r="O55" s="534">
        <f>'1.5_RAW_Data_MR'!O55</f>
        <v>0</v>
      </c>
      <c r="P55" s="534">
        <f>'1.5_RAW_Data_MR'!P55</f>
        <v>0</v>
      </c>
      <c r="Q55" s="534">
        <f>'1.5_RAW_Data_MR'!Q55</f>
        <v>0</v>
      </c>
      <c r="R55" s="535">
        <f>'1.5_RAW_Data_MR'!R55</f>
        <v>0</v>
      </c>
      <c r="T55" s="534">
        <f>'1.5_RAW_Data_MR'!T55</f>
        <v>0</v>
      </c>
      <c r="U55" s="534">
        <f>'1.5_RAW_Data_MR'!U55</f>
        <v>0</v>
      </c>
      <c r="V55" s="534">
        <f>'1.5_RAW_Data_MR'!V55</f>
        <v>0</v>
      </c>
      <c r="W55" s="534">
        <f>'1.5_RAW_Data_MR'!W55</f>
        <v>0</v>
      </c>
      <c r="X55" s="534">
        <f>'1.5_RAW_Data_MR'!X55</f>
        <v>0</v>
      </c>
      <c r="Y55" s="535">
        <f>'1.5_RAW_Data_MR'!Y55</f>
        <v>0</v>
      </c>
      <c r="AA55" s="512">
        <f>'1.5_RAW_Data_MR'!AA55</f>
        <v>0</v>
      </c>
      <c r="AB55" s="512">
        <f>'1.5_RAW_Data_MR'!AB55</f>
        <v>0</v>
      </c>
      <c r="AC55" s="512">
        <f>'1.5_RAW_Data_MR'!AC55</f>
        <v>0</v>
      </c>
      <c r="AD55" s="512">
        <f>'1.5_RAW_Data_MR'!AD55</f>
        <v>0</v>
      </c>
      <c r="AE55" s="512">
        <f>'1.5_RAW_Data_MR'!AE55</f>
        <v>0</v>
      </c>
      <c r="AF55" s="513">
        <f>'1.5_RAW_Data_MR'!AF55</f>
        <v>0</v>
      </c>
      <c r="AG55" s="507"/>
      <c r="AH55" s="512">
        <f>'1.5_RAW_Data_MR'!AH55</f>
        <v>0</v>
      </c>
      <c r="AI55" s="512">
        <f>'1.5_RAW_Data_MR'!AI55</f>
        <v>0</v>
      </c>
      <c r="AJ55" s="512">
        <f>'1.5_RAW_Data_MR'!AJ55</f>
        <v>0</v>
      </c>
      <c r="AK55" s="512">
        <f>'1.5_RAW_Data_MR'!AK55</f>
        <v>0</v>
      </c>
      <c r="AL55" s="512">
        <f>'1.5_RAW_Data_MR'!AL55</f>
        <v>0</v>
      </c>
      <c r="AM55" s="513">
        <f>'1.5_RAW_Data_MR'!AM55</f>
        <v>0</v>
      </c>
      <c r="AN55" s="507"/>
      <c r="AO55" s="512">
        <f>'1.5_RAW_Data_MR'!AO55</f>
        <v>0</v>
      </c>
      <c r="AP55" s="512">
        <f>'1.5_RAW_Data_MR'!AP55</f>
        <v>0</v>
      </c>
      <c r="AQ55" s="512">
        <f>'1.5_RAW_Data_MR'!AQ55</f>
        <v>0</v>
      </c>
      <c r="AR55" s="512">
        <f>'1.5_RAW_Data_MR'!AR55</f>
        <v>0</v>
      </c>
      <c r="AS55" s="512">
        <f>'1.5_RAW_Data_MR'!AS55</f>
        <v>0</v>
      </c>
      <c r="AT55" s="513">
        <f>'1.5_RAW_Data_MR'!AT55</f>
        <v>0</v>
      </c>
      <c r="AU55" s="507"/>
      <c r="AV55" s="512">
        <f>'1.5_RAW_Data_MR'!AV55</f>
        <v>0</v>
      </c>
      <c r="AW55" s="512">
        <f>'1.5_RAW_Data_MR'!AW55</f>
        <v>0</v>
      </c>
      <c r="AX55" s="512">
        <f>'1.5_RAW_Data_MR'!AX55</f>
        <v>0</v>
      </c>
      <c r="AY55" s="512">
        <f>'1.5_RAW_Data_MR'!AY55</f>
        <v>0</v>
      </c>
      <c r="AZ55" s="512">
        <f>'1.5_RAW_Data_MR'!AZ55</f>
        <v>0</v>
      </c>
      <c r="BA55" s="513">
        <f>'1.5_RAW_Data_MR'!BA55</f>
        <v>0</v>
      </c>
    </row>
    <row r="56" spans="1:53" ht="13.15">
      <c r="A56" s="508"/>
      <c r="B56" s="509"/>
      <c r="C56" s="510"/>
      <c r="D56" s="511"/>
      <c r="E56" s="504" t="s">
        <v>54</v>
      </c>
      <c r="F56" s="534">
        <f>'1.5_RAW_Data_MR'!F56</f>
        <v>0</v>
      </c>
      <c r="G56" s="534">
        <f>'1.5_RAW_Data_MR'!G56</f>
        <v>0</v>
      </c>
      <c r="H56" s="534">
        <f>'1.5_RAW_Data_MR'!H56</f>
        <v>0</v>
      </c>
      <c r="I56" s="534">
        <f>'1.5_RAW_Data_MR'!I56</f>
        <v>0</v>
      </c>
      <c r="J56" s="534">
        <f>'1.5_RAW_Data_MR'!J56</f>
        <v>0</v>
      </c>
      <c r="K56" s="535">
        <f>'1.5_RAW_Data_MR'!K56</f>
        <v>0</v>
      </c>
      <c r="M56" s="534">
        <f>'1.5_RAW_Data_MR'!M56</f>
        <v>0</v>
      </c>
      <c r="N56" s="534">
        <f>'1.5_RAW_Data_MR'!N56</f>
        <v>0</v>
      </c>
      <c r="O56" s="534">
        <f>'1.5_RAW_Data_MR'!O56</f>
        <v>0</v>
      </c>
      <c r="P56" s="534">
        <f>'1.5_RAW_Data_MR'!P56</f>
        <v>0</v>
      </c>
      <c r="Q56" s="534">
        <f>'1.5_RAW_Data_MR'!Q56</f>
        <v>0</v>
      </c>
      <c r="R56" s="535">
        <f>'1.5_RAW_Data_MR'!R56</f>
        <v>0</v>
      </c>
      <c r="T56" s="534">
        <f>'1.5_RAW_Data_MR'!T56</f>
        <v>0</v>
      </c>
      <c r="U56" s="534">
        <f>'1.5_RAW_Data_MR'!U56</f>
        <v>0</v>
      </c>
      <c r="V56" s="534">
        <f>'1.5_RAW_Data_MR'!V56</f>
        <v>0</v>
      </c>
      <c r="W56" s="534">
        <f>'1.5_RAW_Data_MR'!W56</f>
        <v>0</v>
      </c>
      <c r="X56" s="534">
        <f>'1.5_RAW_Data_MR'!X56</f>
        <v>0</v>
      </c>
      <c r="Y56" s="535">
        <f>'1.5_RAW_Data_MR'!Y56</f>
        <v>0</v>
      </c>
      <c r="AA56" s="512">
        <f>'1.5_RAW_Data_MR'!AA56</f>
        <v>0</v>
      </c>
      <c r="AB56" s="512">
        <f>'1.5_RAW_Data_MR'!AB56</f>
        <v>0</v>
      </c>
      <c r="AC56" s="512">
        <f>'1.5_RAW_Data_MR'!AC56</f>
        <v>0</v>
      </c>
      <c r="AD56" s="512">
        <f>'1.5_RAW_Data_MR'!AD56</f>
        <v>0</v>
      </c>
      <c r="AE56" s="512">
        <f>'1.5_RAW_Data_MR'!AE56</f>
        <v>0</v>
      </c>
      <c r="AF56" s="513">
        <f>'1.5_RAW_Data_MR'!AF56</f>
        <v>0</v>
      </c>
      <c r="AG56" s="507"/>
      <c r="AH56" s="512">
        <f>'1.5_RAW_Data_MR'!AH56</f>
        <v>0</v>
      </c>
      <c r="AI56" s="512">
        <f>'1.5_RAW_Data_MR'!AI56</f>
        <v>0</v>
      </c>
      <c r="AJ56" s="512">
        <f>'1.5_RAW_Data_MR'!AJ56</f>
        <v>0</v>
      </c>
      <c r="AK56" s="512">
        <f>'1.5_RAW_Data_MR'!AK56</f>
        <v>0</v>
      </c>
      <c r="AL56" s="512">
        <f>'1.5_RAW_Data_MR'!AL56</f>
        <v>0</v>
      </c>
      <c r="AM56" s="513">
        <f>'1.5_RAW_Data_MR'!AM56</f>
        <v>0</v>
      </c>
      <c r="AN56" s="507"/>
      <c r="AO56" s="512">
        <f>'1.5_RAW_Data_MR'!AO56</f>
        <v>0</v>
      </c>
      <c r="AP56" s="512">
        <f>'1.5_RAW_Data_MR'!AP56</f>
        <v>0</v>
      </c>
      <c r="AQ56" s="512">
        <f>'1.5_RAW_Data_MR'!AQ56</f>
        <v>0</v>
      </c>
      <c r="AR56" s="512">
        <f>'1.5_RAW_Data_MR'!AR56</f>
        <v>0</v>
      </c>
      <c r="AS56" s="512">
        <f>'1.5_RAW_Data_MR'!AS56</f>
        <v>0</v>
      </c>
      <c r="AT56" s="513">
        <f>'1.5_RAW_Data_MR'!AT56</f>
        <v>0</v>
      </c>
      <c r="AU56" s="507"/>
      <c r="AV56" s="512">
        <f>'1.5_RAW_Data_MR'!AV56</f>
        <v>0</v>
      </c>
      <c r="AW56" s="512">
        <f>'1.5_RAW_Data_MR'!AW56</f>
        <v>0</v>
      </c>
      <c r="AX56" s="512">
        <f>'1.5_RAW_Data_MR'!AX56</f>
        <v>0</v>
      </c>
      <c r="AY56" s="512">
        <f>'1.5_RAW_Data_MR'!AY56</f>
        <v>0</v>
      </c>
      <c r="AZ56" s="512">
        <f>'1.5_RAW_Data_MR'!AZ56</f>
        <v>0</v>
      </c>
      <c r="BA56" s="513">
        <f>'1.5_RAW_Data_MR'!BA56</f>
        <v>0</v>
      </c>
    </row>
    <row r="57" spans="1:53" ht="13.5" thickBot="1">
      <c r="A57" s="508"/>
      <c r="B57" s="514"/>
      <c r="C57" s="515"/>
      <c r="D57" s="516"/>
      <c r="E57" s="517" t="s">
        <v>55</v>
      </c>
      <c r="F57" s="536">
        <f>'1.5_RAW_Data_MR'!F57</f>
        <v>84.762803161601312</v>
      </c>
      <c r="G57" s="536">
        <f>'1.5_RAW_Data_MR'!G57</f>
        <v>0</v>
      </c>
      <c r="H57" s="536">
        <f>'1.5_RAW_Data_MR'!H57</f>
        <v>4.7047396460727198</v>
      </c>
      <c r="I57" s="536">
        <f>'1.5_RAW_Data_MR'!I57</f>
        <v>0</v>
      </c>
      <c r="J57" s="536">
        <f>'1.5_RAW_Data_MR'!J57</f>
        <v>40.8358840815741</v>
      </c>
      <c r="K57" s="537">
        <f>'1.5_RAW_Data_MR'!K57</f>
        <v>39.222179433954494</v>
      </c>
      <c r="M57" s="536">
        <f>'1.5_RAW_Data_MR'!M57</f>
        <v>10.331775369343664</v>
      </c>
      <c r="N57" s="536">
        <f>'1.5_RAW_Data_MR'!N57</f>
        <v>10.331775369343664</v>
      </c>
      <c r="O57" s="536">
        <f>'1.5_RAW_Data_MR'!O57</f>
        <v>0</v>
      </c>
      <c r="P57" s="536">
        <f>'1.5_RAW_Data_MR'!P57</f>
        <v>0</v>
      </c>
      <c r="Q57" s="536">
        <f>'1.5_RAW_Data_MR'!Q57</f>
        <v>0</v>
      </c>
      <c r="R57" s="537">
        <f>'1.5_RAW_Data_MR'!R57</f>
        <v>0</v>
      </c>
      <c r="T57" s="536">
        <f>'1.5_RAW_Data_MR'!T57</f>
        <v>277.9695585146315</v>
      </c>
      <c r="U57" s="536">
        <f>'1.5_RAW_Data_MR'!U57</f>
        <v>0</v>
      </c>
      <c r="V57" s="536">
        <f>'1.5_RAW_Data_MR'!V57</f>
        <v>0</v>
      </c>
      <c r="W57" s="536">
        <f>'1.5_RAW_Data_MR'!W57</f>
        <v>0</v>
      </c>
      <c r="X57" s="536">
        <f>'1.5_RAW_Data_MR'!X57</f>
        <v>0</v>
      </c>
      <c r="Y57" s="537">
        <f>'1.5_RAW_Data_MR'!Y57</f>
        <v>277.9695585146315</v>
      </c>
      <c r="AA57" s="518">
        <f>'1.5_RAW_Data_MR'!AA57</f>
        <v>-267.63778314528781</v>
      </c>
      <c r="AB57" s="518">
        <f>'1.5_RAW_Data_MR'!AB57</f>
        <v>10.331775369343664</v>
      </c>
      <c r="AC57" s="518">
        <f>'1.5_RAW_Data_MR'!AC57</f>
        <v>0</v>
      </c>
      <c r="AD57" s="518">
        <f>'1.5_RAW_Data_MR'!AD57</f>
        <v>0</v>
      </c>
      <c r="AE57" s="518">
        <f>'1.5_RAW_Data_MR'!AE57</f>
        <v>0</v>
      </c>
      <c r="AF57" s="519">
        <f>'1.5_RAW_Data_MR'!AF57</f>
        <v>-277.9695585146315</v>
      </c>
      <c r="AG57" s="507"/>
      <c r="AH57" s="518">
        <f>'1.5_RAW_Data_MR'!AH57</f>
        <v>-267.63778314528781</v>
      </c>
      <c r="AI57" s="518">
        <f>'1.5_RAW_Data_MR'!AI57</f>
        <v>10.331775369343664</v>
      </c>
      <c r="AJ57" s="518">
        <f>'1.5_RAW_Data_MR'!AJ57</f>
        <v>0</v>
      </c>
      <c r="AK57" s="518">
        <f>'1.5_RAW_Data_MR'!AK57</f>
        <v>0</v>
      </c>
      <c r="AL57" s="518">
        <f>'1.5_RAW_Data_MR'!AL57</f>
        <v>0</v>
      </c>
      <c r="AM57" s="519">
        <f>'1.5_RAW_Data_MR'!AM57</f>
        <v>-277.9695585146315</v>
      </c>
      <c r="AN57" s="507"/>
      <c r="AO57" s="518">
        <f>'1.5_RAW_Data_MR'!AO57</f>
        <v>0</v>
      </c>
      <c r="AP57" s="518">
        <f>'1.5_RAW_Data_MR'!AP57</f>
        <v>0</v>
      </c>
      <c r="AQ57" s="518">
        <f>'1.5_RAW_Data_MR'!AQ57</f>
        <v>0</v>
      </c>
      <c r="AR57" s="518">
        <f>'1.5_RAW_Data_MR'!AR57</f>
        <v>0</v>
      </c>
      <c r="AS57" s="518">
        <f>'1.5_RAW_Data_MR'!AS57</f>
        <v>0</v>
      </c>
      <c r="AT57" s="519">
        <f>'1.5_RAW_Data_MR'!AT57</f>
        <v>0</v>
      </c>
      <c r="AU57" s="507"/>
      <c r="AV57" s="518">
        <f>'1.5_RAW_Data_MR'!AV57</f>
        <v>0</v>
      </c>
      <c r="AW57" s="518">
        <f>'1.5_RAW_Data_MR'!AW57</f>
        <v>0</v>
      </c>
      <c r="AX57" s="518">
        <f>'1.5_RAW_Data_MR'!AX57</f>
        <v>0</v>
      </c>
      <c r="AY57" s="518">
        <f>'1.5_RAW_Data_MR'!AY57</f>
        <v>0</v>
      </c>
      <c r="AZ57" s="518">
        <f>'1.5_RAW_Data_MR'!AZ57</f>
        <v>0</v>
      </c>
      <c r="BA57" s="519">
        <f>'1.5_RAW_Data_MR'!BA57</f>
        <v>0</v>
      </c>
    </row>
    <row r="58" spans="1:53" ht="25.5">
      <c r="A58" s="520" t="s">
        <v>9</v>
      </c>
      <c r="B58" s="501">
        <v>46</v>
      </c>
      <c r="C58" s="502" t="s">
        <v>22</v>
      </c>
      <c r="D58" s="503" t="s">
        <v>56</v>
      </c>
      <c r="E58" s="521" t="s">
        <v>52</v>
      </c>
      <c r="F58" s="532">
        <f>'1.5_RAW_Data_MR'!F58</f>
        <v>29.442526444527235</v>
      </c>
      <c r="G58" s="532">
        <f>'1.5_RAW_Data_MR'!G58</f>
        <v>5.4213145743590999E-2</v>
      </c>
      <c r="H58" s="532">
        <f>'1.5_RAW_Data_MR'!H58</f>
        <v>0</v>
      </c>
      <c r="I58" s="532">
        <f>'1.5_RAW_Data_MR'!I58</f>
        <v>0</v>
      </c>
      <c r="J58" s="532">
        <f>'1.5_RAW_Data_MR'!J58</f>
        <v>1.8648330219785928E-3</v>
      </c>
      <c r="K58" s="533">
        <f>'1.5_RAW_Data_MR'!K58</f>
        <v>29.386448465761667</v>
      </c>
      <c r="M58" s="532">
        <f>'1.5_RAW_Data_MR'!M58</f>
        <v>115.61341938305395</v>
      </c>
      <c r="N58" s="532">
        <f>'1.5_RAW_Data_MR'!N58</f>
        <v>0.8096005546893833</v>
      </c>
      <c r="O58" s="532">
        <f>'1.5_RAW_Data_MR'!O58</f>
        <v>0.58459677458488224</v>
      </c>
      <c r="P58" s="532">
        <f>'1.5_RAW_Data_MR'!P58</f>
        <v>1.6027397245107922E-2</v>
      </c>
      <c r="Q58" s="532">
        <f>'1.5_RAW_Data_MR'!Q58</f>
        <v>25.20344851018184</v>
      </c>
      <c r="R58" s="533">
        <f>'1.5_RAW_Data_MR'!R58</f>
        <v>88.999746146352734</v>
      </c>
      <c r="T58" s="532">
        <f>'1.5_RAW_Data_MR'!T58</f>
        <v>1697.8167841137347</v>
      </c>
      <c r="U58" s="532">
        <f>'1.5_RAW_Data_MR'!U58</f>
        <v>0</v>
      </c>
      <c r="V58" s="532">
        <f>'1.5_RAW_Data_MR'!V58</f>
        <v>0.57255040051176542</v>
      </c>
      <c r="W58" s="532">
        <f>'1.5_RAW_Data_MR'!W58</f>
        <v>0</v>
      </c>
      <c r="X58" s="532">
        <f>'1.5_RAW_Data_MR'!X58</f>
        <v>25.187743681501956</v>
      </c>
      <c r="Y58" s="533">
        <f>'1.5_RAW_Data_MR'!Y58</f>
        <v>1672.0564900317211</v>
      </c>
      <c r="AA58" s="505">
        <f>'1.5_RAW_Data_MR'!AA58</f>
        <v>-1582.203364730681</v>
      </c>
      <c r="AB58" s="505">
        <f>'1.5_RAW_Data_MR'!AB58</f>
        <v>0.8096005546893833</v>
      </c>
      <c r="AC58" s="505">
        <f>'1.5_RAW_Data_MR'!AC58</f>
        <v>1.2046374073116817E-2</v>
      </c>
      <c r="AD58" s="505">
        <f>'1.5_RAW_Data_MR'!AD58</f>
        <v>1.6027397245107922E-2</v>
      </c>
      <c r="AE58" s="505">
        <f>'1.5_RAW_Data_MR'!AE58</f>
        <v>1.570482867988332E-2</v>
      </c>
      <c r="AF58" s="506">
        <f>'1.5_RAW_Data_MR'!AF58</f>
        <v>-1583.0567438853684</v>
      </c>
      <c r="AG58" s="507"/>
      <c r="AH58" s="505">
        <f>'1.5_RAW_Data_MR'!AH58</f>
        <v>-1582.203364730681</v>
      </c>
      <c r="AI58" s="505">
        <f>'1.5_RAW_Data_MR'!AI58</f>
        <v>0.8096005546893833</v>
      </c>
      <c r="AJ58" s="505">
        <f>'1.5_RAW_Data_MR'!AJ58</f>
        <v>1.2046374073116817E-2</v>
      </c>
      <c r="AK58" s="505">
        <f>'1.5_RAW_Data_MR'!AK58</f>
        <v>1.6027397245107922E-2</v>
      </c>
      <c r="AL58" s="505">
        <f>'1.5_RAW_Data_MR'!AL58</f>
        <v>1.570482867988332E-2</v>
      </c>
      <c r="AM58" s="506">
        <f>'1.5_RAW_Data_MR'!AM58</f>
        <v>-1583.0567438853684</v>
      </c>
      <c r="AN58" s="507"/>
      <c r="AO58" s="505">
        <f>'1.5_RAW_Data_MR'!AO58</f>
        <v>0</v>
      </c>
      <c r="AP58" s="505">
        <f>'1.5_RAW_Data_MR'!AP58</f>
        <v>0</v>
      </c>
      <c r="AQ58" s="505">
        <f>'1.5_RAW_Data_MR'!AQ58</f>
        <v>0</v>
      </c>
      <c r="AR58" s="505">
        <f>'1.5_RAW_Data_MR'!AR58</f>
        <v>0</v>
      </c>
      <c r="AS58" s="505">
        <f>'1.5_RAW_Data_MR'!AS58</f>
        <v>0</v>
      </c>
      <c r="AT58" s="506">
        <f>'1.5_RAW_Data_MR'!AT58</f>
        <v>0</v>
      </c>
      <c r="AU58" s="507"/>
      <c r="AV58" s="505">
        <f>'1.5_RAW_Data_MR'!AV58</f>
        <v>0</v>
      </c>
      <c r="AW58" s="505">
        <f>'1.5_RAW_Data_MR'!AW58</f>
        <v>0</v>
      </c>
      <c r="AX58" s="505">
        <f>'1.5_RAW_Data_MR'!AX58</f>
        <v>0</v>
      </c>
      <c r="AY58" s="505">
        <f>'1.5_RAW_Data_MR'!AY58</f>
        <v>0</v>
      </c>
      <c r="AZ58" s="505">
        <f>'1.5_RAW_Data_MR'!AZ58</f>
        <v>0</v>
      </c>
      <c r="BA58" s="506">
        <f>'1.5_RAW_Data_MR'!BA58</f>
        <v>0</v>
      </c>
    </row>
    <row r="59" spans="1:53" ht="13.15">
      <c r="A59" s="508"/>
      <c r="B59" s="509"/>
      <c r="C59" s="510"/>
      <c r="D59" s="511"/>
      <c r="E59" s="504" t="s">
        <v>53</v>
      </c>
      <c r="F59" s="534">
        <f>'1.5_RAW_Data_MR'!F59</f>
        <v>0.31349589216577795</v>
      </c>
      <c r="G59" s="534">
        <f>'1.5_RAW_Data_MR'!G59</f>
        <v>0</v>
      </c>
      <c r="H59" s="534">
        <f>'1.5_RAW_Data_MR'!H59</f>
        <v>3.5016478164081209E-3</v>
      </c>
      <c r="I59" s="534">
        <f>'1.5_RAW_Data_MR'!I59</f>
        <v>1.6120910639116292E-3</v>
      </c>
      <c r="J59" s="534">
        <f>'1.5_RAW_Data_MR'!J59</f>
        <v>0</v>
      </c>
      <c r="K59" s="535">
        <f>'1.5_RAW_Data_MR'!K59</f>
        <v>0.3083821532854582</v>
      </c>
      <c r="M59" s="534">
        <f>'1.5_RAW_Data_MR'!M59</f>
        <v>0</v>
      </c>
      <c r="N59" s="534">
        <f>'1.5_RAW_Data_MR'!N59</f>
        <v>0</v>
      </c>
      <c r="O59" s="534">
        <f>'1.5_RAW_Data_MR'!O59</f>
        <v>0</v>
      </c>
      <c r="P59" s="534">
        <f>'1.5_RAW_Data_MR'!P59</f>
        <v>0</v>
      </c>
      <c r="Q59" s="534">
        <f>'1.5_RAW_Data_MR'!Q59</f>
        <v>0</v>
      </c>
      <c r="R59" s="535">
        <f>'1.5_RAW_Data_MR'!R59</f>
        <v>0</v>
      </c>
      <c r="T59" s="534">
        <f>'1.5_RAW_Data_MR'!T59</f>
        <v>0</v>
      </c>
      <c r="U59" s="534">
        <f>'1.5_RAW_Data_MR'!U59</f>
        <v>0</v>
      </c>
      <c r="V59" s="534">
        <f>'1.5_RAW_Data_MR'!V59</f>
        <v>0</v>
      </c>
      <c r="W59" s="534">
        <f>'1.5_RAW_Data_MR'!W59</f>
        <v>0</v>
      </c>
      <c r="X59" s="534">
        <f>'1.5_RAW_Data_MR'!X59</f>
        <v>0</v>
      </c>
      <c r="Y59" s="535">
        <f>'1.5_RAW_Data_MR'!Y59</f>
        <v>0</v>
      </c>
      <c r="AA59" s="512">
        <f>'1.5_RAW_Data_MR'!AA59</f>
        <v>0</v>
      </c>
      <c r="AB59" s="512">
        <f>'1.5_RAW_Data_MR'!AB59</f>
        <v>0</v>
      </c>
      <c r="AC59" s="512">
        <f>'1.5_RAW_Data_MR'!AC59</f>
        <v>0</v>
      </c>
      <c r="AD59" s="512">
        <f>'1.5_RAW_Data_MR'!AD59</f>
        <v>0</v>
      </c>
      <c r="AE59" s="512">
        <f>'1.5_RAW_Data_MR'!AE59</f>
        <v>0</v>
      </c>
      <c r="AF59" s="513">
        <f>'1.5_RAW_Data_MR'!AF59</f>
        <v>0</v>
      </c>
      <c r="AG59" s="507"/>
      <c r="AH59" s="512">
        <f>'1.5_RAW_Data_MR'!AH59</f>
        <v>0</v>
      </c>
      <c r="AI59" s="512">
        <f>'1.5_RAW_Data_MR'!AI59</f>
        <v>0</v>
      </c>
      <c r="AJ59" s="512">
        <f>'1.5_RAW_Data_MR'!AJ59</f>
        <v>0</v>
      </c>
      <c r="AK59" s="512">
        <f>'1.5_RAW_Data_MR'!AK59</f>
        <v>0</v>
      </c>
      <c r="AL59" s="512">
        <f>'1.5_RAW_Data_MR'!AL59</f>
        <v>0</v>
      </c>
      <c r="AM59" s="513">
        <f>'1.5_RAW_Data_MR'!AM59</f>
        <v>0</v>
      </c>
      <c r="AN59" s="507"/>
      <c r="AO59" s="512">
        <f>'1.5_RAW_Data_MR'!AO59</f>
        <v>0</v>
      </c>
      <c r="AP59" s="512">
        <f>'1.5_RAW_Data_MR'!AP59</f>
        <v>0</v>
      </c>
      <c r="AQ59" s="512">
        <f>'1.5_RAW_Data_MR'!AQ59</f>
        <v>0</v>
      </c>
      <c r="AR59" s="512">
        <f>'1.5_RAW_Data_MR'!AR59</f>
        <v>0</v>
      </c>
      <c r="AS59" s="512">
        <f>'1.5_RAW_Data_MR'!AS59</f>
        <v>0</v>
      </c>
      <c r="AT59" s="513">
        <f>'1.5_RAW_Data_MR'!AT59</f>
        <v>0</v>
      </c>
      <c r="AU59" s="507"/>
      <c r="AV59" s="512">
        <f>'1.5_RAW_Data_MR'!AV59</f>
        <v>0</v>
      </c>
      <c r="AW59" s="512">
        <f>'1.5_RAW_Data_MR'!AW59</f>
        <v>0</v>
      </c>
      <c r="AX59" s="512">
        <f>'1.5_RAW_Data_MR'!AX59</f>
        <v>0</v>
      </c>
      <c r="AY59" s="512">
        <f>'1.5_RAW_Data_MR'!AY59</f>
        <v>0</v>
      </c>
      <c r="AZ59" s="512">
        <f>'1.5_RAW_Data_MR'!AZ59</f>
        <v>0</v>
      </c>
      <c r="BA59" s="513">
        <f>'1.5_RAW_Data_MR'!BA59</f>
        <v>0</v>
      </c>
    </row>
    <row r="60" spans="1:53" ht="13.15">
      <c r="A60" s="508"/>
      <c r="B60" s="509"/>
      <c r="C60" s="510"/>
      <c r="D60" s="511"/>
      <c r="E60" s="504" t="s">
        <v>54</v>
      </c>
      <c r="F60" s="534">
        <f>'1.5_RAW_Data_MR'!F60</f>
        <v>1.4210640808586014E-3</v>
      </c>
      <c r="G60" s="534">
        <f>'1.5_RAW_Data_MR'!G60</f>
        <v>0</v>
      </c>
      <c r="H60" s="534">
        <f>'1.5_RAW_Data_MR'!H60</f>
        <v>0</v>
      </c>
      <c r="I60" s="534">
        <f>'1.5_RAW_Data_MR'!I60</f>
        <v>1.4210640808586014E-3</v>
      </c>
      <c r="J60" s="534">
        <f>'1.5_RAW_Data_MR'!J60</f>
        <v>0</v>
      </c>
      <c r="K60" s="535">
        <f>'1.5_RAW_Data_MR'!K60</f>
        <v>0</v>
      </c>
      <c r="M60" s="534">
        <f>'1.5_RAW_Data_MR'!M60</f>
        <v>0</v>
      </c>
      <c r="N60" s="534">
        <f>'1.5_RAW_Data_MR'!N60</f>
        <v>0</v>
      </c>
      <c r="O60" s="534">
        <f>'1.5_RAW_Data_MR'!O60</f>
        <v>0</v>
      </c>
      <c r="P60" s="534">
        <f>'1.5_RAW_Data_MR'!P60</f>
        <v>0</v>
      </c>
      <c r="Q60" s="534">
        <f>'1.5_RAW_Data_MR'!Q60</f>
        <v>0</v>
      </c>
      <c r="R60" s="535">
        <f>'1.5_RAW_Data_MR'!R60</f>
        <v>0</v>
      </c>
      <c r="T60" s="534">
        <f>'1.5_RAW_Data_MR'!T60</f>
        <v>0</v>
      </c>
      <c r="U60" s="534">
        <f>'1.5_RAW_Data_MR'!U60</f>
        <v>0</v>
      </c>
      <c r="V60" s="534">
        <f>'1.5_RAW_Data_MR'!V60</f>
        <v>0</v>
      </c>
      <c r="W60" s="534">
        <f>'1.5_RAW_Data_MR'!W60</f>
        <v>0</v>
      </c>
      <c r="X60" s="534">
        <f>'1.5_RAW_Data_MR'!X60</f>
        <v>0</v>
      </c>
      <c r="Y60" s="535">
        <f>'1.5_RAW_Data_MR'!Y60</f>
        <v>0</v>
      </c>
      <c r="AA60" s="512">
        <f>'1.5_RAW_Data_MR'!AA60</f>
        <v>0</v>
      </c>
      <c r="AB60" s="512">
        <f>'1.5_RAW_Data_MR'!AB60</f>
        <v>0</v>
      </c>
      <c r="AC60" s="512">
        <f>'1.5_RAW_Data_MR'!AC60</f>
        <v>0</v>
      </c>
      <c r="AD60" s="512">
        <f>'1.5_RAW_Data_MR'!AD60</f>
        <v>0</v>
      </c>
      <c r="AE60" s="512">
        <f>'1.5_RAW_Data_MR'!AE60</f>
        <v>0</v>
      </c>
      <c r="AF60" s="513">
        <f>'1.5_RAW_Data_MR'!AF60</f>
        <v>0</v>
      </c>
      <c r="AG60" s="507"/>
      <c r="AH60" s="512">
        <f>'1.5_RAW_Data_MR'!AH60</f>
        <v>0</v>
      </c>
      <c r="AI60" s="512">
        <f>'1.5_RAW_Data_MR'!AI60</f>
        <v>0</v>
      </c>
      <c r="AJ60" s="512">
        <f>'1.5_RAW_Data_MR'!AJ60</f>
        <v>0</v>
      </c>
      <c r="AK60" s="512">
        <f>'1.5_RAW_Data_MR'!AK60</f>
        <v>0</v>
      </c>
      <c r="AL60" s="512">
        <f>'1.5_RAW_Data_MR'!AL60</f>
        <v>0</v>
      </c>
      <c r="AM60" s="513">
        <f>'1.5_RAW_Data_MR'!AM60</f>
        <v>0</v>
      </c>
      <c r="AN60" s="507"/>
      <c r="AO60" s="512">
        <f>'1.5_RAW_Data_MR'!AO60</f>
        <v>0</v>
      </c>
      <c r="AP60" s="512">
        <f>'1.5_RAW_Data_MR'!AP60</f>
        <v>0</v>
      </c>
      <c r="AQ60" s="512">
        <f>'1.5_RAW_Data_MR'!AQ60</f>
        <v>0</v>
      </c>
      <c r="AR60" s="512">
        <f>'1.5_RAW_Data_MR'!AR60</f>
        <v>0</v>
      </c>
      <c r="AS60" s="512">
        <f>'1.5_RAW_Data_MR'!AS60</f>
        <v>0</v>
      </c>
      <c r="AT60" s="513">
        <f>'1.5_RAW_Data_MR'!AT60</f>
        <v>0</v>
      </c>
      <c r="AU60" s="507"/>
      <c r="AV60" s="512">
        <f>'1.5_RAW_Data_MR'!AV60</f>
        <v>0</v>
      </c>
      <c r="AW60" s="512">
        <f>'1.5_RAW_Data_MR'!AW60</f>
        <v>0</v>
      </c>
      <c r="AX60" s="512">
        <f>'1.5_RAW_Data_MR'!AX60</f>
        <v>0</v>
      </c>
      <c r="AY60" s="512">
        <f>'1.5_RAW_Data_MR'!AY60</f>
        <v>0</v>
      </c>
      <c r="AZ60" s="512">
        <f>'1.5_RAW_Data_MR'!AZ60</f>
        <v>0</v>
      </c>
      <c r="BA60" s="513">
        <f>'1.5_RAW_Data_MR'!BA60</f>
        <v>0</v>
      </c>
    </row>
    <row r="61" spans="1:53" ht="13.5" thickBot="1">
      <c r="A61" s="508"/>
      <c r="B61" s="514"/>
      <c r="C61" s="515"/>
      <c r="D61" s="516"/>
      <c r="E61" s="517" t="s">
        <v>55</v>
      </c>
      <c r="F61" s="536">
        <f>'1.5_RAW_Data_MR'!F61</f>
        <v>5.7360307354998329E-2</v>
      </c>
      <c r="G61" s="536">
        <f>'1.5_RAW_Data_MR'!G61</f>
        <v>4.8690980098931691E-2</v>
      </c>
      <c r="H61" s="536">
        <f>'1.5_RAW_Data_MR'!H61</f>
        <v>2.7452383008299305E-3</v>
      </c>
      <c r="I61" s="536">
        <f>'1.5_RAW_Data_MR'!I61</f>
        <v>0</v>
      </c>
      <c r="J61" s="536">
        <f>'1.5_RAW_Data_MR'!J61</f>
        <v>2.3436654931160246E-3</v>
      </c>
      <c r="K61" s="537">
        <f>'1.5_RAW_Data_MR'!K61</f>
        <v>3.5804234621206899E-3</v>
      </c>
      <c r="M61" s="536">
        <f>'1.5_RAW_Data_MR'!M61</f>
        <v>0</v>
      </c>
      <c r="N61" s="536">
        <f>'1.5_RAW_Data_MR'!N61</f>
        <v>0</v>
      </c>
      <c r="O61" s="536">
        <f>'1.5_RAW_Data_MR'!O61</f>
        <v>0</v>
      </c>
      <c r="P61" s="536">
        <f>'1.5_RAW_Data_MR'!P61</f>
        <v>0</v>
      </c>
      <c r="Q61" s="536">
        <f>'1.5_RAW_Data_MR'!Q61</f>
        <v>0</v>
      </c>
      <c r="R61" s="537">
        <f>'1.5_RAW_Data_MR'!R61</f>
        <v>0</v>
      </c>
      <c r="T61" s="536">
        <f>'1.5_RAW_Data_MR'!T61</f>
        <v>0</v>
      </c>
      <c r="U61" s="536">
        <f>'1.5_RAW_Data_MR'!U61</f>
        <v>0</v>
      </c>
      <c r="V61" s="536">
        <f>'1.5_RAW_Data_MR'!V61</f>
        <v>0</v>
      </c>
      <c r="W61" s="536">
        <f>'1.5_RAW_Data_MR'!W61</f>
        <v>0</v>
      </c>
      <c r="X61" s="536">
        <f>'1.5_RAW_Data_MR'!X61</f>
        <v>0</v>
      </c>
      <c r="Y61" s="537">
        <f>'1.5_RAW_Data_MR'!Y61</f>
        <v>0</v>
      </c>
      <c r="AA61" s="518">
        <f>'1.5_RAW_Data_MR'!AA61</f>
        <v>0</v>
      </c>
      <c r="AB61" s="518">
        <f>'1.5_RAW_Data_MR'!AB61</f>
        <v>0</v>
      </c>
      <c r="AC61" s="518">
        <f>'1.5_RAW_Data_MR'!AC61</f>
        <v>0</v>
      </c>
      <c r="AD61" s="518">
        <f>'1.5_RAW_Data_MR'!AD61</f>
        <v>0</v>
      </c>
      <c r="AE61" s="518">
        <f>'1.5_RAW_Data_MR'!AE61</f>
        <v>0</v>
      </c>
      <c r="AF61" s="519">
        <f>'1.5_RAW_Data_MR'!AF61</f>
        <v>0</v>
      </c>
      <c r="AG61" s="507"/>
      <c r="AH61" s="518">
        <f>'1.5_RAW_Data_MR'!AH61</f>
        <v>0</v>
      </c>
      <c r="AI61" s="518">
        <f>'1.5_RAW_Data_MR'!AI61</f>
        <v>0</v>
      </c>
      <c r="AJ61" s="518">
        <f>'1.5_RAW_Data_MR'!AJ61</f>
        <v>0</v>
      </c>
      <c r="AK61" s="518">
        <f>'1.5_RAW_Data_MR'!AK61</f>
        <v>0</v>
      </c>
      <c r="AL61" s="518">
        <f>'1.5_RAW_Data_MR'!AL61</f>
        <v>0</v>
      </c>
      <c r="AM61" s="519">
        <f>'1.5_RAW_Data_MR'!AM61</f>
        <v>0</v>
      </c>
      <c r="AN61" s="507"/>
      <c r="AO61" s="518">
        <f>'1.5_RAW_Data_MR'!AO61</f>
        <v>0</v>
      </c>
      <c r="AP61" s="518">
        <f>'1.5_RAW_Data_MR'!AP61</f>
        <v>0</v>
      </c>
      <c r="AQ61" s="518">
        <f>'1.5_RAW_Data_MR'!AQ61</f>
        <v>0</v>
      </c>
      <c r="AR61" s="518">
        <f>'1.5_RAW_Data_MR'!AR61</f>
        <v>0</v>
      </c>
      <c r="AS61" s="518">
        <f>'1.5_RAW_Data_MR'!AS61</f>
        <v>0</v>
      </c>
      <c r="AT61" s="519">
        <f>'1.5_RAW_Data_MR'!AT61</f>
        <v>0</v>
      </c>
      <c r="AU61" s="507"/>
      <c r="AV61" s="518">
        <f>'1.5_RAW_Data_MR'!AV61</f>
        <v>0</v>
      </c>
      <c r="AW61" s="518">
        <f>'1.5_RAW_Data_MR'!AW61</f>
        <v>0</v>
      </c>
      <c r="AX61" s="518">
        <f>'1.5_RAW_Data_MR'!AX61</f>
        <v>0</v>
      </c>
      <c r="AY61" s="518">
        <f>'1.5_RAW_Data_MR'!AY61</f>
        <v>0</v>
      </c>
      <c r="AZ61" s="518">
        <f>'1.5_RAW_Data_MR'!AZ61</f>
        <v>0</v>
      </c>
      <c r="BA61" s="519">
        <f>'1.5_RAW_Data_MR'!BA61</f>
        <v>0</v>
      </c>
    </row>
    <row r="62" spans="1:53" ht="25.5">
      <c r="A62" s="520" t="s">
        <v>9</v>
      </c>
      <c r="B62" s="501">
        <v>47</v>
      </c>
      <c r="C62" s="502" t="s">
        <v>23</v>
      </c>
      <c r="D62" s="503" t="s">
        <v>56</v>
      </c>
      <c r="E62" s="521" t="s">
        <v>52</v>
      </c>
      <c r="F62" s="532">
        <f>'1.5_RAW_Data_MR'!F62</f>
        <v>0</v>
      </c>
      <c r="G62" s="532">
        <f>'1.5_RAW_Data_MR'!G62</f>
        <v>0</v>
      </c>
      <c r="H62" s="532">
        <f>'1.5_RAW_Data_MR'!H62</f>
        <v>0</v>
      </c>
      <c r="I62" s="532">
        <f>'1.5_RAW_Data_MR'!I62</f>
        <v>0</v>
      </c>
      <c r="J62" s="532">
        <f>'1.5_RAW_Data_MR'!J62</f>
        <v>0</v>
      </c>
      <c r="K62" s="533">
        <f>'1.5_RAW_Data_MR'!K62</f>
        <v>0</v>
      </c>
      <c r="M62" s="532">
        <f>'1.5_RAW_Data_MR'!M62</f>
        <v>0</v>
      </c>
      <c r="N62" s="532">
        <f>'1.5_RAW_Data_MR'!N62</f>
        <v>0</v>
      </c>
      <c r="O62" s="532">
        <f>'1.5_RAW_Data_MR'!O62</f>
        <v>0</v>
      </c>
      <c r="P62" s="532">
        <f>'1.5_RAW_Data_MR'!P62</f>
        <v>0</v>
      </c>
      <c r="Q62" s="532">
        <f>'1.5_RAW_Data_MR'!Q62</f>
        <v>0</v>
      </c>
      <c r="R62" s="533">
        <f>'1.5_RAW_Data_MR'!R62</f>
        <v>0</v>
      </c>
      <c r="T62" s="532">
        <f>'1.5_RAW_Data_MR'!T62</f>
        <v>0</v>
      </c>
      <c r="U62" s="532">
        <f>'1.5_RAW_Data_MR'!U62</f>
        <v>0</v>
      </c>
      <c r="V62" s="532">
        <f>'1.5_RAW_Data_MR'!V62</f>
        <v>0</v>
      </c>
      <c r="W62" s="532">
        <f>'1.5_RAW_Data_MR'!W62</f>
        <v>0</v>
      </c>
      <c r="X62" s="532">
        <f>'1.5_RAW_Data_MR'!X62</f>
        <v>0</v>
      </c>
      <c r="Y62" s="533">
        <f>'1.5_RAW_Data_MR'!Y62</f>
        <v>0</v>
      </c>
      <c r="AA62" s="505">
        <f>'1.5_RAW_Data_MR'!AA62</f>
        <v>0</v>
      </c>
      <c r="AB62" s="505">
        <f>'1.5_RAW_Data_MR'!AB62</f>
        <v>0</v>
      </c>
      <c r="AC62" s="505">
        <f>'1.5_RAW_Data_MR'!AC62</f>
        <v>0</v>
      </c>
      <c r="AD62" s="505">
        <f>'1.5_RAW_Data_MR'!AD62</f>
        <v>0</v>
      </c>
      <c r="AE62" s="505">
        <f>'1.5_RAW_Data_MR'!AE62</f>
        <v>0</v>
      </c>
      <c r="AF62" s="506">
        <f>'1.5_RAW_Data_MR'!AF62</f>
        <v>0</v>
      </c>
      <c r="AG62" s="507"/>
      <c r="AH62" s="505">
        <f>'1.5_RAW_Data_MR'!AH62</f>
        <v>0</v>
      </c>
      <c r="AI62" s="505">
        <f>'1.5_RAW_Data_MR'!AI62</f>
        <v>0</v>
      </c>
      <c r="AJ62" s="505">
        <f>'1.5_RAW_Data_MR'!AJ62</f>
        <v>0</v>
      </c>
      <c r="AK62" s="505">
        <f>'1.5_RAW_Data_MR'!AK62</f>
        <v>0</v>
      </c>
      <c r="AL62" s="505">
        <f>'1.5_RAW_Data_MR'!AL62</f>
        <v>0</v>
      </c>
      <c r="AM62" s="506">
        <f>'1.5_RAW_Data_MR'!AM62</f>
        <v>0</v>
      </c>
      <c r="AN62" s="507"/>
      <c r="AO62" s="505">
        <f>'1.5_RAW_Data_MR'!AO62</f>
        <v>0</v>
      </c>
      <c r="AP62" s="505">
        <f>'1.5_RAW_Data_MR'!AP62</f>
        <v>0</v>
      </c>
      <c r="AQ62" s="505">
        <f>'1.5_RAW_Data_MR'!AQ62</f>
        <v>0</v>
      </c>
      <c r="AR62" s="505">
        <f>'1.5_RAW_Data_MR'!AR62</f>
        <v>0</v>
      </c>
      <c r="AS62" s="505">
        <f>'1.5_RAW_Data_MR'!AS62</f>
        <v>0</v>
      </c>
      <c r="AT62" s="506">
        <f>'1.5_RAW_Data_MR'!AT62</f>
        <v>0</v>
      </c>
      <c r="AU62" s="507"/>
      <c r="AV62" s="505">
        <f>'1.5_RAW_Data_MR'!AV62</f>
        <v>0</v>
      </c>
      <c r="AW62" s="505">
        <f>'1.5_RAW_Data_MR'!AW62</f>
        <v>0</v>
      </c>
      <c r="AX62" s="505">
        <f>'1.5_RAW_Data_MR'!AX62</f>
        <v>0</v>
      </c>
      <c r="AY62" s="505">
        <f>'1.5_RAW_Data_MR'!AY62</f>
        <v>0</v>
      </c>
      <c r="AZ62" s="505">
        <f>'1.5_RAW_Data_MR'!AZ62</f>
        <v>0</v>
      </c>
      <c r="BA62" s="506">
        <f>'1.5_RAW_Data_MR'!BA62</f>
        <v>0</v>
      </c>
    </row>
    <row r="63" spans="1:53" ht="13.15">
      <c r="A63" s="508"/>
      <c r="B63" s="509"/>
      <c r="C63" s="510"/>
      <c r="D63" s="511"/>
      <c r="E63" s="504" t="s">
        <v>53</v>
      </c>
      <c r="F63" s="534">
        <f>'1.5_RAW_Data_MR'!F63</f>
        <v>0</v>
      </c>
      <c r="G63" s="534">
        <f>'1.5_RAW_Data_MR'!G63</f>
        <v>0</v>
      </c>
      <c r="H63" s="534">
        <f>'1.5_RAW_Data_MR'!H63</f>
        <v>0</v>
      </c>
      <c r="I63" s="534">
        <f>'1.5_RAW_Data_MR'!I63</f>
        <v>0</v>
      </c>
      <c r="J63" s="534">
        <f>'1.5_RAW_Data_MR'!J63</f>
        <v>0</v>
      </c>
      <c r="K63" s="535">
        <f>'1.5_RAW_Data_MR'!K63</f>
        <v>0</v>
      </c>
      <c r="M63" s="534">
        <f>'1.5_RAW_Data_MR'!M63</f>
        <v>0</v>
      </c>
      <c r="N63" s="534">
        <f>'1.5_RAW_Data_MR'!N63</f>
        <v>0</v>
      </c>
      <c r="O63" s="534">
        <f>'1.5_RAW_Data_MR'!O63</f>
        <v>0</v>
      </c>
      <c r="P63" s="534">
        <f>'1.5_RAW_Data_MR'!P63</f>
        <v>0</v>
      </c>
      <c r="Q63" s="534">
        <f>'1.5_RAW_Data_MR'!Q63</f>
        <v>0</v>
      </c>
      <c r="R63" s="535">
        <f>'1.5_RAW_Data_MR'!R63</f>
        <v>0</v>
      </c>
      <c r="T63" s="534">
        <f>'1.5_RAW_Data_MR'!T63</f>
        <v>0</v>
      </c>
      <c r="U63" s="534">
        <f>'1.5_RAW_Data_MR'!U63</f>
        <v>0</v>
      </c>
      <c r="V63" s="534">
        <f>'1.5_RAW_Data_MR'!V63</f>
        <v>0</v>
      </c>
      <c r="W63" s="534">
        <f>'1.5_RAW_Data_MR'!W63</f>
        <v>0</v>
      </c>
      <c r="X63" s="534">
        <f>'1.5_RAW_Data_MR'!X63</f>
        <v>0</v>
      </c>
      <c r="Y63" s="535">
        <f>'1.5_RAW_Data_MR'!Y63</f>
        <v>0</v>
      </c>
      <c r="AA63" s="512">
        <f>'1.5_RAW_Data_MR'!AA63</f>
        <v>0</v>
      </c>
      <c r="AB63" s="512">
        <f>'1.5_RAW_Data_MR'!AB63</f>
        <v>0</v>
      </c>
      <c r="AC63" s="512">
        <f>'1.5_RAW_Data_MR'!AC63</f>
        <v>0</v>
      </c>
      <c r="AD63" s="512">
        <f>'1.5_RAW_Data_MR'!AD63</f>
        <v>0</v>
      </c>
      <c r="AE63" s="512">
        <f>'1.5_RAW_Data_MR'!AE63</f>
        <v>0</v>
      </c>
      <c r="AF63" s="513">
        <f>'1.5_RAW_Data_MR'!AF63</f>
        <v>0</v>
      </c>
      <c r="AG63" s="507"/>
      <c r="AH63" s="512">
        <f>'1.5_RAW_Data_MR'!AH63</f>
        <v>0</v>
      </c>
      <c r="AI63" s="512">
        <f>'1.5_RAW_Data_MR'!AI63</f>
        <v>0</v>
      </c>
      <c r="AJ63" s="512">
        <f>'1.5_RAW_Data_MR'!AJ63</f>
        <v>0</v>
      </c>
      <c r="AK63" s="512">
        <f>'1.5_RAW_Data_MR'!AK63</f>
        <v>0</v>
      </c>
      <c r="AL63" s="512">
        <f>'1.5_RAW_Data_MR'!AL63</f>
        <v>0</v>
      </c>
      <c r="AM63" s="513">
        <f>'1.5_RAW_Data_MR'!AM63</f>
        <v>0</v>
      </c>
      <c r="AN63" s="507"/>
      <c r="AO63" s="512">
        <f>'1.5_RAW_Data_MR'!AO63</f>
        <v>0</v>
      </c>
      <c r="AP63" s="512">
        <f>'1.5_RAW_Data_MR'!AP63</f>
        <v>0</v>
      </c>
      <c r="AQ63" s="512">
        <f>'1.5_RAW_Data_MR'!AQ63</f>
        <v>0</v>
      </c>
      <c r="AR63" s="512">
        <f>'1.5_RAW_Data_MR'!AR63</f>
        <v>0</v>
      </c>
      <c r="AS63" s="512">
        <f>'1.5_RAW_Data_MR'!AS63</f>
        <v>0</v>
      </c>
      <c r="AT63" s="513">
        <f>'1.5_RAW_Data_MR'!AT63</f>
        <v>0</v>
      </c>
      <c r="AU63" s="507"/>
      <c r="AV63" s="512">
        <f>'1.5_RAW_Data_MR'!AV63</f>
        <v>0</v>
      </c>
      <c r="AW63" s="512">
        <f>'1.5_RAW_Data_MR'!AW63</f>
        <v>0</v>
      </c>
      <c r="AX63" s="512">
        <f>'1.5_RAW_Data_MR'!AX63</f>
        <v>0</v>
      </c>
      <c r="AY63" s="512">
        <f>'1.5_RAW_Data_MR'!AY63</f>
        <v>0</v>
      </c>
      <c r="AZ63" s="512">
        <f>'1.5_RAW_Data_MR'!AZ63</f>
        <v>0</v>
      </c>
      <c r="BA63" s="513">
        <f>'1.5_RAW_Data_MR'!BA63</f>
        <v>0</v>
      </c>
    </row>
    <row r="64" spans="1:53" ht="13.15">
      <c r="A64" s="508"/>
      <c r="B64" s="509"/>
      <c r="C64" s="510"/>
      <c r="D64" s="511"/>
      <c r="E64" s="504" t="s">
        <v>54</v>
      </c>
      <c r="F64" s="534">
        <f>'1.5_RAW_Data_MR'!F64</f>
        <v>0</v>
      </c>
      <c r="G64" s="534">
        <f>'1.5_RAW_Data_MR'!G64</f>
        <v>0</v>
      </c>
      <c r="H64" s="534">
        <f>'1.5_RAW_Data_MR'!H64</f>
        <v>0</v>
      </c>
      <c r="I64" s="534">
        <f>'1.5_RAW_Data_MR'!I64</f>
        <v>0</v>
      </c>
      <c r="J64" s="534">
        <f>'1.5_RAW_Data_MR'!J64</f>
        <v>0</v>
      </c>
      <c r="K64" s="535">
        <f>'1.5_RAW_Data_MR'!K64</f>
        <v>0</v>
      </c>
      <c r="M64" s="534">
        <f>'1.5_RAW_Data_MR'!M64</f>
        <v>0</v>
      </c>
      <c r="N64" s="534">
        <f>'1.5_RAW_Data_MR'!N64</f>
        <v>0</v>
      </c>
      <c r="O64" s="534">
        <f>'1.5_RAW_Data_MR'!O64</f>
        <v>0</v>
      </c>
      <c r="P64" s="534">
        <f>'1.5_RAW_Data_MR'!P64</f>
        <v>0</v>
      </c>
      <c r="Q64" s="534">
        <f>'1.5_RAW_Data_MR'!Q64</f>
        <v>0</v>
      </c>
      <c r="R64" s="535">
        <f>'1.5_RAW_Data_MR'!R64</f>
        <v>0</v>
      </c>
      <c r="T64" s="534">
        <f>'1.5_RAW_Data_MR'!T64</f>
        <v>0</v>
      </c>
      <c r="U64" s="534">
        <f>'1.5_RAW_Data_MR'!U64</f>
        <v>0</v>
      </c>
      <c r="V64" s="534">
        <f>'1.5_RAW_Data_MR'!V64</f>
        <v>0</v>
      </c>
      <c r="W64" s="534">
        <f>'1.5_RAW_Data_MR'!W64</f>
        <v>0</v>
      </c>
      <c r="X64" s="534">
        <f>'1.5_RAW_Data_MR'!X64</f>
        <v>0</v>
      </c>
      <c r="Y64" s="535">
        <f>'1.5_RAW_Data_MR'!Y64</f>
        <v>0</v>
      </c>
      <c r="AA64" s="512">
        <f>'1.5_RAW_Data_MR'!AA64</f>
        <v>0</v>
      </c>
      <c r="AB64" s="512">
        <f>'1.5_RAW_Data_MR'!AB64</f>
        <v>0</v>
      </c>
      <c r="AC64" s="512">
        <f>'1.5_RAW_Data_MR'!AC64</f>
        <v>0</v>
      </c>
      <c r="AD64" s="512">
        <f>'1.5_RAW_Data_MR'!AD64</f>
        <v>0</v>
      </c>
      <c r="AE64" s="512">
        <f>'1.5_RAW_Data_MR'!AE64</f>
        <v>0</v>
      </c>
      <c r="AF64" s="513">
        <f>'1.5_RAW_Data_MR'!AF64</f>
        <v>0</v>
      </c>
      <c r="AG64" s="507"/>
      <c r="AH64" s="512">
        <f>'1.5_RAW_Data_MR'!AH64</f>
        <v>0</v>
      </c>
      <c r="AI64" s="512">
        <f>'1.5_RAW_Data_MR'!AI64</f>
        <v>0</v>
      </c>
      <c r="AJ64" s="512">
        <f>'1.5_RAW_Data_MR'!AJ64</f>
        <v>0</v>
      </c>
      <c r="AK64" s="512">
        <f>'1.5_RAW_Data_MR'!AK64</f>
        <v>0</v>
      </c>
      <c r="AL64" s="512">
        <f>'1.5_RAW_Data_MR'!AL64</f>
        <v>0</v>
      </c>
      <c r="AM64" s="513">
        <f>'1.5_RAW_Data_MR'!AM64</f>
        <v>0</v>
      </c>
      <c r="AN64" s="507"/>
      <c r="AO64" s="512">
        <f>'1.5_RAW_Data_MR'!AO64</f>
        <v>0</v>
      </c>
      <c r="AP64" s="512">
        <f>'1.5_RAW_Data_MR'!AP64</f>
        <v>0</v>
      </c>
      <c r="AQ64" s="512">
        <f>'1.5_RAW_Data_MR'!AQ64</f>
        <v>0</v>
      </c>
      <c r="AR64" s="512">
        <f>'1.5_RAW_Data_MR'!AR64</f>
        <v>0</v>
      </c>
      <c r="AS64" s="512">
        <f>'1.5_RAW_Data_MR'!AS64</f>
        <v>0</v>
      </c>
      <c r="AT64" s="513">
        <f>'1.5_RAW_Data_MR'!AT64</f>
        <v>0</v>
      </c>
      <c r="AU64" s="507"/>
      <c r="AV64" s="512">
        <f>'1.5_RAW_Data_MR'!AV64</f>
        <v>0</v>
      </c>
      <c r="AW64" s="512">
        <f>'1.5_RAW_Data_MR'!AW64</f>
        <v>0</v>
      </c>
      <c r="AX64" s="512">
        <f>'1.5_RAW_Data_MR'!AX64</f>
        <v>0</v>
      </c>
      <c r="AY64" s="512">
        <f>'1.5_RAW_Data_MR'!AY64</f>
        <v>0</v>
      </c>
      <c r="AZ64" s="512">
        <f>'1.5_RAW_Data_MR'!AZ64</f>
        <v>0</v>
      </c>
      <c r="BA64" s="513">
        <f>'1.5_RAW_Data_MR'!BA64</f>
        <v>0</v>
      </c>
    </row>
    <row r="65" spans="1:53" ht="13.5" thickBot="1">
      <c r="A65" s="508"/>
      <c r="B65" s="514"/>
      <c r="C65" s="515"/>
      <c r="D65" s="516"/>
      <c r="E65" s="517" t="s">
        <v>55</v>
      </c>
      <c r="F65" s="536">
        <f>'1.5_RAW_Data_MR'!F65</f>
        <v>0</v>
      </c>
      <c r="G65" s="536">
        <f>'1.5_RAW_Data_MR'!G65</f>
        <v>0</v>
      </c>
      <c r="H65" s="536">
        <f>'1.5_RAW_Data_MR'!H65</f>
        <v>0</v>
      </c>
      <c r="I65" s="536">
        <f>'1.5_RAW_Data_MR'!I65</f>
        <v>0</v>
      </c>
      <c r="J65" s="536">
        <f>'1.5_RAW_Data_MR'!J65</f>
        <v>0</v>
      </c>
      <c r="K65" s="537">
        <f>'1.5_RAW_Data_MR'!K65</f>
        <v>0</v>
      </c>
      <c r="M65" s="536">
        <f>'1.5_RAW_Data_MR'!M65</f>
        <v>0</v>
      </c>
      <c r="N65" s="536">
        <f>'1.5_RAW_Data_MR'!N65</f>
        <v>0</v>
      </c>
      <c r="O65" s="536">
        <f>'1.5_RAW_Data_MR'!O65</f>
        <v>0</v>
      </c>
      <c r="P65" s="536">
        <f>'1.5_RAW_Data_MR'!P65</f>
        <v>0</v>
      </c>
      <c r="Q65" s="536">
        <f>'1.5_RAW_Data_MR'!Q65</f>
        <v>0</v>
      </c>
      <c r="R65" s="537">
        <f>'1.5_RAW_Data_MR'!R65</f>
        <v>0</v>
      </c>
      <c r="T65" s="536">
        <f>'1.5_RAW_Data_MR'!T65</f>
        <v>0</v>
      </c>
      <c r="U65" s="536">
        <f>'1.5_RAW_Data_MR'!U65</f>
        <v>0</v>
      </c>
      <c r="V65" s="536">
        <f>'1.5_RAW_Data_MR'!V65</f>
        <v>0</v>
      </c>
      <c r="W65" s="536">
        <f>'1.5_RAW_Data_MR'!W65</f>
        <v>0</v>
      </c>
      <c r="X65" s="536">
        <f>'1.5_RAW_Data_MR'!X65</f>
        <v>0</v>
      </c>
      <c r="Y65" s="537">
        <f>'1.5_RAW_Data_MR'!Y65</f>
        <v>0</v>
      </c>
      <c r="AA65" s="518">
        <f>'1.5_RAW_Data_MR'!AA65</f>
        <v>0</v>
      </c>
      <c r="AB65" s="518">
        <f>'1.5_RAW_Data_MR'!AB65</f>
        <v>0</v>
      </c>
      <c r="AC65" s="518">
        <f>'1.5_RAW_Data_MR'!AC65</f>
        <v>0</v>
      </c>
      <c r="AD65" s="518">
        <f>'1.5_RAW_Data_MR'!AD65</f>
        <v>0</v>
      </c>
      <c r="AE65" s="518">
        <f>'1.5_RAW_Data_MR'!AE65</f>
        <v>0</v>
      </c>
      <c r="AF65" s="519">
        <f>'1.5_RAW_Data_MR'!AF65</f>
        <v>0</v>
      </c>
      <c r="AG65" s="507"/>
      <c r="AH65" s="518">
        <f>'1.5_RAW_Data_MR'!AH65</f>
        <v>0</v>
      </c>
      <c r="AI65" s="518">
        <f>'1.5_RAW_Data_MR'!AI65</f>
        <v>0</v>
      </c>
      <c r="AJ65" s="518">
        <f>'1.5_RAW_Data_MR'!AJ65</f>
        <v>0</v>
      </c>
      <c r="AK65" s="518">
        <f>'1.5_RAW_Data_MR'!AK65</f>
        <v>0</v>
      </c>
      <c r="AL65" s="518">
        <f>'1.5_RAW_Data_MR'!AL65</f>
        <v>0</v>
      </c>
      <c r="AM65" s="519">
        <f>'1.5_RAW_Data_MR'!AM65</f>
        <v>0</v>
      </c>
      <c r="AN65" s="507"/>
      <c r="AO65" s="518">
        <f>'1.5_RAW_Data_MR'!AO65</f>
        <v>0</v>
      </c>
      <c r="AP65" s="518">
        <f>'1.5_RAW_Data_MR'!AP65</f>
        <v>0</v>
      </c>
      <c r="AQ65" s="518">
        <f>'1.5_RAW_Data_MR'!AQ65</f>
        <v>0</v>
      </c>
      <c r="AR65" s="518">
        <f>'1.5_RAW_Data_MR'!AR65</f>
        <v>0</v>
      </c>
      <c r="AS65" s="518">
        <f>'1.5_RAW_Data_MR'!AS65</f>
        <v>0</v>
      </c>
      <c r="AT65" s="519">
        <f>'1.5_RAW_Data_MR'!AT65</f>
        <v>0</v>
      </c>
      <c r="AU65" s="507"/>
      <c r="AV65" s="518">
        <f>'1.5_RAW_Data_MR'!AV65</f>
        <v>0</v>
      </c>
      <c r="AW65" s="518">
        <f>'1.5_RAW_Data_MR'!AW65</f>
        <v>0</v>
      </c>
      <c r="AX65" s="518">
        <f>'1.5_RAW_Data_MR'!AX65</f>
        <v>0</v>
      </c>
      <c r="AY65" s="518">
        <f>'1.5_RAW_Data_MR'!AY65</f>
        <v>0</v>
      </c>
      <c r="AZ65" s="518">
        <f>'1.5_RAW_Data_MR'!AZ65</f>
        <v>0</v>
      </c>
      <c r="BA65" s="519">
        <f>'1.5_RAW_Data_MR'!BA65</f>
        <v>0</v>
      </c>
    </row>
    <row r="66" spans="1:53" ht="25.5">
      <c r="A66" s="520" t="s">
        <v>9</v>
      </c>
      <c r="B66" s="501">
        <v>44</v>
      </c>
      <c r="C66" s="502" t="s">
        <v>24</v>
      </c>
      <c r="D66" s="503" t="s">
        <v>56</v>
      </c>
      <c r="E66" s="521" t="s">
        <v>52</v>
      </c>
      <c r="F66" s="532">
        <f>'1.5_RAW_Data_MR'!F66</f>
        <v>2.7777471893998404</v>
      </c>
      <c r="G66" s="532">
        <f>'1.5_RAW_Data_MR'!G66</f>
        <v>0</v>
      </c>
      <c r="H66" s="532">
        <f>'1.5_RAW_Data_MR'!H66</f>
        <v>0</v>
      </c>
      <c r="I66" s="532">
        <f>'1.5_RAW_Data_MR'!I66</f>
        <v>0</v>
      </c>
      <c r="J66" s="532">
        <f>'1.5_RAW_Data_MR'!J66</f>
        <v>0</v>
      </c>
      <c r="K66" s="533">
        <f>'1.5_RAW_Data_MR'!K66</f>
        <v>2.7777471893998404</v>
      </c>
      <c r="M66" s="532">
        <f>'1.5_RAW_Data_MR'!M66</f>
        <v>3.6779214399836886</v>
      </c>
      <c r="N66" s="532">
        <f>'1.5_RAW_Data_MR'!N66</f>
        <v>6.7784790969598607E-2</v>
      </c>
      <c r="O66" s="532">
        <f>'1.5_RAW_Data_MR'!O66</f>
        <v>0.12845306845157528</v>
      </c>
      <c r="P66" s="532">
        <f>'1.5_RAW_Data_MR'!P66</f>
        <v>3.2247774436593644</v>
      </c>
      <c r="Q66" s="532">
        <f>'1.5_RAW_Data_MR'!Q66</f>
        <v>0.25690613690315056</v>
      </c>
      <c r="R66" s="533">
        <f>'1.5_RAW_Data_MR'!R66</f>
        <v>0</v>
      </c>
      <c r="T66" s="532">
        <f>'1.5_RAW_Data_MR'!T66</f>
        <v>17.505934694150845</v>
      </c>
      <c r="U66" s="532">
        <f>'1.5_RAW_Data_MR'!U66</f>
        <v>0</v>
      </c>
      <c r="V66" s="532">
        <f>'1.5_RAW_Data_MR'!V66</f>
        <v>0</v>
      </c>
      <c r="W66" s="532">
        <f>'1.5_RAW_Data_MR'!W66</f>
        <v>4.3764836735377095</v>
      </c>
      <c r="X66" s="532">
        <f>'1.5_RAW_Data_MR'!X66</f>
        <v>0</v>
      </c>
      <c r="Y66" s="533">
        <f>'1.5_RAW_Data_MR'!Y66</f>
        <v>13.129451020613134</v>
      </c>
      <c r="AA66" s="505">
        <f>'1.5_RAW_Data_MR'!AA66</f>
        <v>-13.828013254167155</v>
      </c>
      <c r="AB66" s="505">
        <f>'1.5_RAW_Data_MR'!AB66</f>
        <v>6.7784790969598607E-2</v>
      </c>
      <c r="AC66" s="505">
        <f>'1.5_RAW_Data_MR'!AC66</f>
        <v>0.12845306845157528</v>
      </c>
      <c r="AD66" s="505">
        <f>'1.5_RAW_Data_MR'!AD66</f>
        <v>-1.1517062298783451</v>
      </c>
      <c r="AE66" s="505">
        <f>'1.5_RAW_Data_MR'!AE66</f>
        <v>0.25690613690315056</v>
      </c>
      <c r="AF66" s="506">
        <f>'1.5_RAW_Data_MR'!AF66</f>
        <v>-13.129451020613134</v>
      </c>
      <c r="AG66" s="507"/>
      <c r="AH66" s="505">
        <f>'1.5_RAW_Data_MR'!AH66</f>
        <v>-13.828013254167155</v>
      </c>
      <c r="AI66" s="505">
        <f>'1.5_RAW_Data_MR'!AI66</f>
        <v>6.7784790969598607E-2</v>
      </c>
      <c r="AJ66" s="505">
        <f>'1.5_RAW_Data_MR'!AJ66</f>
        <v>0.12845306845157528</v>
      </c>
      <c r="AK66" s="505">
        <f>'1.5_RAW_Data_MR'!AK66</f>
        <v>-1.1517062298783451</v>
      </c>
      <c r="AL66" s="505">
        <f>'1.5_RAW_Data_MR'!AL66</f>
        <v>0.25690613690315056</v>
      </c>
      <c r="AM66" s="506">
        <f>'1.5_RAW_Data_MR'!AM66</f>
        <v>-13.129451020613134</v>
      </c>
      <c r="AN66" s="507"/>
      <c r="AO66" s="505">
        <f>'1.5_RAW_Data_MR'!AO66</f>
        <v>0</v>
      </c>
      <c r="AP66" s="505">
        <f>'1.5_RAW_Data_MR'!AP66</f>
        <v>0</v>
      </c>
      <c r="AQ66" s="505">
        <f>'1.5_RAW_Data_MR'!AQ66</f>
        <v>0</v>
      </c>
      <c r="AR66" s="505">
        <f>'1.5_RAW_Data_MR'!AR66</f>
        <v>0</v>
      </c>
      <c r="AS66" s="505">
        <f>'1.5_RAW_Data_MR'!AS66</f>
        <v>0</v>
      </c>
      <c r="AT66" s="506">
        <f>'1.5_RAW_Data_MR'!AT66</f>
        <v>0</v>
      </c>
      <c r="AU66" s="507"/>
      <c r="AV66" s="505">
        <f>'1.5_RAW_Data_MR'!AV66</f>
        <v>0</v>
      </c>
      <c r="AW66" s="505">
        <f>'1.5_RAW_Data_MR'!AW66</f>
        <v>0</v>
      </c>
      <c r="AX66" s="505">
        <f>'1.5_RAW_Data_MR'!AX66</f>
        <v>0</v>
      </c>
      <c r="AY66" s="505">
        <f>'1.5_RAW_Data_MR'!AY66</f>
        <v>0</v>
      </c>
      <c r="AZ66" s="505">
        <f>'1.5_RAW_Data_MR'!AZ66</f>
        <v>0</v>
      </c>
      <c r="BA66" s="506">
        <f>'1.5_RAW_Data_MR'!BA66</f>
        <v>0</v>
      </c>
    </row>
    <row r="67" spans="1:53" ht="13.15">
      <c r="A67" s="508"/>
      <c r="B67" s="509"/>
      <c r="C67" s="510"/>
      <c r="D67" s="511"/>
      <c r="E67" s="504" t="s">
        <v>53</v>
      </c>
      <c r="F67" s="534">
        <f>'1.5_RAW_Data_MR'!F67</f>
        <v>0</v>
      </c>
      <c r="G67" s="534">
        <f>'1.5_RAW_Data_MR'!G67</f>
        <v>0</v>
      </c>
      <c r="H67" s="534">
        <f>'1.5_RAW_Data_MR'!H67</f>
        <v>0</v>
      </c>
      <c r="I67" s="534">
        <f>'1.5_RAW_Data_MR'!I67</f>
        <v>0</v>
      </c>
      <c r="J67" s="534">
        <f>'1.5_RAW_Data_MR'!J67</f>
        <v>0</v>
      </c>
      <c r="K67" s="535">
        <f>'1.5_RAW_Data_MR'!K67</f>
        <v>0</v>
      </c>
      <c r="M67" s="534">
        <f>'1.5_RAW_Data_MR'!M67</f>
        <v>0</v>
      </c>
      <c r="N67" s="534">
        <f>'1.5_RAW_Data_MR'!N67</f>
        <v>0</v>
      </c>
      <c r="O67" s="534">
        <f>'1.5_RAW_Data_MR'!O67</f>
        <v>0</v>
      </c>
      <c r="P67" s="534">
        <f>'1.5_RAW_Data_MR'!P67</f>
        <v>0</v>
      </c>
      <c r="Q67" s="534">
        <f>'1.5_RAW_Data_MR'!Q67</f>
        <v>0</v>
      </c>
      <c r="R67" s="535">
        <f>'1.5_RAW_Data_MR'!R67</f>
        <v>0</v>
      </c>
      <c r="T67" s="534">
        <f>'1.5_RAW_Data_MR'!T67</f>
        <v>0</v>
      </c>
      <c r="U67" s="534">
        <f>'1.5_RAW_Data_MR'!U67</f>
        <v>0</v>
      </c>
      <c r="V67" s="534">
        <f>'1.5_RAW_Data_MR'!V67</f>
        <v>0</v>
      </c>
      <c r="W67" s="534">
        <f>'1.5_RAW_Data_MR'!W67</f>
        <v>0</v>
      </c>
      <c r="X67" s="534">
        <f>'1.5_RAW_Data_MR'!X67</f>
        <v>0</v>
      </c>
      <c r="Y67" s="535">
        <f>'1.5_RAW_Data_MR'!Y67</f>
        <v>0</v>
      </c>
      <c r="AA67" s="512">
        <f>'1.5_RAW_Data_MR'!AA67</f>
        <v>0</v>
      </c>
      <c r="AB67" s="512">
        <f>'1.5_RAW_Data_MR'!AB67</f>
        <v>0</v>
      </c>
      <c r="AC67" s="512">
        <f>'1.5_RAW_Data_MR'!AC67</f>
        <v>0</v>
      </c>
      <c r="AD67" s="512">
        <f>'1.5_RAW_Data_MR'!AD67</f>
        <v>0</v>
      </c>
      <c r="AE67" s="512">
        <f>'1.5_RAW_Data_MR'!AE67</f>
        <v>0</v>
      </c>
      <c r="AF67" s="513">
        <f>'1.5_RAW_Data_MR'!AF67</f>
        <v>0</v>
      </c>
      <c r="AG67" s="507"/>
      <c r="AH67" s="512">
        <f>'1.5_RAW_Data_MR'!AH67</f>
        <v>0</v>
      </c>
      <c r="AI67" s="512">
        <f>'1.5_RAW_Data_MR'!AI67</f>
        <v>0</v>
      </c>
      <c r="AJ67" s="512">
        <f>'1.5_RAW_Data_MR'!AJ67</f>
        <v>0</v>
      </c>
      <c r="AK67" s="512">
        <f>'1.5_RAW_Data_MR'!AK67</f>
        <v>0</v>
      </c>
      <c r="AL67" s="512">
        <f>'1.5_RAW_Data_MR'!AL67</f>
        <v>0</v>
      </c>
      <c r="AM67" s="513">
        <f>'1.5_RAW_Data_MR'!AM67</f>
        <v>0</v>
      </c>
      <c r="AN67" s="507"/>
      <c r="AO67" s="512">
        <f>'1.5_RAW_Data_MR'!AO67</f>
        <v>0</v>
      </c>
      <c r="AP67" s="512">
        <f>'1.5_RAW_Data_MR'!AP67</f>
        <v>0</v>
      </c>
      <c r="AQ67" s="512">
        <f>'1.5_RAW_Data_MR'!AQ67</f>
        <v>0</v>
      </c>
      <c r="AR67" s="512">
        <f>'1.5_RAW_Data_MR'!AR67</f>
        <v>0</v>
      </c>
      <c r="AS67" s="512">
        <f>'1.5_RAW_Data_MR'!AS67</f>
        <v>0</v>
      </c>
      <c r="AT67" s="513">
        <f>'1.5_RAW_Data_MR'!AT67</f>
        <v>0</v>
      </c>
      <c r="AU67" s="507"/>
      <c r="AV67" s="512">
        <f>'1.5_RAW_Data_MR'!AV67</f>
        <v>0</v>
      </c>
      <c r="AW67" s="512">
        <f>'1.5_RAW_Data_MR'!AW67</f>
        <v>0</v>
      </c>
      <c r="AX67" s="512">
        <f>'1.5_RAW_Data_MR'!AX67</f>
        <v>0</v>
      </c>
      <c r="AY67" s="512">
        <f>'1.5_RAW_Data_MR'!AY67</f>
        <v>0</v>
      </c>
      <c r="AZ67" s="512">
        <f>'1.5_RAW_Data_MR'!AZ67</f>
        <v>0</v>
      </c>
      <c r="BA67" s="513">
        <f>'1.5_RAW_Data_MR'!BA67</f>
        <v>0</v>
      </c>
    </row>
    <row r="68" spans="1:53" ht="13.15">
      <c r="A68" s="508"/>
      <c r="B68" s="509"/>
      <c r="C68" s="510"/>
      <c r="D68" s="511"/>
      <c r="E68" s="504" t="s">
        <v>54</v>
      </c>
      <c r="F68" s="534">
        <f>'1.5_RAW_Data_MR'!F68</f>
        <v>0</v>
      </c>
      <c r="G68" s="534">
        <f>'1.5_RAW_Data_MR'!G68</f>
        <v>0</v>
      </c>
      <c r="H68" s="534">
        <f>'1.5_RAW_Data_MR'!H68</f>
        <v>0</v>
      </c>
      <c r="I68" s="534">
        <f>'1.5_RAW_Data_MR'!I68</f>
        <v>0</v>
      </c>
      <c r="J68" s="534">
        <f>'1.5_RAW_Data_MR'!J68</f>
        <v>0</v>
      </c>
      <c r="K68" s="535">
        <f>'1.5_RAW_Data_MR'!K68</f>
        <v>0</v>
      </c>
      <c r="M68" s="534">
        <f>'1.5_RAW_Data_MR'!M68</f>
        <v>0</v>
      </c>
      <c r="N68" s="534">
        <f>'1.5_RAW_Data_MR'!N68</f>
        <v>0</v>
      </c>
      <c r="O68" s="534">
        <f>'1.5_RAW_Data_MR'!O68</f>
        <v>0</v>
      </c>
      <c r="P68" s="534">
        <f>'1.5_RAW_Data_MR'!P68</f>
        <v>0</v>
      </c>
      <c r="Q68" s="534">
        <f>'1.5_RAW_Data_MR'!Q68</f>
        <v>0</v>
      </c>
      <c r="R68" s="535">
        <f>'1.5_RAW_Data_MR'!R68</f>
        <v>0</v>
      </c>
      <c r="T68" s="534">
        <f>'1.5_RAW_Data_MR'!T68</f>
        <v>0</v>
      </c>
      <c r="U68" s="534">
        <f>'1.5_RAW_Data_MR'!U68</f>
        <v>0</v>
      </c>
      <c r="V68" s="534">
        <f>'1.5_RAW_Data_MR'!V68</f>
        <v>0</v>
      </c>
      <c r="W68" s="534">
        <f>'1.5_RAW_Data_MR'!W68</f>
        <v>0</v>
      </c>
      <c r="X68" s="534">
        <f>'1.5_RAW_Data_MR'!X68</f>
        <v>0</v>
      </c>
      <c r="Y68" s="535">
        <f>'1.5_RAW_Data_MR'!Y68</f>
        <v>0</v>
      </c>
      <c r="AA68" s="512">
        <f>'1.5_RAW_Data_MR'!AA68</f>
        <v>0</v>
      </c>
      <c r="AB68" s="512">
        <f>'1.5_RAW_Data_MR'!AB68</f>
        <v>0</v>
      </c>
      <c r="AC68" s="512">
        <f>'1.5_RAW_Data_MR'!AC68</f>
        <v>0</v>
      </c>
      <c r="AD68" s="512">
        <f>'1.5_RAW_Data_MR'!AD68</f>
        <v>0</v>
      </c>
      <c r="AE68" s="512">
        <f>'1.5_RAW_Data_MR'!AE68</f>
        <v>0</v>
      </c>
      <c r="AF68" s="513">
        <f>'1.5_RAW_Data_MR'!AF68</f>
        <v>0</v>
      </c>
      <c r="AG68" s="507"/>
      <c r="AH68" s="512">
        <f>'1.5_RAW_Data_MR'!AH68</f>
        <v>0</v>
      </c>
      <c r="AI68" s="512">
        <f>'1.5_RAW_Data_MR'!AI68</f>
        <v>0</v>
      </c>
      <c r="AJ68" s="512">
        <f>'1.5_RAW_Data_MR'!AJ68</f>
        <v>0</v>
      </c>
      <c r="AK68" s="512">
        <f>'1.5_RAW_Data_MR'!AK68</f>
        <v>0</v>
      </c>
      <c r="AL68" s="512">
        <f>'1.5_RAW_Data_MR'!AL68</f>
        <v>0</v>
      </c>
      <c r="AM68" s="513">
        <f>'1.5_RAW_Data_MR'!AM68</f>
        <v>0</v>
      </c>
      <c r="AN68" s="507"/>
      <c r="AO68" s="512">
        <f>'1.5_RAW_Data_MR'!AO68</f>
        <v>0</v>
      </c>
      <c r="AP68" s="512">
        <f>'1.5_RAW_Data_MR'!AP68</f>
        <v>0</v>
      </c>
      <c r="AQ68" s="512">
        <f>'1.5_RAW_Data_MR'!AQ68</f>
        <v>0</v>
      </c>
      <c r="AR68" s="512">
        <f>'1.5_RAW_Data_MR'!AR68</f>
        <v>0</v>
      </c>
      <c r="AS68" s="512">
        <f>'1.5_RAW_Data_MR'!AS68</f>
        <v>0</v>
      </c>
      <c r="AT68" s="513">
        <f>'1.5_RAW_Data_MR'!AT68</f>
        <v>0</v>
      </c>
      <c r="AU68" s="507"/>
      <c r="AV68" s="512">
        <f>'1.5_RAW_Data_MR'!AV68</f>
        <v>0</v>
      </c>
      <c r="AW68" s="512">
        <f>'1.5_RAW_Data_MR'!AW68</f>
        <v>0</v>
      </c>
      <c r="AX68" s="512">
        <f>'1.5_RAW_Data_MR'!AX68</f>
        <v>0</v>
      </c>
      <c r="AY68" s="512">
        <f>'1.5_RAW_Data_MR'!AY68</f>
        <v>0</v>
      </c>
      <c r="AZ68" s="512">
        <f>'1.5_RAW_Data_MR'!AZ68</f>
        <v>0</v>
      </c>
      <c r="BA68" s="513">
        <f>'1.5_RAW_Data_MR'!BA68</f>
        <v>0</v>
      </c>
    </row>
    <row r="69" spans="1:53" ht="13.5" thickBot="1">
      <c r="A69" s="508"/>
      <c r="B69" s="514"/>
      <c r="C69" s="515"/>
      <c r="D69" s="516"/>
      <c r="E69" s="517" t="s">
        <v>55</v>
      </c>
      <c r="F69" s="536">
        <f>'1.5_RAW_Data_MR'!F69</f>
        <v>8.3541268854130518E-2</v>
      </c>
      <c r="G69" s="536">
        <f>'1.5_RAW_Data_MR'!G69</f>
        <v>0</v>
      </c>
      <c r="H69" s="536">
        <f>'1.5_RAW_Data_MR'!H69</f>
        <v>8.3541268854130518E-2</v>
      </c>
      <c r="I69" s="536">
        <f>'1.5_RAW_Data_MR'!I69</f>
        <v>0</v>
      </c>
      <c r="J69" s="536">
        <f>'1.5_RAW_Data_MR'!J69</f>
        <v>0</v>
      </c>
      <c r="K69" s="537">
        <f>'1.5_RAW_Data_MR'!K69</f>
        <v>0</v>
      </c>
      <c r="M69" s="536">
        <f>'1.5_RAW_Data_MR'!M69</f>
        <v>0</v>
      </c>
      <c r="N69" s="536">
        <f>'1.5_RAW_Data_MR'!N69</f>
        <v>0</v>
      </c>
      <c r="O69" s="536">
        <f>'1.5_RAW_Data_MR'!O69</f>
        <v>0</v>
      </c>
      <c r="P69" s="536">
        <f>'1.5_RAW_Data_MR'!P69</f>
        <v>0</v>
      </c>
      <c r="Q69" s="536">
        <f>'1.5_RAW_Data_MR'!Q69</f>
        <v>0</v>
      </c>
      <c r="R69" s="537">
        <f>'1.5_RAW_Data_MR'!R69</f>
        <v>0</v>
      </c>
      <c r="T69" s="536">
        <f>'1.5_RAW_Data_MR'!T69</f>
        <v>0</v>
      </c>
      <c r="U69" s="536">
        <f>'1.5_RAW_Data_MR'!U69</f>
        <v>0</v>
      </c>
      <c r="V69" s="536">
        <f>'1.5_RAW_Data_MR'!V69</f>
        <v>0</v>
      </c>
      <c r="W69" s="536">
        <f>'1.5_RAW_Data_MR'!W69</f>
        <v>0</v>
      </c>
      <c r="X69" s="536">
        <f>'1.5_RAW_Data_MR'!X69</f>
        <v>0</v>
      </c>
      <c r="Y69" s="537">
        <f>'1.5_RAW_Data_MR'!Y69</f>
        <v>0</v>
      </c>
      <c r="AA69" s="518">
        <f>'1.5_RAW_Data_MR'!AA69</f>
        <v>0</v>
      </c>
      <c r="AB69" s="518">
        <f>'1.5_RAW_Data_MR'!AB69</f>
        <v>0</v>
      </c>
      <c r="AC69" s="518">
        <f>'1.5_RAW_Data_MR'!AC69</f>
        <v>0</v>
      </c>
      <c r="AD69" s="518">
        <f>'1.5_RAW_Data_MR'!AD69</f>
        <v>0</v>
      </c>
      <c r="AE69" s="518">
        <f>'1.5_RAW_Data_MR'!AE69</f>
        <v>0</v>
      </c>
      <c r="AF69" s="519">
        <f>'1.5_RAW_Data_MR'!AF69</f>
        <v>0</v>
      </c>
      <c r="AG69" s="507"/>
      <c r="AH69" s="518">
        <f>'1.5_RAW_Data_MR'!AH69</f>
        <v>0</v>
      </c>
      <c r="AI69" s="518">
        <f>'1.5_RAW_Data_MR'!AI69</f>
        <v>0</v>
      </c>
      <c r="AJ69" s="518">
        <f>'1.5_RAW_Data_MR'!AJ69</f>
        <v>0</v>
      </c>
      <c r="AK69" s="518">
        <f>'1.5_RAW_Data_MR'!AK69</f>
        <v>0</v>
      </c>
      <c r="AL69" s="518">
        <f>'1.5_RAW_Data_MR'!AL69</f>
        <v>0</v>
      </c>
      <c r="AM69" s="519">
        <f>'1.5_RAW_Data_MR'!AM69</f>
        <v>0</v>
      </c>
      <c r="AN69" s="507"/>
      <c r="AO69" s="518">
        <f>'1.5_RAW_Data_MR'!AO69</f>
        <v>0</v>
      </c>
      <c r="AP69" s="518">
        <f>'1.5_RAW_Data_MR'!AP69</f>
        <v>0</v>
      </c>
      <c r="AQ69" s="518">
        <f>'1.5_RAW_Data_MR'!AQ69</f>
        <v>0</v>
      </c>
      <c r="AR69" s="518">
        <f>'1.5_RAW_Data_MR'!AR69</f>
        <v>0</v>
      </c>
      <c r="AS69" s="518">
        <f>'1.5_RAW_Data_MR'!AS69</f>
        <v>0</v>
      </c>
      <c r="AT69" s="519">
        <f>'1.5_RAW_Data_MR'!AT69</f>
        <v>0</v>
      </c>
      <c r="AU69" s="507"/>
      <c r="AV69" s="518">
        <f>'1.5_RAW_Data_MR'!AV69</f>
        <v>0</v>
      </c>
      <c r="AW69" s="518">
        <f>'1.5_RAW_Data_MR'!AW69</f>
        <v>0</v>
      </c>
      <c r="AX69" s="518">
        <f>'1.5_RAW_Data_MR'!AX69</f>
        <v>0</v>
      </c>
      <c r="AY69" s="518">
        <f>'1.5_RAW_Data_MR'!AY69</f>
        <v>0</v>
      </c>
      <c r="AZ69" s="518">
        <f>'1.5_RAW_Data_MR'!AZ69</f>
        <v>0</v>
      </c>
      <c r="BA69" s="519">
        <f>'1.5_RAW_Data_MR'!BA69</f>
        <v>0</v>
      </c>
    </row>
    <row r="70" spans="1:53" ht="25.5">
      <c r="A70" s="520" t="s">
        <v>9</v>
      </c>
      <c r="B70" s="501">
        <v>34</v>
      </c>
      <c r="C70" s="502" t="s">
        <v>25</v>
      </c>
      <c r="D70" s="503" t="s">
        <v>58</v>
      </c>
      <c r="E70" s="521" t="s">
        <v>52</v>
      </c>
      <c r="F70" s="532">
        <f>'1.5_RAW_Data_MR'!F70</f>
        <v>1920.3949204096671</v>
      </c>
      <c r="G70" s="532">
        <f>'1.5_RAW_Data_MR'!G70</f>
        <v>0</v>
      </c>
      <c r="H70" s="532">
        <f>'1.5_RAW_Data_MR'!H70</f>
        <v>0</v>
      </c>
      <c r="I70" s="532">
        <f>'1.5_RAW_Data_MR'!I70</f>
        <v>0</v>
      </c>
      <c r="J70" s="532">
        <f>'1.5_RAW_Data_MR'!J70</f>
        <v>0</v>
      </c>
      <c r="K70" s="533">
        <f>'1.5_RAW_Data_MR'!K70</f>
        <v>1920.3949204096671</v>
      </c>
      <c r="M70" s="532">
        <f>'1.5_RAW_Data_MR'!M70</f>
        <v>0</v>
      </c>
      <c r="N70" s="532">
        <f>'1.5_RAW_Data_MR'!N70</f>
        <v>0</v>
      </c>
      <c r="O70" s="532">
        <f>'1.5_RAW_Data_MR'!O70</f>
        <v>0</v>
      </c>
      <c r="P70" s="532">
        <f>'1.5_RAW_Data_MR'!P70</f>
        <v>0</v>
      </c>
      <c r="Q70" s="532">
        <f>'1.5_RAW_Data_MR'!Q70</f>
        <v>0</v>
      </c>
      <c r="R70" s="533">
        <f>'1.5_RAW_Data_MR'!R70</f>
        <v>0</v>
      </c>
      <c r="T70" s="532">
        <f>'1.5_RAW_Data_MR'!T70</f>
        <v>0</v>
      </c>
      <c r="U70" s="532">
        <f>'1.5_RAW_Data_MR'!U70</f>
        <v>0</v>
      </c>
      <c r="V70" s="532">
        <f>'1.5_RAW_Data_MR'!V70</f>
        <v>0</v>
      </c>
      <c r="W70" s="532">
        <f>'1.5_RAW_Data_MR'!W70</f>
        <v>0</v>
      </c>
      <c r="X70" s="532">
        <f>'1.5_RAW_Data_MR'!X70</f>
        <v>0</v>
      </c>
      <c r="Y70" s="533">
        <f>'1.5_RAW_Data_MR'!Y70</f>
        <v>0</v>
      </c>
      <c r="AA70" s="505">
        <f>'1.5_RAW_Data_MR'!AA70</f>
        <v>0</v>
      </c>
      <c r="AB70" s="505">
        <f>'1.5_RAW_Data_MR'!AB70</f>
        <v>0</v>
      </c>
      <c r="AC70" s="505">
        <f>'1.5_RAW_Data_MR'!AC70</f>
        <v>0</v>
      </c>
      <c r="AD70" s="505">
        <f>'1.5_RAW_Data_MR'!AD70</f>
        <v>0</v>
      </c>
      <c r="AE70" s="505">
        <f>'1.5_RAW_Data_MR'!AE70</f>
        <v>0</v>
      </c>
      <c r="AF70" s="506">
        <f>'1.5_RAW_Data_MR'!AF70</f>
        <v>0</v>
      </c>
      <c r="AG70" s="507"/>
      <c r="AH70" s="505">
        <f>'1.5_RAW_Data_MR'!AH70</f>
        <v>0</v>
      </c>
      <c r="AI70" s="505">
        <f>'1.5_RAW_Data_MR'!AI70</f>
        <v>0</v>
      </c>
      <c r="AJ70" s="505">
        <f>'1.5_RAW_Data_MR'!AJ70</f>
        <v>0</v>
      </c>
      <c r="AK70" s="505">
        <f>'1.5_RAW_Data_MR'!AK70</f>
        <v>0</v>
      </c>
      <c r="AL70" s="505">
        <f>'1.5_RAW_Data_MR'!AL70</f>
        <v>0</v>
      </c>
      <c r="AM70" s="506">
        <f>'1.5_RAW_Data_MR'!AM70</f>
        <v>0</v>
      </c>
      <c r="AN70" s="507"/>
      <c r="AO70" s="505">
        <f>'1.5_RAW_Data_MR'!AO70</f>
        <v>0</v>
      </c>
      <c r="AP70" s="505">
        <f>'1.5_RAW_Data_MR'!AP70</f>
        <v>0</v>
      </c>
      <c r="AQ70" s="505">
        <f>'1.5_RAW_Data_MR'!AQ70</f>
        <v>0</v>
      </c>
      <c r="AR70" s="505">
        <f>'1.5_RAW_Data_MR'!AR70</f>
        <v>0</v>
      </c>
      <c r="AS70" s="505">
        <f>'1.5_RAW_Data_MR'!AS70</f>
        <v>0</v>
      </c>
      <c r="AT70" s="506">
        <f>'1.5_RAW_Data_MR'!AT70</f>
        <v>0</v>
      </c>
      <c r="AU70" s="507"/>
      <c r="AV70" s="505">
        <f>'1.5_RAW_Data_MR'!AV70</f>
        <v>0</v>
      </c>
      <c r="AW70" s="505">
        <f>'1.5_RAW_Data_MR'!AW70</f>
        <v>0</v>
      </c>
      <c r="AX70" s="505">
        <f>'1.5_RAW_Data_MR'!AX70</f>
        <v>0</v>
      </c>
      <c r="AY70" s="505">
        <f>'1.5_RAW_Data_MR'!AY70</f>
        <v>0</v>
      </c>
      <c r="AZ70" s="505">
        <f>'1.5_RAW_Data_MR'!AZ70</f>
        <v>0</v>
      </c>
      <c r="BA70" s="506">
        <f>'1.5_RAW_Data_MR'!BA70</f>
        <v>0</v>
      </c>
    </row>
    <row r="71" spans="1:53" ht="13.15">
      <c r="A71" s="508"/>
      <c r="B71" s="509"/>
      <c r="C71" s="510"/>
      <c r="D71" s="511"/>
      <c r="E71" s="504" t="s">
        <v>53</v>
      </c>
      <c r="F71" s="534">
        <f>'1.5_RAW_Data_MR'!F71</f>
        <v>0</v>
      </c>
      <c r="G71" s="534">
        <f>'1.5_RAW_Data_MR'!G71</f>
        <v>0</v>
      </c>
      <c r="H71" s="534">
        <f>'1.5_RAW_Data_MR'!H71</f>
        <v>0</v>
      </c>
      <c r="I71" s="534">
        <f>'1.5_RAW_Data_MR'!I71</f>
        <v>0</v>
      </c>
      <c r="J71" s="534">
        <f>'1.5_RAW_Data_MR'!J71</f>
        <v>0</v>
      </c>
      <c r="K71" s="535">
        <f>'1.5_RAW_Data_MR'!K71</f>
        <v>0</v>
      </c>
      <c r="M71" s="534">
        <f>'1.5_RAW_Data_MR'!M71</f>
        <v>697.42551550307667</v>
      </c>
      <c r="N71" s="534">
        <f>'1.5_RAW_Data_MR'!N71</f>
        <v>0</v>
      </c>
      <c r="O71" s="534">
        <f>'1.5_RAW_Data_MR'!O71</f>
        <v>0</v>
      </c>
      <c r="P71" s="534">
        <f>'1.5_RAW_Data_MR'!P71</f>
        <v>0</v>
      </c>
      <c r="Q71" s="534">
        <f>'1.5_RAW_Data_MR'!Q71</f>
        <v>0</v>
      </c>
      <c r="R71" s="535">
        <f>'1.5_RAW_Data_MR'!R71</f>
        <v>697.42551550307667</v>
      </c>
      <c r="T71" s="534">
        <f>'1.5_RAW_Data_MR'!T71</f>
        <v>13027.32754058408</v>
      </c>
      <c r="U71" s="534">
        <f>'1.5_RAW_Data_MR'!U71</f>
        <v>0</v>
      </c>
      <c r="V71" s="534">
        <f>'1.5_RAW_Data_MR'!V71</f>
        <v>0</v>
      </c>
      <c r="W71" s="534">
        <f>'1.5_RAW_Data_MR'!W71</f>
        <v>0</v>
      </c>
      <c r="X71" s="534">
        <f>'1.5_RAW_Data_MR'!X71</f>
        <v>0</v>
      </c>
      <c r="Y71" s="535">
        <f>'1.5_RAW_Data_MR'!Y71</f>
        <v>13027.32754058408</v>
      </c>
      <c r="AA71" s="512">
        <f>'1.5_RAW_Data_MR'!AA71</f>
        <v>-12329.902025081003</v>
      </c>
      <c r="AB71" s="512">
        <f>'1.5_RAW_Data_MR'!AB71</f>
        <v>0</v>
      </c>
      <c r="AC71" s="512">
        <f>'1.5_RAW_Data_MR'!AC71</f>
        <v>0</v>
      </c>
      <c r="AD71" s="512">
        <f>'1.5_RAW_Data_MR'!AD71</f>
        <v>0</v>
      </c>
      <c r="AE71" s="512">
        <f>'1.5_RAW_Data_MR'!AE71</f>
        <v>0</v>
      </c>
      <c r="AF71" s="513">
        <f>'1.5_RAW_Data_MR'!AF71</f>
        <v>-12329.902025081003</v>
      </c>
      <c r="AG71" s="507"/>
      <c r="AH71" s="512">
        <f>'1.5_RAW_Data_MR'!AH71</f>
        <v>0</v>
      </c>
      <c r="AI71" s="512">
        <f>'1.5_RAW_Data_MR'!AI71</f>
        <v>0</v>
      </c>
      <c r="AJ71" s="512">
        <f>'1.5_RAW_Data_MR'!AJ71</f>
        <v>0</v>
      </c>
      <c r="AK71" s="512">
        <f>'1.5_RAW_Data_MR'!AK71</f>
        <v>0</v>
      </c>
      <c r="AL71" s="512">
        <f>'1.5_RAW_Data_MR'!AL71</f>
        <v>0</v>
      </c>
      <c r="AM71" s="513">
        <f>'1.5_RAW_Data_MR'!AM71</f>
        <v>0</v>
      </c>
      <c r="AN71" s="507"/>
      <c r="AO71" s="512">
        <f>'1.5_RAW_Data_MR'!AO71</f>
        <v>-12329.902025081003</v>
      </c>
      <c r="AP71" s="512">
        <f>'1.5_RAW_Data_MR'!AP71</f>
        <v>0</v>
      </c>
      <c r="AQ71" s="512">
        <f>'1.5_RAW_Data_MR'!AQ71</f>
        <v>0</v>
      </c>
      <c r="AR71" s="512">
        <f>'1.5_RAW_Data_MR'!AR71</f>
        <v>0</v>
      </c>
      <c r="AS71" s="512">
        <f>'1.5_RAW_Data_MR'!AS71</f>
        <v>0</v>
      </c>
      <c r="AT71" s="513">
        <f>'1.5_RAW_Data_MR'!AT71</f>
        <v>-12329.902025081003</v>
      </c>
      <c r="AU71" s="507"/>
      <c r="AV71" s="512">
        <f>'1.5_RAW_Data_MR'!AV71</f>
        <v>0</v>
      </c>
      <c r="AW71" s="512">
        <f>'1.5_RAW_Data_MR'!AW71</f>
        <v>0</v>
      </c>
      <c r="AX71" s="512">
        <f>'1.5_RAW_Data_MR'!AX71</f>
        <v>0</v>
      </c>
      <c r="AY71" s="512">
        <f>'1.5_RAW_Data_MR'!AY71</f>
        <v>0</v>
      </c>
      <c r="AZ71" s="512">
        <f>'1.5_RAW_Data_MR'!AZ71</f>
        <v>0</v>
      </c>
      <c r="BA71" s="513">
        <f>'1.5_RAW_Data_MR'!BA71</f>
        <v>0</v>
      </c>
    </row>
    <row r="72" spans="1:53" ht="13.15">
      <c r="A72" s="508"/>
      <c r="B72" s="509"/>
      <c r="C72" s="510"/>
      <c r="D72" s="511"/>
      <c r="E72" s="504" t="s">
        <v>54</v>
      </c>
      <c r="F72" s="534">
        <f>'1.5_RAW_Data_MR'!F72</f>
        <v>0</v>
      </c>
      <c r="G72" s="534">
        <f>'1.5_RAW_Data_MR'!G72</f>
        <v>0</v>
      </c>
      <c r="H72" s="534">
        <f>'1.5_RAW_Data_MR'!H72</f>
        <v>0</v>
      </c>
      <c r="I72" s="534">
        <f>'1.5_RAW_Data_MR'!I72</f>
        <v>0</v>
      </c>
      <c r="J72" s="534">
        <f>'1.5_RAW_Data_MR'!J72</f>
        <v>0</v>
      </c>
      <c r="K72" s="535">
        <f>'1.5_RAW_Data_MR'!K72</f>
        <v>0</v>
      </c>
      <c r="M72" s="534">
        <f>'1.5_RAW_Data_MR'!M72</f>
        <v>3861.8923437154299</v>
      </c>
      <c r="N72" s="534">
        <f>'1.5_RAW_Data_MR'!N72</f>
        <v>0</v>
      </c>
      <c r="O72" s="534">
        <f>'1.5_RAW_Data_MR'!O72</f>
        <v>0</v>
      </c>
      <c r="P72" s="534">
        <f>'1.5_RAW_Data_MR'!P72</f>
        <v>0</v>
      </c>
      <c r="Q72" s="534">
        <f>'1.5_RAW_Data_MR'!Q72</f>
        <v>0</v>
      </c>
      <c r="R72" s="535">
        <f>'1.5_RAW_Data_MR'!R72</f>
        <v>3861.8923437154299</v>
      </c>
      <c r="T72" s="534">
        <f>'1.5_RAW_Data_MR'!T72</f>
        <v>3861.8923437154299</v>
      </c>
      <c r="U72" s="534">
        <f>'1.5_RAW_Data_MR'!U72</f>
        <v>0</v>
      </c>
      <c r="V72" s="534">
        <f>'1.5_RAW_Data_MR'!V72</f>
        <v>0</v>
      </c>
      <c r="W72" s="534">
        <f>'1.5_RAW_Data_MR'!W72</f>
        <v>0</v>
      </c>
      <c r="X72" s="534">
        <f>'1.5_RAW_Data_MR'!X72</f>
        <v>0</v>
      </c>
      <c r="Y72" s="535">
        <f>'1.5_RAW_Data_MR'!Y72</f>
        <v>3861.8923437154299</v>
      </c>
      <c r="AA72" s="512">
        <f>'1.5_RAW_Data_MR'!AA72</f>
        <v>0</v>
      </c>
      <c r="AB72" s="512">
        <f>'1.5_RAW_Data_MR'!AB72</f>
        <v>0</v>
      </c>
      <c r="AC72" s="512">
        <f>'1.5_RAW_Data_MR'!AC72</f>
        <v>0</v>
      </c>
      <c r="AD72" s="512">
        <f>'1.5_RAW_Data_MR'!AD72</f>
        <v>0</v>
      </c>
      <c r="AE72" s="512">
        <f>'1.5_RAW_Data_MR'!AE72</f>
        <v>0</v>
      </c>
      <c r="AF72" s="513">
        <f>'1.5_RAW_Data_MR'!AF72</f>
        <v>0</v>
      </c>
      <c r="AG72" s="507"/>
      <c r="AH72" s="512">
        <f>'1.5_RAW_Data_MR'!AH72</f>
        <v>0</v>
      </c>
      <c r="AI72" s="512">
        <f>'1.5_RAW_Data_MR'!AI72</f>
        <v>0</v>
      </c>
      <c r="AJ72" s="512">
        <f>'1.5_RAW_Data_MR'!AJ72</f>
        <v>0</v>
      </c>
      <c r="AK72" s="512">
        <f>'1.5_RAW_Data_MR'!AK72</f>
        <v>0</v>
      </c>
      <c r="AL72" s="512">
        <f>'1.5_RAW_Data_MR'!AL72</f>
        <v>0</v>
      </c>
      <c r="AM72" s="513">
        <f>'1.5_RAW_Data_MR'!AM72</f>
        <v>0</v>
      </c>
      <c r="AN72" s="507"/>
      <c r="AO72" s="512">
        <f>'1.5_RAW_Data_MR'!AO72</f>
        <v>0</v>
      </c>
      <c r="AP72" s="512">
        <f>'1.5_RAW_Data_MR'!AP72</f>
        <v>0</v>
      </c>
      <c r="AQ72" s="512">
        <f>'1.5_RAW_Data_MR'!AQ72</f>
        <v>0</v>
      </c>
      <c r="AR72" s="512">
        <f>'1.5_RAW_Data_MR'!AR72</f>
        <v>0</v>
      </c>
      <c r="AS72" s="512">
        <f>'1.5_RAW_Data_MR'!AS72</f>
        <v>0</v>
      </c>
      <c r="AT72" s="513">
        <f>'1.5_RAW_Data_MR'!AT72</f>
        <v>0</v>
      </c>
      <c r="AU72" s="507"/>
      <c r="AV72" s="512">
        <f>'1.5_RAW_Data_MR'!AV72</f>
        <v>0</v>
      </c>
      <c r="AW72" s="512">
        <f>'1.5_RAW_Data_MR'!AW72</f>
        <v>0</v>
      </c>
      <c r="AX72" s="512">
        <f>'1.5_RAW_Data_MR'!AX72</f>
        <v>0</v>
      </c>
      <c r="AY72" s="512">
        <f>'1.5_RAW_Data_MR'!AY72</f>
        <v>0</v>
      </c>
      <c r="AZ72" s="512">
        <f>'1.5_RAW_Data_MR'!AZ72</f>
        <v>0</v>
      </c>
      <c r="BA72" s="513">
        <f>'1.5_RAW_Data_MR'!BA72</f>
        <v>0</v>
      </c>
    </row>
    <row r="73" spans="1:53" ht="13.5" thickBot="1">
      <c r="A73" s="508"/>
      <c r="B73" s="514"/>
      <c r="C73" s="515"/>
      <c r="D73" s="516"/>
      <c r="E73" s="517" t="s">
        <v>55</v>
      </c>
      <c r="F73" s="536">
        <f>'1.5_RAW_Data_MR'!F73</f>
        <v>460.21820759881501</v>
      </c>
      <c r="G73" s="536">
        <f>'1.5_RAW_Data_MR'!G73</f>
        <v>0</v>
      </c>
      <c r="H73" s="536">
        <f>'1.5_RAW_Data_MR'!H73</f>
        <v>0</v>
      </c>
      <c r="I73" s="536">
        <f>'1.5_RAW_Data_MR'!I73</f>
        <v>0</v>
      </c>
      <c r="J73" s="536">
        <f>'1.5_RAW_Data_MR'!J73</f>
        <v>319.91766565152102</v>
      </c>
      <c r="K73" s="537">
        <f>'1.5_RAW_Data_MR'!K73</f>
        <v>140.30054194729399</v>
      </c>
      <c r="M73" s="536">
        <f>'1.5_RAW_Data_MR'!M73</f>
        <v>1931.76913790649</v>
      </c>
      <c r="N73" s="536">
        <f>'1.5_RAW_Data_MR'!N73</f>
        <v>0</v>
      </c>
      <c r="O73" s="536">
        <f>'1.5_RAW_Data_MR'!O73</f>
        <v>0</v>
      </c>
      <c r="P73" s="536">
        <f>'1.5_RAW_Data_MR'!P73</f>
        <v>0</v>
      </c>
      <c r="Q73" s="536">
        <f>'1.5_RAW_Data_MR'!Q73</f>
        <v>0</v>
      </c>
      <c r="R73" s="537">
        <f>'1.5_RAW_Data_MR'!R73</f>
        <v>1931.76913790649</v>
      </c>
      <c r="T73" s="536">
        <f>'1.5_RAW_Data_MR'!T73</f>
        <v>1931.76913790649</v>
      </c>
      <c r="U73" s="536">
        <f>'1.5_RAW_Data_MR'!U73</f>
        <v>0</v>
      </c>
      <c r="V73" s="536">
        <f>'1.5_RAW_Data_MR'!V73</f>
        <v>0</v>
      </c>
      <c r="W73" s="536">
        <f>'1.5_RAW_Data_MR'!W73</f>
        <v>0</v>
      </c>
      <c r="X73" s="536">
        <f>'1.5_RAW_Data_MR'!X73</f>
        <v>0</v>
      </c>
      <c r="Y73" s="537">
        <f>'1.5_RAW_Data_MR'!Y73</f>
        <v>1931.76913790649</v>
      </c>
      <c r="AA73" s="518">
        <f>'1.5_RAW_Data_MR'!AA73</f>
        <v>0</v>
      </c>
      <c r="AB73" s="518">
        <f>'1.5_RAW_Data_MR'!AB73</f>
        <v>0</v>
      </c>
      <c r="AC73" s="518">
        <f>'1.5_RAW_Data_MR'!AC73</f>
        <v>0</v>
      </c>
      <c r="AD73" s="518">
        <f>'1.5_RAW_Data_MR'!AD73</f>
        <v>0</v>
      </c>
      <c r="AE73" s="518">
        <f>'1.5_RAW_Data_MR'!AE73</f>
        <v>0</v>
      </c>
      <c r="AF73" s="519">
        <f>'1.5_RAW_Data_MR'!AF73</f>
        <v>0</v>
      </c>
      <c r="AG73" s="507"/>
      <c r="AH73" s="518">
        <f>'1.5_RAW_Data_MR'!AH73</f>
        <v>0</v>
      </c>
      <c r="AI73" s="518">
        <f>'1.5_RAW_Data_MR'!AI73</f>
        <v>0</v>
      </c>
      <c r="AJ73" s="518">
        <f>'1.5_RAW_Data_MR'!AJ73</f>
        <v>0</v>
      </c>
      <c r="AK73" s="518">
        <f>'1.5_RAW_Data_MR'!AK73</f>
        <v>0</v>
      </c>
      <c r="AL73" s="518">
        <f>'1.5_RAW_Data_MR'!AL73</f>
        <v>0</v>
      </c>
      <c r="AM73" s="519">
        <f>'1.5_RAW_Data_MR'!AM73</f>
        <v>0</v>
      </c>
      <c r="AN73" s="507"/>
      <c r="AO73" s="518">
        <f>'1.5_RAW_Data_MR'!AO73</f>
        <v>0</v>
      </c>
      <c r="AP73" s="518">
        <f>'1.5_RAW_Data_MR'!AP73</f>
        <v>0</v>
      </c>
      <c r="AQ73" s="518">
        <f>'1.5_RAW_Data_MR'!AQ73</f>
        <v>0</v>
      </c>
      <c r="AR73" s="518">
        <f>'1.5_RAW_Data_MR'!AR73</f>
        <v>0</v>
      </c>
      <c r="AS73" s="518">
        <f>'1.5_RAW_Data_MR'!AS73</f>
        <v>0</v>
      </c>
      <c r="AT73" s="519">
        <f>'1.5_RAW_Data_MR'!AT73</f>
        <v>0</v>
      </c>
      <c r="AU73" s="507"/>
      <c r="AV73" s="518">
        <f>'1.5_RAW_Data_MR'!AV73</f>
        <v>0</v>
      </c>
      <c r="AW73" s="518">
        <f>'1.5_RAW_Data_MR'!AW73</f>
        <v>0</v>
      </c>
      <c r="AX73" s="518">
        <f>'1.5_RAW_Data_MR'!AX73</f>
        <v>0</v>
      </c>
      <c r="AY73" s="518">
        <f>'1.5_RAW_Data_MR'!AY73</f>
        <v>0</v>
      </c>
      <c r="AZ73" s="518">
        <f>'1.5_RAW_Data_MR'!AZ73</f>
        <v>0</v>
      </c>
      <c r="BA73" s="519">
        <f>'1.5_RAW_Data_MR'!BA73</f>
        <v>0</v>
      </c>
    </row>
    <row r="74" spans="1:53" ht="25.5">
      <c r="A74" s="520" t="s">
        <v>9</v>
      </c>
      <c r="B74" s="501">
        <v>38</v>
      </c>
      <c r="C74" s="502" t="s">
        <v>26</v>
      </c>
      <c r="D74" s="503" t="s">
        <v>59</v>
      </c>
      <c r="E74" s="521" t="s">
        <v>52</v>
      </c>
      <c r="F74" s="532">
        <f>'1.5_RAW_Data_MR'!F74</f>
        <v>467.1945429530939</v>
      </c>
      <c r="G74" s="532">
        <f>'1.5_RAW_Data_MR'!G74</f>
        <v>0</v>
      </c>
      <c r="H74" s="532">
        <f>'1.5_RAW_Data_MR'!H74</f>
        <v>467.1945429530939</v>
      </c>
      <c r="I74" s="532">
        <f>'1.5_RAW_Data_MR'!I74</f>
        <v>0</v>
      </c>
      <c r="J74" s="532">
        <f>'1.5_RAW_Data_MR'!J74</f>
        <v>0</v>
      </c>
      <c r="K74" s="533">
        <f>'1.5_RAW_Data_MR'!K74</f>
        <v>0</v>
      </c>
      <c r="M74" s="532">
        <f>'1.5_RAW_Data_MR'!M74</f>
        <v>4390.6692619758069</v>
      </c>
      <c r="N74" s="532">
        <f>'1.5_RAW_Data_MR'!N74</f>
        <v>38.375909863258372</v>
      </c>
      <c r="O74" s="532">
        <f>'1.5_RAW_Data_MR'!O74</f>
        <v>250.0069212396792</v>
      </c>
      <c r="P74" s="532">
        <f>'1.5_RAW_Data_MR'!P74</f>
        <v>0</v>
      </c>
      <c r="Q74" s="532">
        <f>'1.5_RAW_Data_MR'!Q74</f>
        <v>0</v>
      </c>
      <c r="R74" s="533">
        <f>'1.5_RAW_Data_MR'!R74</f>
        <v>4102.2864308728695</v>
      </c>
      <c r="T74" s="532">
        <f>'1.5_RAW_Data_MR'!T74</f>
        <v>11230.74196542159</v>
      </c>
      <c r="U74" s="532">
        <f>'1.5_RAW_Data_MR'!U74</f>
        <v>0</v>
      </c>
      <c r="V74" s="532">
        <f>'1.5_RAW_Data_MR'!V74</f>
        <v>0</v>
      </c>
      <c r="W74" s="532">
        <f>'1.5_RAW_Data_MR'!W74</f>
        <v>0</v>
      </c>
      <c r="X74" s="532">
        <f>'1.5_RAW_Data_MR'!X74</f>
        <v>0</v>
      </c>
      <c r="Y74" s="533">
        <f>'1.5_RAW_Data_MR'!Y74</f>
        <v>11230.74196542159</v>
      </c>
      <c r="AA74" s="505">
        <f>'1.5_RAW_Data_MR'!AA74</f>
        <v>-6840.0727034457832</v>
      </c>
      <c r="AB74" s="505">
        <f>'1.5_RAW_Data_MR'!AB74</f>
        <v>38.375909863258372</v>
      </c>
      <c r="AC74" s="505">
        <f>'1.5_RAW_Data_MR'!AC74</f>
        <v>250.0069212396792</v>
      </c>
      <c r="AD74" s="505">
        <f>'1.5_RAW_Data_MR'!AD74</f>
        <v>0</v>
      </c>
      <c r="AE74" s="505">
        <f>'1.5_RAW_Data_MR'!AE74</f>
        <v>0</v>
      </c>
      <c r="AF74" s="506">
        <f>'1.5_RAW_Data_MR'!AF74</f>
        <v>-7128.4555345487206</v>
      </c>
      <c r="AG74" s="507"/>
      <c r="AH74" s="505">
        <f>'1.5_RAW_Data_MR'!AH74</f>
        <v>-6840.0727034457832</v>
      </c>
      <c r="AI74" s="505">
        <f>'1.5_RAW_Data_MR'!AI74</f>
        <v>38.375909863258372</v>
      </c>
      <c r="AJ74" s="505">
        <f>'1.5_RAW_Data_MR'!AJ74</f>
        <v>250.0069212396792</v>
      </c>
      <c r="AK74" s="505">
        <f>'1.5_RAW_Data_MR'!AK74</f>
        <v>0</v>
      </c>
      <c r="AL74" s="505">
        <f>'1.5_RAW_Data_MR'!AL74</f>
        <v>0</v>
      </c>
      <c r="AM74" s="506">
        <f>'1.5_RAW_Data_MR'!AM74</f>
        <v>-7128.4555345487206</v>
      </c>
      <c r="AN74" s="507"/>
      <c r="AO74" s="505">
        <f>'1.5_RAW_Data_MR'!AO74</f>
        <v>0</v>
      </c>
      <c r="AP74" s="505">
        <f>'1.5_RAW_Data_MR'!AP74</f>
        <v>0</v>
      </c>
      <c r="AQ74" s="505">
        <f>'1.5_RAW_Data_MR'!AQ74</f>
        <v>0</v>
      </c>
      <c r="AR74" s="505">
        <f>'1.5_RAW_Data_MR'!AR74</f>
        <v>0</v>
      </c>
      <c r="AS74" s="505">
        <f>'1.5_RAW_Data_MR'!AS74</f>
        <v>0</v>
      </c>
      <c r="AT74" s="506">
        <f>'1.5_RAW_Data_MR'!AT74</f>
        <v>0</v>
      </c>
      <c r="AU74" s="507"/>
      <c r="AV74" s="505">
        <f>'1.5_RAW_Data_MR'!AV74</f>
        <v>0</v>
      </c>
      <c r="AW74" s="505">
        <f>'1.5_RAW_Data_MR'!AW74</f>
        <v>0</v>
      </c>
      <c r="AX74" s="505">
        <f>'1.5_RAW_Data_MR'!AX74</f>
        <v>0</v>
      </c>
      <c r="AY74" s="505">
        <f>'1.5_RAW_Data_MR'!AY74</f>
        <v>0</v>
      </c>
      <c r="AZ74" s="505">
        <f>'1.5_RAW_Data_MR'!AZ74</f>
        <v>0</v>
      </c>
      <c r="BA74" s="506">
        <f>'1.5_RAW_Data_MR'!BA74</f>
        <v>0</v>
      </c>
    </row>
    <row r="75" spans="1:53" ht="13.15">
      <c r="A75" s="508"/>
      <c r="B75" s="509"/>
      <c r="C75" s="510"/>
      <c r="D75" s="511"/>
      <c r="E75" s="504" t="s">
        <v>53</v>
      </c>
      <c r="F75" s="534">
        <f>'1.5_RAW_Data_MR'!F75</f>
        <v>0</v>
      </c>
      <c r="G75" s="534">
        <f>'1.5_RAW_Data_MR'!G75</f>
        <v>0</v>
      </c>
      <c r="H75" s="534">
        <f>'1.5_RAW_Data_MR'!H75</f>
        <v>0</v>
      </c>
      <c r="I75" s="534">
        <f>'1.5_RAW_Data_MR'!I75</f>
        <v>0</v>
      </c>
      <c r="J75" s="534">
        <f>'1.5_RAW_Data_MR'!J75</f>
        <v>0</v>
      </c>
      <c r="K75" s="535">
        <f>'1.5_RAW_Data_MR'!K75</f>
        <v>0</v>
      </c>
      <c r="M75" s="534">
        <f>'1.5_RAW_Data_MR'!M75</f>
        <v>0</v>
      </c>
      <c r="N75" s="534">
        <f>'1.5_RAW_Data_MR'!N75</f>
        <v>0</v>
      </c>
      <c r="O75" s="534">
        <f>'1.5_RAW_Data_MR'!O75</f>
        <v>0</v>
      </c>
      <c r="P75" s="534">
        <f>'1.5_RAW_Data_MR'!P75</f>
        <v>0</v>
      </c>
      <c r="Q75" s="534">
        <f>'1.5_RAW_Data_MR'!Q75</f>
        <v>0</v>
      </c>
      <c r="R75" s="535">
        <f>'1.5_RAW_Data_MR'!R75</f>
        <v>0</v>
      </c>
      <c r="T75" s="534">
        <f>'1.5_RAW_Data_MR'!T75</f>
        <v>0</v>
      </c>
      <c r="U75" s="534">
        <f>'1.5_RAW_Data_MR'!U75</f>
        <v>0</v>
      </c>
      <c r="V75" s="534">
        <f>'1.5_RAW_Data_MR'!V75</f>
        <v>0</v>
      </c>
      <c r="W75" s="534">
        <f>'1.5_RAW_Data_MR'!W75</f>
        <v>0</v>
      </c>
      <c r="X75" s="534">
        <f>'1.5_RAW_Data_MR'!X75</f>
        <v>0</v>
      </c>
      <c r="Y75" s="535">
        <f>'1.5_RAW_Data_MR'!Y75</f>
        <v>0</v>
      </c>
      <c r="AA75" s="512">
        <f>'1.5_RAW_Data_MR'!AA75</f>
        <v>0</v>
      </c>
      <c r="AB75" s="512">
        <f>'1.5_RAW_Data_MR'!AB75</f>
        <v>0</v>
      </c>
      <c r="AC75" s="512">
        <f>'1.5_RAW_Data_MR'!AC75</f>
        <v>0</v>
      </c>
      <c r="AD75" s="512">
        <f>'1.5_RAW_Data_MR'!AD75</f>
        <v>0</v>
      </c>
      <c r="AE75" s="512">
        <f>'1.5_RAW_Data_MR'!AE75</f>
        <v>0</v>
      </c>
      <c r="AF75" s="513">
        <f>'1.5_RAW_Data_MR'!AF75</f>
        <v>0</v>
      </c>
      <c r="AG75" s="507"/>
      <c r="AH75" s="512">
        <f>'1.5_RAW_Data_MR'!AH75</f>
        <v>0</v>
      </c>
      <c r="AI75" s="512">
        <f>'1.5_RAW_Data_MR'!AI75</f>
        <v>0</v>
      </c>
      <c r="AJ75" s="512">
        <f>'1.5_RAW_Data_MR'!AJ75</f>
        <v>0</v>
      </c>
      <c r="AK75" s="512">
        <f>'1.5_RAW_Data_MR'!AK75</f>
        <v>0</v>
      </c>
      <c r="AL75" s="512">
        <f>'1.5_RAW_Data_MR'!AL75</f>
        <v>0</v>
      </c>
      <c r="AM75" s="513">
        <f>'1.5_RAW_Data_MR'!AM75</f>
        <v>0</v>
      </c>
      <c r="AN75" s="507"/>
      <c r="AO75" s="512">
        <f>'1.5_RAW_Data_MR'!AO75</f>
        <v>0</v>
      </c>
      <c r="AP75" s="512">
        <f>'1.5_RAW_Data_MR'!AP75</f>
        <v>0</v>
      </c>
      <c r="AQ75" s="512">
        <f>'1.5_RAW_Data_MR'!AQ75</f>
        <v>0</v>
      </c>
      <c r="AR75" s="512">
        <f>'1.5_RAW_Data_MR'!AR75</f>
        <v>0</v>
      </c>
      <c r="AS75" s="512">
        <f>'1.5_RAW_Data_MR'!AS75</f>
        <v>0</v>
      </c>
      <c r="AT75" s="513">
        <f>'1.5_RAW_Data_MR'!AT75</f>
        <v>0</v>
      </c>
      <c r="AU75" s="507"/>
      <c r="AV75" s="512">
        <f>'1.5_RAW_Data_MR'!AV75</f>
        <v>0</v>
      </c>
      <c r="AW75" s="512">
        <f>'1.5_RAW_Data_MR'!AW75</f>
        <v>0</v>
      </c>
      <c r="AX75" s="512">
        <f>'1.5_RAW_Data_MR'!AX75</f>
        <v>0</v>
      </c>
      <c r="AY75" s="512">
        <f>'1.5_RAW_Data_MR'!AY75</f>
        <v>0</v>
      </c>
      <c r="AZ75" s="512">
        <f>'1.5_RAW_Data_MR'!AZ75</f>
        <v>0</v>
      </c>
      <c r="BA75" s="513">
        <f>'1.5_RAW_Data_MR'!BA75</f>
        <v>0</v>
      </c>
    </row>
    <row r="76" spans="1:53" ht="13.15">
      <c r="A76" s="508"/>
      <c r="B76" s="509"/>
      <c r="C76" s="510"/>
      <c r="D76" s="511"/>
      <c r="E76" s="504" t="s">
        <v>54</v>
      </c>
      <c r="F76" s="534">
        <f>'1.5_RAW_Data_MR'!F76</f>
        <v>0</v>
      </c>
      <c r="G76" s="534">
        <f>'1.5_RAW_Data_MR'!G76</f>
        <v>0</v>
      </c>
      <c r="H76" s="534">
        <f>'1.5_RAW_Data_MR'!H76</f>
        <v>0</v>
      </c>
      <c r="I76" s="534">
        <f>'1.5_RAW_Data_MR'!I76</f>
        <v>0</v>
      </c>
      <c r="J76" s="534">
        <f>'1.5_RAW_Data_MR'!J76</f>
        <v>0</v>
      </c>
      <c r="K76" s="535">
        <f>'1.5_RAW_Data_MR'!K76</f>
        <v>0</v>
      </c>
      <c r="M76" s="534">
        <f>'1.5_RAW_Data_MR'!M76</f>
        <v>0</v>
      </c>
      <c r="N76" s="534">
        <f>'1.5_RAW_Data_MR'!N76</f>
        <v>0</v>
      </c>
      <c r="O76" s="534">
        <f>'1.5_RAW_Data_MR'!O76</f>
        <v>0</v>
      </c>
      <c r="P76" s="534">
        <f>'1.5_RAW_Data_MR'!P76</f>
        <v>0</v>
      </c>
      <c r="Q76" s="534">
        <f>'1.5_RAW_Data_MR'!Q76</f>
        <v>0</v>
      </c>
      <c r="R76" s="535">
        <f>'1.5_RAW_Data_MR'!R76</f>
        <v>0</v>
      </c>
      <c r="T76" s="534">
        <f>'1.5_RAW_Data_MR'!T76</f>
        <v>0</v>
      </c>
      <c r="U76" s="534">
        <f>'1.5_RAW_Data_MR'!U76</f>
        <v>0</v>
      </c>
      <c r="V76" s="534">
        <f>'1.5_RAW_Data_MR'!V76</f>
        <v>0</v>
      </c>
      <c r="W76" s="534">
        <f>'1.5_RAW_Data_MR'!W76</f>
        <v>0</v>
      </c>
      <c r="X76" s="534">
        <f>'1.5_RAW_Data_MR'!X76</f>
        <v>0</v>
      </c>
      <c r="Y76" s="535">
        <f>'1.5_RAW_Data_MR'!Y76</f>
        <v>0</v>
      </c>
      <c r="AA76" s="512">
        <f>'1.5_RAW_Data_MR'!AA76</f>
        <v>0</v>
      </c>
      <c r="AB76" s="512">
        <f>'1.5_RAW_Data_MR'!AB76</f>
        <v>0</v>
      </c>
      <c r="AC76" s="512">
        <f>'1.5_RAW_Data_MR'!AC76</f>
        <v>0</v>
      </c>
      <c r="AD76" s="512">
        <f>'1.5_RAW_Data_MR'!AD76</f>
        <v>0</v>
      </c>
      <c r="AE76" s="512">
        <f>'1.5_RAW_Data_MR'!AE76</f>
        <v>0</v>
      </c>
      <c r="AF76" s="513">
        <f>'1.5_RAW_Data_MR'!AF76</f>
        <v>0</v>
      </c>
      <c r="AG76" s="507"/>
      <c r="AH76" s="512">
        <f>'1.5_RAW_Data_MR'!AH76</f>
        <v>0</v>
      </c>
      <c r="AI76" s="512">
        <f>'1.5_RAW_Data_MR'!AI76</f>
        <v>0</v>
      </c>
      <c r="AJ76" s="512">
        <f>'1.5_RAW_Data_MR'!AJ76</f>
        <v>0</v>
      </c>
      <c r="AK76" s="512">
        <f>'1.5_RAW_Data_MR'!AK76</f>
        <v>0</v>
      </c>
      <c r="AL76" s="512">
        <f>'1.5_RAW_Data_MR'!AL76</f>
        <v>0</v>
      </c>
      <c r="AM76" s="513">
        <f>'1.5_RAW_Data_MR'!AM76</f>
        <v>0</v>
      </c>
      <c r="AN76" s="507"/>
      <c r="AO76" s="512">
        <f>'1.5_RAW_Data_MR'!AO76</f>
        <v>0</v>
      </c>
      <c r="AP76" s="512">
        <f>'1.5_RAW_Data_MR'!AP76</f>
        <v>0</v>
      </c>
      <c r="AQ76" s="512">
        <f>'1.5_RAW_Data_MR'!AQ76</f>
        <v>0</v>
      </c>
      <c r="AR76" s="512">
        <f>'1.5_RAW_Data_MR'!AR76</f>
        <v>0</v>
      </c>
      <c r="AS76" s="512">
        <f>'1.5_RAW_Data_MR'!AS76</f>
        <v>0</v>
      </c>
      <c r="AT76" s="513">
        <f>'1.5_RAW_Data_MR'!AT76</f>
        <v>0</v>
      </c>
      <c r="AU76" s="507"/>
      <c r="AV76" s="512">
        <f>'1.5_RAW_Data_MR'!AV76</f>
        <v>0</v>
      </c>
      <c r="AW76" s="512">
        <f>'1.5_RAW_Data_MR'!AW76</f>
        <v>0</v>
      </c>
      <c r="AX76" s="512">
        <f>'1.5_RAW_Data_MR'!AX76</f>
        <v>0</v>
      </c>
      <c r="AY76" s="512">
        <f>'1.5_RAW_Data_MR'!AY76</f>
        <v>0</v>
      </c>
      <c r="AZ76" s="512">
        <f>'1.5_RAW_Data_MR'!AZ76</f>
        <v>0</v>
      </c>
      <c r="BA76" s="513">
        <f>'1.5_RAW_Data_MR'!BA76</f>
        <v>0</v>
      </c>
    </row>
    <row r="77" spans="1:53" ht="13.5" thickBot="1">
      <c r="A77" s="508"/>
      <c r="B77" s="514"/>
      <c r="C77" s="515"/>
      <c r="D77" s="516"/>
      <c r="E77" s="517" t="s">
        <v>55</v>
      </c>
      <c r="F77" s="536">
        <f>'1.5_RAW_Data_MR'!F77</f>
        <v>762.98974575140892</v>
      </c>
      <c r="G77" s="536">
        <f>'1.5_RAW_Data_MR'!G77</f>
        <v>0</v>
      </c>
      <c r="H77" s="536">
        <f>'1.5_RAW_Data_MR'!H77</f>
        <v>0</v>
      </c>
      <c r="I77" s="536">
        <f>'1.5_RAW_Data_MR'!I77</f>
        <v>0</v>
      </c>
      <c r="J77" s="536">
        <f>'1.5_RAW_Data_MR'!J77</f>
        <v>0</v>
      </c>
      <c r="K77" s="537">
        <f>'1.5_RAW_Data_MR'!K77</f>
        <v>762.98974575140892</v>
      </c>
      <c r="M77" s="536">
        <f>'1.5_RAW_Data_MR'!M77</f>
        <v>0</v>
      </c>
      <c r="N77" s="536">
        <f>'1.5_RAW_Data_MR'!N77</f>
        <v>0</v>
      </c>
      <c r="O77" s="536">
        <f>'1.5_RAW_Data_MR'!O77</f>
        <v>0</v>
      </c>
      <c r="P77" s="536">
        <f>'1.5_RAW_Data_MR'!P77</f>
        <v>0</v>
      </c>
      <c r="Q77" s="536">
        <f>'1.5_RAW_Data_MR'!Q77</f>
        <v>0</v>
      </c>
      <c r="R77" s="537">
        <f>'1.5_RAW_Data_MR'!R77</f>
        <v>0</v>
      </c>
      <c r="T77" s="536">
        <f>'1.5_RAW_Data_MR'!T77</f>
        <v>0</v>
      </c>
      <c r="U77" s="536">
        <f>'1.5_RAW_Data_MR'!U77</f>
        <v>0</v>
      </c>
      <c r="V77" s="536">
        <f>'1.5_RAW_Data_MR'!V77</f>
        <v>0</v>
      </c>
      <c r="W77" s="536">
        <f>'1.5_RAW_Data_MR'!W77</f>
        <v>0</v>
      </c>
      <c r="X77" s="536">
        <f>'1.5_RAW_Data_MR'!X77</f>
        <v>0</v>
      </c>
      <c r="Y77" s="537">
        <f>'1.5_RAW_Data_MR'!Y77</f>
        <v>0</v>
      </c>
      <c r="AA77" s="518">
        <f>'1.5_RAW_Data_MR'!AA77</f>
        <v>0</v>
      </c>
      <c r="AB77" s="518">
        <f>'1.5_RAW_Data_MR'!AB77</f>
        <v>0</v>
      </c>
      <c r="AC77" s="518">
        <f>'1.5_RAW_Data_MR'!AC77</f>
        <v>0</v>
      </c>
      <c r="AD77" s="518">
        <f>'1.5_RAW_Data_MR'!AD77</f>
        <v>0</v>
      </c>
      <c r="AE77" s="518">
        <f>'1.5_RAW_Data_MR'!AE77</f>
        <v>0</v>
      </c>
      <c r="AF77" s="519">
        <f>'1.5_RAW_Data_MR'!AF77</f>
        <v>0</v>
      </c>
      <c r="AG77" s="507"/>
      <c r="AH77" s="518">
        <f>'1.5_RAW_Data_MR'!AH77</f>
        <v>0</v>
      </c>
      <c r="AI77" s="518">
        <f>'1.5_RAW_Data_MR'!AI77</f>
        <v>0</v>
      </c>
      <c r="AJ77" s="518">
        <f>'1.5_RAW_Data_MR'!AJ77</f>
        <v>0</v>
      </c>
      <c r="AK77" s="518">
        <f>'1.5_RAW_Data_MR'!AK77</f>
        <v>0</v>
      </c>
      <c r="AL77" s="518">
        <f>'1.5_RAW_Data_MR'!AL77</f>
        <v>0</v>
      </c>
      <c r="AM77" s="519">
        <f>'1.5_RAW_Data_MR'!AM77</f>
        <v>0</v>
      </c>
      <c r="AN77" s="507"/>
      <c r="AO77" s="518">
        <f>'1.5_RAW_Data_MR'!AO77</f>
        <v>0</v>
      </c>
      <c r="AP77" s="518">
        <f>'1.5_RAW_Data_MR'!AP77</f>
        <v>0</v>
      </c>
      <c r="AQ77" s="518">
        <f>'1.5_RAW_Data_MR'!AQ77</f>
        <v>0</v>
      </c>
      <c r="AR77" s="518">
        <f>'1.5_RAW_Data_MR'!AR77</f>
        <v>0</v>
      </c>
      <c r="AS77" s="518">
        <f>'1.5_RAW_Data_MR'!AS77</f>
        <v>0</v>
      </c>
      <c r="AT77" s="519">
        <f>'1.5_RAW_Data_MR'!AT77</f>
        <v>0</v>
      </c>
      <c r="AU77" s="507"/>
      <c r="AV77" s="518">
        <f>'1.5_RAW_Data_MR'!AV77</f>
        <v>0</v>
      </c>
      <c r="AW77" s="518">
        <f>'1.5_RAW_Data_MR'!AW77</f>
        <v>0</v>
      </c>
      <c r="AX77" s="518">
        <f>'1.5_RAW_Data_MR'!AX77</f>
        <v>0</v>
      </c>
      <c r="AY77" s="518">
        <f>'1.5_RAW_Data_MR'!AY77</f>
        <v>0</v>
      </c>
      <c r="AZ77" s="518">
        <f>'1.5_RAW_Data_MR'!AZ77</f>
        <v>0</v>
      </c>
      <c r="BA77" s="519">
        <f>'1.5_RAW_Data_MR'!BA77</f>
        <v>0</v>
      </c>
    </row>
    <row r="78" spans="1:53" ht="25.5">
      <c r="A78" s="520" t="s">
        <v>9</v>
      </c>
      <c r="B78" s="501">
        <v>40</v>
      </c>
      <c r="C78" s="502" t="s">
        <v>27</v>
      </c>
      <c r="D78" s="503" t="s">
        <v>58</v>
      </c>
      <c r="E78" s="521" t="s">
        <v>52</v>
      </c>
      <c r="F78" s="532">
        <f>'1.5_RAW_Data_MR'!F78</f>
        <v>298.74614492325799</v>
      </c>
      <c r="G78" s="532">
        <f>'1.5_RAW_Data_MR'!G78</f>
        <v>0</v>
      </c>
      <c r="H78" s="532">
        <f>'1.5_RAW_Data_MR'!H78</f>
        <v>0</v>
      </c>
      <c r="I78" s="532">
        <f>'1.5_RAW_Data_MR'!I78</f>
        <v>0</v>
      </c>
      <c r="J78" s="532">
        <f>'1.5_RAW_Data_MR'!J78</f>
        <v>0</v>
      </c>
      <c r="K78" s="533">
        <f>'1.5_RAW_Data_MR'!K78</f>
        <v>298.74614492325799</v>
      </c>
      <c r="M78" s="532">
        <f>'1.5_RAW_Data_MR'!M78</f>
        <v>541.56348115682158</v>
      </c>
      <c r="N78" s="532">
        <f>'1.5_RAW_Data_MR'!N78</f>
        <v>0</v>
      </c>
      <c r="O78" s="532">
        <f>'1.5_RAW_Data_MR'!O78</f>
        <v>139.48871887968551</v>
      </c>
      <c r="P78" s="532">
        <f>'1.5_RAW_Data_MR'!P78</f>
        <v>0</v>
      </c>
      <c r="Q78" s="532">
        <f>'1.5_RAW_Data_MR'!Q78</f>
        <v>0</v>
      </c>
      <c r="R78" s="533">
        <f>'1.5_RAW_Data_MR'!R78</f>
        <v>402.07476227713602</v>
      </c>
      <c r="T78" s="532">
        <f>'1.5_RAW_Data_MR'!T78</f>
        <v>3955.8690831476592</v>
      </c>
      <c r="U78" s="532">
        <f>'1.5_RAW_Data_MR'!U78</f>
        <v>0</v>
      </c>
      <c r="V78" s="532">
        <f>'1.5_RAW_Data_MR'!V78</f>
        <v>0</v>
      </c>
      <c r="W78" s="532">
        <f>'1.5_RAW_Data_MR'!W78</f>
        <v>0</v>
      </c>
      <c r="X78" s="532">
        <f>'1.5_RAW_Data_MR'!X78</f>
        <v>0</v>
      </c>
      <c r="Y78" s="533">
        <f>'1.5_RAW_Data_MR'!Y78</f>
        <v>3955.8690831476592</v>
      </c>
      <c r="AA78" s="505">
        <f>'1.5_RAW_Data_MR'!AA78</f>
        <v>-3414.3056019908377</v>
      </c>
      <c r="AB78" s="505">
        <f>'1.5_RAW_Data_MR'!AB78</f>
        <v>0</v>
      </c>
      <c r="AC78" s="505">
        <f>'1.5_RAW_Data_MR'!AC78</f>
        <v>139.48871887968551</v>
      </c>
      <c r="AD78" s="505">
        <f>'1.5_RAW_Data_MR'!AD78</f>
        <v>0</v>
      </c>
      <c r="AE78" s="505">
        <f>'1.5_RAW_Data_MR'!AE78</f>
        <v>0</v>
      </c>
      <c r="AF78" s="506">
        <f>'1.5_RAW_Data_MR'!AF78</f>
        <v>-3553.7943208705233</v>
      </c>
      <c r="AG78" s="507"/>
      <c r="AH78" s="505">
        <f>'1.5_RAW_Data_MR'!AH78</f>
        <v>-3414.3056019908377</v>
      </c>
      <c r="AI78" s="505">
        <f>'1.5_RAW_Data_MR'!AI78</f>
        <v>0</v>
      </c>
      <c r="AJ78" s="505">
        <f>'1.5_RAW_Data_MR'!AJ78</f>
        <v>139.48871887968551</v>
      </c>
      <c r="AK78" s="505">
        <f>'1.5_RAW_Data_MR'!AK78</f>
        <v>0</v>
      </c>
      <c r="AL78" s="505">
        <f>'1.5_RAW_Data_MR'!AL78</f>
        <v>0</v>
      </c>
      <c r="AM78" s="506">
        <f>'1.5_RAW_Data_MR'!AM78</f>
        <v>-3553.7943208705233</v>
      </c>
      <c r="AN78" s="507"/>
      <c r="AO78" s="505">
        <f>'1.5_RAW_Data_MR'!AO78</f>
        <v>0</v>
      </c>
      <c r="AP78" s="505">
        <f>'1.5_RAW_Data_MR'!AP78</f>
        <v>0</v>
      </c>
      <c r="AQ78" s="505">
        <f>'1.5_RAW_Data_MR'!AQ78</f>
        <v>0</v>
      </c>
      <c r="AR78" s="505">
        <f>'1.5_RAW_Data_MR'!AR78</f>
        <v>0</v>
      </c>
      <c r="AS78" s="505">
        <f>'1.5_RAW_Data_MR'!AS78</f>
        <v>0</v>
      </c>
      <c r="AT78" s="506">
        <f>'1.5_RAW_Data_MR'!AT78</f>
        <v>0</v>
      </c>
      <c r="AU78" s="507"/>
      <c r="AV78" s="505">
        <f>'1.5_RAW_Data_MR'!AV78</f>
        <v>0</v>
      </c>
      <c r="AW78" s="505">
        <f>'1.5_RAW_Data_MR'!AW78</f>
        <v>0</v>
      </c>
      <c r="AX78" s="505">
        <f>'1.5_RAW_Data_MR'!AX78</f>
        <v>0</v>
      </c>
      <c r="AY78" s="505">
        <f>'1.5_RAW_Data_MR'!AY78</f>
        <v>0</v>
      </c>
      <c r="AZ78" s="505">
        <f>'1.5_RAW_Data_MR'!AZ78</f>
        <v>0</v>
      </c>
      <c r="BA78" s="506">
        <f>'1.5_RAW_Data_MR'!BA78</f>
        <v>0</v>
      </c>
    </row>
    <row r="79" spans="1:53" ht="13.15">
      <c r="A79" s="508"/>
      <c r="B79" s="509"/>
      <c r="C79" s="510"/>
      <c r="D79" s="511"/>
      <c r="E79" s="504" t="s">
        <v>53</v>
      </c>
      <c r="F79" s="534">
        <f>'1.5_RAW_Data_MR'!F79</f>
        <v>0</v>
      </c>
      <c r="G79" s="534">
        <f>'1.5_RAW_Data_MR'!G79</f>
        <v>0</v>
      </c>
      <c r="H79" s="534">
        <f>'1.5_RAW_Data_MR'!H79</f>
        <v>0</v>
      </c>
      <c r="I79" s="534">
        <f>'1.5_RAW_Data_MR'!I79</f>
        <v>0</v>
      </c>
      <c r="J79" s="534">
        <f>'1.5_RAW_Data_MR'!J79</f>
        <v>0</v>
      </c>
      <c r="K79" s="535">
        <f>'1.5_RAW_Data_MR'!K79</f>
        <v>0</v>
      </c>
      <c r="M79" s="534">
        <f>'1.5_RAW_Data_MR'!M79</f>
        <v>69.4848567658278</v>
      </c>
      <c r="N79" s="534">
        <f>'1.5_RAW_Data_MR'!N79</f>
        <v>0</v>
      </c>
      <c r="O79" s="534">
        <f>'1.5_RAW_Data_MR'!O79</f>
        <v>69.4848567658278</v>
      </c>
      <c r="P79" s="534">
        <f>'1.5_RAW_Data_MR'!P79</f>
        <v>0</v>
      </c>
      <c r="Q79" s="534">
        <f>'1.5_RAW_Data_MR'!Q79</f>
        <v>0</v>
      </c>
      <c r="R79" s="535">
        <f>'1.5_RAW_Data_MR'!R79</f>
        <v>0</v>
      </c>
      <c r="T79" s="534">
        <f>'1.5_RAW_Data_MR'!T79</f>
        <v>1872.437682135723</v>
      </c>
      <c r="U79" s="534">
        <f>'1.5_RAW_Data_MR'!U79</f>
        <v>0</v>
      </c>
      <c r="V79" s="534">
        <f>'1.5_RAW_Data_MR'!V79</f>
        <v>0</v>
      </c>
      <c r="W79" s="534">
        <f>'1.5_RAW_Data_MR'!W79</f>
        <v>0</v>
      </c>
      <c r="X79" s="534">
        <f>'1.5_RAW_Data_MR'!X79</f>
        <v>0</v>
      </c>
      <c r="Y79" s="535">
        <f>'1.5_RAW_Data_MR'!Y79</f>
        <v>1872.437682135723</v>
      </c>
      <c r="AA79" s="512">
        <f>'1.5_RAW_Data_MR'!AA79</f>
        <v>-1802.9528253698952</v>
      </c>
      <c r="AB79" s="512">
        <f>'1.5_RAW_Data_MR'!AB79</f>
        <v>0</v>
      </c>
      <c r="AC79" s="512">
        <f>'1.5_RAW_Data_MR'!AC79</f>
        <v>69.4848567658278</v>
      </c>
      <c r="AD79" s="512">
        <f>'1.5_RAW_Data_MR'!AD79</f>
        <v>0</v>
      </c>
      <c r="AE79" s="512">
        <f>'1.5_RAW_Data_MR'!AE79</f>
        <v>0</v>
      </c>
      <c r="AF79" s="513">
        <f>'1.5_RAW_Data_MR'!AF79</f>
        <v>-1872.437682135723</v>
      </c>
      <c r="AG79" s="507"/>
      <c r="AH79" s="512">
        <f>'1.5_RAW_Data_MR'!AH79</f>
        <v>-1802.9528253698952</v>
      </c>
      <c r="AI79" s="512">
        <f>'1.5_RAW_Data_MR'!AI79</f>
        <v>0</v>
      </c>
      <c r="AJ79" s="512">
        <f>'1.5_RAW_Data_MR'!AJ79</f>
        <v>69.4848567658278</v>
      </c>
      <c r="AK79" s="512">
        <f>'1.5_RAW_Data_MR'!AK79</f>
        <v>0</v>
      </c>
      <c r="AL79" s="512">
        <f>'1.5_RAW_Data_MR'!AL79</f>
        <v>0</v>
      </c>
      <c r="AM79" s="513">
        <f>'1.5_RAW_Data_MR'!AM79</f>
        <v>-1872.437682135723</v>
      </c>
      <c r="AN79" s="507"/>
      <c r="AO79" s="512">
        <f>'1.5_RAW_Data_MR'!AO79</f>
        <v>0</v>
      </c>
      <c r="AP79" s="512">
        <f>'1.5_RAW_Data_MR'!AP79</f>
        <v>0</v>
      </c>
      <c r="AQ79" s="512">
        <f>'1.5_RAW_Data_MR'!AQ79</f>
        <v>0</v>
      </c>
      <c r="AR79" s="512">
        <f>'1.5_RAW_Data_MR'!AR79</f>
        <v>0</v>
      </c>
      <c r="AS79" s="512">
        <f>'1.5_RAW_Data_MR'!AS79</f>
        <v>0</v>
      </c>
      <c r="AT79" s="513">
        <f>'1.5_RAW_Data_MR'!AT79</f>
        <v>0</v>
      </c>
      <c r="AU79" s="507"/>
      <c r="AV79" s="512">
        <f>'1.5_RAW_Data_MR'!AV79</f>
        <v>0</v>
      </c>
      <c r="AW79" s="512">
        <f>'1.5_RAW_Data_MR'!AW79</f>
        <v>0</v>
      </c>
      <c r="AX79" s="512">
        <f>'1.5_RAW_Data_MR'!AX79</f>
        <v>0</v>
      </c>
      <c r="AY79" s="512">
        <f>'1.5_RAW_Data_MR'!AY79</f>
        <v>0</v>
      </c>
      <c r="AZ79" s="512">
        <f>'1.5_RAW_Data_MR'!AZ79</f>
        <v>0</v>
      </c>
      <c r="BA79" s="513">
        <f>'1.5_RAW_Data_MR'!BA79</f>
        <v>0</v>
      </c>
    </row>
    <row r="80" spans="1:53" ht="13.15">
      <c r="A80" s="508"/>
      <c r="B80" s="509"/>
      <c r="C80" s="510"/>
      <c r="D80" s="511"/>
      <c r="E80" s="504" t="s">
        <v>54</v>
      </c>
      <c r="F80" s="534">
        <f>'1.5_RAW_Data_MR'!F80</f>
        <v>250.05971922902501</v>
      </c>
      <c r="G80" s="534">
        <f>'1.5_RAW_Data_MR'!G80</f>
        <v>0</v>
      </c>
      <c r="H80" s="534">
        <f>'1.5_RAW_Data_MR'!H80</f>
        <v>0</v>
      </c>
      <c r="I80" s="534">
        <f>'1.5_RAW_Data_MR'!I80</f>
        <v>0</v>
      </c>
      <c r="J80" s="534">
        <f>'1.5_RAW_Data_MR'!J80</f>
        <v>0</v>
      </c>
      <c r="K80" s="535">
        <f>'1.5_RAW_Data_MR'!K80</f>
        <v>250.05971922902501</v>
      </c>
      <c r="M80" s="534">
        <f>'1.5_RAW_Data_MR'!M80</f>
        <v>0</v>
      </c>
      <c r="N80" s="534">
        <f>'1.5_RAW_Data_MR'!N80</f>
        <v>0</v>
      </c>
      <c r="O80" s="534">
        <f>'1.5_RAW_Data_MR'!O80</f>
        <v>0</v>
      </c>
      <c r="P80" s="534">
        <f>'1.5_RAW_Data_MR'!P80</f>
        <v>0</v>
      </c>
      <c r="Q80" s="534">
        <f>'1.5_RAW_Data_MR'!Q80</f>
        <v>0</v>
      </c>
      <c r="R80" s="535">
        <f>'1.5_RAW_Data_MR'!R80</f>
        <v>0</v>
      </c>
      <c r="T80" s="534">
        <f>'1.5_RAW_Data_MR'!T80</f>
        <v>0</v>
      </c>
      <c r="U80" s="534">
        <f>'1.5_RAW_Data_MR'!U80</f>
        <v>0</v>
      </c>
      <c r="V80" s="534">
        <f>'1.5_RAW_Data_MR'!V80</f>
        <v>0</v>
      </c>
      <c r="W80" s="534">
        <f>'1.5_RAW_Data_MR'!W80</f>
        <v>0</v>
      </c>
      <c r="X80" s="534">
        <f>'1.5_RAW_Data_MR'!X80</f>
        <v>0</v>
      </c>
      <c r="Y80" s="535">
        <f>'1.5_RAW_Data_MR'!Y80</f>
        <v>0</v>
      </c>
      <c r="AA80" s="512">
        <f>'1.5_RAW_Data_MR'!AA80</f>
        <v>0</v>
      </c>
      <c r="AB80" s="512">
        <f>'1.5_RAW_Data_MR'!AB80</f>
        <v>0</v>
      </c>
      <c r="AC80" s="512">
        <f>'1.5_RAW_Data_MR'!AC80</f>
        <v>0</v>
      </c>
      <c r="AD80" s="512">
        <f>'1.5_RAW_Data_MR'!AD80</f>
        <v>0</v>
      </c>
      <c r="AE80" s="512">
        <f>'1.5_RAW_Data_MR'!AE80</f>
        <v>0</v>
      </c>
      <c r="AF80" s="513">
        <f>'1.5_RAW_Data_MR'!AF80</f>
        <v>0</v>
      </c>
      <c r="AG80" s="507"/>
      <c r="AH80" s="512">
        <f>'1.5_RAW_Data_MR'!AH80</f>
        <v>0</v>
      </c>
      <c r="AI80" s="512">
        <f>'1.5_RAW_Data_MR'!AI80</f>
        <v>0</v>
      </c>
      <c r="AJ80" s="512">
        <f>'1.5_RAW_Data_MR'!AJ80</f>
        <v>0</v>
      </c>
      <c r="AK80" s="512">
        <f>'1.5_RAW_Data_MR'!AK80</f>
        <v>0</v>
      </c>
      <c r="AL80" s="512">
        <f>'1.5_RAW_Data_MR'!AL80</f>
        <v>0</v>
      </c>
      <c r="AM80" s="513">
        <f>'1.5_RAW_Data_MR'!AM80</f>
        <v>0</v>
      </c>
      <c r="AN80" s="507"/>
      <c r="AO80" s="512">
        <f>'1.5_RAW_Data_MR'!AO80</f>
        <v>0</v>
      </c>
      <c r="AP80" s="512">
        <f>'1.5_RAW_Data_MR'!AP80</f>
        <v>0</v>
      </c>
      <c r="AQ80" s="512">
        <f>'1.5_RAW_Data_MR'!AQ80</f>
        <v>0</v>
      </c>
      <c r="AR80" s="512">
        <f>'1.5_RAW_Data_MR'!AR80</f>
        <v>0</v>
      </c>
      <c r="AS80" s="512">
        <f>'1.5_RAW_Data_MR'!AS80</f>
        <v>0</v>
      </c>
      <c r="AT80" s="513">
        <f>'1.5_RAW_Data_MR'!AT80</f>
        <v>0</v>
      </c>
      <c r="AU80" s="507"/>
      <c r="AV80" s="512">
        <f>'1.5_RAW_Data_MR'!AV80</f>
        <v>0</v>
      </c>
      <c r="AW80" s="512">
        <f>'1.5_RAW_Data_MR'!AW80</f>
        <v>0</v>
      </c>
      <c r="AX80" s="512">
        <f>'1.5_RAW_Data_MR'!AX80</f>
        <v>0</v>
      </c>
      <c r="AY80" s="512">
        <f>'1.5_RAW_Data_MR'!AY80</f>
        <v>0</v>
      </c>
      <c r="AZ80" s="512">
        <f>'1.5_RAW_Data_MR'!AZ80</f>
        <v>0</v>
      </c>
      <c r="BA80" s="513">
        <f>'1.5_RAW_Data_MR'!BA80</f>
        <v>0</v>
      </c>
    </row>
    <row r="81" spans="1:53" ht="13.5" thickBot="1">
      <c r="A81" s="508"/>
      <c r="B81" s="514"/>
      <c r="C81" s="515"/>
      <c r="D81" s="516"/>
      <c r="E81" s="517" t="s">
        <v>55</v>
      </c>
      <c r="F81" s="536">
        <f>'1.5_RAW_Data_MR'!F81</f>
        <v>372.30499449995699</v>
      </c>
      <c r="G81" s="536">
        <f>'1.5_RAW_Data_MR'!G81</f>
        <v>0</v>
      </c>
      <c r="H81" s="536">
        <f>'1.5_RAW_Data_MR'!H81</f>
        <v>0</v>
      </c>
      <c r="I81" s="536">
        <f>'1.5_RAW_Data_MR'!I81</f>
        <v>0</v>
      </c>
      <c r="J81" s="536">
        <f>'1.5_RAW_Data_MR'!J81</f>
        <v>0</v>
      </c>
      <c r="K81" s="537">
        <f>'1.5_RAW_Data_MR'!K81</f>
        <v>372.30499449995699</v>
      </c>
      <c r="M81" s="536">
        <f>'1.5_RAW_Data_MR'!M81</f>
        <v>0</v>
      </c>
      <c r="N81" s="536">
        <f>'1.5_RAW_Data_MR'!N81</f>
        <v>0</v>
      </c>
      <c r="O81" s="536">
        <f>'1.5_RAW_Data_MR'!O81</f>
        <v>0</v>
      </c>
      <c r="P81" s="536">
        <f>'1.5_RAW_Data_MR'!P81</f>
        <v>0</v>
      </c>
      <c r="Q81" s="536">
        <f>'1.5_RAW_Data_MR'!Q81</f>
        <v>0</v>
      </c>
      <c r="R81" s="537">
        <f>'1.5_RAW_Data_MR'!R81</f>
        <v>0</v>
      </c>
      <c r="T81" s="536">
        <f>'1.5_RAW_Data_MR'!T81</f>
        <v>0</v>
      </c>
      <c r="U81" s="536">
        <f>'1.5_RAW_Data_MR'!U81</f>
        <v>0</v>
      </c>
      <c r="V81" s="536">
        <f>'1.5_RAW_Data_MR'!V81</f>
        <v>0</v>
      </c>
      <c r="W81" s="536">
        <f>'1.5_RAW_Data_MR'!W81</f>
        <v>0</v>
      </c>
      <c r="X81" s="536">
        <f>'1.5_RAW_Data_MR'!X81</f>
        <v>0</v>
      </c>
      <c r="Y81" s="537">
        <f>'1.5_RAW_Data_MR'!Y81</f>
        <v>0</v>
      </c>
      <c r="AA81" s="518">
        <f>'1.5_RAW_Data_MR'!AA81</f>
        <v>0</v>
      </c>
      <c r="AB81" s="518">
        <f>'1.5_RAW_Data_MR'!AB81</f>
        <v>0</v>
      </c>
      <c r="AC81" s="518">
        <f>'1.5_RAW_Data_MR'!AC81</f>
        <v>0</v>
      </c>
      <c r="AD81" s="518">
        <f>'1.5_RAW_Data_MR'!AD81</f>
        <v>0</v>
      </c>
      <c r="AE81" s="518">
        <f>'1.5_RAW_Data_MR'!AE81</f>
        <v>0</v>
      </c>
      <c r="AF81" s="519">
        <f>'1.5_RAW_Data_MR'!AF81</f>
        <v>0</v>
      </c>
      <c r="AG81" s="507"/>
      <c r="AH81" s="518">
        <f>'1.5_RAW_Data_MR'!AH81</f>
        <v>0</v>
      </c>
      <c r="AI81" s="518">
        <f>'1.5_RAW_Data_MR'!AI81</f>
        <v>0</v>
      </c>
      <c r="AJ81" s="518">
        <f>'1.5_RAW_Data_MR'!AJ81</f>
        <v>0</v>
      </c>
      <c r="AK81" s="518">
        <f>'1.5_RAW_Data_MR'!AK81</f>
        <v>0</v>
      </c>
      <c r="AL81" s="518">
        <f>'1.5_RAW_Data_MR'!AL81</f>
        <v>0</v>
      </c>
      <c r="AM81" s="519">
        <f>'1.5_RAW_Data_MR'!AM81</f>
        <v>0</v>
      </c>
      <c r="AN81" s="507"/>
      <c r="AO81" s="518">
        <f>'1.5_RAW_Data_MR'!AO81</f>
        <v>0</v>
      </c>
      <c r="AP81" s="518">
        <f>'1.5_RAW_Data_MR'!AP81</f>
        <v>0</v>
      </c>
      <c r="AQ81" s="518">
        <f>'1.5_RAW_Data_MR'!AQ81</f>
        <v>0</v>
      </c>
      <c r="AR81" s="518">
        <f>'1.5_RAW_Data_MR'!AR81</f>
        <v>0</v>
      </c>
      <c r="AS81" s="518">
        <f>'1.5_RAW_Data_MR'!AS81</f>
        <v>0</v>
      </c>
      <c r="AT81" s="519">
        <f>'1.5_RAW_Data_MR'!AT81</f>
        <v>0</v>
      </c>
      <c r="AU81" s="507"/>
      <c r="AV81" s="518">
        <f>'1.5_RAW_Data_MR'!AV81</f>
        <v>0</v>
      </c>
      <c r="AW81" s="518">
        <f>'1.5_RAW_Data_MR'!AW81</f>
        <v>0</v>
      </c>
      <c r="AX81" s="518">
        <f>'1.5_RAW_Data_MR'!AX81</f>
        <v>0</v>
      </c>
      <c r="AY81" s="518">
        <f>'1.5_RAW_Data_MR'!AY81</f>
        <v>0</v>
      </c>
      <c r="AZ81" s="518">
        <f>'1.5_RAW_Data_MR'!AZ81</f>
        <v>0</v>
      </c>
      <c r="BA81" s="519">
        <f>'1.5_RAW_Data_MR'!BA81</f>
        <v>0</v>
      </c>
    </row>
    <row r="82" spans="1:53" ht="25.5">
      <c r="A82" s="520" t="s">
        <v>9</v>
      </c>
      <c r="B82" s="501">
        <v>42</v>
      </c>
      <c r="C82" s="502" t="s">
        <v>28</v>
      </c>
      <c r="D82" s="503" t="s">
        <v>58</v>
      </c>
      <c r="E82" s="521" t="s">
        <v>52</v>
      </c>
      <c r="F82" s="532">
        <f>'1.5_RAW_Data_MR'!F82</f>
        <v>15.7004568522312</v>
      </c>
      <c r="G82" s="532">
        <f>'1.5_RAW_Data_MR'!G82</f>
        <v>0</v>
      </c>
      <c r="H82" s="532">
        <f>'1.5_RAW_Data_MR'!H82</f>
        <v>0</v>
      </c>
      <c r="I82" s="532">
        <f>'1.5_RAW_Data_MR'!I82</f>
        <v>0</v>
      </c>
      <c r="J82" s="532">
        <f>'1.5_RAW_Data_MR'!J82</f>
        <v>0</v>
      </c>
      <c r="K82" s="533">
        <f>'1.5_RAW_Data_MR'!K82</f>
        <v>15.7004568522312</v>
      </c>
      <c r="M82" s="532">
        <f>'1.5_RAW_Data_MR'!M82</f>
        <v>263.224207688744</v>
      </c>
      <c r="N82" s="532">
        <f>'1.5_RAW_Data_MR'!N82</f>
        <v>0</v>
      </c>
      <c r="O82" s="532">
        <f>'1.5_RAW_Data_MR'!O82</f>
        <v>0</v>
      </c>
      <c r="P82" s="532">
        <f>'1.5_RAW_Data_MR'!P82</f>
        <v>0</v>
      </c>
      <c r="Q82" s="532">
        <f>'1.5_RAW_Data_MR'!Q82</f>
        <v>0</v>
      </c>
      <c r="R82" s="533">
        <f>'1.5_RAW_Data_MR'!R82</f>
        <v>263.224207688744</v>
      </c>
      <c r="T82" s="532">
        <f>'1.5_RAW_Data_MR'!T82</f>
        <v>263.224207688744</v>
      </c>
      <c r="U82" s="532">
        <f>'1.5_RAW_Data_MR'!U82</f>
        <v>0</v>
      </c>
      <c r="V82" s="532">
        <f>'1.5_RAW_Data_MR'!V82</f>
        <v>0</v>
      </c>
      <c r="W82" s="532">
        <f>'1.5_RAW_Data_MR'!W82</f>
        <v>0</v>
      </c>
      <c r="X82" s="532">
        <f>'1.5_RAW_Data_MR'!X82</f>
        <v>0</v>
      </c>
      <c r="Y82" s="533">
        <f>'1.5_RAW_Data_MR'!Y82</f>
        <v>263.224207688744</v>
      </c>
      <c r="AA82" s="505">
        <f>'1.5_RAW_Data_MR'!AA82</f>
        <v>0</v>
      </c>
      <c r="AB82" s="505">
        <f>'1.5_RAW_Data_MR'!AB82</f>
        <v>0</v>
      </c>
      <c r="AC82" s="505">
        <f>'1.5_RAW_Data_MR'!AC82</f>
        <v>0</v>
      </c>
      <c r="AD82" s="505">
        <f>'1.5_RAW_Data_MR'!AD82</f>
        <v>0</v>
      </c>
      <c r="AE82" s="505">
        <f>'1.5_RAW_Data_MR'!AE82</f>
        <v>0</v>
      </c>
      <c r="AF82" s="506">
        <f>'1.5_RAW_Data_MR'!AF82</f>
        <v>0</v>
      </c>
      <c r="AG82" s="507"/>
      <c r="AH82" s="505">
        <f>'1.5_RAW_Data_MR'!AH82</f>
        <v>0</v>
      </c>
      <c r="AI82" s="505">
        <f>'1.5_RAW_Data_MR'!AI82</f>
        <v>0</v>
      </c>
      <c r="AJ82" s="505">
        <f>'1.5_RAW_Data_MR'!AJ82</f>
        <v>0</v>
      </c>
      <c r="AK82" s="505">
        <f>'1.5_RAW_Data_MR'!AK82</f>
        <v>0</v>
      </c>
      <c r="AL82" s="505">
        <f>'1.5_RAW_Data_MR'!AL82</f>
        <v>0</v>
      </c>
      <c r="AM82" s="506">
        <f>'1.5_RAW_Data_MR'!AM82</f>
        <v>0</v>
      </c>
      <c r="AN82" s="507"/>
      <c r="AO82" s="505">
        <f>'1.5_RAW_Data_MR'!AO82</f>
        <v>0</v>
      </c>
      <c r="AP82" s="505">
        <f>'1.5_RAW_Data_MR'!AP82</f>
        <v>0</v>
      </c>
      <c r="AQ82" s="505">
        <f>'1.5_RAW_Data_MR'!AQ82</f>
        <v>0</v>
      </c>
      <c r="AR82" s="505">
        <f>'1.5_RAW_Data_MR'!AR82</f>
        <v>0</v>
      </c>
      <c r="AS82" s="505">
        <f>'1.5_RAW_Data_MR'!AS82</f>
        <v>0</v>
      </c>
      <c r="AT82" s="506">
        <f>'1.5_RAW_Data_MR'!AT82</f>
        <v>0</v>
      </c>
      <c r="AU82" s="507"/>
      <c r="AV82" s="505">
        <f>'1.5_RAW_Data_MR'!AV82</f>
        <v>0</v>
      </c>
      <c r="AW82" s="505">
        <f>'1.5_RAW_Data_MR'!AW82</f>
        <v>0</v>
      </c>
      <c r="AX82" s="505">
        <f>'1.5_RAW_Data_MR'!AX82</f>
        <v>0</v>
      </c>
      <c r="AY82" s="505">
        <f>'1.5_RAW_Data_MR'!AY82</f>
        <v>0</v>
      </c>
      <c r="AZ82" s="505">
        <f>'1.5_RAW_Data_MR'!AZ82</f>
        <v>0</v>
      </c>
      <c r="BA82" s="506">
        <f>'1.5_RAW_Data_MR'!BA82</f>
        <v>0</v>
      </c>
    </row>
    <row r="83" spans="1:53" ht="13.15">
      <c r="A83" s="508"/>
      <c r="B83" s="509"/>
      <c r="C83" s="510"/>
      <c r="D83" s="511"/>
      <c r="E83" s="504" t="s">
        <v>53</v>
      </c>
      <c r="F83" s="534">
        <f>'1.5_RAW_Data_MR'!F83</f>
        <v>0</v>
      </c>
      <c r="G83" s="534">
        <f>'1.5_RAW_Data_MR'!G83</f>
        <v>0</v>
      </c>
      <c r="H83" s="534">
        <f>'1.5_RAW_Data_MR'!H83</f>
        <v>0</v>
      </c>
      <c r="I83" s="534">
        <f>'1.5_RAW_Data_MR'!I83</f>
        <v>0</v>
      </c>
      <c r="J83" s="534">
        <f>'1.5_RAW_Data_MR'!J83</f>
        <v>0</v>
      </c>
      <c r="K83" s="535">
        <f>'1.5_RAW_Data_MR'!K83</f>
        <v>0</v>
      </c>
      <c r="M83" s="534">
        <f>'1.5_RAW_Data_MR'!M83</f>
        <v>0</v>
      </c>
      <c r="N83" s="534">
        <f>'1.5_RAW_Data_MR'!N83</f>
        <v>0</v>
      </c>
      <c r="O83" s="534">
        <f>'1.5_RAW_Data_MR'!O83</f>
        <v>0</v>
      </c>
      <c r="P83" s="534">
        <f>'1.5_RAW_Data_MR'!P83</f>
        <v>0</v>
      </c>
      <c r="Q83" s="534">
        <f>'1.5_RAW_Data_MR'!Q83</f>
        <v>0</v>
      </c>
      <c r="R83" s="535">
        <f>'1.5_RAW_Data_MR'!R83</f>
        <v>0</v>
      </c>
      <c r="T83" s="534">
        <f>'1.5_RAW_Data_MR'!T83</f>
        <v>0</v>
      </c>
      <c r="U83" s="534">
        <f>'1.5_RAW_Data_MR'!U83</f>
        <v>0</v>
      </c>
      <c r="V83" s="534">
        <f>'1.5_RAW_Data_MR'!V83</f>
        <v>0</v>
      </c>
      <c r="W83" s="534">
        <f>'1.5_RAW_Data_MR'!W83</f>
        <v>0</v>
      </c>
      <c r="X83" s="534">
        <f>'1.5_RAW_Data_MR'!X83</f>
        <v>0</v>
      </c>
      <c r="Y83" s="535">
        <f>'1.5_RAW_Data_MR'!Y83</f>
        <v>0</v>
      </c>
      <c r="AA83" s="512">
        <f>'1.5_RAW_Data_MR'!AA83</f>
        <v>0</v>
      </c>
      <c r="AB83" s="512">
        <f>'1.5_RAW_Data_MR'!AB83</f>
        <v>0</v>
      </c>
      <c r="AC83" s="512">
        <f>'1.5_RAW_Data_MR'!AC83</f>
        <v>0</v>
      </c>
      <c r="AD83" s="512">
        <f>'1.5_RAW_Data_MR'!AD83</f>
        <v>0</v>
      </c>
      <c r="AE83" s="512">
        <f>'1.5_RAW_Data_MR'!AE83</f>
        <v>0</v>
      </c>
      <c r="AF83" s="513">
        <f>'1.5_RAW_Data_MR'!AF83</f>
        <v>0</v>
      </c>
      <c r="AG83" s="507"/>
      <c r="AH83" s="512">
        <f>'1.5_RAW_Data_MR'!AH83</f>
        <v>0</v>
      </c>
      <c r="AI83" s="512">
        <f>'1.5_RAW_Data_MR'!AI83</f>
        <v>0</v>
      </c>
      <c r="AJ83" s="512">
        <f>'1.5_RAW_Data_MR'!AJ83</f>
        <v>0</v>
      </c>
      <c r="AK83" s="512">
        <f>'1.5_RAW_Data_MR'!AK83</f>
        <v>0</v>
      </c>
      <c r="AL83" s="512">
        <f>'1.5_RAW_Data_MR'!AL83</f>
        <v>0</v>
      </c>
      <c r="AM83" s="513">
        <f>'1.5_RAW_Data_MR'!AM83</f>
        <v>0</v>
      </c>
      <c r="AN83" s="507"/>
      <c r="AO83" s="512">
        <f>'1.5_RAW_Data_MR'!AO83</f>
        <v>0</v>
      </c>
      <c r="AP83" s="512">
        <f>'1.5_RAW_Data_MR'!AP83</f>
        <v>0</v>
      </c>
      <c r="AQ83" s="512">
        <f>'1.5_RAW_Data_MR'!AQ83</f>
        <v>0</v>
      </c>
      <c r="AR83" s="512">
        <f>'1.5_RAW_Data_MR'!AR83</f>
        <v>0</v>
      </c>
      <c r="AS83" s="512">
        <f>'1.5_RAW_Data_MR'!AS83</f>
        <v>0</v>
      </c>
      <c r="AT83" s="513">
        <f>'1.5_RAW_Data_MR'!AT83</f>
        <v>0</v>
      </c>
      <c r="AU83" s="507"/>
      <c r="AV83" s="512">
        <f>'1.5_RAW_Data_MR'!AV83</f>
        <v>0</v>
      </c>
      <c r="AW83" s="512">
        <f>'1.5_RAW_Data_MR'!AW83</f>
        <v>0</v>
      </c>
      <c r="AX83" s="512">
        <f>'1.5_RAW_Data_MR'!AX83</f>
        <v>0</v>
      </c>
      <c r="AY83" s="512">
        <f>'1.5_RAW_Data_MR'!AY83</f>
        <v>0</v>
      </c>
      <c r="AZ83" s="512">
        <f>'1.5_RAW_Data_MR'!AZ83</f>
        <v>0</v>
      </c>
      <c r="BA83" s="513">
        <f>'1.5_RAW_Data_MR'!BA83</f>
        <v>0</v>
      </c>
    </row>
    <row r="84" spans="1:53" ht="13.15">
      <c r="A84" s="508"/>
      <c r="B84" s="509"/>
      <c r="C84" s="510"/>
      <c r="D84" s="511"/>
      <c r="E84" s="504" t="s">
        <v>54</v>
      </c>
      <c r="F84" s="534">
        <f>'1.5_RAW_Data_MR'!F84</f>
        <v>0</v>
      </c>
      <c r="G84" s="534">
        <f>'1.5_RAW_Data_MR'!G84</f>
        <v>0</v>
      </c>
      <c r="H84" s="534">
        <f>'1.5_RAW_Data_MR'!H84</f>
        <v>0</v>
      </c>
      <c r="I84" s="534">
        <f>'1.5_RAW_Data_MR'!I84</f>
        <v>0</v>
      </c>
      <c r="J84" s="534">
        <f>'1.5_RAW_Data_MR'!J84</f>
        <v>0</v>
      </c>
      <c r="K84" s="535">
        <f>'1.5_RAW_Data_MR'!K84</f>
        <v>0</v>
      </c>
      <c r="M84" s="534">
        <f>'1.5_RAW_Data_MR'!M84</f>
        <v>0</v>
      </c>
      <c r="N84" s="534">
        <f>'1.5_RAW_Data_MR'!N84</f>
        <v>0</v>
      </c>
      <c r="O84" s="534">
        <f>'1.5_RAW_Data_MR'!O84</f>
        <v>0</v>
      </c>
      <c r="P84" s="534">
        <f>'1.5_RAW_Data_MR'!P84</f>
        <v>0</v>
      </c>
      <c r="Q84" s="534">
        <f>'1.5_RAW_Data_MR'!Q84</f>
        <v>0</v>
      </c>
      <c r="R84" s="535">
        <f>'1.5_RAW_Data_MR'!R84</f>
        <v>0</v>
      </c>
      <c r="T84" s="534">
        <f>'1.5_RAW_Data_MR'!T84</f>
        <v>0</v>
      </c>
      <c r="U84" s="534">
        <f>'1.5_RAW_Data_MR'!U84</f>
        <v>0</v>
      </c>
      <c r="V84" s="534">
        <f>'1.5_RAW_Data_MR'!V84</f>
        <v>0</v>
      </c>
      <c r="W84" s="534">
        <f>'1.5_RAW_Data_MR'!W84</f>
        <v>0</v>
      </c>
      <c r="X84" s="534">
        <f>'1.5_RAW_Data_MR'!X84</f>
        <v>0</v>
      </c>
      <c r="Y84" s="535">
        <f>'1.5_RAW_Data_MR'!Y84</f>
        <v>0</v>
      </c>
      <c r="AA84" s="512">
        <f>'1.5_RAW_Data_MR'!AA84</f>
        <v>0</v>
      </c>
      <c r="AB84" s="512">
        <f>'1.5_RAW_Data_MR'!AB84</f>
        <v>0</v>
      </c>
      <c r="AC84" s="512">
        <f>'1.5_RAW_Data_MR'!AC84</f>
        <v>0</v>
      </c>
      <c r="AD84" s="512">
        <f>'1.5_RAW_Data_MR'!AD84</f>
        <v>0</v>
      </c>
      <c r="AE84" s="512">
        <f>'1.5_RAW_Data_MR'!AE84</f>
        <v>0</v>
      </c>
      <c r="AF84" s="513">
        <f>'1.5_RAW_Data_MR'!AF84</f>
        <v>0</v>
      </c>
      <c r="AG84" s="507"/>
      <c r="AH84" s="512">
        <f>'1.5_RAW_Data_MR'!AH84</f>
        <v>0</v>
      </c>
      <c r="AI84" s="512">
        <f>'1.5_RAW_Data_MR'!AI84</f>
        <v>0</v>
      </c>
      <c r="AJ84" s="512">
        <f>'1.5_RAW_Data_MR'!AJ84</f>
        <v>0</v>
      </c>
      <c r="AK84" s="512">
        <f>'1.5_RAW_Data_MR'!AK84</f>
        <v>0</v>
      </c>
      <c r="AL84" s="512">
        <f>'1.5_RAW_Data_MR'!AL84</f>
        <v>0</v>
      </c>
      <c r="AM84" s="513">
        <f>'1.5_RAW_Data_MR'!AM84</f>
        <v>0</v>
      </c>
      <c r="AN84" s="507"/>
      <c r="AO84" s="512">
        <f>'1.5_RAW_Data_MR'!AO84</f>
        <v>0</v>
      </c>
      <c r="AP84" s="512">
        <f>'1.5_RAW_Data_MR'!AP84</f>
        <v>0</v>
      </c>
      <c r="AQ84" s="512">
        <f>'1.5_RAW_Data_MR'!AQ84</f>
        <v>0</v>
      </c>
      <c r="AR84" s="512">
        <f>'1.5_RAW_Data_MR'!AR84</f>
        <v>0</v>
      </c>
      <c r="AS84" s="512">
        <f>'1.5_RAW_Data_MR'!AS84</f>
        <v>0</v>
      </c>
      <c r="AT84" s="513">
        <f>'1.5_RAW_Data_MR'!AT84</f>
        <v>0</v>
      </c>
      <c r="AU84" s="507"/>
      <c r="AV84" s="512">
        <f>'1.5_RAW_Data_MR'!AV84</f>
        <v>0</v>
      </c>
      <c r="AW84" s="512">
        <f>'1.5_RAW_Data_MR'!AW84</f>
        <v>0</v>
      </c>
      <c r="AX84" s="512">
        <f>'1.5_RAW_Data_MR'!AX84</f>
        <v>0</v>
      </c>
      <c r="AY84" s="512">
        <f>'1.5_RAW_Data_MR'!AY84</f>
        <v>0</v>
      </c>
      <c r="AZ84" s="512">
        <f>'1.5_RAW_Data_MR'!AZ84</f>
        <v>0</v>
      </c>
      <c r="BA84" s="513">
        <f>'1.5_RAW_Data_MR'!BA84</f>
        <v>0</v>
      </c>
    </row>
    <row r="85" spans="1:53" ht="13.5" thickBot="1">
      <c r="A85" s="508"/>
      <c r="B85" s="514"/>
      <c r="C85" s="515"/>
      <c r="D85" s="516"/>
      <c r="E85" s="517" t="s">
        <v>55</v>
      </c>
      <c r="F85" s="536">
        <f>'1.5_RAW_Data_MR'!F85</f>
        <v>0</v>
      </c>
      <c r="G85" s="536">
        <f>'1.5_RAW_Data_MR'!G85</f>
        <v>0</v>
      </c>
      <c r="H85" s="536">
        <f>'1.5_RAW_Data_MR'!H85</f>
        <v>0</v>
      </c>
      <c r="I85" s="536">
        <f>'1.5_RAW_Data_MR'!I85</f>
        <v>0</v>
      </c>
      <c r="J85" s="536">
        <f>'1.5_RAW_Data_MR'!J85</f>
        <v>0</v>
      </c>
      <c r="K85" s="537">
        <f>'1.5_RAW_Data_MR'!K85</f>
        <v>0</v>
      </c>
      <c r="M85" s="536">
        <f>'1.5_RAW_Data_MR'!M85</f>
        <v>0</v>
      </c>
      <c r="N85" s="536">
        <f>'1.5_RAW_Data_MR'!N85</f>
        <v>0</v>
      </c>
      <c r="O85" s="536">
        <f>'1.5_RAW_Data_MR'!O85</f>
        <v>0</v>
      </c>
      <c r="P85" s="536">
        <f>'1.5_RAW_Data_MR'!P85</f>
        <v>0</v>
      </c>
      <c r="Q85" s="536">
        <f>'1.5_RAW_Data_MR'!Q85</f>
        <v>0</v>
      </c>
      <c r="R85" s="537">
        <f>'1.5_RAW_Data_MR'!R85</f>
        <v>0</v>
      </c>
      <c r="T85" s="536">
        <f>'1.5_RAW_Data_MR'!T85</f>
        <v>0</v>
      </c>
      <c r="U85" s="536">
        <f>'1.5_RAW_Data_MR'!U85</f>
        <v>0</v>
      </c>
      <c r="V85" s="536">
        <f>'1.5_RAW_Data_MR'!V85</f>
        <v>0</v>
      </c>
      <c r="W85" s="536">
        <f>'1.5_RAW_Data_MR'!W85</f>
        <v>0</v>
      </c>
      <c r="X85" s="536">
        <f>'1.5_RAW_Data_MR'!X85</f>
        <v>0</v>
      </c>
      <c r="Y85" s="537">
        <f>'1.5_RAW_Data_MR'!Y85</f>
        <v>0</v>
      </c>
      <c r="AA85" s="518">
        <f>'1.5_RAW_Data_MR'!AA85</f>
        <v>0</v>
      </c>
      <c r="AB85" s="518">
        <f>'1.5_RAW_Data_MR'!AB85</f>
        <v>0</v>
      </c>
      <c r="AC85" s="518">
        <f>'1.5_RAW_Data_MR'!AC85</f>
        <v>0</v>
      </c>
      <c r="AD85" s="518">
        <f>'1.5_RAW_Data_MR'!AD85</f>
        <v>0</v>
      </c>
      <c r="AE85" s="518">
        <f>'1.5_RAW_Data_MR'!AE85</f>
        <v>0</v>
      </c>
      <c r="AF85" s="519">
        <f>'1.5_RAW_Data_MR'!AF85</f>
        <v>0</v>
      </c>
      <c r="AG85" s="507"/>
      <c r="AH85" s="518">
        <f>'1.5_RAW_Data_MR'!AH85</f>
        <v>0</v>
      </c>
      <c r="AI85" s="518">
        <f>'1.5_RAW_Data_MR'!AI85</f>
        <v>0</v>
      </c>
      <c r="AJ85" s="518">
        <f>'1.5_RAW_Data_MR'!AJ85</f>
        <v>0</v>
      </c>
      <c r="AK85" s="518">
        <f>'1.5_RAW_Data_MR'!AK85</f>
        <v>0</v>
      </c>
      <c r="AL85" s="518">
        <f>'1.5_RAW_Data_MR'!AL85</f>
        <v>0</v>
      </c>
      <c r="AM85" s="519">
        <f>'1.5_RAW_Data_MR'!AM85</f>
        <v>0</v>
      </c>
      <c r="AN85" s="507"/>
      <c r="AO85" s="518">
        <f>'1.5_RAW_Data_MR'!AO85</f>
        <v>0</v>
      </c>
      <c r="AP85" s="518">
        <f>'1.5_RAW_Data_MR'!AP85</f>
        <v>0</v>
      </c>
      <c r="AQ85" s="518">
        <f>'1.5_RAW_Data_MR'!AQ85</f>
        <v>0</v>
      </c>
      <c r="AR85" s="518">
        <f>'1.5_RAW_Data_MR'!AR85</f>
        <v>0</v>
      </c>
      <c r="AS85" s="518">
        <f>'1.5_RAW_Data_MR'!AS85</f>
        <v>0</v>
      </c>
      <c r="AT85" s="519">
        <f>'1.5_RAW_Data_MR'!AT85</f>
        <v>0</v>
      </c>
      <c r="AU85" s="507"/>
      <c r="AV85" s="518">
        <f>'1.5_RAW_Data_MR'!AV85</f>
        <v>0</v>
      </c>
      <c r="AW85" s="518">
        <f>'1.5_RAW_Data_MR'!AW85</f>
        <v>0</v>
      </c>
      <c r="AX85" s="518">
        <f>'1.5_RAW_Data_MR'!AX85</f>
        <v>0</v>
      </c>
      <c r="AY85" s="518">
        <f>'1.5_RAW_Data_MR'!AY85</f>
        <v>0</v>
      </c>
      <c r="AZ85" s="518">
        <f>'1.5_RAW_Data_MR'!AZ85</f>
        <v>0</v>
      </c>
      <c r="BA85" s="519">
        <f>'1.5_RAW_Data_MR'!BA85</f>
        <v>0</v>
      </c>
    </row>
    <row r="86" spans="1:53" ht="25.5">
      <c r="A86" s="520" t="s">
        <v>9</v>
      </c>
      <c r="B86" s="501">
        <v>37</v>
      </c>
      <c r="C86" s="502" t="s">
        <v>29</v>
      </c>
      <c r="D86" s="503" t="s">
        <v>59</v>
      </c>
      <c r="E86" s="521" t="s">
        <v>52</v>
      </c>
      <c r="F86" s="532">
        <f>'1.5_RAW_Data_MR'!F86</f>
        <v>112.95879168417639</v>
      </c>
      <c r="G86" s="532">
        <f>'1.5_RAW_Data_MR'!G86</f>
        <v>112.95879168417639</v>
      </c>
      <c r="H86" s="532">
        <f>'1.5_RAW_Data_MR'!H86</f>
        <v>0</v>
      </c>
      <c r="I86" s="532">
        <f>'1.5_RAW_Data_MR'!I86</f>
        <v>0</v>
      </c>
      <c r="J86" s="532">
        <f>'1.5_RAW_Data_MR'!J86</f>
        <v>0</v>
      </c>
      <c r="K86" s="533">
        <f>'1.5_RAW_Data_MR'!K86</f>
        <v>0</v>
      </c>
      <c r="M86" s="532">
        <f>'1.5_RAW_Data_MR'!M86</f>
        <v>653.63237566106932</v>
      </c>
      <c r="N86" s="532">
        <f>'1.5_RAW_Data_MR'!N86</f>
        <v>77.058399970181284</v>
      </c>
      <c r="O86" s="532">
        <f>'1.5_RAW_Data_MR'!O86</f>
        <v>0</v>
      </c>
      <c r="P86" s="532">
        <f>'1.5_RAW_Data_MR'!P86</f>
        <v>0</v>
      </c>
      <c r="Q86" s="532">
        <f>'1.5_RAW_Data_MR'!Q86</f>
        <v>0</v>
      </c>
      <c r="R86" s="533">
        <f>'1.5_RAW_Data_MR'!R86</f>
        <v>576.57397569088801</v>
      </c>
      <c r="T86" s="532">
        <f>'1.5_RAW_Data_MR'!T86</f>
        <v>2614.908876413253</v>
      </c>
      <c r="U86" s="532">
        <f>'1.5_RAW_Data_MR'!U86</f>
        <v>0</v>
      </c>
      <c r="V86" s="532">
        <f>'1.5_RAW_Data_MR'!V86</f>
        <v>0</v>
      </c>
      <c r="W86" s="532">
        <f>'1.5_RAW_Data_MR'!W86</f>
        <v>0</v>
      </c>
      <c r="X86" s="532">
        <f>'1.5_RAW_Data_MR'!X86</f>
        <v>0</v>
      </c>
      <c r="Y86" s="533">
        <f>'1.5_RAW_Data_MR'!Y86</f>
        <v>2614.908876413253</v>
      </c>
      <c r="AA86" s="505">
        <f>'1.5_RAW_Data_MR'!AA86</f>
        <v>-1961.2765007521839</v>
      </c>
      <c r="AB86" s="505">
        <f>'1.5_RAW_Data_MR'!AB86</f>
        <v>77.058399970181284</v>
      </c>
      <c r="AC86" s="505">
        <f>'1.5_RAW_Data_MR'!AC86</f>
        <v>0</v>
      </c>
      <c r="AD86" s="505">
        <f>'1.5_RAW_Data_MR'!AD86</f>
        <v>0</v>
      </c>
      <c r="AE86" s="505">
        <f>'1.5_RAW_Data_MR'!AE86</f>
        <v>0</v>
      </c>
      <c r="AF86" s="506">
        <f>'1.5_RAW_Data_MR'!AF86</f>
        <v>-2038.3349007223651</v>
      </c>
      <c r="AG86" s="507"/>
      <c r="AH86" s="505">
        <f>'1.5_RAW_Data_MR'!AH86</f>
        <v>-1961.2765007521839</v>
      </c>
      <c r="AI86" s="505">
        <f>'1.5_RAW_Data_MR'!AI86</f>
        <v>77.058399970181284</v>
      </c>
      <c r="AJ86" s="505">
        <f>'1.5_RAW_Data_MR'!AJ86</f>
        <v>0</v>
      </c>
      <c r="AK86" s="505">
        <f>'1.5_RAW_Data_MR'!AK86</f>
        <v>0</v>
      </c>
      <c r="AL86" s="505">
        <f>'1.5_RAW_Data_MR'!AL86</f>
        <v>0</v>
      </c>
      <c r="AM86" s="506">
        <f>'1.5_RAW_Data_MR'!AM86</f>
        <v>-2038.3349007223651</v>
      </c>
      <c r="AN86" s="507"/>
      <c r="AO86" s="505">
        <f>'1.5_RAW_Data_MR'!AO86</f>
        <v>0</v>
      </c>
      <c r="AP86" s="505">
        <f>'1.5_RAW_Data_MR'!AP86</f>
        <v>0</v>
      </c>
      <c r="AQ86" s="505">
        <f>'1.5_RAW_Data_MR'!AQ86</f>
        <v>0</v>
      </c>
      <c r="AR86" s="505">
        <f>'1.5_RAW_Data_MR'!AR86</f>
        <v>0</v>
      </c>
      <c r="AS86" s="505">
        <f>'1.5_RAW_Data_MR'!AS86</f>
        <v>0</v>
      </c>
      <c r="AT86" s="506">
        <f>'1.5_RAW_Data_MR'!AT86</f>
        <v>0</v>
      </c>
      <c r="AU86" s="507"/>
      <c r="AV86" s="505">
        <f>'1.5_RAW_Data_MR'!AV86</f>
        <v>0</v>
      </c>
      <c r="AW86" s="505">
        <f>'1.5_RAW_Data_MR'!AW86</f>
        <v>0</v>
      </c>
      <c r="AX86" s="505">
        <f>'1.5_RAW_Data_MR'!AX86</f>
        <v>0</v>
      </c>
      <c r="AY86" s="505">
        <f>'1.5_RAW_Data_MR'!AY86</f>
        <v>0</v>
      </c>
      <c r="AZ86" s="505">
        <f>'1.5_RAW_Data_MR'!AZ86</f>
        <v>0</v>
      </c>
      <c r="BA86" s="506">
        <f>'1.5_RAW_Data_MR'!BA86</f>
        <v>0</v>
      </c>
    </row>
    <row r="87" spans="1:53" ht="13.15">
      <c r="A87" s="508"/>
      <c r="B87" s="509"/>
      <c r="C87" s="510"/>
      <c r="D87" s="511"/>
      <c r="E87" s="504" t="s">
        <v>53</v>
      </c>
      <c r="F87" s="534">
        <f>'1.5_RAW_Data_MR'!F87</f>
        <v>64.902784669262005</v>
      </c>
      <c r="G87" s="534">
        <f>'1.5_RAW_Data_MR'!G87</f>
        <v>0</v>
      </c>
      <c r="H87" s="534">
        <f>'1.5_RAW_Data_MR'!H87</f>
        <v>64.902784669262005</v>
      </c>
      <c r="I87" s="534">
        <f>'1.5_RAW_Data_MR'!I87</f>
        <v>0</v>
      </c>
      <c r="J87" s="534">
        <f>'1.5_RAW_Data_MR'!J87</f>
        <v>0</v>
      </c>
      <c r="K87" s="535">
        <f>'1.5_RAW_Data_MR'!K87</f>
        <v>0</v>
      </c>
      <c r="M87" s="534">
        <f>'1.5_RAW_Data_MR'!M87</f>
        <v>0</v>
      </c>
      <c r="N87" s="534">
        <f>'1.5_RAW_Data_MR'!N87</f>
        <v>0</v>
      </c>
      <c r="O87" s="534">
        <f>'1.5_RAW_Data_MR'!O87</f>
        <v>0</v>
      </c>
      <c r="P87" s="534">
        <f>'1.5_RAW_Data_MR'!P87</f>
        <v>0</v>
      </c>
      <c r="Q87" s="534">
        <f>'1.5_RAW_Data_MR'!Q87</f>
        <v>0</v>
      </c>
      <c r="R87" s="535">
        <f>'1.5_RAW_Data_MR'!R87</f>
        <v>0</v>
      </c>
      <c r="T87" s="534">
        <f>'1.5_RAW_Data_MR'!T87</f>
        <v>0</v>
      </c>
      <c r="U87" s="534">
        <f>'1.5_RAW_Data_MR'!U87</f>
        <v>0</v>
      </c>
      <c r="V87" s="534">
        <f>'1.5_RAW_Data_MR'!V87</f>
        <v>0</v>
      </c>
      <c r="W87" s="534">
        <f>'1.5_RAW_Data_MR'!W87</f>
        <v>0</v>
      </c>
      <c r="X87" s="534">
        <f>'1.5_RAW_Data_MR'!X87</f>
        <v>0</v>
      </c>
      <c r="Y87" s="535">
        <f>'1.5_RAW_Data_MR'!Y87</f>
        <v>0</v>
      </c>
      <c r="AA87" s="512">
        <f>'1.5_RAW_Data_MR'!AA87</f>
        <v>0</v>
      </c>
      <c r="AB87" s="512">
        <f>'1.5_RAW_Data_MR'!AB87</f>
        <v>0</v>
      </c>
      <c r="AC87" s="512">
        <f>'1.5_RAW_Data_MR'!AC87</f>
        <v>0</v>
      </c>
      <c r="AD87" s="512">
        <f>'1.5_RAW_Data_MR'!AD87</f>
        <v>0</v>
      </c>
      <c r="AE87" s="512">
        <f>'1.5_RAW_Data_MR'!AE87</f>
        <v>0</v>
      </c>
      <c r="AF87" s="513">
        <f>'1.5_RAW_Data_MR'!AF87</f>
        <v>0</v>
      </c>
      <c r="AG87" s="507"/>
      <c r="AH87" s="512">
        <f>'1.5_RAW_Data_MR'!AH87</f>
        <v>0</v>
      </c>
      <c r="AI87" s="512">
        <f>'1.5_RAW_Data_MR'!AI87</f>
        <v>0</v>
      </c>
      <c r="AJ87" s="512">
        <f>'1.5_RAW_Data_MR'!AJ87</f>
        <v>0</v>
      </c>
      <c r="AK87" s="512">
        <f>'1.5_RAW_Data_MR'!AK87</f>
        <v>0</v>
      </c>
      <c r="AL87" s="512">
        <f>'1.5_RAW_Data_MR'!AL87</f>
        <v>0</v>
      </c>
      <c r="AM87" s="513">
        <f>'1.5_RAW_Data_MR'!AM87</f>
        <v>0</v>
      </c>
      <c r="AN87" s="507"/>
      <c r="AO87" s="512">
        <f>'1.5_RAW_Data_MR'!AO87</f>
        <v>0</v>
      </c>
      <c r="AP87" s="512">
        <f>'1.5_RAW_Data_MR'!AP87</f>
        <v>0</v>
      </c>
      <c r="AQ87" s="512">
        <f>'1.5_RAW_Data_MR'!AQ87</f>
        <v>0</v>
      </c>
      <c r="AR87" s="512">
        <f>'1.5_RAW_Data_MR'!AR87</f>
        <v>0</v>
      </c>
      <c r="AS87" s="512">
        <f>'1.5_RAW_Data_MR'!AS87</f>
        <v>0</v>
      </c>
      <c r="AT87" s="513">
        <f>'1.5_RAW_Data_MR'!AT87</f>
        <v>0</v>
      </c>
      <c r="AU87" s="507"/>
      <c r="AV87" s="512">
        <f>'1.5_RAW_Data_MR'!AV87</f>
        <v>0</v>
      </c>
      <c r="AW87" s="512">
        <f>'1.5_RAW_Data_MR'!AW87</f>
        <v>0</v>
      </c>
      <c r="AX87" s="512">
        <f>'1.5_RAW_Data_MR'!AX87</f>
        <v>0</v>
      </c>
      <c r="AY87" s="512">
        <f>'1.5_RAW_Data_MR'!AY87</f>
        <v>0</v>
      </c>
      <c r="AZ87" s="512">
        <f>'1.5_RAW_Data_MR'!AZ87</f>
        <v>0</v>
      </c>
      <c r="BA87" s="513">
        <f>'1.5_RAW_Data_MR'!BA87</f>
        <v>0</v>
      </c>
    </row>
    <row r="88" spans="1:53" ht="13.15">
      <c r="A88" s="508"/>
      <c r="B88" s="509"/>
      <c r="C88" s="510"/>
      <c r="D88" s="511"/>
      <c r="E88" s="504" t="s">
        <v>54</v>
      </c>
      <c r="F88" s="534">
        <f>'1.5_RAW_Data_MR'!F88</f>
        <v>338.73327896279892</v>
      </c>
      <c r="G88" s="534">
        <f>'1.5_RAW_Data_MR'!G88</f>
        <v>0</v>
      </c>
      <c r="H88" s="534">
        <f>'1.5_RAW_Data_MR'!H88</f>
        <v>0</v>
      </c>
      <c r="I88" s="534">
        <f>'1.5_RAW_Data_MR'!I88</f>
        <v>0</v>
      </c>
      <c r="J88" s="534">
        <f>'1.5_RAW_Data_MR'!J88</f>
        <v>96.450808345820903</v>
      </c>
      <c r="K88" s="535">
        <f>'1.5_RAW_Data_MR'!K88</f>
        <v>242.282470616978</v>
      </c>
      <c r="M88" s="534">
        <f>'1.5_RAW_Data_MR'!M88</f>
        <v>0</v>
      </c>
      <c r="N88" s="534">
        <f>'1.5_RAW_Data_MR'!N88</f>
        <v>0</v>
      </c>
      <c r="O88" s="534">
        <f>'1.5_RAW_Data_MR'!O88</f>
        <v>0</v>
      </c>
      <c r="P88" s="534">
        <f>'1.5_RAW_Data_MR'!P88</f>
        <v>0</v>
      </c>
      <c r="Q88" s="534">
        <f>'1.5_RAW_Data_MR'!Q88</f>
        <v>0</v>
      </c>
      <c r="R88" s="535">
        <f>'1.5_RAW_Data_MR'!R88</f>
        <v>0</v>
      </c>
      <c r="T88" s="534">
        <f>'1.5_RAW_Data_MR'!T88</f>
        <v>0</v>
      </c>
      <c r="U88" s="534">
        <f>'1.5_RAW_Data_MR'!U88</f>
        <v>0</v>
      </c>
      <c r="V88" s="534">
        <f>'1.5_RAW_Data_MR'!V88</f>
        <v>0</v>
      </c>
      <c r="W88" s="534">
        <f>'1.5_RAW_Data_MR'!W88</f>
        <v>0</v>
      </c>
      <c r="X88" s="534">
        <f>'1.5_RAW_Data_MR'!X88</f>
        <v>0</v>
      </c>
      <c r="Y88" s="535">
        <f>'1.5_RAW_Data_MR'!Y88</f>
        <v>0</v>
      </c>
      <c r="AA88" s="512">
        <f>'1.5_RAW_Data_MR'!AA88</f>
        <v>0</v>
      </c>
      <c r="AB88" s="512">
        <f>'1.5_RAW_Data_MR'!AB88</f>
        <v>0</v>
      </c>
      <c r="AC88" s="512">
        <f>'1.5_RAW_Data_MR'!AC88</f>
        <v>0</v>
      </c>
      <c r="AD88" s="512">
        <f>'1.5_RAW_Data_MR'!AD88</f>
        <v>0</v>
      </c>
      <c r="AE88" s="512">
        <f>'1.5_RAW_Data_MR'!AE88</f>
        <v>0</v>
      </c>
      <c r="AF88" s="513">
        <f>'1.5_RAW_Data_MR'!AF88</f>
        <v>0</v>
      </c>
      <c r="AG88" s="507"/>
      <c r="AH88" s="512">
        <f>'1.5_RAW_Data_MR'!AH88</f>
        <v>0</v>
      </c>
      <c r="AI88" s="512">
        <f>'1.5_RAW_Data_MR'!AI88</f>
        <v>0</v>
      </c>
      <c r="AJ88" s="512">
        <f>'1.5_RAW_Data_MR'!AJ88</f>
        <v>0</v>
      </c>
      <c r="AK88" s="512">
        <f>'1.5_RAW_Data_MR'!AK88</f>
        <v>0</v>
      </c>
      <c r="AL88" s="512">
        <f>'1.5_RAW_Data_MR'!AL88</f>
        <v>0</v>
      </c>
      <c r="AM88" s="513">
        <f>'1.5_RAW_Data_MR'!AM88</f>
        <v>0</v>
      </c>
      <c r="AN88" s="507"/>
      <c r="AO88" s="512">
        <f>'1.5_RAW_Data_MR'!AO88</f>
        <v>0</v>
      </c>
      <c r="AP88" s="512">
        <f>'1.5_RAW_Data_MR'!AP88</f>
        <v>0</v>
      </c>
      <c r="AQ88" s="512">
        <f>'1.5_RAW_Data_MR'!AQ88</f>
        <v>0</v>
      </c>
      <c r="AR88" s="512">
        <f>'1.5_RAW_Data_MR'!AR88</f>
        <v>0</v>
      </c>
      <c r="AS88" s="512">
        <f>'1.5_RAW_Data_MR'!AS88</f>
        <v>0</v>
      </c>
      <c r="AT88" s="513">
        <f>'1.5_RAW_Data_MR'!AT88</f>
        <v>0</v>
      </c>
      <c r="AU88" s="507"/>
      <c r="AV88" s="512">
        <f>'1.5_RAW_Data_MR'!AV88</f>
        <v>0</v>
      </c>
      <c r="AW88" s="512">
        <f>'1.5_RAW_Data_MR'!AW88</f>
        <v>0</v>
      </c>
      <c r="AX88" s="512">
        <f>'1.5_RAW_Data_MR'!AX88</f>
        <v>0</v>
      </c>
      <c r="AY88" s="512">
        <f>'1.5_RAW_Data_MR'!AY88</f>
        <v>0</v>
      </c>
      <c r="AZ88" s="512">
        <f>'1.5_RAW_Data_MR'!AZ88</f>
        <v>0</v>
      </c>
      <c r="BA88" s="513">
        <f>'1.5_RAW_Data_MR'!BA88</f>
        <v>0</v>
      </c>
    </row>
    <row r="89" spans="1:53" ht="13.5" thickBot="1">
      <c r="A89" s="508"/>
      <c r="B89" s="514"/>
      <c r="C89" s="515"/>
      <c r="D89" s="516"/>
      <c r="E89" s="517" t="s">
        <v>55</v>
      </c>
      <c r="F89" s="536">
        <f>'1.5_RAW_Data_MR'!F89</f>
        <v>26.056591857291817</v>
      </c>
      <c r="G89" s="536">
        <f>'1.5_RAW_Data_MR'!G89</f>
        <v>3.3133687061907198</v>
      </c>
      <c r="H89" s="536">
        <f>'1.5_RAW_Data_MR'!H89</f>
        <v>0</v>
      </c>
      <c r="I89" s="536">
        <f>'1.5_RAW_Data_MR'!I89</f>
        <v>0</v>
      </c>
      <c r="J89" s="536">
        <f>'1.5_RAW_Data_MR'!J89</f>
        <v>0</v>
      </c>
      <c r="K89" s="537">
        <f>'1.5_RAW_Data_MR'!K89</f>
        <v>22.743223151101098</v>
      </c>
      <c r="M89" s="536">
        <f>'1.5_RAW_Data_MR'!M89</f>
        <v>294.52108749889169</v>
      </c>
      <c r="N89" s="536">
        <f>'1.5_RAW_Data_MR'!N89</f>
        <v>70.333574012728519</v>
      </c>
      <c r="O89" s="536">
        <f>'1.5_RAW_Data_MR'!O89</f>
        <v>0</v>
      </c>
      <c r="P89" s="536">
        <f>'1.5_RAW_Data_MR'!P89</f>
        <v>42.680630479764204</v>
      </c>
      <c r="Q89" s="536">
        <f>'1.5_RAW_Data_MR'!Q89</f>
        <v>0</v>
      </c>
      <c r="R89" s="537">
        <f>'1.5_RAW_Data_MR'!R89</f>
        <v>181.50688300639899</v>
      </c>
      <c r="T89" s="536">
        <f>'1.5_RAW_Data_MR'!T89</f>
        <v>2245.5058205382634</v>
      </c>
      <c r="U89" s="536">
        <f>'1.5_RAW_Data_MR'!U89</f>
        <v>0</v>
      </c>
      <c r="V89" s="536">
        <f>'1.5_RAW_Data_MR'!V89</f>
        <v>0</v>
      </c>
      <c r="W89" s="536">
        <f>'1.5_RAW_Data_MR'!W89</f>
        <v>42.680630479764204</v>
      </c>
      <c r="X89" s="536">
        <f>'1.5_RAW_Data_MR'!X89</f>
        <v>0</v>
      </c>
      <c r="Y89" s="537">
        <f>'1.5_RAW_Data_MR'!Y89</f>
        <v>2202.8251900584992</v>
      </c>
      <c r="AA89" s="518">
        <f>'1.5_RAW_Data_MR'!AA89</f>
        <v>-1950.9847330393716</v>
      </c>
      <c r="AB89" s="518">
        <f>'1.5_RAW_Data_MR'!AB89</f>
        <v>70.333574012728519</v>
      </c>
      <c r="AC89" s="518">
        <f>'1.5_RAW_Data_MR'!AC89</f>
        <v>0</v>
      </c>
      <c r="AD89" s="518">
        <f>'1.5_RAW_Data_MR'!AD89</f>
        <v>0</v>
      </c>
      <c r="AE89" s="518">
        <f>'1.5_RAW_Data_MR'!AE89</f>
        <v>0</v>
      </c>
      <c r="AF89" s="519">
        <f>'1.5_RAW_Data_MR'!AF89</f>
        <v>-2021.3183070521002</v>
      </c>
      <c r="AG89" s="507"/>
      <c r="AH89" s="518">
        <f>'1.5_RAW_Data_MR'!AH89</f>
        <v>-1950.9847330393716</v>
      </c>
      <c r="AI89" s="518">
        <f>'1.5_RAW_Data_MR'!AI89</f>
        <v>70.333574012728519</v>
      </c>
      <c r="AJ89" s="518">
        <f>'1.5_RAW_Data_MR'!AJ89</f>
        <v>0</v>
      </c>
      <c r="AK89" s="518">
        <f>'1.5_RAW_Data_MR'!AK89</f>
        <v>0</v>
      </c>
      <c r="AL89" s="518">
        <f>'1.5_RAW_Data_MR'!AL89</f>
        <v>0</v>
      </c>
      <c r="AM89" s="519">
        <f>'1.5_RAW_Data_MR'!AM89</f>
        <v>-2021.3183070521002</v>
      </c>
      <c r="AN89" s="507"/>
      <c r="AO89" s="518">
        <f>'1.5_RAW_Data_MR'!AO89</f>
        <v>0</v>
      </c>
      <c r="AP89" s="518">
        <f>'1.5_RAW_Data_MR'!AP89</f>
        <v>0</v>
      </c>
      <c r="AQ89" s="518">
        <f>'1.5_RAW_Data_MR'!AQ89</f>
        <v>0</v>
      </c>
      <c r="AR89" s="518">
        <f>'1.5_RAW_Data_MR'!AR89</f>
        <v>0</v>
      </c>
      <c r="AS89" s="518">
        <f>'1.5_RAW_Data_MR'!AS89</f>
        <v>0</v>
      </c>
      <c r="AT89" s="519">
        <f>'1.5_RAW_Data_MR'!AT89</f>
        <v>0</v>
      </c>
      <c r="AU89" s="507"/>
      <c r="AV89" s="518">
        <f>'1.5_RAW_Data_MR'!AV89</f>
        <v>0</v>
      </c>
      <c r="AW89" s="518">
        <f>'1.5_RAW_Data_MR'!AW89</f>
        <v>0</v>
      </c>
      <c r="AX89" s="518">
        <f>'1.5_RAW_Data_MR'!AX89</f>
        <v>0</v>
      </c>
      <c r="AY89" s="518">
        <f>'1.5_RAW_Data_MR'!AY89</f>
        <v>0</v>
      </c>
      <c r="AZ89" s="518">
        <f>'1.5_RAW_Data_MR'!AZ89</f>
        <v>0</v>
      </c>
      <c r="BA89" s="519">
        <f>'1.5_RAW_Data_MR'!BA89</f>
        <v>0</v>
      </c>
    </row>
    <row r="90" spans="1:53" ht="25.5">
      <c r="A90" s="520" t="s">
        <v>9</v>
      </c>
      <c r="B90" s="501">
        <v>3</v>
      </c>
      <c r="C90" s="502" t="s">
        <v>30</v>
      </c>
      <c r="D90" s="503" t="s">
        <v>58</v>
      </c>
      <c r="E90" s="521" t="s">
        <v>52</v>
      </c>
      <c r="F90" s="532">
        <f>'1.5_RAW_Data_MR'!F90</f>
        <v>167.10429530168039</v>
      </c>
      <c r="G90" s="532">
        <f>'1.5_RAW_Data_MR'!G90</f>
        <v>0</v>
      </c>
      <c r="H90" s="532">
        <f>'1.5_RAW_Data_MR'!H90</f>
        <v>0</v>
      </c>
      <c r="I90" s="532">
        <f>'1.5_RAW_Data_MR'!I90</f>
        <v>0</v>
      </c>
      <c r="J90" s="532">
        <f>'1.5_RAW_Data_MR'!J90</f>
        <v>0</v>
      </c>
      <c r="K90" s="533">
        <f>'1.5_RAW_Data_MR'!K90</f>
        <v>167.10429530168039</v>
      </c>
      <c r="M90" s="532">
        <f>'1.5_RAW_Data_MR'!M90</f>
        <v>80.821695270769482</v>
      </c>
      <c r="N90" s="532">
        <f>'1.5_RAW_Data_MR'!N90</f>
        <v>80.821695270769482</v>
      </c>
      <c r="O90" s="532">
        <f>'1.5_RAW_Data_MR'!O90</f>
        <v>0</v>
      </c>
      <c r="P90" s="532">
        <f>'1.5_RAW_Data_MR'!P90</f>
        <v>0</v>
      </c>
      <c r="Q90" s="532">
        <f>'1.5_RAW_Data_MR'!Q90</f>
        <v>0</v>
      </c>
      <c r="R90" s="533">
        <f>'1.5_RAW_Data_MR'!R90</f>
        <v>0</v>
      </c>
      <c r="T90" s="532">
        <f>'1.5_RAW_Data_MR'!T90</f>
        <v>665.98351028782588</v>
      </c>
      <c r="U90" s="532">
        <f>'1.5_RAW_Data_MR'!U90</f>
        <v>59.657972376029903</v>
      </c>
      <c r="V90" s="532">
        <f>'1.5_RAW_Data_MR'!V90</f>
        <v>0</v>
      </c>
      <c r="W90" s="532">
        <f>'1.5_RAW_Data_MR'!W90</f>
        <v>0</v>
      </c>
      <c r="X90" s="532">
        <f>'1.5_RAW_Data_MR'!X90</f>
        <v>0</v>
      </c>
      <c r="Y90" s="533">
        <f>'1.5_RAW_Data_MR'!Y90</f>
        <v>606.325537911796</v>
      </c>
      <c r="AA90" s="505">
        <f>'1.5_RAW_Data_MR'!AA90</f>
        <v>-585.16181501705637</v>
      </c>
      <c r="AB90" s="505">
        <f>'1.5_RAW_Data_MR'!AB90</f>
        <v>21.163722894739578</v>
      </c>
      <c r="AC90" s="505">
        <f>'1.5_RAW_Data_MR'!AC90</f>
        <v>0</v>
      </c>
      <c r="AD90" s="505">
        <f>'1.5_RAW_Data_MR'!AD90</f>
        <v>0</v>
      </c>
      <c r="AE90" s="505">
        <f>'1.5_RAW_Data_MR'!AE90</f>
        <v>0</v>
      </c>
      <c r="AF90" s="506">
        <f>'1.5_RAW_Data_MR'!AF90</f>
        <v>-606.325537911796</v>
      </c>
      <c r="AG90" s="507"/>
      <c r="AH90" s="505">
        <f>'1.5_RAW_Data_MR'!AH90</f>
        <v>-585.16181501705637</v>
      </c>
      <c r="AI90" s="505">
        <f>'1.5_RAW_Data_MR'!AI90</f>
        <v>21.163722894739578</v>
      </c>
      <c r="AJ90" s="505">
        <f>'1.5_RAW_Data_MR'!AJ90</f>
        <v>0</v>
      </c>
      <c r="AK90" s="505">
        <f>'1.5_RAW_Data_MR'!AK90</f>
        <v>0</v>
      </c>
      <c r="AL90" s="505">
        <f>'1.5_RAW_Data_MR'!AL90</f>
        <v>0</v>
      </c>
      <c r="AM90" s="506">
        <f>'1.5_RAW_Data_MR'!AM90</f>
        <v>-606.325537911796</v>
      </c>
      <c r="AN90" s="507"/>
      <c r="AO90" s="505">
        <f>'1.5_RAW_Data_MR'!AO90</f>
        <v>0</v>
      </c>
      <c r="AP90" s="505">
        <f>'1.5_RAW_Data_MR'!AP90</f>
        <v>0</v>
      </c>
      <c r="AQ90" s="505">
        <f>'1.5_RAW_Data_MR'!AQ90</f>
        <v>0</v>
      </c>
      <c r="AR90" s="505">
        <f>'1.5_RAW_Data_MR'!AR90</f>
        <v>0</v>
      </c>
      <c r="AS90" s="505">
        <f>'1.5_RAW_Data_MR'!AS90</f>
        <v>0</v>
      </c>
      <c r="AT90" s="506">
        <f>'1.5_RAW_Data_MR'!AT90</f>
        <v>0</v>
      </c>
      <c r="AU90" s="507"/>
      <c r="AV90" s="505">
        <f>'1.5_RAW_Data_MR'!AV90</f>
        <v>0</v>
      </c>
      <c r="AW90" s="505">
        <f>'1.5_RAW_Data_MR'!AW90</f>
        <v>0</v>
      </c>
      <c r="AX90" s="505">
        <f>'1.5_RAW_Data_MR'!AX90</f>
        <v>0</v>
      </c>
      <c r="AY90" s="505">
        <f>'1.5_RAW_Data_MR'!AY90</f>
        <v>0</v>
      </c>
      <c r="AZ90" s="505">
        <f>'1.5_RAW_Data_MR'!AZ90</f>
        <v>0</v>
      </c>
      <c r="BA90" s="506">
        <f>'1.5_RAW_Data_MR'!BA90</f>
        <v>0</v>
      </c>
    </row>
    <row r="91" spans="1:53" ht="13.15">
      <c r="A91" s="508"/>
      <c r="B91" s="509"/>
      <c r="C91" s="510"/>
      <c r="D91" s="511"/>
      <c r="E91" s="504" t="s">
        <v>53</v>
      </c>
      <c r="F91" s="534">
        <f>'1.5_RAW_Data_MR'!F91</f>
        <v>0</v>
      </c>
      <c r="G91" s="534">
        <f>'1.5_RAW_Data_MR'!G91</f>
        <v>0</v>
      </c>
      <c r="H91" s="534">
        <f>'1.5_RAW_Data_MR'!H91</f>
        <v>0</v>
      </c>
      <c r="I91" s="534">
        <f>'1.5_RAW_Data_MR'!I91</f>
        <v>0</v>
      </c>
      <c r="J91" s="534">
        <f>'1.5_RAW_Data_MR'!J91</f>
        <v>0</v>
      </c>
      <c r="K91" s="535">
        <f>'1.5_RAW_Data_MR'!K91</f>
        <v>0</v>
      </c>
      <c r="M91" s="534">
        <f>'1.5_RAW_Data_MR'!M91</f>
        <v>0</v>
      </c>
      <c r="N91" s="534">
        <f>'1.5_RAW_Data_MR'!N91</f>
        <v>0</v>
      </c>
      <c r="O91" s="534">
        <f>'1.5_RAW_Data_MR'!O91</f>
        <v>0</v>
      </c>
      <c r="P91" s="534">
        <f>'1.5_RAW_Data_MR'!P91</f>
        <v>0</v>
      </c>
      <c r="Q91" s="534">
        <f>'1.5_RAW_Data_MR'!Q91</f>
        <v>0</v>
      </c>
      <c r="R91" s="535">
        <f>'1.5_RAW_Data_MR'!R91</f>
        <v>0</v>
      </c>
      <c r="T91" s="534">
        <f>'1.5_RAW_Data_MR'!T91</f>
        <v>0</v>
      </c>
      <c r="U91" s="534">
        <f>'1.5_RAW_Data_MR'!U91</f>
        <v>0</v>
      </c>
      <c r="V91" s="534">
        <f>'1.5_RAW_Data_MR'!V91</f>
        <v>0</v>
      </c>
      <c r="W91" s="534">
        <f>'1.5_RAW_Data_MR'!W91</f>
        <v>0</v>
      </c>
      <c r="X91" s="534">
        <f>'1.5_RAW_Data_MR'!X91</f>
        <v>0</v>
      </c>
      <c r="Y91" s="535">
        <f>'1.5_RAW_Data_MR'!Y91</f>
        <v>0</v>
      </c>
      <c r="AA91" s="512">
        <f>'1.5_RAW_Data_MR'!AA91</f>
        <v>0</v>
      </c>
      <c r="AB91" s="512">
        <f>'1.5_RAW_Data_MR'!AB91</f>
        <v>0</v>
      </c>
      <c r="AC91" s="512">
        <f>'1.5_RAW_Data_MR'!AC91</f>
        <v>0</v>
      </c>
      <c r="AD91" s="512">
        <f>'1.5_RAW_Data_MR'!AD91</f>
        <v>0</v>
      </c>
      <c r="AE91" s="512">
        <f>'1.5_RAW_Data_MR'!AE91</f>
        <v>0</v>
      </c>
      <c r="AF91" s="513">
        <f>'1.5_RAW_Data_MR'!AF91</f>
        <v>0</v>
      </c>
      <c r="AG91" s="507"/>
      <c r="AH91" s="512">
        <f>'1.5_RAW_Data_MR'!AH91</f>
        <v>0</v>
      </c>
      <c r="AI91" s="512">
        <f>'1.5_RAW_Data_MR'!AI91</f>
        <v>0</v>
      </c>
      <c r="AJ91" s="512">
        <f>'1.5_RAW_Data_MR'!AJ91</f>
        <v>0</v>
      </c>
      <c r="AK91" s="512">
        <f>'1.5_RAW_Data_MR'!AK91</f>
        <v>0</v>
      </c>
      <c r="AL91" s="512">
        <f>'1.5_RAW_Data_MR'!AL91</f>
        <v>0</v>
      </c>
      <c r="AM91" s="513">
        <f>'1.5_RAW_Data_MR'!AM91</f>
        <v>0</v>
      </c>
      <c r="AN91" s="507"/>
      <c r="AO91" s="512">
        <f>'1.5_RAW_Data_MR'!AO91</f>
        <v>0</v>
      </c>
      <c r="AP91" s="512">
        <f>'1.5_RAW_Data_MR'!AP91</f>
        <v>0</v>
      </c>
      <c r="AQ91" s="512">
        <f>'1.5_RAW_Data_MR'!AQ91</f>
        <v>0</v>
      </c>
      <c r="AR91" s="512">
        <f>'1.5_RAW_Data_MR'!AR91</f>
        <v>0</v>
      </c>
      <c r="AS91" s="512">
        <f>'1.5_RAW_Data_MR'!AS91</f>
        <v>0</v>
      </c>
      <c r="AT91" s="513">
        <f>'1.5_RAW_Data_MR'!AT91</f>
        <v>0</v>
      </c>
      <c r="AU91" s="507"/>
      <c r="AV91" s="512">
        <f>'1.5_RAW_Data_MR'!AV91</f>
        <v>0</v>
      </c>
      <c r="AW91" s="512">
        <f>'1.5_RAW_Data_MR'!AW91</f>
        <v>0</v>
      </c>
      <c r="AX91" s="512">
        <f>'1.5_RAW_Data_MR'!AX91</f>
        <v>0</v>
      </c>
      <c r="AY91" s="512">
        <f>'1.5_RAW_Data_MR'!AY91</f>
        <v>0</v>
      </c>
      <c r="AZ91" s="512">
        <f>'1.5_RAW_Data_MR'!AZ91</f>
        <v>0</v>
      </c>
      <c r="BA91" s="513">
        <f>'1.5_RAW_Data_MR'!BA91</f>
        <v>0</v>
      </c>
    </row>
    <row r="92" spans="1:53" ht="13.15">
      <c r="A92" s="508"/>
      <c r="B92" s="509"/>
      <c r="C92" s="510"/>
      <c r="D92" s="511"/>
      <c r="E92" s="504" t="s">
        <v>54</v>
      </c>
      <c r="F92" s="534">
        <f>'1.5_RAW_Data_MR'!F92</f>
        <v>160.26844857019921</v>
      </c>
      <c r="G92" s="534">
        <f>'1.5_RAW_Data_MR'!G92</f>
        <v>0</v>
      </c>
      <c r="H92" s="534">
        <f>'1.5_RAW_Data_MR'!H92</f>
        <v>0</v>
      </c>
      <c r="I92" s="534">
        <f>'1.5_RAW_Data_MR'!I92</f>
        <v>0</v>
      </c>
      <c r="J92" s="534">
        <f>'1.5_RAW_Data_MR'!J92</f>
        <v>0</v>
      </c>
      <c r="K92" s="535">
        <f>'1.5_RAW_Data_MR'!K92</f>
        <v>160.26844857019921</v>
      </c>
      <c r="M92" s="534">
        <f>'1.5_RAW_Data_MR'!M92</f>
        <v>0</v>
      </c>
      <c r="N92" s="534">
        <f>'1.5_RAW_Data_MR'!N92</f>
        <v>0</v>
      </c>
      <c r="O92" s="534">
        <f>'1.5_RAW_Data_MR'!O92</f>
        <v>0</v>
      </c>
      <c r="P92" s="534">
        <f>'1.5_RAW_Data_MR'!P92</f>
        <v>0</v>
      </c>
      <c r="Q92" s="534">
        <f>'1.5_RAW_Data_MR'!Q92</f>
        <v>0</v>
      </c>
      <c r="R92" s="535">
        <f>'1.5_RAW_Data_MR'!R92</f>
        <v>0</v>
      </c>
      <c r="T92" s="534">
        <f>'1.5_RAW_Data_MR'!T92</f>
        <v>0</v>
      </c>
      <c r="U92" s="534">
        <f>'1.5_RAW_Data_MR'!U92</f>
        <v>0</v>
      </c>
      <c r="V92" s="534">
        <f>'1.5_RAW_Data_MR'!V92</f>
        <v>0</v>
      </c>
      <c r="W92" s="534">
        <f>'1.5_RAW_Data_MR'!W92</f>
        <v>0</v>
      </c>
      <c r="X92" s="534">
        <f>'1.5_RAW_Data_MR'!X92</f>
        <v>0</v>
      </c>
      <c r="Y92" s="535">
        <f>'1.5_RAW_Data_MR'!Y92</f>
        <v>0</v>
      </c>
      <c r="AA92" s="512">
        <f>'1.5_RAW_Data_MR'!AA92</f>
        <v>0</v>
      </c>
      <c r="AB92" s="512">
        <f>'1.5_RAW_Data_MR'!AB92</f>
        <v>0</v>
      </c>
      <c r="AC92" s="512">
        <f>'1.5_RAW_Data_MR'!AC92</f>
        <v>0</v>
      </c>
      <c r="AD92" s="512">
        <f>'1.5_RAW_Data_MR'!AD92</f>
        <v>0</v>
      </c>
      <c r="AE92" s="512">
        <f>'1.5_RAW_Data_MR'!AE92</f>
        <v>0</v>
      </c>
      <c r="AF92" s="513">
        <f>'1.5_RAW_Data_MR'!AF92</f>
        <v>0</v>
      </c>
      <c r="AG92" s="507"/>
      <c r="AH92" s="512">
        <f>'1.5_RAW_Data_MR'!AH92</f>
        <v>0</v>
      </c>
      <c r="AI92" s="512">
        <f>'1.5_RAW_Data_MR'!AI92</f>
        <v>0</v>
      </c>
      <c r="AJ92" s="512">
        <f>'1.5_RAW_Data_MR'!AJ92</f>
        <v>0</v>
      </c>
      <c r="AK92" s="512">
        <f>'1.5_RAW_Data_MR'!AK92</f>
        <v>0</v>
      </c>
      <c r="AL92" s="512">
        <f>'1.5_RAW_Data_MR'!AL92</f>
        <v>0</v>
      </c>
      <c r="AM92" s="513">
        <f>'1.5_RAW_Data_MR'!AM92</f>
        <v>0</v>
      </c>
      <c r="AN92" s="507"/>
      <c r="AO92" s="512">
        <f>'1.5_RAW_Data_MR'!AO92</f>
        <v>0</v>
      </c>
      <c r="AP92" s="512">
        <f>'1.5_RAW_Data_MR'!AP92</f>
        <v>0</v>
      </c>
      <c r="AQ92" s="512">
        <f>'1.5_RAW_Data_MR'!AQ92</f>
        <v>0</v>
      </c>
      <c r="AR92" s="512">
        <f>'1.5_RAW_Data_MR'!AR92</f>
        <v>0</v>
      </c>
      <c r="AS92" s="512">
        <f>'1.5_RAW_Data_MR'!AS92</f>
        <v>0</v>
      </c>
      <c r="AT92" s="513">
        <f>'1.5_RAW_Data_MR'!AT92</f>
        <v>0</v>
      </c>
      <c r="AU92" s="507"/>
      <c r="AV92" s="512">
        <f>'1.5_RAW_Data_MR'!AV92</f>
        <v>0</v>
      </c>
      <c r="AW92" s="512">
        <f>'1.5_RAW_Data_MR'!AW92</f>
        <v>0</v>
      </c>
      <c r="AX92" s="512">
        <f>'1.5_RAW_Data_MR'!AX92</f>
        <v>0</v>
      </c>
      <c r="AY92" s="512">
        <f>'1.5_RAW_Data_MR'!AY92</f>
        <v>0</v>
      </c>
      <c r="AZ92" s="512">
        <f>'1.5_RAW_Data_MR'!AZ92</f>
        <v>0</v>
      </c>
      <c r="BA92" s="513">
        <f>'1.5_RAW_Data_MR'!BA92</f>
        <v>0</v>
      </c>
    </row>
    <row r="93" spans="1:53" ht="13.5" thickBot="1">
      <c r="A93" s="508"/>
      <c r="B93" s="514"/>
      <c r="C93" s="515"/>
      <c r="D93" s="516"/>
      <c r="E93" s="517" t="s">
        <v>55</v>
      </c>
      <c r="F93" s="536">
        <f>'1.5_RAW_Data_MR'!F93</f>
        <v>213.96962794997981</v>
      </c>
      <c r="G93" s="536">
        <f>'1.5_RAW_Data_MR'!G93</f>
        <v>54.332145877159</v>
      </c>
      <c r="H93" s="536">
        <f>'1.5_RAW_Data_MR'!H93</f>
        <v>0</v>
      </c>
      <c r="I93" s="536">
        <f>'1.5_RAW_Data_MR'!I93</f>
        <v>0</v>
      </c>
      <c r="J93" s="536">
        <f>'1.5_RAW_Data_MR'!J93</f>
        <v>0</v>
      </c>
      <c r="K93" s="537">
        <f>'1.5_RAW_Data_MR'!K93</f>
        <v>159.6374820728208</v>
      </c>
      <c r="M93" s="536">
        <f>'1.5_RAW_Data_MR'!M93</f>
        <v>639.53062791442198</v>
      </c>
      <c r="N93" s="536">
        <f>'1.5_RAW_Data_MR'!N93</f>
        <v>78.805647900579999</v>
      </c>
      <c r="O93" s="536">
        <f>'1.5_RAW_Data_MR'!O93</f>
        <v>0</v>
      </c>
      <c r="P93" s="536">
        <f>'1.5_RAW_Data_MR'!P93</f>
        <v>0</v>
      </c>
      <c r="Q93" s="536">
        <f>'1.5_RAW_Data_MR'!Q93</f>
        <v>0</v>
      </c>
      <c r="R93" s="537">
        <f>'1.5_RAW_Data_MR'!R93</f>
        <v>560.72498001384201</v>
      </c>
      <c r="T93" s="536">
        <f>'1.5_RAW_Data_MR'!T93</f>
        <v>2818.4504799864094</v>
      </c>
      <c r="U93" s="536">
        <f>'1.5_RAW_Data_MR'!U93</f>
        <v>0</v>
      </c>
      <c r="V93" s="536">
        <f>'1.5_RAW_Data_MR'!V93</f>
        <v>0</v>
      </c>
      <c r="W93" s="536">
        <f>'1.5_RAW_Data_MR'!W93</f>
        <v>0</v>
      </c>
      <c r="X93" s="536">
        <f>'1.5_RAW_Data_MR'!X93</f>
        <v>0</v>
      </c>
      <c r="Y93" s="537">
        <f>'1.5_RAW_Data_MR'!Y93</f>
        <v>2818.4504799864094</v>
      </c>
      <c r="AA93" s="518">
        <f>'1.5_RAW_Data_MR'!AA93</f>
        <v>-2178.9198520719874</v>
      </c>
      <c r="AB93" s="518">
        <f>'1.5_RAW_Data_MR'!AB93</f>
        <v>78.805647900579999</v>
      </c>
      <c r="AC93" s="518">
        <f>'1.5_RAW_Data_MR'!AC93</f>
        <v>0</v>
      </c>
      <c r="AD93" s="518">
        <f>'1.5_RAW_Data_MR'!AD93</f>
        <v>0</v>
      </c>
      <c r="AE93" s="518">
        <f>'1.5_RAW_Data_MR'!AE93</f>
        <v>0</v>
      </c>
      <c r="AF93" s="519">
        <f>'1.5_RAW_Data_MR'!AF93</f>
        <v>-2257.7254999725674</v>
      </c>
      <c r="AG93" s="507"/>
      <c r="AH93" s="518">
        <f>'1.5_RAW_Data_MR'!AH93</f>
        <v>-2178.9198520719874</v>
      </c>
      <c r="AI93" s="518">
        <f>'1.5_RAW_Data_MR'!AI93</f>
        <v>78.805647900579999</v>
      </c>
      <c r="AJ93" s="518">
        <f>'1.5_RAW_Data_MR'!AJ93</f>
        <v>0</v>
      </c>
      <c r="AK93" s="518">
        <f>'1.5_RAW_Data_MR'!AK93</f>
        <v>0</v>
      </c>
      <c r="AL93" s="518">
        <f>'1.5_RAW_Data_MR'!AL93</f>
        <v>0</v>
      </c>
      <c r="AM93" s="519">
        <f>'1.5_RAW_Data_MR'!AM93</f>
        <v>-2257.7254999725674</v>
      </c>
      <c r="AN93" s="507"/>
      <c r="AO93" s="518">
        <f>'1.5_RAW_Data_MR'!AO93</f>
        <v>0</v>
      </c>
      <c r="AP93" s="518">
        <f>'1.5_RAW_Data_MR'!AP93</f>
        <v>0</v>
      </c>
      <c r="AQ93" s="518">
        <f>'1.5_RAW_Data_MR'!AQ93</f>
        <v>0</v>
      </c>
      <c r="AR93" s="518">
        <f>'1.5_RAW_Data_MR'!AR93</f>
        <v>0</v>
      </c>
      <c r="AS93" s="518">
        <f>'1.5_RAW_Data_MR'!AS93</f>
        <v>0</v>
      </c>
      <c r="AT93" s="519">
        <f>'1.5_RAW_Data_MR'!AT93</f>
        <v>0</v>
      </c>
      <c r="AU93" s="507"/>
      <c r="AV93" s="518">
        <f>'1.5_RAW_Data_MR'!AV93</f>
        <v>0</v>
      </c>
      <c r="AW93" s="518">
        <f>'1.5_RAW_Data_MR'!AW93</f>
        <v>0</v>
      </c>
      <c r="AX93" s="518">
        <f>'1.5_RAW_Data_MR'!AX93</f>
        <v>0</v>
      </c>
      <c r="AY93" s="518">
        <f>'1.5_RAW_Data_MR'!AY93</f>
        <v>0</v>
      </c>
      <c r="AZ93" s="518">
        <f>'1.5_RAW_Data_MR'!AZ93</f>
        <v>0</v>
      </c>
      <c r="BA93" s="519">
        <f>'1.5_RAW_Data_MR'!BA93</f>
        <v>0</v>
      </c>
    </row>
    <row r="94" spans="1:53" ht="25.5">
      <c r="A94" s="520" t="s">
        <v>9</v>
      </c>
      <c r="B94" s="501">
        <v>6</v>
      </c>
      <c r="C94" s="502" t="s">
        <v>31</v>
      </c>
      <c r="D94" s="503" t="s">
        <v>58</v>
      </c>
      <c r="E94" s="521" t="s">
        <v>52</v>
      </c>
      <c r="F94" s="532">
        <f>'1.5_RAW_Data_MR'!F94</f>
        <v>14.58030724632996</v>
      </c>
      <c r="G94" s="532">
        <f>'1.5_RAW_Data_MR'!G94</f>
        <v>0</v>
      </c>
      <c r="H94" s="532">
        <f>'1.5_RAW_Data_MR'!H94</f>
        <v>0</v>
      </c>
      <c r="I94" s="532">
        <f>'1.5_RAW_Data_MR'!I94</f>
        <v>4.2546139550611599</v>
      </c>
      <c r="J94" s="532">
        <f>'1.5_RAW_Data_MR'!J94</f>
        <v>0</v>
      </c>
      <c r="K94" s="533">
        <f>'1.5_RAW_Data_MR'!K94</f>
        <v>10.3256932912688</v>
      </c>
      <c r="M94" s="532">
        <f>'1.5_RAW_Data_MR'!M94</f>
        <v>0</v>
      </c>
      <c r="N94" s="532">
        <f>'1.5_RAW_Data_MR'!N94</f>
        <v>0</v>
      </c>
      <c r="O94" s="532">
        <f>'1.5_RAW_Data_MR'!O94</f>
        <v>0</v>
      </c>
      <c r="P94" s="532">
        <f>'1.5_RAW_Data_MR'!P94</f>
        <v>0</v>
      </c>
      <c r="Q94" s="532">
        <f>'1.5_RAW_Data_MR'!Q94</f>
        <v>0</v>
      </c>
      <c r="R94" s="533">
        <f>'1.5_RAW_Data_MR'!R94</f>
        <v>0</v>
      </c>
      <c r="T94" s="532">
        <f>'1.5_RAW_Data_MR'!T94</f>
        <v>0</v>
      </c>
      <c r="U94" s="532">
        <f>'1.5_RAW_Data_MR'!U94</f>
        <v>0</v>
      </c>
      <c r="V94" s="532">
        <f>'1.5_RAW_Data_MR'!V94</f>
        <v>0</v>
      </c>
      <c r="W94" s="532">
        <f>'1.5_RAW_Data_MR'!W94</f>
        <v>0</v>
      </c>
      <c r="X94" s="532">
        <f>'1.5_RAW_Data_MR'!X94</f>
        <v>0</v>
      </c>
      <c r="Y94" s="533">
        <f>'1.5_RAW_Data_MR'!Y94</f>
        <v>0</v>
      </c>
      <c r="AA94" s="505">
        <f>'1.5_RAW_Data_MR'!AA94</f>
        <v>0</v>
      </c>
      <c r="AB94" s="505">
        <f>'1.5_RAW_Data_MR'!AB94</f>
        <v>0</v>
      </c>
      <c r="AC94" s="505">
        <f>'1.5_RAW_Data_MR'!AC94</f>
        <v>0</v>
      </c>
      <c r="AD94" s="505">
        <f>'1.5_RAW_Data_MR'!AD94</f>
        <v>0</v>
      </c>
      <c r="AE94" s="505">
        <f>'1.5_RAW_Data_MR'!AE94</f>
        <v>0</v>
      </c>
      <c r="AF94" s="506">
        <f>'1.5_RAW_Data_MR'!AF94</f>
        <v>0</v>
      </c>
      <c r="AG94" s="507"/>
      <c r="AH94" s="505">
        <f>'1.5_RAW_Data_MR'!AH94</f>
        <v>0</v>
      </c>
      <c r="AI94" s="505">
        <f>'1.5_RAW_Data_MR'!AI94</f>
        <v>0</v>
      </c>
      <c r="AJ94" s="505">
        <f>'1.5_RAW_Data_MR'!AJ94</f>
        <v>0</v>
      </c>
      <c r="AK94" s="505">
        <f>'1.5_RAW_Data_MR'!AK94</f>
        <v>0</v>
      </c>
      <c r="AL94" s="505">
        <f>'1.5_RAW_Data_MR'!AL94</f>
        <v>0</v>
      </c>
      <c r="AM94" s="506">
        <f>'1.5_RAW_Data_MR'!AM94</f>
        <v>0</v>
      </c>
      <c r="AN94" s="507"/>
      <c r="AO94" s="505">
        <f>'1.5_RAW_Data_MR'!AO94</f>
        <v>0</v>
      </c>
      <c r="AP94" s="505">
        <f>'1.5_RAW_Data_MR'!AP94</f>
        <v>0</v>
      </c>
      <c r="AQ94" s="505">
        <f>'1.5_RAW_Data_MR'!AQ94</f>
        <v>0</v>
      </c>
      <c r="AR94" s="505">
        <f>'1.5_RAW_Data_MR'!AR94</f>
        <v>0</v>
      </c>
      <c r="AS94" s="505">
        <f>'1.5_RAW_Data_MR'!AS94</f>
        <v>0</v>
      </c>
      <c r="AT94" s="506">
        <f>'1.5_RAW_Data_MR'!AT94</f>
        <v>0</v>
      </c>
      <c r="AU94" s="507"/>
      <c r="AV94" s="505">
        <f>'1.5_RAW_Data_MR'!AV94</f>
        <v>0</v>
      </c>
      <c r="AW94" s="505">
        <f>'1.5_RAW_Data_MR'!AW94</f>
        <v>0</v>
      </c>
      <c r="AX94" s="505">
        <f>'1.5_RAW_Data_MR'!AX94</f>
        <v>0</v>
      </c>
      <c r="AY94" s="505">
        <f>'1.5_RAW_Data_MR'!AY94</f>
        <v>0</v>
      </c>
      <c r="AZ94" s="505">
        <f>'1.5_RAW_Data_MR'!AZ94</f>
        <v>0</v>
      </c>
      <c r="BA94" s="506">
        <f>'1.5_RAW_Data_MR'!BA94</f>
        <v>0</v>
      </c>
    </row>
    <row r="95" spans="1:53" ht="13.15">
      <c r="A95" s="508"/>
      <c r="B95" s="509"/>
      <c r="C95" s="510"/>
      <c r="D95" s="511"/>
      <c r="E95" s="504" t="s">
        <v>53</v>
      </c>
      <c r="F95" s="534">
        <f>'1.5_RAW_Data_MR'!F95</f>
        <v>10.0491179863581</v>
      </c>
      <c r="G95" s="534">
        <f>'1.5_RAW_Data_MR'!G95</f>
        <v>0</v>
      </c>
      <c r="H95" s="534">
        <f>'1.5_RAW_Data_MR'!H95</f>
        <v>0</v>
      </c>
      <c r="I95" s="534">
        <f>'1.5_RAW_Data_MR'!I95</f>
        <v>0</v>
      </c>
      <c r="J95" s="534">
        <f>'1.5_RAW_Data_MR'!J95</f>
        <v>0</v>
      </c>
      <c r="K95" s="535">
        <f>'1.5_RAW_Data_MR'!K95</f>
        <v>10.0491179863581</v>
      </c>
      <c r="M95" s="534">
        <f>'1.5_RAW_Data_MR'!M95</f>
        <v>12.1865387575618</v>
      </c>
      <c r="N95" s="534">
        <f>'1.5_RAW_Data_MR'!N95</f>
        <v>0</v>
      </c>
      <c r="O95" s="534">
        <f>'1.5_RAW_Data_MR'!O95</f>
        <v>0</v>
      </c>
      <c r="P95" s="534">
        <f>'1.5_RAW_Data_MR'!P95</f>
        <v>0</v>
      </c>
      <c r="Q95" s="534">
        <f>'1.5_RAW_Data_MR'!Q95</f>
        <v>0</v>
      </c>
      <c r="R95" s="535">
        <f>'1.5_RAW_Data_MR'!R95</f>
        <v>12.1865387575618</v>
      </c>
      <c r="T95" s="534">
        <f>'1.5_RAW_Data_MR'!T95</f>
        <v>12.1865387575618</v>
      </c>
      <c r="U95" s="534">
        <f>'1.5_RAW_Data_MR'!U95</f>
        <v>0</v>
      </c>
      <c r="V95" s="534">
        <f>'1.5_RAW_Data_MR'!V95</f>
        <v>0</v>
      </c>
      <c r="W95" s="534">
        <f>'1.5_RAW_Data_MR'!W95</f>
        <v>0</v>
      </c>
      <c r="X95" s="534">
        <f>'1.5_RAW_Data_MR'!X95</f>
        <v>0</v>
      </c>
      <c r="Y95" s="535">
        <f>'1.5_RAW_Data_MR'!Y95</f>
        <v>12.1865387575618</v>
      </c>
      <c r="AA95" s="512">
        <f>'1.5_RAW_Data_MR'!AA95</f>
        <v>0</v>
      </c>
      <c r="AB95" s="512">
        <f>'1.5_RAW_Data_MR'!AB95</f>
        <v>0</v>
      </c>
      <c r="AC95" s="512">
        <f>'1.5_RAW_Data_MR'!AC95</f>
        <v>0</v>
      </c>
      <c r="AD95" s="512">
        <f>'1.5_RAW_Data_MR'!AD95</f>
        <v>0</v>
      </c>
      <c r="AE95" s="512">
        <f>'1.5_RAW_Data_MR'!AE95</f>
        <v>0</v>
      </c>
      <c r="AF95" s="513">
        <f>'1.5_RAW_Data_MR'!AF95</f>
        <v>0</v>
      </c>
      <c r="AG95" s="507"/>
      <c r="AH95" s="512">
        <f>'1.5_RAW_Data_MR'!AH95</f>
        <v>0</v>
      </c>
      <c r="AI95" s="512">
        <f>'1.5_RAW_Data_MR'!AI95</f>
        <v>0</v>
      </c>
      <c r="AJ95" s="512">
        <f>'1.5_RAW_Data_MR'!AJ95</f>
        <v>0</v>
      </c>
      <c r="AK95" s="512">
        <f>'1.5_RAW_Data_MR'!AK95</f>
        <v>0</v>
      </c>
      <c r="AL95" s="512">
        <f>'1.5_RAW_Data_MR'!AL95</f>
        <v>0</v>
      </c>
      <c r="AM95" s="513">
        <f>'1.5_RAW_Data_MR'!AM95</f>
        <v>0</v>
      </c>
      <c r="AN95" s="507"/>
      <c r="AO95" s="512">
        <f>'1.5_RAW_Data_MR'!AO95</f>
        <v>0</v>
      </c>
      <c r="AP95" s="512">
        <f>'1.5_RAW_Data_MR'!AP95</f>
        <v>0</v>
      </c>
      <c r="AQ95" s="512">
        <f>'1.5_RAW_Data_MR'!AQ95</f>
        <v>0</v>
      </c>
      <c r="AR95" s="512">
        <f>'1.5_RAW_Data_MR'!AR95</f>
        <v>0</v>
      </c>
      <c r="AS95" s="512">
        <f>'1.5_RAW_Data_MR'!AS95</f>
        <v>0</v>
      </c>
      <c r="AT95" s="513">
        <f>'1.5_RAW_Data_MR'!AT95</f>
        <v>0</v>
      </c>
      <c r="AU95" s="507"/>
      <c r="AV95" s="512">
        <f>'1.5_RAW_Data_MR'!AV95</f>
        <v>0</v>
      </c>
      <c r="AW95" s="512">
        <f>'1.5_RAW_Data_MR'!AW95</f>
        <v>0</v>
      </c>
      <c r="AX95" s="512">
        <f>'1.5_RAW_Data_MR'!AX95</f>
        <v>0</v>
      </c>
      <c r="AY95" s="512">
        <f>'1.5_RAW_Data_MR'!AY95</f>
        <v>0</v>
      </c>
      <c r="AZ95" s="512">
        <f>'1.5_RAW_Data_MR'!AZ95</f>
        <v>0</v>
      </c>
      <c r="BA95" s="513">
        <f>'1.5_RAW_Data_MR'!BA95</f>
        <v>0</v>
      </c>
    </row>
    <row r="96" spans="1:53" ht="13.15">
      <c r="A96" s="508"/>
      <c r="B96" s="509"/>
      <c r="C96" s="510"/>
      <c r="D96" s="511"/>
      <c r="E96" s="504" t="s">
        <v>54</v>
      </c>
      <c r="F96" s="534">
        <f>'1.5_RAW_Data_MR'!F96</f>
        <v>21.26116221831138</v>
      </c>
      <c r="G96" s="534">
        <f>'1.5_RAW_Data_MR'!G96</f>
        <v>0</v>
      </c>
      <c r="H96" s="534">
        <f>'1.5_RAW_Data_MR'!H96</f>
        <v>0</v>
      </c>
      <c r="I96" s="534">
        <f>'1.5_RAW_Data_MR'!I96</f>
        <v>0</v>
      </c>
      <c r="J96" s="534">
        <f>'1.5_RAW_Data_MR'!J96</f>
        <v>0</v>
      </c>
      <c r="K96" s="535">
        <f>'1.5_RAW_Data_MR'!K96</f>
        <v>21.26116221831138</v>
      </c>
      <c r="M96" s="534">
        <f>'1.5_RAW_Data_MR'!M96</f>
        <v>0</v>
      </c>
      <c r="N96" s="534">
        <f>'1.5_RAW_Data_MR'!N96</f>
        <v>0</v>
      </c>
      <c r="O96" s="534">
        <f>'1.5_RAW_Data_MR'!O96</f>
        <v>0</v>
      </c>
      <c r="P96" s="534">
        <f>'1.5_RAW_Data_MR'!P96</f>
        <v>0</v>
      </c>
      <c r="Q96" s="534">
        <f>'1.5_RAW_Data_MR'!Q96</f>
        <v>0</v>
      </c>
      <c r="R96" s="535">
        <f>'1.5_RAW_Data_MR'!R96</f>
        <v>0</v>
      </c>
      <c r="T96" s="534">
        <f>'1.5_RAW_Data_MR'!T96</f>
        <v>0</v>
      </c>
      <c r="U96" s="534">
        <f>'1.5_RAW_Data_MR'!U96</f>
        <v>0</v>
      </c>
      <c r="V96" s="534">
        <f>'1.5_RAW_Data_MR'!V96</f>
        <v>0</v>
      </c>
      <c r="W96" s="534">
        <f>'1.5_RAW_Data_MR'!W96</f>
        <v>0</v>
      </c>
      <c r="X96" s="534">
        <f>'1.5_RAW_Data_MR'!X96</f>
        <v>0</v>
      </c>
      <c r="Y96" s="535">
        <f>'1.5_RAW_Data_MR'!Y96</f>
        <v>0</v>
      </c>
      <c r="AA96" s="512">
        <f>'1.5_RAW_Data_MR'!AA96</f>
        <v>0</v>
      </c>
      <c r="AB96" s="512">
        <f>'1.5_RAW_Data_MR'!AB96</f>
        <v>0</v>
      </c>
      <c r="AC96" s="512">
        <f>'1.5_RAW_Data_MR'!AC96</f>
        <v>0</v>
      </c>
      <c r="AD96" s="512">
        <f>'1.5_RAW_Data_MR'!AD96</f>
        <v>0</v>
      </c>
      <c r="AE96" s="512">
        <f>'1.5_RAW_Data_MR'!AE96</f>
        <v>0</v>
      </c>
      <c r="AF96" s="513">
        <f>'1.5_RAW_Data_MR'!AF96</f>
        <v>0</v>
      </c>
      <c r="AG96" s="507"/>
      <c r="AH96" s="512">
        <f>'1.5_RAW_Data_MR'!AH96</f>
        <v>0</v>
      </c>
      <c r="AI96" s="512">
        <f>'1.5_RAW_Data_MR'!AI96</f>
        <v>0</v>
      </c>
      <c r="AJ96" s="512">
        <f>'1.5_RAW_Data_MR'!AJ96</f>
        <v>0</v>
      </c>
      <c r="AK96" s="512">
        <f>'1.5_RAW_Data_MR'!AK96</f>
        <v>0</v>
      </c>
      <c r="AL96" s="512">
        <f>'1.5_RAW_Data_MR'!AL96</f>
        <v>0</v>
      </c>
      <c r="AM96" s="513">
        <f>'1.5_RAW_Data_MR'!AM96</f>
        <v>0</v>
      </c>
      <c r="AN96" s="507"/>
      <c r="AO96" s="512">
        <f>'1.5_RAW_Data_MR'!AO96</f>
        <v>0</v>
      </c>
      <c r="AP96" s="512">
        <f>'1.5_RAW_Data_MR'!AP96</f>
        <v>0</v>
      </c>
      <c r="AQ96" s="512">
        <f>'1.5_RAW_Data_MR'!AQ96</f>
        <v>0</v>
      </c>
      <c r="AR96" s="512">
        <f>'1.5_RAW_Data_MR'!AR96</f>
        <v>0</v>
      </c>
      <c r="AS96" s="512">
        <f>'1.5_RAW_Data_MR'!AS96</f>
        <v>0</v>
      </c>
      <c r="AT96" s="513">
        <f>'1.5_RAW_Data_MR'!AT96</f>
        <v>0</v>
      </c>
      <c r="AU96" s="507"/>
      <c r="AV96" s="512">
        <f>'1.5_RAW_Data_MR'!AV96</f>
        <v>0</v>
      </c>
      <c r="AW96" s="512">
        <f>'1.5_RAW_Data_MR'!AW96</f>
        <v>0</v>
      </c>
      <c r="AX96" s="512">
        <f>'1.5_RAW_Data_MR'!AX96</f>
        <v>0</v>
      </c>
      <c r="AY96" s="512">
        <f>'1.5_RAW_Data_MR'!AY96</f>
        <v>0</v>
      </c>
      <c r="AZ96" s="512">
        <f>'1.5_RAW_Data_MR'!AZ96</f>
        <v>0</v>
      </c>
      <c r="BA96" s="513">
        <f>'1.5_RAW_Data_MR'!BA96</f>
        <v>0</v>
      </c>
    </row>
    <row r="97" spans="1:53" ht="13.5" thickBot="1">
      <c r="A97" s="508"/>
      <c r="B97" s="514"/>
      <c r="C97" s="515"/>
      <c r="D97" s="516"/>
      <c r="E97" s="517" t="s">
        <v>55</v>
      </c>
      <c r="F97" s="536">
        <f>'1.5_RAW_Data_MR'!F97</f>
        <v>19.263213173461878</v>
      </c>
      <c r="G97" s="536">
        <f>'1.5_RAW_Data_MR'!G97</f>
        <v>0</v>
      </c>
      <c r="H97" s="536">
        <f>'1.5_RAW_Data_MR'!H97</f>
        <v>0</v>
      </c>
      <c r="I97" s="536">
        <f>'1.5_RAW_Data_MR'!I97</f>
        <v>0</v>
      </c>
      <c r="J97" s="536">
        <f>'1.5_RAW_Data_MR'!J97</f>
        <v>0</v>
      </c>
      <c r="K97" s="537">
        <f>'1.5_RAW_Data_MR'!K97</f>
        <v>19.263213173461878</v>
      </c>
      <c r="M97" s="536">
        <f>'1.5_RAW_Data_MR'!M97</f>
        <v>217.98724858229809</v>
      </c>
      <c r="N97" s="536">
        <f>'1.5_RAW_Data_MR'!N97</f>
        <v>0</v>
      </c>
      <c r="O97" s="536">
        <f>'1.5_RAW_Data_MR'!O97</f>
        <v>7.9331389669831225</v>
      </c>
      <c r="P97" s="536">
        <f>'1.5_RAW_Data_MR'!P97</f>
        <v>0</v>
      </c>
      <c r="Q97" s="536">
        <f>'1.5_RAW_Data_MR'!Q97</f>
        <v>0</v>
      </c>
      <c r="R97" s="537">
        <f>'1.5_RAW_Data_MR'!R97</f>
        <v>210.05410961531499</v>
      </c>
      <c r="T97" s="536">
        <f>'1.5_RAW_Data_MR'!T97</f>
        <v>438.08987239043574</v>
      </c>
      <c r="U97" s="536">
        <f>'1.5_RAW_Data_MR'!U97</f>
        <v>0</v>
      </c>
      <c r="V97" s="536">
        <f>'1.5_RAW_Data_MR'!V97</f>
        <v>0</v>
      </c>
      <c r="W97" s="536">
        <f>'1.5_RAW_Data_MR'!W97</f>
        <v>0</v>
      </c>
      <c r="X97" s="536">
        <f>'1.5_RAW_Data_MR'!X97</f>
        <v>0</v>
      </c>
      <c r="Y97" s="537">
        <f>'1.5_RAW_Data_MR'!Y97</f>
        <v>438.08987239043574</v>
      </c>
      <c r="AA97" s="518">
        <f>'1.5_RAW_Data_MR'!AA97</f>
        <v>-220.10262380813765</v>
      </c>
      <c r="AB97" s="518">
        <f>'1.5_RAW_Data_MR'!AB97</f>
        <v>0</v>
      </c>
      <c r="AC97" s="518">
        <f>'1.5_RAW_Data_MR'!AC97</f>
        <v>7.9331389669831225</v>
      </c>
      <c r="AD97" s="518">
        <f>'1.5_RAW_Data_MR'!AD97</f>
        <v>0</v>
      </c>
      <c r="AE97" s="518">
        <f>'1.5_RAW_Data_MR'!AE97</f>
        <v>0</v>
      </c>
      <c r="AF97" s="519">
        <f>'1.5_RAW_Data_MR'!AF97</f>
        <v>-228.03576277512076</v>
      </c>
      <c r="AG97" s="507"/>
      <c r="AH97" s="518">
        <f>'1.5_RAW_Data_MR'!AH97</f>
        <v>-220.10262380813765</v>
      </c>
      <c r="AI97" s="518">
        <f>'1.5_RAW_Data_MR'!AI97</f>
        <v>0</v>
      </c>
      <c r="AJ97" s="518">
        <f>'1.5_RAW_Data_MR'!AJ97</f>
        <v>7.9331389669831225</v>
      </c>
      <c r="AK97" s="518">
        <f>'1.5_RAW_Data_MR'!AK97</f>
        <v>0</v>
      </c>
      <c r="AL97" s="518">
        <f>'1.5_RAW_Data_MR'!AL97</f>
        <v>0</v>
      </c>
      <c r="AM97" s="519">
        <f>'1.5_RAW_Data_MR'!AM97</f>
        <v>-228.03576277512076</v>
      </c>
      <c r="AN97" s="507"/>
      <c r="AO97" s="518">
        <f>'1.5_RAW_Data_MR'!AO97</f>
        <v>0</v>
      </c>
      <c r="AP97" s="518">
        <f>'1.5_RAW_Data_MR'!AP97</f>
        <v>0</v>
      </c>
      <c r="AQ97" s="518">
        <f>'1.5_RAW_Data_MR'!AQ97</f>
        <v>0</v>
      </c>
      <c r="AR97" s="518">
        <f>'1.5_RAW_Data_MR'!AR97</f>
        <v>0</v>
      </c>
      <c r="AS97" s="518">
        <f>'1.5_RAW_Data_MR'!AS97</f>
        <v>0</v>
      </c>
      <c r="AT97" s="519">
        <f>'1.5_RAW_Data_MR'!AT97</f>
        <v>0</v>
      </c>
      <c r="AU97" s="507"/>
      <c r="AV97" s="518">
        <f>'1.5_RAW_Data_MR'!AV97</f>
        <v>0</v>
      </c>
      <c r="AW97" s="518">
        <f>'1.5_RAW_Data_MR'!AW97</f>
        <v>0</v>
      </c>
      <c r="AX97" s="518">
        <f>'1.5_RAW_Data_MR'!AX97</f>
        <v>0</v>
      </c>
      <c r="AY97" s="518">
        <f>'1.5_RAW_Data_MR'!AY97</f>
        <v>0</v>
      </c>
      <c r="AZ97" s="518">
        <f>'1.5_RAW_Data_MR'!AZ97</f>
        <v>0</v>
      </c>
      <c r="BA97" s="519">
        <f>'1.5_RAW_Data_MR'!BA97</f>
        <v>0</v>
      </c>
    </row>
    <row r="98" spans="1:53" ht="25.5">
      <c r="A98" s="520" t="s">
        <v>9</v>
      </c>
      <c r="B98" s="501">
        <v>14</v>
      </c>
      <c r="C98" s="502" t="s">
        <v>32</v>
      </c>
      <c r="D98" s="503" t="s">
        <v>58</v>
      </c>
      <c r="E98" s="521" t="s">
        <v>52</v>
      </c>
      <c r="F98" s="532">
        <f>'1.5_RAW_Data_MR'!F98</f>
        <v>1571.1328544671919</v>
      </c>
      <c r="G98" s="532">
        <f>'1.5_RAW_Data_MR'!G98</f>
        <v>0</v>
      </c>
      <c r="H98" s="532">
        <f>'1.5_RAW_Data_MR'!H98</f>
        <v>0</v>
      </c>
      <c r="I98" s="532">
        <f>'1.5_RAW_Data_MR'!I98</f>
        <v>0</v>
      </c>
      <c r="J98" s="532">
        <f>'1.5_RAW_Data_MR'!J98</f>
        <v>0</v>
      </c>
      <c r="K98" s="533">
        <f>'1.5_RAW_Data_MR'!K98</f>
        <v>1571.1328544671919</v>
      </c>
      <c r="M98" s="532">
        <f>'1.5_RAW_Data_MR'!M98</f>
        <v>0</v>
      </c>
      <c r="N98" s="532">
        <f>'1.5_RAW_Data_MR'!N98</f>
        <v>0</v>
      </c>
      <c r="O98" s="532">
        <f>'1.5_RAW_Data_MR'!O98</f>
        <v>0</v>
      </c>
      <c r="P98" s="532">
        <f>'1.5_RAW_Data_MR'!P98</f>
        <v>0</v>
      </c>
      <c r="Q98" s="532">
        <f>'1.5_RAW_Data_MR'!Q98</f>
        <v>0</v>
      </c>
      <c r="R98" s="533">
        <f>'1.5_RAW_Data_MR'!R98</f>
        <v>0</v>
      </c>
      <c r="T98" s="532">
        <f>'1.5_RAW_Data_MR'!T98</f>
        <v>0</v>
      </c>
      <c r="U98" s="532">
        <f>'1.5_RAW_Data_MR'!U98</f>
        <v>0</v>
      </c>
      <c r="V98" s="532">
        <f>'1.5_RAW_Data_MR'!V98</f>
        <v>0</v>
      </c>
      <c r="W98" s="532">
        <f>'1.5_RAW_Data_MR'!W98</f>
        <v>0</v>
      </c>
      <c r="X98" s="532">
        <f>'1.5_RAW_Data_MR'!X98</f>
        <v>0</v>
      </c>
      <c r="Y98" s="533">
        <f>'1.5_RAW_Data_MR'!Y98</f>
        <v>0</v>
      </c>
      <c r="AA98" s="505">
        <f>'1.5_RAW_Data_MR'!AA98</f>
        <v>0</v>
      </c>
      <c r="AB98" s="505">
        <f>'1.5_RAW_Data_MR'!AB98</f>
        <v>0</v>
      </c>
      <c r="AC98" s="505">
        <f>'1.5_RAW_Data_MR'!AC98</f>
        <v>0</v>
      </c>
      <c r="AD98" s="505">
        <f>'1.5_RAW_Data_MR'!AD98</f>
        <v>0</v>
      </c>
      <c r="AE98" s="505">
        <f>'1.5_RAW_Data_MR'!AE98</f>
        <v>0</v>
      </c>
      <c r="AF98" s="506">
        <f>'1.5_RAW_Data_MR'!AF98</f>
        <v>0</v>
      </c>
      <c r="AG98" s="507"/>
      <c r="AH98" s="505">
        <f>'1.5_RAW_Data_MR'!AH98</f>
        <v>0</v>
      </c>
      <c r="AI98" s="505">
        <f>'1.5_RAW_Data_MR'!AI98</f>
        <v>0</v>
      </c>
      <c r="AJ98" s="505">
        <f>'1.5_RAW_Data_MR'!AJ98</f>
        <v>0</v>
      </c>
      <c r="AK98" s="505">
        <f>'1.5_RAW_Data_MR'!AK98</f>
        <v>0</v>
      </c>
      <c r="AL98" s="505">
        <f>'1.5_RAW_Data_MR'!AL98</f>
        <v>0</v>
      </c>
      <c r="AM98" s="506">
        <f>'1.5_RAW_Data_MR'!AM98</f>
        <v>0</v>
      </c>
      <c r="AN98" s="507"/>
      <c r="AO98" s="505">
        <f>'1.5_RAW_Data_MR'!AO98</f>
        <v>0</v>
      </c>
      <c r="AP98" s="505">
        <f>'1.5_RAW_Data_MR'!AP98</f>
        <v>0</v>
      </c>
      <c r="AQ98" s="505">
        <f>'1.5_RAW_Data_MR'!AQ98</f>
        <v>0</v>
      </c>
      <c r="AR98" s="505">
        <f>'1.5_RAW_Data_MR'!AR98</f>
        <v>0</v>
      </c>
      <c r="AS98" s="505">
        <f>'1.5_RAW_Data_MR'!AS98</f>
        <v>0</v>
      </c>
      <c r="AT98" s="506">
        <f>'1.5_RAW_Data_MR'!AT98</f>
        <v>0</v>
      </c>
      <c r="AU98" s="507"/>
      <c r="AV98" s="505">
        <f>'1.5_RAW_Data_MR'!AV98</f>
        <v>0</v>
      </c>
      <c r="AW98" s="505">
        <f>'1.5_RAW_Data_MR'!AW98</f>
        <v>0</v>
      </c>
      <c r="AX98" s="505">
        <f>'1.5_RAW_Data_MR'!AX98</f>
        <v>0</v>
      </c>
      <c r="AY98" s="505">
        <f>'1.5_RAW_Data_MR'!AY98</f>
        <v>0</v>
      </c>
      <c r="AZ98" s="505">
        <f>'1.5_RAW_Data_MR'!AZ98</f>
        <v>0</v>
      </c>
      <c r="BA98" s="506">
        <f>'1.5_RAW_Data_MR'!BA98</f>
        <v>0</v>
      </c>
    </row>
    <row r="99" spans="1:53" ht="13.15">
      <c r="A99" s="508"/>
      <c r="B99" s="509"/>
      <c r="C99" s="510"/>
      <c r="D99" s="511"/>
      <c r="E99" s="504" t="s">
        <v>53</v>
      </c>
      <c r="F99" s="534">
        <f>'1.5_RAW_Data_MR'!F99</f>
        <v>0</v>
      </c>
      <c r="G99" s="534">
        <f>'1.5_RAW_Data_MR'!G99</f>
        <v>0</v>
      </c>
      <c r="H99" s="534">
        <f>'1.5_RAW_Data_MR'!H99</f>
        <v>0</v>
      </c>
      <c r="I99" s="534">
        <f>'1.5_RAW_Data_MR'!I99</f>
        <v>0</v>
      </c>
      <c r="J99" s="534">
        <f>'1.5_RAW_Data_MR'!J99</f>
        <v>0</v>
      </c>
      <c r="K99" s="535">
        <f>'1.5_RAW_Data_MR'!K99</f>
        <v>0</v>
      </c>
      <c r="M99" s="534">
        <f>'1.5_RAW_Data_MR'!M99</f>
        <v>0</v>
      </c>
      <c r="N99" s="534">
        <f>'1.5_RAW_Data_MR'!N99</f>
        <v>0</v>
      </c>
      <c r="O99" s="534">
        <f>'1.5_RAW_Data_MR'!O99</f>
        <v>0</v>
      </c>
      <c r="P99" s="534">
        <f>'1.5_RAW_Data_MR'!P99</f>
        <v>0</v>
      </c>
      <c r="Q99" s="534">
        <f>'1.5_RAW_Data_MR'!Q99</f>
        <v>0</v>
      </c>
      <c r="R99" s="535">
        <f>'1.5_RAW_Data_MR'!R99</f>
        <v>0</v>
      </c>
      <c r="T99" s="534">
        <f>'1.5_RAW_Data_MR'!T99</f>
        <v>0</v>
      </c>
      <c r="U99" s="534">
        <f>'1.5_RAW_Data_MR'!U99</f>
        <v>0</v>
      </c>
      <c r="V99" s="534">
        <f>'1.5_RAW_Data_MR'!V99</f>
        <v>0</v>
      </c>
      <c r="W99" s="534">
        <f>'1.5_RAW_Data_MR'!W99</f>
        <v>0</v>
      </c>
      <c r="X99" s="534">
        <f>'1.5_RAW_Data_MR'!X99</f>
        <v>0</v>
      </c>
      <c r="Y99" s="535">
        <f>'1.5_RAW_Data_MR'!Y99</f>
        <v>0</v>
      </c>
      <c r="AA99" s="512">
        <f>'1.5_RAW_Data_MR'!AA99</f>
        <v>0</v>
      </c>
      <c r="AB99" s="512">
        <f>'1.5_RAW_Data_MR'!AB99</f>
        <v>0</v>
      </c>
      <c r="AC99" s="512">
        <f>'1.5_RAW_Data_MR'!AC99</f>
        <v>0</v>
      </c>
      <c r="AD99" s="512">
        <f>'1.5_RAW_Data_MR'!AD99</f>
        <v>0</v>
      </c>
      <c r="AE99" s="512">
        <f>'1.5_RAW_Data_MR'!AE99</f>
        <v>0</v>
      </c>
      <c r="AF99" s="513">
        <f>'1.5_RAW_Data_MR'!AF99</f>
        <v>0</v>
      </c>
      <c r="AG99" s="507"/>
      <c r="AH99" s="512">
        <f>'1.5_RAW_Data_MR'!AH99</f>
        <v>0</v>
      </c>
      <c r="AI99" s="512">
        <f>'1.5_RAW_Data_MR'!AI99</f>
        <v>0</v>
      </c>
      <c r="AJ99" s="512">
        <f>'1.5_RAW_Data_MR'!AJ99</f>
        <v>0</v>
      </c>
      <c r="AK99" s="512">
        <f>'1.5_RAW_Data_MR'!AK99</f>
        <v>0</v>
      </c>
      <c r="AL99" s="512">
        <f>'1.5_RAW_Data_MR'!AL99</f>
        <v>0</v>
      </c>
      <c r="AM99" s="513">
        <f>'1.5_RAW_Data_MR'!AM99</f>
        <v>0</v>
      </c>
      <c r="AN99" s="507"/>
      <c r="AO99" s="512">
        <f>'1.5_RAW_Data_MR'!AO99</f>
        <v>0</v>
      </c>
      <c r="AP99" s="512">
        <f>'1.5_RAW_Data_MR'!AP99</f>
        <v>0</v>
      </c>
      <c r="AQ99" s="512">
        <f>'1.5_RAW_Data_MR'!AQ99</f>
        <v>0</v>
      </c>
      <c r="AR99" s="512">
        <f>'1.5_RAW_Data_MR'!AR99</f>
        <v>0</v>
      </c>
      <c r="AS99" s="512">
        <f>'1.5_RAW_Data_MR'!AS99</f>
        <v>0</v>
      </c>
      <c r="AT99" s="513">
        <f>'1.5_RAW_Data_MR'!AT99</f>
        <v>0</v>
      </c>
      <c r="AU99" s="507"/>
      <c r="AV99" s="512">
        <f>'1.5_RAW_Data_MR'!AV99</f>
        <v>0</v>
      </c>
      <c r="AW99" s="512">
        <f>'1.5_RAW_Data_MR'!AW99</f>
        <v>0</v>
      </c>
      <c r="AX99" s="512">
        <f>'1.5_RAW_Data_MR'!AX99</f>
        <v>0</v>
      </c>
      <c r="AY99" s="512">
        <f>'1.5_RAW_Data_MR'!AY99</f>
        <v>0</v>
      </c>
      <c r="AZ99" s="512">
        <f>'1.5_RAW_Data_MR'!AZ99</f>
        <v>0</v>
      </c>
      <c r="BA99" s="513">
        <f>'1.5_RAW_Data_MR'!BA99</f>
        <v>0</v>
      </c>
    </row>
    <row r="100" spans="1:53" ht="13.15">
      <c r="A100" s="508"/>
      <c r="B100" s="509"/>
      <c r="C100" s="510"/>
      <c r="D100" s="511"/>
      <c r="E100" s="504" t="s">
        <v>54</v>
      </c>
      <c r="F100" s="534">
        <f>'1.5_RAW_Data_MR'!F100</f>
        <v>0</v>
      </c>
      <c r="G100" s="534">
        <f>'1.5_RAW_Data_MR'!G100</f>
        <v>0</v>
      </c>
      <c r="H100" s="534">
        <f>'1.5_RAW_Data_MR'!H100</f>
        <v>0</v>
      </c>
      <c r="I100" s="534">
        <f>'1.5_RAW_Data_MR'!I100</f>
        <v>0</v>
      </c>
      <c r="J100" s="534">
        <f>'1.5_RAW_Data_MR'!J100</f>
        <v>0</v>
      </c>
      <c r="K100" s="535">
        <f>'1.5_RAW_Data_MR'!K100</f>
        <v>0</v>
      </c>
      <c r="M100" s="534">
        <f>'1.5_RAW_Data_MR'!M100</f>
        <v>136.98928188036186</v>
      </c>
      <c r="N100" s="534">
        <f>'1.5_RAW_Data_MR'!N100</f>
        <v>0</v>
      </c>
      <c r="O100" s="534">
        <f>'1.5_RAW_Data_MR'!O100</f>
        <v>0</v>
      </c>
      <c r="P100" s="534">
        <f>'1.5_RAW_Data_MR'!P100</f>
        <v>0</v>
      </c>
      <c r="Q100" s="534">
        <f>'1.5_RAW_Data_MR'!Q100</f>
        <v>0</v>
      </c>
      <c r="R100" s="535">
        <f>'1.5_RAW_Data_MR'!R100</f>
        <v>136.98928188036186</v>
      </c>
      <c r="T100" s="534">
        <f>'1.5_RAW_Data_MR'!T100</f>
        <v>1637.5029818969399</v>
      </c>
      <c r="U100" s="534">
        <f>'1.5_RAW_Data_MR'!U100</f>
        <v>0</v>
      </c>
      <c r="V100" s="534">
        <f>'1.5_RAW_Data_MR'!V100</f>
        <v>0</v>
      </c>
      <c r="W100" s="534">
        <f>'1.5_RAW_Data_MR'!W100</f>
        <v>0</v>
      </c>
      <c r="X100" s="534">
        <f>'1.5_RAW_Data_MR'!X100</f>
        <v>0</v>
      </c>
      <c r="Y100" s="535">
        <f>'1.5_RAW_Data_MR'!Y100</f>
        <v>1637.5029818969399</v>
      </c>
      <c r="AA100" s="512">
        <f>'1.5_RAW_Data_MR'!AA100</f>
        <v>-1500.513700016578</v>
      </c>
      <c r="AB100" s="512">
        <f>'1.5_RAW_Data_MR'!AB100</f>
        <v>0</v>
      </c>
      <c r="AC100" s="512">
        <f>'1.5_RAW_Data_MR'!AC100</f>
        <v>0</v>
      </c>
      <c r="AD100" s="512">
        <f>'1.5_RAW_Data_MR'!AD100</f>
        <v>0</v>
      </c>
      <c r="AE100" s="512">
        <f>'1.5_RAW_Data_MR'!AE100</f>
        <v>0</v>
      </c>
      <c r="AF100" s="513">
        <f>'1.5_RAW_Data_MR'!AF100</f>
        <v>-1500.513700016578</v>
      </c>
      <c r="AG100" s="507"/>
      <c r="AH100" s="512">
        <f>'1.5_RAW_Data_MR'!AH100</f>
        <v>0</v>
      </c>
      <c r="AI100" s="512">
        <f>'1.5_RAW_Data_MR'!AI100</f>
        <v>0</v>
      </c>
      <c r="AJ100" s="512">
        <f>'1.5_RAW_Data_MR'!AJ100</f>
        <v>0</v>
      </c>
      <c r="AK100" s="512">
        <f>'1.5_RAW_Data_MR'!AK100</f>
        <v>0</v>
      </c>
      <c r="AL100" s="512">
        <f>'1.5_RAW_Data_MR'!AL100</f>
        <v>0</v>
      </c>
      <c r="AM100" s="513">
        <f>'1.5_RAW_Data_MR'!AM100</f>
        <v>0</v>
      </c>
      <c r="AN100" s="507"/>
      <c r="AO100" s="512">
        <f>'1.5_RAW_Data_MR'!AO100</f>
        <v>-1500.513700016578</v>
      </c>
      <c r="AP100" s="512">
        <f>'1.5_RAW_Data_MR'!AP100</f>
        <v>0</v>
      </c>
      <c r="AQ100" s="512">
        <f>'1.5_RAW_Data_MR'!AQ100</f>
        <v>0</v>
      </c>
      <c r="AR100" s="512">
        <f>'1.5_RAW_Data_MR'!AR100</f>
        <v>0</v>
      </c>
      <c r="AS100" s="512">
        <f>'1.5_RAW_Data_MR'!AS100</f>
        <v>0</v>
      </c>
      <c r="AT100" s="513">
        <f>'1.5_RAW_Data_MR'!AT100</f>
        <v>-1500.513700016578</v>
      </c>
      <c r="AU100" s="507"/>
      <c r="AV100" s="512">
        <f>'1.5_RAW_Data_MR'!AV100</f>
        <v>0</v>
      </c>
      <c r="AW100" s="512">
        <f>'1.5_RAW_Data_MR'!AW100</f>
        <v>0</v>
      </c>
      <c r="AX100" s="512">
        <f>'1.5_RAW_Data_MR'!AX100</f>
        <v>0</v>
      </c>
      <c r="AY100" s="512">
        <f>'1.5_RAW_Data_MR'!AY100</f>
        <v>0</v>
      </c>
      <c r="AZ100" s="512">
        <f>'1.5_RAW_Data_MR'!AZ100</f>
        <v>0</v>
      </c>
      <c r="BA100" s="513">
        <f>'1.5_RAW_Data_MR'!BA100</f>
        <v>0</v>
      </c>
    </row>
    <row r="101" spans="1:53" ht="13.5" thickBot="1">
      <c r="A101" s="508"/>
      <c r="B101" s="514"/>
      <c r="C101" s="515"/>
      <c r="D101" s="516"/>
      <c r="E101" s="517" t="s">
        <v>55</v>
      </c>
      <c r="F101" s="536">
        <f>'1.5_RAW_Data_MR'!F101</f>
        <v>418.88067056246143</v>
      </c>
      <c r="G101" s="536">
        <f>'1.5_RAW_Data_MR'!G101</f>
        <v>318.46685701291841</v>
      </c>
      <c r="H101" s="536">
        <f>'1.5_RAW_Data_MR'!H101</f>
        <v>0</v>
      </c>
      <c r="I101" s="536">
        <f>'1.5_RAW_Data_MR'!I101</f>
        <v>0</v>
      </c>
      <c r="J101" s="536">
        <f>'1.5_RAW_Data_MR'!J101</f>
        <v>0</v>
      </c>
      <c r="K101" s="537">
        <f>'1.5_RAW_Data_MR'!K101</f>
        <v>100.41381354954299</v>
      </c>
      <c r="M101" s="536">
        <f>'1.5_RAW_Data_MR'!M101</f>
        <v>12061.79446724208</v>
      </c>
      <c r="N101" s="536">
        <f>'1.5_RAW_Data_MR'!N101</f>
        <v>0</v>
      </c>
      <c r="O101" s="536">
        <f>'1.5_RAW_Data_MR'!O101</f>
        <v>0</v>
      </c>
      <c r="P101" s="536">
        <f>'1.5_RAW_Data_MR'!P101</f>
        <v>0</v>
      </c>
      <c r="Q101" s="536">
        <f>'1.5_RAW_Data_MR'!Q101</f>
        <v>0</v>
      </c>
      <c r="R101" s="537">
        <f>'1.5_RAW_Data_MR'!R101</f>
        <v>12061.79446724208</v>
      </c>
      <c r="T101" s="536">
        <f>'1.5_RAW_Data_MR'!T101</f>
        <v>12061.79446724208</v>
      </c>
      <c r="U101" s="536">
        <f>'1.5_RAW_Data_MR'!U101</f>
        <v>0</v>
      </c>
      <c r="V101" s="536">
        <f>'1.5_RAW_Data_MR'!V101</f>
        <v>0</v>
      </c>
      <c r="W101" s="536">
        <f>'1.5_RAW_Data_MR'!W101</f>
        <v>0</v>
      </c>
      <c r="X101" s="536">
        <f>'1.5_RAW_Data_MR'!X101</f>
        <v>0</v>
      </c>
      <c r="Y101" s="537">
        <f>'1.5_RAW_Data_MR'!Y101</f>
        <v>12061.79446724208</v>
      </c>
      <c r="AA101" s="518">
        <f>'1.5_RAW_Data_MR'!AA101</f>
        <v>0</v>
      </c>
      <c r="AB101" s="518">
        <f>'1.5_RAW_Data_MR'!AB101</f>
        <v>0</v>
      </c>
      <c r="AC101" s="518">
        <f>'1.5_RAW_Data_MR'!AC101</f>
        <v>0</v>
      </c>
      <c r="AD101" s="518">
        <f>'1.5_RAW_Data_MR'!AD101</f>
        <v>0</v>
      </c>
      <c r="AE101" s="518">
        <f>'1.5_RAW_Data_MR'!AE101</f>
        <v>0</v>
      </c>
      <c r="AF101" s="519">
        <f>'1.5_RAW_Data_MR'!AF101</f>
        <v>0</v>
      </c>
      <c r="AG101" s="507"/>
      <c r="AH101" s="518">
        <f>'1.5_RAW_Data_MR'!AH101</f>
        <v>0</v>
      </c>
      <c r="AI101" s="518">
        <f>'1.5_RAW_Data_MR'!AI101</f>
        <v>0</v>
      </c>
      <c r="AJ101" s="518">
        <f>'1.5_RAW_Data_MR'!AJ101</f>
        <v>0</v>
      </c>
      <c r="AK101" s="518">
        <f>'1.5_RAW_Data_MR'!AK101</f>
        <v>0</v>
      </c>
      <c r="AL101" s="518">
        <f>'1.5_RAW_Data_MR'!AL101</f>
        <v>0</v>
      </c>
      <c r="AM101" s="519">
        <f>'1.5_RAW_Data_MR'!AM101</f>
        <v>0</v>
      </c>
      <c r="AN101" s="507"/>
      <c r="AO101" s="518">
        <f>'1.5_RAW_Data_MR'!AO101</f>
        <v>0</v>
      </c>
      <c r="AP101" s="518">
        <f>'1.5_RAW_Data_MR'!AP101</f>
        <v>0</v>
      </c>
      <c r="AQ101" s="518">
        <f>'1.5_RAW_Data_MR'!AQ101</f>
        <v>0</v>
      </c>
      <c r="AR101" s="518">
        <f>'1.5_RAW_Data_MR'!AR101</f>
        <v>0</v>
      </c>
      <c r="AS101" s="518">
        <f>'1.5_RAW_Data_MR'!AS101</f>
        <v>0</v>
      </c>
      <c r="AT101" s="519">
        <f>'1.5_RAW_Data_MR'!AT101</f>
        <v>0</v>
      </c>
      <c r="AU101" s="507"/>
      <c r="AV101" s="518">
        <f>'1.5_RAW_Data_MR'!AV101</f>
        <v>0</v>
      </c>
      <c r="AW101" s="518">
        <f>'1.5_RAW_Data_MR'!AW101</f>
        <v>0</v>
      </c>
      <c r="AX101" s="518">
        <f>'1.5_RAW_Data_MR'!AX101</f>
        <v>0</v>
      </c>
      <c r="AY101" s="518">
        <f>'1.5_RAW_Data_MR'!AY101</f>
        <v>0</v>
      </c>
      <c r="AZ101" s="518">
        <f>'1.5_RAW_Data_MR'!AZ101</f>
        <v>0</v>
      </c>
      <c r="BA101" s="519">
        <f>'1.5_RAW_Data_MR'!BA101</f>
        <v>0</v>
      </c>
    </row>
    <row r="102" spans="1:53" ht="25.5">
      <c r="A102" s="520" t="s">
        <v>9</v>
      </c>
      <c r="B102" s="501">
        <v>4</v>
      </c>
      <c r="C102" s="502" t="s">
        <v>33</v>
      </c>
      <c r="D102" s="503" t="s">
        <v>58</v>
      </c>
      <c r="E102" s="521" t="s">
        <v>52</v>
      </c>
      <c r="F102" s="532">
        <f>'1.5_RAW_Data_MR'!F102</f>
        <v>235.36830355915231</v>
      </c>
      <c r="G102" s="532">
        <f>'1.5_RAW_Data_MR'!G102</f>
        <v>0</v>
      </c>
      <c r="H102" s="532">
        <f>'1.5_RAW_Data_MR'!H102</f>
        <v>0</v>
      </c>
      <c r="I102" s="532">
        <f>'1.5_RAW_Data_MR'!I102</f>
        <v>0</v>
      </c>
      <c r="J102" s="532">
        <f>'1.5_RAW_Data_MR'!J102</f>
        <v>0</v>
      </c>
      <c r="K102" s="533">
        <f>'1.5_RAW_Data_MR'!K102</f>
        <v>235.36830355915231</v>
      </c>
      <c r="M102" s="532">
        <f>'1.5_RAW_Data_MR'!M102</f>
        <v>223.5024344603915</v>
      </c>
      <c r="N102" s="532">
        <f>'1.5_RAW_Data_MR'!N102</f>
        <v>42.198092013544517</v>
      </c>
      <c r="O102" s="532">
        <f>'1.5_RAW_Data_MR'!O102</f>
        <v>0</v>
      </c>
      <c r="P102" s="532">
        <f>'1.5_RAW_Data_MR'!P102</f>
        <v>0</v>
      </c>
      <c r="Q102" s="532">
        <f>'1.5_RAW_Data_MR'!Q102</f>
        <v>0</v>
      </c>
      <c r="R102" s="533">
        <f>'1.5_RAW_Data_MR'!R102</f>
        <v>181.30434244684699</v>
      </c>
      <c r="T102" s="532">
        <f>'1.5_RAW_Data_MR'!T102</f>
        <v>642.43262998486034</v>
      </c>
      <c r="U102" s="532">
        <f>'1.5_RAW_Data_MR'!U102</f>
        <v>0</v>
      </c>
      <c r="V102" s="532">
        <f>'1.5_RAW_Data_MR'!V102</f>
        <v>0</v>
      </c>
      <c r="W102" s="532">
        <f>'1.5_RAW_Data_MR'!W102</f>
        <v>0</v>
      </c>
      <c r="X102" s="532">
        <f>'1.5_RAW_Data_MR'!X102</f>
        <v>0</v>
      </c>
      <c r="Y102" s="533">
        <f>'1.5_RAW_Data_MR'!Y102</f>
        <v>642.43262998486034</v>
      </c>
      <c r="AA102" s="505">
        <f>'1.5_RAW_Data_MR'!AA102</f>
        <v>-418.93019552446884</v>
      </c>
      <c r="AB102" s="505">
        <f>'1.5_RAW_Data_MR'!AB102</f>
        <v>42.198092013544517</v>
      </c>
      <c r="AC102" s="505">
        <f>'1.5_RAW_Data_MR'!AC102</f>
        <v>0</v>
      </c>
      <c r="AD102" s="505">
        <f>'1.5_RAW_Data_MR'!AD102</f>
        <v>0</v>
      </c>
      <c r="AE102" s="505">
        <f>'1.5_RAW_Data_MR'!AE102</f>
        <v>0</v>
      </c>
      <c r="AF102" s="506">
        <f>'1.5_RAW_Data_MR'!AF102</f>
        <v>-461.12828753801335</v>
      </c>
      <c r="AG102" s="507"/>
      <c r="AH102" s="505">
        <f>'1.5_RAW_Data_MR'!AH102</f>
        <v>-418.93019552446884</v>
      </c>
      <c r="AI102" s="505">
        <f>'1.5_RAW_Data_MR'!AI102</f>
        <v>42.198092013544517</v>
      </c>
      <c r="AJ102" s="505">
        <f>'1.5_RAW_Data_MR'!AJ102</f>
        <v>0</v>
      </c>
      <c r="AK102" s="505">
        <f>'1.5_RAW_Data_MR'!AK102</f>
        <v>0</v>
      </c>
      <c r="AL102" s="505">
        <f>'1.5_RAW_Data_MR'!AL102</f>
        <v>0</v>
      </c>
      <c r="AM102" s="506">
        <f>'1.5_RAW_Data_MR'!AM102</f>
        <v>-461.12828753801335</v>
      </c>
      <c r="AN102" s="507"/>
      <c r="AO102" s="505">
        <f>'1.5_RAW_Data_MR'!AO102</f>
        <v>0</v>
      </c>
      <c r="AP102" s="505">
        <f>'1.5_RAW_Data_MR'!AP102</f>
        <v>0</v>
      </c>
      <c r="AQ102" s="505">
        <f>'1.5_RAW_Data_MR'!AQ102</f>
        <v>0</v>
      </c>
      <c r="AR102" s="505">
        <f>'1.5_RAW_Data_MR'!AR102</f>
        <v>0</v>
      </c>
      <c r="AS102" s="505">
        <f>'1.5_RAW_Data_MR'!AS102</f>
        <v>0</v>
      </c>
      <c r="AT102" s="506">
        <f>'1.5_RAW_Data_MR'!AT102</f>
        <v>0</v>
      </c>
      <c r="AU102" s="507"/>
      <c r="AV102" s="505">
        <f>'1.5_RAW_Data_MR'!AV102</f>
        <v>0</v>
      </c>
      <c r="AW102" s="505">
        <f>'1.5_RAW_Data_MR'!AW102</f>
        <v>0</v>
      </c>
      <c r="AX102" s="505">
        <f>'1.5_RAW_Data_MR'!AX102</f>
        <v>0</v>
      </c>
      <c r="AY102" s="505">
        <f>'1.5_RAW_Data_MR'!AY102</f>
        <v>0</v>
      </c>
      <c r="AZ102" s="505">
        <f>'1.5_RAW_Data_MR'!AZ102</f>
        <v>0</v>
      </c>
      <c r="BA102" s="506">
        <f>'1.5_RAW_Data_MR'!BA102</f>
        <v>0</v>
      </c>
    </row>
    <row r="103" spans="1:53" ht="13.15">
      <c r="A103" s="508"/>
      <c r="B103" s="509"/>
      <c r="C103" s="510"/>
      <c r="D103" s="511"/>
      <c r="E103" s="504" t="s">
        <v>53</v>
      </c>
      <c r="F103" s="534">
        <f>'1.5_RAW_Data_MR'!F103</f>
        <v>77.542578597392193</v>
      </c>
      <c r="G103" s="534">
        <f>'1.5_RAW_Data_MR'!G103</f>
        <v>0</v>
      </c>
      <c r="H103" s="534">
        <f>'1.5_RAW_Data_MR'!H103</f>
        <v>0</v>
      </c>
      <c r="I103" s="534">
        <f>'1.5_RAW_Data_MR'!I103</f>
        <v>0</v>
      </c>
      <c r="J103" s="534">
        <f>'1.5_RAW_Data_MR'!J103</f>
        <v>0</v>
      </c>
      <c r="K103" s="535">
        <f>'1.5_RAW_Data_MR'!K103</f>
        <v>77.542578597392193</v>
      </c>
      <c r="M103" s="534">
        <f>'1.5_RAW_Data_MR'!M103</f>
        <v>0</v>
      </c>
      <c r="N103" s="534">
        <f>'1.5_RAW_Data_MR'!N103</f>
        <v>0</v>
      </c>
      <c r="O103" s="534">
        <f>'1.5_RAW_Data_MR'!O103</f>
        <v>0</v>
      </c>
      <c r="P103" s="534">
        <f>'1.5_RAW_Data_MR'!P103</f>
        <v>0</v>
      </c>
      <c r="Q103" s="534">
        <f>'1.5_RAW_Data_MR'!Q103</f>
        <v>0</v>
      </c>
      <c r="R103" s="535">
        <f>'1.5_RAW_Data_MR'!R103</f>
        <v>0</v>
      </c>
      <c r="T103" s="534">
        <f>'1.5_RAW_Data_MR'!T103</f>
        <v>0</v>
      </c>
      <c r="U103" s="534">
        <f>'1.5_RAW_Data_MR'!U103</f>
        <v>0</v>
      </c>
      <c r="V103" s="534">
        <f>'1.5_RAW_Data_MR'!V103</f>
        <v>0</v>
      </c>
      <c r="W103" s="534">
        <f>'1.5_RAW_Data_MR'!W103</f>
        <v>0</v>
      </c>
      <c r="X103" s="534">
        <f>'1.5_RAW_Data_MR'!X103</f>
        <v>0</v>
      </c>
      <c r="Y103" s="535">
        <f>'1.5_RAW_Data_MR'!Y103</f>
        <v>0</v>
      </c>
      <c r="AA103" s="512">
        <f>'1.5_RAW_Data_MR'!AA103</f>
        <v>0</v>
      </c>
      <c r="AB103" s="512">
        <f>'1.5_RAW_Data_MR'!AB103</f>
        <v>0</v>
      </c>
      <c r="AC103" s="512">
        <f>'1.5_RAW_Data_MR'!AC103</f>
        <v>0</v>
      </c>
      <c r="AD103" s="512">
        <f>'1.5_RAW_Data_MR'!AD103</f>
        <v>0</v>
      </c>
      <c r="AE103" s="512">
        <f>'1.5_RAW_Data_MR'!AE103</f>
        <v>0</v>
      </c>
      <c r="AF103" s="513">
        <f>'1.5_RAW_Data_MR'!AF103</f>
        <v>0</v>
      </c>
      <c r="AG103" s="507"/>
      <c r="AH103" s="512">
        <f>'1.5_RAW_Data_MR'!AH103</f>
        <v>0</v>
      </c>
      <c r="AI103" s="512">
        <f>'1.5_RAW_Data_MR'!AI103</f>
        <v>0</v>
      </c>
      <c r="AJ103" s="512">
        <f>'1.5_RAW_Data_MR'!AJ103</f>
        <v>0</v>
      </c>
      <c r="AK103" s="512">
        <f>'1.5_RAW_Data_MR'!AK103</f>
        <v>0</v>
      </c>
      <c r="AL103" s="512">
        <f>'1.5_RAW_Data_MR'!AL103</f>
        <v>0</v>
      </c>
      <c r="AM103" s="513">
        <f>'1.5_RAW_Data_MR'!AM103</f>
        <v>0</v>
      </c>
      <c r="AN103" s="507"/>
      <c r="AO103" s="512">
        <f>'1.5_RAW_Data_MR'!AO103</f>
        <v>0</v>
      </c>
      <c r="AP103" s="512">
        <f>'1.5_RAW_Data_MR'!AP103</f>
        <v>0</v>
      </c>
      <c r="AQ103" s="512">
        <f>'1.5_RAW_Data_MR'!AQ103</f>
        <v>0</v>
      </c>
      <c r="AR103" s="512">
        <f>'1.5_RAW_Data_MR'!AR103</f>
        <v>0</v>
      </c>
      <c r="AS103" s="512">
        <f>'1.5_RAW_Data_MR'!AS103</f>
        <v>0</v>
      </c>
      <c r="AT103" s="513">
        <f>'1.5_RAW_Data_MR'!AT103</f>
        <v>0</v>
      </c>
      <c r="AU103" s="507"/>
      <c r="AV103" s="512">
        <f>'1.5_RAW_Data_MR'!AV103</f>
        <v>0</v>
      </c>
      <c r="AW103" s="512">
        <f>'1.5_RAW_Data_MR'!AW103</f>
        <v>0</v>
      </c>
      <c r="AX103" s="512">
        <f>'1.5_RAW_Data_MR'!AX103</f>
        <v>0</v>
      </c>
      <c r="AY103" s="512">
        <f>'1.5_RAW_Data_MR'!AY103</f>
        <v>0</v>
      </c>
      <c r="AZ103" s="512">
        <f>'1.5_RAW_Data_MR'!AZ103</f>
        <v>0</v>
      </c>
      <c r="BA103" s="513">
        <f>'1.5_RAW_Data_MR'!BA103</f>
        <v>0</v>
      </c>
    </row>
    <row r="104" spans="1:53" ht="13.15">
      <c r="A104" s="508"/>
      <c r="B104" s="509"/>
      <c r="C104" s="510"/>
      <c r="D104" s="511"/>
      <c r="E104" s="504" t="s">
        <v>54</v>
      </c>
      <c r="F104" s="534">
        <f>'1.5_RAW_Data_MR'!F104</f>
        <v>0</v>
      </c>
      <c r="G104" s="534">
        <f>'1.5_RAW_Data_MR'!G104</f>
        <v>0</v>
      </c>
      <c r="H104" s="534">
        <f>'1.5_RAW_Data_MR'!H104</f>
        <v>0</v>
      </c>
      <c r="I104" s="534">
        <f>'1.5_RAW_Data_MR'!I104</f>
        <v>0</v>
      </c>
      <c r="J104" s="534">
        <f>'1.5_RAW_Data_MR'!J104</f>
        <v>0</v>
      </c>
      <c r="K104" s="535">
        <f>'1.5_RAW_Data_MR'!K104</f>
        <v>0</v>
      </c>
      <c r="M104" s="534">
        <f>'1.5_RAW_Data_MR'!M104</f>
        <v>0</v>
      </c>
      <c r="N104" s="534">
        <f>'1.5_RAW_Data_MR'!N104</f>
        <v>0</v>
      </c>
      <c r="O104" s="534">
        <f>'1.5_RAW_Data_MR'!O104</f>
        <v>0</v>
      </c>
      <c r="P104" s="534">
        <f>'1.5_RAW_Data_MR'!P104</f>
        <v>0</v>
      </c>
      <c r="Q104" s="534">
        <f>'1.5_RAW_Data_MR'!Q104</f>
        <v>0</v>
      </c>
      <c r="R104" s="535">
        <f>'1.5_RAW_Data_MR'!R104</f>
        <v>0</v>
      </c>
      <c r="T104" s="534">
        <f>'1.5_RAW_Data_MR'!T104</f>
        <v>0</v>
      </c>
      <c r="U104" s="534">
        <f>'1.5_RAW_Data_MR'!U104</f>
        <v>0</v>
      </c>
      <c r="V104" s="534">
        <f>'1.5_RAW_Data_MR'!V104</f>
        <v>0</v>
      </c>
      <c r="W104" s="534">
        <f>'1.5_RAW_Data_MR'!W104</f>
        <v>0</v>
      </c>
      <c r="X104" s="534">
        <f>'1.5_RAW_Data_MR'!X104</f>
        <v>0</v>
      </c>
      <c r="Y104" s="535">
        <f>'1.5_RAW_Data_MR'!Y104</f>
        <v>0</v>
      </c>
      <c r="AA104" s="512">
        <f>'1.5_RAW_Data_MR'!AA104</f>
        <v>0</v>
      </c>
      <c r="AB104" s="512">
        <f>'1.5_RAW_Data_MR'!AB104</f>
        <v>0</v>
      </c>
      <c r="AC104" s="512">
        <f>'1.5_RAW_Data_MR'!AC104</f>
        <v>0</v>
      </c>
      <c r="AD104" s="512">
        <f>'1.5_RAW_Data_MR'!AD104</f>
        <v>0</v>
      </c>
      <c r="AE104" s="512">
        <f>'1.5_RAW_Data_MR'!AE104</f>
        <v>0</v>
      </c>
      <c r="AF104" s="513">
        <f>'1.5_RAW_Data_MR'!AF104</f>
        <v>0</v>
      </c>
      <c r="AG104" s="507"/>
      <c r="AH104" s="512">
        <f>'1.5_RAW_Data_MR'!AH104</f>
        <v>0</v>
      </c>
      <c r="AI104" s="512">
        <f>'1.5_RAW_Data_MR'!AI104</f>
        <v>0</v>
      </c>
      <c r="AJ104" s="512">
        <f>'1.5_RAW_Data_MR'!AJ104</f>
        <v>0</v>
      </c>
      <c r="AK104" s="512">
        <f>'1.5_RAW_Data_MR'!AK104</f>
        <v>0</v>
      </c>
      <c r="AL104" s="512">
        <f>'1.5_RAW_Data_MR'!AL104</f>
        <v>0</v>
      </c>
      <c r="AM104" s="513">
        <f>'1.5_RAW_Data_MR'!AM104</f>
        <v>0</v>
      </c>
      <c r="AN104" s="507"/>
      <c r="AO104" s="512">
        <f>'1.5_RAW_Data_MR'!AO104</f>
        <v>0</v>
      </c>
      <c r="AP104" s="512">
        <f>'1.5_RAW_Data_MR'!AP104</f>
        <v>0</v>
      </c>
      <c r="AQ104" s="512">
        <f>'1.5_RAW_Data_MR'!AQ104</f>
        <v>0</v>
      </c>
      <c r="AR104" s="512">
        <f>'1.5_RAW_Data_MR'!AR104</f>
        <v>0</v>
      </c>
      <c r="AS104" s="512">
        <f>'1.5_RAW_Data_MR'!AS104</f>
        <v>0</v>
      </c>
      <c r="AT104" s="513">
        <f>'1.5_RAW_Data_MR'!AT104</f>
        <v>0</v>
      </c>
      <c r="AU104" s="507"/>
      <c r="AV104" s="512">
        <f>'1.5_RAW_Data_MR'!AV104</f>
        <v>0</v>
      </c>
      <c r="AW104" s="512">
        <f>'1.5_RAW_Data_MR'!AW104</f>
        <v>0</v>
      </c>
      <c r="AX104" s="512">
        <f>'1.5_RAW_Data_MR'!AX104</f>
        <v>0</v>
      </c>
      <c r="AY104" s="512">
        <f>'1.5_RAW_Data_MR'!AY104</f>
        <v>0</v>
      </c>
      <c r="AZ104" s="512">
        <f>'1.5_RAW_Data_MR'!AZ104</f>
        <v>0</v>
      </c>
      <c r="BA104" s="513">
        <f>'1.5_RAW_Data_MR'!BA104</f>
        <v>0</v>
      </c>
    </row>
    <row r="105" spans="1:53" ht="13.5" thickBot="1">
      <c r="A105" s="508"/>
      <c r="B105" s="514"/>
      <c r="C105" s="515"/>
      <c r="D105" s="516"/>
      <c r="E105" s="517" t="s">
        <v>55</v>
      </c>
      <c r="F105" s="536">
        <f>'1.5_RAW_Data_MR'!F105</f>
        <v>229.83226055597419</v>
      </c>
      <c r="G105" s="536">
        <f>'1.5_RAW_Data_MR'!G105</f>
        <v>0</v>
      </c>
      <c r="H105" s="536">
        <f>'1.5_RAW_Data_MR'!H105</f>
        <v>0</v>
      </c>
      <c r="I105" s="536">
        <f>'1.5_RAW_Data_MR'!I105</f>
        <v>0</v>
      </c>
      <c r="J105" s="536">
        <f>'1.5_RAW_Data_MR'!J105</f>
        <v>0</v>
      </c>
      <c r="K105" s="537">
        <f>'1.5_RAW_Data_MR'!K105</f>
        <v>229.83226055597419</v>
      </c>
      <c r="M105" s="536">
        <f>'1.5_RAW_Data_MR'!M105</f>
        <v>0</v>
      </c>
      <c r="N105" s="536">
        <f>'1.5_RAW_Data_MR'!N105</f>
        <v>0</v>
      </c>
      <c r="O105" s="536">
        <f>'1.5_RAW_Data_MR'!O105</f>
        <v>0</v>
      </c>
      <c r="P105" s="536">
        <f>'1.5_RAW_Data_MR'!P105</f>
        <v>0</v>
      </c>
      <c r="Q105" s="536">
        <f>'1.5_RAW_Data_MR'!Q105</f>
        <v>0</v>
      </c>
      <c r="R105" s="537">
        <f>'1.5_RAW_Data_MR'!R105</f>
        <v>0</v>
      </c>
      <c r="T105" s="536">
        <f>'1.5_RAW_Data_MR'!T105</f>
        <v>0</v>
      </c>
      <c r="U105" s="536">
        <f>'1.5_RAW_Data_MR'!U105</f>
        <v>0</v>
      </c>
      <c r="V105" s="536">
        <f>'1.5_RAW_Data_MR'!V105</f>
        <v>0</v>
      </c>
      <c r="W105" s="536">
        <f>'1.5_RAW_Data_MR'!W105</f>
        <v>0</v>
      </c>
      <c r="X105" s="536">
        <f>'1.5_RAW_Data_MR'!X105</f>
        <v>0</v>
      </c>
      <c r="Y105" s="537">
        <f>'1.5_RAW_Data_MR'!Y105</f>
        <v>0</v>
      </c>
      <c r="AA105" s="518">
        <f>'1.5_RAW_Data_MR'!AA105</f>
        <v>0</v>
      </c>
      <c r="AB105" s="518">
        <f>'1.5_RAW_Data_MR'!AB105</f>
        <v>0</v>
      </c>
      <c r="AC105" s="518">
        <f>'1.5_RAW_Data_MR'!AC105</f>
        <v>0</v>
      </c>
      <c r="AD105" s="518">
        <f>'1.5_RAW_Data_MR'!AD105</f>
        <v>0</v>
      </c>
      <c r="AE105" s="518">
        <f>'1.5_RAW_Data_MR'!AE105</f>
        <v>0</v>
      </c>
      <c r="AF105" s="519">
        <f>'1.5_RAW_Data_MR'!AF105</f>
        <v>0</v>
      </c>
      <c r="AG105" s="507"/>
      <c r="AH105" s="518">
        <f>'1.5_RAW_Data_MR'!AH105</f>
        <v>0</v>
      </c>
      <c r="AI105" s="518">
        <f>'1.5_RAW_Data_MR'!AI105</f>
        <v>0</v>
      </c>
      <c r="AJ105" s="518">
        <f>'1.5_RAW_Data_MR'!AJ105</f>
        <v>0</v>
      </c>
      <c r="AK105" s="518">
        <f>'1.5_RAW_Data_MR'!AK105</f>
        <v>0</v>
      </c>
      <c r="AL105" s="518">
        <f>'1.5_RAW_Data_MR'!AL105</f>
        <v>0</v>
      </c>
      <c r="AM105" s="519">
        <f>'1.5_RAW_Data_MR'!AM105</f>
        <v>0</v>
      </c>
      <c r="AN105" s="507"/>
      <c r="AO105" s="518">
        <f>'1.5_RAW_Data_MR'!AO105</f>
        <v>0</v>
      </c>
      <c r="AP105" s="518">
        <f>'1.5_RAW_Data_MR'!AP105</f>
        <v>0</v>
      </c>
      <c r="AQ105" s="518">
        <f>'1.5_RAW_Data_MR'!AQ105</f>
        <v>0</v>
      </c>
      <c r="AR105" s="518">
        <f>'1.5_RAW_Data_MR'!AR105</f>
        <v>0</v>
      </c>
      <c r="AS105" s="518">
        <f>'1.5_RAW_Data_MR'!AS105</f>
        <v>0</v>
      </c>
      <c r="AT105" s="519">
        <f>'1.5_RAW_Data_MR'!AT105</f>
        <v>0</v>
      </c>
      <c r="AU105" s="507"/>
      <c r="AV105" s="518">
        <f>'1.5_RAW_Data_MR'!AV105</f>
        <v>0</v>
      </c>
      <c r="AW105" s="518">
        <f>'1.5_RAW_Data_MR'!AW105</f>
        <v>0</v>
      </c>
      <c r="AX105" s="518">
        <f>'1.5_RAW_Data_MR'!AX105</f>
        <v>0</v>
      </c>
      <c r="AY105" s="518">
        <f>'1.5_RAW_Data_MR'!AY105</f>
        <v>0</v>
      </c>
      <c r="AZ105" s="518">
        <f>'1.5_RAW_Data_MR'!AZ105</f>
        <v>0</v>
      </c>
      <c r="BA105" s="519">
        <f>'1.5_RAW_Data_MR'!BA105</f>
        <v>0</v>
      </c>
    </row>
    <row r="106" spans="1:53" ht="25.5">
      <c r="A106" s="520" t="s">
        <v>9</v>
      </c>
      <c r="B106" s="501">
        <v>23</v>
      </c>
      <c r="C106" s="502" t="s">
        <v>34</v>
      </c>
      <c r="D106" s="503" t="s">
        <v>58</v>
      </c>
      <c r="E106" s="521" t="s">
        <v>52</v>
      </c>
      <c r="F106" s="532">
        <f>'1.5_RAW_Data_MR'!F106</f>
        <v>1803.6135149745342</v>
      </c>
      <c r="G106" s="532">
        <f>'1.5_RAW_Data_MR'!G106</f>
        <v>0</v>
      </c>
      <c r="H106" s="532">
        <f>'1.5_RAW_Data_MR'!H106</f>
        <v>0</v>
      </c>
      <c r="I106" s="532">
        <f>'1.5_RAW_Data_MR'!I106</f>
        <v>0</v>
      </c>
      <c r="J106" s="532">
        <f>'1.5_RAW_Data_MR'!J106</f>
        <v>0</v>
      </c>
      <c r="K106" s="533">
        <f>'1.5_RAW_Data_MR'!K106</f>
        <v>1803.6135149745342</v>
      </c>
      <c r="M106" s="532">
        <f>'1.5_RAW_Data_MR'!M106</f>
        <v>568.51178084182675</v>
      </c>
      <c r="N106" s="532">
        <f>'1.5_RAW_Data_MR'!N106</f>
        <v>0</v>
      </c>
      <c r="O106" s="532">
        <f>'1.5_RAW_Data_MR'!O106</f>
        <v>0</v>
      </c>
      <c r="P106" s="532">
        <f>'1.5_RAW_Data_MR'!P106</f>
        <v>0</v>
      </c>
      <c r="Q106" s="532">
        <f>'1.5_RAW_Data_MR'!Q106</f>
        <v>0</v>
      </c>
      <c r="R106" s="533">
        <f>'1.5_RAW_Data_MR'!R106</f>
        <v>568.51178084182675</v>
      </c>
      <c r="T106" s="532">
        <f>'1.5_RAW_Data_MR'!T106</f>
        <v>8841.9600880377602</v>
      </c>
      <c r="U106" s="532">
        <f>'1.5_RAW_Data_MR'!U106</f>
        <v>0</v>
      </c>
      <c r="V106" s="532">
        <f>'1.5_RAW_Data_MR'!V106</f>
        <v>0</v>
      </c>
      <c r="W106" s="532">
        <f>'1.5_RAW_Data_MR'!W106</f>
        <v>0</v>
      </c>
      <c r="X106" s="532">
        <f>'1.5_RAW_Data_MR'!X106</f>
        <v>0</v>
      </c>
      <c r="Y106" s="533">
        <f>'1.5_RAW_Data_MR'!Y106</f>
        <v>8841.9600880377602</v>
      </c>
      <c r="AA106" s="505">
        <f>'1.5_RAW_Data_MR'!AA106</f>
        <v>-8273.448307195933</v>
      </c>
      <c r="AB106" s="505">
        <f>'1.5_RAW_Data_MR'!AB106</f>
        <v>0</v>
      </c>
      <c r="AC106" s="505">
        <f>'1.5_RAW_Data_MR'!AC106</f>
        <v>0</v>
      </c>
      <c r="AD106" s="505">
        <f>'1.5_RAW_Data_MR'!AD106</f>
        <v>0</v>
      </c>
      <c r="AE106" s="505">
        <f>'1.5_RAW_Data_MR'!AE106</f>
        <v>0</v>
      </c>
      <c r="AF106" s="506">
        <f>'1.5_RAW_Data_MR'!AF106</f>
        <v>-8273.448307195933</v>
      </c>
      <c r="AG106" s="507"/>
      <c r="AH106" s="505">
        <f>'1.5_RAW_Data_MR'!AH106</f>
        <v>0</v>
      </c>
      <c r="AI106" s="505">
        <f>'1.5_RAW_Data_MR'!AI106</f>
        <v>0</v>
      </c>
      <c r="AJ106" s="505">
        <f>'1.5_RAW_Data_MR'!AJ106</f>
        <v>0</v>
      </c>
      <c r="AK106" s="505">
        <f>'1.5_RAW_Data_MR'!AK106</f>
        <v>0</v>
      </c>
      <c r="AL106" s="505">
        <f>'1.5_RAW_Data_MR'!AL106</f>
        <v>0</v>
      </c>
      <c r="AM106" s="506">
        <f>'1.5_RAW_Data_MR'!AM106</f>
        <v>0</v>
      </c>
      <c r="AN106" s="507"/>
      <c r="AO106" s="505">
        <f>'1.5_RAW_Data_MR'!AO106</f>
        <v>-8273.448307195933</v>
      </c>
      <c r="AP106" s="505">
        <f>'1.5_RAW_Data_MR'!AP106</f>
        <v>0</v>
      </c>
      <c r="AQ106" s="505">
        <f>'1.5_RAW_Data_MR'!AQ106</f>
        <v>0</v>
      </c>
      <c r="AR106" s="505">
        <f>'1.5_RAW_Data_MR'!AR106</f>
        <v>0</v>
      </c>
      <c r="AS106" s="505">
        <f>'1.5_RAW_Data_MR'!AS106</f>
        <v>0</v>
      </c>
      <c r="AT106" s="506">
        <f>'1.5_RAW_Data_MR'!AT106</f>
        <v>-8273.448307195933</v>
      </c>
      <c r="AU106" s="507"/>
      <c r="AV106" s="505">
        <f>'1.5_RAW_Data_MR'!AV106</f>
        <v>0</v>
      </c>
      <c r="AW106" s="505">
        <f>'1.5_RAW_Data_MR'!AW106</f>
        <v>0</v>
      </c>
      <c r="AX106" s="505">
        <f>'1.5_RAW_Data_MR'!AX106</f>
        <v>0</v>
      </c>
      <c r="AY106" s="505">
        <f>'1.5_RAW_Data_MR'!AY106</f>
        <v>0</v>
      </c>
      <c r="AZ106" s="505">
        <f>'1.5_RAW_Data_MR'!AZ106</f>
        <v>0</v>
      </c>
      <c r="BA106" s="506">
        <f>'1.5_RAW_Data_MR'!BA106</f>
        <v>0</v>
      </c>
    </row>
    <row r="107" spans="1:53" ht="13.15">
      <c r="A107" s="508"/>
      <c r="B107" s="509"/>
      <c r="C107" s="510"/>
      <c r="D107" s="511"/>
      <c r="E107" s="504" t="s">
        <v>53</v>
      </c>
      <c r="F107" s="534">
        <f>'1.5_RAW_Data_MR'!F107</f>
        <v>0</v>
      </c>
      <c r="G107" s="534">
        <f>'1.5_RAW_Data_MR'!G107</f>
        <v>0</v>
      </c>
      <c r="H107" s="534">
        <f>'1.5_RAW_Data_MR'!H107</f>
        <v>0</v>
      </c>
      <c r="I107" s="534">
        <f>'1.5_RAW_Data_MR'!I107</f>
        <v>0</v>
      </c>
      <c r="J107" s="534">
        <f>'1.5_RAW_Data_MR'!J107</f>
        <v>0</v>
      </c>
      <c r="K107" s="535">
        <f>'1.5_RAW_Data_MR'!K107</f>
        <v>0</v>
      </c>
      <c r="M107" s="534">
        <f>'1.5_RAW_Data_MR'!M107</f>
        <v>0</v>
      </c>
      <c r="N107" s="534">
        <f>'1.5_RAW_Data_MR'!N107</f>
        <v>0</v>
      </c>
      <c r="O107" s="534">
        <f>'1.5_RAW_Data_MR'!O107</f>
        <v>0</v>
      </c>
      <c r="P107" s="534">
        <f>'1.5_RAW_Data_MR'!P107</f>
        <v>0</v>
      </c>
      <c r="Q107" s="534">
        <f>'1.5_RAW_Data_MR'!Q107</f>
        <v>0</v>
      </c>
      <c r="R107" s="535">
        <f>'1.5_RAW_Data_MR'!R107</f>
        <v>0</v>
      </c>
      <c r="T107" s="534">
        <f>'1.5_RAW_Data_MR'!T107</f>
        <v>0</v>
      </c>
      <c r="U107" s="534">
        <f>'1.5_RAW_Data_MR'!U107</f>
        <v>0</v>
      </c>
      <c r="V107" s="534">
        <f>'1.5_RAW_Data_MR'!V107</f>
        <v>0</v>
      </c>
      <c r="W107" s="534">
        <f>'1.5_RAW_Data_MR'!W107</f>
        <v>0</v>
      </c>
      <c r="X107" s="534">
        <f>'1.5_RAW_Data_MR'!X107</f>
        <v>0</v>
      </c>
      <c r="Y107" s="535">
        <f>'1.5_RAW_Data_MR'!Y107</f>
        <v>0</v>
      </c>
      <c r="AA107" s="512">
        <f>'1.5_RAW_Data_MR'!AA107</f>
        <v>0</v>
      </c>
      <c r="AB107" s="512">
        <f>'1.5_RAW_Data_MR'!AB107</f>
        <v>0</v>
      </c>
      <c r="AC107" s="512">
        <f>'1.5_RAW_Data_MR'!AC107</f>
        <v>0</v>
      </c>
      <c r="AD107" s="512">
        <f>'1.5_RAW_Data_MR'!AD107</f>
        <v>0</v>
      </c>
      <c r="AE107" s="512">
        <f>'1.5_RAW_Data_MR'!AE107</f>
        <v>0</v>
      </c>
      <c r="AF107" s="513">
        <f>'1.5_RAW_Data_MR'!AF107</f>
        <v>0</v>
      </c>
      <c r="AG107" s="507"/>
      <c r="AH107" s="512">
        <f>'1.5_RAW_Data_MR'!AH107</f>
        <v>0</v>
      </c>
      <c r="AI107" s="512">
        <f>'1.5_RAW_Data_MR'!AI107</f>
        <v>0</v>
      </c>
      <c r="AJ107" s="512">
        <f>'1.5_RAW_Data_MR'!AJ107</f>
        <v>0</v>
      </c>
      <c r="AK107" s="512">
        <f>'1.5_RAW_Data_MR'!AK107</f>
        <v>0</v>
      </c>
      <c r="AL107" s="512">
        <f>'1.5_RAW_Data_MR'!AL107</f>
        <v>0</v>
      </c>
      <c r="AM107" s="513">
        <f>'1.5_RAW_Data_MR'!AM107</f>
        <v>0</v>
      </c>
      <c r="AN107" s="507"/>
      <c r="AO107" s="512">
        <f>'1.5_RAW_Data_MR'!AO107</f>
        <v>0</v>
      </c>
      <c r="AP107" s="512">
        <f>'1.5_RAW_Data_MR'!AP107</f>
        <v>0</v>
      </c>
      <c r="AQ107" s="512">
        <f>'1.5_RAW_Data_MR'!AQ107</f>
        <v>0</v>
      </c>
      <c r="AR107" s="512">
        <f>'1.5_RAW_Data_MR'!AR107</f>
        <v>0</v>
      </c>
      <c r="AS107" s="512">
        <f>'1.5_RAW_Data_MR'!AS107</f>
        <v>0</v>
      </c>
      <c r="AT107" s="513">
        <f>'1.5_RAW_Data_MR'!AT107</f>
        <v>0</v>
      </c>
      <c r="AU107" s="507"/>
      <c r="AV107" s="512">
        <f>'1.5_RAW_Data_MR'!AV107</f>
        <v>0</v>
      </c>
      <c r="AW107" s="512">
        <f>'1.5_RAW_Data_MR'!AW107</f>
        <v>0</v>
      </c>
      <c r="AX107" s="512">
        <f>'1.5_RAW_Data_MR'!AX107</f>
        <v>0</v>
      </c>
      <c r="AY107" s="512">
        <f>'1.5_RAW_Data_MR'!AY107</f>
        <v>0</v>
      </c>
      <c r="AZ107" s="512">
        <f>'1.5_RAW_Data_MR'!AZ107</f>
        <v>0</v>
      </c>
      <c r="BA107" s="513">
        <f>'1.5_RAW_Data_MR'!BA107</f>
        <v>0</v>
      </c>
    </row>
    <row r="108" spans="1:53" ht="13.15">
      <c r="A108" s="508"/>
      <c r="B108" s="509"/>
      <c r="C108" s="510"/>
      <c r="D108" s="511"/>
      <c r="E108" s="504" t="s">
        <v>54</v>
      </c>
      <c r="F108" s="534">
        <f>'1.5_RAW_Data_MR'!F108</f>
        <v>0</v>
      </c>
      <c r="G108" s="534">
        <f>'1.5_RAW_Data_MR'!G108</f>
        <v>0</v>
      </c>
      <c r="H108" s="534">
        <f>'1.5_RAW_Data_MR'!H108</f>
        <v>0</v>
      </c>
      <c r="I108" s="534">
        <f>'1.5_RAW_Data_MR'!I108</f>
        <v>0</v>
      </c>
      <c r="J108" s="534">
        <f>'1.5_RAW_Data_MR'!J108</f>
        <v>0</v>
      </c>
      <c r="K108" s="535">
        <f>'1.5_RAW_Data_MR'!K108</f>
        <v>0</v>
      </c>
      <c r="M108" s="534">
        <f>'1.5_RAW_Data_MR'!M108</f>
        <v>0</v>
      </c>
      <c r="N108" s="534">
        <f>'1.5_RAW_Data_MR'!N108</f>
        <v>0</v>
      </c>
      <c r="O108" s="534">
        <f>'1.5_RAW_Data_MR'!O108</f>
        <v>0</v>
      </c>
      <c r="P108" s="534">
        <f>'1.5_RAW_Data_MR'!P108</f>
        <v>0</v>
      </c>
      <c r="Q108" s="534">
        <f>'1.5_RAW_Data_MR'!Q108</f>
        <v>0</v>
      </c>
      <c r="R108" s="535">
        <f>'1.5_RAW_Data_MR'!R108</f>
        <v>0</v>
      </c>
      <c r="T108" s="534">
        <f>'1.5_RAW_Data_MR'!T108</f>
        <v>0</v>
      </c>
      <c r="U108" s="534">
        <f>'1.5_RAW_Data_MR'!U108</f>
        <v>0</v>
      </c>
      <c r="V108" s="534">
        <f>'1.5_RAW_Data_MR'!V108</f>
        <v>0</v>
      </c>
      <c r="W108" s="534">
        <f>'1.5_RAW_Data_MR'!W108</f>
        <v>0</v>
      </c>
      <c r="X108" s="534">
        <f>'1.5_RAW_Data_MR'!X108</f>
        <v>0</v>
      </c>
      <c r="Y108" s="535">
        <f>'1.5_RAW_Data_MR'!Y108</f>
        <v>0</v>
      </c>
      <c r="AA108" s="512">
        <f>'1.5_RAW_Data_MR'!AA108</f>
        <v>0</v>
      </c>
      <c r="AB108" s="512">
        <f>'1.5_RAW_Data_MR'!AB108</f>
        <v>0</v>
      </c>
      <c r="AC108" s="512">
        <f>'1.5_RAW_Data_MR'!AC108</f>
        <v>0</v>
      </c>
      <c r="AD108" s="512">
        <f>'1.5_RAW_Data_MR'!AD108</f>
        <v>0</v>
      </c>
      <c r="AE108" s="512">
        <f>'1.5_RAW_Data_MR'!AE108</f>
        <v>0</v>
      </c>
      <c r="AF108" s="513">
        <f>'1.5_RAW_Data_MR'!AF108</f>
        <v>0</v>
      </c>
      <c r="AG108" s="507"/>
      <c r="AH108" s="512">
        <f>'1.5_RAW_Data_MR'!AH108</f>
        <v>0</v>
      </c>
      <c r="AI108" s="512">
        <f>'1.5_RAW_Data_MR'!AI108</f>
        <v>0</v>
      </c>
      <c r="AJ108" s="512">
        <f>'1.5_RAW_Data_MR'!AJ108</f>
        <v>0</v>
      </c>
      <c r="AK108" s="512">
        <f>'1.5_RAW_Data_MR'!AK108</f>
        <v>0</v>
      </c>
      <c r="AL108" s="512">
        <f>'1.5_RAW_Data_MR'!AL108</f>
        <v>0</v>
      </c>
      <c r="AM108" s="513">
        <f>'1.5_RAW_Data_MR'!AM108</f>
        <v>0</v>
      </c>
      <c r="AN108" s="507"/>
      <c r="AO108" s="512">
        <f>'1.5_RAW_Data_MR'!AO108</f>
        <v>0</v>
      </c>
      <c r="AP108" s="512">
        <f>'1.5_RAW_Data_MR'!AP108</f>
        <v>0</v>
      </c>
      <c r="AQ108" s="512">
        <f>'1.5_RAW_Data_MR'!AQ108</f>
        <v>0</v>
      </c>
      <c r="AR108" s="512">
        <f>'1.5_RAW_Data_MR'!AR108</f>
        <v>0</v>
      </c>
      <c r="AS108" s="512">
        <f>'1.5_RAW_Data_MR'!AS108</f>
        <v>0</v>
      </c>
      <c r="AT108" s="513">
        <f>'1.5_RAW_Data_MR'!AT108</f>
        <v>0</v>
      </c>
      <c r="AU108" s="507"/>
      <c r="AV108" s="512">
        <f>'1.5_RAW_Data_MR'!AV108</f>
        <v>0</v>
      </c>
      <c r="AW108" s="512">
        <f>'1.5_RAW_Data_MR'!AW108</f>
        <v>0</v>
      </c>
      <c r="AX108" s="512">
        <f>'1.5_RAW_Data_MR'!AX108</f>
        <v>0</v>
      </c>
      <c r="AY108" s="512">
        <f>'1.5_RAW_Data_MR'!AY108</f>
        <v>0</v>
      </c>
      <c r="AZ108" s="512">
        <f>'1.5_RAW_Data_MR'!AZ108</f>
        <v>0</v>
      </c>
      <c r="BA108" s="513">
        <f>'1.5_RAW_Data_MR'!BA108</f>
        <v>0</v>
      </c>
    </row>
    <row r="109" spans="1:53" ht="13.5" thickBot="1">
      <c r="A109" s="508"/>
      <c r="B109" s="514"/>
      <c r="C109" s="515"/>
      <c r="D109" s="516"/>
      <c r="E109" s="517" t="s">
        <v>55</v>
      </c>
      <c r="F109" s="536">
        <f>'1.5_RAW_Data_MR'!F109</f>
        <v>5.7264877674622436</v>
      </c>
      <c r="G109" s="536">
        <f>'1.5_RAW_Data_MR'!G109</f>
        <v>0</v>
      </c>
      <c r="H109" s="536">
        <f>'1.5_RAW_Data_MR'!H109</f>
        <v>2.2894736842113033</v>
      </c>
      <c r="I109" s="536">
        <f>'1.5_RAW_Data_MR'!I109</f>
        <v>0</v>
      </c>
      <c r="J109" s="536">
        <f>'1.5_RAW_Data_MR'!J109</f>
        <v>0</v>
      </c>
      <c r="K109" s="537">
        <f>'1.5_RAW_Data_MR'!K109</f>
        <v>3.4370140832509399</v>
      </c>
      <c r="M109" s="536">
        <f>'1.5_RAW_Data_MR'!M109</f>
        <v>5.4646959726366475</v>
      </c>
      <c r="N109" s="536">
        <f>'1.5_RAW_Data_MR'!N109</f>
        <v>0.19078947368427496</v>
      </c>
      <c r="O109" s="536">
        <f>'1.5_RAW_Data_MR'!O109</f>
        <v>0</v>
      </c>
      <c r="P109" s="536">
        <f>'1.5_RAW_Data_MR'!P109</f>
        <v>1.950432885705758</v>
      </c>
      <c r="Q109" s="536">
        <f>'1.5_RAW_Data_MR'!Q109</f>
        <v>0</v>
      </c>
      <c r="R109" s="537">
        <f>'1.5_RAW_Data_MR'!R109</f>
        <v>3.3234736132466143</v>
      </c>
      <c r="T109" s="536">
        <f>'1.5_RAW_Data_MR'!T109</f>
        <v>48.623296934844035</v>
      </c>
      <c r="U109" s="536">
        <f>'1.5_RAW_Data_MR'!U109</f>
        <v>0</v>
      </c>
      <c r="V109" s="536">
        <f>'1.5_RAW_Data_MR'!V109</f>
        <v>0</v>
      </c>
      <c r="W109" s="536">
        <f>'1.5_RAW_Data_MR'!W109</f>
        <v>2.9256493285586371</v>
      </c>
      <c r="X109" s="536">
        <f>'1.5_RAW_Data_MR'!X109</f>
        <v>0</v>
      </c>
      <c r="Y109" s="537">
        <f>'1.5_RAW_Data_MR'!Y109</f>
        <v>45.6976476062854</v>
      </c>
      <c r="AA109" s="518">
        <f>'1.5_RAW_Data_MR'!AA109</f>
        <v>-43.158600962207395</v>
      </c>
      <c r="AB109" s="518">
        <f>'1.5_RAW_Data_MR'!AB109</f>
        <v>0.19078947368427496</v>
      </c>
      <c r="AC109" s="518">
        <f>'1.5_RAW_Data_MR'!AC109</f>
        <v>0</v>
      </c>
      <c r="AD109" s="518">
        <f>'1.5_RAW_Data_MR'!AD109</f>
        <v>-0.97521644285287912</v>
      </c>
      <c r="AE109" s="518">
        <f>'1.5_RAW_Data_MR'!AE109</f>
        <v>0</v>
      </c>
      <c r="AF109" s="519">
        <f>'1.5_RAW_Data_MR'!AF109</f>
        <v>-42.374173993038788</v>
      </c>
      <c r="AG109" s="507"/>
      <c r="AH109" s="518">
        <f>'1.5_RAW_Data_MR'!AH109</f>
        <v>0</v>
      </c>
      <c r="AI109" s="518">
        <f>'1.5_RAW_Data_MR'!AI109</f>
        <v>0</v>
      </c>
      <c r="AJ109" s="518">
        <f>'1.5_RAW_Data_MR'!AJ109</f>
        <v>0</v>
      </c>
      <c r="AK109" s="518">
        <f>'1.5_RAW_Data_MR'!AK109</f>
        <v>0</v>
      </c>
      <c r="AL109" s="518">
        <f>'1.5_RAW_Data_MR'!AL109</f>
        <v>0</v>
      </c>
      <c r="AM109" s="519">
        <f>'1.5_RAW_Data_MR'!AM109</f>
        <v>0</v>
      </c>
      <c r="AN109" s="507"/>
      <c r="AO109" s="518">
        <f>'1.5_RAW_Data_MR'!AO109</f>
        <v>-43.158600962207395</v>
      </c>
      <c r="AP109" s="518">
        <f>'1.5_RAW_Data_MR'!AP109</f>
        <v>0.19078947368427496</v>
      </c>
      <c r="AQ109" s="518">
        <f>'1.5_RAW_Data_MR'!AQ109</f>
        <v>0</v>
      </c>
      <c r="AR109" s="518">
        <f>'1.5_RAW_Data_MR'!AR109</f>
        <v>-0.97521644285287912</v>
      </c>
      <c r="AS109" s="518">
        <f>'1.5_RAW_Data_MR'!AS109</f>
        <v>0</v>
      </c>
      <c r="AT109" s="519">
        <f>'1.5_RAW_Data_MR'!AT109</f>
        <v>-42.374173993038788</v>
      </c>
      <c r="AU109" s="507"/>
      <c r="AV109" s="518">
        <f>'1.5_RAW_Data_MR'!AV109</f>
        <v>0</v>
      </c>
      <c r="AW109" s="518">
        <f>'1.5_RAW_Data_MR'!AW109</f>
        <v>0</v>
      </c>
      <c r="AX109" s="518">
        <f>'1.5_RAW_Data_MR'!AX109</f>
        <v>0</v>
      </c>
      <c r="AY109" s="518">
        <f>'1.5_RAW_Data_MR'!AY109</f>
        <v>0</v>
      </c>
      <c r="AZ109" s="518">
        <f>'1.5_RAW_Data_MR'!AZ109</f>
        <v>0</v>
      </c>
      <c r="BA109" s="519">
        <f>'1.5_RAW_Data_MR'!BA109</f>
        <v>0</v>
      </c>
    </row>
    <row r="110" spans="1:53" ht="25.5">
      <c r="A110" s="520" t="s">
        <v>9</v>
      </c>
      <c r="B110" s="501">
        <v>26</v>
      </c>
      <c r="C110" s="502" t="s">
        <v>35</v>
      </c>
      <c r="D110" s="503" t="s">
        <v>57</v>
      </c>
      <c r="E110" s="521" t="s">
        <v>52</v>
      </c>
      <c r="F110" s="532">
        <f>'1.5_RAW_Data_MR'!F110</f>
        <v>0</v>
      </c>
      <c r="G110" s="532">
        <f>'1.5_RAW_Data_MR'!G110</f>
        <v>0</v>
      </c>
      <c r="H110" s="532">
        <f>'1.5_RAW_Data_MR'!H110</f>
        <v>0</v>
      </c>
      <c r="I110" s="532">
        <f>'1.5_RAW_Data_MR'!I110</f>
        <v>0</v>
      </c>
      <c r="J110" s="532">
        <f>'1.5_RAW_Data_MR'!J110</f>
        <v>0</v>
      </c>
      <c r="K110" s="533">
        <f>'1.5_RAW_Data_MR'!K110</f>
        <v>0</v>
      </c>
      <c r="M110" s="532">
        <f>'1.5_RAW_Data_MR'!M110</f>
        <v>0</v>
      </c>
      <c r="N110" s="532">
        <f>'1.5_RAW_Data_MR'!N110</f>
        <v>0</v>
      </c>
      <c r="O110" s="532">
        <f>'1.5_RAW_Data_MR'!O110</f>
        <v>0</v>
      </c>
      <c r="P110" s="532">
        <f>'1.5_RAW_Data_MR'!P110</f>
        <v>0</v>
      </c>
      <c r="Q110" s="532">
        <f>'1.5_RAW_Data_MR'!Q110</f>
        <v>0</v>
      </c>
      <c r="R110" s="533">
        <f>'1.5_RAW_Data_MR'!R110</f>
        <v>0</v>
      </c>
      <c r="T110" s="532">
        <f>'1.5_RAW_Data_MR'!T110</f>
        <v>0</v>
      </c>
      <c r="U110" s="532">
        <f>'1.5_RAW_Data_MR'!U110</f>
        <v>0</v>
      </c>
      <c r="V110" s="532">
        <f>'1.5_RAW_Data_MR'!V110</f>
        <v>0</v>
      </c>
      <c r="W110" s="532">
        <f>'1.5_RAW_Data_MR'!W110</f>
        <v>0</v>
      </c>
      <c r="X110" s="532">
        <f>'1.5_RAW_Data_MR'!X110</f>
        <v>0</v>
      </c>
      <c r="Y110" s="533">
        <f>'1.5_RAW_Data_MR'!Y110</f>
        <v>0</v>
      </c>
      <c r="AA110" s="505">
        <f>'1.5_RAW_Data_MR'!AA110</f>
        <v>0</v>
      </c>
      <c r="AB110" s="505">
        <f>'1.5_RAW_Data_MR'!AB110</f>
        <v>0</v>
      </c>
      <c r="AC110" s="505">
        <f>'1.5_RAW_Data_MR'!AC110</f>
        <v>0</v>
      </c>
      <c r="AD110" s="505">
        <f>'1.5_RAW_Data_MR'!AD110</f>
        <v>0</v>
      </c>
      <c r="AE110" s="505">
        <f>'1.5_RAW_Data_MR'!AE110</f>
        <v>0</v>
      </c>
      <c r="AF110" s="506">
        <f>'1.5_RAW_Data_MR'!AF110</f>
        <v>0</v>
      </c>
      <c r="AG110" s="507"/>
      <c r="AH110" s="505">
        <f>'1.5_RAW_Data_MR'!AH110</f>
        <v>0</v>
      </c>
      <c r="AI110" s="505">
        <f>'1.5_RAW_Data_MR'!AI110</f>
        <v>0</v>
      </c>
      <c r="AJ110" s="505">
        <f>'1.5_RAW_Data_MR'!AJ110</f>
        <v>0</v>
      </c>
      <c r="AK110" s="505">
        <f>'1.5_RAW_Data_MR'!AK110</f>
        <v>0</v>
      </c>
      <c r="AL110" s="505">
        <f>'1.5_RAW_Data_MR'!AL110</f>
        <v>0</v>
      </c>
      <c r="AM110" s="506">
        <f>'1.5_RAW_Data_MR'!AM110</f>
        <v>0</v>
      </c>
      <c r="AN110" s="507"/>
      <c r="AO110" s="505">
        <f>'1.5_RAW_Data_MR'!AO110</f>
        <v>0</v>
      </c>
      <c r="AP110" s="505">
        <f>'1.5_RAW_Data_MR'!AP110</f>
        <v>0</v>
      </c>
      <c r="AQ110" s="505">
        <f>'1.5_RAW_Data_MR'!AQ110</f>
        <v>0</v>
      </c>
      <c r="AR110" s="505">
        <f>'1.5_RAW_Data_MR'!AR110</f>
        <v>0</v>
      </c>
      <c r="AS110" s="505">
        <f>'1.5_RAW_Data_MR'!AS110</f>
        <v>0</v>
      </c>
      <c r="AT110" s="506">
        <f>'1.5_RAW_Data_MR'!AT110</f>
        <v>0</v>
      </c>
      <c r="AU110" s="507"/>
      <c r="AV110" s="505">
        <f>'1.5_RAW_Data_MR'!AV110</f>
        <v>0</v>
      </c>
      <c r="AW110" s="505">
        <f>'1.5_RAW_Data_MR'!AW110</f>
        <v>0</v>
      </c>
      <c r="AX110" s="505">
        <f>'1.5_RAW_Data_MR'!AX110</f>
        <v>0</v>
      </c>
      <c r="AY110" s="505">
        <f>'1.5_RAW_Data_MR'!AY110</f>
        <v>0</v>
      </c>
      <c r="AZ110" s="505">
        <f>'1.5_RAW_Data_MR'!AZ110</f>
        <v>0</v>
      </c>
      <c r="BA110" s="506">
        <f>'1.5_RAW_Data_MR'!BA110</f>
        <v>0</v>
      </c>
    </row>
    <row r="111" spans="1:53" ht="13.15">
      <c r="A111" s="508"/>
      <c r="B111" s="509"/>
      <c r="C111" s="510"/>
      <c r="D111" s="511"/>
      <c r="E111" s="504" t="s">
        <v>53</v>
      </c>
      <c r="F111" s="534">
        <f>'1.5_RAW_Data_MR'!F111</f>
        <v>0</v>
      </c>
      <c r="G111" s="534">
        <f>'1.5_RAW_Data_MR'!G111</f>
        <v>0</v>
      </c>
      <c r="H111" s="534">
        <f>'1.5_RAW_Data_MR'!H111</f>
        <v>0</v>
      </c>
      <c r="I111" s="534">
        <f>'1.5_RAW_Data_MR'!I111</f>
        <v>0</v>
      </c>
      <c r="J111" s="534">
        <f>'1.5_RAW_Data_MR'!J111</f>
        <v>0</v>
      </c>
      <c r="K111" s="535">
        <f>'1.5_RAW_Data_MR'!K111</f>
        <v>0</v>
      </c>
      <c r="M111" s="534">
        <f>'1.5_RAW_Data_MR'!M111</f>
        <v>0</v>
      </c>
      <c r="N111" s="534">
        <f>'1.5_RAW_Data_MR'!N111</f>
        <v>0</v>
      </c>
      <c r="O111" s="534">
        <f>'1.5_RAW_Data_MR'!O111</f>
        <v>0</v>
      </c>
      <c r="P111" s="534">
        <f>'1.5_RAW_Data_MR'!P111</f>
        <v>0</v>
      </c>
      <c r="Q111" s="534">
        <f>'1.5_RAW_Data_MR'!Q111</f>
        <v>0</v>
      </c>
      <c r="R111" s="535">
        <f>'1.5_RAW_Data_MR'!R111</f>
        <v>0</v>
      </c>
      <c r="T111" s="534">
        <f>'1.5_RAW_Data_MR'!T111</f>
        <v>0</v>
      </c>
      <c r="U111" s="534">
        <f>'1.5_RAW_Data_MR'!U111</f>
        <v>0</v>
      </c>
      <c r="V111" s="534">
        <f>'1.5_RAW_Data_MR'!V111</f>
        <v>0</v>
      </c>
      <c r="W111" s="534">
        <f>'1.5_RAW_Data_MR'!W111</f>
        <v>0</v>
      </c>
      <c r="X111" s="534">
        <f>'1.5_RAW_Data_MR'!X111</f>
        <v>0</v>
      </c>
      <c r="Y111" s="535">
        <f>'1.5_RAW_Data_MR'!Y111</f>
        <v>0</v>
      </c>
      <c r="AA111" s="512">
        <f>'1.5_RAW_Data_MR'!AA111</f>
        <v>0</v>
      </c>
      <c r="AB111" s="512">
        <f>'1.5_RAW_Data_MR'!AB111</f>
        <v>0</v>
      </c>
      <c r="AC111" s="512">
        <f>'1.5_RAW_Data_MR'!AC111</f>
        <v>0</v>
      </c>
      <c r="AD111" s="512">
        <f>'1.5_RAW_Data_MR'!AD111</f>
        <v>0</v>
      </c>
      <c r="AE111" s="512">
        <f>'1.5_RAW_Data_MR'!AE111</f>
        <v>0</v>
      </c>
      <c r="AF111" s="513">
        <f>'1.5_RAW_Data_MR'!AF111</f>
        <v>0</v>
      </c>
      <c r="AG111" s="507"/>
      <c r="AH111" s="512">
        <f>'1.5_RAW_Data_MR'!AH111</f>
        <v>0</v>
      </c>
      <c r="AI111" s="512">
        <f>'1.5_RAW_Data_MR'!AI111</f>
        <v>0</v>
      </c>
      <c r="AJ111" s="512">
        <f>'1.5_RAW_Data_MR'!AJ111</f>
        <v>0</v>
      </c>
      <c r="AK111" s="512">
        <f>'1.5_RAW_Data_MR'!AK111</f>
        <v>0</v>
      </c>
      <c r="AL111" s="512">
        <f>'1.5_RAW_Data_MR'!AL111</f>
        <v>0</v>
      </c>
      <c r="AM111" s="513">
        <f>'1.5_RAW_Data_MR'!AM111</f>
        <v>0</v>
      </c>
      <c r="AN111" s="507"/>
      <c r="AO111" s="512">
        <f>'1.5_RAW_Data_MR'!AO111</f>
        <v>0</v>
      </c>
      <c r="AP111" s="512">
        <f>'1.5_RAW_Data_MR'!AP111</f>
        <v>0</v>
      </c>
      <c r="AQ111" s="512">
        <f>'1.5_RAW_Data_MR'!AQ111</f>
        <v>0</v>
      </c>
      <c r="AR111" s="512">
        <f>'1.5_RAW_Data_MR'!AR111</f>
        <v>0</v>
      </c>
      <c r="AS111" s="512">
        <f>'1.5_RAW_Data_MR'!AS111</f>
        <v>0</v>
      </c>
      <c r="AT111" s="513">
        <f>'1.5_RAW_Data_MR'!AT111</f>
        <v>0</v>
      </c>
      <c r="AU111" s="507"/>
      <c r="AV111" s="512">
        <f>'1.5_RAW_Data_MR'!AV111</f>
        <v>0</v>
      </c>
      <c r="AW111" s="512">
        <f>'1.5_RAW_Data_MR'!AW111</f>
        <v>0</v>
      </c>
      <c r="AX111" s="512">
        <f>'1.5_RAW_Data_MR'!AX111</f>
        <v>0</v>
      </c>
      <c r="AY111" s="512">
        <f>'1.5_RAW_Data_MR'!AY111</f>
        <v>0</v>
      </c>
      <c r="AZ111" s="512">
        <f>'1.5_RAW_Data_MR'!AZ111</f>
        <v>0</v>
      </c>
      <c r="BA111" s="513">
        <f>'1.5_RAW_Data_MR'!BA111</f>
        <v>0</v>
      </c>
    </row>
    <row r="112" spans="1:53" ht="13.15">
      <c r="A112" s="508"/>
      <c r="B112" s="509"/>
      <c r="C112" s="510"/>
      <c r="D112" s="511"/>
      <c r="E112" s="504" t="s">
        <v>54</v>
      </c>
      <c r="F112" s="534">
        <f>'1.5_RAW_Data_MR'!F112</f>
        <v>0</v>
      </c>
      <c r="G112" s="534">
        <f>'1.5_RAW_Data_MR'!G112</f>
        <v>0</v>
      </c>
      <c r="H112" s="534">
        <f>'1.5_RAW_Data_MR'!H112</f>
        <v>0</v>
      </c>
      <c r="I112" s="534">
        <f>'1.5_RAW_Data_MR'!I112</f>
        <v>0</v>
      </c>
      <c r="J112" s="534">
        <f>'1.5_RAW_Data_MR'!J112</f>
        <v>0</v>
      </c>
      <c r="K112" s="535">
        <f>'1.5_RAW_Data_MR'!K112</f>
        <v>0</v>
      </c>
      <c r="M112" s="534">
        <f>'1.5_RAW_Data_MR'!M112</f>
        <v>0</v>
      </c>
      <c r="N112" s="534">
        <f>'1.5_RAW_Data_MR'!N112</f>
        <v>0</v>
      </c>
      <c r="O112" s="534">
        <f>'1.5_RAW_Data_MR'!O112</f>
        <v>0</v>
      </c>
      <c r="P112" s="534">
        <f>'1.5_RAW_Data_MR'!P112</f>
        <v>0</v>
      </c>
      <c r="Q112" s="534">
        <f>'1.5_RAW_Data_MR'!Q112</f>
        <v>0</v>
      </c>
      <c r="R112" s="535">
        <f>'1.5_RAW_Data_MR'!R112</f>
        <v>0</v>
      </c>
      <c r="T112" s="534">
        <f>'1.5_RAW_Data_MR'!T112</f>
        <v>0</v>
      </c>
      <c r="U112" s="534">
        <f>'1.5_RAW_Data_MR'!U112</f>
        <v>0</v>
      </c>
      <c r="V112" s="534">
        <f>'1.5_RAW_Data_MR'!V112</f>
        <v>0</v>
      </c>
      <c r="W112" s="534">
        <f>'1.5_RAW_Data_MR'!W112</f>
        <v>0</v>
      </c>
      <c r="X112" s="534">
        <f>'1.5_RAW_Data_MR'!X112</f>
        <v>0</v>
      </c>
      <c r="Y112" s="535">
        <f>'1.5_RAW_Data_MR'!Y112</f>
        <v>0</v>
      </c>
      <c r="AA112" s="512">
        <f>'1.5_RAW_Data_MR'!AA112</f>
        <v>0</v>
      </c>
      <c r="AB112" s="512">
        <f>'1.5_RAW_Data_MR'!AB112</f>
        <v>0</v>
      </c>
      <c r="AC112" s="512">
        <f>'1.5_RAW_Data_MR'!AC112</f>
        <v>0</v>
      </c>
      <c r="AD112" s="512">
        <f>'1.5_RAW_Data_MR'!AD112</f>
        <v>0</v>
      </c>
      <c r="AE112" s="512">
        <f>'1.5_RAW_Data_MR'!AE112</f>
        <v>0</v>
      </c>
      <c r="AF112" s="513">
        <f>'1.5_RAW_Data_MR'!AF112</f>
        <v>0</v>
      </c>
      <c r="AG112" s="507"/>
      <c r="AH112" s="512">
        <f>'1.5_RAW_Data_MR'!AH112</f>
        <v>0</v>
      </c>
      <c r="AI112" s="512">
        <f>'1.5_RAW_Data_MR'!AI112</f>
        <v>0</v>
      </c>
      <c r="AJ112" s="512">
        <f>'1.5_RAW_Data_MR'!AJ112</f>
        <v>0</v>
      </c>
      <c r="AK112" s="512">
        <f>'1.5_RAW_Data_MR'!AK112</f>
        <v>0</v>
      </c>
      <c r="AL112" s="512">
        <f>'1.5_RAW_Data_MR'!AL112</f>
        <v>0</v>
      </c>
      <c r="AM112" s="513">
        <f>'1.5_RAW_Data_MR'!AM112</f>
        <v>0</v>
      </c>
      <c r="AN112" s="507"/>
      <c r="AO112" s="512">
        <f>'1.5_RAW_Data_MR'!AO112</f>
        <v>0</v>
      </c>
      <c r="AP112" s="512">
        <f>'1.5_RAW_Data_MR'!AP112</f>
        <v>0</v>
      </c>
      <c r="AQ112" s="512">
        <f>'1.5_RAW_Data_MR'!AQ112</f>
        <v>0</v>
      </c>
      <c r="AR112" s="512">
        <f>'1.5_RAW_Data_MR'!AR112</f>
        <v>0</v>
      </c>
      <c r="AS112" s="512">
        <f>'1.5_RAW_Data_MR'!AS112</f>
        <v>0</v>
      </c>
      <c r="AT112" s="513">
        <f>'1.5_RAW_Data_MR'!AT112</f>
        <v>0</v>
      </c>
      <c r="AU112" s="507"/>
      <c r="AV112" s="512">
        <f>'1.5_RAW_Data_MR'!AV112</f>
        <v>0</v>
      </c>
      <c r="AW112" s="512">
        <f>'1.5_RAW_Data_MR'!AW112</f>
        <v>0</v>
      </c>
      <c r="AX112" s="512">
        <f>'1.5_RAW_Data_MR'!AX112</f>
        <v>0</v>
      </c>
      <c r="AY112" s="512">
        <f>'1.5_RAW_Data_MR'!AY112</f>
        <v>0</v>
      </c>
      <c r="AZ112" s="512">
        <f>'1.5_RAW_Data_MR'!AZ112</f>
        <v>0</v>
      </c>
      <c r="BA112" s="513">
        <f>'1.5_RAW_Data_MR'!BA112</f>
        <v>0</v>
      </c>
    </row>
    <row r="113" spans="1:53" ht="13.5" thickBot="1">
      <c r="A113" s="508"/>
      <c r="B113" s="514"/>
      <c r="C113" s="515"/>
      <c r="D113" s="516"/>
      <c r="E113" s="517" t="s">
        <v>55</v>
      </c>
      <c r="F113" s="536">
        <f>'1.5_RAW_Data_MR'!F113</f>
        <v>0</v>
      </c>
      <c r="G113" s="536">
        <f>'1.5_RAW_Data_MR'!G113</f>
        <v>0</v>
      </c>
      <c r="H113" s="536">
        <f>'1.5_RAW_Data_MR'!H113</f>
        <v>0</v>
      </c>
      <c r="I113" s="536">
        <f>'1.5_RAW_Data_MR'!I113</f>
        <v>0</v>
      </c>
      <c r="J113" s="536">
        <f>'1.5_RAW_Data_MR'!J113</f>
        <v>0</v>
      </c>
      <c r="K113" s="537">
        <f>'1.5_RAW_Data_MR'!K113</f>
        <v>0</v>
      </c>
      <c r="M113" s="536">
        <f>'1.5_RAW_Data_MR'!M113</f>
        <v>0</v>
      </c>
      <c r="N113" s="536">
        <f>'1.5_RAW_Data_MR'!N113</f>
        <v>0</v>
      </c>
      <c r="O113" s="536">
        <f>'1.5_RAW_Data_MR'!O113</f>
        <v>0</v>
      </c>
      <c r="P113" s="536">
        <f>'1.5_RAW_Data_MR'!P113</f>
        <v>0</v>
      </c>
      <c r="Q113" s="536">
        <f>'1.5_RAW_Data_MR'!Q113</f>
        <v>0</v>
      </c>
      <c r="R113" s="537">
        <f>'1.5_RAW_Data_MR'!R113</f>
        <v>0</v>
      </c>
      <c r="T113" s="536">
        <f>'1.5_RAW_Data_MR'!T113</f>
        <v>0</v>
      </c>
      <c r="U113" s="536">
        <f>'1.5_RAW_Data_MR'!U113</f>
        <v>0</v>
      </c>
      <c r="V113" s="536">
        <f>'1.5_RAW_Data_MR'!V113</f>
        <v>0</v>
      </c>
      <c r="W113" s="536">
        <f>'1.5_RAW_Data_MR'!W113</f>
        <v>0</v>
      </c>
      <c r="X113" s="536">
        <f>'1.5_RAW_Data_MR'!X113</f>
        <v>0</v>
      </c>
      <c r="Y113" s="537">
        <f>'1.5_RAW_Data_MR'!Y113</f>
        <v>0</v>
      </c>
      <c r="AA113" s="518">
        <f>'1.5_RAW_Data_MR'!AA113</f>
        <v>0</v>
      </c>
      <c r="AB113" s="518">
        <f>'1.5_RAW_Data_MR'!AB113</f>
        <v>0</v>
      </c>
      <c r="AC113" s="518">
        <f>'1.5_RAW_Data_MR'!AC113</f>
        <v>0</v>
      </c>
      <c r="AD113" s="518">
        <f>'1.5_RAW_Data_MR'!AD113</f>
        <v>0</v>
      </c>
      <c r="AE113" s="518">
        <f>'1.5_RAW_Data_MR'!AE113</f>
        <v>0</v>
      </c>
      <c r="AF113" s="519">
        <f>'1.5_RAW_Data_MR'!AF113</f>
        <v>0</v>
      </c>
      <c r="AG113" s="507"/>
      <c r="AH113" s="518">
        <f>'1.5_RAW_Data_MR'!AH113</f>
        <v>0</v>
      </c>
      <c r="AI113" s="518">
        <f>'1.5_RAW_Data_MR'!AI113</f>
        <v>0</v>
      </c>
      <c r="AJ113" s="518">
        <f>'1.5_RAW_Data_MR'!AJ113</f>
        <v>0</v>
      </c>
      <c r="AK113" s="518">
        <f>'1.5_RAW_Data_MR'!AK113</f>
        <v>0</v>
      </c>
      <c r="AL113" s="518">
        <f>'1.5_RAW_Data_MR'!AL113</f>
        <v>0</v>
      </c>
      <c r="AM113" s="519">
        <f>'1.5_RAW_Data_MR'!AM113</f>
        <v>0</v>
      </c>
      <c r="AN113" s="507"/>
      <c r="AO113" s="518">
        <f>'1.5_RAW_Data_MR'!AO113</f>
        <v>0</v>
      </c>
      <c r="AP113" s="518">
        <f>'1.5_RAW_Data_MR'!AP113</f>
        <v>0</v>
      </c>
      <c r="AQ113" s="518">
        <f>'1.5_RAW_Data_MR'!AQ113</f>
        <v>0</v>
      </c>
      <c r="AR113" s="518">
        <f>'1.5_RAW_Data_MR'!AR113</f>
        <v>0</v>
      </c>
      <c r="AS113" s="518">
        <f>'1.5_RAW_Data_MR'!AS113</f>
        <v>0</v>
      </c>
      <c r="AT113" s="519">
        <f>'1.5_RAW_Data_MR'!AT113</f>
        <v>0</v>
      </c>
      <c r="AU113" s="507"/>
      <c r="AV113" s="518">
        <f>'1.5_RAW_Data_MR'!AV113</f>
        <v>0</v>
      </c>
      <c r="AW113" s="518">
        <f>'1.5_RAW_Data_MR'!AW113</f>
        <v>0</v>
      </c>
      <c r="AX113" s="518">
        <f>'1.5_RAW_Data_MR'!AX113</f>
        <v>0</v>
      </c>
      <c r="AY113" s="518">
        <f>'1.5_RAW_Data_MR'!AY113</f>
        <v>0</v>
      </c>
      <c r="AZ113" s="518">
        <f>'1.5_RAW_Data_MR'!AZ113</f>
        <v>0</v>
      </c>
      <c r="BA113" s="519">
        <f>'1.5_RAW_Data_MR'!BA113</f>
        <v>0</v>
      </c>
    </row>
    <row r="114" spans="1:53" ht="25.5">
      <c r="A114" s="520" t="s">
        <v>9</v>
      </c>
      <c r="B114" s="501">
        <v>9</v>
      </c>
      <c r="C114" s="502" t="s">
        <v>36</v>
      </c>
      <c r="D114" s="503" t="s">
        <v>57</v>
      </c>
      <c r="E114" s="521" t="s">
        <v>52</v>
      </c>
      <c r="F114" s="532">
        <f>'1.5_RAW_Data_MR'!F114</f>
        <v>0</v>
      </c>
      <c r="G114" s="532">
        <f>'1.5_RAW_Data_MR'!G114</f>
        <v>0</v>
      </c>
      <c r="H114" s="532">
        <f>'1.5_RAW_Data_MR'!H114</f>
        <v>0</v>
      </c>
      <c r="I114" s="532">
        <f>'1.5_RAW_Data_MR'!I114</f>
        <v>0</v>
      </c>
      <c r="J114" s="532">
        <f>'1.5_RAW_Data_MR'!J114</f>
        <v>0</v>
      </c>
      <c r="K114" s="533">
        <f>'1.5_RAW_Data_MR'!K114</f>
        <v>0</v>
      </c>
      <c r="M114" s="532">
        <f>'1.5_RAW_Data_MR'!M114</f>
        <v>0</v>
      </c>
      <c r="N114" s="532">
        <f>'1.5_RAW_Data_MR'!N114</f>
        <v>0</v>
      </c>
      <c r="O114" s="532">
        <f>'1.5_RAW_Data_MR'!O114</f>
        <v>0</v>
      </c>
      <c r="P114" s="532">
        <f>'1.5_RAW_Data_MR'!P114</f>
        <v>0</v>
      </c>
      <c r="Q114" s="532">
        <f>'1.5_RAW_Data_MR'!Q114</f>
        <v>0</v>
      </c>
      <c r="R114" s="533">
        <f>'1.5_RAW_Data_MR'!R114</f>
        <v>0</v>
      </c>
      <c r="T114" s="532">
        <f>'1.5_RAW_Data_MR'!T114</f>
        <v>0</v>
      </c>
      <c r="U114" s="532">
        <f>'1.5_RAW_Data_MR'!U114</f>
        <v>0</v>
      </c>
      <c r="V114" s="532">
        <f>'1.5_RAW_Data_MR'!V114</f>
        <v>0</v>
      </c>
      <c r="W114" s="532">
        <f>'1.5_RAW_Data_MR'!W114</f>
        <v>0</v>
      </c>
      <c r="X114" s="532">
        <f>'1.5_RAW_Data_MR'!X114</f>
        <v>0</v>
      </c>
      <c r="Y114" s="533">
        <f>'1.5_RAW_Data_MR'!Y114</f>
        <v>0</v>
      </c>
      <c r="AA114" s="505">
        <f>'1.5_RAW_Data_MR'!AA114</f>
        <v>0</v>
      </c>
      <c r="AB114" s="505">
        <f>'1.5_RAW_Data_MR'!AB114</f>
        <v>0</v>
      </c>
      <c r="AC114" s="505">
        <f>'1.5_RAW_Data_MR'!AC114</f>
        <v>0</v>
      </c>
      <c r="AD114" s="505">
        <f>'1.5_RAW_Data_MR'!AD114</f>
        <v>0</v>
      </c>
      <c r="AE114" s="505">
        <f>'1.5_RAW_Data_MR'!AE114</f>
        <v>0</v>
      </c>
      <c r="AF114" s="506">
        <f>'1.5_RAW_Data_MR'!AF114</f>
        <v>0</v>
      </c>
      <c r="AG114" s="507"/>
      <c r="AH114" s="505">
        <f>'1.5_RAW_Data_MR'!AH114</f>
        <v>0</v>
      </c>
      <c r="AI114" s="505">
        <f>'1.5_RAW_Data_MR'!AI114</f>
        <v>0</v>
      </c>
      <c r="AJ114" s="505">
        <f>'1.5_RAW_Data_MR'!AJ114</f>
        <v>0</v>
      </c>
      <c r="AK114" s="505">
        <f>'1.5_RAW_Data_MR'!AK114</f>
        <v>0</v>
      </c>
      <c r="AL114" s="505">
        <f>'1.5_RAW_Data_MR'!AL114</f>
        <v>0</v>
      </c>
      <c r="AM114" s="506">
        <f>'1.5_RAW_Data_MR'!AM114</f>
        <v>0</v>
      </c>
      <c r="AN114" s="507"/>
      <c r="AO114" s="505">
        <f>'1.5_RAW_Data_MR'!AO114</f>
        <v>0</v>
      </c>
      <c r="AP114" s="505">
        <f>'1.5_RAW_Data_MR'!AP114</f>
        <v>0</v>
      </c>
      <c r="AQ114" s="505">
        <f>'1.5_RAW_Data_MR'!AQ114</f>
        <v>0</v>
      </c>
      <c r="AR114" s="505">
        <f>'1.5_RAW_Data_MR'!AR114</f>
        <v>0</v>
      </c>
      <c r="AS114" s="505">
        <f>'1.5_RAW_Data_MR'!AS114</f>
        <v>0</v>
      </c>
      <c r="AT114" s="506">
        <f>'1.5_RAW_Data_MR'!AT114</f>
        <v>0</v>
      </c>
      <c r="AU114" s="507"/>
      <c r="AV114" s="505">
        <f>'1.5_RAW_Data_MR'!AV114</f>
        <v>0</v>
      </c>
      <c r="AW114" s="505">
        <f>'1.5_RAW_Data_MR'!AW114</f>
        <v>0</v>
      </c>
      <c r="AX114" s="505">
        <f>'1.5_RAW_Data_MR'!AX114</f>
        <v>0</v>
      </c>
      <c r="AY114" s="505">
        <f>'1.5_RAW_Data_MR'!AY114</f>
        <v>0</v>
      </c>
      <c r="AZ114" s="505">
        <f>'1.5_RAW_Data_MR'!AZ114</f>
        <v>0</v>
      </c>
      <c r="BA114" s="506">
        <f>'1.5_RAW_Data_MR'!BA114</f>
        <v>0</v>
      </c>
    </row>
    <row r="115" spans="1:53" ht="13.15">
      <c r="A115" s="508"/>
      <c r="B115" s="509"/>
      <c r="C115" s="510"/>
      <c r="D115" s="511"/>
      <c r="E115" s="504" t="s">
        <v>53</v>
      </c>
      <c r="F115" s="534">
        <f>'1.5_RAW_Data_MR'!F115</f>
        <v>0</v>
      </c>
      <c r="G115" s="534">
        <f>'1.5_RAW_Data_MR'!G115</f>
        <v>0</v>
      </c>
      <c r="H115" s="534">
        <f>'1.5_RAW_Data_MR'!H115</f>
        <v>0</v>
      </c>
      <c r="I115" s="534">
        <f>'1.5_RAW_Data_MR'!I115</f>
        <v>0</v>
      </c>
      <c r="J115" s="534">
        <f>'1.5_RAW_Data_MR'!J115</f>
        <v>0</v>
      </c>
      <c r="K115" s="535">
        <f>'1.5_RAW_Data_MR'!K115</f>
        <v>0</v>
      </c>
      <c r="M115" s="534">
        <f>'1.5_RAW_Data_MR'!M115</f>
        <v>0</v>
      </c>
      <c r="N115" s="534">
        <f>'1.5_RAW_Data_MR'!N115</f>
        <v>0</v>
      </c>
      <c r="O115" s="534">
        <f>'1.5_RAW_Data_MR'!O115</f>
        <v>0</v>
      </c>
      <c r="P115" s="534">
        <f>'1.5_RAW_Data_MR'!P115</f>
        <v>0</v>
      </c>
      <c r="Q115" s="534">
        <f>'1.5_RAW_Data_MR'!Q115</f>
        <v>0</v>
      </c>
      <c r="R115" s="535">
        <f>'1.5_RAW_Data_MR'!R115</f>
        <v>0</v>
      </c>
      <c r="T115" s="534">
        <f>'1.5_RAW_Data_MR'!T115</f>
        <v>0</v>
      </c>
      <c r="U115" s="534">
        <f>'1.5_RAW_Data_MR'!U115</f>
        <v>0</v>
      </c>
      <c r="V115" s="534">
        <f>'1.5_RAW_Data_MR'!V115</f>
        <v>0</v>
      </c>
      <c r="W115" s="534">
        <f>'1.5_RAW_Data_MR'!W115</f>
        <v>0</v>
      </c>
      <c r="X115" s="534">
        <f>'1.5_RAW_Data_MR'!X115</f>
        <v>0</v>
      </c>
      <c r="Y115" s="535">
        <f>'1.5_RAW_Data_MR'!Y115</f>
        <v>0</v>
      </c>
      <c r="AA115" s="512">
        <f>'1.5_RAW_Data_MR'!AA115</f>
        <v>0</v>
      </c>
      <c r="AB115" s="512">
        <f>'1.5_RAW_Data_MR'!AB115</f>
        <v>0</v>
      </c>
      <c r="AC115" s="512">
        <f>'1.5_RAW_Data_MR'!AC115</f>
        <v>0</v>
      </c>
      <c r="AD115" s="512">
        <f>'1.5_RAW_Data_MR'!AD115</f>
        <v>0</v>
      </c>
      <c r="AE115" s="512">
        <f>'1.5_RAW_Data_MR'!AE115</f>
        <v>0</v>
      </c>
      <c r="AF115" s="513">
        <f>'1.5_RAW_Data_MR'!AF115</f>
        <v>0</v>
      </c>
      <c r="AG115" s="507"/>
      <c r="AH115" s="512">
        <f>'1.5_RAW_Data_MR'!AH115</f>
        <v>0</v>
      </c>
      <c r="AI115" s="512">
        <f>'1.5_RAW_Data_MR'!AI115</f>
        <v>0</v>
      </c>
      <c r="AJ115" s="512">
        <f>'1.5_RAW_Data_MR'!AJ115</f>
        <v>0</v>
      </c>
      <c r="AK115" s="512">
        <f>'1.5_RAW_Data_MR'!AK115</f>
        <v>0</v>
      </c>
      <c r="AL115" s="512">
        <f>'1.5_RAW_Data_MR'!AL115</f>
        <v>0</v>
      </c>
      <c r="AM115" s="513">
        <f>'1.5_RAW_Data_MR'!AM115</f>
        <v>0</v>
      </c>
      <c r="AN115" s="507"/>
      <c r="AO115" s="512">
        <f>'1.5_RAW_Data_MR'!AO115</f>
        <v>0</v>
      </c>
      <c r="AP115" s="512">
        <f>'1.5_RAW_Data_MR'!AP115</f>
        <v>0</v>
      </c>
      <c r="AQ115" s="512">
        <f>'1.5_RAW_Data_MR'!AQ115</f>
        <v>0</v>
      </c>
      <c r="AR115" s="512">
        <f>'1.5_RAW_Data_MR'!AR115</f>
        <v>0</v>
      </c>
      <c r="AS115" s="512">
        <f>'1.5_RAW_Data_MR'!AS115</f>
        <v>0</v>
      </c>
      <c r="AT115" s="513">
        <f>'1.5_RAW_Data_MR'!AT115</f>
        <v>0</v>
      </c>
      <c r="AU115" s="507"/>
      <c r="AV115" s="512">
        <f>'1.5_RAW_Data_MR'!AV115</f>
        <v>0</v>
      </c>
      <c r="AW115" s="512">
        <f>'1.5_RAW_Data_MR'!AW115</f>
        <v>0</v>
      </c>
      <c r="AX115" s="512">
        <f>'1.5_RAW_Data_MR'!AX115</f>
        <v>0</v>
      </c>
      <c r="AY115" s="512">
        <f>'1.5_RAW_Data_MR'!AY115</f>
        <v>0</v>
      </c>
      <c r="AZ115" s="512">
        <f>'1.5_RAW_Data_MR'!AZ115</f>
        <v>0</v>
      </c>
      <c r="BA115" s="513">
        <f>'1.5_RAW_Data_MR'!BA115</f>
        <v>0</v>
      </c>
    </row>
    <row r="116" spans="1:53" ht="13.15">
      <c r="A116" s="508"/>
      <c r="B116" s="509"/>
      <c r="C116" s="510"/>
      <c r="D116" s="511"/>
      <c r="E116" s="504" t="s">
        <v>54</v>
      </c>
      <c r="F116" s="534">
        <f>'1.5_RAW_Data_MR'!F116</f>
        <v>0</v>
      </c>
      <c r="G116" s="534">
        <f>'1.5_RAW_Data_MR'!G116</f>
        <v>0</v>
      </c>
      <c r="H116" s="534">
        <f>'1.5_RAW_Data_MR'!H116</f>
        <v>0</v>
      </c>
      <c r="I116" s="534">
        <f>'1.5_RAW_Data_MR'!I116</f>
        <v>0</v>
      </c>
      <c r="J116" s="534">
        <f>'1.5_RAW_Data_MR'!J116</f>
        <v>0</v>
      </c>
      <c r="K116" s="535">
        <f>'1.5_RAW_Data_MR'!K116</f>
        <v>0</v>
      </c>
      <c r="M116" s="534">
        <f>'1.5_RAW_Data_MR'!M116</f>
        <v>0</v>
      </c>
      <c r="N116" s="534">
        <f>'1.5_RAW_Data_MR'!N116</f>
        <v>0</v>
      </c>
      <c r="O116" s="534">
        <f>'1.5_RAW_Data_MR'!O116</f>
        <v>0</v>
      </c>
      <c r="P116" s="534">
        <f>'1.5_RAW_Data_MR'!P116</f>
        <v>0</v>
      </c>
      <c r="Q116" s="534">
        <f>'1.5_RAW_Data_MR'!Q116</f>
        <v>0</v>
      </c>
      <c r="R116" s="535">
        <f>'1.5_RAW_Data_MR'!R116</f>
        <v>0</v>
      </c>
      <c r="T116" s="534">
        <f>'1.5_RAW_Data_MR'!T116</f>
        <v>0</v>
      </c>
      <c r="U116" s="534">
        <f>'1.5_RAW_Data_MR'!U116</f>
        <v>0</v>
      </c>
      <c r="V116" s="534">
        <f>'1.5_RAW_Data_MR'!V116</f>
        <v>0</v>
      </c>
      <c r="W116" s="534">
        <f>'1.5_RAW_Data_MR'!W116</f>
        <v>0</v>
      </c>
      <c r="X116" s="534">
        <f>'1.5_RAW_Data_MR'!X116</f>
        <v>0</v>
      </c>
      <c r="Y116" s="535">
        <f>'1.5_RAW_Data_MR'!Y116</f>
        <v>0</v>
      </c>
      <c r="AA116" s="512">
        <f>'1.5_RAW_Data_MR'!AA116</f>
        <v>0</v>
      </c>
      <c r="AB116" s="512">
        <f>'1.5_RAW_Data_MR'!AB116</f>
        <v>0</v>
      </c>
      <c r="AC116" s="512">
        <f>'1.5_RAW_Data_MR'!AC116</f>
        <v>0</v>
      </c>
      <c r="AD116" s="512">
        <f>'1.5_RAW_Data_MR'!AD116</f>
        <v>0</v>
      </c>
      <c r="AE116" s="512">
        <f>'1.5_RAW_Data_MR'!AE116</f>
        <v>0</v>
      </c>
      <c r="AF116" s="513">
        <f>'1.5_RAW_Data_MR'!AF116</f>
        <v>0</v>
      </c>
      <c r="AG116" s="507"/>
      <c r="AH116" s="512">
        <f>'1.5_RAW_Data_MR'!AH116</f>
        <v>0</v>
      </c>
      <c r="AI116" s="512">
        <f>'1.5_RAW_Data_MR'!AI116</f>
        <v>0</v>
      </c>
      <c r="AJ116" s="512">
        <f>'1.5_RAW_Data_MR'!AJ116</f>
        <v>0</v>
      </c>
      <c r="AK116" s="512">
        <f>'1.5_RAW_Data_MR'!AK116</f>
        <v>0</v>
      </c>
      <c r="AL116" s="512">
        <f>'1.5_RAW_Data_MR'!AL116</f>
        <v>0</v>
      </c>
      <c r="AM116" s="513">
        <f>'1.5_RAW_Data_MR'!AM116</f>
        <v>0</v>
      </c>
      <c r="AN116" s="507"/>
      <c r="AO116" s="512">
        <f>'1.5_RAW_Data_MR'!AO116</f>
        <v>0</v>
      </c>
      <c r="AP116" s="512">
        <f>'1.5_RAW_Data_MR'!AP116</f>
        <v>0</v>
      </c>
      <c r="AQ116" s="512">
        <f>'1.5_RAW_Data_MR'!AQ116</f>
        <v>0</v>
      </c>
      <c r="AR116" s="512">
        <f>'1.5_RAW_Data_MR'!AR116</f>
        <v>0</v>
      </c>
      <c r="AS116" s="512">
        <f>'1.5_RAW_Data_MR'!AS116</f>
        <v>0</v>
      </c>
      <c r="AT116" s="513">
        <f>'1.5_RAW_Data_MR'!AT116</f>
        <v>0</v>
      </c>
      <c r="AU116" s="507"/>
      <c r="AV116" s="512">
        <f>'1.5_RAW_Data_MR'!AV116</f>
        <v>0</v>
      </c>
      <c r="AW116" s="512">
        <f>'1.5_RAW_Data_MR'!AW116</f>
        <v>0</v>
      </c>
      <c r="AX116" s="512">
        <f>'1.5_RAW_Data_MR'!AX116</f>
        <v>0</v>
      </c>
      <c r="AY116" s="512">
        <f>'1.5_RAW_Data_MR'!AY116</f>
        <v>0</v>
      </c>
      <c r="AZ116" s="512">
        <f>'1.5_RAW_Data_MR'!AZ116</f>
        <v>0</v>
      </c>
      <c r="BA116" s="513">
        <f>'1.5_RAW_Data_MR'!BA116</f>
        <v>0</v>
      </c>
    </row>
    <row r="117" spans="1:53" ht="13.5" thickBot="1">
      <c r="A117" s="508"/>
      <c r="B117" s="514"/>
      <c r="C117" s="515"/>
      <c r="D117" s="516"/>
      <c r="E117" s="517" t="s">
        <v>55</v>
      </c>
      <c r="F117" s="536">
        <f>'1.5_RAW_Data_MR'!F117</f>
        <v>0</v>
      </c>
      <c r="G117" s="536">
        <f>'1.5_RAW_Data_MR'!G117</f>
        <v>0</v>
      </c>
      <c r="H117" s="536">
        <f>'1.5_RAW_Data_MR'!H117</f>
        <v>0</v>
      </c>
      <c r="I117" s="536">
        <f>'1.5_RAW_Data_MR'!I117</f>
        <v>0</v>
      </c>
      <c r="J117" s="536">
        <f>'1.5_RAW_Data_MR'!J117</f>
        <v>0</v>
      </c>
      <c r="K117" s="537">
        <f>'1.5_RAW_Data_MR'!K117</f>
        <v>0</v>
      </c>
      <c r="M117" s="536">
        <f>'1.5_RAW_Data_MR'!M117</f>
        <v>0</v>
      </c>
      <c r="N117" s="536">
        <f>'1.5_RAW_Data_MR'!N117</f>
        <v>0</v>
      </c>
      <c r="O117" s="536">
        <f>'1.5_RAW_Data_MR'!O117</f>
        <v>0</v>
      </c>
      <c r="P117" s="536">
        <f>'1.5_RAW_Data_MR'!P117</f>
        <v>0</v>
      </c>
      <c r="Q117" s="536">
        <f>'1.5_RAW_Data_MR'!Q117</f>
        <v>0</v>
      </c>
      <c r="R117" s="537">
        <f>'1.5_RAW_Data_MR'!R117</f>
        <v>0</v>
      </c>
      <c r="T117" s="536">
        <f>'1.5_RAW_Data_MR'!T117</f>
        <v>0</v>
      </c>
      <c r="U117" s="536">
        <f>'1.5_RAW_Data_MR'!U117</f>
        <v>0</v>
      </c>
      <c r="V117" s="536">
        <f>'1.5_RAW_Data_MR'!V117</f>
        <v>0</v>
      </c>
      <c r="W117" s="536">
        <f>'1.5_RAW_Data_MR'!W117</f>
        <v>0</v>
      </c>
      <c r="X117" s="536">
        <f>'1.5_RAW_Data_MR'!X117</f>
        <v>0</v>
      </c>
      <c r="Y117" s="537">
        <f>'1.5_RAW_Data_MR'!Y117</f>
        <v>0</v>
      </c>
      <c r="AA117" s="518">
        <f>'1.5_RAW_Data_MR'!AA117</f>
        <v>0</v>
      </c>
      <c r="AB117" s="518">
        <f>'1.5_RAW_Data_MR'!AB117</f>
        <v>0</v>
      </c>
      <c r="AC117" s="518">
        <f>'1.5_RAW_Data_MR'!AC117</f>
        <v>0</v>
      </c>
      <c r="AD117" s="518">
        <f>'1.5_RAW_Data_MR'!AD117</f>
        <v>0</v>
      </c>
      <c r="AE117" s="518">
        <f>'1.5_RAW_Data_MR'!AE117</f>
        <v>0</v>
      </c>
      <c r="AF117" s="519">
        <f>'1.5_RAW_Data_MR'!AF117</f>
        <v>0</v>
      </c>
      <c r="AG117" s="507"/>
      <c r="AH117" s="518">
        <f>'1.5_RAW_Data_MR'!AH117</f>
        <v>0</v>
      </c>
      <c r="AI117" s="518">
        <f>'1.5_RAW_Data_MR'!AI117</f>
        <v>0</v>
      </c>
      <c r="AJ117" s="518">
        <f>'1.5_RAW_Data_MR'!AJ117</f>
        <v>0</v>
      </c>
      <c r="AK117" s="518">
        <f>'1.5_RAW_Data_MR'!AK117</f>
        <v>0</v>
      </c>
      <c r="AL117" s="518">
        <f>'1.5_RAW_Data_MR'!AL117</f>
        <v>0</v>
      </c>
      <c r="AM117" s="519">
        <f>'1.5_RAW_Data_MR'!AM117</f>
        <v>0</v>
      </c>
      <c r="AN117" s="507"/>
      <c r="AO117" s="518">
        <f>'1.5_RAW_Data_MR'!AO117</f>
        <v>0</v>
      </c>
      <c r="AP117" s="518">
        <f>'1.5_RAW_Data_MR'!AP117</f>
        <v>0</v>
      </c>
      <c r="AQ117" s="518">
        <f>'1.5_RAW_Data_MR'!AQ117</f>
        <v>0</v>
      </c>
      <c r="AR117" s="518">
        <f>'1.5_RAW_Data_MR'!AR117</f>
        <v>0</v>
      </c>
      <c r="AS117" s="518">
        <f>'1.5_RAW_Data_MR'!AS117</f>
        <v>0</v>
      </c>
      <c r="AT117" s="519">
        <f>'1.5_RAW_Data_MR'!AT117</f>
        <v>0</v>
      </c>
      <c r="AU117" s="507"/>
      <c r="AV117" s="518">
        <f>'1.5_RAW_Data_MR'!AV117</f>
        <v>0</v>
      </c>
      <c r="AW117" s="518">
        <f>'1.5_RAW_Data_MR'!AW117</f>
        <v>0</v>
      </c>
      <c r="AX117" s="518">
        <f>'1.5_RAW_Data_MR'!AX117</f>
        <v>0</v>
      </c>
      <c r="AY117" s="518">
        <f>'1.5_RAW_Data_MR'!AY117</f>
        <v>0</v>
      </c>
      <c r="AZ117" s="518">
        <f>'1.5_RAW_Data_MR'!AZ117</f>
        <v>0</v>
      </c>
      <c r="BA117" s="519">
        <f>'1.5_RAW_Data_MR'!BA117</f>
        <v>0</v>
      </c>
    </row>
    <row r="118" spans="1:53" ht="25.5">
      <c r="A118" s="520" t="s">
        <v>9</v>
      </c>
      <c r="B118" s="501">
        <v>10</v>
      </c>
      <c r="C118" s="502" t="s">
        <v>37</v>
      </c>
      <c r="D118" s="503" t="s">
        <v>57</v>
      </c>
      <c r="E118" s="521" t="s">
        <v>52</v>
      </c>
      <c r="F118" s="532">
        <f>'1.5_RAW_Data_MR'!F118</f>
        <v>0</v>
      </c>
      <c r="G118" s="532">
        <f>'1.5_RAW_Data_MR'!G118</f>
        <v>0</v>
      </c>
      <c r="H118" s="532">
        <f>'1.5_RAW_Data_MR'!H118</f>
        <v>0</v>
      </c>
      <c r="I118" s="532">
        <f>'1.5_RAW_Data_MR'!I118</f>
        <v>0</v>
      </c>
      <c r="J118" s="532">
        <f>'1.5_RAW_Data_MR'!J118</f>
        <v>0</v>
      </c>
      <c r="K118" s="533">
        <f>'1.5_RAW_Data_MR'!K118</f>
        <v>0</v>
      </c>
      <c r="M118" s="532">
        <f>'1.5_RAW_Data_MR'!M118</f>
        <v>0</v>
      </c>
      <c r="N118" s="532">
        <f>'1.5_RAW_Data_MR'!N118</f>
        <v>0</v>
      </c>
      <c r="O118" s="532">
        <f>'1.5_RAW_Data_MR'!O118</f>
        <v>0</v>
      </c>
      <c r="P118" s="532">
        <f>'1.5_RAW_Data_MR'!P118</f>
        <v>0</v>
      </c>
      <c r="Q118" s="532">
        <f>'1.5_RAW_Data_MR'!Q118</f>
        <v>0</v>
      </c>
      <c r="R118" s="533">
        <f>'1.5_RAW_Data_MR'!R118</f>
        <v>0</v>
      </c>
      <c r="T118" s="532">
        <f>'1.5_RAW_Data_MR'!T118</f>
        <v>0</v>
      </c>
      <c r="U118" s="532">
        <f>'1.5_RAW_Data_MR'!U118</f>
        <v>0</v>
      </c>
      <c r="V118" s="532">
        <f>'1.5_RAW_Data_MR'!V118</f>
        <v>0</v>
      </c>
      <c r="W118" s="532">
        <f>'1.5_RAW_Data_MR'!W118</f>
        <v>0</v>
      </c>
      <c r="X118" s="532">
        <f>'1.5_RAW_Data_MR'!X118</f>
        <v>0</v>
      </c>
      <c r="Y118" s="533">
        <f>'1.5_RAW_Data_MR'!Y118</f>
        <v>0</v>
      </c>
      <c r="AA118" s="505">
        <f>'1.5_RAW_Data_MR'!AA118</f>
        <v>0</v>
      </c>
      <c r="AB118" s="505">
        <f>'1.5_RAW_Data_MR'!AB118</f>
        <v>0</v>
      </c>
      <c r="AC118" s="505">
        <f>'1.5_RAW_Data_MR'!AC118</f>
        <v>0</v>
      </c>
      <c r="AD118" s="505">
        <f>'1.5_RAW_Data_MR'!AD118</f>
        <v>0</v>
      </c>
      <c r="AE118" s="505">
        <f>'1.5_RAW_Data_MR'!AE118</f>
        <v>0</v>
      </c>
      <c r="AF118" s="506">
        <f>'1.5_RAW_Data_MR'!AF118</f>
        <v>0</v>
      </c>
      <c r="AG118" s="507"/>
      <c r="AH118" s="505">
        <f>'1.5_RAW_Data_MR'!AH118</f>
        <v>0</v>
      </c>
      <c r="AI118" s="505">
        <f>'1.5_RAW_Data_MR'!AI118</f>
        <v>0</v>
      </c>
      <c r="AJ118" s="505">
        <f>'1.5_RAW_Data_MR'!AJ118</f>
        <v>0</v>
      </c>
      <c r="AK118" s="505">
        <f>'1.5_RAW_Data_MR'!AK118</f>
        <v>0</v>
      </c>
      <c r="AL118" s="505">
        <f>'1.5_RAW_Data_MR'!AL118</f>
        <v>0</v>
      </c>
      <c r="AM118" s="506">
        <f>'1.5_RAW_Data_MR'!AM118</f>
        <v>0</v>
      </c>
      <c r="AN118" s="507"/>
      <c r="AO118" s="505">
        <f>'1.5_RAW_Data_MR'!AO118</f>
        <v>0</v>
      </c>
      <c r="AP118" s="505">
        <f>'1.5_RAW_Data_MR'!AP118</f>
        <v>0</v>
      </c>
      <c r="AQ118" s="505">
        <f>'1.5_RAW_Data_MR'!AQ118</f>
        <v>0</v>
      </c>
      <c r="AR118" s="505">
        <f>'1.5_RAW_Data_MR'!AR118</f>
        <v>0</v>
      </c>
      <c r="AS118" s="505">
        <f>'1.5_RAW_Data_MR'!AS118</f>
        <v>0</v>
      </c>
      <c r="AT118" s="506">
        <f>'1.5_RAW_Data_MR'!AT118</f>
        <v>0</v>
      </c>
      <c r="AU118" s="507"/>
      <c r="AV118" s="505">
        <f>'1.5_RAW_Data_MR'!AV118</f>
        <v>0</v>
      </c>
      <c r="AW118" s="505">
        <f>'1.5_RAW_Data_MR'!AW118</f>
        <v>0</v>
      </c>
      <c r="AX118" s="505">
        <f>'1.5_RAW_Data_MR'!AX118</f>
        <v>0</v>
      </c>
      <c r="AY118" s="505">
        <f>'1.5_RAW_Data_MR'!AY118</f>
        <v>0</v>
      </c>
      <c r="AZ118" s="505">
        <f>'1.5_RAW_Data_MR'!AZ118</f>
        <v>0</v>
      </c>
      <c r="BA118" s="506">
        <f>'1.5_RAW_Data_MR'!BA118</f>
        <v>0</v>
      </c>
    </row>
    <row r="119" spans="1:53" ht="13.15">
      <c r="A119" s="508"/>
      <c r="B119" s="509"/>
      <c r="C119" s="510"/>
      <c r="D119" s="511"/>
      <c r="E119" s="504" t="s">
        <v>53</v>
      </c>
      <c r="F119" s="534">
        <f>'1.5_RAW_Data_MR'!F119</f>
        <v>0</v>
      </c>
      <c r="G119" s="534">
        <f>'1.5_RAW_Data_MR'!G119</f>
        <v>0</v>
      </c>
      <c r="H119" s="534">
        <f>'1.5_RAW_Data_MR'!H119</f>
        <v>0</v>
      </c>
      <c r="I119" s="534">
        <f>'1.5_RAW_Data_MR'!I119</f>
        <v>0</v>
      </c>
      <c r="J119" s="534">
        <f>'1.5_RAW_Data_MR'!J119</f>
        <v>0</v>
      </c>
      <c r="K119" s="535">
        <f>'1.5_RAW_Data_MR'!K119</f>
        <v>0</v>
      </c>
      <c r="M119" s="534">
        <f>'1.5_RAW_Data_MR'!M119</f>
        <v>0</v>
      </c>
      <c r="N119" s="534">
        <f>'1.5_RAW_Data_MR'!N119</f>
        <v>0</v>
      </c>
      <c r="O119" s="534">
        <f>'1.5_RAW_Data_MR'!O119</f>
        <v>0</v>
      </c>
      <c r="P119" s="534">
        <f>'1.5_RAW_Data_MR'!P119</f>
        <v>0</v>
      </c>
      <c r="Q119" s="534">
        <f>'1.5_RAW_Data_MR'!Q119</f>
        <v>0</v>
      </c>
      <c r="R119" s="535">
        <f>'1.5_RAW_Data_MR'!R119</f>
        <v>0</v>
      </c>
      <c r="T119" s="534">
        <f>'1.5_RAW_Data_MR'!T119</f>
        <v>0</v>
      </c>
      <c r="U119" s="534">
        <f>'1.5_RAW_Data_MR'!U119</f>
        <v>0</v>
      </c>
      <c r="V119" s="534">
        <f>'1.5_RAW_Data_MR'!V119</f>
        <v>0</v>
      </c>
      <c r="W119" s="534">
        <f>'1.5_RAW_Data_MR'!W119</f>
        <v>0</v>
      </c>
      <c r="X119" s="534">
        <f>'1.5_RAW_Data_MR'!X119</f>
        <v>0</v>
      </c>
      <c r="Y119" s="535">
        <f>'1.5_RAW_Data_MR'!Y119</f>
        <v>0</v>
      </c>
      <c r="AA119" s="512">
        <f>'1.5_RAW_Data_MR'!AA119</f>
        <v>0</v>
      </c>
      <c r="AB119" s="512">
        <f>'1.5_RAW_Data_MR'!AB119</f>
        <v>0</v>
      </c>
      <c r="AC119" s="512">
        <f>'1.5_RAW_Data_MR'!AC119</f>
        <v>0</v>
      </c>
      <c r="AD119" s="512">
        <f>'1.5_RAW_Data_MR'!AD119</f>
        <v>0</v>
      </c>
      <c r="AE119" s="512">
        <f>'1.5_RAW_Data_MR'!AE119</f>
        <v>0</v>
      </c>
      <c r="AF119" s="513">
        <f>'1.5_RAW_Data_MR'!AF119</f>
        <v>0</v>
      </c>
      <c r="AG119" s="507"/>
      <c r="AH119" s="512">
        <f>'1.5_RAW_Data_MR'!AH119</f>
        <v>0</v>
      </c>
      <c r="AI119" s="512">
        <f>'1.5_RAW_Data_MR'!AI119</f>
        <v>0</v>
      </c>
      <c r="AJ119" s="512">
        <f>'1.5_RAW_Data_MR'!AJ119</f>
        <v>0</v>
      </c>
      <c r="AK119" s="512">
        <f>'1.5_RAW_Data_MR'!AK119</f>
        <v>0</v>
      </c>
      <c r="AL119" s="512">
        <f>'1.5_RAW_Data_MR'!AL119</f>
        <v>0</v>
      </c>
      <c r="AM119" s="513">
        <f>'1.5_RAW_Data_MR'!AM119</f>
        <v>0</v>
      </c>
      <c r="AN119" s="507"/>
      <c r="AO119" s="512">
        <f>'1.5_RAW_Data_MR'!AO119</f>
        <v>0</v>
      </c>
      <c r="AP119" s="512">
        <f>'1.5_RAW_Data_MR'!AP119</f>
        <v>0</v>
      </c>
      <c r="AQ119" s="512">
        <f>'1.5_RAW_Data_MR'!AQ119</f>
        <v>0</v>
      </c>
      <c r="AR119" s="512">
        <f>'1.5_RAW_Data_MR'!AR119</f>
        <v>0</v>
      </c>
      <c r="AS119" s="512">
        <f>'1.5_RAW_Data_MR'!AS119</f>
        <v>0</v>
      </c>
      <c r="AT119" s="513">
        <f>'1.5_RAW_Data_MR'!AT119</f>
        <v>0</v>
      </c>
      <c r="AU119" s="507"/>
      <c r="AV119" s="512">
        <f>'1.5_RAW_Data_MR'!AV119</f>
        <v>0</v>
      </c>
      <c r="AW119" s="512">
        <f>'1.5_RAW_Data_MR'!AW119</f>
        <v>0</v>
      </c>
      <c r="AX119" s="512">
        <f>'1.5_RAW_Data_MR'!AX119</f>
        <v>0</v>
      </c>
      <c r="AY119" s="512">
        <f>'1.5_RAW_Data_MR'!AY119</f>
        <v>0</v>
      </c>
      <c r="AZ119" s="512">
        <f>'1.5_RAW_Data_MR'!AZ119</f>
        <v>0</v>
      </c>
      <c r="BA119" s="513">
        <f>'1.5_RAW_Data_MR'!BA119</f>
        <v>0</v>
      </c>
    </row>
    <row r="120" spans="1:53" ht="13.15">
      <c r="A120" s="508"/>
      <c r="B120" s="509"/>
      <c r="C120" s="510"/>
      <c r="D120" s="511"/>
      <c r="E120" s="504" t="s">
        <v>54</v>
      </c>
      <c r="F120" s="534">
        <f>'1.5_RAW_Data_MR'!F120</f>
        <v>0</v>
      </c>
      <c r="G120" s="534">
        <f>'1.5_RAW_Data_MR'!G120</f>
        <v>0</v>
      </c>
      <c r="H120" s="534">
        <f>'1.5_RAW_Data_MR'!H120</f>
        <v>0</v>
      </c>
      <c r="I120" s="534">
        <f>'1.5_RAW_Data_MR'!I120</f>
        <v>0</v>
      </c>
      <c r="J120" s="534">
        <f>'1.5_RAW_Data_MR'!J120</f>
        <v>0</v>
      </c>
      <c r="K120" s="535">
        <f>'1.5_RAW_Data_MR'!K120</f>
        <v>0</v>
      </c>
      <c r="M120" s="534">
        <f>'1.5_RAW_Data_MR'!M120</f>
        <v>0</v>
      </c>
      <c r="N120" s="534">
        <f>'1.5_RAW_Data_MR'!N120</f>
        <v>0</v>
      </c>
      <c r="O120" s="534">
        <f>'1.5_RAW_Data_MR'!O120</f>
        <v>0</v>
      </c>
      <c r="P120" s="534">
        <f>'1.5_RAW_Data_MR'!P120</f>
        <v>0</v>
      </c>
      <c r="Q120" s="534">
        <f>'1.5_RAW_Data_MR'!Q120</f>
        <v>0</v>
      </c>
      <c r="R120" s="535">
        <f>'1.5_RAW_Data_MR'!R120</f>
        <v>0</v>
      </c>
      <c r="T120" s="534">
        <f>'1.5_RAW_Data_MR'!T120</f>
        <v>0</v>
      </c>
      <c r="U120" s="534">
        <f>'1.5_RAW_Data_MR'!U120</f>
        <v>0</v>
      </c>
      <c r="V120" s="534">
        <f>'1.5_RAW_Data_MR'!V120</f>
        <v>0</v>
      </c>
      <c r="W120" s="534">
        <f>'1.5_RAW_Data_MR'!W120</f>
        <v>0</v>
      </c>
      <c r="X120" s="534">
        <f>'1.5_RAW_Data_MR'!X120</f>
        <v>0</v>
      </c>
      <c r="Y120" s="535">
        <f>'1.5_RAW_Data_MR'!Y120</f>
        <v>0</v>
      </c>
      <c r="AA120" s="512">
        <f>'1.5_RAW_Data_MR'!AA120</f>
        <v>0</v>
      </c>
      <c r="AB120" s="512">
        <f>'1.5_RAW_Data_MR'!AB120</f>
        <v>0</v>
      </c>
      <c r="AC120" s="512">
        <f>'1.5_RAW_Data_MR'!AC120</f>
        <v>0</v>
      </c>
      <c r="AD120" s="512">
        <f>'1.5_RAW_Data_MR'!AD120</f>
        <v>0</v>
      </c>
      <c r="AE120" s="512">
        <f>'1.5_RAW_Data_MR'!AE120</f>
        <v>0</v>
      </c>
      <c r="AF120" s="513">
        <f>'1.5_RAW_Data_MR'!AF120</f>
        <v>0</v>
      </c>
      <c r="AG120" s="507"/>
      <c r="AH120" s="512">
        <f>'1.5_RAW_Data_MR'!AH120</f>
        <v>0</v>
      </c>
      <c r="AI120" s="512">
        <f>'1.5_RAW_Data_MR'!AI120</f>
        <v>0</v>
      </c>
      <c r="AJ120" s="512">
        <f>'1.5_RAW_Data_MR'!AJ120</f>
        <v>0</v>
      </c>
      <c r="AK120" s="512">
        <f>'1.5_RAW_Data_MR'!AK120</f>
        <v>0</v>
      </c>
      <c r="AL120" s="512">
        <f>'1.5_RAW_Data_MR'!AL120</f>
        <v>0</v>
      </c>
      <c r="AM120" s="513">
        <f>'1.5_RAW_Data_MR'!AM120</f>
        <v>0</v>
      </c>
      <c r="AN120" s="507"/>
      <c r="AO120" s="512">
        <f>'1.5_RAW_Data_MR'!AO120</f>
        <v>0</v>
      </c>
      <c r="AP120" s="512">
        <f>'1.5_RAW_Data_MR'!AP120</f>
        <v>0</v>
      </c>
      <c r="AQ120" s="512">
        <f>'1.5_RAW_Data_MR'!AQ120</f>
        <v>0</v>
      </c>
      <c r="AR120" s="512">
        <f>'1.5_RAW_Data_MR'!AR120</f>
        <v>0</v>
      </c>
      <c r="AS120" s="512">
        <f>'1.5_RAW_Data_MR'!AS120</f>
        <v>0</v>
      </c>
      <c r="AT120" s="513">
        <f>'1.5_RAW_Data_MR'!AT120</f>
        <v>0</v>
      </c>
      <c r="AU120" s="507"/>
      <c r="AV120" s="512">
        <f>'1.5_RAW_Data_MR'!AV120</f>
        <v>0</v>
      </c>
      <c r="AW120" s="512">
        <f>'1.5_RAW_Data_MR'!AW120</f>
        <v>0</v>
      </c>
      <c r="AX120" s="512">
        <f>'1.5_RAW_Data_MR'!AX120</f>
        <v>0</v>
      </c>
      <c r="AY120" s="512">
        <f>'1.5_RAW_Data_MR'!AY120</f>
        <v>0</v>
      </c>
      <c r="AZ120" s="512">
        <f>'1.5_RAW_Data_MR'!AZ120</f>
        <v>0</v>
      </c>
      <c r="BA120" s="513">
        <f>'1.5_RAW_Data_MR'!BA120</f>
        <v>0</v>
      </c>
    </row>
    <row r="121" spans="1:53" ht="13.5" thickBot="1">
      <c r="A121" s="508"/>
      <c r="B121" s="514"/>
      <c r="C121" s="515"/>
      <c r="D121" s="516"/>
      <c r="E121" s="517" t="s">
        <v>55</v>
      </c>
      <c r="F121" s="536">
        <f>'1.5_RAW_Data_MR'!F121</f>
        <v>0</v>
      </c>
      <c r="G121" s="536">
        <f>'1.5_RAW_Data_MR'!G121</f>
        <v>0</v>
      </c>
      <c r="H121" s="536">
        <f>'1.5_RAW_Data_MR'!H121</f>
        <v>0</v>
      </c>
      <c r="I121" s="536">
        <f>'1.5_RAW_Data_MR'!I121</f>
        <v>0</v>
      </c>
      <c r="J121" s="536">
        <f>'1.5_RAW_Data_MR'!J121</f>
        <v>0</v>
      </c>
      <c r="K121" s="537">
        <f>'1.5_RAW_Data_MR'!K121</f>
        <v>0</v>
      </c>
      <c r="M121" s="536">
        <f>'1.5_RAW_Data_MR'!M121</f>
        <v>0</v>
      </c>
      <c r="N121" s="536">
        <f>'1.5_RAW_Data_MR'!N121</f>
        <v>0</v>
      </c>
      <c r="O121" s="536">
        <f>'1.5_RAW_Data_MR'!O121</f>
        <v>0</v>
      </c>
      <c r="P121" s="536">
        <f>'1.5_RAW_Data_MR'!P121</f>
        <v>0</v>
      </c>
      <c r="Q121" s="536">
        <f>'1.5_RAW_Data_MR'!Q121</f>
        <v>0</v>
      </c>
      <c r="R121" s="537">
        <f>'1.5_RAW_Data_MR'!R121</f>
        <v>0</v>
      </c>
      <c r="T121" s="536">
        <f>'1.5_RAW_Data_MR'!T121</f>
        <v>0</v>
      </c>
      <c r="U121" s="536">
        <f>'1.5_RAW_Data_MR'!U121</f>
        <v>0</v>
      </c>
      <c r="V121" s="536">
        <f>'1.5_RAW_Data_MR'!V121</f>
        <v>0</v>
      </c>
      <c r="W121" s="536">
        <f>'1.5_RAW_Data_MR'!W121</f>
        <v>0</v>
      </c>
      <c r="X121" s="536">
        <f>'1.5_RAW_Data_MR'!X121</f>
        <v>0</v>
      </c>
      <c r="Y121" s="537">
        <f>'1.5_RAW_Data_MR'!Y121</f>
        <v>0</v>
      </c>
      <c r="AA121" s="518">
        <f>'1.5_RAW_Data_MR'!AA121</f>
        <v>0</v>
      </c>
      <c r="AB121" s="518">
        <f>'1.5_RAW_Data_MR'!AB121</f>
        <v>0</v>
      </c>
      <c r="AC121" s="518">
        <f>'1.5_RAW_Data_MR'!AC121</f>
        <v>0</v>
      </c>
      <c r="AD121" s="518">
        <f>'1.5_RAW_Data_MR'!AD121</f>
        <v>0</v>
      </c>
      <c r="AE121" s="518">
        <f>'1.5_RAW_Data_MR'!AE121</f>
        <v>0</v>
      </c>
      <c r="AF121" s="519">
        <f>'1.5_RAW_Data_MR'!AF121</f>
        <v>0</v>
      </c>
      <c r="AG121" s="507"/>
      <c r="AH121" s="518">
        <f>'1.5_RAW_Data_MR'!AH121</f>
        <v>0</v>
      </c>
      <c r="AI121" s="518">
        <f>'1.5_RAW_Data_MR'!AI121</f>
        <v>0</v>
      </c>
      <c r="AJ121" s="518">
        <f>'1.5_RAW_Data_MR'!AJ121</f>
        <v>0</v>
      </c>
      <c r="AK121" s="518">
        <f>'1.5_RAW_Data_MR'!AK121</f>
        <v>0</v>
      </c>
      <c r="AL121" s="518">
        <f>'1.5_RAW_Data_MR'!AL121</f>
        <v>0</v>
      </c>
      <c r="AM121" s="519">
        <f>'1.5_RAW_Data_MR'!AM121</f>
        <v>0</v>
      </c>
      <c r="AN121" s="507"/>
      <c r="AO121" s="518">
        <f>'1.5_RAW_Data_MR'!AO121</f>
        <v>0</v>
      </c>
      <c r="AP121" s="518">
        <f>'1.5_RAW_Data_MR'!AP121</f>
        <v>0</v>
      </c>
      <c r="AQ121" s="518">
        <f>'1.5_RAW_Data_MR'!AQ121</f>
        <v>0</v>
      </c>
      <c r="AR121" s="518">
        <f>'1.5_RAW_Data_MR'!AR121</f>
        <v>0</v>
      </c>
      <c r="AS121" s="518">
        <f>'1.5_RAW_Data_MR'!AS121</f>
        <v>0</v>
      </c>
      <c r="AT121" s="519">
        <f>'1.5_RAW_Data_MR'!AT121</f>
        <v>0</v>
      </c>
      <c r="AU121" s="507"/>
      <c r="AV121" s="518">
        <f>'1.5_RAW_Data_MR'!AV121</f>
        <v>0</v>
      </c>
      <c r="AW121" s="518">
        <f>'1.5_RAW_Data_MR'!AW121</f>
        <v>0</v>
      </c>
      <c r="AX121" s="518">
        <f>'1.5_RAW_Data_MR'!AX121</f>
        <v>0</v>
      </c>
      <c r="AY121" s="518">
        <f>'1.5_RAW_Data_MR'!AY121</f>
        <v>0</v>
      </c>
      <c r="AZ121" s="518">
        <f>'1.5_RAW_Data_MR'!AZ121</f>
        <v>0</v>
      </c>
      <c r="BA121" s="519">
        <f>'1.5_RAW_Data_MR'!BA121</f>
        <v>0</v>
      </c>
    </row>
    <row r="122" spans="1:53" ht="26.25">
      <c r="A122" s="520" t="s">
        <v>9</v>
      </c>
      <c r="B122" s="501">
        <v>12</v>
      </c>
      <c r="C122" s="502" t="s">
        <v>38</v>
      </c>
      <c r="D122" s="503" t="s">
        <v>57</v>
      </c>
      <c r="E122" s="521" t="s">
        <v>52</v>
      </c>
      <c r="F122" s="532">
        <f>'1.5_RAW_Data_MR'!F122</f>
        <v>0</v>
      </c>
      <c r="G122" s="532">
        <f>'1.5_RAW_Data_MR'!G122</f>
        <v>0</v>
      </c>
      <c r="H122" s="532">
        <f>'1.5_RAW_Data_MR'!H122</f>
        <v>0</v>
      </c>
      <c r="I122" s="532">
        <f>'1.5_RAW_Data_MR'!I122</f>
        <v>0</v>
      </c>
      <c r="J122" s="532">
        <f>'1.5_RAW_Data_MR'!J122</f>
        <v>0</v>
      </c>
      <c r="K122" s="533">
        <f>'1.5_RAW_Data_MR'!K122</f>
        <v>0</v>
      </c>
      <c r="M122" s="532">
        <f>'1.5_RAW_Data_MR'!M122</f>
        <v>0</v>
      </c>
      <c r="N122" s="532">
        <f>'1.5_RAW_Data_MR'!N122</f>
        <v>0</v>
      </c>
      <c r="O122" s="532">
        <f>'1.5_RAW_Data_MR'!O122</f>
        <v>0</v>
      </c>
      <c r="P122" s="532">
        <f>'1.5_RAW_Data_MR'!P122</f>
        <v>0</v>
      </c>
      <c r="Q122" s="532">
        <f>'1.5_RAW_Data_MR'!Q122</f>
        <v>0</v>
      </c>
      <c r="R122" s="533">
        <f>'1.5_RAW_Data_MR'!R122</f>
        <v>0</v>
      </c>
      <c r="T122" s="532">
        <f>'1.5_RAW_Data_MR'!T122</f>
        <v>0</v>
      </c>
      <c r="U122" s="532">
        <f>'1.5_RAW_Data_MR'!U122</f>
        <v>0</v>
      </c>
      <c r="V122" s="532">
        <f>'1.5_RAW_Data_MR'!V122</f>
        <v>0</v>
      </c>
      <c r="W122" s="532">
        <f>'1.5_RAW_Data_MR'!W122</f>
        <v>0</v>
      </c>
      <c r="X122" s="532">
        <f>'1.5_RAW_Data_MR'!X122</f>
        <v>0</v>
      </c>
      <c r="Y122" s="533">
        <f>'1.5_RAW_Data_MR'!Y122</f>
        <v>0</v>
      </c>
      <c r="AA122" s="505">
        <f>'1.5_RAW_Data_MR'!AA122</f>
        <v>0</v>
      </c>
      <c r="AB122" s="505">
        <f>'1.5_RAW_Data_MR'!AB122</f>
        <v>0</v>
      </c>
      <c r="AC122" s="505">
        <f>'1.5_RAW_Data_MR'!AC122</f>
        <v>0</v>
      </c>
      <c r="AD122" s="505">
        <f>'1.5_RAW_Data_MR'!AD122</f>
        <v>0</v>
      </c>
      <c r="AE122" s="505">
        <f>'1.5_RAW_Data_MR'!AE122</f>
        <v>0</v>
      </c>
      <c r="AF122" s="506">
        <f>'1.5_RAW_Data_MR'!AF122</f>
        <v>0</v>
      </c>
      <c r="AG122" s="507"/>
      <c r="AH122" s="505">
        <f>'1.5_RAW_Data_MR'!AH122</f>
        <v>0</v>
      </c>
      <c r="AI122" s="505">
        <f>'1.5_RAW_Data_MR'!AI122</f>
        <v>0</v>
      </c>
      <c r="AJ122" s="505">
        <f>'1.5_RAW_Data_MR'!AJ122</f>
        <v>0</v>
      </c>
      <c r="AK122" s="505">
        <f>'1.5_RAW_Data_MR'!AK122</f>
        <v>0</v>
      </c>
      <c r="AL122" s="505">
        <f>'1.5_RAW_Data_MR'!AL122</f>
        <v>0</v>
      </c>
      <c r="AM122" s="506">
        <f>'1.5_RAW_Data_MR'!AM122</f>
        <v>0</v>
      </c>
      <c r="AN122" s="507"/>
      <c r="AO122" s="505">
        <f>'1.5_RAW_Data_MR'!AO122</f>
        <v>0</v>
      </c>
      <c r="AP122" s="505">
        <f>'1.5_RAW_Data_MR'!AP122</f>
        <v>0</v>
      </c>
      <c r="AQ122" s="505">
        <f>'1.5_RAW_Data_MR'!AQ122</f>
        <v>0</v>
      </c>
      <c r="AR122" s="505">
        <f>'1.5_RAW_Data_MR'!AR122</f>
        <v>0</v>
      </c>
      <c r="AS122" s="505">
        <f>'1.5_RAW_Data_MR'!AS122</f>
        <v>0</v>
      </c>
      <c r="AT122" s="506">
        <f>'1.5_RAW_Data_MR'!AT122</f>
        <v>0</v>
      </c>
      <c r="AU122" s="507"/>
      <c r="AV122" s="505">
        <f>'1.5_RAW_Data_MR'!AV122</f>
        <v>0</v>
      </c>
      <c r="AW122" s="505">
        <f>'1.5_RAW_Data_MR'!AW122</f>
        <v>0</v>
      </c>
      <c r="AX122" s="505">
        <f>'1.5_RAW_Data_MR'!AX122</f>
        <v>0</v>
      </c>
      <c r="AY122" s="505">
        <f>'1.5_RAW_Data_MR'!AY122</f>
        <v>0</v>
      </c>
      <c r="AZ122" s="505">
        <f>'1.5_RAW_Data_MR'!AZ122</f>
        <v>0</v>
      </c>
      <c r="BA122" s="506">
        <f>'1.5_RAW_Data_MR'!BA122</f>
        <v>0</v>
      </c>
    </row>
    <row r="123" spans="1:53" ht="13.15">
      <c r="A123" s="508"/>
      <c r="B123" s="509"/>
      <c r="C123" s="510"/>
      <c r="D123" s="511"/>
      <c r="E123" s="504" t="s">
        <v>53</v>
      </c>
      <c r="F123" s="534">
        <f>'1.5_RAW_Data_MR'!F123</f>
        <v>0</v>
      </c>
      <c r="G123" s="534">
        <f>'1.5_RAW_Data_MR'!G123</f>
        <v>0</v>
      </c>
      <c r="H123" s="534">
        <f>'1.5_RAW_Data_MR'!H123</f>
        <v>0</v>
      </c>
      <c r="I123" s="534">
        <f>'1.5_RAW_Data_MR'!I123</f>
        <v>0</v>
      </c>
      <c r="J123" s="534">
        <f>'1.5_RAW_Data_MR'!J123</f>
        <v>0</v>
      </c>
      <c r="K123" s="535">
        <f>'1.5_RAW_Data_MR'!K123</f>
        <v>0</v>
      </c>
      <c r="M123" s="534">
        <f>'1.5_RAW_Data_MR'!M123</f>
        <v>0</v>
      </c>
      <c r="N123" s="534">
        <f>'1.5_RAW_Data_MR'!N123</f>
        <v>0</v>
      </c>
      <c r="O123" s="534">
        <f>'1.5_RAW_Data_MR'!O123</f>
        <v>0</v>
      </c>
      <c r="P123" s="534">
        <f>'1.5_RAW_Data_MR'!P123</f>
        <v>0</v>
      </c>
      <c r="Q123" s="534">
        <f>'1.5_RAW_Data_MR'!Q123</f>
        <v>0</v>
      </c>
      <c r="R123" s="535">
        <f>'1.5_RAW_Data_MR'!R123</f>
        <v>0</v>
      </c>
      <c r="T123" s="534">
        <f>'1.5_RAW_Data_MR'!T123</f>
        <v>0</v>
      </c>
      <c r="U123" s="534">
        <f>'1.5_RAW_Data_MR'!U123</f>
        <v>0</v>
      </c>
      <c r="V123" s="534">
        <f>'1.5_RAW_Data_MR'!V123</f>
        <v>0</v>
      </c>
      <c r="W123" s="534">
        <f>'1.5_RAW_Data_MR'!W123</f>
        <v>0</v>
      </c>
      <c r="X123" s="534">
        <f>'1.5_RAW_Data_MR'!X123</f>
        <v>0</v>
      </c>
      <c r="Y123" s="535">
        <f>'1.5_RAW_Data_MR'!Y123</f>
        <v>0</v>
      </c>
      <c r="AA123" s="512">
        <f>'1.5_RAW_Data_MR'!AA123</f>
        <v>0</v>
      </c>
      <c r="AB123" s="512">
        <f>'1.5_RAW_Data_MR'!AB123</f>
        <v>0</v>
      </c>
      <c r="AC123" s="512">
        <f>'1.5_RAW_Data_MR'!AC123</f>
        <v>0</v>
      </c>
      <c r="AD123" s="512">
        <f>'1.5_RAW_Data_MR'!AD123</f>
        <v>0</v>
      </c>
      <c r="AE123" s="512">
        <f>'1.5_RAW_Data_MR'!AE123</f>
        <v>0</v>
      </c>
      <c r="AF123" s="513">
        <f>'1.5_RAW_Data_MR'!AF123</f>
        <v>0</v>
      </c>
      <c r="AG123" s="507"/>
      <c r="AH123" s="512">
        <f>'1.5_RAW_Data_MR'!AH123</f>
        <v>0</v>
      </c>
      <c r="AI123" s="512">
        <f>'1.5_RAW_Data_MR'!AI123</f>
        <v>0</v>
      </c>
      <c r="AJ123" s="512">
        <f>'1.5_RAW_Data_MR'!AJ123</f>
        <v>0</v>
      </c>
      <c r="AK123" s="512">
        <f>'1.5_RAW_Data_MR'!AK123</f>
        <v>0</v>
      </c>
      <c r="AL123" s="512">
        <f>'1.5_RAW_Data_MR'!AL123</f>
        <v>0</v>
      </c>
      <c r="AM123" s="513">
        <f>'1.5_RAW_Data_MR'!AM123</f>
        <v>0</v>
      </c>
      <c r="AN123" s="507"/>
      <c r="AO123" s="512">
        <f>'1.5_RAW_Data_MR'!AO123</f>
        <v>0</v>
      </c>
      <c r="AP123" s="512">
        <f>'1.5_RAW_Data_MR'!AP123</f>
        <v>0</v>
      </c>
      <c r="AQ123" s="512">
        <f>'1.5_RAW_Data_MR'!AQ123</f>
        <v>0</v>
      </c>
      <c r="AR123" s="512">
        <f>'1.5_RAW_Data_MR'!AR123</f>
        <v>0</v>
      </c>
      <c r="AS123" s="512">
        <f>'1.5_RAW_Data_MR'!AS123</f>
        <v>0</v>
      </c>
      <c r="AT123" s="513">
        <f>'1.5_RAW_Data_MR'!AT123</f>
        <v>0</v>
      </c>
      <c r="AU123" s="507"/>
      <c r="AV123" s="512">
        <f>'1.5_RAW_Data_MR'!AV123</f>
        <v>0</v>
      </c>
      <c r="AW123" s="512">
        <f>'1.5_RAW_Data_MR'!AW123</f>
        <v>0</v>
      </c>
      <c r="AX123" s="512">
        <f>'1.5_RAW_Data_MR'!AX123</f>
        <v>0</v>
      </c>
      <c r="AY123" s="512">
        <f>'1.5_RAW_Data_MR'!AY123</f>
        <v>0</v>
      </c>
      <c r="AZ123" s="512">
        <f>'1.5_RAW_Data_MR'!AZ123</f>
        <v>0</v>
      </c>
      <c r="BA123" s="513">
        <f>'1.5_RAW_Data_MR'!BA123</f>
        <v>0</v>
      </c>
    </row>
    <row r="124" spans="1:53" ht="13.15">
      <c r="A124" s="508"/>
      <c r="B124" s="509"/>
      <c r="C124" s="510"/>
      <c r="D124" s="511"/>
      <c r="E124" s="504" t="s">
        <v>54</v>
      </c>
      <c r="F124" s="534">
        <f>'1.5_RAW_Data_MR'!F124</f>
        <v>0</v>
      </c>
      <c r="G124" s="534">
        <f>'1.5_RAW_Data_MR'!G124</f>
        <v>0</v>
      </c>
      <c r="H124" s="534">
        <f>'1.5_RAW_Data_MR'!H124</f>
        <v>0</v>
      </c>
      <c r="I124" s="534">
        <f>'1.5_RAW_Data_MR'!I124</f>
        <v>0</v>
      </c>
      <c r="J124" s="534">
        <f>'1.5_RAW_Data_MR'!J124</f>
        <v>0</v>
      </c>
      <c r="K124" s="535">
        <f>'1.5_RAW_Data_MR'!K124</f>
        <v>0</v>
      </c>
      <c r="M124" s="534">
        <f>'1.5_RAW_Data_MR'!M124</f>
        <v>0</v>
      </c>
      <c r="N124" s="534">
        <f>'1.5_RAW_Data_MR'!N124</f>
        <v>0</v>
      </c>
      <c r="O124" s="534">
        <f>'1.5_RAW_Data_MR'!O124</f>
        <v>0</v>
      </c>
      <c r="P124" s="534">
        <f>'1.5_RAW_Data_MR'!P124</f>
        <v>0</v>
      </c>
      <c r="Q124" s="534">
        <f>'1.5_RAW_Data_MR'!Q124</f>
        <v>0</v>
      </c>
      <c r="R124" s="535">
        <f>'1.5_RAW_Data_MR'!R124</f>
        <v>0</v>
      </c>
      <c r="T124" s="534">
        <f>'1.5_RAW_Data_MR'!T124</f>
        <v>0</v>
      </c>
      <c r="U124" s="534">
        <f>'1.5_RAW_Data_MR'!U124</f>
        <v>0</v>
      </c>
      <c r="V124" s="534">
        <f>'1.5_RAW_Data_MR'!V124</f>
        <v>0</v>
      </c>
      <c r="W124" s="534">
        <f>'1.5_RAW_Data_MR'!W124</f>
        <v>0</v>
      </c>
      <c r="X124" s="534">
        <f>'1.5_RAW_Data_MR'!X124</f>
        <v>0</v>
      </c>
      <c r="Y124" s="535">
        <f>'1.5_RAW_Data_MR'!Y124</f>
        <v>0</v>
      </c>
      <c r="AA124" s="512">
        <f>'1.5_RAW_Data_MR'!AA124</f>
        <v>0</v>
      </c>
      <c r="AB124" s="512">
        <f>'1.5_RAW_Data_MR'!AB124</f>
        <v>0</v>
      </c>
      <c r="AC124" s="512">
        <f>'1.5_RAW_Data_MR'!AC124</f>
        <v>0</v>
      </c>
      <c r="AD124" s="512">
        <f>'1.5_RAW_Data_MR'!AD124</f>
        <v>0</v>
      </c>
      <c r="AE124" s="512">
        <f>'1.5_RAW_Data_MR'!AE124</f>
        <v>0</v>
      </c>
      <c r="AF124" s="513">
        <f>'1.5_RAW_Data_MR'!AF124</f>
        <v>0</v>
      </c>
      <c r="AG124" s="507"/>
      <c r="AH124" s="512">
        <f>'1.5_RAW_Data_MR'!AH124</f>
        <v>0</v>
      </c>
      <c r="AI124" s="512">
        <f>'1.5_RAW_Data_MR'!AI124</f>
        <v>0</v>
      </c>
      <c r="AJ124" s="512">
        <f>'1.5_RAW_Data_MR'!AJ124</f>
        <v>0</v>
      </c>
      <c r="AK124" s="512">
        <f>'1.5_RAW_Data_MR'!AK124</f>
        <v>0</v>
      </c>
      <c r="AL124" s="512">
        <f>'1.5_RAW_Data_MR'!AL124</f>
        <v>0</v>
      </c>
      <c r="AM124" s="513">
        <f>'1.5_RAW_Data_MR'!AM124</f>
        <v>0</v>
      </c>
      <c r="AN124" s="507"/>
      <c r="AO124" s="512">
        <f>'1.5_RAW_Data_MR'!AO124</f>
        <v>0</v>
      </c>
      <c r="AP124" s="512">
        <f>'1.5_RAW_Data_MR'!AP124</f>
        <v>0</v>
      </c>
      <c r="AQ124" s="512">
        <f>'1.5_RAW_Data_MR'!AQ124</f>
        <v>0</v>
      </c>
      <c r="AR124" s="512">
        <f>'1.5_RAW_Data_MR'!AR124</f>
        <v>0</v>
      </c>
      <c r="AS124" s="512">
        <f>'1.5_RAW_Data_MR'!AS124</f>
        <v>0</v>
      </c>
      <c r="AT124" s="513">
        <f>'1.5_RAW_Data_MR'!AT124</f>
        <v>0</v>
      </c>
      <c r="AU124" s="507"/>
      <c r="AV124" s="512">
        <f>'1.5_RAW_Data_MR'!AV124</f>
        <v>0</v>
      </c>
      <c r="AW124" s="512">
        <f>'1.5_RAW_Data_MR'!AW124</f>
        <v>0</v>
      </c>
      <c r="AX124" s="512">
        <f>'1.5_RAW_Data_MR'!AX124</f>
        <v>0</v>
      </c>
      <c r="AY124" s="512">
        <f>'1.5_RAW_Data_MR'!AY124</f>
        <v>0</v>
      </c>
      <c r="AZ124" s="512">
        <f>'1.5_RAW_Data_MR'!AZ124</f>
        <v>0</v>
      </c>
      <c r="BA124" s="513">
        <f>'1.5_RAW_Data_MR'!BA124</f>
        <v>0</v>
      </c>
    </row>
    <row r="125" spans="1:53" ht="13.5" thickBot="1">
      <c r="A125" s="508"/>
      <c r="B125" s="514"/>
      <c r="C125" s="515"/>
      <c r="D125" s="516"/>
      <c r="E125" s="517" t="s">
        <v>55</v>
      </c>
      <c r="F125" s="536">
        <f>'1.5_RAW_Data_MR'!F125</f>
        <v>0</v>
      </c>
      <c r="G125" s="536">
        <f>'1.5_RAW_Data_MR'!G125</f>
        <v>0</v>
      </c>
      <c r="H125" s="536">
        <f>'1.5_RAW_Data_MR'!H125</f>
        <v>0</v>
      </c>
      <c r="I125" s="536">
        <f>'1.5_RAW_Data_MR'!I125</f>
        <v>0</v>
      </c>
      <c r="J125" s="536">
        <f>'1.5_RAW_Data_MR'!J125</f>
        <v>0</v>
      </c>
      <c r="K125" s="537">
        <f>'1.5_RAW_Data_MR'!K125</f>
        <v>0</v>
      </c>
      <c r="M125" s="536">
        <f>'1.5_RAW_Data_MR'!M125</f>
        <v>0</v>
      </c>
      <c r="N125" s="536">
        <f>'1.5_RAW_Data_MR'!N125</f>
        <v>0</v>
      </c>
      <c r="O125" s="536">
        <f>'1.5_RAW_Data_MR'!O125</f>
        <v>0</v>
      </c>
      <c r="P125" s="536">
        <f>'1.5_RAW_Data_MR'!P125</f>
        <v>0</v>
      </c>
      <c r="Q125" s="536">
        <f>'1.5_RAW_Data_MR'!Q125</f>
        <v>0</v>
      </c>
      <c r="R125" s="537">
        <f>'1.5_RAW_Data_MR'!R125</f>
        <v>0</v>
      </c>
      <c r="T125" s="536">
        <f>'1.5_RAW_Data_MR'!T125</f>
        <v>0</v>
      </c>
      <c r="U125" s="536">
        <f>'1.5_RAW_Data_MR'!U125</f>
        <v>0</v>
      </c>
      <c r="V125" s="536">
        <f>'1.5_RAW_Data_MR'!V125</f>
        <v>0</v>
      </c>
      <c r="W125" s="536">
        <f>'1.5_RAW_Data_MR'!W125</f>
        <v>0</v>
      </c>
      <c r="X125" s="536">
        <f>'1.5_RAW_Data_MR'!X125</f>
        <v>0</v>
      </c>
      <c r="Y125" s="537">
        <f>'1.5_RAW_Data_MR'!Y125</f>
        <v>0</v>
      </c>
      <c r="AA125" s="518">
        <f>'1.5_RAW_Data_MR'!AA125</f>
        <v>0</v>
      </c>
      <c r="AB125" s="518">
        <f>'1.5_RAW_Data_MR'!AB125</f>
        <v>0</v>
      </c>
      <c r="AC125" s="518">
        <f>'1.5_RAW_Data_MR'!AC125</f>
        <v>0</v>
      </c>
      <c r="AD125" s="518">
        <f>'1.5_RAW_Data_MR'!AD125</f>
        <v>0</v>
      </c>
      <c r="AE125" s="518">
        <f>'1.5_RAW_Data_MR'!AE125</f>
        <v>0</v>
      </c>
      <c r="AF125" s="519">
        <f>'1.5_RAW_Data_MR'!AF125</f>
        <v>0</v>
      </c>
      <c r="AG125" s="507"/>
      <c r="AH125" s="518">
        <f>'1.5_RAW_Data_MR'!AH125</f>
        <v>0</v>
      </c>
      <c r="AI125" s="518">
        <f>'1.5_RAW_Data_MR'!AI125</f>
        <v>0</v>
      </c>
      <c r="AJ125" s="518">
        <f>'1.5_RAW_Data_MR'!AJ125</f>
        <v>0</v>
      </c>
      <c r="AK125" s="518">
        <f>'1.5_RAW_Data_MR'!AK125</f>
        <v>0</v>
      </c>
      <c r="AL125" s="518">
        <f>'1.5_RAW_Data_MR'!AL125</f>
        <v>0</v>
      </c>
      <c r="AM125" s="519">
        <f>'1.5_RAW_Data_MR'!AM125</f>
        <v>0</v>
      </c>
      <c r="AN125" s="507"/>
      <c r="AO125" s="518">
        <f>'1.5_RAW_Data_MR'!AO125</f>
        <v>0</v>
      </c>
      <c r="AP125" s="518">
        <f>'1.5_RAW_Data_MR'!AP125</f>
        <v>0</v>
      </c>
      <c r="AQ125" s="518">
        <f>'1.5_RAW_Data_MR'!AQ125</f>
        <v>0</v>
      </c>
      <c r="AR125" s="518">
        <f>'1.5_RAW_Data_MR'!AR125</f>
        <v>0</v>
      </c>
      <c r="AS125" s="518">
        <f>'1.5_RAW_Data_MR'!AS125</f>
        <v>0</v>
      </c>
      <c r="AT125" s="519">
        <f>'1.5_RAW_Data_MR'!AT125</f>
        <v>0</v>
      </c>
      <c r="AU125" s="507"/>
      <c r="AV125" s="518">
        <f>'1.5_RAW_Data_MR'!AV125</f>
        <v>0</v>
      </c>
      <c r="AW125" s="518">
        <f>'1.5_RAW_Data_MR'!AW125</f>
        <v>0</v>
      </c>
      <c r="AX125" s="518">
        <f>'1.5_RAW_Data_MR'!AX125</f>
        <v>0</v>
      </c>
      <c r="AY125" s="518">
        <f>'1.5_RAW_Data_MR'!AY125</f>
        <v>0</v>
      </c>
      <c r="AZ125" s="518">
        <f>'1.5_RAW_Data_MR'!AZ125</f>
        <v>0</v>
      </c>
      <c r="BA125" s="519">
        <f>'1.5_RAW_Data_MR'!BA125</f>
        <v>0</v>
      </c>
    </row>
    <row r="126" spans="1:53" ht="25.5">
      <c r="A126" s="520" t="s">
        <v>9</v>
      </c>
      <c r="B126" s="501">
        <v>15</v>
      </c>
      <c r="C126" s="502" t="s">
        <v>39</v>
      </c>
      <c r="D126" s="503" t="s">
        <v>59</v>
      </c>
      <c r="E126" s="521" t="s">
        <v>52</v>
      </c>
      <c r="F126" s="532">
        <f>'1.5_RAW_Data_MR'!F126</f>
        <v>725.86321583973552</v>
      </c>
      <c r="G126" s="532">
        <f>'1.5_RAW_Data_MR'!G126</f>
        <v>5.6466557277775999</v>
      </c>
      <c r="H126" s="532">
        <f>'1.5_RAW_Data_MR'!H126</f>
        <v>0</v>
      </c>
      <c r="I126" s="532">
        <f>'1.5_RAW_Data_MR'!I126</f>
        <v>0</v>
      </c>
      <c r="J126" s="532">
        <f>'1.5_RAW_Data_MR'!J126</f>
        <v>0</v>
      </c>
      <c r="K126" s="533">
        <f>'1.5_RAW_Data_MR'!K126</f>
        <v>720.21656011195796</v>
      </c>
      <c r="M126" s="532">
        <f>'1.5_RAW_Data_MR'!M126</f>
        <v>1114.1723924907135</v>
      </c>
      <c r="N126" s="532">
        <f>'1.5_RAW_Data_MR'!N126</f>
        <v>0</v>
      </c>
      <c r="O126" s="532">
        <f>'1.5_RAW_Data_MR'!O126</f>
        <v>0</v>
      </c>
      <c r="P126" s="532">
        <f>'1.5_RAW_Data_MR'!P126</f>
        <v>0</v>
      </c>
      <c r="Q126" s="532">
        <f>'1.5_RAW_Data_MR'!Q126</f>
        <v>0</v>
      </c>
      <c r="R126" s="533">
        <f>'1.5_RAW_Data_MR'!R126</f>
        <v>1114.1723924907135</v>
      </c>
      <c r="T126" s="532">
        <f>'1.5_RAW_Data_MR'!T126</f>
        <v>1114.1723924907135</v>
      </c>
      <c r="U126" s="532">
        <f>'1.5_RAW_Data_MR'!U126</f>
        <v>0</v>
      </c>
      <c r="V126" s="532">
        <f>'1.5_RAW_Data_MR'!V126</f>
        <v>0</v>
      </c>
      <c r="W126" s="532">
        <f>'1.5_RAW_Data_MR'!W126</f>
        <v>0</v>
      </c>
      <c r="X126" s="532">
        <f>'1.5_RAW_Data_MR'!X126</f>
        <v>0</v>
      </c>
      <c r="Y126" s="533">
        <f>'1.5_RAW_Data_MR'!Y126</f>
        <v>1114.1723924907135</v>
      </c>
      <c r="AA126" s="505">
        <f>'1.5_RAW_Data_MR'!AA126</f>
        <v>0</v>
      </c>
      <c r="AB126" s="505">
        <f>'1.5_RAW_Data_MR'!AB126</f>
        <v>0</v>
      </c>
      <c r="AC126" s="505">
        <f>'1.5_RAW_Data_MR'!AC126</f>
        <v>0</v>
      </c>
      <c r="AD126" s="505">
        <f>'1.5_RAW_Data_MR'!AD126</f>
        <v>0</v>
      </c>
      <c r="AE126" s="505">
        <f>'1.5_RAW_Data_MR'!AE126</f>
        <v>0</v>
      </c>
      <c r="AF126" s="506">
        <f>'1.5_RAW_Data_MR'!AF126</f>
        <v>0</v>
      </c>
      <c r="AG126" s="507"/>
      <c r="AH126" s="505">
        <f>'1.5_RAW_Data_MR'!AH126</f>
        <v>0</v>
      </c>
      <c r="AI126" s="505">
        <f>'1.5_RAW_Data_MR'!AI126</f>
        <v>0</v>
      </c>
      <c r="AJ126" s="505">
        <f>'1.5_RAW_Data_MR'!AJ126</f>
        <v>0</v>
      </c>
      <c r="AK126" s="505">
        <f>'1.5_RAW_Data_MR'!AK126</f>
        <v>0</v>
      </c>
      <c r="AL126" s="505">
        <f>'1.5_RAW_Data_MR'!AL126</f>
        <v>0</v>
      </c>
      <c r="AM126" s="506">
        <f>'1.5_RAW_Data_MR'!AM126</f>
        <v>0</v>
      </c>
      <c r="AN126" s="507"/>
      <c r="AO126" s="505">
        <f>'1.5_RAW_Data_MR'!AO126</f>
        <v>0</v>
      </c>
      <c r="AP126" s="505">
        <f>'1.5_RAW_Data_MR'!AP126</f>
        <v>0</v>
      </c>
      <c r="AQ126" s="505">
        <f>'1.5_RAW_Data_MR'!AQ126</f>
        <v>0</v>
      </c>
      <c r="AR126" s="505">
        <f>'1.5_RAW_Data_MR'!AR126</f>
        <v>0</v>
      </c>
      <c r="AS126" s="505">
        <f>'1.5_RAW_Data_MR'!AS126</f>
        <v>0</v>
      </c>
      <c r="AT126" s="506">
        <f>'1.5_RAW_Data_MR'!AT126</f>
        <v>0</v>
      </c>
      <c r="AU126" s="507"/>
      <c r="AV126" s="505">
        <f>'1.5_RAW_Data_MR'!AV126</f>
        <v>0</v>
      </c>
      <c r="AW126" s="505">
        <f>'1.5_RAW_Data_MR'!AW126</f>
        <v>0</v>
      </c>
      <c r="AX126" s="505">
        <f>'1.5_RAW_Data_MR'!AX126</f>
        <v>0</v>
      </c>
      <c r="AY126" s="505">
        <f>'1.5_RAW_Data_MR'!AY126</f>
        <v>0</v>
      </c>
      <c r="AZ126" s="505">
        <f>'1.5_RAW_Data_MR'!AZ126</f>
        <v>0</v>
      </c>
      <c r="BA126" s="506">
        <f>'1.5_RAW_Data_MR'!BA126</f>
        <v>0</v>
      </c>
    </row>
    <row r="127" spans="1:53" ht="13.15">
      <c r="A127" s="508"/>
      <c r="B127" s="509"/>
      <c r="C127" s="510"/>
      <c r="D127" s="511"/>
      <c r="E127" s="504" t="s">
        <v>53</v>
      </c>
      <c r="F127" s="534">
        <f>'1.5_RAW_Data_MR'!F127</f>
        <v>0</v>
      </c>
      <c r="G127" s="534">
        <f>'1.5_RAW_Data_MR'!G127</f>
        <v>0</v>
      </c>
      <c r="H127" s="534">
        <f>'1.5_RAW_Data_MR'!H127</f>
        <v>0</v>
      </c>
      <c r="I127" s="534">
        <f>'1.5_RAW_Data_MR'!I127</f>
        <v>0</v>
      </c>
      <c r="J127" s="534">
        <f>'1.5_RAW_Data_MR'!J127</f>
        <v>0</v>
      </c>
      <c r="K127" s="535">
        <f>'1.5_RAW_Data_MR'!K127</f>
        <v>0</v>
      </c>
      <c r="M127" s="534">
        <f>'1.5_RAW_Data_MR'!M127</f>
        <v>0</v>
      </c>
      <c r="N127" s="534">
        <f>'1.5_RAW_Data_MR'!N127</f>
        <v>0</v>
      </c>
      <c r="O127" s="534">
        <f>'1.5_RAW_Data_MR'!O127</f>
        <v>0</v>
      </c>
      <c r="P127" s="534">
        <f>'1.5_RAW_Data_MR'!P127</f>
        <v>0</v>
      </c>
      <c r="Q127" s="534">
        <f>'1.5_RAW_Data_MR'!Q127</f>
        <v>0</v>
      </c>
      <c r="R127" s="535">
        <f>'1.5_RAW_Data_MR'!R127</f>
        <v>0</v>
      </c>
      <c r="T127" s="534">
        <f>'1.5_RAW_Data_MR'!T127</f>
        <v>0</v>
      </c>
      <c r="U127" s="534">
        <f>'1.5_RAW_Data_MR'!U127</f>
        <v>0</v>
      </c>
      <c r="V127" s="534">
        <f>'1.5_RAW_Data_MR'!V127</f>
        <v>0</v>
      </c>
      <c r="W127" s="534">
        <f>'1.5_RAW_Data_MR'!W127</f>
        <v>0</v>
      </c>
      <c r="X127" s="534">
        <f>'1.5_RAW_Data_MR'!X127</f>
        <v>0</v>
      </c>
      <c r="Y127" s="535">
        <f>'1.5_RAW_Data_MR'!Y127</f>
        <v>0</v>
      </c>
      <c r="AA127" s="512">
        <f>'1.5_RAW_Data_MR'!AA127</f>
        <v>0</v>
      </c>
      <c r="AB127" s="512">
        <f>'1.5_RAW_Data_MR'!AB127</f>
        <v>0</v>
      </c>
      <c r="AC127" s="512">
        <f>'1.5_RAW_Data_MR'!AC127</f>
        <v>0</v>
      </c>
      <c r="AD127" s="512">
        <f>'1.5_RAW_Data_MR'!AD127</f>
        <v>0</v>
      </c>
      <c r="AE127" s="512">
        <f>'1.5_RAW_Data_MR'!AE127</f>
        <v>0</v>
      </c>
      <c r="AF127" s="513">
        <f>'1.5_RAW_Data_MR'!AF127</f>
        <v>0</v>
      </c>
      <c r="AG127" s="507"/>
      <c r="AH127" s="512">
        <f>'1.5_RAW_Data_MR'!AH127</f>
        <v>0</v>
      </c>
      <c r="AI127" s="512">
        <f>'1.5_RAW_Data_MR'!AI127</f>
        <v>0</v>
      </c>
      <c r="AJ127" s="512">
        <f>'1.5_RAW_Data_MR'!AJ127</f>
        <v>0</v>
      </c>
      <c r="AK127" s="512">
        <f>'1.5_RAW_Data_MR'!AK127</f>
        <v>0</v>
      </c>
      <c r="AL127" s="512">
        <f>'1.5_RAW_Data_MR'!AL127</f>
        <v>0</v>
      </c>
      <c r="AM127" s="513">
        <f>'1.5_RAW_Data_MR'!AM127</f>
        <v>0</v>
      </c>
      <c r="AN127" s="507"/>
      <c r="AO127" s="512">
        <f>'1.5_RAW_Data_MR'!AO127</f>
        <v>0</v>
      </c>
      <c r="AP127" s="512">
        <f>'1.5_RAW_Data_MR'!AP127</f>
        <v>0</v>
      </c>
      <c r="AQ127" s="512">
        <f>'1.5_RAW_Data_MR'!AQ127</f>
        <v>0</v>
      </c>
      <c r="AR127" s="512">
        <f>'1.5_RAW_Data_MR'!AR127</f>
        <v>0</v>
      </c>
      <c r="AS127" s="512">
        <f>'1.5_RAW_Data_MR'!AS127</f>
        <v>0</v>
      </c>
      <c r="AT127" s="513">
        <f>'1.5_RAW_Data_MR'!AT127</f>
        <v>0</v>
      </c>
      <c r="AU127" s="507"/>
      <c r="AV127" s="512">
        <f>'1.5_RAW_Data_MR'!AV127</f>
        <v>0</v>
      </c>
      <c r="AW127" s="512">
        <f>'1.5_RAW_Data_MR'!AW127</f>
        <v>0</v>
      </c>
      <c r="AX127" s="512">
        <f>'1.5_RAW_Data_MR'!AX127</f>
        <v>0</v>
      </c>
      <c r="AY127" s="512">
        <f>'1.5_RAW_Data_MR'!AY127</f>
        <v>0</v>
      </c>
      <c r="AZ127" s="512">
        <f>'1.5_RAW_Data_MR'!AZ127</f>
        <v>0</v>
      </c>
      <c r="BA127" s="513">
        <f>'1.5_RAW_Data_MR'!BA127</f>
        <v>0</v>
      </c>
    </row>
    <row r="128" spans="1:53" ht="13.15">
      <c r="A128" s="508"/>
      <c r="B128" s="509"/>
      <c r="C128" s="510"/>
      <c r="D128" s="511"/>
      <c r="E128" s="504" t="s">
        <v>54</v>
      </c>
      <c r="F128" s="534">
        <f>'1.5_RAW_Data_MR'!F128</f>
        <v>13.18112533584293</v>
      </c>
      <c r="G128" s="534">
        <f>'1.5_RAW_Data_MR'!G128</f>
        <v>13.18112533584293</v>
      </c>
      <c r="H128" s="534">
        <f>'1.5_RAW_Data_MR'!H128</f>
        <v>0</v>
      </c>
      <c r="I128" s="534">
        <f>'1.5_RAW_Data_MR'!I128</f>
        <v>0</v>
      </c>
      <c r="J128" s="534">
        <f>'1.5_RAW_Data_MR'!J128</f>
        <v>0</v>
      </c>
      <c r="K128" s="535">
        <f>'1.5_RAW_Data_MR'!K128</f>
        <v>0</v>
      </c>
      <c r="M128" s="534">
        <f>'1.5_RAW_Data_MR'!M128</f>
        <v>2.9524351325562201</v>
      </c>
      <c r="N128" s="534">
        <f>'1.5_RAW_Data_MR'!N128</f>
        <v>2.9524351325562201</v>
      </c>
      <c r="O128" s="534">
        <f>'1.5_RAW_Data_MR'!O128</f>
        <v>0</v>
      </c>
      <c r="P128" s="534">
        <f>'1.5_RAW_Data_MR'!P128</f>
        <v>0</v>
      </c>
      <c r="Q128" s="534">
        <f>'1.5_RAW_Data_MR'!Q128</f>
        <v>0</v>
      </c>
      <c r="R128" s="535">
        <f>'1.5_RAW_Data_MR'!R128</f>
        <v>0</v>
      </c>
      <c r="T128" s="534">
        <f>'1.5_RAW_Data_MR'!T128</f>
        <v>91.718221765655997</v>
      </c>
      <c r="U128" s="534">
        <f>'1.5_RAW_Data_MR'!U128</f>
        <v>0</v>
      </c>
      <c r="V128" s="534">
        <f>'1.5_RAW_Data_MR'!V128</f>
        <v>0</v>
      </c>
      <c r="W128" s="534">
        <f>'1.5_RAW_Data_MR'!W128</f>
        <v>0</v>
      </c>
      <c r="X128" s="534">
        <f>'1.5_RAW_Data_MR'!X128</f>
        <v>0</v>
      </c>
      <c r="Y128" s="535">
        <f>'1.5_RAW_Data_MR'!Y128</f>
        <v>91.718221765655997</v>
      </c>
      <c r="AA128" s="512">
        <f>'1.5_RAW_Data_MR'!AA128</f>
        <v>-88.765786633099779</v>
      </c>
      <c r="AB128" s="512">
        <f>'1.5_RAW_Data_MR'!AB128</f>
        <v>2.9524351325562201</v>
      </c>
      <c r="AC128" s="512">
        <f>'1.5_RAW_Data_MR'!AC128</f>
        <v>0</v>
      </c>
      <c r="AD128" s="512">
        <f>'1.5_RAW_Data_MR'!AD128</f>
        <v>0</v>
      </c>
      <c r="AE128" s="512">
        <f>'1.5_RAW_Data_MR'!AE128</f>
        <v>0</v>
      </c>
      <c r="AF128" s="513">
        <f>'1.5_RAW_Data_MR'!AF128</f>
        <v>-91.718221765655997</v>
      </c>
      <c r="AG128" s="507"/>
      <c r="AH128" s="512">
        <f>'1.5_RAW_Data_MR'!AH128</f>
        <v>-88.765786633099779</v>
      </c>
      <c r="AI128" s="512">
        <f>'1.5_RAW_Data_MR'!AI128</f>
        <v>2.9524351325562201</v>
      </c>
      <c r="AJ128" s="512">
        <f>'1.5_RAW_Data_MR'!AJ128</f>
        <v>0</v>
      </c>
      <c r="AK128" s="512">
        <f>'1.5_RAW_Data_MR'!AK128</f>
        <v>0</v>
      </c>
      <c r="AL128" s="512">
        <f>'1.5_RAW_Data_MR'!AL128</f>
        <v>0</v>
      </c>
      <c r="AM128" s="513">
        <f>'1.5_RAW_Data_MR'!AM128</f>
        <v>-91.718221765655997</v>
      </c>
      <c r="AN128" s="507"/>
      <c r="AO128" s="512">
        <f>'1.5_RAW_Data_MR'!AO128</f>
        <v>0</v>
      </c>
      <c r="AP128" s="512">
        <f>'1.5_RAW_Data_MR'!AP128</f>
        <v>0</v>
      </c>
      <c r="AQ128" s="512">
        <f>'1.5_RAW_Data_MR'!AQ128</f>
        <v>0</v>
      </c>
      <c r="AR128" s="512">
        <f>'1.5_RAW_Data_MR'!AR128</f>
        <v>0</v>
      </c>
      <c r="AS128" s="512">
        <f>'1.5_RAW_Data_MR'!AS128</f>
        <v>0</v>
      </c>
      <c r="AT128" s="513">
        <f>'1.5_RAW_Data_MR'!AT128</f>
        <v>0</v>
      </c>
      <c r="AU128" s="507"/>
      <c r="AV128" s="512">
        <f>'1.5_RAW_Data_MR'!AV128</f>
        <v>0</v>
      </c>
      <c r="AW128" s="512">
        <f>'1.5_RAW_Data_MR'!AW128</f>
        <v>0</v>
      </c>
      <c r="AX128" s="512">
        <f>'1.5_RAW_Data_MR'!AX128</f>
        <v>0</v>
      </c>
      <c r="AY128" s="512">
        <f>'1.5_RAW_Data_MR'!AY128</f>
        <v>0</v>
      </c>
      <c r="AZ128" s="512">
        <f>'1.5_RAW_Data_MR'!AZ128</f>
        <v>0</v>
      </c>
      <c r="BA128" s="513">
        <f>'1.5_RAW_Data_MR'!BA128</f>
        <v>0</v>
      </c>
    </row>
    <row r="129" spans="1:53" ht="13.5" thickBot="1">
      <c r="A129" s="508"/>
      <c r="B129" s="514"/>
      <c r="C129" s="515"/>
      <c r="D129" s="516"/>
      <c r="E129" s="517" t="s">
        <v>55</v>
      </c>
      <c r="F129" s="536">
        <f>'1.5_RAW_Data_MR'!F129</f>
        <v>88.17985049384481</v>
      </c>
      <c r="G129" s="536">
        <f>'1.5_RAW_Data_MR'!G129</f>
        <v>9.0095497753151808</v>
      </c>
      <c r="H129" s="536">
        <f>'1.5_RAW_Data_MR'!H129</f>
        <v>4.9331722142389296</v>
      </c>
      <c r="I129" s="536">
        <f>'1.5_RAW_Data_MR'!I129</f>
        <v>0</v>
      </c>
      <c r="J129" s="536">
        <f>'1.5_RAW_Data_MR'!J129</f>
        <v>5.9460151937452101</v>
      </c>
      <c r="K129" s="537">
        <f>'1.5_RAW_Data_MR'!K129</f>
        <v>68.291113310545498</v>
      </c>
      <c r="M129" s="536">
        <f>'1.5_RAW_Data_MR'!M129</f>
        <v>178.26811795926045</v>
      </c>
      <c r="N129" s="536">
        <f>'1.5_RAW_Data_MR'!N129</f>
        <v>3.9304336642213866</v>
      </c>
      <c r="O129" s="536">
        <f>'1.5_RAW_Data_MR'!O129</f>
        <v>0</v>
      </c>
      <c r="P129" s="536">
        <f>'1.5_RAW_Data_MR'!P129</f>
        <v>0</v>
      </c>
      <c r="Q129" s="536">
        <f>'1.5_RAW_Data_MR'!Q129</f>
        <v>0</v>
      </c>
      <c r="R129" s="537">
        <f>'1.5_RAW_Data_MR'!R129</f>
        <v>174.33768429503905</v>
      </c>
      <c r="T129" s="536">
        <f>'1.5_RAW_Data_MR'!T129</f>
        <v>777.7026402295038</v>
      </c>
      <c r="U129" s="536">
        <f>'1.5_RAW_Data_MR'!U129</f>
        <v>0</v>
      </c>
      <c r="V129" s="536">
        <f>'1.5_RAW_Data_MR'!V129</f>
        <v>0</v>
      </c>
      <c r="W129" s="536">
        <f>'1.5_RAW_Data_MR'!W129</f>
        <v>0</v>
      </c>
      <c r="X129" s="536">
        <f>'1.5_RAW_Data_MR'!X129</f>
        <v>0</v>
      </c>
      <c r="Y129" s="537">
        <f>'1.5_RAW_Data_MR'!Y129</f>
        <v>777.7026402295038</v>
      </c>
      <c r="AA129" s="518">
        <f>'1.5_RAW_Data_MR'!AA129</f>
        <v>-599.43452227024341</v>
      </c>
      <c r="AB129" s="518">
        <f>'1.5_RAW_Data_MR'!AB129</f>
        <v>3.9304336642213866</v>
      </c>
      <c r="AC129" s="518">
        <f>'1.5_RAW_Data_MR'!AC129</f>
        <v>0</v>
      </c>
      <c r="AD129" s="518">
        <f>'1.5_RAW_Data_MR'!AD129</f>
        <v>0</v>
      </c>
      <c r="AE129" s="518">
        <f>'1.5_RAW_Data_MR'!AE129</f>
        <v>0</v>
      </c>
      <c r="AF129" s="519">
        <f>'1.5_RAW_Data_MR'!AF129</f>
        <v>-603.36495593446477</v>
      </c>
      <c r="AG129" s="507"/>
      <c r="AH129" s="518">
        <f>'1.5_RAW_Data_MR'!AH129</f>
        <v>-599.43452227024341</v>
      </c>
      <c r="AI129" s="518">
        <f>'1.5_RAW_Data_MR'!AI129</f>
        <v>3.9304336642213866</v>
      </c>
      <c r="AJ129" s="518">
        <f>'1.5_RAW_Data_MR'!AJ129</f>
        <v>0</v>
      </c>
      <c r="AK129" s="518">
        <f>'1.5_RAW_Data_MR'!AK129</f>
        <v>0</v>
      </c>
      <c r="AL129" s="518">
        <f>'1.5_RAW_Data_MR'!AL129</f>
        <v>0</v>
      </c>
      <c r="AM129" s="519">
        <f>'1.5_RAW_Data_MR'!AM129</f>
        <v>-603.36495593446477</v>
      </c>
      <c r="AN129" s="507"/>
      <c r="AO129" s="518">
        <f>'1.5_RAW_Data_MR'!AO129</f>
        <v>0</v>
      </c>
      <c r="AP129" s="518">
        <f>'1.5_RAW_Data_MR'!AP129</f>
        <v>0</v>
      </c>
      <c r="AQ129" s="518">
        <f>'1.5_RAW_Data_MR'!AQ129</f>
        <v>0</v>
      </c>
      <c r="AR129" s="518">
        <f>'1.5_RAW_Data_MR'!AR129</f>
        <v>0</v>
      </c>
      <c r="AS129" s="518">
        <f>'1.5_RAW_Data_MR'!AS129</f>
        <v>0</v>
      </c>
      <c r="AT129" s="519">
        <f>'1.5_RAW_Data_MR'!AT129</f>
        <v>0</v>
      </c>
      <c r="AU129" s="507"/>
      <c r="AV129" s="518">
        <f>'1.5_RAW_Data_MR'!AV129</f>
        <v>0</v>
      </c>
      <c r="AW129" s="518">
        <f>'1.5_RAW_Data_MR'!AW129</f>
        <v>0</v>
      </c>
      <c r="AX129" s="518">
        <f>'1.5_RAW_Data_MR'!AX129</f>
        <v>0</v>
      </c>
      <c r="AY129" s="518">
        <f>'1.5_RAW_Data_MR'!AY129</f>
        <v>0</v>
      </c>
      <c r="AZ129" s="518">
        <f>'1.5_RAW_Data_MR'!AZ129</f>
        <v>0</v>
      </c>
      <c r="BA129" s="519">
        <f>'1.5_RAW_Data_MR'!BA129</f>
        <v>0</v>
      </c>
    </row>
    <row r="130" spans="1:53" ht="26.25">
      <c r="A130" s="520" t="s">
        <v>9</v>
      </c>
      <c r="B130" s="501">
        <v>18</v>
      </c>
      <c r="C130" s="502" t="s">
        <v>40</v>
      </c>
      <c r="D130" s="503" t="s">
        <v>58</v>
      </c>
      <c r="E130" s="521" t="s">
        <v>52</v>
      </c>
      <c r="F130" s="532">
        <f>'1.5_RAW_Data_MR'!F130</f>
        <v>12007.555299971684</v>
      </c>
      <c r="G130" s="532">
        <f>'1.5_RAW_Data_MR'!G130</f>
        <v>12007.555299971684</v>
      </c>
      <c r="H130" s="532">
        <f>'1.5_RAW_Data_MR'!H130</f>
        <v>0</v>
      </c>
      <c r="I130" s="532">
        <f>'1.5_RAW_Data_MR'!I130</f>
        <v>0</v>
      </c>
      <c r="J130" s="532">
        <f>'1.5_RAW_Data_MR'!J130</f>
        <v>0</v>
      </c>
      <c r="K130" s="533">
        <f>'1.5_RAW_Data_MR'!K130</f>
        <v>0</v>
      </c>
      <c r="M130" s="532">
        <f>'1.5_RAW_Data_MR'!M130</f>
        <v>148.780421457426</v>
      </c>
      <c r="N130" s="532">
        <f>'1.5_RAW_Data_MR'!N130</f>
        <v>148.780421457426</v>
      </c>
      <c r="O130" s="532">
        <f>'1.5_RAW_Data_MR'!O130</f>
        <v>0</v>
      </c>
      <c r="P130" s="532">
        <f>'1.5_RAW_Data_MR'!P130</f>
        <v>0</v>
      </c>
      <c r="Q130" s="532">
        <f>'1.5_RAW_Data_MR'!Q130</f>
        <v>0</v>
      </c>
      <c r="R130" s="533">
        <f>'1.5_RAW_Data_MR'!R130</f>
        <v>0</v>
      </c>
      <c r="T130" s="532">
        <f>'1.5_RAW_Data_MR'!T130</f>
        <v>148.780421457426</v>
      </c>
      <c r="U130" s="532">
        <f>'1.5_RAW_Data_MR'!U130</f>
        <v>148.780421457426</v>
      </c>
      <c r="V130" s="532">
        <f>'1.5_RAW_Data_MR'!V130</f>
        <v>0</v>
      </c>
      <c r="W130" s="532">
        <f>'1.5_RAW_Data_MR'!W130</f>
        <v>0</v>
      </c>
      <c r="X130" s="532">
        <f>'1.5_RAW_Data_MR'!X130</f>
        <v>0</v>
      </c>
      <c r="Y130" s="533">
        <f>'1.5_RAW_Data_MR'!Y130</f>
        <v>0</v>
      </c>
      <c r="AA130" s="505">
        <f>'1.5_RAW_Data_MR'!AA130</f>
        <v>0</v>
      </c>
      <c r="AB130" s="505">
        <f>'1.5_RAW_Data_MR'!AB130</f>
        <v>0</v>
      </c>
      <c r="AC130" s="505">
        <f>'1.5_RAW_Data_MR'!AC130</f>
        <v>0</v>
      </c>
      <c r="AD130" s="505">
        <f>'1.5_RAW_Data_MR'!AD130</f>
        <v>0</v>
      </c>
      <c r="AE130" s="505">
        <f>'1.5_RAW_Data_MR'!AE130</f>
        <v>0</v>
      </c>
      <c r="AF130" s="506">
        <f>'1.5_RAW_Data_MR'!AF130</f>
        <v>0</v>
      </c>
      <c r="AG130" s="507"/>
      <c r="AH130" s="505">
        <f>'1.5_RAW_Data_MR'!AH130</f>
        <v>0</v>
      </c>
      <c r="AI130" s="505">
        <f>'1.5_RAW_Data_MR'!AI130</f>
        <v>0</v>
      </c>
      <c r="AJ130" s="505">
        <f>'1.5_RAW_Data_MR'!AJ130</f>
        <v>0</v>
      </c>
      <c r="AK130" s="505">
        <f>'1.5_RAW_Data_MR'!AK130</f>
        <v>0</v>
      </c>
      <c r="AL130" s="505">
        <f>'1.5_RAW_Data_MR'!AL130</f>
        <v>0</v>
      </c>
      <c r="AM130" s="506">
        <f>'1.5_RAW_Data_MR'!AM130</f>
        <v>0</v>
      </c>
      <c r="AN130" s="507"/>
      <c r="AO130" s="505">
        <f>'1.5_RAW_Data_MR'!AO130</f>
        <v>0</v>
      </c>
      <c r="AP130" s="505">
        <f>'1.5_RAW_Data_MR'!AP130</f>
        <v>0</v>
      </c>
      <c r="AQ130" s="505">
        <f>'1.5_RAW_Data_MR'!AQ130</f>
        <v>0</v>
      </c>
      <c r="AR130" s="505">
        <f>'1.5_RAW_Data_MR'!AR130</f>
        <v>0</v>
      </c>
      <c r="AS130" s="505">
        <f>'1.5_RAW_Data_MR'!AS130</f>
        <v>0</v>
      </c>
      <c r="AT130" s="506">
        <f>'1.5_RAW_Data_MR'!AT130</f>
        <v>0</v>
      </c>
      <c r="AU130" s="507"/>
      <c r="AV130" s="505">
        <f>'1.5_RAW_Data_MR'!AV130</f>
        <v>0</v>
      </c>
      <c r="AW130" s="505">
        <f>'1.5_RAW_Data_MR'!AW130</f>
        <v>0</v>
      </c>
      <c r="AX130" s="505">
        <f>'1.5_RAW_Data_MR'!AX130</f>
        <v>0</v>
      </c>
      <c r="AY130" s="505">
        <f>'1.5_RAW_Data_MR'!AY130</f>
        <v>0</v>
      </c>
      <c r="AZ130" s="505">
        <f>'1.5_RAW_Data_MR'!AZ130</f>
        <v>0</v>
      </c>
      <c r="BA130" s="506">
        <f>'1.5_RAW_Data_MR'!BA130</f>
        <v>0</v>
      </c>
    </row>
    <row r="131" spans="1:53" ht="13.15">
      <c r="A131" s="508"/>
      <c r="B131" s="509"/>
      <c r="C131" s="510"/>
      <c r="D131" s="511"/>
      <c r="E131" s="504" t="s">
        <v>53</v>
      </c>
      <c r="F131" s="534">
        <f>'1.5_RAW_Data_MR'!F131</f>
        <v>0</v>
      </c>
      <c r="G131" s="534">
        <f>'1.5_RAW_Data_MR'!G131</f>
        <v>0</v>
      </c>
      <c r="H131" s="534">
        <f>'1.5_RAW_Data_MR'!H131</f>
        <v>0</v>
      </c>
      <c r="I131" s="534">
        <f>'1.5_RAW_Data_MR'!I131</f>
        <v>0</v>
      </c>
      <c r="J131" s="534">
        <f>'1.5_RAW_Data_MR'!J131</f>
        <v>0</v>
      </c>
      <c r="K131" s="535">
        <f>'1.5_RAW_Data_MR'!K131</f>
        <v>0</v>
      </c>
      <c r="M131" s="534">
        <f>'1.5_RAW_Data_MR'!M131</f>
        <v>0</v>
      </c>
      <c r="N131" s="534">
        <f>'1.5_RAW_Data_MR'!N131</f>
        <v>0</v>
      </c>
      <c r="O131" s="534">
        <f>'1.5_RAW_Data_MR'!O131</f>
        <v>0</v>
      </c>
      <c r="P131" s="534">
        <f>'1.5_RAW_Data_MR'!P131</f>
        <v>0</v>
      </c>
      <c r="Q131" s="534">
        <f>'1.5_RAW_Data_MR'!Q131</f>
        <v>0</v>
      </c>
      <c r="R131" s="535">
        <f>'1.5_RAW_Data_MR'!R131</f>
        <v>0</v>
      </c>
      <c r="T131" s="534">
        <f>'1.5_RAW_Data_MR'!T131</f>
        <v>0</v>
      </c>
      <c r="U131" s="534">
        <f>'1.5_RAW_Data_MR'!U131</f>
        <v>0</v>
      </c>
      <c r="V131" s="534">
        <f>'1.5_RAW_Data_MR'!V131</f>
        <v>0</v>
      </c>
      <c r="W131" s="534">
        <f>'1.5_RAW_Data_MR'!W131</f>
        <v>0</v>
      </c>
      <c r="X131" s="534">
        <f>'1.5_RAW_Data_MR'!X131</f>
        <v>0</v>
      </c>
      <c r="Y131" s="535">
        <f>'1.5_RAW_Data_MR'!Y131</f>
        <v>0</v>
      </c>
      <c r="AA131" s="512">
        <f>'1.5_RAW_Data_MR'!AA131</f>
        <v>0</v>
      </c>
      <c r="AB131" s="512">
        <f>'1.5_RAW_Data_MR'!AB131</f>
        <v>0</v>
      </c>
      <c r="AC131" s="512">
        <f>'1.5_RAW_Data_MR'!AC131</f>
        <v>0</v>
      </c>
      <c r="AD131" s="512">
        <f>'1.5_RAW_Data_MR'!AD131</f>
        <v>0</v>
      </c>
      <c r="AE131" s="512">
        <f>'1.5_RAW_Data_MR'!AE131</f>
        <v>0</v>
      </c>
      <c r="AF131" s="513">
        <f>'1.5_RAW_Data_MR'!AF131</f>
        <v>0</v>
      </c>
      <c r="AG131" s="507"/>
      <c r="AH131" s="512">
        <f>'1.5_RAW_Data_MR'!AH131</f>
        <v>0</v>
      </c>
      <c r="AI131" s="512">
        <f>'1.5_RAW_Data_MR'!AI131</f>
        <v>0</v>
      </c>
      <c r="AJ131" s="512">
        <f>'1.5_RAW_Data_MR'!AJ131</f>
        <v>0</v>
      </c>
      <c r="AK131" s="512">
        <f>'1.5_RAW_Data_MR'!AK131</f>
        <v>0</v>
      </c>
      <c r="AL131" s="512">
        <f>'1.5_RAW_Data_MR'!AL131</f>
        <v>0</v>
      </c>
      <c r="AM131" s="513">
        <f>'1.5_RAW_Data_MR'!AM131</f>
        <v>0</v>
      </c>
      <c r="AN131" s="507"/>
      <c r="AO131" s="512">
        <f>'1.5_RAW_Data_MR'!AO131</f>
        <v>0</v>
      </c>
      <c r="AP131" s="512">
        <f>'1.5_RAW_Data_MR'!AP131</f>
        <v>0</v>
      </c>
      <c r="AQ131" s="512">
        <f>'1.5_RAW_Data_MR'!AQ131</f>
        <v>0</v>
      </c>
      <c r="AR131" s="512">
        <f>'1.5_RAW_Data_MR'!AR131</f>
        <v>0</v>
      </c>
      <c r="AS131" s="512">
        <f>'1.5_RAW_Data_MR'!AS131</f>
        <v>0</v>
      </c>
      <c r="AT131" s="513">
        <f>'1.5_RAW_Data_MR'!AT131</f>
        <v>0</v>
      </c>
      <c r="AU131" s="507"/>
      <c r="AV131" s="512">
        <f>'1.5_RAW_Data_MR'!AV131</f>
        <v>0</v>
      </c>
      <c r="AW131" s="512">
        <f>'1.5_RAW_Data_MR'!AW131</f>
        <v>0</v>
      </c>
      <c r="AX131" s="512">
        <f>'1.5_RAW_Data_MR'!AX131</f>
        <v>0</v>
      </c>
      <c r="AY131" s="512">
        <f>'1.5_RAW_Data_MR'!AY131</f>
        <v>0</v>
      </c>
      <c r="AZ131" s="512">
        <f>'1.5_RAW_Data_MR'!AZ131</f>
        <v>0</v>
      </c>
      <c r="BA131" s="513">
        <f>'1.5_RAW_Data_MR'!BA131</f>
        <v>0</v>
      </c>
    </row>
    <row r="132" spans="1:53" ht="13.15">
      <c r="A132" s="508"/>
      <c r="B132" s="509"/>
      <c r="C132" s="510"/>
      <c r="D132" s="511"/>
      <c r="E132" s="504" t="s">
        <v>54</v>
      </c>
      <c r="F132" s="534">
        <f>'1.5_RAW_Data_MR'!F132</f>
        <v>0</v>
      </c>
      <c r="G132" s="534">
        <f>'1.5_RAW_Data_MR'!G132</f>
        <v>0</v>
      </c>
      <c r="H132" s="534">
        <f>'1.5_RAW_Data_MR'!H132</f>
        <v>0</v>
      </c>
      <c r="I132" s="534">
        <f>'1.5_RAW_Data_MR'!I132</f>
        <v>0</v>
      </c>
      <c r="J132" s="534">
        <f>'1.5_RAW_Data_MR'!J132</f>
        <v>0</v>
      </c>
      <c r="K132" s="535">
        <f>'1.5_RAW_Data_MR'!K132</f>
        <v>0</v>
      </c>
      <c r="M132" s="534">
        <f>'1.5_RAW_Data_MR'!M132</f>
        <v>11954.64763239831</v>
      </c>
      <c r="N132" s="534">
        <f>'1.5_RAW_Data_MR'!N132</f>
        <v>323.34948077702671</v>
      </c>
      <c r="O132" s="534">
        <f>'1.5_RAW_Data_MR'!O132</f>
        <v>0</v>
      </c>
      <c r="P132" s="534">
        <f>'1.5_RAW_Data_MR'!P132</f>
        <v>0</v>
      </c>
      <c r="Q132" s="534">
        <f>'1.5_RAW_Data_MR'!Q132</f>
        <v>0</v>
      </c>
      <c r="R132" s="535">
        <f>'1.5_RAW_Data_MR'!R132</f>
        <v>11631.298151621282</v>
      </c>
      <c r="T132" s="534">
        <f>'1.5_RAW_Data_MR'!T132</f>
        <v>18275.448222057788</v>
      </c>
      <c r="U132" s="534">
        <f>'1.5_RAW_Data_MR'!U132</f>
        <v>0</v>
      </c>
      <c r="V132" s="534">
        <f>'1.5_RAW_Data_MR'!V132</f>
        <v>0</v>
      </c>
      <c r="W132" s="534">
        <f>'1.5_RAW_Data_MR'!W132</f>
        <v>0</v>
      </c>
      <c r="X132" s="534">
        <f>'1.5_RAW_Data_MR'!X132</f>
        <v>0</v>
      </c>
      <c r="Y132" s="535">
        <f>'1.5_RAW_Data_MR'!Y132</f>
        <v>18275.448222057788</v>
      </c>
      <c r="AA132" s="512">
        <f>'1.5_RAW_Data_MR'!AA132</f>
        <v>-6320.8005896594796</v>
      </c>
      <c r="AB132" s="512">
        <f>'1.5_RAW_Data_MR'!AB132</f>
        <v>323.34948077702671</v>
      </c>
      <c r="AC132" s="512">
        <f>'1.5_RAW_Data_MR'!AC132</f>
        <v>0</v>
      </c>
      <c r="AD132" s="512">
        <f>'1.5_RAW_Data_MR'!AD132</f>
        <v>0</v>
      </c>
      <c r="AE132" s="512">
        <f>'1.5_RAW_Data_MR'!AE132</f>
        <v>0</v>
      </c>
      <c r="AF132" s="513">
        <f>'1.5_RAW_Data_MR'!AF132</f>
        <v>-6644.1500704365062</v>
      </c>
      <c r="AG132" s="507"/>
      <c r="AH132" s="512">
        <f>'1.5_RAW_Data_MR'!AH132</f>
        <v>-6320.8005896594796</v>
      </c>
      <c r="AI132" s="512">
        <f>'1.5_RAW_Data_MR'!AI132</f>
        <v>323.34948077702671</v>
      </c>
      <c r="AJ132" s="512">
        <f>'1.5_RAW_Data_MR'!AJ132</f>
        <v>0</v>
      </c>
      <c r="AK132" s="512">
        <f>'1.5_RAW_Data_MR'!AK132</f>
        <v>0</v>
      </c>
      <c r="AL132" s="512">
        <f>'1.5_RAW_Data_MR'!AL132</f>
        <v>0</v>
      </c>
      <c r="AM132" s="513">
        <f>'1.5_RAW_Data_MR'!AM132</f>
        <v>-6644.1500704365062</v>
      </c>
      <c r="AN132" s="507"/>
      <c r="AO132" s="512">
        <f>'1.5_RAW_Data_MR'!AO132</f>
        <v>0</v>
      </c>
      <c r="AP132" s="512">
        <f>'1.5_RAW_Data_MR'!AP132</f>
        <v>0</v>
      </c>
      <c r="AQ132" s="512">
        <f>'1.5_RAW_Data_MR'!AQ132</f>
        <v>0</v>
      </c>
      <c r="AR132" s="512">
        <f>'1.5_RAW_Data_MR'!AR132</f>
        <v>0</v>
      </c>
      <c r="AS132" s="512">
        <f>'1.5_RAW_Data_MR'!AS132</f>
        <v>0</v>
      </c>
      <c r="AT132" s="513">
        <f>'1.5_RAW_Data_MR'!AT132</f>
        <v>0</v>
      </c>
      <c r="AU132" s="507"/>
      <c r="AV132" s="512">
        <f>'1.5_RAW_Data_MR'!AV132</f>
        <v>0</v>
      </c>
      <c r="AW132" s="512">
        <f>'1.5_RAW_Data_MR'!AW132</f>
        <v>0</v>
      </c>
      <c r="AX132" s="512">
        <f>'1.5_RAW_Data_MR'!AX132</f>
        <v>0</v>
      </c>
      <c r="AY132" s="512">
        <f>'1.5_RAW_Data_MR'!AY132</f>
        <v>0</v>
      </c>
      <c r="AZ132" s="512">
        <f>'1.5_RAW_Data_MR'!AZ132</f>
        <v>0</v>
      </c>
      <c r="BA132" s="513">
        <f>'1.5_RAW_Data_MR'!BA132</f>
        <v>0</v>
      </c>
    </row>
    <row r="133" spans="1:53" ht="13.5" thickBot="1">
      <c r="A133" s="508"/>
      <c r="B133" s="514"/>
      <c r="C133" s="515"/>
      <c r="D133" s="516"/>
      <c r="E133" s="517" t="s">
        <v>55</v>
      </c>
      <c r="F133" s="536">
        <f>'1.5_RAW_Data_MR'!F133</f>
        <v>7366.5113978925929</v>
      </c>
      <c r="G133" s="536">
        <f>'1.5_RAW_Data_MR'!G133</f>
        <v>186.2201539482075</v>
      </c>
      <c r="H133" s="536">
        <f>'1.5_RAW_Data_MR'!H133</f>
        <v>0</v>
      </c>
      <c r="I133" s="536">
        <f>'1.5_RAW_Data_MR'!I133</f>
        <v>0</v>
      </c>
      <c r="J133" s="536">
        <f>'1.5_RAW_Data_MR'!J133</f>
        <v>0</v>
      </c>
      <c r="K133" s="537">
        <f>'1.5_RAW_Data_MR'!K133</f>
        <v>7180.2912439443853</v>
      </c>
      <c r="M133" s="536">
        <f>'1.5_RAW_Data_MR'!M133</f>
        <v>906.52071053746147</v>
      </c>
      <c r="N133" s="536">
        <f>'1.5_RAW_Data_MR'!N133</f>
        <v>906.52071053746147</v>
      </c>
      <c r="O133" s="536">
        <f>'1.5_RAW_Data_MR'!O133</f>
        <v>0</v>
      </c>
      <c r="P133" s="536">
        <f>'1.5_RAW_Data_MR'!P133</f>
        <v>0</v>
      </c>
      <c r="Q133" s="536">
        <f>'1.5_RAW_Data_MR'!Q133</f>
        <v>0</v>
      </c>
      <c r="R133" s="537">
        <f>'1.5_RAW_Data_MR'!R133</f>
        <v>0</v>
      </c>
      <c r="T133" s="536">
        <f>'1.5_RAW_Data_MR'!T133</f>
        <v>10805.770904347957</v>
      </c>
      <c r="U133" s="536">
        <f>'1.5_RAW_Data_MR'!U133</f>
        <v>190.42392510156307</v>
      </c>
      <c r="V133" s="536">
        <f>'1.5_RAW_Data_MR'!V133</f>
        <v>0</v>
      </c>
      <c r="W133" s="536">
        <f>'1.5_RAW_Data_MR'!W133</f>
        <v>0</v>
      </c>
      <c r="X133" s="536">
        <f>'1.5_RAW_Data_MR'!X133</f>
        <v>0</v>
      </c>
      <c r="Y133" s="537">
        <f>'1.5_RAW_Data_MR'!Y133</f>
        <v>10615.346979246395</v>
      </c>
      <c r="AA133" s="518">
        <f>'1.5_RAW_Data_MR'!AA133</f>
        <v>-9899.2501938104961</v>
      </c>
      <c r="AB133" s="518">
        <f>'1.5_RAW_Data_MR'!AB133</f>
        <v>716.09678543589837</v>
      </c>
      <c r="AC133" s="518">
        <f>'1.5_RAW_Data_MR'!AC133</f>
        <v>0</v>
      </c>
      <c r="AD133" s="518">
        <f>'1.5_RAW_Data_MR'!AD133</f>
        <v>0</v>
      </c>
      <c r="AE133" s="518">
        <f>'1.5_RAW_Data_MR'!AE133</f>
        <v>0</v>
      </c>
      <c r="AF133" s="519">
        <f>'1.5_RAW_Data_MR'!AF133</f>
        <v>-10615.346979246395</v>
      </c>
      <c r="AG133" s="507"/>
      <c r="AH133" s="518">
        <f>'1.5_RAW_Data_MR'!AH133</f>
        <v>-9899.2501938104961</v>
      </c>
      <c r="AI133" s="518">
        <f>'1.5_RAW_Data_MR'!AI133</f>
        <v>716.09678543589837</v>
      </c>
      <c r="AJ133" s="518">
        <f>'1.5_RAW_Data_MR'!AJ133</f>
        <v>0</v>
      </c>
      <c r="AK133" s="518">
        <f>'1.5_RAW_Data_MR'!AK133</f>
        <v>0</v>
      </c>
      <c r="AL133" s="518">
        <f>'1.5_RAW_Data_MR'!AL133</f>
        <v>0</v>
      </c>
      <c r="AM133" s="519">
        <f>'1.5_RAW_Data_MR'!AM133</f>
        <v>-10615.346979246395</v>
      </c>
      <c r="AN133" s="507"/>
      <c r="AO133" s="518">
        <f>'1.5_RAW_Data_MR'!AO133</f>
        <v>0</v>
      </c>
      <c r="AP133" s="518">
        <f>'1.5_RAW_Data_MR'!AP133</f>
        <v>0</v>
      </c>
      <c r="AQ133" s="518">
        <f>'1.5_RAW_Data_MR'!AQ133</f>
        <v>0</v>
      </c>
      <c r="AR133" s="518">
        <f>'1.5_RAW_Data_MR'!AR133</f>
        <v>0</v>
      </c>
      <c r="AS133" s="518">
        <f>'1.5_RAW_Data_MR'!AS133</f>
        <v>0</v>
      </c>
      <c r="AT133" s="519">
        <f>'1.5_RAW_Data_MR'!AT133</f>
        <v>0</v>
      </c>
      <c r="AU133" s="507"/>
      <c r="AV133" s="518">
        <f>'1.5_RAW_Data_MR'!AV133</f>
        <v>0</v>
      </c>
      <c r="AW133" s="518">
        <f>'1.5_RAW_Data_MR'!AW133</f>
        <v>0</v>
      </c>
      <c r="AX133" s="518">
        <f>'1.5_RAW_Data_MR'!AX133</f>
        <v>0</v>
      </c>
      <c r="AY133" s="518">
        <f>'1.5_RAW_Data_MR'!AY133</f>
        <v>0</v>
      </c>
      <c r="AZ133" s="518">
        <f>'1.5_RAW_Data_MR'!AZ133</f>
        <v>0</v>
      </c>
      <c r="BA133" s="519">
        <f>'1.5_RAW_Data_MR'!BA133</f>
        <v>0</v>
      </c>
    </row>
    <row r="134" spans="1:53" ht="25.5">
      <c r="A134" s="520" t="s">
        <v>9</v>
      </c>
      <c r="B134" s="501">
        <v>19</v>
      </c>
      <c r="C134" s="502" t="s">
        <v>41</v>
      </c>
      <c r="D134" s="503" t="s">
        <v>59</v>
      </c>
      <c r="E134" s="521" t="s">
        <v>52</v>
      </c>
      <c r="F134" s="532">
        <f>'1.5_RAW_Data_MR'!F134</f>
        <v>111.21576167359271</v>
      </c>
      <c r="G134" s="532">
        <f>'1.5_RAW_Data_MR'!G134</f>
        <v>111.21576167359271</v>
      </c>
      <c r="H134" s="532">
        <f>'1.5_RAW_Data_MR'!H134</f>
        <v>0</v>
      </c>
      <c r="I134" s="532">
        <f>'1.5_RAW_Data_MR'!I134</f>
        <v>0</v>
      </c>
      <c r="J134" s="532">
        <f>'1.5_RAW_Data_MR'!J134</f>
        <v>0</v>
      </c>
      <c r="K134" s="533">
        <f>'1.5_RAW_Data_MR'!K134</f>
        <v>0</v>
      </c>
      <c r="M134" s="532">
        <f>'1.5_RAW_Data_MR'!M134</f>
        <v>53.273851078837055</v>
      </c>
      <c r="N134" s="532">
        <f>'1.5_RAW_Data_MR'!N134</f>
        <v>53.273851078837055</v>
      </c>
      <c r="O134" s="532">
        <f>'1.5_RAW_Data_MR'!O134</f>
        <v>0</v>
      </c>
      <c r="P134" s="532">
        <f>'1.5_RAW_Data_MR'!P134</f>
        <v>0</v>
      </c>
      <c r="Q134" s="532">
        <f>'1.5_RAW_Data_MR'!Q134</f>
        <v>0</v>
      </c>
      <c r="R134" s="533">
        <f>'1.5_RAW_Data_MR'!R134</f>
        <v>0</v>
      </c>
      <c r="T134" s="532">
        <f>'1.5_RAW_Data_MR'!T134</f>
        <v>1834.2639056447861</v>
      </c>
      <c r="U134" s="532">
        <f>'1.5_RAW_Data_MR'!U134</f>
        <v>0</v>
      </c>
      <c r="V134" s="532">
        <f>'1.5_RAW_Data_MR'!V134</f>
        <v>0</v>
      </c>
      <c r="W134" s="532">
        <f>'1.5_RAW_Data_MR'!W134</f>
        <v>0</v>
      </c>
      <c r="X134" s="532">
        <f>'1.5_RAW_Data_MR'!X134</f>
        <v>0</v>
      </c>
      <c r="Y134" s="533">
        <f>'1.5_RAW_Data_MR'!Y134</f>
        <v>1834.2639056447861</v>
      </c>
      <c r="AA134" s="505">
        <f>'1.5_RAW_Data_MR'!AA134</f>
        <v>-1780.9900545659491</v>
      </c>
      <c r="AB134" s="505">
        <f>'1.5_RAW_Data_MR'!AB134</f>
        <v>53.273851078837055</v>
      </c>
      <c r="AC134" s="505">
        <f>'1.5_RAW_Data_MR'!AC134</f>
        <v>0</v>
      </c>
      <c r="AD134" s="505">
        <f>'1.5_RAW_Data_MR'!AD134</f>
        <v>0</v>
      </c>
      <c r="AE134" s="505">
        <f>'1.5_RAW_Data_MR'!AE134</f>
        <v>0</v>
      </c>
      <c r="AF134" s="506">
        <f>'1.5_RAW_Data_MR'!AF134</f>
        <v>-1834.2639056447861</v>
      </c>
      <c r="AG134" s="507"/>
      <c r="AH134" s="505">
        <f>'1.5_RAW_Data_MR'!AH134</f>
        <v>-1780.9900545659491</v>
      </c>
      <c r="AI134" s="505">
        <f>'1.5_RAW_Data_MR'!AI134</f>
        <v>53.273851078837055</v>
      </c>
      <c r="AJ134" s="505">
        <f>'1.5_RAW_Data_MR'!AJ134</f>
        <v>0</v>
      </c>
      <c r="AK134" s="505">
        <f>'1.5_RAW_Data_MR'!AK134</f>
        <v>0</v>
      </c>
      <c r="AL134" s="505">
        <f>'1.5_RAW_Data_MR'!AL134</f>
        <v>0</v>
      </c>
      <c r="AM134" s="506">
        <f>'1.5_RAW_Data_MR'!AM134</f>
        <v>-1834.2639056447861</v>
      </c>
      <c r="AN134" s="507"/>
      <c r="AO134" s="505">
        <f>'1.5_RAW_Data_MR'!AO134</f>
        <v>0</v>
      </c>
      <c r="AP134" s="505">
        <f>'1.5_RAW_Data_MR'!AP134</f>
        <v>0</v>
      </c>
      <c r="AQ134" s="505">
        <f>'1.5_RAW_Data_MR'!AQ134</f>
        <v>0</v>
      </c>
      <c r="AR134" s="505">
        <f>'1.5_RAW_Data_MR'!AR134</f>
        <v>0</v>
      </c>
      <c r="AS134" s="505">
        <f>'1.5_RAW_Data_MR'!AS134</f>
        <v>0</v>
      </c>
      <c r="AT134" s="506">
        <f>'1.5_RAW_Data_MR'!AT134</f>
        <v>0</v>
      </c>
      <c r="AU134" s="507"/>
      <c r="AV134" s="505">
        <f>'1.5_RAW_Data_MR'!AV134</f>
        <v>0</v>
      </c>
      <c r="AW134" s="505">
        <f>'1.5_RAW_Data_MR'!AW134</f>
        <v>0</v>
      </c>
      <c r="AX134" s="505">
        <f>'1.5_RAW_Data_MR'!AX134</f>
        <v>0</v>
      </c>
      <c r="AY134" s="505">
        <f>'1.5_RAW_Data_MR'!AY134</f>
        <v>0</v>
      </c>
      <c r="AZ134" s="505">
        <f>'1.5_RAW_Data_MR'!AZ134</f>
        <v>0</v>
      </c>
      <c r="BA134" s="506">
        <f>'1.5_RAW_Data_MR'!BA134</f>
        <v>0</v>
      </c>
    </row>
    <row r="135" spans="1:53" ht="13.15">
      <c r="A135" s="508"/>
      <c r="B135" s="509"/>
      <c r="C135" s="510"/>
      <c r="D135" s="511"/>
      <c r="E135" s="504" t="s">
        <v>53</v>
      </c>
      <c r="F135" s="534">
        <f>'1.5_RAW_Data_MR'!F135</f>
        <v>0</v>
      </c>
      <c r="G135" s="534">
        <f>'1.5_RAW_Data_MR'!G135</f>
        <v>0</v>
      </c>
      <c r="H135" s="534">
        <f>'1.5_RAW_Data_MR'!H135</f>
        <v>0</v>
      </c>
      <c r="I135" s="534">
        <f>'1.5_RAW_Data_MR'!I135</f>
        <v>0</v>
      </c>
      <c r="J135" s="534">
        <f>'1.5_RAW_Data_MR'!J135</f>
        <v>0</v>
      </c>
      <c r="K135" s="535">
        <f>'1.5_RAW_Data_MR'!K135</f>
        <v>0</v>
      </c>
      <c r="M135" s="534">
        <f>'1.5_RAW_Data_MR'!M135</f>
        <v>0</v>
      </c>
      <c r="N135" s="534">
        <f>'1.5_RAW_Data_MR'!N135</f>
        <v>0</v>
      </c>
      <c r="O135" s="534">
        <f>'1.5_RAW_Data_MR'!O135</f>
        <v>0</v>
      </c>
      <c r="P135" s="534">
        <f>'1.5_RAW_Data_MR'!P135</f>
        <v>0</v>
      </c>
      <c r="Q135" s="534">
        <f>'1.5_RAW_Data_MR'!Q135</f>
        <v>0</v>
      </c>
      <c r="R135" s="535">
        <f>'1.5_RAW_Data_MR'!R135</f>
        <v>0</v>
      </c>
      <c r="T135" s="534">
        <f>'1.5_RAW_Data_MR'!T135</f>
        <v>0</v>
      </c>
      <c r="U135" s="534">
        <f>'1.5_RAW_Data_MR'!U135</f>
        <v>0</v>
      </c>
      <c r="V135" s="534">
        <f>'1.5_RAW_Data_MR'!V135</f>
        <v>0</v>
      </c>
      <c r="W135" s="534">
        <f>'1.5_RAW_Data_MR'!W135</f>
        <v>0</v>
      </c>
      <c r="X135" s="534">
        <f>'1.5_RAW_Data_MR'!X135</f>
        <v>0</v>
      </c>
      <c r="Y135" s="535">
        <f>'1.5_RAW_Data_MR'!Y135</f>
        <v>0</v>
      </c>
      <c r="AA135" s="512">
        <f>'1.5_RAW_Data_MR'!AA135</f>
        <v>0</v>
      </c>
      <c r="AB135" s="512">
        <f>'1.5_RAW_Data_MR'!AB135</f>
        <v>0</v>
      </c>
      <c r="AC135" s="512">
        <f>'1.5_RAW_Data_MR'!AC135</f>
        <v>0</v>
      </c>
      <c r="AD135" s="512">
        <f>'1.5_RAW_Data_MR'!AD135</f>
        <v>0</v>
      </c>
      <c r="AE135" s="512">
        <f>'1.5_RAW_Data_MR'!AE135</f>
        <v>0</v>
      </c>
      <c r="AF135" s="513">
        <f>'1.5_RAW_Data_MR'!AF135</f>
        <v>0</v>
      </c>
      <c r="AG135" s="507"/>
      <c r="AH135" s="512">
        <f>'1.5_RAW_Data_MR'!AH135</f>
        <v>0</v>
      </c>
      <c r="AI135" s="512">
        <f>'1.5_RAW_Data_MR'!AI135</f>
        <v>0</v>
      </c>
      <c r="AJ135" s="512">
        <f>'1.5_RAW_Data_MR'!AJ135</f>
        <v>0</v>
      </c>
      <c r="AK135" s="512">
        <f>'1.5_RAW_Data_MR'!AK135</f>
        <v>0</v>
      </c>
      <c r="AL135" s="512">
        <f>'1.5_RAW_Data_MR'!AL135</f>
        <v>0</v>
      </c>
      <c r="AM135" s="513">
        <f>'1.5_RAW_Data_MR'!AM135</f>
        <v>0</v>
      </c>
      <c r="AN135" s="507"/>
      <c r="AO135" s="512">
        <f>'1.5_RAW_Data_MR'!AO135</f>
        <v>0</v>
      </c>
      <c r="AP135" s="512">
        <f>'1.5_RAW_Data_MR'!AP135</f>
        <v>0</v>
      </c>
      <c r="AQ135" s="512">
        <f>'1.5_RAW_Data_MR'!AQ135</f>
        <v>0</v>
      </c>
      <c r="AR135" s="512">
        <f>'1.5_RAW_Data_MR'!AR135</f>
        <v>0</v>
      </c>
      <c r="AS135" s="512">
        <f>'1.5_RAW_Data_MR'!AS135</f>
        <v>0</v>
      </c>
      <c r="AT135" s="513">
        <f>'1.5_RAW_Data_MR'!AT135</f>
        <v>0</v>
      </c>
      <c r="AU135" s="507"/>
      <c r="AV135" s="512">
        <f>'1.5_RAW_Data_MR'!AV135</f>
        <v>0</v>
      </c>
      <c r="AW135" s="512">
        <f>'1.5_RAW_Data_MR'!AW135</f>
        <v>0</v>
      </c>
      <c r="AX135" s="512">
        <f>'1.5_RAW_Data_MR'!AX135</f>
        <v>0</v>
      </c>
      <c r="AY135" s="512">
        <f>'1.5_RAW_Data_MR'!AY135</f>
        <v>0</v>
      </c>
      <c r="AZ135" s="512">
        <f>'1.5_RAW_Data_MR'!AZ135</f>
        <v>0</v>
      </c>
      <c r="BA135" s="513">
        <f>'1.5_RAW_Data_MR'!BA135</f>
        <v>0</v>
      </c>
    </row>
    <row r="136" spans="1:53" ht="13.15">
      <c r="A136" s="508"/>
      <c r="B136" s="509"/>
      <c r="C136" s="510"/>
      <c r="D136" s="511"/>
      <c r="E136" s="504" t="s">
        <v>54</v>
      </c>
      <c r="F136" s="534">
        <f>'1.5_RAW_Data_MR'!F136</f>
        <v>0</v>
      </c>
      <c r="G136" s="534">
        <f>'1.5_RAW_Data_MR'!G136</f>
        <v>0</v>
      </c>
      <c r="H136" s="534">
        <f>'1.5_RAW_Data_MR'!H136</f>
        <v>0</v>
      </c>
      <c r="I136" s="534">
        <f>'1.5_RAW_Data_MR'!I136</f>
        <v>0</v>
      </c>
      <c r="J136" s="534">
        <f>'1.5_RAW_Data_MR'!J136</f>
        <v>0</v>
      </c>
      <c r="K136" s="535">
        <f>'1.5_RAW_Data_MR'!K136</f>
        <v>0</v>
      </c>
      <c r="M136" s="534">
        <f>'1.5_RAW_Data_MR'!M136</f>
        <v>0</v>
      </c>
      <c r="N136" s="534">
        <f>'1.5_RAW_Data_MR'!N136</f>
        <v>0</v>
      </c>
      <c r="O136" s="534">
        <f>'1.5_RAW_Data_MR'!O136</f>
        <v>0</v>
      </c>
      <c r="P136" s="534">
        <f>'1.5_RAW_Data_MR'!P136</f>
        <v>0</v>
      </c>
      <c r="Q136" s="534">
        <f>'1.5_RAW_Data_MR'!Q136</f>
        <v>0</v>
      </c>
      <c r="R136" s="535">
        <f>'1.5_RAW_Data_MR'!R136</f>
        <v>0</v>
      </c>
      <c r="T136" s="534">
        <f>'1.5_RAW_Data_MR'!T136</f>
        <v>0</v>
      </c>
      <c r="U136" s="534">
        <f>'1.5_RAW_Data_MR'!U136</f>
        <v>0</v>
      </c>
      <c r="V136" s="534">
        <f>'1.5_RAW_Data_MR'!V136</f>
        <v>0</v>
      </c>
      <c r="W136" s="534">
        <f>'1.5_RAW_Data_MR'!W136</f>
        <v>0</v>
      </c>
      <c r="X136" s="534">
        <f>'1.5_RAW_Data_MR'!X136</f>
        <v>0</v>
      </c>
      <c r="Y136" s="535">
        <f>'1.5_RAW_Data_MR'!Y136</f>
        <v>0</v>
      </c>
      <c r="AA136" s="512">
        <f>'1.5_RAW_Data_MR'!AA136</f>
        <v>0</v>
      </c>
      <c r="AB136" s="512">
        <f>'1.5_RAW_Data_MR'!AB136</f>
        <v>0</v>
      </c>
      <c r="AC136" s="512">
        <f>'1.5_RAW_Data_MR'!AC136</f>
        <v>0</v>
      </c>
      <c r="AD136" s="512">
        <f>'1.5_RAW_Data_MR'!AD136</f>
        <v>0</v>
      </c>
      <c r="AE136" s="512">
        <f>'1.5_RAW_Data_MR'!AE136</f>
        <v>0</v>
      </c>
      <c r="AF136" s="513">
        <f>'1.5_RAW_Data_MR'!AF136</f>
        <v>0</v>
      </c>
      <c r="AG136" s="507"/>
      <c r="AH136" s="512">
        <f>'1.5_RAW_Data_MR'!AH136</f>
        <v>0</v>
      </c>
      <c r="AI136" s="512">
        <f>'1.5_RAW_Data_MR'!AI136</f>
        <v>0</v>
      </c>
      <c r="AJ136" s="512">
        <f>'1.5_RAW_Data_MR'!AJ136</f>
        <v>0</v>
      </c>
      <c r="AK136" s="512">
        <f>'1.5_RAW_Data_MR'!AK136</f>
        <v>0</v>
      </c>
      <c r="AL136" s="512">
        <f>'1.5_RAW_Data_MR'!AL136</f>
        <v>0</v>
      </c>
      <c r="AM136" s="513">
        <f>'1.5_RAW_Data_MR'!AM136</f>
        <v>0</v>
      </c>
      <c r="AN136" s="507"/>
      <c r="AO136" s="512">
        <f>'1.5_RAW_Data_MR'!AO136</f>
        <v>0</v>
      </c>
      <c r="AP136" s="512">
        <f>'1.5_RAW_Data_MR'!AP136</f>
        <v>0</v>
      </c>
      <c r="AQ136" s="512">
        <f>'1.5_RAW_Data_MR'!AQ136</f>
        <v>0</v>
      </c>
      <c r="AR136" s="512">
        <f>'1.5_RAW_Data_MR'!AR136</f>
        <v>0</v>
      </c>
      <c r="AS136" s="512">
        <f>'1.5_RAW_Data_MR'!AS136</f>
        <v>0</v>
      </c>
      <c r="AT136" s="513">
        <f>'1.5_RAW_Data_MR'!AT136</f>
        <v>0</v>
      </c>
      <c r="AU136" s="507"/>
      <c r="AV136" s="512">
        <f>'1.5_RAW_Data_MR'!AV136</f>
        <v>0</v>
      </c>
      <c r="AW136" s="512">
        <f>'1.5_RAW_Data_MR'!AW136</f>
        <v>0</v>
      </c>
      <c r="AX136" s="512">
        <f>'1.5_RAW_Data_MR'!AX136</f>
        <v>0</v>
      </c>
      <c r="AY136" s="512">
        <f>'1.5_RAW_Data_MR'!AY136</f>
        <v>0</v>
      </c>
      <c r="AZ136" s="512">
        <f>'1.5_RAW_Data_MR'!AZ136</f>
        <v>0</v>
      </c>
      <c r="BA136" s="513">
        <f>'1.5_RAW_Data_MR'!BA136</f>
        <v>0</v>
      </c>
    </row>
    <row r="137" spans="1:53" ht="13.5" thickBot="1">
      <c r="A137" s="508"/>
      <c r="B137" s="514"/>
      <c r="C137" s="515"/>
      <c r="D137" s="516"/>
      <c r="E137" s="517" t="s">
        <v>55</v>
      </c>
      <c r="F137" s="536">
        <f>'1.5_RAW_Data_MR'!F137</f>
        <v>439.52676445481757</v>
      </c>
      <c r="G137" s="536">
        <f>'1.5_RAW_Data_MR'!G137</f>
        <v>8.3220376532857401</v>
      </c>
      <c r="H137" s="536">
        <f>'1.5_RAW_Data_MR'!H137</f>
        <v>0</v>
      </c>
      <c r="I137" s="536">
        <f>'1.5_RAW_Data_MR'!I137</f>
        <v>0</v>
      </c>
      <c r="J137" s="536">
        <f>'1.5_RAW_Data_MR'!J137</f>
        <v>0</v>
      </c>
      <c r="K137" s="537">
        <f>'1.5_RAW_Data_MR'!K137</f>
        <v>431.20472680153182</v>
      </c>
      <c r="M137" s="536">
        <f>'1.5_RAW_Data_MR'!M137</f>
        <v>502.08410505648982</v>
      </c>
      <c r="N137" s="536">
        <f>'1.5_RAW_Data_MR'!N137</f>
        <v>0</v>
      </c>
      <c r="O137" s="536">
        <f>'1.5_RAW_Data_MR'!O137</f>
        <v>0</v>
      </c>
      <c r="P137" s="536">
        <f>'1.5_RAW_Data_MR'!P137</f>
        <v>0</v>
      </c>
      <c r="Q137" s="536">
        <f>'1.5_RAW_Data_MR'!Q137</f>
        <v>82.802529706369853</v>
      </c>
      <c r="R137" s="537">
        <f>'1.5_RAW_Data_MR'!R137</f>
        <v>419.28157535011997</v>
      </c>
      <c r="T137" s="536">
        <f>'1.5_RAW_Data_MR'!T137</f>
        <v>3362.8128056069086</v>
      </c>
      <c r="U137" s="536">
        <f>'1.5_RAW_Data_MR'!U137</f>
        <v>0</v>
      </c>
      <c r="V137" s="536">
        <f>'1.5_RAW_Data_MR'!V137</f>
        <v>0</v>
      </c>
      <c r="W137" s="536">
        <f>'1.5_RAW_Data_MR'!W137</f>
        <v>0</v>
      </c>
      <c r="X137" s="536">
        <f>'1.5_RAW_Data_MR'!X137</f>
        <v>0</v>
      </c>
      <c r="Y137" s="537">
        <f>'1.5_RAW_Data_MR'!Y137</f>
        <v>3362.8128056069086</v>
      </c>
      <c r="AA137" s="518">
        <f>'1.5_RAW_Data_MR'!AA137</f>
        <v>-2860.7287005504186</v>
      </c>
      <c r="AB137" s="518">
        <f>'1.5_RAW_Data_MR'!AB137</f>
        <v>0</v>
      </c>
      <c r="AC137" s="518">
        <f>'1.5_RAW_Data_MR'!AC137</f>
        <v>0</v>
      </c>
      <c r="AD137" s="518">
        <f>'1.5_RAW_Data_MR'!AD137</f>
        <v>0</v>
      </c>
      <c r="AE137" s="518">
        <f>'1.5_RAW_Data_MR'!AE137</f>
        <v>82.802529706369853</v>
      </c>
      <c r="AF137" s="519">
        <f>'1.5_RAW_Data_MR'!AF137</f>
        <v>-2943.5312302567886</v>
      </c>
      <c r="AG137" s="507"/>
      <c r="AH137" s="518">
        <f>'1.5_RAW_Data_MR'!AH137</f>
        <v>-2860.7287005504186</v>
      </c>
      <c r="AI137" s="518">
        <f>'1.5_RAW_Data_MR'!AI137</f>
        <v>0</v>
      </c>
      <c r="AJ137" s="518">
        <f>'1.5_RAW_Data_MR'!AJ137</f>
        <v>0</v>
      </c>
      <c r="AK137" s="518">
        <f>'1.5_RAW_Data_MR'!AK137</f>
        <v>0</v>
      </c>
      <c r="AL137" s="518">
        <f>'1.5_RAW_Data_MR'!AL137</f>
        <v>82.802529706369853</v>
      </c>
      <c r="AM137" s="519">
        <f>'1.5_RAW_Data_MR'!AM137</f>
        <v>-2943.5312302567886</v>
      </c>
      <c r="AN137" s="507"/>
      <c r="AO137" s="518">
        <f>'1.5_RAW_Data_MR'!AO137</f>
        <v>0</v>
      </c>
      <c r="AP137" s="518">
        <f>'1.5_RAW_Data_MR'!AP137</f>
        <v>0</v>
      </c>
      <c r="AQ137" s="518">
        <f>'1.5_RAW_Data_MR'!AQ137</f>
        <v>0</v>
      </c>
      <c r="AR137" s="518">
        <f>'1.5_RAW_Data_MR'!AR137</f>
        <v>0</v>
      </c>
      <c r="AS137" s="518">
        <f>'1.5_RAW_Data_MR'!AS137</f>
        <v>0</v>
      </c>
      <c r="AT137" s="519">
        <f>'1.5_RAW_Data_MR'!AT137</f>
        <v>0</v>
      </c>
      <c r="AU137" s="507"/>
      <c r="AV137" s="518">
        <f>'1.5_RAW_Data_MR'!AV137</f>
        <v>0</v>
      </c>
      <c r="AW137" s="518">
        <f>'1.5_RAW_Data_MR'!AW137</f>
        <v>0</v>
      </c>
      <c r="AX137" s="518">
        <f>'1.5_RAW_Data_MR'!AX137</f>
        <v>0</v>
      </c>
      <c r="AY137" s="518">
        <f>'1.5_RAW_Data_MR'!AY137</f>
        <v>0</v>
      </c>
      <c r="AZ137" s="518">
        <f>'1.5_RAW_Data_MR'!AZ137</f>
        <v>0</v>
      </c>
      <c r="BA137" s="519">
        <f>'1.5_RAW_Data_MR'!BA137</f>
        <v>0</v>
      </c>
    </row>
    <row r="138" spans="1:53" ht="25.5">
      <c r="A138" s="520" t="s">
        <v>9</v>
      </c>
      <c r="B138" s="501">
        <v>28</v>
      </c>
      <c r="C138" s="502" t="s">
        <v>42</v>
      </c>
      <c r="D138" s="503" t="s">
        <v>60</v>
      </c>
      <c r="E138" s="521" t="s">
        <v>52</v>
      </c>
      <c r="F138" s="532">
        <f>'1.5_RAW_Data_MR'!F138</f>
        <v>967.2646543746398</v>
      </c>
      <c r="G138" s="532">
        <f>'1.5_RAW_Data_MR'!G138</f>
        <v>0</v>
      </c>
      <c r="H138" s="532">
        <f>'1.5_RAW_Data_MR'!H138</f>
        <v>0</v>
      </c>
      <c r="I138" s="532">
        <f>'1.5_RAW_Data_MR'!I138</f>
        <v>0</v>
      </c>
      <c r="J138" s="532">
        <f>'1.5_RAW_Data_MR'!J138</f>
        <v>0</v>
      </c>
      <c r="K138" s="533">
        <f>'1.5_RAW_Data_MR'!K138</f>
        <v>967.2646543746398</v>
      </c>
      <c r="M138" s="532">
        <f>'1.5_RAW_Data_MR'!M138</f>
        <v>0</v>
      </c>
      <c r="N138" s="532">
        <f>'1.5_RAW_Data_MR'!N138</f>
        <v>0</v>
      </c>
      <c r="O138" s="532">
        <f>'1.5_RAW_Data_MR'!O138</f>
        <v>0</v>
      </c>
      <c r="P138" s="532">
        <f>'1.5_RAW_Data_MR'!P138</f>
        <v>0</v>
      </c>
      <c r="Q138" s="532">
        <f>'1.5_RAW_Data_MR'!Q138</f>
        <v>0</v>
      </c>
      <c r="R138" s="533">
        <f>'1.5_RAW_Data_MR'!R138</f>
        <v>0</v>
      </c>
      <c r="T138" s="532">
        <f>'1.5_RAW_Data_MR'!T138</f>
        <v>0</v>
      </c>
      <c r="U138" s="532">
        <f>'1.5_RAW_Data_MR'!U138</f>
        <v>0</v>
      </c>
      <c r="V138" s="532">
        <f>'1.5_RAW_Data_MR'!V138</f>
        <v>0</v>
      </c>
      <c r="W138" s="532">
        <f>'1.5_RAW_Data_MR'!W138</f>
        <v>0</v>
      </c>
      <c r="X138" s="532">
        <f>'1.5_RAW_Data_MR'!X138</f>
        <v>0</v>
      </c>
      <c r="Y138" s="533">
        <f>'1.5_RAW_Data_MR'!Y138</f>
        <v>0</v>
      </c>
      <c r="AA138" s="505">
        <f>'1.5_RAW_Data_MR'!AA138</f>
        <v>0</v>
      </c>
      <c r="AB138" s="505">
        <f>'1.5_RAW_Data_MR'!AB138</f>
        <v>0</v>
      </c>
      <c r="AC138" s="505">
        <f>'1.5_RAW_Data_MR'!AC138</f>
        <v>0</v>
      </c>
      <c r="AD138" s="505">
        <f>'1.5_RAW_Data_MR'!AD138</f>
        <v>0</v>
      </c>
      <c r="AE138" s="505">
        <f>'1.5_RAW_Data_MR'!AE138</f>
        <v>0</v>
      </c>
      <c r="AF138" s="506">
        <f>'1.5_RAW_Data_MR'!AF138</f>
        <v>0</v>
      </c>
      <c r="AG138" s="507"/>
      <c r="AH138" s="505">
        <f>'1.5_RAW_Data_MR'!AH138</f>
        <v>0</v>
      </c>
      <c r="AI138" s="505">
        <f>'1.5_RAW_Data_MR'!AI138</f>
        <v>0</v>
      </c>
      <c r="AJ138" s="505">
        <f>'1.5_RAW_Data_MR'!AJ138</f>
        <v>0</v>
      </c>
      <c r="AK138" s="505">
        <f>'1.5_RAW_Data_MR'!AK138</f>
        <v>0</v>
      </c>
      <c r="AL138" s="505">
        <f>'1.5_RAW_Data_MR'!AL138</f>
        <v>0</v>
      </c>
      <c r="AM138" s="506">
        <f>'1.5_RAW_Data_MR'!AM138</f>
        <v>0</v>
      </c>
      <c r="AN138" s="507"/>
      <c r="AO138" s="505">
        <f>'1.5_RAW_Data_MR'!AO138</f>
        <v>0</v>
      </c>
      <c r="AP138" s="505">
        <f>'1.5_RAW_Data_MR'!AP138</f>
        <v>0</v>
      </c>
      <c r="AQ138" s="505">
        <f>'1.5_RAW_Data_MR'!AQ138</f>
        <v>0</v>
      </c>
      <c r="AR138" s="505">
        <f>'1.5_RAW_Data_MR'!AR138</f>
        <v>0</v>
      </c>
      <c r="AS138" s="505">
        <f>'1.5_RAW_Data_MR'!AS138</f>
        <v>0</v>
      </c>
      <c r="AT138" s="506">
        <f>'1.5_RAW_Data_MR'!AT138</f>
        <v>0</v>
      </c>
      <c r="AU138" s="507"/>
      <c r="AV138" s="505">
        <f>'1.5_RAW_Data_MR'!AV138</f>
        <v>0</v>
      </c>
      <c r="AW138" s="505">
        <f>'1.5_RAW_Data_MR'!AW138</f>
        <v>0</v>
      </c>
      <c r="AX138" s="505">
        <f>'1.5_RAW_Data_MR'!AX138</f>
        <v>0</v>
      </c>
      <c r="AY138" s="505">
        <f>'1.5_RAW_Data_MR'!AY138</f>
        <v>0</v>
      </c>
      <c r="AZ138" s="505">
        <f>'1.5_RAW_Data_MR'!AZ138</f>
        <v>0</v>
      </c>
      <c r="BA138" s="506">
        <f>'1.5_RAW_Data_MR'!BA138</f>
        <v>0</v>
      </c>
    </row>
    <row r="139" spans="1:53" ht="13.15">
      <c r="A139" s="508"/>
      <c r="B139" s="509"/>
      <c r="C139" s="510"/>
      <c r="D139" s="511"/>
      <c r="E139" s="504" t="s">
        <v>53</v>
      </c>
      <c r="F139" s="534">
        <f>'1.5_RAW_Data_MR'!F139</f>
        <v>0</v>
      </c>
      <c r="G139" s="534">
        <f>'1.5_RAW_Data_MR'!G139</f>
        <v>0</v>
      </c>
      <c r="H139" s="534">
        <f>'1.5_RAW_Data_MR'!H139</f>
        <v>0</v>
      </c>
      <c r="I139" s="534">
        <f>'1.5_RAW_Data_MR'!I139</f>
        <v>0</v>
      </c>
      <c r="J139" s="534">
        <f>'1.5_RAW_Data_MR'!J139</f>
        <v>0</v>
      </c>
      <c r="K139" s="535">
        <f>'1.5_RAW_Data_MR'!K139</f>
        <v>0</v>
      </c>
      <c r="M139" s="534">
        <f>'1.5_RAW_Data_MR'!M139</f>
        <v>0</v>
      </c>
      <c r="N139" s="534">
        <f>'1.5_RAW_Data_MR'!N139</f>
        <v>0</v>
      </c>
      <c r="O139" s="534">
        <f>'1.5_RAW_Data_MR'!O139</f>
        <v>0</v>
      </c>
      <c r="P139" s="534">
        <f>'1.5_RAW_Data_MR'!P139</f>
        <v>0</v>
      </c>
      <c r="Q139" s="534">
        <f>'1.5_RAW_Data_MR'!Q139</f>
        <v>0</v>
      </c>
      <c r="R139" s="535">
        <f>'1.5_RAW_Data_MR'!R139</f>
        <v>0</v>
      </c>
      <c r="T139" s="534">
        <f>'1.5_RAW_Data_MR'!T139</f>
        <v>0</v>
      </c>
      <c r="U139" s="534">
        <f>'1.5_RAW_Data_MR'!U139</f>
        <v>0</v>
      </c>
      <c r="V139" s="534">
        <f>'1.5_RAW_Data_MR'!V139</f>
        <v>0</v>
      </c>
      <c r="W139" s="534">
        <f>'1.5_RAW_Data_MR'!W139</f>
        <v>0</v>
      </c>
      <c r="X139" s="534">
        <f>'1.5_RAW_Data_MR'!X139</f>
        <v>0</v>
      </c>
      <c r="Y139" s="535">
        <f>'1.5_RAW_Data_MR'!Y139</f>
        <v>0</v>
      </c>
      <c r="AA139" s="512">
        <f>'1.5_RAW_Data_MR'!AA139</f>
        <v>0</v>
      </c>
      <c r="AB139" s="512">
        <f>'1.5_RAW_Data_MR'!AB139</f>
        <v>0</v>
      </c>
      <c r="AC139" s="512">
        <f>'1.5_RAW_Data_MR'!AC139</f>
        <v>0</v>
      </c>
      <c r="AD139" s="512">
        <f>'1.5_RAW_Data_MR'!AD139</f>
        <v>0</v>
      </c>
      <c r="AE139" s="512">
        <f>'1.5_RAW_Data_MR'!AE139</f>
        <v>0</v>
      </c>
      <c r="AF139" s="513">
        <f>'1.5_RAW_Data_MR'!AF139</f>
        <v>0</v>
      </c>
      <c r="AG139" s="507"/>
      <c r="AH139" s="512">
        <f>'1.5_RAW_Data_MR'!AH139</f>
        <v>0</v>
      </c>
      <c r="AI139" s="512">
        <f>'1.5_RAW_Data_MR'!AI139</f>
        <v>0</v>
      </c>
      <c r="AJ139" s="512">
        <f>'1.5_RAW_Data_MR'!AJ139</f>
        <v>0</v>
      </c>
      <c r="AK139" s="512">
        <f>'1.5_RAW_Data_MR'!AK139</f>
        <v>0</v>
      </c>
      <c r="AL139" s="512">
        <f>'1.5_RAW_Data_MR'!AL139</f>
        <v>0</v>
      </c>
      <c r="AM139" s="513">
        <f>'1.5_RAW_Data_MR'!AM139</f>
        <v>0</v>
      </c>
      <c r="AN139" s="507"/>
      <c r="AO139" s="512">
        <f>'1.5_RAW_Data_MR'!AO139</f>
        <v>0</v>
      </c>
      <c r="AP139" s="512">
        <f>'1.5_RAW_Data_MR'!AP139</f>
        <v>0</v>
      </c>
      <c r="AQ139" s="512">
        <f>'1.5_RAW_Data_MR'!AQ139</f>
        <v>0</v>
      </c>
      <c r="AR139" s="512">
        <f>'1.5_RAW_Data_MR'!AR139</f>
        <v>0</v>
      </c>
      <c r="AS139" s="512">
        <f>'1.5_RAW_Data_MR'!AS139</f>
        <v>0</v>
      </c>
      <c r="AT139" s="513">
        <f>'1.5_RAW_Data_MR'!AT139</f>
        <v>0</v>
      </c>
      <c r="AU139" s="507"/>
      <c r="AV139" s="512">
        <f>'1.5_RAW_Data_MR'!AV139</f>
        <v>0</v>
      </c>
      <c r="AW139" s="512">
        <f>'1.5_RAW_Data_MR'!AW139</f>
        <v>0</v>
      </c>
      <c r="AX139" s="512">
        <f>'1.5_RAW_Data_MR'!AX139</f>
        <v>0</v>
      </c>
      <c r="AY139" s="512">
        <f>'1.5_RAW_Data_MR'!AY139</f>
        <v>0</v>
      </c>
      <c r="AZ139" s="512">
        <f>'1.5_RAW_Data_MR'!AZ139</f>
        <v>0</v>
      </c>
      <c r="BA139" s="513">
        <f>'1.5_RAW_Data_MR'!BA139</f>
        <v>0</v>
      </c>
    </row>
    <row r="140" spans="1:53" ht="13.15">
      <c r="A140" s="508"/>
      <c r="B140" s="509"/>
      <c r="C140" s="510"/>
      <c r="D140" s="511"/>
      <c r="E140" s="504" t="s">
        <v>54</v>
      </c>
      <c r="F140" s="534">
        <f>'1.5_RAW_Data_MR'!F140</f>
        <v>0</v>
      </c>
      <c r="G140" s="534">
        <f>'1.5_RAW_Data_MR'!G140</f>
        <v>0</v>
      </c>
      <c r="H140" s="534">
        <f>'1.5_RAW_Data_MR'!H140</f>
        <v>0</v>
      </c>
      <c r="I140" s="534">
        <f>'1.5_RAW_Data_MR'!I140</f>
        <v>0</v>
      </c>
      <c r="J140" s="534">
        <f>'1.5_RAW_Data_MR'!J140</f>
        <v>0</v>
      </c>
      <c r="K140" s="535">
        <f>'1.5_RAW_Data_MR'!K140</f>
        <v>0</v>
      </c>
      <c r="M140" s="534">
        <f>'1.5_RAW_Data_MR'!M140</f>
        <v>2007.1327017465371</v>
      </c>
      <c r="N140" s="534">
        <f>'1.5_RAW_Data_MR'!N140</f>
        <v>0</v>
      </c>
      <c r="O140" s="534">
        <f>'1.5_RAW_Data_MR'!O140</f>
        <v>56.750715991869178</v>
      </c>
      <c r="P140" s="534">
        <f>'1.5_RAW_Data_MR'!P140</f>
        <v>0</v>
      </c>
      <c r="Q140" s="534">
        <f>'1.5_RAW_Data_MR'!Q140</f>
        <v>0</v>
      </c>
      <c r="R140" s="535">
        <f>'1.5_RAW_Data_MR'!R140</f>
        <v>1950.381985754668</v>
      </c>
      <c r="T140" s="534">
        <f>'1.5_RAW_Data_MR'!T140</f>
        <v>3900.763971509336</v>
      </c>
      <c r="U140" s="534">
        <f>'1.5_RAW_Data_MR'!U140</f>
        <v>0</v>
      </c>
      <c r="V140" s="534">
        <f>'1.5_RAW_Data_MR'!V140</f>
        <v>0</v>
      </c>
      <c r="W140" s="534">
        <f>'1.5_RAW_Data_MR'!W140</f>
        <v>0</v>
      </c>
      <c r="X140" s="534">
        <f>'1.5_RAW_Data_MR'!X140</f>
        <v>0</v>
      </c>
      <c r="Y140" s="535">
        <f>'1.5_RAW_Data_MR'!Y140</f>
        <v>3900.763971509336</v>
      </c>
      <c r="AA140" s="512">
        <f>'1.5_RAW_Data_MR'!AA140</f>
        <v>-1893.6312697627989</v>
      </c>
      <c r="AB140" s="512">
        <f>'1.5_RAW_Data_MR'!AB140</f>
        <v>0</v>
      </c>
      <c r="AC140" s="512">
        <f>'1.5_RAW_Data_MR'!AC140</f>
        <v>56.750715991869178</v>
      </c>
      <c r="AD140" s="512">
        <f>'1.5_RAW_Data_MR'!AD140</f>
        <v>0</v>
      </c>
      <c r="AE140" s="512">
        <f>'1.5_RAW_Data_MR'!AE140</f>
        <v>0</v>
      </c>
      <c r="AF140" s="513">
        <f>'1.5_RAW_Data_MR'!AF140</f>
        <v>-1950.381985754668</v>
      </c>
      <c r="AG140" s="507"/>
      <c r="AH140" s="512">
        <f>'1.5_RAW_Data_MR'!AH140</f>
        <v>-1893.6312697627989</v>
      </c>
      <c r="AI140" s="512">
        <f>'1.5_RAW_Data_MR'!AI140</f>
        <v>0</v>
      </c>
      <c r="AJ140" s="512">
        <f>'1.5_RAW_Data_MR'!AJ140</f>
        <v>56.750715991869178</v>
      </c>
      <c r="AK140" s="512">
        <f>'1.5_RAW_Data_MR'!AK140</f>
        <v>0</v>
      </c>
      <c r="AL140" s="512">
        <f>'1.5_RAW_Data_MR'!AL140</f>
        <v>0</v>
      </c>
      <c r="AM140" s="513">
        <f>'1.5_RAW_Data_MR'!AM140</f>
        <v>-1950.381985754668</v>
      </c>
      <c r="AN140" s="507"/>
      <c r="AO140" s="512">
        <f>'1.5_RAW_Data_MR'!AO140</f>
        <v>0</v>
      </c>
      <c r="AP140" s="512">
        <f>'1.5_RAW_Data_MR'!AP140</f>
        <v>0</v>
      </c>
      <c r="AQ140" s="512">
        <f>'1.5_RAW_Data_MR'!AQ140</f>
        <v>0</v>
      </c>
      <c r="AR140" s="512">
        <f>'1.5_RAW_Data_MR'!AR140</f>
        <v>0</v>
      </c>
      <c r="AS140" s="512">
        <f>'1.5_RAW_Data_MR'!AS140</f>
        <v>0</v>
      </c>
      <c r="AT140" s="513">
        <f>'1.5_RAW_Data_MR'!AT140</f>
        <v>0</v>
      </c>
      <c r="AU140" s="507"/>
      <c r="AV140" s="512">
        <f>'1.5_RAW_Data_MR'!AV140</f>
        <v>0</v>
      </c>
      <c r="AW140" s="512">
        <f>'1.5_RAW_Data_MR'!AW140</f>
        <v>0</v>
      </c>
      <c r="AX140" s="512">
        <f>'1.5_RAW_Data_MR'!AX140</f>
        <v>0</v>
      </c>
      <c r="AY140" s="512">
        <f>'1.5_RAW_Data_MR'!AY140</f>
        <v>0</v>
      </c>
      <c r="AZ140" s="512">
        <f>'1.5_RAW_Data_MR'!AZ140</f>
        <v>0</v>
      </c>
      <c r="BA140" s="513">
        <f>'1.5_RAW_Data_MR'!BA140</f>
        <v>0</v>
      </c>
    </row>
    <row r="141" spans="1:53" ht="13.5" thickBot="1">
      <c r="A141" s="508"/>
      <c r="B141" s="514"/>
      <c r="C141" s="515"/>
      <c r="D141" s="516"/>
      <c r="E141" s="517" t="s">
        <v>55</v>
      </c>
      <c r="F141" s="536">
        <f>'1.5_RAW_Data_MR'!F141</f>
        <v>0</v>
      </c>
      <c r="G141" s="536">
        <f>'1.5_RAW_Data_MR'!G141</f>
        <v>0</v>
      </c>
      <c r="H141" s="536">
        <f>'1.5_RAW_Data_MR'!H141</f>
        <v>0</v>
      </c>
      <c r="I141" s="536">
        <f>'1.5_RAW_Data_MR'!I141</f>
        <v>0</v>
      </c>
      <c r="J141" s="536">
        <f>'1.5_RAW_Data_MR'!J141</f>
        <v>0</v>
      </c>
      <c r="K141" s="537">
        <f>'1.5_RAW_Data_MR'!K141</f>
        <v>0</v>
      </c>
      <c r="M141" s="536">
        <f>'1.5_RAW_Data_MR'!M141</f>
        <v>0</v>
      </c>
      <c r="N141" s="536">
        <f>'1.5_RAW_Data_MR'!N141</f>
        <v>0</v>
      </c>
      <c r="O141" s="536">
        <f>'1.5_RAW_Data_MR'!O141</f>
        <v>0</v>
      </c>
      <c r="P141" s="536">
        <f>'1.5_RAW_Data_MR'!P141</f>
        <v>0</v>
      </c>
      <c r="Q141" s="536">
        <f>'1.5_RAW_Data_MR'!Q141</f>
        <v>0</v>
      </c>
      <c r="R141" s="537">
        <f>'1.5_RAW_Data_MR'!R141</f>
        <v>0</v>
      </c>
      <c r="T141" s="536">
        <f>'1.5_RAW_Data_MR'!T141</f>
        <v>0</v>
      </c>
      <c r="U141" s="536">
        <f>'1.5_RAW_Data_MR'!U141</f>
        <v>0</v>
      </c>
      <c r="V141" s="536">
        <f>'1.5_RAW_Data_MR'!V141</f>
        <v>0</v>
      </c>
      <c r="W141" s="536">
        <f>'1.5_RAW_Data_MR'!W141</f>
        <v>0</v>
      </c>
      <c r="X141" s="536">
        <f>'1.5_RAW_Data_MR'!X141</f>
        <v>0</v>
      </c>
      <c r="Y141" s="537">
        <f>'1.5_RAW_Data_MR'!Y141</f>
        <v>0</v>
      </c>
      <c r="AA141" s="518">
        <f>'1.5_RAW_Data_MR'!AA141</f>
        <v>0</v>
      </c>
      <c r="AB141" s="518">
        <f>'1.5_RAW_Data_MR'!AB141</f>
        <v>0</v>
      </c>
      <c r="AC141" s="518">
        <f>'1.5_RAW_Data_MR'!AC141</f>
        <v>0</v>
      </c>
      <c r="AD141" s="518">
        <f>'1.5_RAW_Data_MR'!AD141</f>
        <v>0</v>
      </c>
      <c r="AE141" s="518">
        <f>'1.5_RAW_Data_MR'!AE141</f>
        <v>0</v>
      </c>
      <c r="AF141" s="519">
        <f>'1.5_RAW_Data_MR'!AF141</f>
        <v>0</v>
      </c>
      <c r="AG141" s="507"/>
      <c r="AH141" s="518">
        <f>'1.5_RAW_Data_MR'!AH141</f>
        <v>0</v>
      </c>
      <c r="AI141" s="518">
        <f>'1.5_RAW_Data_MR'!AI141</f>
        <v>0</v>
      </c>
      <c r="AJ141" s="518">
        <f>'1.5_RAW_Data_MR'!AJ141</f>
        <v>0</v>
      </c>
      <c r="AK141" s="518">
        <f>'1.5_RAW_Data_MR'!AK141</f>
        <v>0</v>
      </c>
      <c r="AL141" s="518">
        <f>'1.5_RAW_Data_MR'!AL141</f>
        <v>0</v>
      </c>
      <c r="AM141" s="519">
        <f>'1.5_RAW_Data_MR'!AM141</f>
        <v>0</v>
      </c>
      <c r="AN141" s="507"/>
      <c r="AO141" s="518">
        <f>'1.5_RAW_Data_MR'!AO141</f>
        <v>0</v>
      </c>
      <c r="AP141" s="518">
        <f>'1.5_RAW_Data_MR'!AP141</f>
        <v>0</v>
      </c>
      <c r="AQ141" s="518">
        <f>'1.5_RAW_Data_MR'!AQ141</f>
        <v>0</v>
      </c>
      <c r="AR141" s="518">
        <f>'1.5_RAW_Data_MR'!AR141</f>
        <v>0</v>
      </c>
      <c r="AS141" s="518">
        <f>'1.5_RAW_Data_MR'!AS141</f>
        <v>0</v>
      </c>
      <c r="AT141" s="519">
        <f>'1.5_RAW_Data_MR'!AT141</f>
        <v>0</v>
      </c>
      <c r="AU141" s="507"/>
      <c r="AV141" s="518">
        <f>'1.5_RAW_Data_MR'!AV141</f>
        <v>0</v>
      </c>
      <c r="AW141" s="518">
        <f>'1.5_RAW_Data_MR'!AW141</f>
        <v>0</v>
      </c>
      <c r="AX141" s="518">
        <f>'1.5_RAW_Data_MR'!AX141</f>
        <v>0</v>
      </c>
      <c r="AY141" s="518">
        <f>'1.5_RAW_Data_MR'!AY141</f>
        <v>0</v>
      </c>
      <c r="AZ141" s="518">
        <f>'1.5_RAW_Data_MR'!AZ141</f>
        <v>0</v>
      </c>
      <c r="BA141" s="519">
        <f>'1.5_RAW_Data_MR'!BA141</f>
        <v>0</v>
      </c>
    </row>
    <row r="142" spans="1:53" ht="26.25">
      <c r="A142" s="520" t="s">
        <v>9</v>
      </c>
      <c r="B142" s="501">
        <v>29</v>
      </c>
      <c r="C142" s="502" t="s">
        <v>43</v>
      </c>
      <c r="D142" s="503" t="s">
        <v>59</v>
      </c>
      <c r="E142" s="521" t="s">
        <v>52</v>
      </c>
      <c r="F142" s="532">
        <f>'1.5_RAW_Data_MR'!F142</f>
        <v>1473.892105121716</v>
      </c>
      <c r="G142" s="532">
        <f>'1.5_RAW_Data_MR'!G142</f>
        <v>0</v>
      </c>
      <c r="H142" s="532">
        <f>'1.5_RAW_Data_MR'!H142</f>
        <v>0</v>
      </c>
      <c r="I142" s="532">
        <f>'1.5_RAW_Data_MR'!I142</f>
        <v>367.37374470777297</v>
      </c>
      <c r="J142" s="532">
        <f>'1.5_RAW_Data_MR'!J142</f>
        <v>364.59671943628001</v>
      </c>
      <c r="K142" s="533">
        <f>'1.5_RAW_Data_MR'!K142</f>
        <v>741.92164097766295</v>
      </c>
      <c r="M142" s="532">
        <f>'1.5_RAW_Data_MR'!M142</f>
        <v>1693.024225736292</v>
      </c>
      <c r="N142" s="532">
        <f>'1.5_RAW_Data_MR'!N142</f>
        <v>0</v>
      </c>
      <c r="O142" s="532">
        <f>'1.5_RAW_Data_MR'!O142</f>
        <v>0</v>
      </c>
      <c r="P142" s="532">
        <f>'1.5_RAW_Data_MR'!P142</f>
        <v>0</v>
      </c>
      <c r="Q142" s="532">
        <f>'1.5_RAW_Data_MR'!Q142</f>
        <v>0</v>
      </c>
      <c r="R142" s="533">
        <f>'1.5_RAW_Data_MR'!R142</f>
        <v>1693.024225736292</v>
      </c>
      <c r="T142" s="532">
        <f>'1.5_RAW_Data_MR'!T142</f>
        <v>1693.024225736292</v>
      </c>
      <c r="U142" s="532">
        <f>'1.5_RAW_Data_MR'!U142</f>
        <v>0</v>
      </c>
      <c r="V142" s="532">
        <f>'1.5_RAW_Data_MR'!V142</f>
        <v>0</v>
      </c>
      <c r="W142" s="532">
        <f>'1.5_RAW_Data_MR'!W142</f>
        <v>0</v>
      </c>
      <c r="X142" s="532">
        <f>'1.5_RAW_Data_MR'!X142</f>
        <v>0</v>
      </c>
      <c r="Y142" s="533">
        <f>'1.5_RAW_Data_MR'!Y142</f>
        <v>1693.024225736292</v>
      </c>
      <c r="AA142" s="505">
        <f>'1.5_RAW_Data_MR'!AA142</f>
        <v>0</v>
      </c>
      <c r="AB142" s="505">
        <f>'1.5_RAW_Data_MR'!AB142</f>
        <v>0</v>
      </c>
      <c r="AC142" s="505">
        <f>'1.5_RAW_Data_MR'!AC142</f>
        <v>0</v>
      </c>
      <c r="AD142" s="505">
        <f>'1.5_RAW_Data_MR'!AD142</f>
        <v>0</v>
      </c>
      <c r="AE142" s="505">
        <f>'1.5_RAW_Data_MR'!AE142</f>
        <v>0</v>
      </c>
      <c r="AF142" s="506">
        <f>'1.5_RAW_Data_MR'!AF142</f>
        <v>0</v>
      </c>
      <c r="AG142" s="507"/>
      <c r="AH142" s="505">
        <f>'1.5_RAW_Data_MR'!AH142</f>
        <v>0</v>
      </c>
      <c r="AI142" s="505">
        <f>'1.5_RAW_Data_MR'!AI142</f>
        <v>0</v>
      </c>
      <c r="AJ142" s="505">
        <f>'1.5_RAW_Data_MR'!AJ142</f>
        <v>0</v>
      </c>
      <c r="AK142" s="505">
        <f>'1.5_RAW_Data_MR'!AK142</f>
        <v>0</v>
      </c>
      <c r="AL142" s="505">
        <f>'1.5_RAW_Data_MR'!AL142</f>
        <v>0</v>
      </c>
      <c r="AM142" s="506">
        <f>'1.5_RAW_Data_MR'!AM142</f>
        <v>0</v>
      </c>
      <c r="AN142" s="507"/>
      <c r="AO142" s="505">
        <f>'1.5_RAW_Data_MR'!AO142</f>
        <v>0</v>
      </c>
      <c r="AP142" s="505">
        <f>'1.5_RAW_Data_MR'!AP142</f>
        <v>0</v>
      </c>
      <c r="AQ142" s="505">
        <f>'1.5_RAW_Data_MR'!AQ142</f>
        <v>0</v>
      </c>
      <c r="AR142" s="505">
        <f>'1.5_RAW_Data_MR'!AR142</f>
        <v>0</v>
      </c>
      <c r="AS142" s="505">
        <f>'1.5_RAW_Data_MR'!AS142</f>
        <v>0</v>
      </c>
      <c r="AT142" s="506">
        <f>'1.5_RAW_Data_MR'!AT142</f>
        <v>0</v>
      </c>
      <c r="AU142" s="507"/>
      <c r="AV142" s="505">
        <f>'1.5_RAW_Data_MR'!AV142</f>
        <v>0</v>
      </c>
      <c r="AW142" s="505">
        <f>'1.5_RAW_Data_MR'!AW142</f>
        <v>0</v>
      </c>
      <c r="AX142" s="505">
        <f>'1.5_RAW_Data_MR'!AX142</f>
        <v>0</v>
      </c>
      <c r="AY142" s="505">
        <f>'1.5_RAW_Data_MR'!AY142</f>
        <v>0</v>
      </c>
      <c r="AZ142" s="505">
        <f>'1.5_RAW_Data_MR'!AZ142</f>
        <v>0</v>
      </c>
      <c r="BA142" s="506">
        <f>'1.5_RAW_Data_MR'!BA142</f>
        <v>0</v>
      </c>
    </row>
    <row r="143" spans="1:53" ht="13.15">
      <c r="A143" s="508"/>
      <c r="B143" s="509"/>
      <c r="C143" s="510"/>
      <c r="D143" s="511"/>
      <c r="E143" s="504" t="s">
        <v>53</v>
      </c>
      <c r="F143" s="534">
        <f>'1.5_RAW_Data_MR'!F143</f>
        <v>36.006344036437397</v>
      </c>
      <c r="G143" s="534">
        <f>'1.5_RAW_Data_MR'!G143</f>
        <v>36.006344036437397</v>
      </c>
      <c r="H143" s="534">
        <f>'1.5_RAW_Data_MR'!H143</f>
        <v>0</v>
      </c>
      <c r="I143" s="534">
        <f>'1.5_RAW_Data_MR'!I143</f>
        <v>0</v>
      </c>
      <c r="J143" s="534">
        <f>'1.5_RAW_Data_MR'!J143</f>
        <v>0</v>
      </c>
      <c r="K143" s="535">
        <f>'1.5_RAW_Data_MR'!K143</f>
        <v>0</v>
      </c>
      <c r="M143" s="534">
        <f>'1.5_RAW_Data_MR'!M143</f>
        <v>924.09835722947093</v>
      </c>
      <c r="N143" s="534">
        <f>'1.5_RAW_Data_MR'!N143</f>
        <v>0</v>
      </c>
      <c r="O143" s="534">
        <f>'1.5_RAW_Data_MR'!O143</f>
        <v>0</v>
      </c>
      <c r="P143" s="534">
        <f>'1.5_RAW_Data_MR'!P143</f>
        <v>0</v>
      </c>
      <c r="Q143" s="534">
        <f>'1.5_RAW_Data_MR'!Q143</f>
        <v>0</v>
      </c>
      <c r="R143" s="535">
        <f>'1.5_RAW_Data_MR'!R143</f>
        <v>924.09835722947093</v>
      </c>
      <c r="T143" s="534">
        <f>'1.5_RAW_Data_MR'!T143</f>
        <v>924.09835722947093</v>
      </c>
      <c r="U143" s="534">
        <f>'1.5_RAW_Data_MR'!U143</f>
        <v>0</v>
      </c>
      <c r="V143" s="534">
        <f>'1.5_RAW_Data_MR'!V143</f>
        <v>0</v>
      </c>
      <c r="W143" s="534">
        <f>'1.5_RAW_Data_MR'!W143</f>
        <v>0</v>
      </c>
      <c r="X143" s="534">
        <f>'1.5_RAW_Data_MR'!X143</f>
        <v>0</v>
      </c>
      <c r="Y143" s="535">
        <f>'1.5_RAW_Data_MR'!Y143</f>
        <v>924.09835722947093</v>
      </c>
      <c r="AA143" s="512">
        <f>'1.5_RAW_Data_MR'!AA143</f>
        <v>0</v>
      </c>
      <c r="AB143" s="512">
        <f>'1.5_RAW_Data_MR'!AB143</f>
        <v>0</v>
      </c>
      <c r="AC143" s="512">
        <f>'1.5_RAW_Data_MR'!AC143</f>
        <v>0</v>
      </c>
      <c r="AD143" s="512">
        <f>'1.5_RAW_Data_MR'!AD143</f>
        <v>0</v>
      </c>
      <c r="AE143" s="512">
        <f>'1.5_RAW_Data_MR'!AE143</f>
        <v>0</v>
      </c>
      <c r="AF143" s="513">
        <f>'1.5_RAW_Data_MR'!AF143</f>
        <v>0</v>
      </c>
      <c r="AG143" s="507"/>
      <c r="AH143" s="512">
        <f>'1.5_RAW_Data_MR'!AH143</f>
        <v>0</v>
      </c>
      <c r="AI143" s="512">
        <f>'1.5_RAW_Data_MR'!AI143</f>
        <v>0</v>
      </c>
      <c r="AJ143" s="512">
        <f>'1.5_RAW_Data_MR'!AJ143</f>
        <v>0</v>
      </c>
      <c r="AK143" s="512">
        <f>'1.5_RAW_Data_MR'!AK143</f>
        <v>0</v>
      </c>
      <c r="AL143" s="512">
        <f>'1.5_RAW_Data_MR'!AL143</f>
        <v>0</v>
      </c>
      <c r="AM143" s="513">
        <f>'1.5_RAW_Data_MR'!AM143</f>
        <v>0</v>
      </c>
      <c r="AN143" s="507"/>
      <c r="AO143" s="512">
        <f>'1.5_RAW_Data_MR'!AO143</f>
        <v>0</v>
      </c>
      <c r="AP143" s="512">
        <f>'1.5_RAW_Data_MR'!AP143</f>
        <v>0</v>
      </c>
      <c r="AQ143" s="512">
        <f>'1.5_RAW_Data_MR'!AQ143</f>
        <v>0</v>
      </c>
      <c r="AR143" s="512">
        <f>'1.5_RAW_Data_MR'!AR143</f>
        <v>0</v>
      </c>
      <c r="AS143" s="512">
        <f>'1.5_RAW_Data_MR'!AS143</f>
        <v>0</v>
      </c>
      <c r="AT143" s="513">
        <f>'1.5_RAW_Data_MR'!AT143</f>
        <v>0</v>
      </c>
      <c r="AU143" s="507"/>
      <c r="AV143" s="512">
        <f>'1.5_RAW_Data_MR'!AV143</f>
        <v>0</v>
      </c>
      <c r="AW143" s="512">
        <f>'1.5_RAW_Data_MR'!AW143</f>
        <v>0</v>
      </c>
      <c r="AX143" s="512">
        <f>'1.5_RAW_Data_MR'!AX143</f>
        <v>0</v>
      </c>
      <c r="AY143" s="512">
        <f>'1.5_RAW_Data_MR'!AY143</f>
        <v>0</v>
      </c>
      <c r="AZ143" s="512">
        <f>'1.5_RAW_Data_MR'!AZ143</f>
        <v>0</v>
      </c>
      <c r="BA143" s="513">
        <f>'1.5_RAW_Data_MR'!BA143</f>
        <v>0</v>
      </c>
    </row>
    <row r="144" spans="1:53" ht="13.15">
      <c r="A144" s="508"/>
      <c r="B144" s="509"/>
      <c r="C144" s="510"/>
      <c r="D144" s="511"/>
      <c r="E144" s="504" t="s">
        <v>54</v>
      </c>
      <c r="F144" s="534">
        <f>'1.5_RAW_Data_MR'!F144</f>
        <v>0</v>
      </c>
      <c r="G144" s="534">
        <f>'1.5_RAW_Data_MR'!G144</f>
        <v>0</v>
      </c>
      <c r="H144" s="534">
        <f>'1.5_RAW_Data_MR'!H144</f>
        <v>0</v>
      </c>
      <c r="I144" s="534">
        <f>'1.5_RAW_Data_MR'!I144</f>
        <v>0</v>
      </c>
      <c r="J144" s="534">
        <f>'1.5_RAW_Data_MR'!J144</f>
        <v>0</v>
      </c>
      <c r="K144" s="535">
        <f>'1.5_RAW_Data_MR'!K144</f>
        <v>0</v>
      </c>
      <c r="M144" s="534">
        <f>'1.5_RAW_Data_MR'!M144</f>
        <v>1158.1976068710439</v>
      </c>
      <c r="N144" s="534">
        <f>'1.5_RAW_Data_MR'!N144</f>
        <v>0</v>
      </c>
      <c r="O144" s="534">
        <f>'1.5_RAW_Data_MR'!O144</f>
        <v>36.06338762075179</v>
      </c>
      <c r="P144" s="534">
        <f>'1.5_RAW_Data_MR'!P144</f>
        <v>0</v>
      </c>
      <c r="Q144" s="534">
        <f>'1.5_RAW_Data_MR'!Q144</f>
        <v>0</v>
      </c>
      <c r="R144" s="535">
        <f>'1.5_RAW_Data_MR'!R144</f>
        <v>1122.1342192502921</v>
      </c>
      <c r="T144" s="534">
        <f>'1.5_RAW_Data_MR'!T144</f>
        <v>2149.5060396840518</v>
      </c>
      <c r="U144" s="534">
        <f>'1.5_RAW_Data_MR'!U144</f>
        <v>0</v>
      </c>
      <c r="V144" s="534">
        <f>'1.5_RAW_Data_MR'!V144</f>
        <v>0</v>
      </c>
      <c r="W144" s="534">
        <f>'1.5_RAW_Data_MR'!W144</f>
        <v>0</v>
      </c>
      <c r="X144" s="534">
        <f>'1.5_RAW_Data_MR'!X144</f>
        <v>0</v>
      </c>
      <c r="Y144" s="535">
        <f>'1.5_RAW_Data_MR'!Y144</f>
        <v>2149.5060396840518</v>
      </c>
      <c r="AA144" s="512">
        <f>'1.5_RAW_Data_MR'!AA144</f>
        <v>-991.30843281300793</v>
      </c>
      <c r="AB144" s="512">
        <f>'1.5_RAW_Data_MR'!AB144</f>
        <v>0</v>
      </c>
      <c r="AC144" s="512">
        <f>'1.5_RAW_Data_MR'!AC144</f>
        <v>36.06338762075179</v>
      </c>
      <c r="AD144" s="512">
        <f>'1.5_RAW_Data_MR'!AD144</f>
        <v>0</v>
      </c>
      <c r="AE144" s="512">
        <f>'1.5_RAW_Data_MR'!AE144</f>
        <v>0</v>
      </c>
      <c r="AF144" s="513">
        <f>'1.5_RAW_Data_MR'!AF144</f>
        <v>-1027.3718204337597</v>
      </c>
      <c r="AG144" s="507"/>
      <c r="AH144" s="512">
        <f>'1.5_RAW_Data_MR'!AH144</f>
        <v>-991.30843281300793</v>
      </c>
      <c r="AI144" s="512">
        <f>'1.5_RAW_Data_MR'!AI144</f>
        <v>0</v>
      </c>
      <c r="AJ144" s="512">
        <f>'1.5_RAW_Data_MR'!AJ144</f>
        <v>36.06338762075179</v>
      </c>
      <c r="AK144" s="512">
        <f>'1.5_RAW_Data_MR'!AK144</f>
        <v>0</v>
      </c>
      <c r="AL144" s="512">
        <f>'1.5_RAW_Data_MR'!AL144</f>
        <v>0</v>
      </c>
      <c r="AM144" s="513">
        <f>'1.5_RAW_Data_MR'!AM144</f>
        <v>-1027.3718204337597</v>
      </c>
      <c r="AN144" s="507"/>
      <c r="AO144" s="512">
        <f>'1.5_RAW_Data_MR'!AO144</f>
        <v>0</v>
      </c>
      <c r="AP144" s="512">
        <f>'1.5_RAW_Data_MR'!AP144</f>
        <v>0</v>
      </c>
      <c r="AQ144" s="512">
        <f>'1.5_RAW_Data_MR'!AQ144</f>
        <v>0</v>
      </c>
      <c r="AR144" s="512">
        <f>'1.5_RAW_Data_MR'!AR144</f>
        <v>0</v>
      </c>
      <c r="AS144" s="512">
        <f>'1.5_RAW_Data_MR'!AS144</f>
        <v>0</v>
      </c>
      <c r="AT144" s="513">
        <f>'1.5_RAW_Data_MR'!AT144</f>
        <v>0</v>
      </c>
      <c r="AU144" s="507"/>
      <c r="AV144" s="512">
        <f>'1.5_RAW_Data_MR'!AV144</f>
        <v>0</v>
      </c>
      <c r="AW144" s="512">
        <f>'1.5_RAW_Data_MR'!AW144</f>
        <v>0</v>
      </c>
      <c r="AX144" s="512">
        <f>'1.5_RAW_Data_MR'!AX144</f>
        <v>0</v>
      </c>
      <c r="AY144" s="512">
        <f>'1.5_RAW_Data_MR'!AY144</f>
        <v>0</v>
      </c>
      <c r="AZ144" s="512">
        <f>'1.5_RAW_Data_MR'!AZ144</f>
        <v>0</v>
      </c>
      <c r="BA144" s="513">
        <f>'1.5_RAW_Data_MR'!BA144</f>
        <v>0</v>
      </c>
    </row>
    <row r="145" spans="1:53" ht="13.5" thickBot="1">
      <c r="A145" s="508"/>
      <c r="B145" s="514"/>
      <c r="C145" s="515"/>
      <c r="D145" s="516"/>
      <c r="E145" s="517" t="s">
        <v>55</v>
      </c>
      <c r="F145" s="536">
        <f>'1.5_RAW_Data_MR'!F145</f>
        <v>70.19591625011104</v>
      </c>
      <c r="G145" s="536">
        <f>'1.5_RAW_Data_MR'!G145</f>
        <v>19.872847833732038</v>
      </c>
      <c r="H145" s="536">
        <f>'1.5_RAW_Data_MR'!H145</f>
        <v>0</v>
      </c>
      <c r="I145" s="536">
        <f>'1.5_RAW_Data_MR'!I145</f>
        <v>0</v>
      </c>
      <c r="J145" s="536">
        <f>'1.5_RAW_Data_MR'!J145</f>
        <v>21.432531591577501</v>
      </c>
      <c r="K145" s="537">
        <f>'1.5_RAW_Data_MR'!K145</f>
        <v>28.890536824801501</v>
      </c>
      <c r="M145" s="536">
        <f>'1.5_RAW_Data_MR'!M145</f>
        <v>820.56736526957172</v>
      </c>
      <c r="N145" s="536">
        <f>'1.5_RAW_Data_MR'!N145</f>
        <v>13.99184001319292</v>
      </c>
      <c r="O145" s="536">
        <f>'1.5_RAW_Data_MR'!O145</f>
        <v>0</v>
      </c>
      <c r="P145" s="536">
        <f>'1.5_RAW_Data_MR'!P145</f>
        <v>31.980558681499303</v>
      </c>
      <c r="Q145" s="536">
        <f>'1.5_RAW_Data_MR'!Q145</f>
        <v>0</v>
      </c>
      <c r="R145" s="537">
        <f>'1.5_RAW_Data_MR'!R145</f>
        <v>774.59496657487955</v>
      </c>
      <c r="T145" s="536">
        <f>'1.5_RAW_Data_MR'!T145</f>
        <v>820.56736526957172</v>
      </c>
      <c r="U145" s="536">
        <f>'1.5_RAW_Data_MR'!U145</f>
        <v>13.99184001319292</v>
      </c>
      <c r="V145" s="536">
        <f>'1.5_RAW_Data_MR'!V145</f>
        <v>0</v>
      </c>
      <c r="W145" s="536">
        <f>'1.5_RAW_Data_MR'!W145</f>
        <v>31.980558681499303</v>
      </c>
      <c r="X145" s="536">
        <f>'1.5_RAW_Data_MR'!X145</f>
        <v>0</v>
      </c>
      <c r="Y145" s="537">
        <f>'1.5_RAW_Data_MR'!Y145</f>
        <v>774.59496657487955</v>
      </c>
      <c r="AA145" s="518">
        <f>'1.5_RAW_Data_MR'!AA145</f>
        <v>0</v>
      </c>
      <c r="AB145" s="518">
        <f>'1.5_RAW_Data_MR'!AB145</f>
        <v>0</v>
      </c>
      <c r="AC145" s="518">
        <f>'1.5_RAW_Data_MR'!AC145</f>
        <v>0</v>
      </c>
      <c r="AD145" s="518">
        <f>'1.5_RAW_Data_MR'!AD145</f>
        <v>0</v>
      </c>
      <c r="AE145" s="518">
        <f>'1.5_RAW_Data_MR'!AE145</f>
        <v>0</v>
      </c>
      <c r="AF145" s="519">
        <f>'1.5_RAW_Data_MR'!AF145</f>
        <v>0</v>
      </c>
      <c r="AG145" s="507"/>
      <c r="AH145" s="518">
        <f>'1.5_RAW_Data_MR'!AH145</f>
        <v>0</v>
      </c>
      <c r="AI145" s="518">
        <f>'1.5_RAW_Data_MR'!AI145</f>
        <v>0</v>
      </c>
      <c r="AJ145" s="518">
        <f>'1.5_RAW_Data_MR'!AJ145</f>
        <v>0</v>
      </c>
      <c r="AK145" s="518">
        <f>'1.5_RAW_Data_MR'!AK145</f>
        <v>0</v>
      </c>
      <c r="AL145" s="518">
        <f>'1.5_RAW_Data_MR'!AL145</f>
        <v>0</v>
      </c>
      <c r="AM145" s="519">
        <f>'1.5_RAW_Data_MR'!AM145</f>
        <v>0</v>
      </c>
      <c r="AN145" s="507"/>
      <c r="AO145" s="518">
        <f>'1.5_RAW_Data_MR'!AO145</f>
        <v>0</v>
      </c>
      <c r="AP145" s="518">
        <f>'1.5_RAW_Data_MR'!AP145</f>
        <v>0</v>
      </c>
      <c r="AQ145" s="518">
        <f>'1.5_RAW_Data_MR'!AQ145</f>
        <v>0</v>
      </c>
      <c r="AR145" s="518">
        <f>'1.5_RAW_Data_MR'!AR145</f>
        <v>0</v>
      </c>
      <c r="AS145" s="518">
        <f>'1.5_RAW_Data_MR'!AS145</f>
        <v>0</v>
      </c>
      <c r="AT145" s="519">
        <f>'1.5_RAW_Data_MR'!AT145</f>
        <v>0</v>
      </c>
      <c r="AU145" s="507"/>
      <c r="AV145" s="518">
        <f>'1.5_RAW_Data_MR'!AV145</f>
        <v>0</v>
      </c>
      <c r="AW145" s="518">
        <f>'1.5_RAW_Data_MR'!AW145</f>
        <v>0</v>
      </c>
      <c r="AX145" s="518">
        <f>'1.5_RAW_Data_MR'!AX145</f>
        <v>0</v>
      </c>
      <c r="AY145" s="518">
        <f>'1.5_RAW_Data_MR'!AY145</f>
        <v>0</v>
      </c>
      <c r="AZ145" s="518">
        <f>'1.5_RAW_Data_MR'!AZ145</f>
        <v>0</v>
      </c>
      <c r="BA145" s="519">
        <f>'1.5_RAW_Data_MR'!BA145</f>
        <v>0</v>
      </c>
    </row>
    <row r="146" spans="1:53" ht="25.5">
      <c r="A146" s="520" t="s">
        <v>9</v>
      </c>
      <c r="B146" s="501">
        <v>32</v>
      </c>
      <c r="C146" s="502" t="s">
        <v>44</v>
      </c>
      <c r="D146" s="503" t="s">
        <v>57</v>
      </c>
      <c r="E146" s="521" t="s">
        <v>52</v>
      </c>
      <c r="F146" s="532">
        <f>'1.5_RAW_Data_MR'!F146</f>
        <v>1933.9896297759849</v>
      </c>
      <c r="G146" s="532">
        <f>'1.5_RAW_Data_MR'!G146</f>
        <v>1933.9896297759849</v>
      </c>
      <c r="H146" s="532">
        <f>'1.5_RAW_Data_MR'!H146</f>
        <v>0</v>
      </c>
      <c r="I146" s="532">
        <f>'1.5_RAW_Data_MR'!I146</f>
        <v>0</v>
      </c>
      <c r="J146" s="532">
        <f>'1.5_RAW_Data_MR'!J146</f>
        <v>0</v>
      </c>
      <c r="K146" s="533">
        <f>'1.5_RAW_Data_MR'!K146</f>
        <v>0</v>
      </c>
      <c r="M146" s="532">
        <f>'1.5_RAW_Data_MR'!M146</f>
        <v>2242.6745913040527</v>
      </c>
      <c r="N146" s="532">
        <f>'1.5_RAW_Data_MR'!N146</f>
        <v>2242.6745913040527</v>
      </c>
      <c r="O146" s="532">
        <f>'1.5_RAW_Data_MR'!O146</f>
        <v>0</v>
      </c>
      <c r="P146" s="532">
        <f>'1.5_RAW_Data_MR'!P146</f>
        <v>0</v>
      </c>
      <c r="Q146" s="532">
        <f>'1.5_RAW_Data_MR'!Q146</f>
        <v>0</v>
      </c>
      <c r="R146" s="533">
        <f>'1.5_RAW_Data_MR'!R146</f>
        <v>0</v>
      </c>
      <c r="T146" s="532">
        <f>'1.5_RAW_Data_MR'!T146</f>
        <v>4163.9161343517126</v>
      </c>
      <c r="U146" s="532">
        <f>'1.5_RAW_Data_MR'!U146</f>
        <v>2242.6745913040527</v>
      </c>
      <c r="V146" s="532">
        <f>'1.5_RAW_Data_MR'!V146</f>
        <v>0</v>
      </c>
      <c r="W146" s="532">
        <f>'1.5_RAW_Data_MR'!W146</f>
        <v>0</v>
      </c>
      <c r="X146" s="532">
        <f>'1.5_RAW_Data_MR'!X146</f>
        <v>0</v>
      </c>
      <c r="Y146" s="533">
        <f>'1.5_RAW_Data_MR'!Y146</f>
        <v>1921.2415430476599</v>
      </c>
      <c r="AA146" s="505">
        <f>'1.5_RAW_Data_MR'!AA146</f>
        <v>-1921.2415430476599</v>
      </c>
      <c r="AB146" s="505">
        <f>'1.5_RAW_Data_MR'!AB146</f>
        <v>0</v>
      </c>
      <c r="AC146" s="505">
        <f>'1.5_RAW_Data_MR'!AC146</f>
        <v>0</v>
      </c>
      <c r="AD146" s="505">
        <f>'1.5_RAW_Data_MR'!AD146</f>
        <v>0</v>
      </c>
      <c r="AE146" s="505">
        <f>'1.5_RAW_Data_MR'!AE146</f>
        <v>0</v>
      </c>
      <c r="AF146" s="506">
        <f>'1.5_RAW_Data_MR'!AF146</f>
        <v>-1921.2415430476599</v>
      </c>
      <c r="AG146" s="507"/>
      <c r="AH146" s="505">
        <f>'1.5_RAW_Data_MR'!AH146</f>
        <v>0</v>
      </c>
      <c r="AI146" s="505">
        <f>'1.5_RAW_Data_MR'!AI146</f>
        <v>0</v>
      </c>
      <c r="AJ146" s="505">
        <f>'1.5_RAW_Data_MR'!AJ146</f>
        <v>0</v>
      </c>
      <c r="AK146" s="505">
        <f>'1.5_RAW_Data_MR'!AK146</f>
        <v>0</v>
      </c>
      <c r="AL146" s="505">
        <f>'1.5_RAW_Data_MR'!AL146</f>
        <v>0</v>
      </c>
      <c r="AM146" s="506">
        <f>'1.5_RAW_Data_MR'!AM146</f>
        <v>0</v>
      </c>
      <c r="AN146" s="507"/>
      <c r="AO146" s="505">
        <f>'1.5_RAW_Data_MR'!AO146</f>
        <v>0</v>
      </c>
      <c r="AP146" s="505">
        <f>'1.5_RAW_Data_MR'!AP146</f>
        <v>0</v>
      </c>
      <c r="AQ146" s="505">
        <f>'1.5_RAW_Data_MR'!AQ146</f>
        <v>0</v>
      </c>
      <c r="AR146" s="505">
        <f>'1.5_RAW_Data_MR'!AR146</f>
        <v>0</v>
      </c>
      <c r="AS146" s="505">
        <f>'1.5_RAW_Data_MR'!AS146</f>
        <v>0</v>
      </c>
      <c r="AT146" s="506">
        <f>'1.5_RAW_Data_MR'!AT146</f>
        <v>0</v>
      </c>
      <c r="AU146" s="507"/>
      <c r="AV146" s="505">
        <f>'1.5_RAW_Data_MR'!AV146</f>
        <v>-1921.2415430476599</v>
      </c>
      <c r="AW146" s="505">
        <f>'1.5_RAW_Data_MR'!AW146</f>
        <v>0</v>
      </c>
      <c r="AX146" s="505">
        <f>'1.5_RAW_Data_MR'!AX146</f>
        <v>0</v>
      </c>
      <c r="AY146" s="505">
        <f>'1.5_RAW_Data_MR'!AY146</f>
        <v>0</v>
      </c>
      <c r="AZ146" s="505">
        <f>'1.5_RAW_Data_MR'!AZ146</f>
        <v>0</v>
      </c>
      <c r="BA146" s="506">
        <f>'1.5_RAW_Data_MR'!BA146</f>
        <v>-1921.2415430476599</v>
      </c>
    </row>
    <row r="147" spans="1:53" ht="13.15">
      <c r="A147" s="508"/>
      <c r="B147" s="509"/>
      <c r="C147" s="510"/>
      <c r="D147" s="511"/>
      <c r="E147" s="504" t="s">
        <v>53</v>
      </c>
      <c r="F147" s="534">
        <f>'1.5_RAW_Data_MR'!F147</f>
        <v>580.94004552346405</v>
      </c>
      <c r="G147" s="534">
        <f>'1.5_RAW_Data_MR'!G147</f>
        <v>127.95252495616</v>
      </c>
      <c r="H147" s="534">
        <f>'1.5_RAW_Data_MR'!H147</f>
        <v>0</v>
      </c>
      <c r="I147" s="534">
        <f>'1.5_RAW_Data_MR'!I147</f>
        <v>0</v>
      </c>
      <c r="J147" s="534">
        <f>'1.5_RAW_Data_MR'!J147</f>
        <v>0</v>
      </c>
      <c r="K147" s="535">
        <f>'1.5_RAW_Data_MR'!K147</f>
        <v>452.98752056730399</v>
      </c>
      <c r="M147" s="534">
        <f>'1.5_RAW_Data_MR'!M147</f>
        <v>132.372072306999</v>
      </c>
      <c r="N147" s="534">
        <f>'1.5_RAW_Data_MR'!N147</f>
        <v>132.372072306999</v>
      </c>
      <c r="O147" s="534">
        <f>'1.5_RAW_Data_MR'!O147</f>
        <v>0</v>
      </c>
      <c r="P147" s="534">
        <f>'1.5_RAW_Data_MR'!P147</f>
        <v>0</v>
      </c>
      <c r="Q147" s="534">
        <f>'1.5_RAW_Data_MR'!Q147</f>
        <v>0</v>
      </c>
      <c r="R147" s="535">
        <f>'1.5_RAW_Data_MR'!R147</f>
        <v>0</v>
      </c>
      <c r="T147" s="534">
        <f>'1.5_RAW_Data_MR'!T147</f>
        <v>132.372072306999</v>
      </c>
      <c r="U147" s="534">
        <f>'1.5_RAW_Data_MR'!U147</f>
        <v>132.372072306999</v>
      </c>
      <c r="V147" s="534">
        <f>'1.5_RAW_Data_MR'!V147</f>
        <v>0</v>
      </c>
      <c r="W147" s="534">
        <f>'1.5_RAW_Data_MR'!W147</f>
        <v>0</v>
      </c>
      <c r="X147" s="534">
        <f>'1.5_RAW_Data_MR'!X147</f>
        <v>0</v>
      </c>
      <c r="Y147" s="535">
        <f>'1.5_RAW_Data_MR'!Y147</f>
        <v>0</v>
      </c>
      <c r="AA147" s="512">
        <f>'1.5_RAW_Data_MR'!AA147</f>
        <v>0</v>
      </c>
      <c r="AB147" s="512">
        <f>'1.5_RAW_Data_MR'!AB147</f>
        <v>0</v>
      </c>
      <c r="AC147" s="512">
        <f>'1.5_RAW_Data_MR'!AC147</f>
        <v>0</v>
      </c>
      <c r="AD147" s="512">
        <f>'1.5_RAW_Data_MR'!AD147</f>
        <v>0</v>
      </c>
      <c r="AE147" s="512">
        <f>'1.5_RAW_Data_MR'!AE147</f>
        <v>0</v>
      </c>
      <c r="AF147" s="513">
        <f>'1.5_RAW_Data_MR'!AF147</f>
        <v>0</v>
      </c>
      <c r="AG147" s="507"/>
      <c r="AH147" s="512">
        <f>'1.5_RAW_Data_MR'!AH147</f>
        <v>0</v>
      </c>
      <c r="AI147" s="512">
        <f>'1.5_RAW_Data_MR'!AI147</f>
        <v>0</v>
      </c>
      <c r="AJ147" s="512">
        <f>'1.5_RAW_Data_MR'!AJ147</f>
        <v>0</v>
      </c>
      <c r="AK147" s="512">
        <f>'1.5_RAW_Data_MR'!AK147</f>
        <v>0</v>
      </c>
      <c r="AL147" s="512">
        <f>'1.5_RAW_Data_MR'!AL147</f>
        <v>0</v>
      </c>
      <c r="AM147" s="513">
        <f>'1.5_RAW_Data_MR'!AM147</f>
        <v>0</v>
      </c>
      <c r="AN147" s="507"/>
      <c r="AO147" s="512">
        <f>'1.5_RAW_Data_MR'!AO147</f>
        <v>0</v>
      </c>
      <c r="AP147" s="512">
        <f>'1.5_RAW_Data_MR'!AP147</f>
        <v>0</v>
      </c>
      <c r="AQ147" s="512">
        <f>'1.5_RAW_Data_MR'!AQ147</f>
        <v>0</v>
      </c>
      <c r="AR147" s="512">
        <f>'1.5_RAW_Data_MR'!AR147</f>
        <v>0</v>
      </c>
      <c r="AS147" s="512">
        <f>'1.5_RAW_Data_MR'!AS147</f>
        <v>0</v>
      </c>
      <c r="AT147" s="513">
        <f>'1.5_RAW_Data_MR'!AT147</f>
        <v>0</v>
      </c>
      <c r="AU147" s="507"/>
      <c r="AV147" s="512">
        <f>'1.5_RAW_Data_MR'!AV147</f>
        <v>0</v>
      </c>
      <c r="AW147" s="512">
        <f>'1.5_RAW_Data_MR'!AW147</f>
        <v>0</v>
      </c>
      <c r="AX147" s="512">
        <f>'1.5_RAW_Data_MR'!AX147</f>
        <v>0</v>
      </c>
      <c r="AY147" s="512">
        <f>'1.5_RAW_Data_MR'!AY147</f>
        <v>0</v>
      </c>
      <c r="AZ147" s="512">
        <f>'1.5_RAW_Data_MR'!AZ147</f>
        <v>0</v>
      </c>
      <c r="BA147" s="513">
        <f>'1.5_RAW_Data_MR'!BA147</f>
        <v>0</v>
      </c>
    </row>
    <row r="148" spans="1:53" ht="13.15">
      <c r="A148" s="508"/>
      <c r="B148" s="509"/>
      <c r="C148" s="510"/>
      <c r="D148" s="511"/>
      <c r="E148" s="504" t="s">
        <v>54</v>
      </c>
      <c r="F148" s="534">
        <f>'1.5_RAW_Data_MR'!F148</f>
        <v>0</v>
      </c>
      <c r="G148" s="534">
        <f>'1.5_RAW_Data_MR'!G148</f>
        <v>0</v>
      </c>
      <c r="H148" s="534">
        <f>'1.5_RAW_Data_MR'!H148</f>
        <v>0</v>
      </c>
      <c r="I148" s="534">
        <f>'1.5_RAW_Data_MR'!I148</f>
        <v>0</v>
      </c>
      <c r="J148" s="534">
        <f>'1.5_RAW_Data_MR'!J148</f>
        <v>0</v>
      </c>
      <c r="K148" s="535">
        <f>'1.5_RAW_Data_MR'!K148</f>
        <v>0</v>
      </c>
      <c r="M148" s="534">
        <f>'1.5_RAW_Data_MR'!M148</f>
        <v>0</v>
      </c>
      <c r="N148" s="534">
        <f>'1.5_RAW_Data_MR'!N148</f>
        <v>0</v>
      </c>
      <c r="O148" s="534">
        <f>'1.5_RAW_Data_MR'!O148</f>
        <v>0</v>
      </c>
      <c r="P148" s="534">
        <f>'1.5_RAW_Data_MR'!P148</f>
        <v>0</v>
      </c>
      <c r="Q148" s="534">
        <f>'1.5_RAW_Data_MR'!Q148</f>
        <v>0</v>
      </c>
      <c r="R148" s="535">
        <f>'1.5_RAW_Data_MR'!R148</f>
        <v>0</v>
      </c>
      <c r="T148" s="534">
        <f>'1.5_RAW_Data_MR'!T148</f>
        <v>0</v>
      </c>
      <c r="U148" s="534">
        <f>'1.5_RAW_Data_MR'!U148</f>
        <v>0</v>
      </c>
      <c r="V148" s="534">
        <f>'1.5_RAW_Data_MR'!V148</f>
        <v>0</v>
      </c>
      <c r="W148" s="534">
        <f>'1.5_RAW_Data_MR'!W148</f>
        <v>0</v>
      </c>
      <c r="X148" s="534">
        <f>'1.5_RAW_Data_MR'!X148</f>
        <v>0</v>
      </c>
      <c r="Y148" s="535">
        <f>'1.5_RAW_Data_MR'!Y148</f>
        <v>0</v>
      </c>
      <c r="AA148" s="512">
        <f>'1.5_RAW_Data_MR'!AA148</f>
        <v>0</v>
      </c>
      <c r="AB148" s="512">
        <f>'1.5_RAW_Data_MR'!AB148</f>
        <v>0</v>
      </c>
      <c r="AC148" s="512">
        <f>'1.5_RAW_Data_MR'!AC148</f>
        <v>0</v>
      </c>
      <c r="AD148" s="512">
        <f>'1.5_RAW_Data_MR'!AD148</f>
        <v>0</v>
      </c>
      <c r="AE148" s="512">
        <f>'1.5_RAW_Data_MR'!AE148</f>
        <v>0</v>
      </c>
      <c r="AF148" s="513">
        <f>'1.5_RAW_Data_MR'!AF148</f>
        <v>0</v>
      </c>
      <c r="AG148" s="507"/>
      <c r="AH148" s="512">
        <f>'1.5_RAW_Data_MR'!AH148</f>
        <v>0</v>
      </c>
      <c r="AI148" s="512">
        <f>'1.5_RAW_Data_MR'!AI148</f>
        <v>0</v>
      </c>
      <c r="AJ148" s="512">
        <f>'1.5_RAW_Data_MR'!AJ148</f>
        <v>0</v>
      </c>
      <c r="AK148" s="512">
        <f>'1.5_RAW_Data_MR'!AK148</f>
        <v>0</v>
      </c>
      <c r="AL148" s="512">
        <f>'1.5_RAW_Data_MR'!AL148</f>
        <v>0</v>
      </c>
      <c r="AM148" s="513">
        <f>'1.5_RAW_Data_MR'!AM148</f>
        <v>0</v>
      </c>
      <c r="AN148" s="507"/>
      <c r="AO148" s="512">
        <f>'1.5_RAW_Data_MR'!AO148</f>
        <v>0</v>
      </c>
      <c r="AP148" s="512">
        <f>'1.5_RAW_Data_MR'!AP148</f>
        <v>0</v>
      </c>
      <c r="AQ148" s="512">
        <f>'1.5_RAW_Data_MR'!AQ148</f>
        <v>0</v>
      </c>
      <c r="AR148" s="512">
        <f>'1.5_RAW_Data_MR'!AR148</f>
        <v>0</v>
      </c>
      <c r="AS148" s="512">
        <f>'1.5_RAW_Data_MR'!AS148</f>
        <v>0</v>
      </c>
      <c r="AT148" s="513">
        <f>'1.5_RAW_Data_MR'!AT148</f>
        <v>0</v>
      </c>
      <c r="AU148" s="507"/>
      <c r="AV148" s="512">
        <f>'1.5_RAW_Data_MR'!AV148</f>
        <v>0</v>
      </c>
      <c r="AW148" s="512">
        <f>'1.5_RAW_Data_MR'!AW148</f>
        <v>0</v>
      </c>
      <c r="AX148" s="512">
        <f>'1.5_RAW_Data_MR'!AX148</f>
        <v>0</v>
      </c>
      <c r="AY148" s="512">
        <f>'1.5_RAW_Data_MR'!AY148</f>
        <v>0</v>
      </c>
      <c r="AZ148" s="512">
        <f>'1.5_RAW_Data_MR'!AZ148</f>
        <v>0</v>
      </c>
      <c r="BA148" s="513">
        <f>'1.5_RAW_Data_MR'!BA148</f>
        <v>0</v>
      </c>
    </row>
    <row r="149" spans="1:53" ht="13.5" thickBot="1">
      <c r="A149" s="508"/>
      <c r="B149" s="514"/>
      <c r="C149" s="515"/>
      <c r="D149" s="516"/>
      <c r="E149" s="517" t="s">
        <v>55</v>
      </c>
      <c r="F149" s="536">
        <f>'1.5_RAW_Data_MR'!F149</f>
        <v>2002.7230894517127</v>
      </c>
      <c r="G149" s="536">
        <f>'1.5_RAW_Data_MR'!G149</f>
        <v>66.145231550287733</v>
      </c>
      <c r="H149" s="536">
        <f>'1.5_RAW_Data_MR'!H149</f>
        <v>0</v>
      </c>
      <c r="I149" s="536">
        <f>'1.5_RAW_Data_MR'!I149</f>
        <v>0</v>
      </c>
      <c r="J149" s="536">
        <f>'1.5_RAW_Data_MR'!J149</f>
        <v>0</v>
      </c>
      <c r="K149" s="537">
        <f>'1.5_RAW_Data_MR'!K149</f>
        <v>1936.577857901425</v>
      </c>
      <c r="M149" s="536">
        <f>'1.5_RAW_Data_MR'!M149</f>
        <v>83.610281174286712</v>
      </c>
      <c r="N149" s="536">
        <f>'1.5_RAW_Data_MR'!N149</f>
        <v>83.610281174286712</v>
      </c>
      <c r="O149" s="536">
        <f>'1.5_RAW_Data_MR'!O149</f>
        <v>0</v>
      </c>
      <c r="P149" s="536">
        <f>'1.5_RAW_Data_MR'!P149</f>
        <v>0</v>
      </c>
      <c r="Q149" s="536">
        <f>'1.5_RAW_Data_MR'!Q149</f>
        <v>0</v>
      </c>
      <c r="R149" s="537">
        <f>'1.5_RAW_Data_MR'!R149</f>
        <v>0</v>
      </c>
      <c r="T149" s="536">
        <f>'1.5_RAW_Data_MR'!T149</f>
        <v>5254.950343422187</v>
      </c>
      <c r="U149" s="536">
        <f>'1.5_RAW_Data_MR'!U149</f>
        <v>83.610281174286712</v>
      </c>
      <c r="V149" s="536">
        <f>'1.5_RAW_Data_MR'!V149</f>
        <v>0</v>
      </c>
      <c r="W149" s="536">
        <f>'1.5_RAW_Data_MR'!W149</f>
        <v>0</v>
      </c>
      <c r="X149" s="536">
        <f>'1.5_RAW_Data_MR'!X149</f>
        <v>0</v>
      </c>
      <c r="Y149" s="537">
        <f>'1.5_RAW_Data_MR'!Y149</f>
        <v>5171.3400622479003</v>
      </c>
      <c r="AA149" s="518">
        <f>'1.5_RAW_Data_MR'!AA149</f>
        <v>-5171.3400622479003</v>
      </c>
      <c r="AB149" s="518">
        <f>'1.5_RAW_Data_MR'!AB149</f>
        <v>0</v>
      </c>
      <c r="AC149" s="518">
        <f>'1.5_RAW_Data_MR'!AC149</f>
        <v>0</v>
      </c>
      <c r="AD149" s="518">
        <f>'1.5_RAW_Data_MR'!AD149</f>
        <v>0</v>
      </c>
      <c r="AE149" s="518">
        <f>'1.5_RAW_Data_MR'!AE149</f>
        <v>0</v>
      </c>
      <c r="AF149" s="519">
        <f>'1.5_RAW_Data_MR'!AF149</f>
        <v>-5171.3400622479003</v>
      </c>
      <c r="AG149" s="507"/>
      <c r="AH149" s="518">
        <f>'1.5_RAW_Data_MR'!AH149</f>
        <v>0</v>
      </c>
      <c r="AI149" s="518">
        <f>'1.5_RAW_Data_MR'!AI149</f>
        <v>0</v>
      </c>
      <c r="AJ149" s="518">
        <f>'1.5_RAW_Data_MR'!AJ149</f>
        <v>0</v>
      </c>
      <c r="AK149" s="518">
        <f>'1.5_RAW_Data_MR'!AK149</f>
        <v>0</v>
      </c>
      <c r="AL149" s="518">
        <f>'1.5_RAW_Data_MR'!AL149</f>
        <v>0</v>
      </c>
      <c r="AM149" s="519">
        <f>'1.5_RAW_Data_MR'!AM149</f>
        <v>0</v>
      </c>
      <c r="AN149" s="507"/>
      <c r="AO149" s="518">
        <f>'1.5_RAW_Data_MR'!AO149</f>
        <v>0</v>
      </c>
      <c r="AP149" s="518">
        <f>'1.5_RAW_Data_MR'!AP149</f>
        <v>0</v>
      </c>
      <c r="AQ149" s="518">
        <f>'1.5_RAW_Data_MR'!AQ149</f>
        <v>0</v>
      </c>
      <c r="AR149" s="518">
        <f>'1.5_RAW_Data_MR'!AR149</f>
        <v>0</v>
      </c>
      <c r="AS149" s="518">
        <f>'1.5_RAW_Data_MR'!AS149</f>
        <v>0</v>
      </c>
      <c r="AT149" s="519">
        <f>'1.5_RAW_Data_MR'!AT149</f>
        <v>0</v>
      </c>
      <c r="AU149" s="507"/>
      <c r="AV149" s="518">
        <f>'1.5_RAW_Data_MR'!AV149</f>
        <v>-5171.3400622479003</v>
      </c>
      <c r="AW149" s="518">
        <f>'1.5_RAW_Data_MR'!AW149</f>
        <v>0</v>
      </c>
      <c r="AX149" s="518">
        <f>'1.5_RAW_Data_MR'!AX149</f>
        <v>0</v>
      </c>
      <c r="AY149" s="518">
        <f>'1.5_RAW_Data_MR'!AY149</f>
        <v>0</v>
      </c>
      <c r="AZ149" s="518">
        <f>'1.5_RAW_Data_MR'!AZ149</f>
        <v>0</v>
      </c>
      <c r="BA149" s="519">
        <f>'1.5_RAW_Data_MR'!BA149</f>
        <v>-5171.3400622479003</v>
      </c>
    </row>
    <row r="150" spans="1:53" ht="25.5">
      <c r="A150" s="520" t="s">
        <v>9</v>
      </c>
      <c r="B150" s="501">
        <v>33</v>
      </c>
      <c r="C150" s="502" t="s">
        <v>45</v>
      </c>
      <c r="D150" s="503" t="s">
        <v>57</v>
      </c>
      <c r="E150" s="521" t="s">
        <v>52</v>
      </c>
      <c r="F150" s="532">
        <f>'1.5_RAW_Data_MR'!F150</f>
        <v>2741.2199961567367</v>
      </c>
      <c r="G150" s="532">
        <f>'1.5_RAW_Data_MR'!G150</f>
        <v>19.16892873934896</v>
      </c>
      <c r="H150" s="532">
        <f>'1.5_RAW_Data_MR'!H150</f>
        <v>0</v>
      </c>
      <c r="I150" s="532">
        <f>'1.5_RAW_Data_MR'!I150</f>
        <v>0</v>
      </c>
      <c r="J150" s="532">
        <f>'1.5_RAW_Data_MR'!J150</f>
        <v>0</v>
      </c>
      <c r="K150" s="533">
        <f>'1.5_RAW_Data_MR'!K150</f>
        <v>2722.0510674173879</v>
      </c>
      <c r="M150" s="532">
        <f>'1.5_RAW_Data_MR'!M150</f>
        <v>14684.711940317284</v>
      </c>
      <c r="N150" s="532">
        <f>'1.5_RAW_Data_MR'!N150</f>
        <v>73.079866691892065</v>
      </c>
      <c r="O150" s="532">
        <f>'1.5_RAW_Data_MR'!O150</f>
        <v>0</v>
      </c>
      <c r="P150" s="532">
        <f>'1.5_RAW_Data_MR'!P150</f>
        <v>0</v>
      </c>
      <c r="Q150" s="532">
        <f>'1.5_RAW_Data_MR'!Q150</f>
        <v>246.88535461252323</v>
      </c>
      <c r="R150" s="533">
        <f>'1.5_RAW_Data_MR'!R150</f>
        <v>14364.746719012868</v>
      </c>
      <c r="T150" s="532">
        <f>'1.5_RAW_Data_MR'!T150</f>
        <v>21674.958719421273</v>
      </c>
      <c r="U150" s="532">
        <f>'1.5_RAW_Data_MR'!U150</f>
        <v>73.079866691892065</v>
      </c>
      <c r="V150" s="532">
        <f>'1.5_RAW_Data_MR'!V150</f>
        <v>0</v>
      </c>
      <c r="W150" s="532">
        <f>'1.5_RAW_Data_MR'!W150</f>
        <v>0</v>
      </c>
      <c r="X150" s="532">
        <f>'1.5_RAW_Data_MR'!X150</f>
        <v>0</v>
      </c>
      <c r="Y150" s="533">
        <f>'1.5_RAW_Data_MR'!Y150</f>
        <v>21601.87885272938</v>
      </c>
      <c r="AA150" s="505">
        <f>'1.5_RAW_Data_MR'!AA150</f>
        <v>-6990.246779103989</v>
      </c>
      <c r="AB150" s="505">
        <f>'1.5_RAW_Data_MR'!AB150</f>
        <v>0</v>
      </c>
      <c r="AC150" s="505">
        <f>'1.5_RAW_Data_MR'!AC150</f>
        <v>0</v>
      </c>
      <c r="AD150" s="505">
        <f>'1.5_RAW_Data_MR'!AD150</f>
        <v>0</v>
      </c>
      <c r="AE150" s="505">
        <f>'1.5_RAW_Data_MR'!AE150</f>
        <v>246.88535461252323</v>
      </c>
      <c r="AF150" s="506">
        <f>'1.5_RAW_Data_MR'!AF150</f>
        <v>-7237.1321337165118</v>
      </c>
      <c r="AG150" s="507"/>
      <c r="AH150" s="505">
        <f>'1.5_RAW_Data_MR'!AH150</f>
        <v>0</v>
      </c>
      <c r="AI150" s="505">
        <f>'1.5_RAW_Data_MR'!AI150</f>
        <v>0</v>
      </c>
      <c r="AJ150" s="505">
        <f>'1.5_RAW_Data_MR'!AJ150</f>
        <v>0</v>
      </c>
      <c r="AK150" s="505">
        <f>'1.5_RAW_Data_MR'!AK150</f>
        <v>0</v>
      </c>
      <c r="AL150" s="505">
        <f>'1.5_RAW_Data_MR'!AL150</f>
        <v>0</v>
      </c>
      <c r="AM150" s="506">
        <f>'1.5_RAW_Data_MR'!AM150</f>
        <v>0</v>
      </c>
      <c r="AN150" s="507"/>
      <c r="AO150" s="505">
        <f>'1.5_RAW_Data_MR'!AO150</f>
        <v>-6990.246779103989</v>
      </c>
      <c r="AP150" s="505">
        <f>'1.5_RAW_Data_MR'!AP150</f>
        <v>0</v>
      </c>
      <c r="AQ150" s="505">
        <f>'1.5_RAW_Data_MR'!AQ150</f>
        <v>0</v>
      </c>
      <c r="AR150" s="505">
        <f>'1.5_RAW_Data_MR'!AR150</f>
        <v>0</v>
      </c>
      <c r="AS150" s="505">
        <f>'1.5_RAW_Data_MR'!AS150</f>
        <v>246.88535461252323</v>
      </c>
      <c r="AT150" s="506">
        <f>'1.5_RAW_Data_MR'!AT150</f>
        <v>-7237.1321337165118</v>
      </c>
      <c r="AU150" s="507"/>
      <c r="AV150" s="505">
        <f>'1.5_RAW_Data_MR'!AV150</f>
        <v>0</v>
      </c>
      <c r="AW150" s="505">
        <f>'1.5_RAW_Data_MR'!AW150</f>
        <v>0</v>
      </c>
      <c r="AX150" s="505">
        <f>'1.5_RAW_Data_MR'!AX150</f>
        <v>0</v>
      </c>
      <c r="AY150" s="505">
        <f>'1.5_RAW_Data_MR'!AY150</f>
        <v>0</v>
      </c>
      <c r="AZ150" s="505">
        <f>'1.5_RAW_Data_MR'!AZ150</f>
        <v>0</v>
      </c>
      <c r="BA150" s="506">
        <f>'1.5_RAW_Data_MR'!BA150</f>
        <v>0</v>
      </c>
    </row>
    <row r="151" spans="1:53" ht="13.15">
      <c r="A151" s="508"/>
      <c r="B151" s="509"/>
      <c r="C151" s="510"/>
      <c r="D151" s="511"/>
      <c r="E151" s="504" t="s">
        <v>53</v>
      </c>
      <c r="F151" s="534">
        <f>'1.5_RAW_Data_MR'!F151</f>
        <v>0</v>
      </c>
      <c r="G151" s="534">
        <f>'1.5_RAW_Data_MR'!G151</f>
        <v>0</v>
      </c>
      <c r="H151" s="534">
        <f>'1.5_RAW_Data_MR'!H151</f>
        <v>0</v>
      </c>
      <c r="I151" s="534">
        <f>'1.5_RAW_Data_MR'!I151</f>
        <v>0</v>
      </c>
      <c r="J151" s="534">
        <f>'1.5_RAW_Data_MR'!J151</f>
        <v>0</v>
      </c>
      <c r="K151" s="535">
        <f>'1.5_RAW_Data_MR'!K151</f>
        <v>0</v>
      </c>
      <c r="M151" s="534">
        <f>'1.5_RAW_Data_MR'!M151</f>
        <v>0</v>
      </c>
      <c r="N151" s="534">
        <f>'1.5_RAW_Data_MR'!N151</f>
        <v>0</v>
      </c>
      <c r="O151" s="534">
        <f>'1.5_RAW_Data_MR'!O151</f>
        <v>0</v>
      </c>
      <c r="P151" s="534">
        <f>'1.5_RAW_Data_MR'!P151</f>
        <v>0</v>
      </c>
      <c r="Q151" s="534">
        <f>'1.5_RAW_Data_MR'!Q151</f>
        <v>0</v>
      </c>
      <c r="R151" s="535">
        <f>'1.5_RAW_Data_MR'!R151</f>
        <v>0</v>
      </c>
      <c r="T151" s="534">
        <f>'1.5_RAW_Data_MR'!T151</f>
        <v>0</v>
      </c>
      <c r="U151" s="534">
        <f>'1.5_RAW_Data_MR'!U151</f>
        <v>0</v>
      </c>
      <c r="V151" s="534">
        <f>'1.5_RAW_Data_MR'!V151</f>
        <v>0</v>
      </c>
      <c r="W151" s="534">
        <f>'1.5_RAW_Data_MR'!W151</f>
        <v>0</v>
      </c>
      <c r="X151" s="534">
        <f>'1.5_RAW_Data_MR'!X151</f>
        <v>0</v>
      </c>
      <c r="Y151" s="535">
        <f>'1.5_RAW_Data_MR'!Y151</f>
        <v>0</v>
      </c>
      <c r="AA151" s="512">
        <f>'1.5_RAW_Data_MR'!AA151</f>
        <v>0</v>
      </c>
      <c r="AB151" s="512">
        <f>'1.5_RAW_Data_MR'!AB151</f>
        <v>0</v>
      </c>
      <c r="AC151" s="512">
        <f>'1.5_RAW_Data_MR'!AC151</f>
        <v>0</v>
      </c>
      <c r="AD151" s="512">
        <f>'1.5_RAW_Data_MR'!AD151</f>
        <v>0</v>
      </c>
      <c r="AE151" s="512">
        <f>'1.5_RAW_Data_MR'!AE151</f>
        <v>0</v>
      </c>
      <c r="AF151" s="513">
        <f>'1.5_RAW_Data_MR'!AF151</f>
        <v>0</v>
      </c>
      <c r="AG151" s="507"/>
      <c r="AH151" s="512">
        <f>'1.5_RAW_Data_MR'!AH151</f>
        <v>0</v>
      </c>
      <c r="AI151" s="512">
        <f>'1.5_RAW_Data_MR'!AI151</f>
        <v>0</v>
      </c>
      <c r="AJ151" s="512">
        <f>'1.5_RAW_Data_MR'!AJ151</f>
        <v>0</v>
      </c>
      <c r="AK151" s="512">
        <f>'1.5_RAW_Data_MR'!AK151</f>
        <v>0</v>
      </c>
      <c r="AL151" s="512">
        <f>'1.5_RAW_Data_MR'!AL151</f>
        <v>0</v>
      </c>
      <c r="AM151" s="513">
        <f>'1.5_RAW_Data_MR'!AM151</f>
        <v>0</v>
      </c>
      <c r="AN151" s="507"/>
      <c r="AO151" s="512">
        <f>'1.5_RAW_Data_MR'!AO151</f>
        <v>0</v>
      </c>
      <c r="AP151" s="512">
        <f>'1.5_RAW_Data_MR'!AP151</f>
        <v>0</v>
      </c>
      <c r="AQ151" s="512">
        <f>'1.5_RAW_Data_MR'!AQ151</f>
        <v>0</v>
      </c>
      <c r="AR151" s="512">
        <f>'1.5_RAW_Data_MR'!AR151</f>
        <v>0</v>
      </c>
      <c r="AS151" s="512">
        <f>'1.5_RAW_Data_MR'!AS151</f>
        <v>0</v>
      </c>
      <c r="AT151" s="513">
        <f>'1.5_RAW_Data_MR'!AT151</f>
        <v>0</v>
      </c>
      <c r="AU151" s="507"/>
      <c r="AV151" s="512">
        <f>'1.5_RAW_Data_MR'!AV151</f>
        <v>0</v>
      </c>
      <c r="AW151" s="512">
        <f>'1.5_RAW_Data_MR'!AW151</f>
        <v>0</v>
      </c>
      <c r="AX151" s="512">
        <f>'1.5_RAW_Data_MR'!AX151</f>
        <v>0</v>
      </c>
      <c r="AY151" s="512">
        <f>'1.5_RAW_Data_MR'!AY151</f>
        <v>0</v>
      </c>
      <c r="AZ151" s="512">
        <f>'1.5_RAW_Data_MR'!AZ151</f>
        <v>0</v>
      </c>
      <c r="BA151" s="513">
        <f>'1.5_RAW_Data_MR'!BA151</f>
        <v>0</v>
      </c>
    </row>
    <row r="152" spans="1:53" ht="13.15">
      <c r="A152" s="508"/>
      <c r="B152" s="509"/>
      <c r="C152" s="510"/>
      <c r="D152" s="511"/>
      <c r="E152" s="504" t="s">
        <v>54</v>
      </c>
      <c r="F152" s="534">
        <f>'1.5_RAW_Data_MR'!F152</f>
        <v>0</v>
      </c>
      <c r="G152" s="534">
        <f>'1.5_RAW_Data_MR'!G152</f>
        <v>0</v>
      </c>
      <c r="H152" s="534">
        <f>'1.5_RAW_Data_MR'!H152</f>
        <v>0</v>
      </c>
      <c r="I152" s="534">
        <f>'1.5_RAW_Data_MR'!I152</f>
        <v>0</v>
      </c>
      <c r="J152" s="534">
        <f>'1.5_RAW_Data_MR'!J152</f>
        <v>0</v>
      </c>
      <c r="K152" s="535">
        <f>'1.5_RAW_Data_MR'!K152</f>
        <v>0</v>
      </c>
      <c r="M152" s="534">
        <f>'1.5_RAW_Data_MR'!M152</f>
        <v>0</v>
      </c>
      <c r="N152" s="534">
        <f>'1.5_RAW_Data_MR'!N152</f>
        <v>0</v>
      </c>
      <c r="O152" s="534">
        <f>'1.5_RAW_Data_MR'!O152</f>
        <v>0</v>
      </c>
      <c r="P152" s="534">
        <f>'1.5_RAW_Data_MR'!P152</f>
        <v>0</v>
      </c>
      <c r="Q152" s="534">
        <f>'1.5_RAW_Data_MR'!Q152</f>
        <v>0</v>
      </c>
      <c r="R152" s="535">
        <f>'1.5_RAW_Data_MR'!R152</f>
        <v>0</v>
      </c>
      <c r="T152" s="534">
        <f>'1.5_RAW_Data_MR'!T152</f>
        <v>0</v>
      </c>
      <c r="U152" s="534">
        <f>'1.5_RAW_Data_MR'!U152</f>
        <v>0</v>
      </c>
      <c r="V152" s="534">
        <f>'1.5_RAW_Data_MR'!V152</f>
        <v>0</v>
      </c>
      <c r="W152" s="534">
        <f>'1.5_RAW_Data_MR'!W152</f>
        <v>0</v>
      </c>
      <c r="X152" s="534">
        <f>'1.5_RAW_Data_MR'!X152</f>
        <v>0</v>
      </c>
      <c r="Y152" s="535">
        <f>'1.5_RAW_Data_MR'!Y152</f>
        <v>0</v>
      </c>
      <c r="AA152" s="512">
        <f>'1.5_RAW_Data_MR'!AA152</f>
        <v>0</v>
      </c>
      <c r="AB152" s="512">
        <f>'1.5_RAW_Data_MR'!AB152</f>
        <v>0</v>
      </c>
      <c r="AC152" s="512">
        <f>'1.5_RAW_Data_MR'!AC152</f>
        <v>0</v>
      </c>
      <c r="AD152" s="512">
        <f>'1.5_RAW_Data_MR'!AD152</f>
        <v>0</v>
      </c>
      <c r="AE152" s="512">
        <f>'1.5_RAW_Data_MR'!AE152</f>
        <v>0</v>
      </c>
      <c r="AF152" s="513">
        <f>'1.5_RAW_Data_MR'!AF152</f>
        <v>0</v>
      </c>
      <c r="AG152" s="507"/>
      <c r="AH152" s="512">
        <f>'1.5_RAW_Data_MR'!AH152</f>
        <v>0</v>
      </c>
      <c r="AI152" s="512">
        <f>'1.5_RAW_Data_MR'!AI152</f>
        <v>0</v>
      </c>
      <c r="AJ152" s="512">
        <f>'1.5_RAW_Data_MR'!AJ152</f>
        <v>0</v>
      </c>
      <c r="AK152" s="512">
        <f>'1.5_RAW_Data_MR'!AK152</f>
        <v>0</v>
      </c>
      <c r="AL152" s="512">
        <f>'1.5_RAW_Data_MR'!AL152</f>
        <v>0</v>
      </c>
      <c r="AM152" s="513">
        <f>'1.5_RAW_Data_MR'!AM152</f>
        <v>0</v>
      </c>
      <c r="AN152" s="507"/>
      <c r="AO152" s="512">
        <f>'1.5_RAW_Data_MR'!AO152</f>
        <v>0</v>
      </c>
      <c r="AP152" s="512">
        <f>'1.5_RAW_Data_MR'!AP152</f>
        <v>0</v>
      </c>
      <c r="AQ152" s="512">
        <f>'1.5_RAW_Data_MR'!AQ152</f>
        <v>0</v>
      </c>
      <c r="AR152" s="512">
        <f>'1.5_RAW_Data_MR'!AR152</f>
        <v>0</v>
      </c>
      <c r="AS152" s="512">
        <f>'1.5_RAW_Data_MR'!AS152</f>
        <v>0</v>
      </c>
      <c r="AT152" s="513">
        <f>'1.5_RAW_Data_MR'!AT152</f>
        <v>0</v>
      </c>
      <c r="AU152" s="507"/>
      <c r="AV152" s="512">
        <f>'1.5_RAW_Data_MR'!AV152</f>
        <v>0</v>
      </c>
      <c r="AW152" s="512">
        <f>'1.5_RAW_Data_MR'!AW152</f>
        <v>0</v>
      </c>
      <c r="AX152" s="512">
        <f>'1.5_RAW_Data_MR'!AX152</f>
        <v>0</v>
      </c>
      <c r="AY152" s="512">
        <f>'1.5_RAW_Data_MR'!AY152</f>
        <v>0</v>
      </c>
      <c r="AZ152" s="512">
        <f>'1.5_RAW_Data_MR'!AZ152</f>
        <v>0</v>
      </c>
      <c r="BA152" s="513">
        <f>'1.5_RAW_Data_MR'!BA152</f>
        <v>0</v>
      </c>
    </row>
    <row r="153" spans="1:53" ht="13.5" thickBot="1">
      <c r="A153" s="508"/>
      <c r="B153" s="514"/>
      <c r="C153" s="515"/>
      <c r="D153" s="516"/>
      <c r="E153" s="517" t="s">
        <v>55</v>
      </c>
      <c r="F153" s="536">
        <f>'1.5_RAW_Data_MR'!F153</f>
        <v>0</v>
      </c>
      <c r="G153" s="536">
        <f>'1.5_RAW_Data_MR'!G153</f>
        <v>0</v>
      </c>
      <c r="H153" s="536">
        <f>'1.5_RAW_Data_MR'!H153</f>
        <v>0</v>
      </c>
      <c r="I153" s="536">
        <f>'1.5_RAW_Data_MR'!I153</f>
        <v>0</v>
      </c>
      <c r="J153" s="536">
        <f>'1.5_RAW_Data_MR'!J153</f>
        <v>0</v>
      </c>
      <c r="K153" s="537">
        <f>'1.5_RAW_Data_MR'!K153</f>
        <v>0</v>
      </c>
      <c r="M153" s="536">
        <f>'1.5_RAW_Data_MR'!M153</f>
        <v>0</v>
      </c>
      <c r="N153" s="536">
        <f>'1.5_RAW_Data_MR'!N153</f>
        <v>0</v>
      </c>
      <c r="O153" s="536">
        <f>'1.5_RAW_Data_MR'!O153</f>
        <v>0</v>
      </c>
      <c r="P153" s="536">
        <f>'1.5_RAW_Data_MR'!P153</f>
        <v>0</v>
      </c>
      <c r="Q153" s="536">
        <f>'1.5_RAW_Data_MR'!Q153</f>
        <v>0</v>
      </c>
      <c r="R153" s="537">
        <f>'1.5_RAW_Data_MR'!R153</f>
        <v>0</v>
      </c>
      <c r="T153" s="536">
        <f>'1.5_RAW_Data_MR'!T153</f>
        <v>0</v>
      </c>
      <c r="U153" s="536">
        <f>'1.5_RAW_Data_MR'!U153</f>
        <v>0</v>
      </c>
      <c r="V153" s="536">
        <f>'1.5_RAW_Data_MR'!V153</f>
        <v>0</v>
      </c>
      <c r="W153" s="536">
        <f>'1.5_RAW_Data_MR'!W153</f>
        <v>0</v>
      </c>
      <c r="X153" s="536">
        <f>'1.5_RAW_Data_MR'!X153</f>
        <v>0</v>
      </c>
      <c r="Y153" s="537">
        <f>'1.5_RAW_Data_MR'!Y153</f>
        <v>0</v>
      </c>
      <c r="AA153" s="518">
        <f>'1.5_RAW_Data_MR'!AA153</f>
        <v>0</v>
      </c>
      <c r="AB153" s="518">
        <f>'1.5_RAW_Data_MR'!AB153</f>
        <v>0</v>
      </c>
      <c r="AC153" s="518">
        <f>'1.5_RAW_Data_MR'!AC153</f>
        <v>0</v>
      </c>
      <c r="AD153" s="518">
        <f>'1.5_RAW_Data_MR'!AD153</f>
        <v>0</v>
      </c>
      <c r="AE153" s="518">
        <f>'1.5_RAW_Data_MR'!AE153</f>
        <v>0</v>
      </c>
      <c r="AF153" s="519">
        <f>'1.5_RAW_Data_MR'!AF153</f>
        <v>0</v>
      </c>
      <c r="AG153" s="507"/>
      <c r="AH153" s="518">
        <f>'1.5_RAW_Data_MR'!AH153</f>
        <v>0</v>
      </c>
      <c r="AI153" s="518">
        <f>'1.5_RAW_Data_MR'!AI153</f>
        <v>0</v>
      </c>
      <c r="AJ153" s="518">
        <f>'1.5_RAW_Data_MR'!AJ153</f>
        <v>0</v>
      </c>
      <c r="AK153" s="518">
        <f>'1.5_RAW_Data_MR'!AK153</f>
        <v>0</v>
      </c>
      <c r="AL153" s="518">
        <f>'1.5_RAW_Data_MR'!AL153</f>
        <v>0</v>
      </c>
      <c r="AM153" s="519">
        <f>'1.5_RAW_Data_MR'!AM153</f>
        <v>0</v>
      </c>
      <c r="AN153" s="507"/>
      <c r="AO153" s="518">
        <f>'1.5_RAW_Data_MR'!AO153</f>
        <v>0</v>
      </c>
      <c r="AP153" s="518">
        <f>'1.5_RAW_Data_MR'!AP153</f>
        <v>0</v>
      </c>
      <c r="AQ153" s="518">
        <f>'1.5_RAW_Data_MR'!AQ153</f>
        <v>0</v>
      </c>
      <c r="AR153" s="518">
        <f>'1.5_RAW_Data_MR'!AR153</f>
        <v>0</v>
      </c>
      <c r="AS153" s="518">
        <f>'1.5_RAW_Data_MR'!AS153</f>
        <v>0</v>
      </c>
      <c r="AT153" s="519">
        <f>'1.5_RAW_Data_MR'!AT153</f>
        <v>0</v>
      </c>
      <c r="AU153" s="507"/>
      <c r="AV153" s="518">
        <f>'1.5_RAW_Data_MR'!AV153</f>
        <v>0</v>
      </c>
      <c r="AW153" s="518">
        <f>'1.5_RAW_Data_MR'!AW153</f>
        <v>0</v>
      </c>
      <c r="AX153" s="518">
        <f>'1.5_RAW_Data_MR'!AX153</f>
        <v>0</v>
      </c>
      <c r="AY153" s="518">
        <f>'1.5_RAW_Data_MR'!AY153</f>
        <v>0</v>
      </c>
      <c r="AZ153" s="518">
        <f>'1.5_RAW_Data_MR'!AZ153</f>
        <v>0</v>
      </c>
      <c r="BA153" s="519">
        <f>'1.5_RAW_Data_MR'!BA153</f>
        <v>0</v>
      </c>
    </row>
    <row r="154" spans="1:53" ht="25.5">
      <c r="A154" s="520" t="s">
        <v>9</v>
      </c>
      <c r="B154" s="501">
        <v>35</v>
      </c>
      <c r="C154" s="502" t="s">
        <v>46</v>
      </c>
      <c r="D154" s="503" t="s">
        <v>61</v>
      </c>
      <c r="E154" s="521" t="s">
        <v>52</v>
      </c>
      <c r="F154" s="532">
        <f>'1.5_RAW_Data_MR'!F154</f>
        <v>801.81984278311415</v>
      </c>
      <c r="G154" s="532">
        <f>'1.5_RAW_Data_MR'!G154</f>
        <v>167.79195592769111</v>
      </c>
      <c r="H154" s="532">
        <f>'1.5_RAW_Data_MR'!H154</f>
        <v>0</v>
      </c>
      <c r="I154" s="532">
        <f>'1.5_RAW_Data_MR'!I154</f>
        <v>0</v>
      </c>
      <c r="J154" s="532">
        <f>'1.5_RAW_Data_MR'!J154</f>
        <v>0</v>
      </c>
      <c r="K154" s="533">
        <f>'1.5_RAW_Data_MR'!K154</f>
        <v>634.02788685542305</v>
      </c>
      <c r="M154" s="532">
        <f>'1.5_RAW_Data_MR'!M154</f>
        <v>965.67116616747558</v>
      </c>
      <c r="N154" s="532">
        <f>'1.5_RAW_Data_MR'!N154</f>
        <v>0</v>
      </c>
      <c r="O154" s="532">
        <f>'1.5_RAW_Data_MR'!O154</f>
        <v>316.12281867043799</v>
      </c>
      <c r="P154" s="532">
        <f>'1.5_RAW_Data_MR'!P154</f>
        <v>0</v>
      </c>
      <c r="Q154" s="532">
        <f>'1.5_RAW_Data_MR'!Q154</f>
        <v>649.54834749703764</v>
      </c>
      <c r="R154" s="533">
        <f>'1.5_RAW_Data_MR'!R154</f>
        <v>0</v>
      </c>
      <c r="T154" s="532">
        <f>'1.5_RAW_Data_MR'!T154</f>
        <v>3021.494301743448</v>
      </c>
      <c r="U154" s="532">
        <f>'1.5_RAW_Data_MR'!U154</f>
        <v>0</v>
      </c>
      <c r="V154" s="532">
        <f>'1.5_RAW_Data_MR'!V154</f>
        <v>316.12281867043799</v>
      </c>
      <c r="W154" s="532">
        <f>'1.5_RAW_Data_MR'!W154</f>
        <v>0</v>
      </c>
      <c r="X154" s="532">
        <f>'1.5_RAW_Data_MR'!X154</f>
        <v>0</v>
      </c>
      <c r="Y154" s="533">
        <f>'1.5_RAW_Data_MR'!Y154</f>
        <v>2705.37148307301</v>
      </c>
      <c r="AA154" s="505">
        <f>'1.5_RAW_Data_MR'!AA154</f>
        <v>-2055.8231355759726</v>
      </c>
      <c r="AB154" s="505">
        <f>'1.5_RAW_Data_MR'!AB154</f>
        <v>0</v>
      </c>
      <c r="AC154" s="505">
        <f>'1.5_RAW_Data_MR'!AC154</f>
        <v>0</v>
      </c>
      <c r="AD154" s="505">
        <f>'1.5_RAW_Data_MR'!AD154</f>
        <v>0</v>
      </c>
      <c r="AE154" s="505">
        <f>'1.5_RAW_Data_MR'!AE154</f>
        <v>649.54834749703764</v>
      </c>
      <c r="AF154" s="506">
        <f>'1.5_RAW_Data_MR'!AF154</f>
        <v>-2705.37148307301</v>
      </c>
      <c r="AG154" s="507"/>
      <c r="AH154" s="505">
        <f>'1.5_RAW_Data_MR'!AH154</f>
        <v>0</v>
      </c>
      <c r="AI154" s="505">
        <f>'1.5_RAW_Data_MR'!AI154</f>
        <v>0</v>
      </c>
      <c r="AJ154" s="505">
        <f>'1.5_RAW_Data_MR'!AJ154</f>
        <v>0</v>
      </c>
      <c r="AK154" s="505">
        <f>'1.5_RAW_Data_MR'!AK154</f>
        <v>0</v>
      </c>
      <c r="AL154" s="505">
        <f>'1.5_RAW_Data_MR'!AL154</f>
        <v>0</v>
      </c>
      <c r="AM154" s="506">
        <f>'1.5_RAW_Data_MR'!AM154</f>
        <v>0</v>
      </c>
      <c r="AN154" s="507"/>
      <c r="AO154" s="505">
        <f>'1.5_RAW_Data_MR'!AO154</f>
        <v>-2055.8231355759726</v>
      </c>
      <c r="AP154" s="505">
        <f>'1.5_RAW_Data_MR'!AP154</f>
        <v>0</v>
      </c>
      <c r="AQ154" s="505">
        <f>'1.5_RAW_Data_MR'!AQ154</f>
        <v>0</v>
      </c>
      <c r="AR154" s="505">
        <f>'1.5_RAW_Data_MR'!AR154</f>
        <v>0</v>
      </c>
      <c r="AS154" s="505">
        <f>'1.5_RAW_Data_MR'!AS154</f>
        <v>649.54834749703764</v>
      </c>
      <c r="AT154" s="506">
        <f>'1.5_RAW_Data_MR'!AT154</f>
        <v>-2705.37148307301</v>
      </c>
      <c r="AU154" s="507"/>
      <c r="AV154" s="505">
        <f>'1.5_RAW_Data_MR'!AV154</f>
        <v>0</v>
      </c>
      <c r="AW154" s="505">
        <f>'1.5_RAW_Data_MR'!AW154</f>
        <v>0</v>
      </c>
      <c r="AX154" s="505">
        <f>'1.5_RAW_Data_MR'!AX154</f>
        <v>0</v>
      </c>
      <c r="AY154" s="505">
        <f>'1.5_RAW_Data_MR'!AY154</f>
        <v>0</v>
      </c>
      <c r="AZ154" s="505">
        <f>'1.5_RAW_Data_MR'!AZ154</f>
        <v>0</v>
      </c>
      <c r="BA154" s="506">
        <f>'1.5_RAW_Data_MR'!BA154</f>
        <v>0</v>
      </c>
    </row>
    <row r="155" spans="1:53" ht="13.15">
      <c r="A155" s="508"/>
      <c r="B155" s="509"/>
      <c r="C155" s="510"/>
      <c r="D155" s="511"/>
      <c r="E155" s="504" t="s">
        <v>53</v>
      </c>
      <c r="F155" s="534">
        <f>'1.5_RAW_Data_MR'!F155</f>
        <v>0</v>
      </c>
      <c r="G155" s="534">
        <f>'1.5_RAW_Data_MR'!G155</f>
        <v>0</v>
      </c>
      <c r="H155" s="534">
        <f>'1.5_RAW_Data_MR'!H155</f>
        <v>0</v>
      </c>
      <c r="I155" s="534">
        <f>'1.5_RAW_Data_MR'!I155</f>
        <v>0</v>
      </c>
      <c r="J155" s="534">
        <f>'1.5_RAW_Data_MR'!J155</f>
        <v>0</v>
      </c>
      <c r="K155" s="535">
        <f>'1.5_RAW_Data_MR'!K155</f>
        <v>0</v>
      </c>
      <c r="M155" s="534">
        <f>'1.5_RAW_Data_MR'!M155</f>
        <v>0</v>
      </c>
      <c r="N155" s="534">
        <f>'1.5_RAW_Data_MR'!N155</f>
        <v>0</v>
      </c>
      <c r="O155" s="534">
        <f>'1.5_RAW_Data_MR'!O155</f>
        <v>0</v>
      </c>
      <c r="P155" s="534">
        <f>'1.5_RAW_Data_MR'!P155</f>
        <v>0</v>
      </c>
      <c r="Q155" s="534">
        <f>'1.5_RAW_Data_MR'!Q155</f>
        <v>0</v>
      </c>
      <c r="R155" s="535">
        <f>'1.5_RAW_Data_MR'!R155</f>
        <v>0</v>
      </c>
      <c r="T155" s="534">
        <f>'1.5_RAW_Data_MR'!T155</f>
        <v>0</v>
      </c>
      <c r="U155" s="534">
        <f>'1.5_RAW_Data_MR'!U155</f>
        <v>0</v>
      </c>
      <c r="V155" s="534">
        <f>'1.5_RAW_Data_MR'!V155</f>
        <v>0</v>
      </c>
      <c r="W155" s="534">
        <f>'1.5_RAW_Data_MR'!W155</f>
        <v>0</v>
      </c>
      <c r="X155" s="534">
        <f>'1.5_RAW_Data_MR'!X155</f>
        <v>0</v>
      </c>
      <c r="Y155" s="535">
        <f>'1.5_RAW_Data_MR'!Y155</f>
        <v>0</v>
      </c>
      <c r="AA155" s="512">
        <f>'1.5_RAW_Data_MR'!AA155</f>
        <v>0</v>
      </c>
      <c r="AB155" s="512">
        <f>'1.5_RAW_Data_MR'!AB155</f>
        <v>0</v>
      </c>
      <c r="AC155" s="512">
        <f>'1.5_RAW_Data_MR'!AC155</f>
        <v>0</v>
      </c>
      <c r="AD155" s="512">
        <f>'1.5_RAW_Data_MR'!AD155</f>
        <v>0</v>
      </c>
      <c r="AE155" s="512">
        <f>'1.5_RAW_Data_MR'!AE155</f>
        <v>0</v>
      </c>
      <c r="AF155" s="513">
        <f>'1.5_RAW_Data_MR'!AF155</f>
        <v>0</v>
      </c>
      <c r="AG155" s="507"/>
      <c r="AH155" s="512">
        <f>'1.5_RAW_Data_MR'!AH155</f>
        <v>0</v>
      </c>
      <c r="AI155" s="512">
        <f>'1.5_RAW_Data_MR'!AI155</f>
        <v>0</v>
      </c>
      <c r="AJ155" s="512">
        <f>'1.5_RAW_Data_MR'!AJ155</f>
        <v>0</v>
      </c>
      <c r="AK155" s="512">
        <f>'1.5_RAW_Data_MR'!AK155</f>
        <v>0</v>
      </c>
      <c r="AL155" s="512">
        <f>'1.5_RAW_Data_MR'!AL155</f>
        <v>0</v>
      </c>
      <c r="AM155" s="513">
        <f>'1.5_RAW_Data_MR'!AM155</f>
        <v>0</v>
      </c>
      <c r="AN155" s="507"/>
      <c r="AO155" s="512">
        <f>'1.5_RAW_Data_MR'!AO155</f>
        <v>0</v>
      </c>
      <c r="AP155" s="512">
        <f>'1.5_RAW_Data_MR'!AP155</f>
        <v>0</v>
      </c>
      <c r="AQ155" s="512">
        <f>'1.5_RAW_Data_MR'!AQ155</f>
        <v>0</v>
      </c>
      <c r="AR155" s="512">
        <f>'1.5_RAW_Data_MR'!AR155</f>
        <v>0</v>
      </c>
      <c r="AS155" s="512">
        <f>'1.5_RAW_Data_MR'!AS155</f>
        <v>0</v>
      </c>
      <c r="AT155" s="513">
        <f>'1.5_RAW_Data_MR'!AT155</f>
        <v>0</v>
      </c>
      <c r="AU155" s="507"/>
      <c r="AV155" s="512">
        <f>'1.5_RAW_Data_MR'!AV155</f>
        <v>0</v>
      </c>
      <c r="AW155" s="512">
        <f>'1.5_RAW_Data_MR'!AW155</f>
        <v>0</v>
      </c>
      <c r="AX155" s="512">
        <f>'1.5_RAW_Data_MR'!AX155</f>
        <v>0</v>
      </c>
      <c r="AY155" s="512">
        <f>'1.5_RAW_Data_MR'!AY155</f>
        <v>0</v>
      </c>
      <c r="AZ155" s="512">
        <f>'1.5_RAW_Data_MR'!AZ155</f>
        <v>0</v>
      </c>
      <c r="BA155" s="513">
        <f>'1.5_RAW_Data_MR'!BA155</f>
        <v>0</v>
      </c>
    </row>
    <row r="156" spans="1:53" ht="13.15">
      <c r="A156" s="508"/>
      <c r="B156" s="509"/>
      <c r="C156" s="510"/>
      <c r="D156" s="511"/>
      <c r="E156" s="504" t="s">
        <v>54</v>
      </c>
      <c r="F156" s="534">
        <f>'1.5_RAW_Data_MR'!F156</f>
        <v>0</v>
      </c>
      <c r="G156" s="534">
        <f>'1.5_RAW_Data_MR'!G156</f>
        <v>0</v>
      </c>
      <c r="H156" s="534">
        <f>'1.5_RAW_Data_MR'!H156</f>
        <v>0</v>
      </c>
      <c r="I156" s="534">
        <f>'1.5_RAW_Data_MR'!I156</f>
        <v>0</v>
      </c>
      <c r="J156" s="534">
        <f>'1.5_RAW_Data_MR'!J156</f>
        <v>0</v>
      </c>
      <c r="K156" s="535">
        <f>'1.5_RAW_Data_MR'!K156</f>
        <v>0</v>
      </c>
      <c r="M156" s="534">
        <f>'1.5_RAW_Data_MR'!M156</f>
        <v>0</v>
      </c>
      <c r="N156" s="534">
        <f>'1.5_RAW_Data_MR'!N156</f>
        <v>0</v>
      </c>
      <c r="O156" s="534">
        <f>'1.5_RAW_Data_MR'!O156</f>
        <v>0</v>
      </c>
      <c r="P156" s="534">
        <f>'1.5_RAW_Data_MR'!P156</f>
        <v>0</v>
      </c>
      <c r="Q156" s="534">
        <f>'1.5_RAW_Data_MR'!Q156</f>
        <v>0</v>
      </c>
      <c r="R156" s="535">
        <f>'1.5_RAW_Data_MR'!R156</f>
        <v>0</v>
      </c>
      <c r="T156" s="534">
        <f>'1.5_RAW_Data_MR'!T156</f>
        <v>0</v>
      </c>
      <c r="U156" s="534">
        <f>'1.5_RAW_Data_MR'!U156</f>
        <v>0</v>
      </c>
      <c r="V156" s="534">
        <f>'1.5_RAW_Data_MR'!V156</f>
        <v>0</v>
      </c>
      <c r="W156" s="534">
        <f>'1.5_RAW_Data_MR'!W156</f>
        <v>0</v>
      </c>
      <c r="X156" s="534">
        <f>'1.5_RAW_Data_MR'!X156</f>
        <v>0</v>
      </c>
      <c r="Y156" s="535">
        <f>'1.5_RAW_Data_MR'!Y156</f>
        <v>0</v>
      </c>
      <c r="AA156" s="512">
        <f>'1.5_RAW_Data_MR'!AA156</f>
        <v>0</v>
      </c>
      <c r="AB156" s="512">
        <f>'1.5_RAW_Data_MR'!AB156</f>
        <v>0</v>
      </c>
      <c r="AC156" s="512">
        <f>'1.5_RAW_Data_MR'!AC156</f>
        <v>0</v>
      </c>
      <c r="AD156" s="512">
        <f>'1.5_RAW_Data_MR'!AD156</f>
        <v>0</v>
      </c>
      <c r="AE156" s="512">
        <f>'1.5_RAW_Data_MR'!AE156</f>
        <v>0</v>
      </c>
      <c r="AF156" s="513">
        <f>'1.5_RAW_Data_MR'!AF156</f>
        <v>0</v>
      </c>
      <c r="AG156" s="507"/>
      <c r="AH156" s="512">
        <f>'1.5_RAW_Data_MR'!AH156</f>
        <v>0</v>
      </c>
      <c r="AI156" s="512">
        <f>'1.5_RAW_Data_MR'!AI156</f>
        <v>0</v>
      </c>
      <c r="AJ156" s="512">
        <f>'1.5_RAW_Data_MR'!AJ156</f>
        <v>0</v>
      </c>
      <c r="AK156" s="512">
        <f>'1.5_RAW_Data_MR'!AK156</f>
        <v>0</v>
      </c>
      <c r="AL156" s="512">
        <f>'1.5_RAW_Data_MR'!AL156</f>
        <v>0</v>
      </c>
      <c r="AM156" s="513">
        <f>'1.5_RAW_Data_MR'!AM156</f>
        <v>0</v>
      </c>
      <c r="AN156" s="507"/>
      <c r="AO156" s="512">
        <f>'1.5_RAW_Data_MR'!AO156</f>
        <v>0</v>
      </c>
      <c r="AP156" s="512">
        <f>'1.5_RAW_Data_MR'!AP156</f>
        <v>0</v>
      </c>
      <c r="AQ156" s="512">
        <f>'1.5_RAW_Data_MR'!AQ156</f>
        <v>0</v>
      </c>
      <c r="AR156" s="512">
        <f>'1.5_RAW_Data_MR'!AR156</f>
        <v>0</v>
      </c>
      <c r="AS156" s="512">
        <f>'1.5_RAW_Data_MR'!AS156</f>
        <v>0</v>
      </c>
      <c r="AT156" s="513">
        <f>'1.5_RAW_Data_MR'!AT156</f>
        <v>0</v>
      </c>
      <c r="AU156" s="507"/>
      <c r="AV156" s="512">
        <f>'1.5_RAW_Data_MR'!AV156</f>
        <v>0</v>
      </c>
      <c r="AW156" s="512">
        <f>'1.5_RAW_Data_MR'!AW156</f>
        <v>0</v>
      </c>
      <c r="AX156" s="512">
        <f>'1.5_RAW_Data_MR'!AX156</f>
        <v>0</v>
      </c>
      <c r="AY156" s="512">
        <f>'1.5_RAW_Data_MR'!AY156</f>
        <v>0</v>
      </c>
      <c r="AZ156" s="512">
        <f>'1.5_RAW_Data_MR'!AZ156</f>
        <v>0</v>
      </c>
      <c r="BA156" s="513">
        <f>'1.5_RAW_Data_MR'!BA156</f>
        <v>0</v>
      </c>
    </row>
    <row r="157" spans="1:53" ht="13.5" thickBot="1">
      <c r="A157" s="508"/>
      <c r="B157" s="514"/>
      <c r="C157" s="515"/>
      <c r="D157" s="516"/>
      <c r="E157" s="517" t="s">
        <v>55</v>
      </c>
      <c r="F157" s="536">
        <f>'1.5_RAW_Data_MR'!F157</f>
        <v>0</v>
      </c>
      <c r="G157" s="536">
        <f>'1.5_RAW_Data_MR'!G157</f>
        <v>0</v>
      </c>
      <c r="H157" s="536">
        <f>'1.5_RAW_Data_MR'!H157</f>
        <v>0</v>
      </c>
      <c r="I157" s="536">
        <f>'1.5_RAW_Data_MR'!I157</f>
        <v>0</v>
      </c>
      <c r="J157" s="536">
        <f>'1.5_RAW_Data_MR'!J157</f>
        <v>0</v>
      </c>
      <c r="K157" s="537">
        <f>'1.5_RAW_Data_MR'!K157</f>
        <v>0</v>
      </c>
      <c r="M157" s="536">
        <f>'1.5_RAW_Data_MR'!M157</f>
        <v>0</v>
      </c>
      <c r="N157" s="536">
        <f>'1.5_RAW_Data_MR'!N157</f>
        <v>0</v>
      </c>
      <c r="O157" s="536">
        <f>'1.5_RAW_Data_MR'!O157</f>
        <v>0</v>
      </c>
      <c r="P157" s="536">
        <f>'1.5_RAW_Data_MR'!P157</f>
        <v>0</v>
      </c>
      <c r="Q157" s="536">
        <f>'1.5_RAW_Data_MR'!Q157</f>
        <v>0</v>
      </c>
      <c r="R157" s="537">
        <f>'1.5_RAW_Data_MR'!R157</f>
        <v>0</v>
      </c>
      <c r="T157" s="536">
        <f>'1.5_RAW_Data_MR'!T157</f>
        <v>0</v>
      </c>
      <c r="U157" s="536">
        <f>'1.5_RAW_Data_MR'!U157</f>
        <v>0</v>
      </c>
      <c r="V157" s="536">
        <f>'1.5_RAW_Data_MR'!V157</f>
        <v>0</v>
      </c>
      <c r="W157" s="536">
        <f>'1.5_RAW_Data_MR'!W157</f>
        <v>0</v>
      </c>
      <c r="X157" s="536">
        <f>'1.5_RAW_Data_MR'!X157</f>
        <v>0</v>
      </c>
      <c r="Y157" s="537">
        <f>'1.5_RAW_Data_MR'!Y157</f>
        <v>0</v>
      </c>
      <c r="AA157" s="518">
        <f>'1.5_RAW_Data_MR'!AA157</f>
        <v>0</v>
      </c>
      <c r="AB157" s="518">
        <f>'1.5_RAW_Data_MR'!AB157</f>
        <v>0</v>
      </c>
      <c r="AC157" s="518">
        <f>'1.5_RAW_Data_MR'!AC157</f>
        <v>0</v>
      </c>
      <c r="AD157" s="518">
        <f>'1.5_RAW_Data_MR'!AD157</f>
        <v>0</v>
      </c>
      <c r="AE157" s="518">
        <f>'1.5_RAW_Data_MR'!AE157</f>
        <v>0</v>
      </c>
      <c r="AF157" s="519">
        <f>'1.5_RAW_Data_MR'!AF157</f>
        <v>0</v>
      </c>
      <c r="AG157" s="507"/>
      <c r="AH157" s="518">
        <f>'1.5_RAW_Data_MR'!AH157</f>
        <v>0</v>
      </c>
      <c r="AI157" s="518">
        <f>'1.5_RAW_Data_MR'!AI157</f>
        <v>0</v>
      </c>
      <c r="AJ157" s="518">
        <f>'1.5_RAW_Data_MR'!AJ157</f>
        <v>0</v>
      </c>
      <c r="AK157" s="518">
        <f>'1.5_RAW_Data_MR'!AK157</f>
        <v>0</v>
      </c>
      <c r="AL157" s="518">
        <f>'1.5_RAW_Data_MR'!AL157</f>
        <v>0</v>
      </c>
      <c r="AM157" s="519">
        <f>'1.5_RAW_Data_MR'!AM157</f>
        <v>0</v>
      </c>
      <c r="AN157" s="507"/>
      <c r="AO157" s="518">
        <f>'1.5_RAW_Data_MR'!AO157</f>
        <v>0</v>
      </c>
      <c r="AP157" s="518">
        <f>'1.5_RAW_Data_MR'!AP157</f>
        <v>0</v>
      </c>
      <c r="AQ157" s="518">
        <f>'1.5_RAW_Data_MR'!AQ157</f>
        <v>0</v>
      </c>
      <c r="AR157" s="518">
        <f>'1.5_RAW_Data_MR'!AR157</f>
        <v>0</v>
      </c>
      <c r="AS157" s="518">
        <f>'1.5_RAW_Data_MR'!AS157</f>
        <v>0</v>
      </c>
      <c r="AT157" s="519">
        <f>'1.5_RAW_Data_MR'!AT157</f>
        <v>0</v>
      </c>
      <c r="AU157" s="507"/>
      <c r="AV157" s="518">
        <f>'1.5_RAW_Data_MR'!AV157</f>
        <v>0</v>
      </c>
      <c r="AW157" s="518">
        <f>'1.5_RAW_Data_MR'!AW157</f>
        <v>0</v>
      </c>
      <c r="AX157" s="518">
        <f>'1.5_RAW_Data_MR'!AX157</f>
        <v>0</v>
      </c>
      <c r="AY157" s="518">
        <f>'1.5_RAW_Data_MR'!AY157</f>
        <v>0</v>
      </c>
      <c r="AZ157" s="518">
        <f>'1.5_RAW_Data_MR'!AZ157</f>
        <v>0</v>
      </c>
      <c r="BA157" s="519">
        <f>'1.5_RAW_Data_MR'!BA157</f>
        <v>0</v>
      </c>
    </row>
    <row r="158" spans="1:53" ht="25.5">
      <c r="A158" s="520" t="s">
        <v>9</v>
      </c>
      <c r="B158" s="501">
        <v>39</v>
      </c>
      <c r="C158" s="502" t="s">
        <v>47</v>
      </c>
      <c r="D158" s="503" t="s">
        <v>57</v>
      </c>
      <c r="E158" s="521" t="s">
        <v>52</v>
      </c>
      <c r="F158" s="532">
        <f>'1.5_RAW_Data_MR'!F158</f>
        <v>0</v>
      </c>
      <c r="G158" s="532">
        <f>'1.5_RAW_Data_MR'!G158</f>
        <v>0</v>
      </c>
      <c r="H158" s="532">
        <f>'1.5_RAW_Data_MR'!H158</f>
        <v>0</v>
      </c>
      <c r="I158" s="532">
        <f>'1.5_RAW_Data_MR'!I158</f>
        <v>0</v>
      </c>
      <c r="J158" s="532">
        <f>'1.5_RAW_Data_MR'!J158</f>
        <v>0</v>
      </c>
      <c r="K158" s="533">
        <f>'1.5_RAW_Data_MR'!K158</f>
        <v>0</v>
      </c>
      <c r="M158" s="532">
        <f>'1.5_RAW_Data_MR'!M158</f>
        <v>0</v>
      </c>
      <c r="N158" s="532">
        <f>'1.5_RAW_Data_MR'!N158</f>
        <v>0</v>
      </c>
      <c r="O158" s="532">
        <f>'1.5_RAW_Data_MR'!O158</f>
        <v>0</v>
      </c>
      <c r="P158" s="532">
        <f>'1.5_RAW_Data_MR'!P158</f>
        <v>0</v>
      </c>
      <c r="Q158" s="532">
        <f>'1.5_RAW_Data_MR'!Q158</f>
        <v>0</v>
      </c>
      <c r="R158" s="533">
        <f>'1.5_RAW_Data_MR'!R158</f>
        <v>0</v>
      </c>
      <c r="T158" s="532">
        <f>'1.5_RAW_Data_MR'!T158</f>
        <v>0</v>
      </c>
      <c r="U158" s="532">
        <f>'1.5_RAW_Data_MR'!U158</f>
        <v>0</v>
      </c>
      <c r="V158" s="532">
        <f>'1.5_RAW_Data_MR'!V158</f>
        <v>0</v>
      </c>
      <c r="W158" s="532">
        <f>'1.5_RAW_Data_MR'!W158</f>
        <v>0</v>
      </c>
      <c r="X158" s="532">
        <f>'1.5_RAW_Data_MR'!X158</f>
        <v>0</v>
      </c>
      <c r="Y158" s="533">
        <f>'1.5_RAW_Data_MR'!Y158</f>
        <v>0</v>
      </c>
      <c r="AA158" s="505">
        <f>'1.5_RAW_Data_MR'!AA158</f>
        <v>0</v>
      </c>
      <c r="AB158" s="505">
        <f>'1.5_RAW_Data_MR'!AB158</f>
        <v>0</v>
      </c>
      <c r="AC158" s="505">
        <f>'1.5_RAW_Data_MR'!AC158</f>
        <v>0</v>
      </c>
      <c r="AD158" s="505">
        <f>'1.5_RAW_Data_MR'!AD158</f>
        <v>0</v>
      </c>
      <c r="AE158" s="505">
        <f>'1.5_RAW_Data_MR'!AE158</f>
        <v>0</v>
      </c>
      <c r="AF158" s="506">
        <f>'1.5_RAW_Data_MR'!AF158</f>
        <v>0</v>
      </c>
      <c r="AG158" s="507"/>
      <c r="AH158" s="505">
        <f>'1.5_RAW_Data_MR'!AH158</f>
        <v>0</v>
      </c>
      <c r="AI158" s="505">
        <f>'1.5_RAW_Data_MR'!AI158</f>
        <v>0</v>
      </c>
      <c r="AJ158" s="505">
        <f>'1.5_RAW_Data_MR'!AJ158</f>
        <v>0</v>
      </c>
      <c r="AK158" s="505">
        <f>'1.5_RAW_Data_MR'!AK158</f>
        <v>0</v>
      </c>
      <c r="AL158" s="505">
        <f>'1.5_RAW_Data_MR'!AL158</f>
        <v>0</v>
      </c>
      <c r="AM158" s="506">
        <f>'1.5_RAW_Data_MR'!AM158</f>
        <v>0</v>
      </c>
      <c r="AN158" s="507"/>
      <c r="AO158" s="505">
        <f>'1.5_RAW_Data_MR'!AO158</f>
        <v>0</v>
      </c>
      <c r="AP158" s="505">
        <f>'1.5_RAW_Data_MR'!AP158</f>
        <v>0</v>
      </c>
      <c r="AQ158" s="505">
        <f>'1.5_RAW_Data_MR'!AQ158</f>
        <v>0</v>
      </c>
      <c r="AR158" s="505">
        <f>'1.5_RAW_Data_MR'!AR158</f>
        <v>0</v>
      </c>
      <c r="AS158" s="505">
        <f>'1.5_RAW_Data_MR'!AS158</f>
        <v>0</v>
      </c>
      <c r="AT158" s="506">
        <f>'1.5_RAW_Data_MR'!AT158</f>
        <v>0</v>
      </c>
      <c r="AU158" s="507"/>
      <c r="AV158" s="505">
        <f>'1.5_RAW_Data_MR'!AV158</f>
        <v>0</v>
      </c>
      <c r="AW158" s="505">
        <f>'1.5_RAW_Data_MR'!AW158</f>
        <v>0</v>
      </c>
      <c r="AX158" s="505">
        <f>'1.5_RAW_Data_MR'!AX158</f>
        <v>0</v>
      </c>
      <c r="AY158" s="505">
        <f>'1.5_RAW_Data_MR'!AY158</f>
        <v>0</v>
      </c>
      <c r="AZ158" s="505">
        <f>'1.5_RAW_Data_MR'!AZ158</f>
        <v>0</v>
      </c>
      <c r="BA158" s="506">
        <f>'1.5_RAW_Data_MR'!BA158</f>
        <v>0</v>
      </c>
    </row>
    <row r="159" spans="1:53" ht="13.15">
      <c r="A159" s="508"/>
      <c r="B159" s="509"/>
      <c r="C159" s="510"/>
      <c r="D159" s="511"/>
      <c r="E159" s="504" t="s">
        <v>53</v>
      </c>
      <c r="F159" s="534">
        <f>'1.5_RAW_Data_MR'!F159</f>
        <v>0</v>
      </c>
      <c r="G159" s="534">
        <f>'1.5_RAW_Data_MR'!G159</f>
        <v>0</v>
      </c>
      <c r="H159" s="534">
        <f>'1.5_RAW_Data_MR'!H159</f>
        <v>0</v>
      </c>
      <c r="I159" s="534">
        <f>'1.5_RAW_Data_MR'!I159</f>
        <v>0</v>
      </c>
      <c r="J159" s="534">
        <f>'1.5_RAW_Data_MR'!J159</f>
        <v>0</v>
      </c>
      <c r="K159" s="535">
        <f>'1.5_RAW_Data_MR'!K159</f>
        <v>0</v>
      </c>
      <c r="M159" s="534">
        <f>'1.5_RAW_Data_MR'!M159</f>
        <v>0</v>
      </c>
      <c r="N159" s="534">
        <f>'1.5_RAW_Data_MR'!N159</f>
        <v>0</v>
      </c>
      <c r="O159" s="534">
        <f>'1.5_RAW_Data_MR'!O159</f>
        <v>0</v>
      </c>
      <c r="P159" s="534">
        <f>'1.5_RAW_Data_MR'!P159</f>
        <v>0</v>
      </c>
      <c r="Q159" s="534">
        <f>'1.5_RAW_Data_MR'!Q159</f>
        <v>0</v>
      </c>
      <c r="R159" s="535">
        <f>'1.5_RAW_Data_MR'!R159</f>
        <v>0</v>
      </c>
      <c r="T159" s="534">
        <f>'1.5_RAW_Data_MR'!T159</f>
        <v>0</v>
      </c>
      <c r="U159" s="534">
        <f>'1.5_RAW_Data_MR'!U159</f>
        <v>0</v>
      </c>
      <c r="V159" s="534">
        <f>'1.5_RAW_Data_MR'!V159</f>
        <v>0</v>
      </c>
      <c r="W159" s="534">
        <f>'1.5_RAW_Data_MR'!W159</f>
        <v>0</v>
      </c>
      <c r="X159" s="534">
        <f>'1.5_RAW_Data_MR'!X159</f>
        <v>0</v>
      </c>
      <c r="Y159" s="535">
        <f>'1.5_RAW_Data_MR'!Y159</f>
        <v>0</v>
      </c>
      <c r="AA159" s="512">
        <f>'1.5_RAW_Data_MR'!AA159</f>
        <v>0</v>
      </c>
      <c r="AB159" s="512">
        <f>'1.5_RAW_Data_MR'!AB159</f>
        <v>0</v>
      </c>
      <c r="AC159" s="512">
        <f>'1.5_RAW_Data_MR'!AC159</f>
        <v>0</v>
      </c>
      <c r="AD159" s="512">
        <f>'1.5_RAW_Data_MR'!AD159</f>
        <v>0</v>
      </c>
      <c r="AE159" s="512">
        <f>'1.5_RAW_Data_MR'!AE159</f>
        <v>0</v>
      </c>
      <c r="AF159" s="513">
        <f>'1.5_RAW_Data_MR'!AF159</f>
        <v>0</v>
      </c>
      <c r="AG159" s="507"/>
      <c r="AH159" s="512">
        <f>'1.5_RAW_Data_MR'!AH159</f>
        <v>0</v>
      </c>
      <c r="AI159" s="512">
        <f>'1.5_RAW_Data_MR'!AI159</f>
        <v>0</v>
      </c>
      <c r="AJ159" s="512">
        <f>'1.5_RAW_Data_MR'!AJ159</f>
        <v>0</v>
      </c>
      <c r="AK159" s="512">
        <f>'1.5_RAW_Data_MR'!AK159</f>
        <v>0</v>
      </c>
      <c r="AL159" s="512">
        <f>'1.5_RAW_Data_MR'!AL159</f>
        <v>0</v>
      </c>
      <c r="AM159" s="513">
        <f>'1.5_RAW_Data_MR'!AM159</f>
        <v>0</v>
      </c>
      <c r="AN159" s="507"/>
      <c r="AO159" s="512">
        <f>'1.5_RAW_Data_MR'!AO159</f>
        <v>0</v>
      </c>
      <c r="AP159" s="512">
        <f>'1.5_RAW_Data_MR'!AP159</f>
        <v>0</v>
      </c>
      <c r="AQ159" s="512">
        <f>'1.5_RAW_Data_MR'!AQ159</f>
        <v>0</v>
      </c>
      <c r="AR159" s="512">
        <f>'1.5_RAW_Data_MR'!AR159</f>
        <v>0</v>
      </c>
      <c r="AS159" s="512">
        <f>'1.5_RAW_Data_MR'!AS159</f>
        <v>0</v>
      </c>
      <c r="AT159" s="513">
        <f>'1.5_RAW_Data_MR'!AT159</f>
        <v>0</v>
      </c>
      <c r="AU159" s="507"/>
      <c r="AV159" s="512">
        <f>'1.5_RAW_Data_MR'!AV159</f>
        <v>0</v>
      </c>
      <c r="AW159" s="512">
        <f>'1.5_RAW_Data_MR'!AW159</f>
        <v>0</v>
      </c>
      <c r="AX159" s="512">
        <f>'1.5_RAW_Data_MR'!AX159</f>
        <v>0</v>
      </c>
      <c r="AY159" s="512">
        <f>'1.5_RAW_Data_MR'!AY159</f>
        <v>0</v>
      </c>
      <c r="AZ159" s="512">
        <f>'1.5_RAW_Data_MR'!AZ159</f>
        <v>0</v>
      </c>
      <c r="BA159" s="513">
        <f>'1.5_RAW_Data_MR'!BA159</f>
        <v>0</v>
      </c>
    </row>
    <row r="160" spans="1:53" ht="13.15">
      <c r="A160" s="508"/>
      <c r="B160" s="509"/>
      <c r="C160" s="510"/>
      <c r="D160" s="511"/>
      <c r="E160" s="504" t="s">
        <v>54</v>
      </c>
      <c r="F160" s="534">
        <f>'1.5_RAW_Data_MR'!F160</f>
        <v>0</v>
      </c>
      <c r="G160" s="534">
        <f>'1.5_RAW_Data_MR'!G160</f>
        <v>0</v>
      </c>
      <c r="H160" s="534">
        <f>'1.5_RAW_Data_MR'!H160</f>
        <v>0</v>
      </c>
      <c r="I160" s="534">
        <f>'1.5_RAW_Data_MR'!I160</f>
        <v>0</v>
      </c>
      <c r="J160" s="534">
        <f>'1.5_RAW_Data_MR'!J160</f>
        <v>0</v>
      </c>
      <c r="K160" s="535">
        <f>'1.5_RAW_Data_MR'!K160</f>
        <v>0</v>
      </c>
      <c r="M160" s="534">
        <f>'1.5_RAW_Data_MR'!M160</f>
        <v>0</v>
      </c>
      <c r="N160" s="534">
        <f>'1.5_RAW_Data_MR'!N160</f>
        <v>0</v>
      </c>
      <c r="O160" s="534">
        <f>'1.5_RAW_Data_MR'!O160</f>
        <v>0</v>
      </c>
      <c r="P160" s="534">
        <f>'1.5_RAW_Data_MR'!P160</f>
        <v>0</v>
      </c>
      <c r="Q160" s="534">
        <f>'1.5_RAW_Data_MR'!Q160</f>
        <v>0</v>
      </c>
      <c r="R160" s="535">
        <f>'1.5_RAW_Data_MR'!R160</f>
        <v>0</v>
      </c>
      <c r="T160" s="534">
        <f>'1.5_RAW_Data_MR'!T160</f>
        <v>0</v>
      </c>
      <c r="U160" s="534">
        <f>'1.5_RAW_Data_MR'!U160</f>
        <v>0</v>
      </c>
      <c r="V160" s="534">
        <f>'1.5_RAW_Data_MR'!V160</f>
        <v>0</v>
      </c>
      <c r="W160" s="534">
        <f>'1.5_RAW_Data_MR'!W160</f>
        <v>0</v>
      </c>
      <c r="X160" s="534">
        <f>'1.5_RAW_Data_MR'!X160</f>
        <v>0</v>
      </c>
      <c r="Y160" s="535">
        <f>'1.5_RAW_Data_MR'!Y160</f>
        <v>0</v>
      </c>
      <c r="AA160" s="512">
        <f>'1.5_RAW_Data_MR'!AA160</f>
        <v>0</v>
      </c>
      <c r="AB160" s="512">
        <f>'1.5_RAW_Data_MR'!AB160</f>
        <v>0</v>
      </c>
      <c r="AC160" s="512">
        <f>'1.5_RAW_Data_MR'!AC160</f>
        <v>0</v>
      </c>
      <c r="AD160" s="512">
        <f>'1.5_RAW_Data_MR'!AD160</f>
        <v>0</v>
      </c>
      <c r="AE160" s="512">
        <f>'1.5_RAW_Data_MR'!AE160</f>
        <v>0</v>
      </c>
      <c r="AF160" s="513">
        <f>'1.5_RAW_Data_MR'!AF160</f>
        <v>0</v>
      </c>
      <c r="AG160" s="507"/>
      <c r="AH160" s="512">
        <f>'1.5_RAW_Data_MR'!AH160</f>
        <v>0</v>
      </c>
      <c r="AI160" s="512">
        <f>'1.5_RAW_Data_MR'!AI160</f>
        <v>0</v>
      </c>
      <c r="AJ160" s="512">
        <f>'1.5_RAW_Data_MR'!AJ160</f>
        <v>0</v>
      </c>
      <c r="AK160" s="512">
        <f>'1.5_RAW_Data_MR'!AK160</f>
        <v>0</v>
      </c>
      <c r="AL160" s="512">
        <f>'1.5_RAW_Data_MR'!AL160</f>
        <v>0</v>
      </c>
      <c r="AM160" s="513">
        <f>'1.5_RAW_Data_MR'!AM160</f>
        <v>0</v>
      </c>
      <c r="AN160" s="507"/>
      <c r="AO160" s="512">
        <f>'1.5_RAW_Data_MR'!AO160</f>
        <v>0</v>
      </c>
      <c r="AP160" s="512">
        <f>'1.5_RAW_Data_MR'!AP160</f>
        <v>0</v>
      </c>
      <c r="AQ160" s="512">
        <f>'1.5_RAW_Data_MR'!AQ160</f>
        <v>0</v>
      </c>
      <c r="AR160" s="512">
        <f>'1.5_RAW_Data_MR'!AR160</f>
        <v>0</v>
      </c>
      <c r="AS160" s="512">
        <f>'1.5_RAW_Data_MR'!AS160</f>
        <v>0</v>
      </c>
      <c r="AT160" s="513">
        <f>'1.5_RAW_Data_MR'!AT160</f>
        <v>0</v>
      </c>
      <c r="AU160" s="507"/>
      <c r="AV160" s="512">
        <f>'1.5_RAW_Data_MR'!AV160</f>
        <v>0</v>
      </c>
      <c r="AW160" s="512">
        <f>'1.5_RAW_Data_MR'!AW160</f>
        <v>0</v>
      </c>
      <c r="AX160" s="512">
        <f>'1.5_RAW_Data_MR'!AX160</f>
        <v>0</v>
      </c>
      <c r="AY160" s="512">
        <f>'1.5_RAW_Data_MR'!AY160</f>
        <v>0</v>
      </c>
      <c r="AZ160" s="512">
        <f>'1.5_RAW_Data_MR'!AZ160</f>
        <v>0</v>
      </c>
      <c r="BA160" s="513">
        <f>'1.5_RAW_Data_MR'!BA160</f>
        <v>0</v>
      </c>
    </row>
    <row r="161" spans="1:53" ht="13.5" thickBot="1">
      <c r="A161" s="508"/>
      <c r="B161" s="514"/>
      <c r="C161" s="515"/>
      <c r="D161" s="516"/>
      <c r="E161" s="517" t="s">
        <v>55</v>
      </c>
      <c r="F161" s="536">
        <f>'1.5_RAW_Data_MR'!F161</f>
        <v>0</v>
      </c>
      <c r="G161" s="536">
        <f>'1.5_RAW_Data_MR'!G161</f>
        <v>0</v>
      </c>
      <c r="H161" s="536">
        <f>'1.5_RAW_Data_MR'!H161</f>
        <v>0</v>
      </c>
      <c r="I161" s="536">
        <f>'1.5_RAW_Data_MR'!I161</f>
        <v>0</v>
      </c>
      <c r="J161" s="536">
        <f>'1.5_RAW_Data_MR'!J161</f>
        <v>0</v>
      </c>
      <c r="K161" s="537">
        <f>'1.5_RAW_Data_MR'!K161</f>
        <v>0</v>
      </c>
      <c r="M161" s="536">
        <f>'1.5_RAW_Data_MR'!M161</f>
        <v>0</v>
      </c>
      <c r="N161" s="536">
        <f>'1.5_RAW_Data_MR'!N161</f>
        <v>0</v>
      </c>
      <c r="O161" s="536">
        <f>'1.5_RAW_Data_MR'!O161</f>
        <v>0</v>
      </c>
      <c r="P161" s="536">
        <f>'1.5_RAW_Data_MR'!P161</f>
        <v>0</v>
      </c>
      <c r="Q161" s="536">
        <f>'1.5_RAW_Data_MR'!Q161</f>
        <v>0</v>
      </c>
      <c r="R161" s="537">
        <f>'1.5_RAW_Data_MR'!R161</f>
        <v>0</v>
      </c>
      <c r="T161" s="536">
        <f>'1.5_RAW_Data_MR'!T161</f>
        <v>0</v>
      </c>
      <c r="U161" s="536">
        <f>'1.5_RAW_Data_MR'!U161</f>
        <v>0</v>
      </c>
      <c r="V161" s="536">
        <f>'1.5_RAW_Data_MR'!V161</f>
        <v>0</v>
      </c>
      <c r="W161" s="536">
        <f>'1.5_RAW_Data_MR'!W161</f>
        <v>0</v>
      </c>
      <c r="X161" s="536">
        <f>'1.5_RAW_Data_MR'!X161</f>
        <v>0</v>
      </c>
      <c r="Y161" s="537">
        <f>'1.5_RAW_Data_MR'!Y161</f>
        <v>0</v>
      </c>
      <c r="AA161" s="518">
        <f>'1.5_RAW_Data_MR'!AA161</f>
        <v>0</v>
      </c>
      <c r="AB161" s="518">
        <f>'1.5_RAW_Data_MR'!AB161</f>
        <v>0</v>
      </c>
      <c r="AC161" s="518">
        <f>'1.5_RAW_Data_MR'!AC161</f>
        <v>0</v>
      </c>
      <c r="AD161" s="518">
        <f>'1.5_RAW_Data_MR'!AD161</f>
        <v>0</v>
      </c>
      <c r="AE161" s="518">
        <f>'1.5_RAW_Data_MR'!AE161</f>
        <v>0</v>
      </c>
      <c r="AF161" s="519">
        <f>'1.5_RAW_Data_MR'!AF161</f>
        <v>0</v>
      </c>
      <c r="AG161" s="507"/>
      <c r="AH161" s="518">
        <f>'1.5_RAW_Data_MR'!AH161</f>
        <v>0</v>
      </c>
      <c r="AI161" s="518">
        <f>'1.5_RAW_Data_MR'!AI161</f>
        <v>0</v>
      </c>
      <c r="AJ161" s="518">
        <f>'1.5_RAW_Data_MR'!AJ161</f>
        <v>0</v>
      </c>
      <c r="AK161" s="518">
        <f>'1.5_RAW_Data_MR'!AK161</f>
        <v>0</v>
      </c>
      <c r="AL161" s="518">
        <f>'1.5_RAW_Data_MR'!AL161</f>
        <v>0</v>
      </c>
      <c r="AM161" s="519">
        <f>'1.5_RAW_Data_MR'!AM161</f>
        <v>0</v>
      </c>
      <c r="AN161" s="507"/>
      <c r="AO161" s="518">
        <f>'1.5_RAW_Data_MR'!AO161</f>
        <v>0</v>
      </c>
      <c r="AP161" s="518">
        <f>'1.5_RAW_Data_MR'!AP161</f>
        <v>0</v>
      </c>
      <c r="AQ161" s="518">
        <f>'1.5_RAW_Data_MR'!AQ161</f>
        <v>0</v>
      </c>
      <c r="AR161" s="518">
        <f>'1.5_RAW_Data_MR'!AR161</f>
        <v>0</v>
      </c>
      <c r="AS161" s="518">
        <f>'1.5_RAW_Data_MR'!AS161</f>
        <v>0</v>
      </c>
      <c r="AT161" s="519">
        <f>'1.5_RAW_Data_MR'!AT161</f>
        <v>0</v>
      </c>
      <c r="AU161" s="507"/>
      <c r="AV161" s="518">
        <f>'1.5_RAW_Data_MR'!AV161</f>
        <v>0</v>
      </c>
      <c r="AW161" s="518">
        <f>'1.5_RAW_Data_MR'!AW161</f>
        <v>0</v>
      </c>
      <c r="AX161" s="518">
        <f>'1.5_RAW_Data_MR'!AX161</f>
        <v>0</v>
      </c>
      <c r="AY161" s="518">
        <f>'1.5_RAW_Data_MR'!AY161</f>
        <v>0</v>
      </c>
      <c r="AZ161" s="518">
        <f>'1.5_RAW_Data_MR'!AZ161</f>
        <v>0</v>
      </c>
      <c r="BA161" s="519">
        <f>'1.5_RAW_Data_MR'!BA161</f>
        <v>0</v>
      </c>
    </row>
    <row r="162" spans="1:53" ht="25.5">
      <c r="A162" s="520" t="s">
        <v>9</v>
      </c>
      <c r="B162" s="501">
        <v>43</v>
      </c>
      <c r="C162" s="502" t="s">
        <v>48</v>
      </c>
      <c r="D162" s="503" t="s">
        <v>56</v>
      </c>
      <c r="E162" s="521" t="s">
        <v>52</v>
      </c>
      <c r="F162" s="532">
        <f>'1.5_RAW_Data_MR'!F162</f>
        <v>3195.3427976538296</v>
      </c>
      <c r="G162" s="532">
        <f>'1.5_RAW_Data_MR'!G162</f>
        <v>0</v>
      </c>
      <c r="H162" s="532">
        <f>'1.5_RAW_Data_MR'!H162</f>
        <v>0</v>
      </c>
      <c r="I162" s="532">
        <f>'1.5_RAW_Data_MR'!I162</f>
        <v>0</v>
      </c>
      <c r="J162" s="532">
        <f>'1.5_RAW_Data_MR'!J162</f>
        <v>0</v>
      </c>
      <c r="K162" s="533">
        <f>'1.5_RAW_Data_MR'!K162</f>
        <v>3195.3427976538296</v>
      </c>
      <c r="M162" s="532">
        <f>'1.5_RAW_Data_MR'!M162</f>
        <v>4595.2610917543288</v>
      </c>
      <c r="N162" s="532">
        <f>'1.5_RAW_Data_MR'!N162</f>
        <v>0</v>
      </c>
      <c r="O162" s="532">
        <f>'1.5_RAW_Data_MR'!O162</f>
        <v>0.42690207702500005</v>
      </c>
      <c r="P162" s="532">
        <f>'1.5_RAW_Data_MR'!P162</f>
        <v>0</v>
      </c>
      <c r="Q162" s="532">
        <f>'1.5_RAW_Data_MR'!Q162</f>
        <v>0</v>
      </c>
      <c r="R162" s="533">
        <f>'1.5_RAW_Data_MR'!R162</f>
        <v>4594.8341896773036</v>
      </c>
      <c r="T162" s="532">
        <f>'1.5_RAW_Data_MR'!T162</f>
        <v>45943.897126414362</v>
      </c>
      <c r="U162" s="532">
        <f>'1.5_RAW_Data_MR'!U162</f>
        <v>0</v>
      </c>
      <c r="V162" s="532">
        <f>'1.5_RAW_Data_MR'!V162</f>
        <v>0.42690207702500005</v>
      </c>
      <c r="W162" s="532">
        <f>'1.5_RAW_Data_MR'!W162</f>
        <v>0</v>
      </c>
      <c r="X162" s="532">
        <f>'1.5_RAW_Data_MR'!X162</f>
        <v>0</v>
      </c>
      <c r="Y162" s="533">
        <f>'1.5_RAW_Data_MR'!Y162</f>
        <v>45943.470224337339</v>
      </c>
      <c r="AA162" s="505">
        <f>'1.5_RAW_Data_MR'!AA162</f>
        <v>-41348.636034660034</v>
      </c>
      <c r="AB162" s="505">
        <f>'1.5_RAW_Data_MR'!AB162</f>
        <v>0</v>
      </c>
      <c r="AC162" s="505">
        <f>'1.5_RAW_Data_MR'!AC162</f>
        <v>0</v>
      </c>
      <c r="AD162" s="505">
        <f>'1.5_RAW_Data_MR'!AD162</f>
        <v>0</v>
      </c>
      <c r="AE162" s="505">
        <f>'1.5_RAW_Data_MR'!AE162</f>
        <v>0</v>
      </c>
      <c r="AF162" s="506">
        <f>'1.5_RAW_Data_MR'!AF162</f>
        <v>-41348.636034660034</v>
      </c>
      <c r="AG162" s="507"/>
      <c r="AH162" s="505">
        <f>'1.5_RAW_Data_MR'!AH162</f>
        <v>-22996.02991634452</v>
      </c>
      <c r="AI162" s="505">
        <f>'1.5_RAW_Data_MR'!AI162</f>
        <v>0</v>
      </c>
      <c r="AJ162" s="505">
        <f>'1.5_RAW_Data_MR'!AJ162</f>
        <v>0</v>
      </c>
      <c r="AK162" s="505">
        <f>'1.5_RAW_Data_MR'!AK162</f>
        <v>0</v>
      </c>
      <c r="AL162" s="505">
        <f>'1.5_RAW_Data_MR'!AL162</f>
        <v>0</v>
      </c>
      <c r="AM162" s="506">
        <f>'1.5_RAW_Data_MR'!AM162</f>
        <v>-22996.02991634452</v>
      </c>
      <c r="AN162" s="507"/>
      <c r="AO162" s="505">
        <f>'1.5_RAW_Data_MR'!AO162</f>
        <v>0</v>
      </c>
      <c r="AP162" s="505">
        <f>'1.5_RAW_Data_MR'!AP162</f>
        <v>0</v>
      </c>
      <c r="AQ162" s="505">
        <f>'1.5_RAW_Data_MR'!AQ162</f>
        <v>0</v>
      </c>
      <c r="AR162" s="505">
        <f>'1.5_RAW_Data_MR'!AR162</f>
        <v>0</v>
      </c>
      <c r="AS162" s="505">
        <f>'1.5_RAW_Data_MR'!AS162</f>
        <v>0</v>
      </c>
      <c r="AT162" s="506">
        <f>'1.5_RAW_Data_MR'!AT162</f>
        <v>0</v>
      </c>
      <c r="AU162" s="507"/>
      <c r="AV162" s="505">
        <f>'1.5_RAW_Data_MR'!AV162</f>
        <v>-18352.606118315514</v>
      </c>
      <c r="AW162" s="505">
        <f>'1.5_RAW_Data_MR'!AW162</f>
        <v>0</v>
      </c>
      <c r="AX162" s="505">
        <f>'1.5_RAW_Data_MR'!AX162</f>
        <v>0</v>
      </c>
      <c r="AY162" s="505">
        <f>'1.5_RAW_Data_MR'!AY162</f>
        <v>0</v>
      </c>
      <c r="AZ162" s="505">
        <f>'1.5_RAW_Data_MR'!AZ162</f>
        <v>0</v>
      </c>
      <c r="BA162" s="506">
        <f>'1.5_RAW_Data_MR'!BA162</f>
        <v>-18352.606118315514</v>
      </c>
    </row>
    <row r="163" spans="1:53" ht="13.15">
      <c r="A163" s="508"/>
      <c r="B163" s="509"/>
      <c r="C163" s="510"/>
      <c r="D163" s="511"/>
      <c r="E163" s="504" t="s">
        <v>53</v>
      </c>
      <c r="F163" s="534">
        <f>'1.5_RAW_Data_MR'!F163</f>
        <v>0</v>
      </c>
      <c r="G163" s="534">
        <f>'1.5_RAW_Data_MR'!G163</f>
        <v>0</v>
      </c>
      <c r="H163" s="534">
        <f>'1.5_RAW_Data_MR'!H163</f>
        <v>0</v>
      </c>
      <c r="I163" s="534">
        <f>'1.5_RAW_Data_MR'!I163</f>
        <v>0</v>
      </c>
      <c r="J163" s="534">
        <f>'1.5_RAW_Data_MR'!J163</f>
        <v>0</v>
      </c>
      <c r="K163" s="535">
        <f>'1.5_RAW_Data_MR'!K163</f>
        <v>0</v>
      </c>
      <c r="M163" s="534">
        <f>'1.5_RAW_Data_MR'!M163</f>
        <v>0</v>
      </c>
      <c r="N163" s="534">
        <f>'1.5_RAW_Data_MR'!N163</f>
        <v>0</v>
      </c>
      <c r="O163" s="534">
        <f>'1.5_RAW_Data_MR'!O163</f>
        <v>0</v>
      </c>
      <c r="P163" s="534">
        <f>'1.5_RAW_Data_MR'!P163</f>
        <v>0</v>
      </c>
      <c r="Q163" s="534">
        <f>'1.5_RAW_Data_MR'!Q163</f>
        <v>0</v>
      </c>
      <c r="R163" s="535">
        <f>'1.5_RAW_Data_MR'!R163</f>
        <v>0</v>
      </c>
      <c r="T163" s="534">
        <f>'1.5_RAW_Data_MR'!T163</f>
        <v>0</v>
      </c>
      <c r="U163" s="534">
        <f>'1.5_RAW_Data_MR'!U163</f>
        <v>0</v>
      </c>
      <c r="V163" s="534">
        <f>'1.5_RAW_Data_MR'!V163</f>
        <v>0</v>
      </c>
      <c r="W163" s="534">
        <f>'1.5_RAW_Data_MR'!W163</f>
        <v>0</v>
      </c>
      <c r="X163" s="534">
        <f>'1.5_RAW_Data_MR'!X163</f>
        <v>0</v>
      </c>
      <c r="Y163" s="535">
        <f>'1.5_RAW_Data_MR'!Y163</f>
        <v>0</v>
      </c>
      <c r="AA163" s="512">
        <f>'1.5_RAW_Data_MR'!AA163</f>
        <v>0</v>
      </c>
      <c r="AB163" s="512">
        <f>'1.5_RAW_Data_MR'!AB163</f>
        <v>0</v>
      </c>
      <c r="AC163" s="512">
        <f>'1.5_RAW_Data_MR'!AC163</f>
        <v>0</v>
      </c>
      <c r="AD163" s="512">
        <f>'1.5_RAW_Data_MR'!AD163</f>
        <v>0</v>
      </c>
      <c r="AE163" s="512">
        <f>'1.5_RAW_Data_MR'!AE163</f>
        <v>0</v>
      </c>
      <c r="AF163" s="513">
        <f>'1.5_RAW_Data_MR'!AF163</f>
        <v>0</v>
      </c>
      <c r="AG163" s="507"/>
      <c r="AH163" s="512">
        <f>'1.5_RAW_Data_MR'!AH163</f>
        <v>0</v>
      </c>
      <c r="AI163" s="512">
        <f>'1.5_RAW_Data_MR'!AI163</f>
        <v>0</v>
      </c>
      <c r="AJ163" s="512">
        <f>'1.5_RAW_Data_MR'!AJ163</f>
        <v>0</v>
      </c>
      <c r="AK163" s="512">
        <f>'1.5_RAW_Data_MR'!AK163</f>
        <v>0</v>
      </c>
      <c r="AL163" s="512">
        <f>'1.5_RAW_Data_MR'!AL163</f>
        <v>0</v>
      </c>
      <c r="AM163" s="513">
        <f>'1.5_RAW_Data_MR'!AM163</f>
        <v>0</v>
      </c>
      <c r="AN163" s="507"/>
      <c r="AO163" s="512">
        <f>'1.5_RAW_Data_MR'!AO163</f>
        <v>0</v>
      </c>
      <c r="AP163" s="512">
        <f>'1.5_RAW_Data_MR'!AP163</f>
        <v>0</v>
      </c>
      <c r="AQ163" s="512">
        <f>'1.5_RAW_Data_MR'!AQ163</f>
        <v>0</v>
      </c>
      <c r="AR163" s="512">
        <f>'1.5_RAW_Data_MR'!AR163</f>
        <v>0</v>
      </c>
      <c r="AS163" s="512">
        <f>'1.5_RAW_Data_MR'!AS163</f>
        <v>0</v>
      </c>
      <c r="AT163" s="513">
        <f>'1.5_RAW_Data_MR'!AT163</f>
        <v>0</v>
      </c>
      <c r="AU163" s="507"/>
      <c r="AV163" s="512">
        <f>'1.5_RAW_Data_MR'!AV163</f>
        <v>0</v>
      </c>
      <c r="AW163" s="512">
        <f>'1.5_RAW_Data_MR'!AW163</f>
        <v>0</v>
      </c>
      <c r="AX163" s="512">
        <f>'1.5_RAW_Data_MR'!AX163</f>
        <v>0</v>
      </c>
      <c r="AY163" s="512">
        <f>'1.5_RAW_Data_MR'!AY163</f>
        <v>0</v>
      </c>
      <c r="AZ163" s="512">
        <f>'1.5_RAW_Data_MR'!AZ163</f>
        <v>0</v>
      </c>
      <c r="BA163" s="513">
        <f>'1.5_RAW_Data_MR'!BA163</f>
        <v>0</v>
      </c>
    </row>
    <row r="164" spans="1:53" ht="13.15">
      <c r="A164" s="508"/>
      <c r="B164" s="509"/>
      <c r="C164" s="510"/>
      <c r="D164" s="511"/>
      <c r="E164" s="504" t="s">
        <v>54</v>
      </c>
      <c r="F164" s="534">
        <f>'1.5_RAW_Data_MR'!F164</f>
        <v>8.1047229845568836E-2</v>
      </c>
      <c r="G164" s="534">
        <f>'1.5_RAW_Data_MR'!G164</f>
        <v>0</v>
      </c>
      <c r="H164" s="534">
        <f>'1.5_RAW_Data_MR'!H164</f>
        <v>0</v>
      </c>
      <c r="I164" s="534">
        <f>'1.5_RAW_Data_MR'!I164</f>
        <v>0</v>
      </c>
      <c r="J164" s="534">
        <f>'1.5_RAW_Data_MR'!J164</f>
        <v>0</v>
      </c>
      <c r="K164" s="535">
        <f>'1.5_RAW_Data_MR'!K164</f>
        <v>8.1047229845568836E-2</v>
      </c>
      <c r="M164" s="534">
        <f>'1.5_RAW_Data_MR'!M164</f>
        <v>0</v>
      </c>
      <c r="N164" s="534">
        <f>'1.5_RAW_Data_MR'!N164</f>
        <v>0</v>
      </c>
      <c r="O164" s="534">
        <f>'1.5_RAW_Data_MR'!O164</f>
        <v>0</v>
      </c>
      <c r="P164" s="534">
        <f>'1.5_RAW_Data_MR'!P164</f>
        <v>0</v>
      </c>
      <c r="Q164" s="534">
        <f>'1.5_RAW_Data_MR'!Q164</f>
        <v>0</v>
      </c>
      <c r="R164" s="535">
        <f>'1.5_RAW_Data_MR'!R164</f>
        <v>0</v>
      </c>
      <c r="T164" s="534">
        <f>'1.5_RAW_Data_MR'!T164</f>
        <v>0</v>
      </c>
      <c r="U164" s="534">
        <f>'1.5_RAW_Data_MR'!U164</f>
        <v>0</v>
      </c>
      <c r="V164" s="534">
        <f>'1.5_RAW_Data_MR'!V164</f>
        <v>0</v>
      </c>
      <c r="W164" s="534">
        <f>'1.5_RAW_Data_MR'!W164</f>
        <v>0</v>
      </c>
      <c r="X164" s="534">
        <f>'1.5_RAW_Data_MR'!X164</f>
        <v>0</v>
      </c>
      <c r="Y164" s="535">
        <f>'1.5_RAW_Data_MR'!Y164</f>
        <v>0</v>
      </c>
      <c r="AA164" s="512">
        <f>'1.5_RAW_Data_MR'!AA164</f>
        <v>0</v>
      </c>
      <c r="AB164" s="512">
        <f>'1.5_RAW_Data_MR'!AB164</f>
        <v>0</v>
      </c>
      <c r="AC164" s="512">
        <f>'1.5_RAW_Data_MR'!AC164</f>
        <v>0</v>
      </c>
      <c r="AD164" s="512">
        <f>'1.5_RAW_Data_MR'!AD164</f>
        <v>0</v>
      </c>
      <c r="AE164" s="512">
        <f>'1.5_RAW_Data_MR'!AE164</f>
        <v>0</v>
      </c>
      <c r="AF164" s="513">
        <f>'1.5_RAW_Data_MR'!AF164</f>
        <v>0</v>
      </c>
      <c r="AG164" s="507"/>
      <c r="AH164" s="512">
        <f>'1.5_RAW_Data_MR'!AH164</f>
        <v>0</v>
      </c>
      <c r="AI164" s="512">
        <f>'1.5_RAW_Data_MR'!AI164</f>
        <v>0</v>
      </c>
      <c r="AJ164" s="512">
        <f>'1.5_RAW_Data_MR'!AJ164</f>
        <v>0</v>
      </c>
      <c r="AK164" s="512">
        <f>'1.5_RAW_Data_MR'!AK164</f>
        <v>0</v>
      </c>
      <c r="AL164" s="512">
        <f>'1.5_RAW_Data_MR'!AL164</f>
        <v>0</v>
      </c>
      <c r="AM164" s="513">
        <f>'1.5_RAW_Data_MR'!AM164</f>
        <v>0</v>
      </c>
      <c r="AN164" s="507"/>
      <c r="AO164" s="512">
        <f>'1.5_RAW_Data_MR'!AO164</f>
        <v>0</v>
      </c>
      <c r="AP164" s="512">
        <f>'1.5_RAW_Data_MR'!AP164</f>
        <v>0</v>
      </c>
      <c r="AQ164" s="512">
        <f>'1.5_RAW_Data_MR'!AQ164</f>
        <v>0</v>
      </c>
      <c r="AR164" s="512">
        <f>'1.5_RAW_Data_MR'!AR164</f>
        <v>0</v>
      </c>
      <c r="AS164" s="512">
        <f>'1.5_RAW_Data_MR'!AS164</f>
        <v>0</v>
      </c>
      <c r="AT164" s="513">
        <f>'1.5_RAW_Data_MR'!AT164</f>
        <v>0</v>
      </c>
      <c r="AU164" s="507"/>
      <c r="AV164" s="512">
        <f>'1.5_RAW_Data_MR'!AV164</f>
        <v>0</v>
      </c>
      <c r="AW164" s="512">
        <f>'1.5_RAW_Data_MR'!AW164</f>
        <v>0</v>
      </c>
      <c r="AX164" s="512">
        <f>'1.5_RAW_Data_MR'!AX164</f>
        <v>0</v>
      </c>
      <c r="AY164" s="512">
        <f>'1.5_RAW_Data_MR'!AY164</f>
        <v>0</v>
      </c>
      <c r="AZ164" s="512">
        <f>'1.5_RAW_Data_MR'!AZ164</f>
        <v>0</v>
      </c>
      <c r="BA164" s="513">
        <f>'1.5_RAW_Data_MR'!BA164</f>
        <v>0</v>
      </c>
    </row>
    <row r="165" spans="1:53" ht="13.5" thickBot="1">
      <c r="A165" s="508"/>
      <c r="B165" s="514"/>
      <c r="C165" s="515"/>
      <c r="D165" s="516"/>
      <c r="E165" s="517" t="s">
        <v>55</v>
      </c>
      <c r="F165" s="536">
        <f>'1.5_RAW_Data_MR'!F165</f>
        <v>2.1323341173715175E-3</v>
      </c>
      <c r="G165" s="536">
        <f>'1.5_RAW_Data_MR'!G165</f>
        <v>4.5908887837179448E-4</v>
      </c>
      <c r="H165" s="536">
        <f>'1.5_RAW_Data_MR'!H165</f>
        <v>0</v>
      </c>
      <c r="I165" s="536">
        <f>'1.5_RAW_Data_MR'!I165</f>
        <v>0</v>
      </c>
      <c r="J165" s="536">
        <f>'1.5_RAW_Data_MR'!J165</f>
        <v>1.6732452389997229E-3</v>
      </c>
      <c r="K165" s="537">
        <f>'1.5_RAW_Data_MR'!K165</f>
        <v>0</v>
      </c>
      <c r="M165" s="536">
        <f>'1.5_RAW_Data_MR'!M165</f>
        <v>0.42767663359217262</v>
      </c>
      <c r="N165" s="536">
        <f>'1.5_RAW_Data_MR'!N165</f>
        <v>0.42767663359217262</v>
      </c>
      <c r="O165" s="536">
        <f>'1.5_RAW_Data_MR'!O165</f>
        <v>0</v>
      </c>
      <c r="P165" s="536">
        <f>'1.5_RAW_Data_MR'!P165</f>
        <v>0</v>
      </c>
      <c r="Q165" s="536">
        <f>'1.5_RAW_Data_MR'!Q165</f>
        <v>0</v>
      </c>
      <c r="R165" s="537">
        <f>'1.5_RAW_Data_MR'!R165</f>
        <v>0</v>
      </c>
      <c r="T165" s="536">
        <f>'1.5_RAW_Data_MR'!T165</f>
        <v>0.42767663359217262</v>
      </c>
      <c r="U165" s="536">
        <f>'1.5_RAW_Data_MR'!U165</f>
        <v>0.42767663359217262</v>
      </c>
      <c r="V165" s="536">
        <f>'1.5_RAW_Data_MR'!V165</f>
        <v>0</v>
      </c>
      <c r="W165" s="536">
        <f>'1.5_RAW_Data_MR'!W165</f>
        <v>0</v>
      </c>
      <c r="X165" s="536">
        <f>'1.5_RAW_Data_MR'!X165</f>
        <v>0</v>
      </c>
      <c r="Y165" s="537">
        <f>'1.5_RAW_Data_MR'!Y165</f>
        <v>0</v>
      </c>
      <c r="AA165" s="518">
        <f>'1.5_RAW_Data_MR'!AA165</f>
        <v>0</v>
      </c>
      <c r="AB165" s="518">
        <f>'1.5_RAW_Data_MR'!AB165</f>
        <v>0</v>
      </c>
      <c r="AC165" s="518">
        <f>'1.5_RAW_Data_MR'!AC165</f>
        <v>0</v>
      </c>
      <c r="AD165" s="518">
        <f>'1.5_RAW_Data_MR'!AD165</f>
        <v>0</v>
      </c>
      <c r="AE165" s="518">
        <f>'1.5_RAW_Data_MR'!AE165</f>
        <v>0</v>
      </c>
      <c r="AF165" s="519">
        <f>'1.5_RAW_Data_MR'!AF165</f>
        <v>0</v>
      </c>
      <c r="AG165" s="507"/>
      <c r="AH165" s="518">
        <f>'1.5_RAW_Data_MR'!AH165</f>
        <v>0</v>
      </c>
      <c r="AI165" s="518">
        <f>'1.5_RAW_Data_MR'!AI165</f>
        <v>0</v>
      </c>
      <c r="AJ165" s="518">
        <f>'1.5_RAW_Data_MR'!AJ165</f>
        <v>0</v>
      </c>
      <c r="AK165" s="518">
        <f>'1.5_RAW_Data_MR'!AK165</f>
        <v>0</v>
      </c>
      <c r="AL165" s="518">
        <f>'1.5_RAW_Data_MR'!AL165</f>
        <v>0</v>
      </c>
      <c r="AM165" s="519">
        <f>'1.5_RAW_Data_MR'!AM165</f>
        <v>0</v>
      </c>
      <c r="AN165" s="507"/>
      <c r="AO165" s="518">
        <f>'1.5_RAW_Data_MR'!AO165</f>
        <v>0</v>
      </c>
      <c r="AP165" s="518">
        <f>'1.5_RAW_Data_MR'!AP165</f>
        <v>0</v>
      </c>
      <c r="AQ165" s="518">
        <f>'1.5_RAW_Data_MR'!AQ165</f>
        <v>0</v>
      </c>
      <c r="AR165" s="518">
        <f>'1.5_RAW_Data_MR'!AR165</f>
        <v>0</v>
      </c>
      <c r="AS165" s="518">
        <f>'1.5_RAW_Data_MR'!AS165</f>
        <v>0</v>
      </c>
      <c r="AT165" s="519">
        <f>'1.5_RAW_Data_MR'!AT165</f>
        <v>0</v>
      </c>
      <c r="AU165" s="507"/>
      <c r="AV165" s="518">
        <f>'1.5_RAW_Data_MR'!AV165</f>
        <v>0</v>
      </c>
      <c r="AW165" s="518">
        <f>'1.5_RAW_Data_MR'!AW165</f>
        <v>0</v>
      </c>
      <c r="AX165" s="518">
        <f>'1.5_RAW_Data_MR'!AX165</f>
        <v>0</v>
      </c>
      <c r="AY165" s="518">
        <f>'1.5_RAW_Data_MR'!AY165</f>
        <v>0</v>
      </c>
      <c r="AZ165" s="518">
        <f>'1.5_RAW_Data_MR'!AZ165</f>
        <v>0</v>
      </c>
      <c r="BA165" s="519">
        <f>'1.5_RAW_Data_MR'!BA165</f>
        <v>0</v>
      </c>
    </row>
    <row r="166" spans="1:53" ht="25.5">
      <c r="A166" s="520" t="s">
        <v>9</v>
      </c>
      <c r="B166" s="501">
        <v>21</v>
      </c>
      <c r="C166" s="502" t="s">
        <v>49</v>
      </c>
      <c r="D166" s="503" t="s">
        <v>60</v>
      </c>
      <c r="E166" s="521" t="s">
        <v>52</v>
      </c>
      <c r="F166" s="532">
        <f>'1.5_RAW_Data_MR'!F166</f>
        <v>20515.658831158566</v>
      </c>
      <c r="G166" s="532">
        <f>'1.5_RAW_Data_MR'!G166</f>
        <v>9270.136626068097</v>
      </c>
      <c r="H166" s="532">
        <f>'1.5_RAW_Data_MR'!H166</f>
        <v>685.68548943454698</v>
      </c>
      <c r="I166" s="532">
        <f>'1.5_RAW_Data_MR'!I166</f>
        <v>1936.903413937589</v>
      </c>
      <c r="J166" s="532">
        <f>'1.5_RAW_Data_MR'!J166</f>
        <v>1084.3897850472999</v>
      </c>
      <c r="K166" s="533">
        <f>'1.5_RAW_Data_MR'!K166</f>
        <v>7538.5435166710304</v>
      </c>
      <c r="M166" s="532">
        <f>'1.5_RAW_Data_MR'!M166</f>
        <v>3829.0722526298573</v>
      </c>
      <c r="N166" s="532">
        <f>'1.5_RAW_Data_MR'!N166</f>
        <v>3829.0722526298573</v>
      </c>
      <c r="O166" s="532">
        <f>'1.5_RAW_Data_MR'!O166</f>
        <v>0</v>
      </c>
      <c r="P166" s="532">
        <f>'1.5_RAW_Data_MR'!P166</f>
        <v>0</v>
      </c>
      <c r="Q166" s="532">
        <f>'1.5_RAW_Data_MR'!Q166</f>
        <v>0</v>
      </c>
      <c r="R166" s="533">
        <f>'1.5_RAW_Data_MR'!R166</f>
        <v>0</v>
      </c>
      <c r="T166" s="532">
        <f>'1.5_RAW_Data_MR'!T166</f>
        <v>39978.972849259953</v>
      </c>
      <c r="U166" s="532">
        <f>'1.5_RAW_Data_MR'!U166</f>
        <v>4451.4339787819645</v>
      </c>
      <c r="V166" s="532">
        <f>'1.5_RAW_Data_MR'!V166</f>
        <v>9843.4961337782297</v>
      </c>
      <c r="W166" s="532">
        <f>'1.5_RAW_Data_MR'!W166</f>
        <v>0</v>
      </c>
      <c r="X166" s="532">
        <f>'1.5_RAW_Data_MR'!X166</f>
        <v>0</v>
      </c>
      <c r="Y166" s="533">
        <f>'1.5_RAW_Data_MR'!Y166</f>
        <v>25684.042736699761</v>
      </c>
      <c r="AA166" s="505">
        <f>'1.5_RAW_Data_MR'!AA166</f>
        <v>-36149.900596630097</v>
      </c>
      <c r="AB166" s="505">
        <f>'1.5_RAW_Data_MR'!AB166</f>
        <v>-622.36172615210717</v>
      </c>
      <c r="AC166" s="505">
        <f>'1.5_RAW_Data_MR'!AC166</f>
        <v>-9843.4961337782297</v>
      </c>
      <c r="AD166" s="505">
        <f>'1.5_RAW_Data_MR'!AD166</f>
        <v>0</v>
      </c>
      <c r="AE166" s="505">
        <f>'1.5_RAW_Data_MR'!AE166</f>
        <v>0</v>
      </c>
      <c r="AF166" s="506">
        <f>'1.5_RAW_Data_MR'!AF166</f>
        <v>-25684.042736699761</v>
      </c>
      <c r="AG166" s="507"/>
      <c r="AH166" s="505">
        <f>'1.5_RAW_Data_MR'!AH166</f>
        <v>-33013.81757282847</v>
      </c>
      <c r="AI166" s="505">
        <f>'1.5_RAW_Data_MR'!AI166</f>
        <v>1985.3741812920857</v>
      </c>
      <c r="AJ166" s="505">
        <f>'1.5_RAW_Data_MR'!AJ166</f>
        <v>-9315.149017420792</v>
      </c>
      <c r="AK166" s="505">
        <f>'1.5_RAW_Data_MR'!AK166</f>
        <v>0</v>
      </c>
      <c r="AL166" s="505">
        <f>'1.5_RAW_Data_MR'!AL166</f>
        <v>0</v>
      </c>
      <c r="AM166" s="506">
        <f>'1.5_RAW_Data_MR'!AM166</f>
        <v>-25684.042736699761</v>
      </c>
      <c r="AN166" s="507"/>
      <c r="AO166" s="505">
        <f>'1.5_RAW_Data_MR'!AO166</f>
        <v>0</v>
      </c>
      <c r="AP166" s="505">
        <f>'1.5_RAW_Data_MR'!AP166</f>
        <v>0</v>
      </c>
      <c r="AQ166" s="505">
        <f>'1.5_RAW_Data_MR'!AQ166</f>
        <v>0</v>
      </c>
      <c r="AR166" s="505">
        <f>'1.5_RAW_Data_MR'!AR166</f>
        <v>0</v>
      </c>
      <c r="AS166" s="505">
        <f>'1.5_RAW_Data_MR'!AS166</f>
        <v>0</v>
      </c>
      <c r="AT166" s="506">
        <f>'1.5_RAW_Data_MR'!AT166</f>
        <v>0</v>
      </c>
      <c r="AU166" s="507"/>
      <c r="AV166" s="505">
        <f>'1.5_RAW_Data_MR'!AV166</f>
        <v>-3136.083023801631</v>
      </c>
      <c r="AW166" s="505">
        <f>'1.5_RAW_Data_MR'!AW166</f>
        <v>-2607.7359074441929</v>
      </c>
      <c r="AX166" s="505">
        <f>'1.5_RAW_Data_MR'!AX166</f>
        <v>-528.34711635743804</v>
      </c>
      <c r="AY166" s="505">
        <f>'1.5_RAW_Data_MR'!AY166</f>
        <v>0</v>
      </c>
      <c r="AZ166" s="505">
        <f>'1.5_RAW_Data_MR'!AZ166</f>
        <v>0</v>
      </c>
      <c r="BA166" s="506">
        <f>'1.5_RAW_Data_MR'!BA166</f>
        <v>0</v>
      </c>
    </row>
    <row r="167" spans="1:53" ht="13.15">
      <c r="A167" s="508"/>
      <c r="B167" s="509"/>
      <c r="C167" s="510"/>
      <c r="D167" s="511"/>
      <c r="E167" s="504" t="s">
        <v>53</v>
      </c>
      <c r="F167" s="534">
        <f>'1.5_RAW_Data_MR'!F167</f>
        <v>162.37534063536299</v>
      </c>
      <c r="G167" s="534">
        <f>'1.5_RAW_Data_MR'!G167</f>
        <v>162.37534063536299</v>
      </c>
      <c r="H167" s="534">
        <f>'1.5_RAW_Data_MR'!H167</f>
        <v>0</v>
      </c>
      <c r="I167" s="534">
        <f>'1.5_RAW_Data_MR'!I167</f>
        <v>0</v>
      </c>
      <c r="J167" s="534">
        <f>'1.5_RAW_Data_MR'!J167</f>
        <v>0</v>
      </c>
      <c r="K167" s="535">
        <f>'1.5_RAW_Data_MR'!K167</f>
        <v>0</v>
      </c>
      <c r="M167" s="534">
        <f>'1.5_RAW_Data_MR'!M167</f>
        <v>397.51900143092473</v>
      </c>
      <c r="N167" s="534">
        <f>'1.5_RAW_Data_MR'!N167</f>
        <v>397.51900143092473</v>
      </c>
      <c r="O167" s="534">
        <f>'1.5_RAW_Data_MR'!O167</f>
        <v>0</v>
      </c>
      <c r="P167" s="534">
        <f>'1.5_RAW_Data_MR'!P167</f>
        <v>0</v>
      </c>
      <c r="Q167" s="534">
        <f>'1.5_RAW_Data_MR'!Q167</f>
        <v>0</v>
      </c>
      <c r="R167" s="535">
        <f>'1.5_RAW_Data_MR'!R167</f>
        <v>0</v>
      </c>
      <c r="T167" s="534">
        <f>'1.5_RAW_Data_MR'!T167</f>
        <v>1020.542902987646</v>
      </c>
      <c r="U167" s="534">
        <f>'1.5_RAW_Data_MR'!U167</f>
        <v>357.71277880700802</v>
      </c>
      <c r="V167" s="534">
        <f>'1.5_RAW_Data_MR'!V167</f>
        <v>0</v>
      </c>
      <c r="W167" s="534">
        <f>'1.5_RAW_Data_MR'!W167</f>
        <v>662.83012418063799</v>
      </c>
      <c r="X167" s="534">
        <f>'1.5_RAW_Data_MR'!X167</f>
        <v>0</v>
      </c>
      <c r="Y167" s="535">
        <f>'1.5_RAW_Data_MR'!Y167</f>
        <v>0</v>
      </c>
      <c r="AA167" s="512">
        <f>'1.5_RAW_Data_MR'!AA167</f>
        <v>-623.02390155672128</v>
      </c>
      <c r="AB167" s="512">
        <f>'1.5_RAW_Data_MR'!AB167</f>
        <v>39.80622262391671</v>
      </c>
      <c r="AC167" s="512">
        <f>'1.5_RAW_Data_MR'!AC167</f>
        <v>0</v>
      </c>
      <c r="AD167" s="512">
        <f>'1.5_RAW_Data_MR'!AD167</f>
        <v>-662.83012418063799</v>
      </c>
      <c r="AE167" s="512">
        <f>'1.5_RAW_Data_MR'!AE167</f>
        <v>0</v>
      </c>
      <c r="AF167" s="513">
        <f>'1.5_RAW_Data_MR'!AF167</f>
        <v>0</v>
      </c>
      <c r="AG167" s="507"/>
      <c r="AH167" s="512">
        <f>'1.5_RAW_Data_MR'!AH167</f>
        <v>-623.02390155672128</v>
      </c>
      <c r="AI167" s="512">
        <f>'1.5_RAW_Data_MR'!AI167</f>
        <v>39.80622262391671</v>
      </c>
      <c r="AJ167" s="512">
        <f>'1.5_RAW_Data_MR'!AJ167</f>
        <v>0</v>
      </c>
      <c r="AK167" s="512">
        <f>'1.5_RAW_Data_MR'!AK167</f>
        <v>-662.83012418063799</v>
      </c>
      <c r="AL167" s="512">
        <f>'1.5_RAW_Data_MR'!AL167</f>
        <v>0</v>
      </c>
      <c r="AM167" s="513">
        <f>'1.5_RAW_Data_MR'!AM167</f>
        <v>0</v>
      </c>
      <c r="AN167" s="507"/>
      <c r="AO167" s="512">
        <f>'1.5_RAW_Data_MR'!AO167</f>
        <v>0</v>
      </c>
      <c r="AP167" s="512">
        <f>'1.5_RAW_Data_MR'!AP167</f>
        <v>0</v>
      </c>
      <c r="AQ167" s="512">
        <f>'1.5_RAW_Data_MR'!AQ167</f>
        <v>0</v>
      </c>
      <c r="AR167" s="512">
        <f>'1.5_RAW_Data_MR'!AR167</f>
        <v>0</v>
      </c>
      <c r="AS167" s="512">
        <f>'1.5_RAW_Data_MR'!AS167</f>
        <v>0</v>
      </c>
      <c r="AT167" s="513">
        <f>'1.5_RAW_Data_MR'!AT167</f>
        <v>0</v>
      </c>
      <c r="AU167" s="507"/>
      <c r="AV167" s="512">
        <f>'1.5_RAW_Data_MR'!AV167</f>
        <v>0</v>
      </c>
      <c r="AW167" s="512">
        <f>'1.5_RAW_Data_MR'!AW167</f>
        <v>0</v>
      </c>
      <c r="AX167" s="512">
        <f>'1.5_RAW_Data_MR'!AX167</f>
        <v>0</v>
      </c>
      <c r="AY167" s="512">
        <f>'1.5_RAW_Data_MR'!AY167</f>
        <v>0</v>
      </c>
      <c r="AZ167" s="512">
        <f>'1.5_RAW_Data_MR'!AZ167</f>
        <v>0</v>
      </c>
      <c r="BA167" s="513">
        <f>'1.5_RAW_Data_MR'!BA167</f>
        <v>0</v>
      </c>
    </row>
    <row r="168" spans="1:53" ht="13.15">
      <c r="A168" s="508"/>
      <c r="B168" s="509"/>
      <c r="C168" s="510"/>
      <c r="D168" s="511"/>
      <c r="E168" s="504" t="s">
        <v>54</v>
      </c>
      <c r="F168" s="534">
        <f>'1.5_RAW_Data_MR'!F168</f>
        <v>102.735499455347</v>
      </c>
      <c r="G168" s="534">
        <f>'1.5_RAW_Data_MR'!G168</f>
        <v>102.735499455347</v>
      </c>
      <c r="H168" s="534">
        <f>'1.5_RAW_Data_MR'!H168</f>
        <v>0</v>
      </c>
      <c r="I168" s="534">
        <f>'1.5_RAW_Data_MR'!I168</f>
        <v>0</v>
      </c>
      <c r="J168" s="534">
        <f>'1.5_RAW_Data_MR'!J168</f>
        <v>0</v>
      </c>
      <c r="K168" s="535">
        <f>'1.5_RAW_Data_MR'!K168</f>
        <v>0</v>
      </c>
      <c r="M168" s="534">
        <f>'1.5_RAW_Data_MR'!M168</f>
        <v>0</v>
      </c>
      <c r="N168" s="534">
        <f>'1.5_RAW_Data_MR'!N168</f>
        <v>0</v>
      </c>
      <c r="O168" s="534">
        <f>'1.5_RAW_Data_MR'!O168</f>
        <v>0</v>
      </c>
      <c r="P168" s="534">
        <f>'1.5_RAW_Data_MR'!P168</f>
        <v>0</v>
      </c>
      <c r="Q168" s="534">
        <f>'1.5_RAW_Data_MR'!Q168</f>
        <v>0</v>
      </c>
      <c r="R168" s="535">
        <f>'1.5_RAW_Data_MR'!R168</f>
        <v>0</v>
      </c>
      <c r="T168" s="534">
        <f>'1.5_RAW_Data_MR'!T168</f>
        <v>0</v>
      </c>
      <c r="U168" s="534">
        <f>'1.5_RAW_Data_MR'!U168</f>
        <v>0</v>
      </c>
      <c r="V168" s="534">
        <f>'1.5_RAW_Data_MR'!V168</f>
        <v>0</v>
      </c>
      <c r="W168" s="534">
        <f>'1.5_RAW_Data_MR'!W168</f>
        <v>0</v>
      </c>
      <c r="X168" s="534">
        <f>'1.5_RAW_Data_MR'!X168</f>
        <v>0</v>
      </c>
      <c r="Y168" s="535">
        <f>'1.5_RAW_Data_MR'!Y168</f>
        <v>0</v>
      </c>
      <c r="AA168" s="512">
        <f>'1.5_RAW_Data_MR'!AA168</f>
        <v>0</v>
      </c>
      <c r="AB168" s="512">
        <f>'1.5_RAW_Data_MR'!AB168</f>
        <v>0</v>
      </c>
      <c r="AC168" s="512">
        <f>'1.5_RAW_Data_MR'!AC168</f>
        <v>0</v>
      </c>
      <c r="AD168" s="512">
        <f>'1.5_RAW_Data_MR'!AD168</f>
        <v>0</v>
      </c>
      <c r="AE168" s="512">
        <f>'1.5_RAW_Data_MR'!AE168</f>
        <v>0</v>
      </c>
      <c r="AF168" s="513">
        <f>'1.5_RAW_Data_MR'!AF168</f>
        <v>0</v>
      </c>
      <c r="AG168" s="507"/>
      <c r="AH168" s="512">
        <f>'1.5_RAW_Data_MR'!AH168</f>
        <v>0</v>
      </c>
      <c r="AI168" s="512">
        <f>'1.5_RAW_Data_MR'!AI168</f>
        <v>0</v>
      </c>
      <c r="AJ168" s="512">
        <f>'1.5_RAW_Data_MR'!AJ168</f>
        <v>0</v>
      </c>
      <c r="AK168" s="512">
        <f>'1.5_RAW_Data_MR'!AK168</f>
        <v>0</v>
      </c>
      <c r="AL168" s="512">
        <f>'1.5_RAW_Data_MR'!AL168</f>
        <v>0</v>
      </c>
      <c r="AM168" s="513">
        <f>'1.5_RAW_Data_MR'!AM168</f>
        <v>0</v>
      </c>
      <c r="AN168" s="507"/>
      <c r="AO168" s="512">
        <f>'1.5_RAW_Data_MR'!AO168</f>
        <v>0</v>
      </c>
      <c r="AP168" s="512">
        <f>'1.5_RAW_Data_MR'!AP168</f>
        <v>0</v>
      </c>
      <c r="AQ168" s="512">
        <f>'1.5_RAW_Data_MR'!AQ168</f>
        <v>0</v>
      </c>
      <c r="AR168" s="512">
        <f>'1.5_RAW_Data_MR'!AR168</f>
        <v>0</v>
      </c>
      <c r="AS168" s="512">
        <f>'1.5_RAW_Data_MR'!AS168</f>
        <v>0</v>
      </c>
      <c r="AT168" s="513">
        <f>'1.5_RAW_Data_MR'!AT168</f>
        <v>0</v>
      </c>
      <c r="AU168" s="507"/>
      <c r="AV168" s="512">
        <f>'1.5_RAW_Data_MR'!AV168</f>
        <v>0</v>
      </c>
      <c r="AW168" s="512">
        <f>'1.5_RAW_Data_MR'!AW168</f>
        <v>0</v>
      </c>
      <c r="AX168" s="512">
        <f>'1.5_RAW_Data_MR'!AX168</f>
        <v>0</v>
      </c>
      <c r="AY168" s="512">
        <f>'1.5_RAW_Data_MR'!AY168</f>
        <v>0</v>
      </c>
      <c r="AZ168" s="512">
        <f>'1.5_RAW_Data_MR'!AZ168</f>
        <v>0</v>
      </c>
      <c r="BA168" s="513">
        <f>'1.5_RAW_Data_MR'!BA168</f>
        <v>0</v>
      </c>
    </row>
    <row r="169" spans="1:53" ht="13.5" thickBot="1">
      <c r="A169" s="508"/>
      <c r="B169" s="514"/>
      <c r="C169" s="515"/>
      <c r="D169" s="516"/>
      <c r="E169" s="517" t="s">
        <v>55</v>
      </c>
      <c r="F169" s="536">
        <f>'1.5_RAW_Data_MR'!F169</f>
        <v>3302.010492133873</v>
      </c>
      <c r="G169" s="536">
        <f>'1.5_RAW_Data_MR'!G169</f>
        <v>97.31264684467601</v>
      </c>
      <c r="H169" s="536">
        <f>'1.5_RAW_Data_MR'!H169</f>
        <v>177.45463963365799</v>
      </c>
      <c r="I169" s="536">
        <f>'1.5_RAW_Data_MR'!I169</f>
        <v>0</v>
      </c>
      <c r="J169" s="536">
        <f>'1.5_RAW_Data_MR'!J169</f>
        <v>0</v>
      </c>
      <c r="K169" s="537">
        <f>'1.5_RAW_Data_MR'!K169</f>
        <v>3027.243205655539</v>
      </c>
      <c r="M169" s="536">
        <f>'1.5_RAW_Data_MR'!M169</f>
        <v>593.39177327332015</v>
      </c>
      <c r="N169" s="536">
        <f>'1.5_RAW_Data_MR'!N169</f>
        <v>593.39177327332015</v>
      </c>
      <c r="O169" s="536">
        <f>'1.5_RAW_Data_MR'!O169</f>
        <v>0</v>
      </c>
      <c r="P169" s="536">
        <f>'1.5_RAW_Data_MR'!P169</f>
        <v>0</v>
      </c>
      <c r="Q169" s="536">
        <f>'1.5_RAW_Data_MR'!Q169</f>
        <v>0</v>
      </c>
      <c r="R169" s="537">
        <f>'1.5_RAW_Data_MR'!R169</f>
        <v>0</v>
      </c>
      <c r="T169" s="536">
        <f>'1.5_RAW_Data_MR'!T169</f>
        <v>9816.1389779510373</v>
      </c>
      <c r="U169" s="536">
        <f>'1.5_RAW_Data_MR'!U169</f>
        <v>118.74377649466429</v>
      </c>
      <c r="V169" s="536">
        <f>'1.5_RAW_Data_MR'!V169</f>
        <v>33.856994161158802</v>
      </c>
      <c r="W169" s="536">
        <f>'1.5_RAW_Data_MR'!W169</f>
        <v>207.86806269018399</v>
      </c>
      <c r="X169" s="536">
        <f>'1.5_RAW_Data_MR'!X169</f>
        <v>0</v>
      </c>
      <c r="Y169" s="537">
        <f>'1.5_RAW_Data_MR'!Y169</f>
        <v>9455.6701446050301</v>
      </c>
      <c r="AA169" s="518">
        <f>'1.5_RAW_Data_MR'!AA169</f>
        <v>-9222.7472046777166</v>
      </c>
      <c r="AB169" s="518">
        <f>'1.5_RAW_Data_MR'!AB169</f>
        <v>474.64799677865585</v>
      </c>
      <c r="AC169" s="518">
        <f>'1.5_RAW_Data_MR'!AC169</f>
        <v>-33.856994161158802</v>
      </c>
      <c r="AD169" s="518">
        <f>'1.5_RAW_Data_MR'!AD169</f>
        <v>-207.86806269018399</v>
      </c>
      <c r="AE169" s="518">
        <f>'1.5_RAW_Data_MR'!AE169</f>
        <v>0</v>
      </c>
      <c r="AF169" s="519">
        <f>'1.5_RAW_Data_MR'!AF169</f>
        <v>-9455.6701446050301</v>
      </c>
      <c r="AG169" s="507"/>
      <c r="AH169" s="518">
        <f>'1.5_RAW_Data_MR'!AH169</f>
        <v>-8981.0221478263738</v>
      </c>
      <c r="AI169" s="518">
        <f>'1.5_RAW_Data_MR'!AI169</f>
        <v>474.64799677865585</v>
      </c>
      <c r="AJ169" s="518">
        <f>'1.5_RAW_Data_MR'!AJ169</f>
        <v>0</v>
      </c>
      <c r="AK169" s="518">
        <f>'1.5_RAW_Data_MR'!AK169</f>
        <v>0</v>
      </c>
      <c r="AL169" s="518">
        <f>'1.5_RAW_Data_MR'!AL169</f>
        <v>0</v>
      </c>
      <c r="AM169" s="519">
        <f>'1.5_RAW_Data_MR'!AM169</f>
        <v>-9455.6701446050301</v>
      </c>
      <c r="AN169" s="507"/>
      <c r="AO169" s="518">
        <f>'1.5_RAW_Data_MR'!AO169</f>
        <v>0</v>
      </c>
      <c r="AP169" s="518">
        <f>'1.5_RAW_Data_MR'!AP169</f>
        <v>0</v>
      </c>
      <c r="AQ169" s="518">
        <f>'1.5_RAW_Data_MR'!AQ169</f>
        <v>0</v>
      </c>
      <c r="AR169" s="518">
        <f>'1.5_RAW_Data_MR'!AR169</f>
        <v>0</v>
      </c>
      <c r="AS169" s="518">
        <f>'1.5_RAW_Data_MR'!AS169</f>
        <v>0</v>
      </c>
      <c r="AT169" s="519">
        <f>'1.5_RAW_Data_MR'!AT169</f>
        <v>0</v>
      </c>
      <c r="AU169" s="507"/>
      <c r="AV169" s="518">
        <f>'1.5_RAW_Data_MR'!AV169</f>
        <v>-241.7250568513428</v>
      </c>
      <c r="AW169" s="518">
        <f>'1.5_RAW_Data_MR'!AW169</f>
        <v>0</v>
      </c>
      <c r="AX169" s="518">
        <f>'1.5_RAW_Data_MR'!AX169</f>
        <v>-33.856994161158802</v>
      </c>
      <c r="AY169" s="518">
        <f>'1.5_RAW_Data_MR'!AY169</f>
        <v>-207.86806269018399</v>
      </c>
      <c r="AZ169" s="518">
        <f>'1.5_RAW_Data_MR'!AZ169</f>
        <v>0</v>
      </c>
      <c r="BA169" s="519">
        <f>'1.5_RAW_Data_MR'!BA169</f>
        <v>0</v>
      </c>
    </row>
    <row r="170" spans="1:53" ht="25.5">
      <c r="A170" s="520" t="s">
        <v>9</v>
      </c>
      <c r="B170" s="501">
        <v>31</v>
      </c>
      <c r="C170" s="502" t="s">
        <v>50</v>
      </c>
      <c r="D170" s="503" t="s">
        <v>58</v>
      </c>
      <c r="E170" s="521" t="s">
        <v>52</v>
      </c>
      <c r="F170" s="532">
        <f>'1.5_RAW_Data_MR'!F170</f>
        <v>154.02948589726279</v>
      </c>
      <c r="G170" s="532">
        <f>'1.5_RAW_Data_MR'!G170</f>
        <v>0</v>
      </c>
      <c r="H170" s="532">
        <f>'1.5_RAW_Data_MR'!H170</f>
        <v>0</v>
      </c>
      <c r="I170" s="532">
        <f>'1.5_RAW_Data_MR'!I170</f>
        <v>29.621054980242899</v>
      </c>
      <c r="J170" s="532">
        <f>'1.5_RAW_Data_MR'!J170</f>
        <v>0</v>
      </c>
      <c r="K170" s="533">
        <f>'1.5_RAW_Data_MR'!K170</f>
        <v>124.4084309170199</v>
      </c>
      <c r="M170" s="532">
        <f>'1.5_RAW_Data_MR'!M170</f>
        <v>72.911229253179741</v>
      </c>
      <c r="N170" s="532">
        <f>'1.5_RAW_Data_MR'!N170</f>
        <v>17.190532690824135</v>
      </c>
      <c r="O170" s="532">
        <f>'1.5_RAW_Data_MR'!O170</f>
        <v>2.3710784012811059</v>
      </c>
      <c r="P170" s="532">
        <f>'1.5_RAW_Data_MR'!P170</f>
        <v>29.638678077491498</v>
      </c>
      <c r="Q170" s="532">
        <f>'1.5_RAW_Data_MR'!Q170</f>
        <v>0</v>
      </c>
      <c r="R170" s="533">
        <f>'1.5_RAW_Data_MR'!R170</f>
        <v>23.710940083583001</v>
      </c>
      <c r="T170" s="532">
        <f>'1.5_RAW_Data_MR'!T170</f>
        <v>249.02370873602737</v>
      </c>
      <c r="U170" s="532">
        <f>'1.5_RAW_Data_MR'!U170</f>
        <v>0</v>
      </c>
      <c r="V170" s="532">
        <f>'1.5_RAW_Data_MR'!V170</f>
        <v>0</v>
      </c>
      <c r="W170" s="532">
        <f>'1.5_RAW_Data_MR'!W170</f>
        <v>29.638678077491498</v>
      </c>
      <c r="X170" s="532">
        <f>'1.5_RAW_Data_MR'!X170</f>
        <v>0</v>
      </c>
      <c r="Y170" s="533">
        <f>'1.5_RAW_Data_MR'!Y170</f>
        <v>219.38503065853587</v>
      </c>
      <c r="AA170" s="505">
        <f>'1.5_RAW_Data_MR'!AA170</f>
        <v>-176.11247948284762</v>
      </c>
      <c r="AB170" s="505">
        <f>'1.5_RAW_Data_MR'!AB170</f>
        <v>17.190532690824135</v>
      </c>
      <c r="AC170" s="505">
        <f>'1.5_RAW_Data_MR'!AC170</f>
        <v>2.3710784012811059</v>
      </c>
      <c r="AD170" s="505">
        <f>'1.5_RAW_Data_MR'!AD170</f>
        <v>0</v>
      </c>
      <c r="AE170" s="505">
        <f>'1.5_RAW_Data_MR'!AE170</f>
        <v>0</v>
      </c>
      <c r="AF170" s="506">
        <f>'1.5_RAW_Data_MR'!AF170</f>
        <v>-195.67409057495286</v>
      </c>
      <c r="AG170" s="507"/>
      <c r="AH170" s="505">
        <f>'1.5_RAW_Data_MR'!AH170</f>
        <v>-176.11247948284762</v>
      </c>
      <c r="AI170" s="505">
        <f>'1.5_RAW_Data_MR'!AI170</f>
        <v>17.190532690824135</v>
      </c>
      <c r="AJ170" s="505">
        <f>'1.5_RAW_Data_MR'!AJ170</f>
        <v>2.3710784012811059</v>
      </c>
      <c r="AK170" s="505">
        <f>'1.5_RAW_Data_MR'!AK170</f>
        <v>0</v>
      </c>
      <c r="AL170" s="505">
        <f>'1.5_RAW_Data_MR'!AL170</f>
        <v>0</v>
      </c>
      <c r="AM170" s="506">
        <f>'1.5_RAW_Data_MR'!AM170</f>
        <v>-195.67409057495286</v>
      </c>
      <c r="AN170" s="507"/>
      <c r="AO170" s="505">
        <f>'1.5_RAW_Data_MR'!AO170</f>
        <v>0</v>
      </c>
      <c r="AP170" s="505">
        <f>'1.5_RAW_Data_MR'!AP170</f>
        <v>0</v>
      </c>
      <c r="AQ170" s="505">
        <f>'1.5_RAW_Data_MR'!AQ170</f>
        <v>0</v>
      </c>
      <c r="AR170" s="505">
        <f>'1.5_RAW_Data_MR'!AR170</f>
        <v>0</v>
      </c>
      <c r="AS170" s="505">
        <f>'1.5_RAW_Data_MR'!AS170</f>
        <v>0</v>
      </c>
      <c r="AT170" s="506">
        <f>'1.5_RAW_Data_MR'!AT170</f>
        <v>0</v>
      </c>
      <c r="AU170" s="507"/>
      <c r="AV170" s="505">
        <f>'1.5_RAW_Data_MR'!AV170</f>
        <v>0</v>
      </c>
      <c r="AW170" s="505">
        <f>'1.5_RAW_Data_MR'!AW170</f>
        <v>0</v>
      </c>
      <c r="AX170" s="505">
        <f>'1.5_RAW_Data_MR'!AX170</f>
        <v>0</v>
      </c>
      <c r="AY170" s="505">
        <f>'1.5_RAW_Data_MR'!AY170</f>
        <v>0</v>
      </c>
      <c r="AZ170" s="505">
        <f>'1.5_RAW_Data_MR'!AZ170</f>
        <v>0</v>
      </c>
      <c r="BA170" s="506">
        <f>'1.5_RAW_Data_MR'!BA170</f>
        <v>0</v>
      </c>
    </row>
    <row r="171" spans="1:53" ht="13.15">
      <c r="A171" s="508"/>
      <c r="B171" s="509"/>
      <c r="C171" s="510"/>
      <c r="D171" s="511"/>
      <c r="E171" s="504" t="s">
        <v>53</v>
      </c>
      <c r="F171" s="534">
        <f>'1.5_RAW_Data_MR'!F171</f>
        <v>0</v>
      </c>
      <c r="G171" s="534">
        <f>'1.5_RAW_Data_MR'!G171</f>
        <v>0</v>
      </c>
      <c r="H171" s="534">
        <f>'1.5_RAW_Data_MR'!H171</f>
        <v>0</v>
      </c>
      <c r="I171" s="534">
        <f>'1.5_RAW_Data_MR'!I171</f>
        <v>0</v>
      </c>
      <c r="J171" s="534">
        <f>'1.5_RAW_Data_MR'!J171</f>
        <v>0</v>
      </c>
      <c r="K171" s="535">
        <f>'1.5_RAW_Data_MR'!K171</f>
        <v>0</v>
      </c>
      <c r="M171" s="534">
        <f>'1.5_RAW_Data_MR'!M171</f>
        <v>0</v>
      </c>
      <c r="N171" s="534">
        <f>'1.5_RAW_Data_MR'!N171</f>
        <v>0</v>
      </c>
      <c r="O171" s="534">
        <f>'1.5_RAW_Data_MR'!O171</f>
        <v>0</v>
      </c>
      <c r="P171" s="534">
        <f>'1.5_RAW_Data_MR'!P171</f>
        <v>0</v>
      </c>
      <c r="Q171" s="534">
        <f>'1.5_RAW_Data_MR'!Q171</f>
        <v>0</v>
      </c>
      <c r="R171" s="535">
        <f>'1.5_RAW_Data_MR'!R171</f>
        <v>0</v>
      </c>
      <c r="T171" s="534">
        <f>'1.5_RAW_Data_MR'!T171</f>
        <v>0</v>
      </c>
      <c r="U171" s="534">
        <f>'1.5_RAW_Data_MR'!U171</f>
        <v>0</v>
      </c>
      <c r="V171" s="534">
        <f>'1.5_RAW_Data_MR'!V171</f>
        <v>0</v>
      </c>
      <c r="W171" s="534">
        <f>'1.5_RAW_Data_MR'!W171</f>
        <v>0</v>
      </c>
      <c r="X171" s="534">
        <f>'1.5_RAW_Data_MR'!X171</f>
        <v>0</v>
      </c>
      <c r="Y171" s="535">
        <f>'1.5_RAW_Data_MR'!Y171</f>
        <v>0</v>
      </c>
      <c r="AA171" s="512">
        <f>'1.5_RAW_Data_MR'!AA171</f>
        <v>0</v>
      </c>
      <c r="AB171" s="512">
        <f>'1.5_RAW_Data_MR'!AB171</f>
        <v>0</v>
      </c>
      <c r="AC171" s="512">
        <f>'1.5_RAW_Data_MR'!AC171</f>
        <v>0</v>
      </c>
      <c r="AD171" s="512">
        <f>'1.5_RAW_Data_MR'!AD171</f>
        <v>0</v>
      </c>
      <c r="AE171" s="512">
        <f>'1.5_RAW_Data_MR'!AE171</f>
        <v>0</v>
      </c>
      <c r="AF171" s="513">
        <f>'1.5_RAW_Data_MR'!AF171</f>
        <v>0</v>
      </c>
      <c r="AG171" s="507"/>
      <c r="AH171" s="512">
        <f>'1.5_RAW_Data_MR'!AH171</f>
        <v>0</v>
      </c>
      <c r="AI171" s="512">
        <f>'1.5_RAW_Data_MR'!AI171</f>
        <v>0</v>
      </c>
      <c r="AJ171" s="512">
        <f>'1.5_RAW_Data_MR'!AJ171</f>
        <v>0</v>
      </c>
      <c r="AK171" s="512">
        <f>'1.5_RAW_Data_MR'!AK171</f>
        <v>0</v>
      </c>
      <c r="AL171" s="512">
        <f>'1.5_RAW_Data_MR'!AL171</f>
        <v>0</v>
      </c>
      <c r="AM171" s="513">
        <f>'1.5_RAW_Data_MR'!AM171</f>
        <v>0</v>
      </c>
      <c r="AN171" s="507"/>
      <c r="AO171" s="512">
        <f>'1.5_RAW_Data_MR'!AO171</f>
        <v>0</v>
      </c>
      <c r="AP171" s="512">
        <f>'1.5_RAW_Data_MR'!AP171</f>
        <v>0</v>
      </c>
      <c r="AQ171" s="512">
        <f>'1.5_RAW_Data_MR'!AQ171</f>
        <v>0</v>
      </c>
      <c r="AR171" s="512">
        <f>'1.5_RAW_Data_MR'!AR171</f>
        <v>0</v>
      </c>
      <c r="AS171" s="512">
        <f>'1.5_RAW_Data_MR'!AS171</f>
        <v>0</v>
      </c>
      <c r="AT171" s="513">
        <f>'1.5_RAW_Data_MR'!AT171</f>
        <v>0</v>
      </c>
      <c r="AU171" s="507"/>
      <c r="AV171" s="512">
        <f>'1.5_RAW_Data_MR'!AV171</f>
        <v>0</v>
      </c>
      <c r="AW171" s="512">
        <f>'1.5_RAW_Data_MR'!AW171</f>
        <v>0</v>
      </c>
      <c r="AX171" s="512">
        <f>'1.5_RAW_Data_MR'!AX171</f>
        <v>0</v>
      </c>
      <c r="AY171" s="512">
        <f>'1.5_RAW_Data_MR'!AY171</f>
        <v>0</v>
      </c>
      <c r="AZ171" s="512">
        <f>'1.5_RAW_Data_MR'!AZ171</f>
        <v>0</v>
      </c>
      <c r="BA171" s="513">
        <f>'1.5_RAW_Data_MR'!BA171</f>
        <v>0</v>
      </c>
    </row>
    <row r="172" spans="1:53" ht="13.15">
      <c r="A172" s="508"/>
      <c r="B172" s="509"/>
      <c r="C172" s="510"/>
      <c r="D172" s="511"/>
      <c r="E172" s="504" t="s">
        <v>54</v>
      </c>
      <c r="F172" s="534">
        <f>'1.5_RAW_Data_MR'!F172</f>
        <v>0</v>
      </c>
      <c r="G172" s="534">
        <f>'1.5_RAW_Data_MR'!G172</f>
        <v>0</v>
      </c>
      <c r="H172" s="534">
        <f>'1.5_RAW_Data_MR'!H172</f>
        <v>0</v>
      </c>
      <c r="I172" s="534">
        <f>'1.5_RAW_Data_MR'!I172</f>
        <v>0</v>
      </c>
      <c r="J172" s="534">
        <f>'1.5_RAW_Data_MR'!J172</f>
        <v>0</v>
      </c>
      <c r="K172" s="535">
        <f>'1.5_RAW_Data_MR'!K172</f>
        <v>0</v>
      </c>
      <c r="M172" s="534">
        <f>'1.5_RAW_Data_MR'!M172</f>
        <v>0</v>
      </c>
      <c r="N172" s="534">
        <f>'1.5_RAW_Data_MR'!N172</f>
        <v>0</v>
      </c>
      <c r="O172" s="534">
        <f>'1.5_RAW_Data_MR'!O172</f>
        <v>0</v>
      </c>
      <c r="P172" s="534">
        <f>'1.5_RAW_Data_MR'!P172</f>
        <v>0</v>
      </c>
      <c r="Q172" s="534">
        <f>'1.5_RAW_Data_MR'!Q172</f>
        <v>0</v>
      </c>
      <c r="R172" s="535">
        <f>'1.5_RAW_Data_MR'!R172</f>
        <v>0</v>
      </c>
      <c r="T172" s="534">
        <f>'1.5_RAW_Data_MR'!T172</f>
        <v>0</v>
      </c>
      <c r="U172" s="534">
        <f>'1.5_RAW_Data_MR'!U172</f>
        <v>0</v>
      </c>
      <c r="V172" s="534">
        <f>'1.5_RAW_Data_MR'!V172</f>
        <v>0</v>
      </c>
      <c r="W172" s="534">
        <f>'1.5_RAW_Data_MR'!W172</f>
        <v>0</v>
      </c>
      <c r="X172" s="534">
        <f>'1.5_RAW_Data_MR'!X172</f>
        <v>0</v>
      </c>
      <c r="Y172" s="535">
        <f>'1.5_RAW_Data_MR'!Y172</f>
        <v>0</v>
      </c>
      <c r="AA172" s="512">
        <f>'1.5_RAW_Data_MR'!AA172</f>
        <v>0</v>
      </c>
      <c r="AB172" s="512">
        <f>'1.5_RAW_Data_MR'!AB172</f>
        <v>0</v>
      </c>
      <c r="AC172" s="512">
        <f>'1.5_RAW_Data_MR'!AC172</f>
        <v>0</v>
      </c>
      <c r="AD172" s="512">
        <f>'1.5_RAW_Data_MR'!AD172</f>
        <v>0</v>
      </c>
      <c r="AE172" s="512">
        <f>'1.5_RAW_Data_MR'!AE172</f>
        <v>0</v>
      </c>
      <c r="AF172" s="513">
        <f>'1.5_RAW_Data_MR'!AF172</f>
        <v>0</v>
      </c>
      <c r="AG172" s="507"/>
      <c r="AH172" s="512">
        <f>'1.5_RAW_Data_MR'!AH172</f>
        <v>0</v>
      </c>
      <c r="AI172" s="512">
        <f>'1.5_RAW_Data_MR'!AI172</f>
        <v>0</v>
      </c>
      <c r="AJ172" s="512">
        <f>'1.5_RAW_Data_MR'!AJ172</f>
        <v>0</v>
      </c>
      <c r="AK172" s="512">
        <f>'1.5_RAW_Data_MR'!AK172</f>
        <v>0</v>
      </c>
      <c r="AL172" s="512">
        <f>'1.5_RAW_Data_MR'!AL172</f>
        <v>0</v>
      </c>
      <c r="AM172" s="513">
        <f>'1.5_RAW_Data_MR'!AM172</f>
        <v>0</v>
      </c>
      <c r="AN172" s="507"/>
      <c r="AO172" s="512">
        <f>'1.5_RAW_Data_MR'!AO172</f>
        <v>0</v>
      </c>
      <c r="AP172" s="512">
        <f>'1.5_RAW_Data_MR'!AP172</f>
        <v>0</v>
      </c>
      <c r="AQ172" s="512">
        <f>'1.5_RAW_Data_MR'!AQ172</f>
        <v>0</v>
      </c>
      <c r="AR172" s="512">
        <f>'1.5_RAW_Data_MR'!AR172</f>
        <v>0</v>
      </c>
      <c r="AS172" s="512">
        <f>'1.5_RAW_Data_MR'!AS172</f>
        <v>0</v>
      </c>
      <c r="AT172" s="513">
        <f>'1.5_RAW_Data_MR'!AT172</f>
        <v>0</v>
      </c>
      <c r="AU172" s="507"/>
      <c r="AV172" s="512">
        <f>'1.5_RAW_Data_MR'!AV172</f>
        <v>0</v>
      </c>
      <c r="AW172" s="512">
        <f>'1.5_RAW_Data_MR'!AW172</f>
        <v>0</v>
      </c>
      <c r="AX172" s="512">
        <f>'1.5_RAW_Data_MR'!AX172</f>
        <v>0</v>
      </c>
      <c r="AY172" s="512">
        <f>'1.5_RAW_Data_MR'!AY172</f>
        <v>0</v>
      </c>
      <c r="AZ172" s="512">
        <f>'1.5_RAW_Data_MR'!AZ172</f>
        <v>0</v>
      </c>
      <c r="BA172" s="513">
        <f>'1.5_RAW_Data_MR'!BA172</f>
        <v>0</v>
      </c>
    </row>
    <row r="173" spans="1:53" ht="13.5" thickBot="1">
      <c r="A173" s="508"/>
      <c r="B173" s="514"/>
      <c r="C173" s="515"/>
      <c r="D173" s="516"/>
      <c r="E173" s="517" t="s">
        <v>55</v>
      </c>
      <c r="F173" s="536">
        <f>'1.5_RAW_Data_MR'!F173</f>
        <v>94.787375936776897</v>
      </c>
      <c r="G173" s="536">
        <f>'1.5_RAW_Data_MR'!G173</f>
        <v>0</v>
      </c>
      <c r="H173" s="536">
        <f>'1.5_RAW_Data_MR'!H173</f>
        <v>0</v>
      </c>
      <c r="I173" s="536">
        <f>'1.5_RAW_Data_MR'!I173</f>
        <v>0</v>
      </c>
      <c r="J173" s="536">
        <f>'1.5_RAW_Data_MR'!J173</f>
        <v>0</v>
      </c>
      <c r="K173" s="537">
        <f>'1.5_RAW_Data_MR'!K173</f>
        <v>94.787375936776897</v>
      </c>
      <c r="M173" s="536">
        <f>'1.5_RAW_Data_MR'!M173</f>
        <v>0</v>
      </c>
      <c r="N173" s="536">
        <f>'1.5_RAW_Data_MR'!N173</f>
        <v>0</v>
      </c>
      <c r="O173" s="536">
        <f>'1.5_RAW_Data_MR'!O173</f>
        <v>0</v>
      </c>
      <c r="P173" s="536">
        <f>'1.5_RAW_Data_MR'!P173</f>
        <v>0</v>
      </c>
      <c r="Q173" s="536">
        <f>'1.5_RAW_Data_MR'!Q173</f>
        <v>0</v>
      </c>
      <c r="R173" s="537">
        <f>'1.5_RAW_Data_MR'!R173</f>
        <v>0</v>
      </c>
      <c r="T173" s="536">
        <f>'1.5_RAW_Data_MR'!T173</f>
        <v>0</v>
      </c>
      <c r="U173" s="536">
        <f>'1.5_RAW_Data_MR'!U173</f>
        <v>0</v>
      </c>
      <c r="V173" s="536">
        <f>'1.5_RAW_Data_MR'!V173</f>
        <v>0</v>
      </c>
      <c r="W173" s="536">
        <f>'1.5_RAW_Data_MR'!W173</f>
        <v>0</v>
      </c>
      <c r="X173" s="536">
        <f>'1.5_RAW_Data_MR'!X173</f>
        <v>0</v>
      </c>
      <c r="Y173" s="537">
        <f>'1.5_RAW_Data_MR'!Y173</f>
        <v>0</v>
      </c>
      <c r="AA173" s="518">
        <f>'1.5_RAW_Data_MR'!AA173</f>
        <v>0</v>
      </c>
      <c r="AB173" s="518">
        <f>'1.5_RAW_Data_MR'!AB173</f>
        <v>0</v>
      </c>
      <c r="AC173" s="518">
        <f>'1.5_RAW_Data_MR'!AC173</f>
        <v>0</v>
      </c>
      <c r="AD173" s="518">
        <f>'1.5_RAW_Data_MR'!AD173</f>
        <v>0</v>
      </c>
      <c r="AE173" s="518">
        <f>'1.5_RAW_Data_MR'!AE173</f>
        <v>0</v>
      </c>
      <c r="AF173" s="519">
        <f>'1.5_RAW_Data_MR'!AF173</f>
        <v>0</v>
      </c>
      <c r="AG173" s="507"/>
      <c r="AH173" s="518">
        <f>'1.5_RAW_Data_MR'!AH173</f>
        <v>0</v>
      </c>
      <c r="AI173" s="518">
        <f>'1.5_RAW_Data_MR'!AI173</f>
        <v>0</v>
      </c>
      <c r="AJ173" s="518">
        <f>'1.5_RAW_Data_MR'!AJ173</f>
        <v>0</v>
      </c>
      <c r="AK173" s="518">
        <f>'1.5_RAW_Data_MR'!AK173</f>
        <v>0</v>
      </c>
      <c r="AL173" s="518">
        <f>'1.5_RAW_Data_MR'!AL173</f>
        <v>0</v>
      </c>
      <c r="AM173" s="519">
        <f>'1.5_RAW_Data_MR'!AM173</f>
        <v>0</v>
      </c>
      <c r="AN173" s="507"/>
      <c r="AO173" s="518">
        <f>'1.5_RAW_Data_MR'!AO173</f>
        <v>0</v>
      </c>
      <c r="AP173" s="518">
        <f>'1.5_RAW_Data_MR'!AP173</f>
        <v>0</v>
      </c>
      <c r="AQ173" s="518">
        <f>'1.5_RAW_Data_MR'!AQ173</f>
        <v>0</v>
      </c>
      <c r="AR173" s="518">
        <f>'1.5_RAW_Data_MR'!AR173</f>
        <v>0</v>
      </c>
      <c r="AS173" s="518">
        <f>'1.5_RAW_Data_MR'!AS173</f>
        <v>0</v>
      </c>
      <c r="AT173" s="519">
        <f>'1.5_RAW_Data_MR'!AT173</f>
        <v>0</v>
      </c>
      <c r="AU173" s="507"/>
      <c r="AV173" s="518">
        <f>'1.5_RAW_Data_MR'!AV173</f>
        <v>0</v>
      </c>
      <c r="AW173" s="518">
        <f>'1.5_RAW_Data_MR'!AW173</f>
        <v>0</v>
      </c>
      <c r="AX173" s="518">
        <f>'1.5_RAW_Data_MR'!AX173</f>
        <v>0</v>
      </c>
      <c r="AY173" s="518">
        <f>'1.5_RAW_Data_MR'!AY173</f>
        <v>0</v>
      </c>
      <c r="AZ173" s="518">
        <f>'1.5_RAW_Data_MR'!AZ173</f>
        <v>0</v>
      </c>
      <c r="BA173" s="519">
        <f>'1.5_RAW_Data_MR'!BA173</f>
        <v>0</v>
      </c>
    </row>
    <row r="174" spans="1:53" ht="25.5">
      <c r="A174" s="520" t="s">
        <v>9</v>
      </c>
      <c r="B174" s="501">
        <v>41</v>
      </c>
      <c r="C174" s="502" t="s">
        <v>51</v>
      </c>
      <c r="D174" s="503" t="s">
        <v>57</v>
      </c>
      <c r="E174" s="521" t="s">
        <v>52</v>
      </c>
      <c r="F174" s="532">
        <f>'1.5_RAW_Data_MR'!F174</f>
        <v>237.208313958323</v>
      </c>
      <c r="G174" s="532">
        <f>'1.5_RAW_Data_MR'!G174</f>
        <v>0</v>
      </c>
      <c r="H174" s="532">
        <f>'1.5_RAW_Data_MR'!H174</f>
        <v>0</v>
      </c>
      <c r="I174" s="532">
        <f>'1.5_RAW_Data_MR'!I174</f>
        <v>0</v>
      </c>
      <c r="J174" s="532">
        <f>'1.5_RAW_Data_MR'!J174</f>
        <v>0</v>
      </c>
      <c r="K174" s="533">
        <f>'1.5_RAW_Data_MR'!K174</f>
        <v>237.208313958323</v>
      </c>
      <c r="M174" s="532">
        <f>'1.5_RAW_Data_MR'!M174</f>
        <v>0</v>
      </c>
      <c r="N174" s="532">
        <f>'1.5_RAW_Data_MR'!N174</f>
        <v>0</v>
      </c>
      <c r="O174" s="532">
        <f>'1.5_RAW_Data_MR'!O174</f>
        <v>0</v>
      </c>
      <c r="P174" s="532">
        <f>'1.5_RAW_Data_MR'!P174</f>
        <v>0</v>
      </c>
      <c r="Q174" s="532">
        <f>'1.5_RAW_Data_MR'!Q174</f>
        <v>0</v>
      </c>
      <c r="R174" s="533">
        <f>'1.5_RAW_Data_MR'!R174</f>
        <v>0</v>
      </c>
      <c r="T174" s="532">
        <f>'1.5_RAW_Data_MR'!T174</f>
        <v>0</v>
      </c>
      <c r="U174" s="532">
        <f>'1.5_RAW_Data_MR'!U174</f>
        <v>0</v>
      </c>
      <c r="V174" s="532">
        <f>'1.5_RAW_Data_MR'!V174</f>
        <v>0</v>
      </c>
      <c r="W174" s="532">
        <f>'1.5_RAW_Data_MR'!W174</f>
        <v>0</v>
      </c>
      <c r="X174" s="532">
        <f>'1.5_RAW_Data_MR'!X174</f>
        <v>0</v>
      </c>
      <c r="Y174" s="533">
        <f>'1.5_RAW_Data_MR'!Y174</f>
        <v>0</v>
      </c>
      <c r="AA174" s="505">
        <f>'1.5_RAW_Data_MR'!AA174</f>
        <v>0</v>
      </c>
      <c r="AB174" s="505">
        <f>'1.5_RAW_Data_MR'!AB174</f>
        <v>0</v>
      </c>
      <c r="AC174" s="505">
        <f>'1.5_RAW_Data_MR'!AC174</f>
        <v>0</v>
      </c>
      <c r="AD174" s="505">
        <f>'1.5_RAW_Data_MR'!AD174</f>
        <v>0</v>
      </c>
      <c r="AE174" s="505">
        <f>'1.5_RAW_Data_MR'!AE174</f>
        <v>0</v>
      </c>
      <c r="AF174" s="506">
        <f>'1.5_RAW_Data_MR'!AF174</f>
        <v>0</v>
      </c>
      <c r="AG174" s="507"/>
      <c r="AH174" s="505">
        <f>'1.5_RAW_Data_MR'!AH174</f>
        <v>0</v>
      </c>
      <c r="AI174" s="505">
        <f>'1.5_RAW_Data_MR'!AI174</f>
        <v>0</v>
      </c>
      <c r="AJ174" s="505">
        <f>'1.5_RAW_Data_MR'!AJ174</f>
        <v>0</v>
      </c>
      <c r="AK174" s="505">
        <f>'1.5_RAW_Data_MR'!AK174</f>
        <v>0</v>
      </c>
      <c r="AL174" s="505">
        <f>'1.5_RAW_Data_MR'!AL174</f>
        <v>0</v>
      </c>
      <c r="AM174" s="506">
        <f>'1.5_RAW_Data_MR'!AM174</f>
        <v>0</v>
      </c>
      <c r="AN174" s="507"/>
      <c r="AO174" s="505">
        <f>'1.5_RAW_Data_MR'!AO174</f>
        <v>0</v>
      </c>
      <c r="AP174" s="505">
        <f>'1.5_RAW_Data_MR'!AP174</f>
        <v>0</v>
      </c>
      <c r="AQ174" s="505">
        <f>'1.5_RAW_Data_MR'!AQ174</f>
        <v>0</v>
      </c>
      <c r="AR174" s="505">
        <f>'1.5_RAW_Data_MR'!AR174</f>
        <v>0</v>
      </c>
      <c r="AS174" s="505">
        <f>'1.5_RAW_Data_MR'!AS174</f>
        <v>0</v>
      </c>
      <c r="AT174" s="506">
        <f>'1.5_RAW_Data_MR'!AT174</f>
        <v>0</v>
      </c>
      <c r="AU174" s="507"/>
      <c r="AV174" s="505">
        <f>'1.5_RAW_Data_MR'!AV174</f>
        <v>0</v>
      </c>
      <c r="AW174" s="505">
        <f>'1.5_RAW_Data_MR'!AW174</f>
        <v>0</v>
      </c>
      <c r="AX174" s="505">
        <f>'1.5_RAW_Data_MR'!AX174</f>
        <v>0</v>
      </c>
      <c r="AY174" s="505">
        <f>'1.5_RAW_Data_MR'!AY174</f>
        <v>0</v>
      </c>
      <c r="AZ174" s="505">
        <f>'1.5_RAW_Data_MR'!AZ174</f>
        <v>0</v>
      </c>
      <c r="BA174" s="506">
        <f>'1.5_RAW_Data_MR'!BA174</f>
        <v>0</v>
      </c>
    </row>
    <row r="175" spans="1:53" ht="13.15">
      <c r="A175" s="508"/>
      <c r="B175" s="509"/>
      <c r="C175" s="510"/>
      <c r="D175" s="511"/>
      <c r="E175" s="504" t="s">
        <v>53</v>
      </c>
      <c r="F175" s="534">
        <f>'1.5_RAW_Data_MR'!F175</f>
        <v>0</v>
      </c>
      <c r="G175" s="534">
        <f>'1.5_RAW_Data_MR'!G175</f>
        <v>0</v>
      </c>
      <c r="H175" s="534">
        <f>'1.5_RAW_Data_MR'!H175</f>
        <v>0</v>
      </c>
      <c r="I175" s="534">
        <f>'1.5_RAW_Data_MR'!I175</f>
        <v>0</v>
      </c>
      <c r="J175" s="534">
        <f>'1.5_RAW_Data_MR'!J175</f>
        <v>0</v>
      </c>
      <c r="K175" s="535">
        <f>'1.5_RAW_Data_MR'!K175</f>
        <v>0</v>
      </c>
      <c r="M175" s="534">
        <f>'1.5_RAW_Data_MR'!M175</f>
        <v>0</v>
      </c>
      <c r="N175" s="534">
        <f>'1.5_RAW_Data_MR'!N175</f>
        <v>0</v>
      </c>
      <c r="O175" s="534">
        <f>'1.5_RAW_Data_MR'!O175</f>
        <v>0</v>
      </c>
      <c r="P175" s="534">
        <f>'1.5_RAW_Data_MR'!P175</f>
        <v>0</v>
      </c>
      <c r="Q175" s="534">
        <f>'1.5_RAW_Data_MR'!Q175</f>
        <v>0</v>
      </c>
      <c r="R175" s="535">
        <f>'1.5_RAW_Data_MR'!R175</f>
        <v>0</v>
      </c>
      <c r="T175" s="534">
        <f>'1.5_RAW_Data_MR'!T175</f>
        <v>0</v>
      </c>
      <c r="U175" s="534">
        <f>'1.5_RAW_Data_MR'!U175</f>
        <v>0</v>
      </c>
      <c r="V175" s="534">
        <f>'1.5_RAW_Data_MR'!V175</f>
        <v>0</v>
      </c>
      <c r="W175" s="534">
        <f>'1.5_RAW_Data_MR'!W175</f>
        <v>0</v>
      </c>
      <c r="X175" s="534">
        <f>'1.5_RAW_Data_MR'!X175</f>
        <v>0</v>
      </c>
      <c r="Y175" s="535">
        <f>'1.5_RAW_Data_MR'!Y175</f>
        <v>0</v>
      </c>
      <c r="AA175" s="512">
        <f>'1.5_RAW_Data_MR'!AA175</f>
        <v>0</v>
      </c>
      <c r="AB175" s="512">
        <f>'1.5_RAW_Data_MR'!AB175</f>
        <v>0</v>
      </c>
      <c r="AC175" s="512">
        <f>'1.5_RAW_Data_MR'!AC175</f>
        <v>0</v>
      </c>
      <c r="AD175" s="512">
        <f>'1.5_RAW_Data_MR'!AD175</f>
        <v>0</v>
      </c>
      <c r="AE175" s="512">
        <f>'1.5_RAW_Data_MR'!AE175</f>
        <v>0</v>
      </c>
      <c r="AF175" s="513">
        <f>'1.5_RAW_Data_MR'!AF175</f>
        <v>0</v>
      </c>
      <c r="AG175" s="507"/>
      <c r="AH175" s="512">
        <f>'1.5_RAW_Data_MR'!AH175</f>
        <v>0</v>
      </c>
      <c r="AI175" s="512">
        <f>'1.5_RAW_Data_MR'!AI175</f>
        <v>0</v>
      </c>
      <c r="AJ175" s="512">
        <f>'1.5_RAW_Data_MR'!AJ175</f>
        <v>0</v>
      </c>
      <c r="AK175" s="512">
        <f>'1.5_RAW_Data_MR'!AK175</f>
        <v>0</v>
      </c>
      <c r="AL175" s="512">
        <f>'1.5_RAW_Data_MR'!AL175</f>
        <v>0</v>
      </c>
      <c r="AM175" s="513">
        <f>'1.5_RAW_Data_MR'!AM175</f>
        <v>0</v>
      </c>
      <c r="AN175" s="507"/>
      <c r="AO175" s="512">
        <f>'1.5_RAW_Data_MR'!AO175</f>
        <v>0</v>
      </c>
      <c r="AP175" s="512">
        <f>'1.5_RAW_Data_MR'!AP175</f>
        <v>0</v>
      </c>
      <c r="AQ175" s="512">
        <f>'1.5_RAW_Data_MR'!AQ175</f>
        <v>0</v>
      </c>
      <c r="AR175" s="512">
        <f>'1.5_RAW_Data_MR'!AR175</f>
        <v>0</v>
      </c>
      <c r="AS175" s="512">
        <f>'1.5_RAW_Data_MR'!AS175</f>
        <v>0</v>
      </c>
      <c r="AT175" s="513">
        <f>'1.5_RAW_Data_MR'!AT175</f>
        <v>0</v>
      </c>
      <c r="AU175" s="507"/>
      <c r="AV175" s="512">
        <f>'1.5_RAW_Data_MR'!AV175</f>
        <v>0</v>
      </c>
      <c r="AW175" s="512">
        <f>'1.5_RAW_Data_MR'!AW175</f>
        <v>0</v>
      </c>
      <c r="AX175" s="512">
        <f>'1.5_RAW_Data_MR'!AX175</f>
        <v>0</v>
      </c>
      <c r="AY175" s="512">
        <f>'1.5_RAW_Data_MR'!AY175</f>
        <v>0</v>
      </c>
      <c r="AZ175" s="512">
        <f>'1.5_RAW_Data_MR'!AZ175</f>
        <v>0</v>
      </c>
      <c r="BA175" s="513">
        <f>'1.5_RAW_Data_MR'!BA175</f>
        <v>0</v>
      </c>
    </row>
    <row r="176" spans="1:53" ht="13.15">
      <c r="A176" s="508"/>
      <c r="B176" s="509"/>
      <c r="C176" s="510"/>
      <c r="D176" s="511"/>
      <c r="E176" s="504" t="s">
        <v>54</v>
      </c>
      <c r="F176" s="534">
        <f>'1.5_RAW_Data_MR'!F176</f>
        <v>0</v>
      </c>
      <c r="G176" s="534">
        <f>'1.5_RAW_Data_MR'!G176</f>
        <v>0</v>
      </c>
      <c r="H176" s="534">
        <f>'1.5_RAW_Data_MR'!H176</f>
        <v>0</v>
      </c>
      <c r="I176" s="534">
        <f>'1.5_RAW_Data_MR'!I176</f>
        <v>0</v>
      </c>
      <c r="J176" s="534">
        <f>'1.5_RAW_Data_MR'!J176</f>
        <v>0</v>
      </c>
      <c r="K176" s="535">
        <f>'1.5_RAW_Data_MR'!K176</f>
        <v>0</v>
      </c>
      <c r="M176" s="534">
        <f>'1.5_RAW_Data_MR'!M176</f>
        <v>0</v>
      </c>
      <c r="N176" s="534">
        <f>'1.5_RAW_Data_MR'!N176</f>
        <v>0</v>
      </c>
      <c r="O176" s="534">
        <f>'1.5_RAW_Data_MR'!O176</f>
        <v>0</v>
      </c>
      <c r="P176" s="534">
        <f>'1.5_RAW_Data_MR'!P176</f>
        <v>0</v>
      </c>
      <c r="Q176" s="534">
        <f>'1.5_RAW_Data_MR'!Q176</f>
        <v>0</v>
      </c>
      <c r="R176" s="535">
        <f>'1.5_RAW_Data_MR'!R176</f>
        <v>0</v>
      </c>
      <c r="T176" s="534">
        <f>'1.5_RAW_Data_MR'!T176</f>
        <v>0</v>
      </c>
      <c r="U176" s="534">
        <f>'1.5_RAW_Data_MR'!U176</f>
        <v>0</v>
      </c>
      <c r="V176" s="534">
        <f>'1.5_RAW_Data_MR'!V176</f>
        <v>0</v>
      </c>
      <c r="W176" s="534">
        <f>'1.5_RAW_Data_MR'!W176</f>
        <v>0</v>
      </c>
      <c r="X176" s="534">
        <f>'1.5_RAW_Data_MR'!X176</f>
        <v>0</v>
      </c>
      <c r="Y176" s="535">
        <f>'1.5_RAW_Data_MR'!Y176</f>
        <v>0</v>
      </c>
      <c r="AA176" s="512">
        <f>'1.5_RAW_Data_MR'!AA176</f>
        <v>0</v>
      </c>
      <c r="AB176" s="512">
        <f>'1.5_RAW_Data_MR'!AB176</f>
        <v>0</v>
      </c>
      <c r="AC176" s="512">
        <f>'1.5_RAW_Data_MR'!AC176</f>
        <v>0</v>
      </c>
      <c r="AD176" s="512">
        <f>'1.5_RAW_Data_MR'!AD176</f>
        <v>0</v>
      </c>
      <c r="AE176" s="512">
        <f>'1.5_RAW_Data_MR'!AE176</f>
        <v>0</v>
      </c>
      <c r="AF176" s="513">
        <f>'1.5_RAW_Data_MR'!AF176</f>
        <v>0</v>
      </c>
      <c r="AG176" s="507"/>
      <c r="AH176" s="512">
        <f>'1.5_RAW_Data_MR'!AH176</f>
        <v>0</v>
      </c>
      <c r="AI176" s="512">
        <f>'1.5_RAW_Data_MR'!AI176</f>
        <v>0</v>
      </c>
      <c r="AJ176" s="512">
        <f>'1.5_RAW_Data_MR'!AJ176</f>
        <v>0</v>
      </c>
      <c r="AK176" s="512">
        <f>'1.5_RAW_Data_MR'!AK176</f>
        <v>0</v>
      </c>
      <c r="AL176" s="512">
        <f>'1.5_RAW_Data_MR'!AL176</f>
        <v>0</v>
      </c>
      <c r="AM176" s="513">
        <f>'1.5_RAW_Data_MR'!AM176</f>
        <v>0</v>
      </c>
      <c r="AN176" s="507"/>
      <c r="AO176" s="512">
        <f>'1.5_RAW_Data_MR'!AO176</f>
        <v>0</v>
      </c>
      <c r="AP176" s="512">
        <f>'1.5_RAW_Data_MR'!AP176</f>
        <v>0</v>
      </c>
      <c r="AQ176" s="512">
        <f>'1.5_RAW_Data_MR'!AQ176</f>
        <v>0</v>
      </c>
      <c r="AR176" s="512">
        <f>'1.5_RAW_Data_MR'!AR176</f>
        <v>0</v>
      </c>
      <c r="AS176" s="512">
        <f>'1.5_RAW_Data_MR'!AS176</f>
        <v>0</v>
      </c>
      <c r="AT176" s="513">
        <f>'1.5_RAW_Data_MR'!AT176</f>
        <v>0</v>
      </c>
      <c r="AU176" s="507"/>
      <c r="AV176" s="512">
        <f>'1.5_RAW_Data_MR'!AV176</f>
        <v>0</v>
      </c>
      <c r="AW176" s="512">
        <f>'1.5_RAW_Data_MR'!AW176</f>
        <v>0</v>
      </c>
      <c r="AX176" s="512">
        <f>'1.5_RAW_Data_MR'!AX176</f>
        <v>0</v>
      </c>
      <c r="AY176" s="512">
        <f>'1.5_RAW_Data_MR'!AY176</f>
        <v>0</v>
      </c>
      <c r="AZ176" s="512">
        <f>'1.5_RAW_Data_MR'!AZ176</f>
        <v>0</v>
      </c>
      <c r="BA176" s="513">
        <f>'1.5_RAW_Data_MR'!BA176</f>
        <v>0</v>
      </c>
    </row>
    <row r="177" spans="1:53" ht="13.5" thickBot="1">
      <c r="A177" s="522"/>
      <c r="B177" s="514"/>
      <c r="C177" s="515"/>
      <c r="D177" s="516"/>
      <c r="E177" s="517" t="s">
        <v>55</v>
      </c>
      <c r="F177" s="536">
        <f>'1.5_RAW_Data_MR'!F177</f>
        <v>237.01993309636401</v>
      </c>
      <c r="G177" s="536">
        <f>'1.5_RAW_Data_MR'!G177</f>
        <v>0</v>
      </c>
      <c r="H177" s="536">
        <f>'1.5_RAW_Data_MR'!H177</f>
        <v>0</v>
      </c>
      <c r="I177" s="536">
        <f>'1.5_RAW_Data_MR'!I177</f>
        <v>0</v>
      </c>
      <c r="J177" s="536">
        <f>'1.5_RAW_Data_MR'!J177</f>
        <v>0</v>
      </c>
      <c r="K177" s="537">
        <f>'1.5_RAW_Data_MR'!K177</f>
        <v>237.01993309636401</v>
      </c>
      <c r="M177" s="536">
        <f>'1.5_RAW_Data_MR'!M177</f>
        <v>1191.240518491081</v>
      </c>
      <c r="N177" s="536">
        <f>'1.5_RAW_Data_MR'!N177</f>
        <v>0</v>
      </c>
      <c r="O177" s="536">
        <f>'1.5_RAW_Data_MR'!O177</f>
        <v>0</v>
      </c>
      <c r="P177" s="536">
        <f>'1.5_RAW_Data_MR'!P177</f>
        <v>132.24651827658121</v>
      </c>
      <c r="Q177" s="536">
        <f>'1.5_RAW_Data_MR'!Q177</f>
        <v>0</v>
      </c>
      <c r="R177" s="537">
        <f>'1.5_RAW_Data_MR'!R177</f>
        <v>1058.9940002144999</v>
      </c>
      <c r="T177" s="536">
        <f>'1.5_RAW_Data_MR'!T177</f>
        <v>2118.8425981979899</v>
      </c>
      <c r="U177" s="536">
        <f>'1.5_RAW_Data_MR'!U177</f>
        <v>0</v>
      </c>
      <c r="V177" s="536">
        <f>'1.5_RAW_Data_MR'!V177</f>
        <v>0</v>
      </c>
      <c r="W177" s="536">
        <f>'1.5_RAW_Data_MR'!W177</f>
        <v>0</v>
      </c>
      <c r="X177" s="536">
        <f>'1.5_RAW_Data_MR'!X177</f>
        <v>0</v>
      </c>
      <c r="Y177" s="537">
        <f>'1.5_RAW_Data_MR'!Y177</f>
        <v>2118.8425981979899</v>
      </c>
      <c r="AA177" s="518">
        <f>'1.5_RAW_Data_MR'!AA177</f>
        <v>-927.60207970690874</v>
      </c>
      <c r="AB177" s="518">
        <f>'1.5_RAW_Data_MR'!AB177</f>
        <v>0</v>
      </c>
      <c r="AC177" s="518">
        <f>'1.5_RAW_Data_MR'!AC177</f>
        <v>0</v>
      </c>
      <c r="AD177" s="518">
        <f>'1.5_RAW_Data_MR'!AD177</f>
        <v>132.24651827658121</v>
      </c>
      <c r="AE177" s="518">
        <f>'1.5_RAW_Data_MR'!AE177</f>
        <v>0</v>
      </c>
      <c r="AF177" s="519">
        <f>'1.5_RAW_Data_MR'!AF177</f>
        <v>-1059.84859798349</v>
      </c>
      <c r="AG177" s="507"/>
      <c r="AH177" s="518">
        <f>'1.5_RAW_Data_MR'!AH177</f>
        <v>0</v>
      </c>
      <c r="AI177" s="518">
        <f>'1.5_RAW_Data_MR'!AI177</f>
        <v>0</v>
      </c>
      <c r="AJ177" s="518">
        <f>'1.5_RAW_Data_MR'!AJ177</f>
        <v>0</v>
      </c>
      <c r="AK177" s="518">
        <f>'1.5_RAW_Data_MR'!AK177</f>
        <v>0</v>
      </c>
      <c r="AL177" s="518">
        <f>'1.5_RAW_Data_MR'!AL177</f>
        <v>0</v>
      </c>
      <c r="AM177" s="519">
        <f>'1.5_RAW_Data_MR'!AM177</f>
        <v>0</v>
      </c>
      <c r="AN177" s="507"/>
      <c r="AO177" s="518">
        <f>'1.5_RAW_Data_MR'!AO177</f>
        <v>-927.60207970690874</v>
      </c>
      <c r="AP177" s="518">
        <f>'1.5_RAW_Data_MR'!AP177</f>
        <v>0</v>
      </c>
      <c r="AQ177" s="518">
        <f>'1.5_RAW_Data_MR'!AQ177</f>
        <v>0</v>
      </c>
      <c r="AR177" s="518">
        <f>'1.5_RAW_Data_MR'!AR177</f>
        <v>132.24651827658121</v>
      </c>
      <c r="AS177" s="518">
        <f>'1.5_RAW_Data_MR'!AS177</f>
        <v>0</v>
      </c>
      <c r="AT177" s="519">
        <f>'1.5_RAW_Data_MR'!AT177</f>
        <v>-1059.84859798349</v>
      </c>
      <c r="AU177" s="507"/>
      <c r="AV177" s="518">
        <f>'1.5_RAW_Data_MR'!AV177</f>
        <v>0</v>
      </c>
      <c r="AW177" s="518">
        <f>'1.5_RAW_Data_MR'!AW177</f>
        <v>0</v>
      </c>
      <c r="AX177" s="518">
        <f>'1.5_RAW_Data_MR'!AX177</f>
        <v>0</v>
      </c>
      <c r="AY177" s="518">
        <f>'1.5_RAW_Data_MR'!AY177</f>
        <v>0</v>
      </c>
      <c r="AZ177" s="518">
        <f>'1.5_RAW_Data_MR'!AZ177</f>
        <v>0</v>
      </c>
      <c r="BA177" s="519">
        <f>'1.5_RAW_Data_MR'!BA177</f>
        <v>0</v>
      </c>
    </row>
    <row r="180" spans="1:53">
      <c r="F180" s="487"/>
      <c r="G180" s="487"/>
      <c r="H180" s="487"/>
      <c r="I180" s="487"/>
      <c r="J180" s="487"/>
      <c r="K180" s="487"/>
      <c r="L180" s="487"/>
      <c r="M180" s="487"/>
      <c r="N180" s="487"/>
      <c r="O180" s="487"/>
      <c r="P180" s="487"/>
      <c r="Q180" s="487"/>
      <c r="R180" s="487"/>
      <c r="S180" s="487"/>
      <c r="T180" s="487"/>
      <c r="U180" s="487"/>
      <c r="V180" s="487"/>
      <c r="W180" s="487"/>
      <c r="X180" s="487"/>
      <c r="Y180" s="487"/>
    </row>
    <row r="181" spans="1:53">
      <c r="F181" s="487"/>
      <c r="G181" s="487"/>
      <c r="H181" s="487"/>
      <c r="I181" s="487"/>
      <c r="J181" s="487"/>
      <c r="K181" s="487"/>
      <c r="L181" s="487"/>
      <c r="M181" s="487"/>
      <c r="N181" s="487"/>
      <c r="O181" s="487"/>
      <c r="P181" s="487"/>
      <c r="Q181" s="487"/>
      <c r="R181" s="487"/>
      <c r="S181" s="487"/>
      <c r="T181" s="487"/>
      <c r="U181" s="487"/>
      <c r="V181" s="487"/>
      <c r="W181" s="487"/>
      <c r="X181" s="487"/>
      <c r="Y181" s="487"/>
    </row>
    <row r="182" spans="1:53">
      <c r="F182" s="487"/>
      <c r="G182" s="487"/>
      <c r="H182" s="487"/>
      <c r="I182" s="487"/>
      <c r="J182" s="487"/>
      <c r="K182" s="487"/>
      <c r="L182" s="487"/>
      <c r="M182" s="487"/>
      <c r="N182" s="487"/>
      <c r="O182" s="487"/>
      <c r="P182" s="487"/>
      <c r="Q182" s="487"/>
      <c r="R182" s="487"/>
      <c r="S182" s="487"/>
      <c r="T182" s="487"/>
      <c r="U182" s="487"/>
      <c r="V182" s="487"/>
      <c r="W182" s="487"/>
      <c r="X182" s="487"/>
      <c r="Y182" s="487"/>
    </row>
  </sheetData>
  <mergeCells count="14">
    <mergeCell ref="AV8:BA8"/>
    <mergeCell ref="AV7:BA7"/>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8"/>
  <sheetViews>
    <sheetView showGridLines="0" workbookViewId="0">
      <selection activeCell="G24" sqref="A1:XFD1048576"/>
    </sheetView>
  </sheetViews>
  <sheetFormatPr defaultRowHeight="12.75"/>
  <cols>
    <col min="1" max="16384" width="8.9375" style="119"/>
  </cols>
  <sheetData>
    <row r="1" spans="1:33" s="446" customFormat="1">
      <c r="U1" s="447"/>
    </row>
    <row r="2" spans="1:33" s="446" customFormat="1" ht="13.15">
      <c r="E2" s="453" t="s">
        <v>105</v>
      </c>
      <c r="J2" s="453"/>
      <c r="O2" s="453"/>
      <c r="S2" s="453"/>
      <c r="U2" s="447"/>
      <c r="W2" s="453"/>
      <c r="AA2" s="453"/>
      <c r="AE2" s="453"/>
      <c r="AF2" s="453"/>
      <c r="AG2" s="453"/>
    </row>
    <row r="3" spans="1:33" s="446" customFormat="1" ht="13.15">
      <c r="E3" s="454" t="s">
        <v>80</v>
      </c>
      <c r="J3" s="454"/>
      <c r="O3" s="454"/>
      <c r="S3" s="454"/>
      <c r="U3" s="447"/>
      <c r="W3" s="454"/>
      <c r="AA3" s="454"/>
      <c r="AE3" s="454"/>
      <c r="AF3" s="454"/>
      <c r="AG3" s="454"/>
    </row>
    <row r="4" spans="1:33" s="446" customFormat="1">
      <c r="U4" s="447"/>
    </row>
    <row r="7" spans="1:33" ht="13.5" customHeight="1">
      <c r="A7" s="618" t="s">
        <v>64</v>
      </c>
      <c r="B7" s="618"/>
      <c r="C7" s="618"/>
      <c r="D7" s="618"/>
      <c r="E7" s="618"/>
      <c r="F7" s="618"/>
      <c r="G7" s="618"/>
      <c r="H7" s="618"/>
    </row>
    <row r="8" spans="1:33" ht="13.5" customHeight="1">
      <c r="A8" s="618" t="s">
        <v>65</v>
      </c>
      <c r="B8" s="618"/>
      <c r="C8" s="618"/>
      <c r="D8" s="618"/>
      <c r="E8" s="618"/>
      <c r="F8" s="618"/>
      <c r="G8" s="618"/>
      <c r="H8" s="618"/>
    </row>
    <row r="9" spans="1:33" ht="13.5" customHeight="1">
      <c r="A9" s="618" t="s">
        <v>66</v>
      </c>
      <c r="B9" s="618"/>
      <c r="C9" s="618"/>
      <c r="D9" s="618"/>
      <c r="E9" s="618"/>
      <c r="F9" s="618"/>
      <c r="G9" s="618"/>
      <c r="H9" s="618"/>
    </row>
    <row r="11" spans="1:33" ht="13.15">
      <c r="A11" s="617" t="s">
        <v>114</v>
      </c>
      <c r="B11" s="617"/>
      <c r="C11" s="617"/>
      <c r="D11" s="119" t="s">
        <v>115</v>
      </c>
    </row>
    <row r="12" spans="1:33" ht="13.15">
      <c r="A12" s="617" t="s">
        <v>204</v>
      </c>
      <c r="B12" s="617"/>
      <c r="C12" s="617"/>
      <c r="D12" s="119" t="s">
        <v>205</v>
      </c>
    </row>
    <row r="13" spans="1:33" ht="13.15">
      <c r="A13" s="617" t="s">
        <v>118</v>
      </c>
      <c r="B13" s="617"/>
      <c r="C13" s="617"/>
      <c r="D13" s="119" t="s">
        <v>228</v>
      </c>
    </row>
    <row r="15" spans="1:33" ht="13.15">
      <c r="A15" s="617" t="s">
        <v>227</v>
      </c>
      <c r="B15" s="617"/>
      <c r="C15" s="617"/>
    </row>
    <row r="16" spans="1:33">
      <c r="A16" s="628" t="s">
        <v>257</v>
      </c>
      <c r="B16" s="628"/>
      <c r="C16" s="119" t="s">
        <v>266</v>
      </c>
    </row>
    <row r="17" spans="1:3">
      <c r="A17" s="628" t="s">
        <v>258</v>
      </c>
      <c r="B17" s="628"/>
      <c r="C17" s="119" t="s">
        <v>259</v>
      </c>
    </row>
    <row r="18" spans="1:3">
      <c r="A18" s="628"/>
      <c r="B18" s="628"/>
    </row>
  </sheetData>
  <mergeCells count="10">
    <mergeCell ref="A15:C15"/>
    <mergeCell ref="A16:B16"/>
    <mergeCell ref="A18:B18"/>
    <mergeCell ref="A17:B17"/>
    <mergeCell ref="A13:C13"/>
    <mergeCell ref="A7:H7"/>
    <mergeCell ref="A8:H8"/>
    <mergeCell ref="A9:H9"/>
    <mergeCell ref="A11:C11"/>
    <mergeCell ref="A12:C1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E182"/>
  <sheetViews>
    <sheetView showGridLines="0" zoomScale="85" zoomScaleNormal="85" workbookViewId="0">
      <pane xSplit="3" ySplit="10" topLeftCell="D11" activePane="bottomRight" state="frozen"/>
      <selection activeCell="G24" sqref="A1:XFD1048576"/>
      <selection pane="topRight" activeCell="G24" sqref="A1:XFD1048576"/>
      <selection pane="bottomLeft" activeCell="G24" sqref="A1:XFD1048576"/>
      <selection pane="bottomRight" activeCell="G24" sqref="A1:XFD1048576"/>
    </sheetView>
  </sheetViews>
  <sheetFormatPr defaultRowHeight="12.75"/>
  <cols>
    <col min="1" max="1" width="13.3515625" style="119" customWidth="1"/>
    <col min="2" max="2" width="10.1171875" style="119" customWidth="1"/>
    <col min="3" max="3" width="28.64453125" style="119" bestFit="1" customWidth="1"/>
    <col min="4" max="4" width="2" style="119" customWidth="1"/>
    <col min="5" max="7" width="17.703125" style="119" customWidth="1"/>
    <col min="8" max="8" width="15.234375" style="119" customWidth="1"/>
    <col min="9" max="9" width="16.46875" style="119" customWidth="1"/>
    <col min="10" max="10" width="6.87890625" style="119" customWidth="1"/>
    <col min="11" max="11" width="17.703125" style="122" customWidth="1"/>
    <col min="12" max="12" width="17.703125" style="119" customWidth="1"/>
    <col min="13" max="13" width="20.29296875" style="119" customWidth="1"/>
    <col min="14" max="15" width="17.703125" style="119" customWidth="1"/>
    <col min="16" max="16" width="8.9375" style="119"/>
    <col min="17" max="17" width="20.29296875" style="119" customWidth="1"/>
    <col min="18" max="18" width="17.703125" style="119" customWidth="1"/>
    <col min="19" max="19" width="17.703125" style="123" customWidth="1"/>
    <col min="20" max="20" width="2" style="119" customWidth="1"/>
    <col min="21" max="21" width="20.29296875" style="119" customWidth="1"/>
    <col min="22" max="23" width="17.703125" style="119" customWidth="1"/>
    <col min="24" max="24" width="2" style="119" customWidth="1"/>
    <col min="25" max="25" width="20.29296875" style="119" customWidth="1"/>
    <col min="26" max="27" width="17.703125" style="119" customWidth="1"/>
    <col min="28" max="28" width="2" style="119" customWidth="1"/>
    <col min="29" max="31" width="20.29296875" style="119" customWidth="1"/>
    <col min="32" max="16384" width="8.9375" style="119"/>
  </cols>
  <sheetData>
    <row r="1" spans="1:31" s="446" customFormat="1">
      <c r="K1" s="456"/>
      <c r="S1" s="447"/>
    </row>
    <row r="2" spans="1:31" s="446" customFormat="1" ht="13.15">
      <c r="E2" s="453" t="s">
        <v>105</v>
      </c>
      <c r="J2" s="453"/>
      <c r="K2" s="456"/>
      <c r="M2" s="453"/>
      <c r="Q2" s="453"/>
      <c r="S2" s="447"/>
      <c r="U2" s="453"/>
      <c r="Y2" s="453"/>
      <c r="AC2" s="453"/>
      <c r="AD2" s="453"/>
      <c r="AE2" s="453"/>
    </row>
    <row r="3" spans="1:31" s="446" customFormat="1" ht="13.15">
      <c r="E3" s="454" t="s">
        <v>80</v>
      </c>
      <c r="J3" s="454"/>
      <c r="K3" s="456"/>
      <c r="M3" s="454"/>
      <c r="Q3" s="454"/>
      <c r="S3" s="447"/>
      <c r="U3" s="454"/>
      <c r="Y3" s="454"/>
      <c r="AC3" s="454"/>
      <c r="AD3" s="454"/>
      <c r="AE3" s="454"/>
    </row>
    <row r="4" spans="1:31" s="446" customFormat="1">
      <c r="K4" s="456"/>
      <c r="S4" s="447"/>
    </row>
    <row r="5" spans="1:31" ht="13.15" thickBot="1">
      <c r="S5" s="119"/>
    </row>
    <row r="6" spans="1:31" ht="13.5" thickBot="1">
      <c r="A6" s="284" t="s">
        <v>85</v>
      </c>
      <c r="B6" s="211" t="s">
        <v>221</v>
      </c>
      <c r="C6" s="124"/>
      <c r="S6" s="119"/>
    </row>
    <row r="7" spans="1:31" ht="13.5" thickBot="1">
      <c r="E7" s="125" t="s">
        <v>220</v>
      </c>
      <c r="F7" s="126"/>
      <c r="G7" s="126"/>
      <c r="H7" s="126"/>
      <c r="I7" s="127"/>
      <c r="J7" s="137"/>
      <c r="K7" s="247" t="s">
        <v>224</v>
      </c>
      <c r="L7" s="127"/>
      <c r="S7" s="119"/>
    </row>
    <row r="8" spans="1:31">
      <c r="E8" s="130"/>
      <c r="F8" s="131"/>
      <c r="G8" s="131"/>
      <c r="H8" s="131"/>
      <c r="I8" s="132"/>
      <c r="J8" s="137"/>
      <c r="K8" s="133"/>
      <c r="L8" s="132"/>
      <c r="S8" s="119"/>
    </row>
    <row r="9" spans="1:31" ht="13.5" thickBot="1">
      <c r="E9" s="139" t="s">
        <v>99</v>
      </c>
      <c r="F9" s="140" t="s">
        <v>98</v>
      </c>
      <c r="G9" s="248" t="s">
        <v>86</v>
      </c>
      <c r="H9" s="249"/>
      <c r="I9" s="250"/>
      <c r="J9" s="137"/>
      <c r="K9" s="139" t="s">
        <v>222</v>
      </c>
      <c r="L9" s="145" t="s">
        <v>223</v>
      </c>
      <c r="S9" s="119"/>
    </row>
    <row r="10" spans="1:31" ht="39.4" customHeight="1" thickBot="1">
      <c r="A10" s="355" t="s">
        <v>63</v>
      </c>
      <c r="B10" s="356" t="s">
        <v>0</v>
      </c>
      <c r="C10" s="358" t="s">
        <v>1</v>
      </c>
      <c r="E10" s="288" t="s">
        <v>261</v>
      </c>
      <c r="F10" s="289" t="s">
        <v>262</v>
      </c>
      <c r="G10" s="289" t="s">
        <v>280</v>
      </c>
      <c r="H10" s="289" t="s">
        <v>281</v>
      </c>
      <c r="I10" s="290" t="s">
        <v>282</v>
      </c>
      <c r="J10" s="137"/>
      <c r="K10" s="288" t="s">
        <v>256</v>
      </c>
      <c r="L10" s="290" t="s">
        <v>226</v>
      </c>
      <c r="S10" s="119"/>
    </row>
    <row r="11" spans="1:31" ht="6.4" customHeight="1" thickBot="1">
      <c r="A11" s="251"/>
      <c r="B11" s="252"/>
      <c r="C11" s="253"/>
      <c r="D11" s="254"/>
      <c r="E11" s="251"/>
      <c r="F11" s="252"/>
      <c r="G11" s="252"/>
      <c r="H11" s="252"/>
      <c r="I11" s="253"/>
      <c r="J11" s="254"/>
      <c r="K11" s="116"/>
      <c r="L11" s="117"/>
      <c r="S11" s="119"/>
    </row>
    <row r="12" spans="1:31" ht="13.5" thickBot="1">
      <c r="A12" s="397" t="s">
        <v>250</v>
      </c>
      <c r="B12" s="398"/>
      <c r="C12" s="399" t="s">
        <v>265</v>
      </c>
      <c r="D12" s="254"/>
      <c r="E12" s="400">
        <f>COUNTIF('3.2_Check_1_Volume'!I:I, "Difference")</f>
        <v>0</v>
      </c>
      <c r="F12" s="401">
        <f>COUNTIF('3.2_Check_1_Volume'!O:O, "Difference")</f>
        <v>0</v>
      </c>
      <c r="G12" s="401">
        <f>COUNTIF(G14:G181, "Difference")</f>
        <v>0</v>
      </c>
      <c r="H12" s="401">
        <f>COUNTIF(H14:H181, "Difference")</f>
        <v>0</v>
      </c>
      <c r="I12" s="402">
        <f>COUNTIF(I14:I181, "Difference")</f>
        <v>0</v>
      </c>
      <c r="K12" s="400">
        <f>COUNTIF(K14:K181, "Difference")</f>
        <v>0</v>
      </c>
      <c r="L12" s="402">
        <f>COUNTIF(L14:L181, "Request Narrative")</f>
        <v>0</v>
      </c>
      <c r="S12" s="119"/>
    </row>
    <row r="13" spans="1:31" ht="6" customHeight="1" thickBot="1">
      <c r="A13" s="251"/>
      <c r="B13" s="252"/>
      <c r="C13" s="253"/>
      <c r="D13" s="254"/>
      <c r="E13" s="251"/>
      <c r="F13" s="252"/>
      <c r="G13" s="252"/>
      <c r="H13" s="252"/>
      <c r="I13" s="253"/>
      <c r="J13" s="254"/>
      <c r="K13" s="251"/>
      <c r="L13" s="253"/>
      <c r="M13" s="254"/>
      <c r="S13" s="119"/>
    </row>
    <row r="14" spans="1:31" ht="13.15">
      <c r="A14" s="403" t="s">
        <v>9</v>
      </c>
      <c r="B14" s="404">
        <v>45</v>
      </c>
      <c r="C14" s="405" t="s">
        <v>10</v>
      </c>
      <c r="E14" s="239" t="str">
        <f>'3.2_Check_1_Volume'!I11</f>
        <v>-</v>
      </c>
      <c r="F14" s="241" t="str">
        <f>'3.2_Check_1_Volume'!O11</f>
        <v>-</v>
      </c>
      <c r="G14" s="240" t="str">
        <f>IF('3.2_Check_1_Volume'!Q11=0, "-", "Difference")</f>
        <v>-</v>
      </c>
      <c r="H14" s="240" t="str">
        <f>IF('3.2_Check_1_Volume'!R11=0, "-", "Difference")</f>
        <v>-</v>
      </c>
      <c r="I14" s="255" t="str">
        <f>IF('3.2_Check_1_Volume'!S11=0, "-", "Difference")</f>
        <v>-</v>
      </c>
      <c r="K14" s="256" t="str">
        <f>IF('3.2_Check_1_Volume'!W11=0, "-", "Difference")</f>
        <v>-</v>
      </c>
      <c r="L14" s="242" t="str">
        <f>'3.2_Check_1_Volume'!AG11</f>
        <v>Acceptable</v>
      </c>
      <c r="S14" s="119"/>
    </row>
    <row r="15" spans="1:31" ht="13.15">
      <c r="A15" s="310"/>
      <c r="B15" s="311"/>
      <c r="C15" s="343"/>
      <c r="E15" s="164"/>
      <c r="F15" s="165"/>
      <c r="G15" s="166"/>
      <c r="H15" s="166"/>
      <c r="I15" s="121"/>
      <c r="K15" s="167"/>
      <c r="L15" s="168"/>
      <c r="S15" s="119"/>
    </row>
    <row r="16" spans="1:31" ht="13.15">
      <c r="A16" s="310"/>
      <c r="B16" s="311"/>
      <c r="C16" s="343"/>
      <c r="E16" s="164"/>
      <c r="F16" s="165"/>
      <c r="G16" s="166"/>
      <c r="H16" s="166"/>
      <c r="I16" s="121"/>
      <c r="K16" s="167"/>
      <c r="L16" s="168"/>
      <c r="S16" s="119"/>
    </row>
    <row r="17" spans="1:19" ht="13.5" thickBot="1">
      <c r="A17" s="310"/>
      <c r="B17" s="315"/>
      <c r="C17" s="347"/>
      <c r="E17" s="243"/>
      <c r="F17" s="120"/>
      <c r="G17" s="244"/>
      <c r="H17" s="244"/>
      <c r="I17" s="245"/>
      <c r="K17" s="257"/>
      <c r="L17" s="258"/>
      <c r="S17" s="119"/>
    </row>
    <row r="18" spans="1:19" ht="13.15">
      <c r="A18" s="406" t="s">
        <v>9</v>
      </c>
      <c r="B18" s="404">
        <v>1</v>
      </c>
      <c r="C18" s="405" t="s">
        <v>11</v>
      </c>
      <c r="E18" s="164" t="str">
        <f>'3.2_Check_1_Volume'!I15</f>
        <v>-</v>
      </c>
      <c r="F18" s="165" t="str">
        <f>'3.2_Check_1_Volume'!O15</f>
        <v>-</v>
      </c>
      <c r="G18" s="240" t="str">
        <f>IF('3.2_Check_1_Volume'!Q15=0, "-", "Difference")</f>
        <v>-</v>
      </c>
      <c r="H18" s="240" t="str">
        <f>IF('3.2_Check_1_Volume'!R15=0, "-", "Difference")</f>
        <v>-</v>
      </c>
      <c r="I18" s="255" t="str">
        <f>IF('3.2_Check_1_Volume'!S15=0, "-", "Difference")</f>
        <v>-</v>
      </c>
      <c r="K18" s="259" t="str">
        <f>IF('3.2_Check_1_Volume'!W15=0, "-", "Difference")</f>
        <v>-</v>
      </c>
      <c r="L18" s="121" t="str">
        <f>'3.2_Check_1_Volume'!AG15</f>
        <v>Acceptable</v>
      </c>
      <c r="S18" s="119"/>
    </row>
    <row r="19" spans="1:19" ht="13.15">
      <c r="A19" s="310"/>
      <c r="B19" s="311"/>
      <c r="C19" s="343"/>
      <c r="E19" s="164"/>
      <c r="F19" s="165"/>
      <c r="G19" s="166"/>
      <c r="H19" s="166"/>
      <c r="I19" s="121"/>
      <c r="K19" s="167"/>
      <c r="L19" s="168"/>
      <c r="S19" s="119"/>
    </row>
    <row r="20" spans="1:19" ht="13.15">
      <c r="A20" s="310"/>
      <c r="B20" s="311"/>
      <c r="C20" s="343"/>
      <c r="E20" s="164"/>
      <c r="F20" s="165"/>
      <c r="G20" s="166"/>
      <c r="H20" s="166"/>
      <c r="I20" s="121"/>
      <c r="K20" s="167"/>
      <c r="L20" s="168"/>
      <c r="S20" s="119"/>
    </row>
    <row r="21" spans="1:19" ht="13.5" thickBot="1">
      <c r="A21" s="310"/>
      <c r="B21" s="315"/>
      <c r="C21" s="347"/>
      <c r="E21" s="243"/>
      <c r="F21" s="120"/>
      <c r="G21" s="244"/>
      <c r="H21" s="244"/>
      <c r="I21" s="245"/>
      <c r="K21" s="257"/>
      <c r="L21" s="258"/>
      <c r="S21" s="119"/>
    </row>
    <row r="22" spans="1:19" ht="13.15">
      <c r="A22" s="406" t="s">
        <v>9</v>
      </c>
      <c r="B22" s="404">
        <v>7</v>
      </c>
      <c r="C22" s="405" t="s">
        <v>12</v>
      </c>
      <c r="E22" s="164" t="str">
        <f>'3.2_Check_1_Volume'!I19</f>
        <v>-</v>
      </c>
      <c r="F22" s="165" t="str">
        <f>'3.2_Check_1_Volume'!O19</f>
        <v>-</v>
      </c>
      <c r="G22" s="240" t="str">
        <f>IF('3.2_Check_1_Volume'!Q19=0, "-", "Difference")</f>
        <v>-</v>
      </c>
      <c r="H22" s="240" t="str">
        <f>IF('3.2_Check_1_Volume'!R19=0, "-", "Difference")</f>
        <v>-</v>
      </c>
      <c r="I22" s="255" t="str">
        <f>IF('3.2_Check_1_Volume'!S19=0, "-", "Difference")</f>
        <v>-</v>
      </c>
      <c r="K22" s="259" t="str">
        <f>IF('3.2_Check_1_Volume'!W19=0, "-", "Difference")</f>
        <v>-</v>
      </c>
      <c r="L22" s="121" t="str">
        <f>'3.2_Check_1_Volume'!AG19</f>
        <v>-</v>
      </c>
      <c r="S22" s="119"/>
    </row>
    <row r="23" spans="1:19" ht="13.15">
      <c r="A23" s="310"/>
      <c r="B23" s="311"/>
      <c r="C23" s="343"/>
      <c r="E23" s="164"/>
      <c r="F23" s="165"/>
      <c r="G23" s="166"/>
      <c r="H23" s="166"/>
      <c r="I23" s="121"/>
      <c r="K23" s="167"/>
      <c r="L23" s="168"/>
      <c r="S23" s="119"/>
    </row>
    <row r="24" spans="1:19" ht="13.15">
      <c r="A24" s="310"/>
      <c r="B24" s="311"/>
      <c r="C24" s="343"/>
      <c r="E24" s="164"/>
      <c r="F24" s="165"/>
      <c r="G24" s="166"/>
      <c r="H24" s="166"/>
      <c r="I24" s="121"/>
      <c r="K24" s="167"/>
      <c r="L24" s="168"/>
      <c r="S24" s="119"/>
    </row>
    <row r="25" spans="1:19" ht="13.5" thickBot="1">
      <c r="A25" s="310"/>
      <c r="B25" s="315"/>
      <c r="C25" s="347"/>
      <c r="E25" s="243"/>
      <c r="F25" s="120"/>
      <c r="G25" s="244"/>
      <c r="H25" s="244"/>
      <c r="I25" s="245"/>
      <c r="K25" s="257"/>
      <c r="L25" s="258"/>
      <c r="S25" s="119"/>
    </row>
    <row r="26" spans="1:19" ht="13.15">
      <c r="A26" s="406" t="s">
        <v>9</v>
      </c>
      <c r="B26" s="404">
        <v>8</v>
      </c>
      <c r="C26" s="405" t="s">
        <v>13</v>
      </c>
      <c r="E26" s="164" t="str">
        <f>'3.2_Check_1_Volume'!I23</f>
        <v>-</v>
      </c>
      <c r="F26" s="165" t="str">
        <f>'3.2_Check_1_Volume'!O23</f>
        <v>-</v>
      </c>
      <c r="G26" s="240" t="str">
        <f>IF('3.2_Check_1_Volume'!Q23=0, "-", "Difference")</f>
        <v>-</v>
      </c>
      <c r="H26" s="240" t="str">
        <f>IF('3.2_Check_1_Volume'!R23=0, "-", "Difference")</f>
        <v>-</v>
      </c>
      <c r="I26" s="255" t="str">
        <f>IF('3.2_Check_1_Volume'!S23=0, "-", "Difference")</f>
        <v>-</v>
      </c>
      <c r="K26" s="259" t="str">
        <f>IF('3.2_Check_1_Volume'!W23=0, "-", "Difference")</f>
        <v>-</v>
      </c>
      <c r="L26" s="121" t="str">
        <f>'3.2_Check_1_Volume'!AG23</f>
        <v>-</v>
      </c>
      <c r="S26" s="119"/>
    </row>
    <row r="27" spans="1:19" ht="13.15">
      <c r="A27" s="310"/>
      <c r="B27" s="311"/>
      <c r="C27" s="343"/>
      <c r="E27" s="164"/>
      <c r="F27" s="165"/>
      <c r="G27" s="166"/>
      <c r="H27" s="166"/>
      <c r="I27" s="121"/>
      <c r="K27" s="167"/>
      <c r="L27" s="168"/>
      <c r="S27" s="119"/>
    </row>
    <row r="28" spans="1:19" ht="13.15">
      <c r="A28" s="310"/>
      <c r="B28" s="311"/>
      <c r="C28" s="343"/>
      <c r="E28" s="164"/>
      <c r="F28" s="165"/>
      <c r="G28" s="166"/>
      <c r="H28" s="166"/>
      <c r="I28" s="121"/>
      <c r="K28" s="167"/>
      <c r="L28" s="168"/>
      <c r="S28" s="119"/>
    </row>
    <row r="29" spans="1:19" ht="13.5" thickBot="1">
      <c r="A29" s="310"/>
      <c r="B29" s="315"/>
      <c r="C29" s="347"/>
      <c r="E29" s="243"/>
      <c r="F29" s="120"/>
      <c r="G29" s="244"/>
      <c r="H29" s="244"/>
      <c r="I29" s="245"/>
      <c r="K29" s="257"/>
      <c r="L29" s="258"/>
      <c r="S29" s="119"/>
    </row>
    <row r="30" spans="1:19" ht="13.15">
      <c r="A30" s="406" t="s">
        <v>9</v>
      </c>
      <c r="B30" s="404">
        <v>13</v>
      </c>
      <c r="C30" s="405" t="s">
        <v>14</v>
      </c>
      <c r="E30" s="164" t="str">
        <f>'3.2_Check_1_Volume'!I27</f>
        <v>-</v>
      </c>
      <c r="F30" s="165" t="str">
        <f>'3.2_Check_1_Volume'!O27</f>
        <v>-</v>
      </c>
      <c r="G30" s="240" t="str">
        <f>IF('3.2_Check_1_Volume'!Q27=0, "-", "Difference")</f>
        <v>-</v>
      </c>
      <c r="H30" s="240" t="str">
        <f>IF('3.2_Check_1_Volume'!R27=0, "-", "Difference")</f>
        <v>-</v>
      </c>
      <c r="I30" s="255" t="str">
        <f>IF('3.2_Check_1_Volume'!S27=0, "-", "Difference")</f>
        <v>-</v>
      </c>
      <c r="K30" s="259" t="str">
        <f>IF('3.2_Check_1_Volume'!W27=0, "-", "Difference")</f>
        <v>-</v>
      </c>
      <c r="L30" s="121" t="str">
        <f>'3.2_Check_1_Volume'!AG27</f>
        <v>Acceptable</v>
      </c>
      <c r="S30" s="119"/>
    </row>
    <row r="31" spans="1:19" ht="13.15">
      <c r="A31" s="310"/>
      <c r="B31" s="311"/>
      <c r="C31" s="343"/>
      <c r="E31" s="164"/>
      <c r="F31" s="165"/>
      <c r="G31" s="166"/>
      <c r="H31" s="166"/>
      <c r="I31" s="121"/>
      <c r="K31" s="167"/>
      <c r="L31" s="168"/>
      <c r="S31" s="119"/>
    </row>
    <row r="32" spans="1:19" ht="13.15">
      <c r="A32" s="310"/>
      <c r="B32" s="311"/>
      <c r="C32" s="343"/>
      <c r="E32" s="164"/>
      <c r="F32" s="165"/>
      <c r="G32" s="166"/>
      <c r="H32" s="166"/>
      <c r="I32" s="121"/>
      <c r="K32" s="167"/>
      <c r="L32" s="168"/>
      <c r="S32" s="119"/>
    </row>
    <row r="33" spans="1:19" ht="13.5" thickBot="1">
      <c r="A33" s="310"/>
      <c r="B33" s="315"/>
      <c r="C33" s="347"/>
      <c r="E33" s="243"/>
      <c r="F33" s="120"/>
      <c r="G33" s="244"/>
      <c r="H33" s="244"/>
      <c r="I33" s="245"/>
      <c r="K33" s="257"/>
      <c r="L33" s="258"/>
      <c r="S33" s="119"/>
    </row>
    <row r="34" spans="1:19" ht="26.25">
      <c r="A34" s="406" t="s">
        <v>9</v>
      </c>
      <c r="B34" s="404">
        <v>16</v>
      </c>
      <c r="C34" s="405" t="s">
        <v>15</v>
      </c>
      <c r="E34" s="164" t="str">
        <f>'3.2_Check_1_Volume'!I31</f>
        <v>-</v>
      </c>
      <c r="F34" s="165" t="str">
        <f>'3.2_Check_1_Volume'!O31</f>
        <v>-</v>
      </c>
      <c r="G34" s="240" t="str">
        <f>IF('3.2_Check_1_Volume'!Q31=0, "-", "Difference")</f>
        <v>-</v>
      </c>
      <c r="H34" s="240" t="str">
        <f>IF('3.2_Check_1_Volume'!R31=0, "-", "Difference")</f>
        <v>-</v>
      </c>
      <c r="I34" s="255" t="str">
        <f>IF('3.2_Check_1_Volume'!S31=0, "-", "Difference")</f>
        <v>-</v>
      </c>
      <c r="K34" s="259" t="str">
        <f>IF('3.2_Check_1_Volume'!W31=0, "-", "Difference")</f>
        <v>-</v>
      </c>
      <c r="L34" s="121" t="str">
        <f>'3.2_Check_1_Volume'!AG31</f>
        <v>Acceptable</v>
      </c>
      <c r="S34" s="119"/>
    </row>
    <row r="35" spans="1:19" ht="13.15">
      <c r="A35" s="310"/>
      <c r="B35" s="311"/>
      <c r="C35" s="343"/>
      <c r="E35" s="164"/>
      <c r="F35" s="165"/>
      <c r="G35" s="166"/>
      <c r="H35" s="166"/>
      <c r="I35" s="121"/>
      <c r="K35" s="167"/>
      <c r="L35" s="168"/>
      <c r="S35" s="119"/>
    </row>
    <row r="36" spans="1:19" ht="13.15">
      <c r="A36" s="310"/>
      <c r="B36" s="311"/>
      <c r="C36" s="343"/>
      <c r="E36" s="164"/>
      <c r="F36" s="165"/>
      <c r="G36" s="166"/>
      <c r="H36" s="166"/>
      <c r="I36" s="121"/>
      <c r="K36" s="167"/>
      <c r="L36" s="168"/>
      <c r="S36" s="119"/>
    </row>
    <row r="37" spans="1:19" ht="13.5" thickBot="1">
      <c r="A37" s="310"/>
      <c r="B37" s="315"/>
      <c r="C37" s="347"/>
      <c r="E37" s="243"/>
      <c r="F37" s="120"/>
      <c r="G37" s="244"/>
      <c r="H37" s="244"/>
      <c r="I37" s="245"/>
      <c r="K37" s="257"/>
      <c r="L37" s="258"/>
      <c r="S37" s="119"/>
    </row>
    <row r="38" spans="1:19" ht="13.15">
      <c r="A38" s="406" t="s">
        <v>9</v>
      </c>
      <c r="B38" s="404">
        <v>17</v>
      </c>
      <c r="C38" s="405" t="s">
        <v>16</v>
      </c>
      <c r="E38" s="164" t="str">
        <f>'3.2_Check_1_Volume'!I35</f>
        <v>-</v>
      </c>
      <c r="F38" s="165" t="str">
        <f>'3.2_Check_1_Volume'!O35</f>
        <v>-</v>
      </c>
      <c r="G38" s="240" t="str">
        <f>IF('3.2_Check_1_Volume'!Q35=0, "-", "Difference")</f>
        <v>-</v>
      </c>
      <c r="H38" s="240" t="str">
        <f>IF('3.2_Check_1_Volume'!R35=0, "-", "Difference")</f>
        <v>-</v>
      </c>
      <c r="I38" s="255" t="str">
        <f>IF('3.2_Check_1_Volume'!S35=0, "-", "Difference")</f>
        <v>-</v>
      </c>
      <c r="K38" s="259" t="str">
        <f>IF('3.2_Check_1_Volume'!W35=0, "-", "Difference")</f>
        <v>-</v>
      </c>
      <c r="L38" s="121" t="str">
        <f>'3.2_Check_1_Volume'!AG35</f>
        <v>Acceptable</v>
      </c>
      <c r="S38" s="119"/>
    </row>
    <row r="39" spans="1:19" ht="13.15">
      <c r="A39" s="310"/>
      <c r="B39" s="311"/>
      <c r="C39" s="343"/>
      <c r="E39" s="164"/>
      <c r="F39" s="165"/>
      <c r="G39" s="166"/>
      <c r="H39" s="166"/>
      <c r="I39" s="121"/>
      <c r="K39" s="167"/>
      <c r="L39" s="168"/>
      <c r="S39" s="119"/>
    </row>
    <row r="40" spans="1:19" ht="13.15">
      <c r="A40" s="310"/>
      <c r="B40" s="311"/>
      <c r="C40" s="343"/>
      <c r="E40" s="164"/>
      <c r="F40" s="165"/>
      <c r="G40" s="166"/>
      <c r="H40" s="166"/>
      <c r="I40" s="121"/>
      <c r="K40" s="167"/>
      <c r="L40" s="168"/>
      <c r="S40" s="119"/>
    </row>
    <row r="41" spans="1:19" ht="13.5" thickBot="1">
      <c r="A41" s="310"/>
      <c r="B41" s="315"/>
      <c r="C41" s="347"/>
      <c r="E41" s="243"/>
      <c r="F41" s="120"/>
      <c r="G41" s="244"/>
      <c r="H41" s="244"/>
      <c r="I41" s="245"/>
      <c r="K41" s="257"/>
      <c r="L41" s="258"/>
      <c r="S41" s="119"/>
    </row>
    <row r="42" spans="1:19" ht="13.15">
      <c r="A42" s="406" t="s">
        <v>9</v>
      </c>
      <c r="B42" s="404">
        <v>20</v>
      </c>
      <c r="C42" s="405" t="s">
        <v>17</v>
      </c>
      <c r="E42" s="164" t="str">
        <f>'3.2_Check_1_Volume'!I39</f>
        <v>-</v>
      </c>
      <c r="F42" s="165" t="str">
        <f>'3.2_Check_1_Volume'!O39</f>
        <v>-</v>
      </c>
      <c r="G42" s="240" t="str">
        <f>IF('3.2_Check_1_Volume'!Q39=0, "-", "Difference")</f>
        <v>-</v>
      </c>
      <c r="H42" s="240" t="str">
        <f>IF('3.2_Check_1_Volume'!R39=0, "-", "Difference")</f>
        <v>-</v>
      </c>
      <c r="I42" s="255" t="str">
        <f>IF('3.2_Check_1_Volume'!S39=0, "-", "Difference")</f>
        <v>-</v>
      </c>
      <c r="K42" s="259" t="str">
        <f>IF('3.2_Check_1_Volume'!W39=0, "-", "Difference")</f>
        <v>-</v>
      </c>
      <c r="L42" s="121" t="str">
        <f>'3.2_Check_1_Volume'!AG39</f>
        <v>Acceptable</v>
      </c>
      <c r="S42" s="119"/>
    </row>
    <row r="43" spans="1:19" ht="13.15">
      <c r="A43" s="310"/>
      <c r="B43" s="311"/>
      <c r="C43" s="343"/>
      <c r="E43" s="164"/>
      <c r="F43" s="165"/>
      <c r="G43" s="166"/>
      <c r="H43" s="166"/>
      <c r="I43" s="121"/>
      <c r="K43" s="167"/>
      <c r="L43" s="168"/>
      <c r="S43" s="119"/>
    </row>
    <row r="44" spans="1:19" ht="13.15">
      <c r="A44" s="310"/>
      <c r="B44" s="311"/>
      <c r="C44" s="343"/>
      <c r="E44" s="164"/>
      <c r="F44" s="165"/>
      <c r="G44" s="166"/>
      <c r="H44" s="166"/>
      <c r="I44" s="121"/>
      <c r="K44" s="167"/>
      <c r="L44" s="168"/>
      <c r="S44" s="119"/>
    </row>
    <row r="45" spans="1:19" ht="13.5" thickBot="1">
      <c r="A45" s="310"/>
      <c r="B45" s="315"/>
      <c r="C45" s="347"/>
      <c r="E45" s="243"/>
      <c r="F45" s="120"/>
      <c r="G45" s="244"/>
      <c r="H45" s="244"/>
      <c r="I45" s="245"/>
      <c r="K45" s="257"/>
      <c r="L45" s="258"/>
      <c r="S45" s="119"/>
    </row>
    <row r="46" spans="1:19" ht="13.15">
      <c r="A46" s="406" t="s">
        <v>9</v>
      </c>
      <c r="B46" s="404">
        <v>22</v>
      </c>
      <c r="C46" s="405" t="s">
        <v>18</v>
      </c>
      <c r="E46" s="164" t="str">
        <f>'3.2_Check_1_Volume'!I43</f>
        <v>-</v>
      </c>
      <c r="F46" s="165" t="str">
        <f>'3.2_Check_1_Volume'!O43</f>
        <v>-</v>
      </c>
      <c r="G46" s="240" t="str">
        <f>IF('3.2_Check_1_Volume'!Q43=0, "-", "Difference")</f>
        <v>-</v>
      </c>
      <c r="H46" s="240" t="str">
        <f>IF('3.2_Check_1_Volume'!R43=0, "-", "Difference")</f>
        <v>-</v>
      </c>
      <c r="I46" s="255" t="str">
        <f>IF('3.2_Check_1_Volume'!S43=0, "-", "Difference")</f>
        <v>-</v>
      </c>
      <c r="K46" s="259" t="str">
        <f>IF('3.2_Check_1_Volume'!W43=0, "-", "Difference")</f>
        <v>-</v>
      </c>
      <c r="L46" s="121" t="str">
        <f>'3.2_Check_1_Volume'!AG43</f>
        <v>Acceptable</v>
      </c>
      <c r="S46" s="119"/>
    </row>
    <row r="47" spans="1:19" ht="13.15">
      <c r="A47" s="310"/>
      <c r="B47" s="311"/>
      <c r="C47" s="343"/>
      <c r="E47" s="164"/>
      <c r="F47" s="165"/>
      <c r="G47" s="166"/>
      <c r="H47" s="166"/>
      <c r="I47" s="121"/>
      <c r="K47" s="167"/>
      <c r="L47" s="168"/>
      <c r="S47" s="119"/>
    </row>
    <row r="48" spans="1:19" ht="13.15">
      <c r="A48" s="310"/>
      <c r="B48" s="311"/>
      <c r="C48" s="343"/>
      <c r="E48" s="164"/>
      <c r="F48" s="165"/>
      <c r="G48" s="166"/>
      <c r="H48" s="166"/>
      <c r="I48" s="121"/>
      <c r="K48" s="167"/>
      <c r="L48" s="168"/>
      <c r="S48" s="119"/>
    </row>
    <row r="49" spans="1:19" ht="13.5" thickBot="1">
      <c r="A49" s="310"/>
      <c r="B49" s="315"/>
      <c r="C49" s="347"/>
      <c r="E49" s="243"/>
      <c r="F49" s="120"/>
      <c r="G49" s="244"/>
      <c r="H49" s="244"/>
      <c r="I49" s="245"/>
      <c r="K49" s="257"/>
      <c r="L49" s="258"/>
      <c r="S49" s="119"/>
    </row>
    <row r="50" spans="1:19" ht="13.15">
      <c r="A50" s="406" t="s">
        <v>9</v>
      </c>
      <c r="B50" s="404">
        <v>36</v>
      </c>
      <c r="C50" s="405" t="s">
        <v>19</v>
      </c>
      <c r="E50" s="164" t="str">
        <f>'3.2_Check_1_Volume'!I47</f>
        <v>-</v>
      </c>
      <c r="F50" s="165" t="str">
        <f>'3.2_Check_1_Volume'!O47</f>
        <v>-</v>
      </c>
      <c r="G50" s="240" t="str">
        <f>IF('3.2_Check_1_Volume'!Q47=0, "-", "Difference")</f>
        <v>-</v>
      </c>
      <c r="H50" s="240" t="str">
        <f>IF('3.2_Check_1_Volume'!R47=0, "-", "Difference")</f>
        <v>-</v>
      </c>
      <c r="I50" s="255" t="str">
        <f>IF('3.2_Check_1_Volume'!S47=0, "-", "Difference")</f>
        <v>-</v>
      </c>
      <c r="K50" s="259" t="str">
        <f>IF('3.2_Check_1_Volume'!W47=0, "-", "Difference")</f>
        <v>-</v>
      </c>
      <c r="L50" s="121" t="str">
        <f>'3.2_Check_1_Volume'!AG47</f>
        <v>Acceptable</v>
      </c>
      <c r="S50" s="119"/>
    </row>
    <row r="51" spans="1:19" ht="13.15">
      <c r="A51" s="310"/>
      <c r="B51" s="311"/>
      <c r="C51" s="343"/>
      <c r="E51" s="164"/>
      <c r="F51" s="165"/>
      <c r="G51" s="166"/>
      <c r="H51" s="166"/>
      <c r="I51" s="121"/>
      <c r="K51" s="167"/>
      <c r="L51" s="168"/>
      <c r="S51" s="119"/>
    </row>
    <row r="52" spans="1:19" ht="13.15">
      <c r="A52" s="310"/>
      <c r="B52" s="311"/>
      <c r="C52" s="343"/>
      <c r="E52" s="164"/>
      <c r="F52" s="165"/>
      <c r="G52" s="166"/>
      <c r="H52" s="166"/>
      <c r="I52" s="121"/>
      <c r="K52" s="167"/>
      <c r="L52" s="168"/>
      <c r="S52" s="119"/>
    </row>
    <row r="53" spans="1:19" ht="13.5" thickBot="1">
      <c r="A53" s="310"/>
      <c r="B53" s="315"/>
      <c r="C53" s="347"/>
      <c r="E53" s="243"/>
      <c r="F53" s="120"/>
      <c r="G53" s="244"/>
      <c r="H53" s="244"/>
      <c r="I53" s="245"/>
      <c r="K53" s="257"/>
      <c r="L53" s="258"/>
      <c r="S53" s="119"/>
    </row>
    <row r="54" spans="1:19" ht="13.15">
      <c r="A54" s="406" t="s">
        <v>9</v>
      </c>
      <c r="B54" s="404">
        <v>2</v>
      </c>
      <c r="C54" s="405" t="s">
        <v>20</v>
      </c>
      <c r="E54" s="164" t="str">
        <f>'3.2_Check_1_Volume'!I51</f>
        <v>-</v>
      </c>
      <c r="F54" s="165" t="str">
        <f>'3.2_Check_1_Volume'!O51</f>
        <v>-</v>
      </c>
      <c r="G54" s="240" t="str">
        <f>IF('3.2_Check_1_Volume'!Q51=0, "-", "Difference")</f>
        <v>-</v>
      </c>
      <c r="H54" s="240" t="str">
        <f>IF('3.2_Check_1_Volume'!R51=0, "-", "Difference")</f>
        <v>-</v>
      </c>
      <c r="I54" s="255" t="str">
        <f>IF('3.2_Check_1_Volume'!S51=0, "-", "Difference")</f>
        <v>-</v>
      </c>
      <c r="K54" s="259" t="str">
        <f>IF('3.2_Check_1_Volume'!W51=0, "-", "Difference")</f>
        <v>-</v>
      </c>
      <c r="L54" s="121" t="str">
        <f>'3.2_Check_1_Volume'!AG51</f>
        <v>Acceptable</v>
      </c>
      <c r="S54" s="119"/>
    </row>
    <row r="55" spans="1:19" ht="13.15">
      <c r="A55" s="310"/>
      <c r="B55" s="311"/>
      <c r="C55" s="343"/>
      <c r="E55" s="164"/>
      <c r="F55" s="165"/>
      <c r="G55" s="166"/>
      <c r="H55" s="166"/>
      <c r="I55" s="121"/>
      <c r="K55" s="167"/>
      <c r="L55" s="168"/>
      <c r="S55" s="119"/>
    </row>
    <row r="56" spans="1:19" ht="13.15">
      <c r="A56" s="310"/>
      <c r="B56" s="311"/>
      <c r="C56" s="343"/>
      <c r="E56" s="164"/>
      <c r="F56" s="165"/>
      <c r="G56" s="166"/>
      <c r="H56" s="166"/>
      <c r="I56" s="121"/>
      <c r="K56" s="167"/>
      <c r="L56" s="168"/>
      <c r="S56" s="119"/>
    </row>
    <row r="57" spans="1:19" ht="13.5" thickBot="1">
      <c r="A57" s="310"/>
      <c r="B57" s="315"/>
      <c r="C57" s="347"/>
      <c r="E57" s="243"/>
      <c r="F57" s="120"/>
      <c r="G57" s="244"/>
      <c r="H57" s="244"/>
      <c r="I57" s="245"/>
      <c r="K57" s="257"/>
      <c r="L57" s="258"/>
      <c r="S57" s="119"/>
    </row>
    <row r="58" spans="1:19" ht="13.15">
      <c r="A58" s="406" t="s">
        <v>9</v>
      </c>
      <c r="B58" s="404">
        <v>27</v>
      </c>
      <c r="C58" s="405" t="s">
        <v>21</v>
      </c>
      <c r="E58" s="164" t="str">
        <f>'3.2_Check_1_Volume'!I55</f>
        <v>-</v>
      </c>
      <c r="F58" s="165" t="str">
        <f>'3.2_Check_1_Volume'!O55</f>
        <v>-</v>
      </c>
      <c r="G58" s="240" t="str">
        <f>IF('3.2_Check_1_Volume'!Q55=0, "-", "Difference")</f>
        <v>-</v>
      </c>
      <c r="H58" s="240" t="str">
        <f>IF('3.2_Check_1_Volume'!R55=0, "-", "Difference")</f>
        <v>-</v>
      </c>
      <c r="I58" s="255" t="str">
        <f>IF('3.2_Check_1_Volume'!S55=0, "-", "Difference")</f>
        <v>-</v>
      </c>
      <c r="K58" s="259" t="str">
        <f>IF('3.2_Check_1_Volume'!W55=0, "-", "Difference")</f>
        <v>-</v>
      </c>
      <c r="L58" s="121" t="str">
        <f>'3.2_Check_1_Volume'!AG55</f>
        <v>Acceptable</v>
      </c>
      <c r="S58" s="119"/>
    </row>
    <row r="59" spans="1:19" ht="13.15">
      <c r="A59" s="310"/>
      <c r="B59" s="311"/>
      <c r="C59" s="343"/>
      <c r="E59" s="164"/>
      <c r="F59" s="165"/>
      <c r="G59" s="166"/>
      <c r="H59" s="166"/>
      <c r="I59" s="121"/>
      <c r="K59" s="167"/>
      <c r="L59" s="168"/>
      <c r="S59" s="119"/>
    </row>
    <row r="60" spans="1:19" ht="13.15">
      <c r="A60" s="310"/>
      <c r="B60" s="311"/>
      <c r="C60" s="343"/>
      <c r="E60" s="164"/>
      <c r="F60" s="165"/>
      <c r="G60" s="166"/>
      <c r="H60" s="166"/>
      <c r="I60" s="121"/>
      <c r="K60" s="167"/>
      <c r="L60" s="168"/>
      <c r="S60" s="119"/>
    </row>
    <row r="61" spans="1:19" ht="13.5" thickBot="1">
      <c r="A61" s="310"/>
      <c r="B61" s="315"/>
      <c r="C61" s="347"/>
      <c r="E61" s="243"/>
      <c r="F61" s="120"/>
      <c r="G61" s="244"/>
      <c r="H61" s="244"/>
      <c r="I61" s="245"/>
      <c r="K61" s="257"/>
      <c r="L61" s="258"/>
      <c r="S61" s="119"/>
    </row>
    <row r="62" spans="1:19" ht="13.15">
      <c r="A62" s="406" t="s">
        <v>9</v>
      </c>
      <c r="B62" s="404">
        <v>46</v>
      </c>
      <c r="C62" s="405" t="s">
        <v>22</v>
      </c>
      <c r="E62" s="164" t="str">
        <f>'3.2_Check_1_Volume'!I59</f>
        <v>-</v>
      </c>
      <c r="F62" s="165" t="str">
        <f>'3.2_Check_1_Volume'!O59</f>
        <v>-</v>
      </c>
      <c r="G62" s="240" t="str">
        <f>IF('3.2_Check_1_Volume'!Q59=0, "-", "Difference")</f>
        <v>-</v>
      </c>
      <c r="H62" s="240" t="str">
        <f>IF('3.2_Check_1_Volume'!R59=0, "-", "Difference")</f>
        <v>-</v>
      </c>
      <c r="I62" s="255" t="str">
        <f>IF('3.2_Check_1_Volume'!S59=0, "-", "Difference")</f>
        <v>-</v>
      </c>
      <c r="K62" s="259" t="str">
        <f>IF('3.2_Check_1_Volume'!W59=0, "-", "Difference")</f>
        <v>-</v>
      </c>
      <c r="L62" s="121" t="str">
        <f>'3.2_Check_1_Volume'!AG59</f>
        <v>Acceptable</v>
      </c>
      <c r="S62" s="119"/>
    </row>
    <row r="63" spans="1:19" ht="13.15">
      <c r="A63" s="310"/>
      <c r="B63" s="311"/>
      <c r="C63" s="343"/>
      <c r="E63" s="164"/>
      <c r="F63" s="165"/>
      <c r="G63" s="166"/>
      <c r="H63" s="166"/>
      <c r="I63" s="121"/>
      <c r="K63" s="167"/>
      <c r="L63" s="168"/>
      <c r="S63" s="119"/>
    </row>
    <row r="64" spans="1:19" ht="13.15">
      <c r="A64" s="310"/>
      <c r="B64" s="311"/>
      <c r="C64" s="343"/>
      <c r="E64" s="164"/>
      <c r="F64" s="165"/>
      <c r="G64" s="166"/>
      <c r="H64" s="166"/>
      <c r="I64" s="121"/>
      <c r="K64" s="167"/>
      <c r="L64" s="168"/>
      <c r="S64" s="119"/>
    </row>
    <row r="65" spans="1:19" ht="13.5" thickBot="1">
      <c r="A65" s="310"/>
      <c r="B65" s="315"/>
      <c r="C65" s="347"/>
      <c r="E65" s="243"/>
      <c r="F65" s="120"/>
      <c r="G65" s="244"/>
      <c r="H65" s="244"/>
      <c r="I65" s="245"/>
      <c r="K65" s="257"/>
      <c r="L65" s="258"/>
      <c r="S65" s="119"/>
    </row>
    <row r="66" spans="1:19" ht="13.15">
      <c r="A66" s="406" t="s">
        <v>9</v>
      </c>
      <c r="B66" s="404">
        <v>47</v>
      </c>
      <c r="C66" s="405" t="s">
        <v>23</v>
      </c>
      <c r="E66" s="164" t="str">
        <f>'3.2_Check_1_Volume'!I63</f>
        <v>-</v>
      </c>
      <c r="F66" s="165" t="str">
        <f>'3.2_Check_1_Volume'!O63</f>
        <v>-</v>
      </c>
      <c r="G66" s="240" t="str">
        <f>IF('3.2_Check_1_Volume'!Q63=0, "-", "Difference")</f>
        <v>-</v>
      </c>
      <c r="H66" s="240" t="str">
        <f>IF('3.2_Check_1_Volume'!R63=0, "-", "Difference")</f>
        <v>-</v>
      </c>
      <c r="I66" s="255" t="str">
        <f>IF('3.2_Check_1_Volume'!S63=0, "-", "Difference")</f>
        <v>-</v>
      </c>
      <c r="K66" s="259" t="str">
        <f>IF('3.2_Check_1_Volume'!W63=0, "-", "Difference")</f>
        <v>-</v>
      </c>
      <c r="L66" s="121" t="str">
        <f>'3.2_Check_1_Volume'!AG63</f>
        <v>-</v>
      </c>
      <c r="S66" s="119"/>
    </row>
    <row r="67" spans="1:19" ht="13.15">
      <c r="A67" s="310"/>
      <c r="B67" s="311"/>
      <c r="C67" s="343"/>
      <c r="E67" s="164"/>
      <c r="F67" s="165"/>
      <c r="G67" s="166"/>
      <c r="H67" s="166"/>
      <c r="I67" s="121"/>
      <c r="K67" s="167"/>
      <c r="L67" s="168"/>
      <c r="S67" s="119"/>
    </row>
    <row r="68" spans="1:19" ht="13.15">
      <c r="A68" s="310"/>
      <c r="B68" s="311"/>
      <c r="C68" s="343"/>
      <c r="E68" s="164"/>
      <c r="F68" s="165"/>
      <c r="G68" s="166"/>
      <c r="H68" s="166"/>
      <c r="I68" s="121"/>
      <c r="K68" s="167"/>
      <c r="L68" s="168"/>
      <c r="S68" s="119"/>
    </row>
    <row r="69" spans="1:19" ht="13.5" thickBot="1">
      <c r="A69" s="310"/>
      <c r="B69" s="315"/>
      <c r="C69" s="347"/>
      <c r="E69" s="243"/>
      <c r="F69" s="120"/>
      <c r="G69" s="244"/>
      <c r="H69" s="244"/>
      <c r="I69" s="245"/>
      <c r="K69" s="257"/>
      <c r="L69" s="258"/>
      <c r="S69" s="119"/>
    </row>
    <row r="70" spans="1:19" ht="13.15">
      <c r="A70" s="406" t="s">
        <v>9</v>
      </c>
      <c r="B70" s="404">
        <v>44</v>
      </c>
      <c r="C70" s="405" t="s">
        <v>24</v>
      </c>
      <c r="E70" s="164" t="str">
        <f>'3.2_Check_1_Volume'!I67</f>
        <v>-</v>
      </c>
      <c r="F70" s="165" t="str">
        <f>'3.2_Check_1_Volume'!O67</f>
        <v>-</v>
      </c>
      <c r="G70" s="240" t="str">
        <f>IF('3.2_Check_1_Volume'!Q67=0, "-", "Difference")</f>
        <v>-</v>
      </c>
      <c r="H70" s="240" t="str">
        <f>IF('3.2_Check_1_Volume'!R67=0, "-", "Difference")</f>
        <v>-</v>
      </c>
      <c r="I70" s="255" t="str">
        <f>IF('3.2_Check_1_Volume'!S67=0, "-", "Difference")</f>
        <v>-</v>
      </c>
      <c r="K70" s="259" t="str">
        <f>IF('3.2_Check_1_Volume'!W67=0, "-", "Difference")</f>
        <v>-</v>
      </c>
      <c r="L70" s="121" t="str">
        <f>'3.2_Check_1_Volume'!AG67</f>
        <v>Acceptable</v>
      </c>
      <c r="S70" s="119"/>
    </row>
    <row r="71" spans="1:19" ht="13.15">
      <c r="A71" s="310"/>
      <c r="B71" s="311"/>
      <c r="C71" s="343"/>
      <c r="E71" s="164"/>
      <c r="F71" s="165"/>
      <c r="G71" s="166"/>
      <c r="H71" s="166"/>
      <c r="I71" s="121"/>
      <c r="K71" s="167"/>
      <c r="L71" s="168"/>
      <c r="S71" s="119"/>
    </row>
    <row r="72" spans="1:19" ht="13.15">
      <c r="A72" s="310"/>
      <c r="B72" s="311"/>
      <c r="C72" s="343"/>
      <c r="E72" s="164"/>
      <c r="F72" s="165"/>
      <c r="G72" s="166"/>
      <c r="H72" s="166"/>
      <c r="I72" s="121"/>
      <c r="K72" s="167"/>
      <c r="L72" s="168"/>
      <c r="S72" s="119"/>
    </row>
    <row r="73" spans="1:19" ht="13.5" thickBot="1">
      <c r="A73" s="310"/>
      <c r="B73" s="315"/>
      <c r="C73" s="347"/>
      <c r="E73" s="243"/>
      <c r="F73" s="120"/>
      <c r="G73" s="244"/>
      <c r="H73" s="244"/>
      <c r="I73" s="245"/>
      <c r="K73" s="257"/>
      <c r="L73" s="258"/>
      <c r="S73" s="119"/>
    </row>
    <row r="74" spans="1:19" ht="13.15">
      <c r="A74" s="406" t="s">
        <v>9</v>
      </c>
      <c r="B74" s="404">
        <v>34</v>
      </c>
      <c r="C74" s="405" t="s">
        <v>25</v>
      </c>
      <c r="E74" s="164" t="str">
        <f>'3.2_Check_1_Volume'!I71</f>
        <v>-</v>
      </c>
      <c r="F74" s="165" t="str">
        <f>'3.2_Check_1_Volume'!O71</f>
        <v>-</v>
      </c>
      <c r="G74" s="240" t="str">
        <f>IF('3.2_Check_1_Volume'!Q71=0, "-", "Difference")</f>
        <v>-</v>
      </c>
      <c r="H74" s="240" t="str">
        <f>IF('3.2_Check_1_Volume'!R71=0, "-", "Difference")</f>
        <v>-</v>
      </c>
      <c r="I74" s="255" t="str">
        <f>IF('3.2_Check_1_Volume'!S71=0, "-", "Difference")</f>
        <v>-</v>
      </c>
      <c r="K74" s="259" t="str">
        <f>IF('3.2_Check_1_Volume'!W71=0, "-", "Difference")</f>
        <v>-</v>
      </c>
      <c r="L74" s="121" t="str">
        <f>'3.2_Check_1_Volume'!AG71</f>
        <v>Acceptable</v>
      </c>
      <c r="S74" s="119"/>
    </row>
    <row r="75" spans="1:19" ht="13.15">
      <c r="A75" s="310"/>
      <c r="B75" s="311"/>
      <c r="C75" s="343"/>
      <c r="E75" s="164"/>
      <c r="F75" s="165"/>
      <c r="G75" s="166"/>
      <c r="H75" s="166"/>
      <c r="I75" s="121"/>
      <c r="K75" s="167"/>
      <c r="L75" s="168"/>
      <c r="S75" s="119"/>
    </row>
    <row r="76" spans="1:19" ht="13.15">
      <c r="A76" s="310"/>
      <c r="B76" s="311"/>
      <c r="C76" s="343"/>
      <c r="E76" s="164"/>
      <c r="F76" s="165"/>
      <c r="G76" s="166"/>
      <c r="H76" s="166"/>
      <c r="I76" s="121"/>
      <c r="K76" s="167"/>
      <c r="L76" s="168"/>
      <c r="S76" s="119"/>
    </row>
    <row r="77" spans="1:19" ht="13.5" thickBot="1">
      <c r="A77" s="310"/>
      <c r="B77" s="315"/>
      <c r="C77" s="347"/>
      <c r="E77" s="243"/>
      <c r="F77" s="120"/>
      <c r="G77" s="244"/>
      <c r="H77" s="244"/>
      <c r="I77" s="245"/>
      <c r="K77" s="257"/>
      <c r="L77" s="258"/>
      <c r="S77" s="119"/>
    </row>
    <row r="78" spans="1:19" ht="13.15">
      <c r="A78" s="406" t="s">
        <v>9</v>
      </c>
      <c r="B78" s="404">
        <v>38</v>
      </c>
      <c r="C78" s="405" t="s">
        <v>26</v>
      </c>
      <c r="E78" s="164" t="str">
        <f>'3.2_Check_1_Volume'!I75</f>
        <v>-</v>
      </c>
      <c r="F78" s="165" t="str">
        <f>'3.2_Check_1_Volume'!O75</f>
        <v>-</v>
      </c>
      <c r="G78" s="240" t="str">
        <f>IF('3.2_Check_1_Volume'!Q75=0, "-", "Difference")</f>
        <v>-</v>
      </c>
      <c r="H78" s="240" t="str">
        <f>IF('3.2_Check_1_Volume'!R75=0, "-", "Difference")</f>
        <v>-</v>
      </c>
      <c r="I78" s="255" t="str">
        <f>IF('3.2_Check_1_Volume'!S75=0, "-", "Difference")</f>
        <v>-</v>
      </c>
      <c r="K78" s="259" t="str">
        <f>IF('3.2_Check_1_Volume'!W75=0, "-", "Difference")</f>
        <v>-</v>
      </c>
      <c r="L78" s="121" t="str">
        <f>'3.2_Check_1_Volume'!AG75</f>
        <v>Acceptable</v>
      </c>
      <c r="S78" s="119"/>
    </row>
    <row r="79" spans="1:19" ht="13.15">
      <c r="A79" s="310"/>
      <c r="B79" s="311"/>
      <c r="C79" s="343"/>
      <c r="E79" s="164"/>
      <c r="F79" s="165"/>
      <c r="G79" s="166"/>
      <c r="H79" s="166"/>
      <c r="I79" s="121"/>
      <c r="K79" s="167"/>
      <c r="L79" s="168"/>
      <c r="S79" s="119"/>
    </row>
    <row r="80" spans="1:19" ht="13.15">
      <c r="A80" s="310"/>
      <c r="B80" s="311"/>
      <c r="C80" s="343"/>
      <c r="E80" s="164"/>
      <c r="F80" s="165"/>
      <c r="G80" s="166"/>
      <c r="H80" s="166"/>
      <c r="I80" s="121"/>
      <c r="K80" s="167"/>
      <c r="L80" s="168"/>
      <c r="S80" s="119"/>
    </row>
    <row r="81" spans="1:19" ht="13.5" thickBot="1">
      <c r="A81" s="310"/>
      <c r="B81" s="315"/>
      <c r="C81" s="347"/>
      <c r="E81" s="243"/>
      <c r="F81" s="120"/>
      <c r="G81" s="244"/>
      <c r="H81" s="244"/>
      <c r="I81" s="245"/>
      <c r="K81" s="257"/>
      <c r="L81" s="258"/>
      <c r="S81" s="119"/>
    </row>
    <row r="82" spans="1:19" ht="13.15">
      <c r="A82" s="406" t="s">
        <v>9</v>
      </c>
      <c r="B82" s="404">
        <v>40</v>
      </c>
      <c r="C82" s="405" t="s">
        <v>27</v>
      </c>
      <c r="E82" s="164" t="str">
        <f>'3.2_Check_1_Volume'!I79</f>
        <v>-</v>
      </c>
      <c r="F82" s="165" t="str">
        <f>'3.2_Check_1_Volume'!O79</f>
        <v>-</v>
      </c>
      <c r="G82" s="240" t="str">
        <f>IF('3.2_Check_1_Volume'!Q79=0, "-", "Difference")</f>
        <v>-</v>
      </c>
      <c r="H82" s="240" t="str">
        <f>IF('3.2_Check_1_Volume'!R79=0, "-", "Difference")</f>
        <v>-</v>
      </c>
      <c r="I82" s="255" t="str">
        <f>IF('3.2_Check_1_Volume'!S79=0, "-", "Difference")</f>
        <v>-</v>
      </c>
      <c r="K82" s="259" t="str">
        <f>IF('3.2_Check_1_Volume'!W79=0, "-", "Difference")</f>
        <v>-</v>
      </c>
      <c r="L82" s="121" t="str">
        <f>'3.2_Check_1_Volume'!AG79</f>
        <v>Acceptable</v>
      </c>
      <c r="S82" s="119"/>
    </row>
    <row r="83" spans="1:19" ht="13.15">
      <c r="A83" s="310"/>
      <c r="B83" s="311"/>
      <c r="C83" s="343"/>
      <c r="E83" s="164"/>
      <c r="F83" s="165"/>
      <c r="G83" s="166"/>
      <c r="H83" s="166"/>
      <c r="I83" s="121"/>
      <c r="K83" s="167"/>
      <c r="L83" s="168"/>
      <c r="S83" s="119"/>
    </row>
    <row r="84" spans="1:19" ht="13.15">
      <c r="A84" s="310"/>
      <c r="B84" s="311"/>
      <c r="C84" s="343"/>
      <c r="E84" s="164"/>
      <c r="F84" s="165"/>
      <c r="G84" s="166"/>
      <c r="H84" s="166"/>
      <c r="I84" s="121"/>
      <c r="K84" s="167"/>
      <c r="L84" s="168"/>
      <c r="S84" s="119"/>
    </row>
    <row r="85" spans="1:19" ht="13.5" thickBot="1">
      <c r="A85" s="310"/>
      <c r="B85" s="315"/>
      <c r="C85" s="347"/>
      <c r="E85" s="243"/>
      <c r="F85" s="120"/>
      <c r="G85" s="244"/>
      <c r="H85" s="244"/>
      <c r="I85" s="245"/>
      <c r="K85" s="257"/>
      <c r="L85" s="258"/>
      <c r="S85" s="119"/>
    </row>
    <row r="86" spans="1:19" ht="13.15">
      <c r="A86" s="406" t="s">
        <v>9</v>
      </c>
      <c r="B86" s="404">
        <v>42</v>
      </c>
      <c r="C86" s="405" t="s">
        <v>28</v>
      </c>
      <c r="E86" s="164" t="str">
        <f>'3.2_Check_1_Volume'!I83</f>
        <v>-</v>
      </c>
      <c r="F86" s="165" t="str">
        <f>'3.2_Check_1_Volume'!O83</f>
        <v>-</v>
      </c>
      <c r="G86" s="240" t="str">
        <f>IF('3.2_Check_1_Volume'!Q83=0, "-", "Difference")</f>
        <v>-</v>
      </c>
      <c r="H86" s="240" t="str">
        <f>IF('3.2_Check_1_Volume'!R83=0, "-", "Difference")</f>
        <v>-</v>
      </c>
      <c r="I86" s="255" t="str">
        <f>IF('3.2_Check_1_Volume'!S83=0, "-", "Difference")</f>
        <v>-</v>
      </c>
      <c r="K86" s="259" t="str">
        <f>IF('3.2_Check_1_Volume'!W83=0, "-", "Difference")</f>
        <v>-</v>
      </c>
      <c r="L86" s="121" t="str">
        <f>'3.2_Check_1_Volume'!AG83</f>
        <v>-</v>
      </c>
      <c r="S86" s="119"/>
    </row>
    <row r="87" spans="1:19" ht="13.15">
      <c r="A87" s="310"/>
      <c r="B87" s="311"/>
      <c r="C87" s="343"/>
      <c r="E87" s="164"/>
      <c r="F87" s="165"/>
      <c r="G87" s="166"/>
      <c r="H87" s="166"/>
      <c r="I87" s="121"/>
      <c r="K87" s="167"/>
      <c r="L87" s="168"/>
      <c r="S87" s="119"/>
    </row>
    <row r="88" spans="1:19" ht="13.15">
      <c r="A88" s="310"/>
      <c r="B88" s="311"/>
      <c r="C88" s="343"/>
      <c r="E88" s="164"/>
      <c r="F88" s="165"/>
      <c r="G88" s="166"/>
      <c r="H88" s="166"/>
      <c r="I88" s="121"/>
      <c r="K88" s="167"/>
      <c r="L88" s="168"/>
      <c r="S88" s="119"/>
    </row>
    <row r="89" spans="1:19" ht="13.5" thickBot="1">
      <c r="A89" s="310"/>
      <c r="B89" s="315"/>
      <c r="C89" s="347"/>
      <c r="E89" s="243"/>
      <c r="F89" s="120"/>
      <c r="G89" s="244"/>
      <c r="H89" s="244"/>
      <c r="I89" s="245"/>
      <c r="K89" s="257"/>
      <c r="L89" s="258"/>
      <c r="S89" s="119"/>
    </row>
    <row r="90" spans="1:19" ht="13.15">
      <c r="A90" s="406" t="s">
        <v>9</v>
      </c>
      <c r="B90" s="404">
        <v>37</v>
      </c>
      <c r="C90" s="405" t="s">
        <v>29</v>
      </c>
      <c r="E90" s="164" t="str">
        <f>'3.2_Check_1_Volume'!I87</f>
        <v>-</v>
      </c>
      <c r="F90" s="165" t="str">
        <f>'3.2_Check_1_Volume'!O87</f>
        <v>-</v>
      </c>
      <c r="G90" s="240" t="str">
        <f>IF('3.2_Check_1_Volume'!Q87=0, "-", "Difference")</f>
        <v>-</v>
      </c>
      <c r="H90" s="240" t="str">
        <f>IF('3.2_Check_1_Volume'!R87=0, "-", "Difference")</f>
        <v>-</v>
      </c>
      <c r="I90" s="255" t="str">
        <f>IF('3.2_Check_1_Volume'!S87=0, "-", "Difference")</f>
        <v>-</v>
      </c>
      <c r="K90" s="259" t="str">
        <f>IF('3.2_Check_1_Volume'!W87=0, "-", "Difference")</f>
        <v>-</v>
      </c>
      <c r="L90" s="121" t="str">
        <f>'3.2_Check_1_Volume'!AG87</f>
        <v>Acceptable</v>
      </c>
      <c r="S90" s="119"/>
    </row>
    <row r="91" spans="1:19" ht="13.15">
      <c r="A91" s="310"/>
      <c r="B91" s="311"/>
      <c r="C91" s="343"/>
      <c r="E91" s="164"/>
      <c r="F91" s="165"/>
      <c r="G91" s="166"/>
      <c r="H91" s="166"/>
      <c r="I91" s="121"/>
      <c r="K91" s="167"/>
      <c r="L91" s="168"/>
      <c r="S91" s="119"/>
    </row>
    <row r="92" spans="1:19" ht="13.15">
      <c r="A92" s="310"/>
      <c r="B92" s="311"/>
      <c r="C92" s="343"/>
      <c r="E92" s="164"/>
      <c r="F92" s="165"/>
      <c r="G92" s="166"/>
      <c r="H92" s="166"/>
      <c r="I92" s="121"/>
      <c r="K92" s="167"/>
      <c r="L92" s="168"/>
      <c r="S92" s="119"/>
    </row>
    <row r="93" spans="1:19" ht="13.5" thickBot="1">
      <c r="A93" s="310"/>
      <c r="B93" s="315"/>
      <c r="C93" s="347"/>
      <c r="E93" s="243"/>
      <c r="F93" s="120"/>
      <c r="G93" s="244"/>
      <c r="H93" s="244"/>
      <c r="I93" s="245"/>
      <c r="K93" s="257"/>
      <c r="L93" s="258"/>
      <c r="S93" s="119"/>
    </row>
    <row r="94" spans="1:19" ht="13.15">
      <c r="A94" s="406" t="s">
        <v>9</v>
      </c>
      <c r="B94" s="404">
        <v>3</v>
      </c>
      <c r="C94" s="405" t="s">
        <v>30</v>
      </c>
      <c r="E94" s="164" t="str">
        <f>'3.2_Check_1_Volume'!I91</f>
        <v>-</v>
      </c>
      <c r="F94" s="165" t="str">
        <f>'3.2_Check_1_Volume'!O91</f>
        <v>-</v>
      </c>
      <c r="G94" s="240" t="str">
        <f>IF('3.2_Check_1_Volume'!Q91=0, "-", "Difference")</f>
        <v>-</v>
      </c>
      <c r="H94" s="240" t="str">
        <f>IF('3.2_Check_1_Volume'!R91=0, "-", "Difference")</f>
        <v>-</v>
      </c>
      <c r="I94" s="255" t="str">
        <f>IF('3.2_Check_1_Volume'!S91=0, "-", "Difference")</f>
        <v>-</v>
      </c>
      <c r="K94" s="259" t="str">
        <f>IF('3.2_Check_1_Volume'!W91=0, "-", "Difference")</f>
        <v>-</v>
      </c>
      <c r="L94" s="121" t="str">
        <f>'3.2_Check_1_Volume'!AG91</f>
        <v>Acceptable</v>
      </c>
      <c r="S94" s="119"/>
    </row>
    <row r="95" spans="1:19" ht="13.15">
      <c r="A95" s="310"/>
      <c r="B95" s="311"/>
      <c r="C95" s="343"/>
      <c r="E95" s="164"/>
      <c r="F95" s="165"/>
      <c r="G95" s="166"/>
      <c r="H95" s="166"/>
      <c r="I95" s="121"/>
      <c r="K95" s="167"/>
      <c r="L95" s="168"/>
      <c r="S95" s="119"/>
    </row>
    <row r="96" spans="1:19" ht="13.15">
      <c r="A96" s="310"/>
      <c r="B96" s="311"/>
      <c r="C96" s="343"/>
      <c r="E96" s="164"/>
      <c r="F96" s="165"/>
      <c r="G96" s="166"/>
      <c r="H96" s="166"/>
      <c r="I96" s="121"/>
      <c r="K96" s="167"/>
      <c r="L96" s="168"/>
      <c r="S96" s="119"/>
    </row>
    <row r="97" spans="1:19" ht="13.5" thickBot="1">
      <c r="A97" s="310"/>
      <c r="B97" s="315"/>
      <c r="C97" s="347"/>
      <c r="E97" s="243"/>
      <c r="F97" s="120"/>
      <c r="G97" s="244"/>
      <c r="H97" s="244"/>
      <c r="I97" s="245"/>
      <c r="K97" s="257"/>
      <c r="L97" s="258"/>
      <c r="S97" s="119"/>
    </row>
    <row r="98" spans="1:19" ht="13.15">
      <c r="A98" s="406" t="s">
        <v>9</v>
      </c>
      <c r="B98" s="404">
        <v>6</v>
      </c>
      <c r="C98" s="405" t="s">
        <v>31</v>
      </c>
      <c r="E98" s="164" t="str">
        <f>'3.2_Check_1_Volume'!I95</f>
        <v>-</v>
      </c>
      <c r="F98" s="165" t="str">
        <f>'3.2_Check_1_Volume'!O95</f>
        <v>-</v>
      </c>
      <c r="G98" s="240" t="str">
        <f>IF('3.2_Check_1_Volume'!Q95=0, "-", "Difference")</f>
        <v>-</v>
      </c>
      <c r="H98" s="240" t="str">
        <f>IF('3.2_Check_1_Volume'!R95=0, "-", "Difference")</f>
        <v>-</v>
      </c>
      <c r="I98" s="255" t="str">
        <f>IF('3.2_Check_1_Volume'!S95=0, "-", "Difference")</f>
        <v>-</v>
      </c>
      <c r="K98" s="259" t="str">
        <f>IF('3.2_Check_1_Volume'!W95=0, "-", "Difference")</f>
        <v>-</v>
      </c>
      <c r="L98" s="121" t="str">
        <f>'3.2_Check_1_Volume'!AG95</f>
        <v>Acceptable</v>
      </c>
      <c r="S98" s="119"/>
    </row>
    <row r="99" spans="1:19" ht="13.15">
      <c r="A99" s="310"/>
      <c r="B99" s="311"/>
      <c r="C99" s="343"/>
      <c r="E99" s="164"/>
      <c r="F99" s="165"/>
      <c r="G99" s="166"/>
      <c r="H99" s="166"/>
      <c r="I99" s="121"/>
      <c r="K99" s="167"/>
      <c r="L99" s="168"/>
      <c r="S99" s="119"/>
    </row>
    <row r="100" spans="1:19" ht="13.15">
      <c r="A100" s="310"/>
      <c r="B100" s="311"/>
      <c r="C100" s="343"/>
      <c r="E100" s="164"/>
      <c r="F100" s="165"/>
      <c r="G100" s="166"/>
      <c r="H100" s="166"/>
      <c r="I100" s="121"/>
      <c r="K100" s="167"/>
      <c r="L100" s="168"/>
      <c r="S100" s="119"/>
    </row>
    <row r="101" spans="1:19" ht="13.5" thickBot="1">
      <c r="A101" s="310"/>
      <c r="B101" s="315"/>
      <c r="C101" s="347"/>
      <c r="E101" s="243"/>
      <c r="F101" s="120"/>
      <c r="G101" s="244"/>
      <c r="H101" s="244"/>
      <c r="I101" s="245"/>
      <c r="K101" s="257"/>
      <c r="L101" s="258"/>
      <c r="S101" s="119"/>
    </row>
    <row r="102" spans="1:19" ht="13.15">
      <c r="A102" s="406" t="s">
        <v>9</v>
      </c>
      <c r="B102" s="404">
        <v>14</v>
      </c>
      <c r="C102" s="405" t="s">
        <v>32</v>
      </c>
      <c r="E102" s="164" t="str">
        <f>'3.2_Check_1_Volume'!I99</f>
        <v>-</v>
      </c>
      <c r="F102" s="165" t="str">
        <f>'3.2_Check_1_Volume'!O99</f>
        <v>-</v>
      </c>
      <c r="G102" s="240" t="str">
        <f>IF('3.2_Check_1_Volume'!Q99=0, "-", "Difference")</f>
        <v>-</v>
      </c>
      <c r="H102" s="240" t="str">
        <f>IF('3.2_Check_1_Volume'!R99=0, "-", "Difference")</f>
        <v>-</v>
      </c>
      <c r="I102" s="255" t="str">
        <f>IF('3.2_Check_1_Volume'!S99=0, "-", "Difference")</f>
        <v>-</v>
      </c>
      <c r="K102" s="259" t="str">
        <f>IF('3.2_Check_1_Volume'!W99=0, "-", "Difference")</f>
        <v>-</v>
      </c>
      <c r="L102" s="121" t="str">
        <f>'3.2_Check_1_Volume'!AG99</f>
        <v>Acceptable</v>
      </c>
      <c r="S102" s="119"/>
    </row>
    <row r="103" spans="1:19" ht="13.15">
      <c r="A103" s="310"/>
      <c r="B103" s="311"/>
      <c r="C103" s="343"/>
      <c r="E103" s="164"/>
      <c r="F103" s="165"/>
      <c r="G103" s="166"/>
      <c r="H103" s="166"/>
      <c r="I103" s="121"/>
      <c r="K103" s="167"/>
      <c r="L103" s="168"/>
      <c r="S103" s="119"/>
    </row>
    <row r="104" spans="1:19" ht="13.15">
      <c r="A104" s="310"/>
      <c r="B104" s="311"/>
      <c r="C104" s="343"/>
      <c r="E104" s="164"/>
      <c r="F104" s="165"/>
      <c r="G104" s="166"/>
      <c r="H104" s="166"/>
      <c r="I104" s="121"/>
      <c r="K104" s="167"/>
      <c r="L104" s="168"/>
      <c r="S104" s="119"/>
    </row>
    <row r="105" spans="1:19" ht="13.5" thickBot="1">
      <c r="A105" s="310"/>
      <c r="B105" s="315"/>
      <c r="C105" s="347"/>
      <c r="E105" s="243"/>
      <c r="F105" s="120"/>
      <c r="G105" s="244"/>
      <c r="H105" s="244"/>
      <c r="I105" s="245"/>
      <c r="K105" s="257"/>
      <c r="L105" s="258"/>
      <c r="S105" s="119"/>
    </row>
    <row r="106" spans="1:19" ht="13.15">
      <c r="A106" s="406" t="s">
        <v>9</v>
      </c>
      <c r="B106" s="404">
        <v>4</v>
      </c>
      <c r="C106" s="405" t="s">
        <v>33</v>
      </c>
      <c r="E106" s="164" t="str">
        <f>'3.2_Check_1_Volume'!I103</f>
        <v>-</v>
      </c>
      <c r="F106" s="165" t="str">
        <f>'3.2_Check_1_Volume'!O103</f>
        <v>-</v>
      </c>
      <c r="G106" s="240" t="str">
        <f>IF('3.2_Check_1_Volume'!Q103=0, "-", "Difference")</f>
        <v>-</v>
      </c>
      <c r="H106" s="240" t="str">
        <f>IF('3.2_Check_1_Volume'!R103=0, "-", "Difference")</f>
        <v>-</v>
      </c>
      <c r="I106" s="255" t="str">
        <f>IF('3.2_Check_1_Volume'!S103=0, "-", "Difference")</f>
        <v>-</v>
      </c>
      <c r="K106" s="259" t="str">
        <f>IF('3.2_Check_1_Volume'!W103=0, "-", "Difference")</f>
        <v>-</v>
      </c>
      <c r="L106" s="121" t="str">
        <f>'3.2_Check_1_Volume'!AG103</f>
        <v>Acceptable</v>
      </c>
      <c r="S106" s="119"/>
    </row>
    <row r="107" spans="1:19" ht="13.15">
      <c r="A107" s="310"/>
      <c r="B107" s="311"/>
      <c r="C107" s="343"/>
      <c r="E107" s="164"/>
      <c r="F107" s="165"/>
      <c r="G107" s="166"/>
      <c r="H107" s="166"/>
      <c r="I107" s="121"/>
      <c r="K107" s="167"/>
      <c r="L107" s="168"/>
      <c r="S107" s="119"/>
    </row>
    <row r="108" spans="1:19" ht="13.15">
      <c r="A108" s="310"/>
      <c r="B108" s="311"/>
      <c r="C108" s="343"/>
      <c r="E108" s="164"/>
      <c r="F108" s="165"/>
      <c r="G108" s="166"/>
      <c r="H108" s="166"/>
      <c r="I108" s="121"/>
      <c r="K108" s="167"/>
      <c r="L108" s="168"/>
      <c r="S108" s="119"/>
    </row>
    <row r="109" spans="1:19" ht="13.5" thickBot="1">
      <c r="A109" s="310"/>
      <c r="B109" s="315"/>
      <c r="C109" s="347"/>
      <c r="E109" s="243"/>
      <c r="F109" s="120"/>
      <c r="G109" s="244"/>
      <c r="H109" s="244"/>
      <c r="I109" s="245"/>
      <c r="K109" s="257"/>
      <c r="L109" s="258"/>
      <c r="S109" s="119"/>
    </row>
    <row r="110" spans="1:19" ht="13.15">
      <c r="A110" s="406" t="s">
        <v>9</v>
      </c>
      <c r="B110" s="404">
        <v>23</v>
      </c>
      <c r="C110" s="405" t="s">
        <v>34</v>
      </c>
      <c r="E110" s="164" t="str">
        <f>'3.2_Check_1_Volume'!I107</f>
        <v>-</v>
      </c>
      <c r="F110" s="165" t="str">
        <f>'3.2_Check_1_Volume'!O107</f>
        <v>-</v>
      </c>
      <c r="G110" s="240" t="str">
        <f>IF('3.2_Check_1_Volume'!Q107=0, "-", "Difference")</f>
        <v>-</v>
      </c>
      <c r="H110" s="240" t="str">
        <f>IF('3.2_Check_1_Volume'!R107=0, "-", "Difference")</f>
        <v>-</v>
      </c>
      <c r="I110" s="255" t="str">
        <f>IF('3.2_Check_1_Volume'!S107=0, "-", "Difference")</f>
        <v>-</v>
      </c>
      <c r="K110" s="259" t="str">
        <f>IF('3.2_Check_1_Volume'!W107=0, "-", "Difference")</f>
        <v>-</v>
      </c>
      <c r="L110" s="121" t="str">
        <f>'3.2_Check_1_Volume'!AG107</f>
        <v>Acceptable</v>
      </c>
      <c r="S110" s="119"/>
    </row>
    <row r="111" spans="1:19" ht="13.15">
      <c r="A111" s="310"/>
      <c r="B111" s="311"/>
      <c r="C111" s="343"/>
      <c r="E111" s="164"/>
      <c r="F111" s="165"/>
      <c r="G111" s="166"/>
      <c r="H111" s="166"/>
      <c r="I111" s="121"/>
      <c r="K111" s="167"/>
      <c r="L111" s="168"/>
      <c r="S111" s="119"/>
    </row>
    <row r="112" spans="1:19" ht="13.15">
      <c r="A112" s="310"/>
      <c r="B112" s="311"/>
      <c r="C112" s="343"/>
      <c r="E112" s="164"/>
      <c r="F112" s="165"/>
      <c r="G112" s="166"/>
      <c r="H112" s="166"/>
      <c r="I112" s="121"/>
      <c r="K112" s="167"/>
      <c r="L112" s="168"/>
      <c r="S112" s="119"/>
    </row>
    <row r="113" spans="1:19" ht="13.5" thickBot="1">
      <c r="A113" s="310"/>
      <c r="B113" s="315"/>
      <c r="C113" s="347"/>
      <c r="E113" s="243"/>
      <c r="F113" s="120"/>
      <c r="G113" s="244"/>
      <c r="H113" s="244"/>
      <c r="I113" s="245"/>
      <c r="K113" s="257"/>
      <c r="L113" s="258"/>
      <c r="S113" s="119"/>
    </row>
    <row r="114" spans="1:19" ht="13.15">
      <c r="A114" s="406" t="s">
        <v>9</v>
      </c>
      <c r="B114" s="404">
        <v>26</v>
      </c>
      <c r="C114" s="405" t="s">
        <v>35</v>
      </c>
      <c r="E114" s="164" t="str">
        <f>'3.2_Check_1_Volume'!I111</f>
        <v>-</v>
      </c>
      <c r="F114" s="165" t="str">
        <f>'3.2_Check_1_Volume'!O111</f>
        <v>-</v>
      </c>
      <c r="G114" s="240" t="str">
        <f>IF('3.2_Check_1_Volume'!Q111=0, "-", "Difference")</f>
        <v>-</v>
      </c>
      <c r="H114" s="240" t="str">
        <f>IF('3.2_Check_1_Volume'!R111=0, "-", "Difference")</f>
        <v>-</v>
      </c>
      <c r="I114" s="255" t="str">
        <f>IF('3.2_Check_1_Volume'!S111=0, "-", "Difference")</f>
        <v>-</v>
      </c>
      <c r="K114" s="259" t="str">
        <f>IF('3.2_Check_1_Volume'!W111=0, "-", "Difference")</f>
        <v>-</v>
      </c>
      <c r="L114" s="121" t="str">
        <f>'3.2_Check_1_Volume'!AG111</f>
        <v>-</v>
      </c>
      <c r="S114" s="119"/>
    </row>
    <row r="115" spans="1:19" ht="13.15">
      <c r="A115" s="310"/>
      <c r="B115" s="311"/>
      <c r="C115" s="343"/>
      <c r="E115" s="164"/>
      <c r="F115" s="165"/>
      <c r="G115" s="166"/>
      <c r="H115" s="166"/>
      <c r="I115" s="121"/>
      <c r="K115" s="167"/>
      <c r="L115" s="168"/>
      <c r="S115" s="119"/>
    </row>
    <row r="116" spans="1:19" ht="13.15">
      <c r="A116" s="310"/>
      <c r="B116" s="311"/>
      <c r="C116" s="343"/>
      <c r="E116" s="164"/>
      <c r="F116" s="165"/>
      <c r="G116" s="166"/>
      <c r="H116" s="166"/>
      <c r="I116" s="121"/>
      <c r="K116" s="167"/>
      <c r="L116" s="168"/>
      <c r="S116" s="119"/>
    </row>
    <row r="117" spans="1:19" ht="13.5" thickBot="1">
      <c r="A117" s="310"/>
      <c r="B117" s="315"/>
      <c r="C117" s="347"/>
      <c r="E117" s="243"/>
      <c r="F117" s="120"/>
      <c r="G117" s="244"/>
      <c r="H117" s="244"/>
      <c r="I117" s="245"/>
      <c r="K117" s="257"/>
      <c r="L117" s="258"/>
      <c r="S117" s="119"/>
    </row>
    <row r="118" spans="1:19" ht="13.15">
      <c r="A118" s="406" t="s">
        <v>9</v>
      </c>
      <c r="B118" s="404">
        <v>9</v>
      </c>
      <c r="C118" s="405" t="s">
        <v>36</v>
      </c>
      <c r="E118" s="164" t="str">
        <f>'3.2_Check_1_Volume'!I115</f>
        <v>-</v>
      </c>
      <c r="F118" s="165" t="str">
        <f>'3.2_Check_1_Volume'!O115</f>
        <v>-</v>
      </c>
      <c r="G118" s="240" t="str">
        <f>IF('3.2_Check_1_Volume'!Q115=0, "-", "Difference")</f>
        <v>-</v>
      </c>
      <c r="H118" s="240" t="str">
        <f>IF('3.2_Check_1_Volume'!R115=0, "-", "Difference")</f>
        <v>-</v>
      </c>
      <c r="I118" s="255" t="str">
        <f>IF('3.2_Check_1_Volume'!S115=0, "-", "Difference")</f>
        <v>-</v>
      </c>
      <c r="K118" s="259" t="str">
        <f>IF('3.2_Check_1_Volume'!W115=0, "-", "Difference")</f>
        <v>-</v>
      </c>
      <c r="L118" s="121" t="str">
        <f>'3.2_Check_1_Volume'!AG115</f>
        <v>-</v>
      </c>
      <c r="S118" s="119"/>
    </row>
    <row r="119" spans="1:19" ht="13.15">
      <c r="A119" s="310"/>
      <c r="B119" s="311"/>
      <c r="C119" s="343"/>
      <c r="E119" s="164"/>
      <c r="F119" s="165"/>
      <c r="G119" s="166"/>
      <c r="H119" s="166"/>
      <c r="I119" s="121"/>
      <c r="K119" s="167"/>
      <c r="L119" s="168"/>
      <c r="S119" s="119"/>
    </row>
    <row r="120" spans="1:19" ht="13.15">
      <c r="A120" s="310"/>
      <c r="B120" s="311"/>
      <c r="C120" s="343"/>
      <c r="E120" s="164"/>
      <c r="F120" s="165"/>
      <c r="G120" s="166"/>
      <c r="H120" s="166"/>
      <c r="I120" s="121"/>
      <c r="K120" s="167"/>
      <c r="L120" s="168"/>
      <c r="S120" s="119"/>
    </row>
    <row r="121" spans="1:19" ht="13.5" thickBot="1">
      <c r="A121" s="310"/>
      <c r="B121" s="315"/>
      <c r="C121" s="347"/>
      <c r="E121" s="243"/>
      <c r="F121" s="120"/>
      <c r="G121" s="244"/>
      <c r="H121" s="244"/>
      <c r="I121" s="245"/>
      <c r="K121" s="257"/>
      <c r="L121" s="258"/>
      <c r="S121" s="119"/>
    </row>
    <row r="122" spans="1:19" ht="13.15">
      <c r="A122" s="406" t="s">
        <v>9</v>
      </c>
      <c r="B122" s="404">
        <v>10</v>
      </c>
      <c r="C122" s="405" t="s">
        <v>37</v>
      </c>
      <c r="E122" s="164" t="str">
        <f>'3.2_Check_1_Volume'!I119</f>
        <v>-</v>
      </c>
      <c r="F122" s="165" t="str">
        <f>'3.2_Check_1_Volume'!O119</f>
        <v>-</v>
      </c>
      <c r="G122" s="240" t="str">
        <f>IF('3.2_Check_1_Volume'!Q119=0, "-", "Difference")</f>
        <v>-</v>
      </c>
      <c r="H122" s="240" t="str">
        <f>IF('3.2_Check_1_Volume'!R119=0, "-", "Difference")</f>
        <v>-</v>
      </c>
      <c r="I122" s="255" t="str">
        <f>IF('3.2_Check_1_Volume'!S119=0, "-", "Difference")</f>
        <v>-</v>
      </c>
      <c r="K122" s="259" t="str">
        <f>IF('3.2_Check_1_Volume'!W119=0, "-", "Difference")</f>
        <v>-</v>
      </c>
      <c r="L122" s="121" t="str">
        <f>'3.2_Check_1_Volume'!AG119</f>
        <v>-</v>
      </c>
      <c r="S122" s="119"/>
    </row>
    <row r="123" spans="1:19" ht="13.15">
      <c r="A123" s="310"/>
      <c r="B123" s="311"/>
      <c r="C123" s="343"/>
      <c r="E123" s="164"/>
      <c r="F123" s="165"/>
      <c r="G123" s="166"/>
      <c r="H123" s="166"/>
      <c r="I123" s="121"/>
      <c r="K123" s="167"/>
      <c r="L123" s="168"/>
      <c r="S123" s="119"/>
    </row>
    <row r="124" spans="1:19" ht="13.15">
      <c r="A124" s="310"/>
      <c r="B124" s="311"/>
      <c r="C124" s="343"/>
      <c r="E124" s="164"/>
      <c r="F124" s="165"/>
      <c r="G124" s="166"/>
      <c r="H124" s="166"/>
      <c r="I124" s="121"/>
      <c r="K124" s="167"/>
      <c r="L124" s="168"/>
      <c r="S124" s="119"/>
    </row>
    <row r="125" spans="1:19" ht="13.5" thickBot="1">
      <c r="A125" s="310"/>
      <c r="B125" s="315"/>
      <c r="C125" s="347"/>
      <c r="E125" s="243"/>
      <c r="F125" s="120"/>
      <c r="G125" s="244"/>
      <c r="H125" s="244"/>
      <c r="I125" s="245"/>
      <c r="K125" s="257"/>
      <c r="L125" s="258"/>
      <c r="S125" s="119"/>
    </row>
    <row r="126" spans="1:19" ht="26.25">
      <c r="A126" s="406" t="s">
        <v>9</v>
      </c>
      <c r="B126" s="404">
        <v>12</v>
      </c>
      <c r="C126" s="405" t="s">
        <v>38</v>
      </c>
      <c r="E126" s="164" t="str">
        <f>'3.2_Check_1_Volume'!I123</f>
        <v>-</v>
      </c>
      <c r="F126" s="165" t="str">
        <f>'3.2_Check_1_Volume'!O123</f>
        <v>-</v>
      </c>
      <c r="G126" s="240" t="str">
        <f>IF('3.2_Check_1_Volume'!Q123=0, "-", "Difference")</f>
        <v>-</v>
      </c>
      <c r="H126" s="240" t="str">
        <f>IF('3.2_Check_1_Volume'!R123=0, "-", "Difference")</f>
        <v>-</v>
      </c>
      <c r="I126" s="255" t="str">
        <f>IF('3.2_Check_1_Volume'!S123=0, "-", "Difference")</f>
        <v>-</v>
      </c>
      <c r="K126" s="259" t="str">
        <f>IF('3.2_Check_1_Volume'!W123=0, "-", "Difference")</f>
        <v>-</v>
      </c>
      <c r="L126" s="121" t="str">
        <f>'3.2_Check_1_Volume'!AG123</f>
        <v>-</v>
      </c>
      <c r="S126" s="119"/>
    </row>
    <row r="127" spans="1:19" ht="13.15">
      <c r="A127" s="310"/>
      <c r="B127" s="311"/>
      <c r="C127" s="343"/>
      <c r="E127" s="164"/>
      <c r="F127" s="165"/>
      <c r="G127" s="166"/>
      <c r="H127" s="166"/>
      <c r="I127" s="121"/>
      <c r="K127" s="167"/>
      <c r="L127" s="168"/>
      <c r="S127" s="119"/>
    </row>
    <row r="128" spans="1:19" ht="13.15">
      <c r="A128" s="310"/>
      <c r="B128" s="311"/>
      <c r="C128" s="343"/>
      <c r="E128" s="164"/>
      <c r="F128" s="165"/>
      <c r="G128" s="166"/>
      <c r="H128" s="166"/>
      <c r="I128" s="121"/>
      <c r="K128" s="167"/>
      <c r="L128" s="168"/>
      <c r="S128" s="119"/>
    </row>
    <row r="129" spans="1:19" ht="13.5" thickBot="1">
      <c r="A129" s="310"/>
      <c r="B129" s="315"/>
      <c r="C129" s="347"/>
      <c r="E129" s="243"/>
      <c r="F129" s="120"/>
      <c r="G129" s="244"/>
      <c r="H129" s="244"/>
      <c r="I129" s="245"/>
      <c r="K129" s="257"/>
      <c r="L129" s="258"/>
      <c r="S129" s="119"/>
    </row>
    <row r="130" spans="1:19" ht="13.15">
      <c r="A130" s="406" t="s">
        <v>9</v>
      </c>
      <c r="B130" s="404">
        <v>15</v>
      </c>
      <c r="C130" s="405" t="s">
        <v>39</v>
      </c>
      <c r="E130" s="164" t="str">
        <f>'3.2_Check_1_Volume'!I127</f>
        <v>-</v>
      </c>
      <c r="F130" s="165" t="str">
        <f>'3.2_Check_1_Volume'!O127</f>
        <v>-</v>
      </c>
      <c r="G130" s="240" t="str">
        <f>IF('3.2_Check_1_Volume'!Q127=0, "-", "Difference")</f>
        <v>-</v>
      </c>
      <c r="H130" s="240" t="str">
        <f>IF('3.2_Check_1_Volume'!R127=0, "-", "Difference")</f>
        <v>-</v>
      </c>
      <c r="I130" s="255" t="str">
        <f>IF('3.2_Check_1_Volume'!S127=0, "-", "Difference")</f>
        <v>-</v>
      </c>
      <c r="K130" s="259" t="str">
        <f>IF('3.2_Check_1_Volume'!W127=0, "-", "Difference")</f>
        <v>-</v>
      </c>
      <c r="L130" s="121" t="str">
        <f>'3.2_Check_1_Volume'!AG127</f>
        <v>Acceptable</v>
      </c>
      <c r="S130" s="119"/>
    </row>
    <row r="131" spans="1:19" ht="13.15">
      <c r="A131" s="310"/>
      <c r="B131" s="311"/>
      <c r="C131" s="343"/>
      <c r="E131" s="164"/>
      <c r="F131" s="165"/>
      <c r="G131" s="166"/>
      <c r="H131" s="166"/>
      <c r="I131" s="121"/>
      <c r="K131" s="167"/>
      <c r="L131" s="168"/>
      <c r="S131" s="119"/>
    </row>
    <row r="132" spans="1:19" ht="13.15">
      <c r="A132" s="310"/>
      <c r="B132" s="311"/>
      <c r="C132" s="343"/>
      <c r="E132" s="164"/>
      <c r="F132" s="165"/>
      <c r="G132" s="166"/>
      <c r="H132" s="166"/>
      <c r="I132" s="121"/>
      <c r="K132" s="167"/>
      <c r="L132" s="168"/>
      <c r="S132" s="119"/>
    </row>
    <row r="133" spans="1:19" ht="13.5" thickBot="1">
      <c r="A133" s="310"/>
      <c r="B133" s="315"/>
      <c r="C133" s="347"/>
      <c r="E133" s="243"/>
      <c r="F133" s="120"/>
      <c r="G133" s="244"/>
      <c r="H133" s="244"/>
      <c r="I133" s="245"/>
      <c r="K133" s="257"/>
      <c r="L133" s="258"/>
      <c r="S133" s="119"/>
    </row>
    <row r="134" spans="1:19" ht="26.25">
      <c r="A134" s="406" t="s">
        <v>9</v>
      </c>
      <c r="B134" s="404">
        <v>18</v>
      </c>
      <c r="C134" s="405" t="s">
        <v>40</v>
      </c>
      <c r="E134" s="164" t="str">
        <f>'3.2_Check_1_Volume'!I131</f>
        <v>-</v>
      </c>
      <c r="F134" s="165" t="str">
        <f>'3.2_Check_1_Volume'!O131</f>
        <v>-</v>
      </c>
      <c r="G134" s="240" t="str">
        <f>IF('3.2_Check_1_Volume'!Q131=0, "-", "Difference")</f>
        <v>-</v>
      </c>
      <c r="H134" s="240" t="str">
        <f>IF('3.2_Check_1_Volume'!R131=0, "-", "Difference")</f>
        <v>-</v>
      </c>
      <c r="I134" s="255" t="str">
        <f>IF('3.2_Check_1_Volume'!S131=0, "-", "Difference")</f>
        <v>-</v>
      </c>
      <c r="K134" s="259" t="str">
        <f>IF('3.2_Check_1_Volume'!W131=0, "-", "Difference")</f>
        <v>-</v>
      </c>
      <c r="L134" s="121" t="str">
        <f>'3.2_Check_1_Volume'!AG131</f>
        <v>Acceptable</v>
      </c>
      <c r="S134" s="119"/>
    </row>
    <row r="135" spans="1:19" ht="13.15">
      <c r="A135" s="310"/>
      <c r="B135" s="311"/>
      <c r="C135" s="343"/>
      <c r="E135" s="164"/>
      <c r="F135" s="165"/>
      <c r="G135" s="166"/>
      <c r="H135" s="166"/>
      <c r="I135" s="121"/>
      <c r="K135" s="167"/>
      <c r="L135" s="168"/>
      <c r="S135" s="119"/>
    </row>
    <row r="136" spans="1:19" ht="13.15">
      <c r="A136" s="310"/>
      <c r="B136" s="311"/>
      <c r="C136" s="343"/>
      <c r="E136" s="164"/>
      <c r="F136" s="165"/>
      <c r="G136" s="166"/>
      <c r="H136" s="166"/>
      <c r="I136" s="121"/>
      <c r="K136" s="167"/>
      <c r="L136" s="168"/>
      <c r="S136" s="119"/>
    </row>
    <row r="137" spans="1:19" ht="13.5" thickBot="1">
      <c r="A137" s="310"/>
      <c r="B137" s="315"/>
      <c r="C137" s="347"/>
      <c r="E137" s="243"/>
      <c r="F137" s="120"/>
      <c r="G137" s="244"/>
      <c r="H137" s="244"/>
      <c r="I137" s="245"/>
      <c r="K137" s="257"/>
      <c r="L137" s="258"/>
      <c r="S137" s="119"/>
    </row>
    <row r="138" spans="1:19" ht="13.15">
      <c r="A138" s="406" t="s">
        <v>9</v>
      </c>
      <c r="B138" s="404">
        <v>19</v>
      </c>
      <c r="C138" s="405" t="s">
        <v>41</v>
      </c>
      <c r="E138" s="164" t="str">
        <f>'3.2_Check_1_Volume'!I135</f>
        <v>-</v>
      </c>
      <c r="F138" s="165" t="str">
        <f>'3.2_Check_1_Volume'!O135</f>
        <v>-</v>
      </c>
      <c r="G138" s="240" t="str">
        <f>IF('3.2_Check_1_Volume'!Q135=0, "-", "Difference")</f>
        <v>-</v>
      </c>
      <c r="H138" s="240" t="str">
        <f>IF('3.2_Check_1_Volume'!R135=0, "-", "Difference")</f>
        <v>-</v>
      </c>
      <c r="I138" s="255" t="str">
        <f>IF('3.2_Check_1_Volume'!S135=0, "-", "Difference")</f>
        <v>-</v>
      </c>
      <c r="K138" s="259" t="str">
        <f>IF('3.2_Check_1_Volume'!W135=0, "-", "Difference")</f>
        <v>-</v>
      </c>
      <c r="L138" s="121" t="str">
        <f>'3.2_Check_1_Volume'!AG135</f>
        <v>Acceptable</v>
      </c>
      <c r="S138" s="119"/>
    </row>
    <row r="139" spans="1:19" ht="13.15">
      <c r="A139" s="310"/>
      <c r="B139" s="311"/>
      <c r="C139" s="343"/>
      <c r="E139" s="164"/>
      <c r="F139" s="165"/>
      <c r="G139" s="166"/>
      <c r="H139" s="166"/>
      <c r="I139" s="121"/>
      <c r="K139" s="167"/>
      <c r="L139" s="168"/>
      <c r="S139" s="119"/>
    </row>
    <row r="140" spans="1:19" ht="13.15">
      <c r="A140" s="310"/>
      <c r="B140" s="311"/>
      <c r="C140" s="343"/>
      <c r="E140" s="164"/>
      <c r="F140" s="165"/>
      <c r="G140" s="166"/>
      <c r="H140" s="166"/>
      <c r="I140" s="121"/>
      <c r="K140" s="167"/>
      <c r="L140" s="168"/>
      <c r="S140" s="119"/>
    </row>
    <row r="141" spans="1:19" ht="13.5" thickBot="1">
      <c r="A141" s="310"/>
      <c r="B141" s="315"/>
      <c r="C141" s="347"/>
      <c r="E141" s="243"/>
      <c r="F141" s="120"/>
      <c r="G141" s="244"/>
      <c r="H141" s="244"/>
      <c r="I141" s="245"/>
      <c r="K141" s="257"/>
      <c r="L141" s="258"/>
      <c r="S141" s="119"/>
    </row>
    <row r="142" spans="1:19" ht="13.15">
      <c r="A142" s="406" t="s">
        <v>9</v>
      </c>
      <c r="B142" s="404">
        <v>28</v>
      </c>
      <c r="C142" s="405" t="s">
        <v>42</v>
      </c>
      <c r="E142" s="164" t="str">
        <f>'3.2_Check_1_Volume'!I139</f>
        <v>-</v>
      </c>
      <c r="F142" s="165" t="str">
        <f>'3.2_Check_1_Volume'!O139</f>
        <v>-</v>
      </c>
      <c r="G142" s="240" t="str">
        <f>IF('3.2_Check_1_Volume'!Q139=0, "-", "Difference")</f>
        <v>-</v>
      </c>
      <c r="H142" s="240" t="str">
        <f>IF('3.2_Check_1_Volume'!R139=0, "-", "Difference")</f>
        <v>-</v>
      </c>
      <c r="I142" s="255" t="str">
        <f>IF('3.2_Check_1_Volume'!S139=0, "-", "Difference")</f>
        <v>-</v>
      </c>
      <c r="K142" s="259" t="str">
        <f>IF('3.2_Check_1_Volume'!W139=0, "-", "Difference")</f>
        <v>-</v>
      </c>
      <c r="L142" s="121" t="str">
        <f>'3.2_Check_1_Volume'!AG139</f>
        <v>Acceptable</v>
      </c>
      <c r="S142" s="119"/>
    </row>
    <row r="143" spans="1:19" ht="13.15">
      <c r="A143" s="310"/>
      <c r="B143" s="311"/>
      <c r="C143" s="343"/>
      <c r="E143" s="164"/>
      <c r="F143" s="165"/>
      <c r="G143" s="166"/>
      <c r="H143" s="166"/>
      <c r="I143" s="121"/>
      <c r="K143" s="167"/>
      <c r="L143" s="168"/>
      <c r="S143" s="119"/>
    </row>
    <row r="144" spans="1:19" ht="13.15">
      <c r="A144" s="310"/>
      <c r="B144" s="311"/>
      <c r="C144" s="343"/>
      <c r="E144" s="164"/>
      <c r="F144" s="165"/>
      <c r="G144" s="166"/>
      <c r="H144" s="166"/>
      <c r="I144" s="121"/>
      <c r="K144" s="167"/>
      <c r="L144" s="168"/>
      <c r="S144" s="119"/>
    </row>
    <row r="145" spans="1:19" ht="13.5" thickBot="1">
      <c r="A145" s="310"/>
      <c r="B145" s="315"/>
      <c r="C145" s="347"/>
      <c r="E145" s="243"/>
      <c r="F145" s="120"/>
      <c r="G145" s="244"/>
      <c r="H145" s="244"/>
      <c r="I145" s="245"/>
      <c r="K145" s="257"/>
      <c r="L145" s="258"/>
      <c r="S145" s="119"/>
    </row>
    <row r="146" spans="1:19" ht="26.25">
      <c r="A146" s="406" t="s">
        <v>9</v>
      </c>
      <c r="B146" s="404">
        <v>29</v>
      </c>
      <c r="C146" s="405" t="s">
        <v>43</v>
      </c>
      <c r="E146" s="164" t="str">
        <f>'3.2_Check_1_Volume'!I143</f>
        <v>-</v>
      </c>
      <c r="F146" s="165" t="str">
        <f>'3.2_Check_1_Volume'!O143</f>
        <v>-</v>
      </c>
      <c r="G146" s="240" t="str">
        <f>IF('3.2_Check_1_Volume'!Q143=0, "-", "Difference")</f>
        <v>-</v>
      </c>
      <c r="H146" s="240" t="str">
        <f>IF('3.2_Check_1_Volume'!R143=0, "-", "Difference")</f>
        <v>-</v>
      </c>
      <c r="I146" s="255" t="str">
        <f>IF('3.2_Check_1_Volume'!S143=0, "-", "Difference")</f>
        <v>-</v>
      </c>
      <c r="K146" s="259" t="str">
        <f>IF('3.2_Check_1_Volume'!W143=0, "-", "Difference")</f>
        <v>-</v>
      </c>
      <c r="L146" s="121" t="str">
        <f>'3.2_Check_1_Volume'!AG143</f>
        <v>Acceptable</v>
      </c>
      <c r="S146" s="119"/>
    </row>
    <row r="147" spans="1:19" ht="13.15">
      <c r="A147" s="310"/>
      <c r="B147" s="311"/>
      <c r="C147" s="343"/>
      <c r="E147" s="164"/>
      <c r="F147" s="165"/>
      <c r="G147" s="166"/>
      <c r="H147" s="166"/>
      <c r="I147" s="121"/>
      <c r="K147" s="167"/>
      <c r="L147" s="168"/>
      <c r="S147" s="119"/>
    </row>
    <row r="148" spans="1:19" ht="13.15">
      <c r="A148" s="310"/>
      <c r="B148" s="311"/>
      <c r="C148" s="343"/>
      <c r="E148" s="164"/>
      <c r="F148" s="165"/>
      <c r="G148" s="166"/>
      <c r="H148" s="166"/>
      <c r="I148" s="121"/>
      <c r="K148" s="167"/>
      <c r="L148" s="168"/>
      <c r="S148" s="119"/>
    </row>
    <row r="149" spans="1:19" ht="13.5" thickBot="1">
      <c r="A149" s="310"/>
      <c r="B149" s="315"/>
      <c r="C149" s="347"/>
      <c r="E149" s="243"/>
      <c r="F149" s="120"/>
      <c r="G149" s="244"/>
      <c r="H149" s="244"/>
      <c r="I149" s="245"/>
      <c r="K149" s="257"/>
      <c r="L149" s="258"/>
      <c r="S149" s="119"/>
    </row>
    <row r="150" spans="1:19" ht="13.15">
      <c r="A150" s="406" t="s">
        <v>9</v>
      </c>
      <c r="B150" s="404">
        <v>32</v>
      </c>
      <c r="C150" s="405" t="s">
        <v>44</v>
      </c>
      <c r="E150" s="164" t="str">
        <f>'3.2_Check_1_Volume'!I147</f>
        <v>-</v>
      </c>
      <c r="F150" s="165" t="str">
        <f>'3.2_Check_1_Volume'!O147</f>
        <v>-</v>
      </c>
      <c r="G150" s="240" t="str">
        <f>IF('3.2_Check_1_Volume'!Q147=0, "-", "Difference")</f>
        <v>-</v>
      </c>
      <c r="H150" s="240" t="str">
        <f>IF('3.2_Check_1_Volume'!R147=0, "-", "Difference")</f>
        <v>-</v>
      </c>
      <c r="I150" s="255" t="str">
        <f>IF('3.2_Check_1_Volume'!S147=0, "-", "Difference")</f>
        <v>-</v>
      </c>
      <c r="K150" s="259" t="str">
        <f>IF('3.2_Check_1_Volume'!W147=0, "-", "Difference")</f>
        <v>-</v>
      </c>
      <c r="L150" s="121" t="str">
        <f>'3.2_Check_1_Volume'!AG147</f>
        <v>Acceptable</v>
      </c>
      <c r="S150" s="119"/>
    </row>
    <row r="151" spans="1:19" ht="13.15">
      <c r="A151" s="310"/>
      <c r="B151" s="311"/>
      <c r="C151" s="343"/>
      <c r="E151" s="164"/>
      <c r="F151" s="165"/>
      <c r="G151" s="166"/>
      <c r="H151" s="166"/>
      <c r="I151" s="121"/>
      <c r="K151" s="167"/>
      <c r="L151" s="168"/>
      <c r="S151" s="119"/>
    </row>
    <row r="152" spans="1:19" ht="13.15">
      <c r="A152" s="310"/>
      <c r="B152" s="311"/>
      <c r="C152" s="343"/>
      <c r="E152" s="164"/>
      <c r="F152" s="165"/>
      <c r="G152" s="166"/>
      <c r="H152" s="166"/>
      <c r="I152" s="121"/>
      <c r="K152" s="167"/>
      <c r="L152" s="168"/>
      <c r="S152" s="119"/>
    </row>
    <row r="153" spans="1:19" ht="13.5" thickBot="1">
      <c r="A153" s="310"/>
      <c r="B153" s="315"/>
      <c r="C153" s="347"/>
      <c r="E153" s="243"/>
      <c r="F153" s="120"/>
      <c r="G153" s="244"/>
      <c r="H153" s="244"/>
      <c r="I153" s="245"/>
      <c r="K153" s="257"/>
      <c r="L153" s="258"/>
      <c r="S153" s="119"/>
    </row>
    <row r="154" spans="1:19" ht="13.15">
      <c r="A154" s="406" t="s">
        <v>9</v>
      </c>
      <c r="B154" s="404">
        <v>33</v>
      </c>
      <c r="C154" s="405" t="s">
        <v>45</v>
      </c>
      <c r="E154" s="164" t="str">
        <f>'3.2_Check_1_Volume'!I151</f>
        <v>-</v>
      </c>
      <c r="F154" s="165" t="str">
        <f>'3.2_Check_1_Volume'!O151</f>
        <v>-</v>
      </c>
      <c r="G154" s="240" t="str">
        <f>IF('3.2_Check_1_Volume'!Q151=0, "-", "Difference")</f>
        <v>-</v>
      </c>
      <c r="H154" s="240" t="str">
        <f>IF('3.2_Check_1_Volume'!R151=0, "-", "Difference")</f>
        <v>-</v>
      </c>
      <c r="I154" s="255" t="str">
        <f>IF('3.2_Check_1_Volume'!S151=0, "-", "Difference")</f>
        <v>-</v>
      </c>
      <c r="K154" s="259" t="str">
        <f>IF('3.2_Check_1_Volume'!W151=0, "-", "Difference")</f>
        <v>-</v>
      </c>
      <c r="L154" s="121" t="str">
        <f>'3.2_Check_1_Volume'!AG151</f>
        <v>Acceptable</v>
      </c>
      <c r="S154" s="119"/>
    </row>
    <row r="155" spans="1:19" ht="13.15">
      <c r="A155" s="310"/>
      <c r="B155" s="311"/>
      <c r="C155" s="343"/>
      <c r="E155" s="164"/>
      <c r="F155" s="165"/>
      <c r="G155" s="166"/>
      <c r="H155" s="166"/>
      <c r="I155" s="121"/>
      <c r="K155" s="167"/>
      <c r="L155" s="168"/>
      <c r="S155" s="119"/>
    </row>
    <row r="156" spans="1:19" ht="13.15">
      <c r="A156" s="310"/>
      <c r="B156" s="311"/>
      <c r="C156" s="343"/>
      <c r="E156" s="164"/>
      <c r="F156" s="165"/>
      <c r="G156" s="166"/>
      <c r="H156" s="166"/>
      <c r="I156" s="121"/>
      <c r="K156" s="167"/>
      <c r="L156" s="168"/>
      <c r="S156" s="119"/>
    </row>
    <row r="157" spans="1:19" ht="13.5" thickBot="1">
      <c r="A157" s="310"/>
      <c r="B157" s="315"/>
      <c r="C157" s="347"/>
      <c r="E157" s="243"/>
      <c r="F157" s="120"/>
      <c r="G157" s="244"/>
      <c r="H157" s="244"/>
      <c r="I157" s="245"/>
      <c r="K157" s="257"/>
      <c r="L157" s="258"/>
      <c r="S157" s="119"/>
    </row>
    <row r="158" spans="1:19" ht="13.15">
      <c r="A158" s="406" t="s">
        <v>9</v>
      </c>
      <c r="B158" s="404">
        <v>35</v>
      </c>
      <c r="C158" s="405" t="s">
        <v>46</v>
      </c>
      <c r="E158" s="164" t="str">
        <f>'3.2_Check_1_Volume'!I155</f>
        <v>-</v>
      </c>
      <c r="F158" s="165" t="str">
        <f>'3.2_Check_1_Volume'!O155</f>
        <v>-</v>
      </c>
      <c r="G158" s="240" t="str">
        <f>IF('3.2_Check_1_Volume'!Q155=0, "-", "Difference")</f>
        <v>-</v>
      </c>
      <c r="H158" s="240" t="str">
        <f>IF('3.2_Check_1_Volume'!R155=0, "-", "Difference")</f>
        <v>-</v>
      </c>
      <c r="I158" s="255" t="str">
        <f>IF('3.2_Check_1_Volume'!S155=0, "-", "Difference")</f>
        <v>-</v>
      </c>
      <c r="K158" s="259" t="str">
        <f>IF('3.2_Check_1_Volume'!W155=0, "-", "Difference")</f>
        <v>-</v>
      </c>
      <c r="L158" s="121" t="str">
        <f>'3.2_Check_1_Volume'!AG155</f>
        <v>Acceptable</v>
      </c>
      <c r="S158" s="119"/>
    </row>
    <row r="159" spans="1:19" ht="13.15">
      <c r="A159" s="310"/>
      <c r="B159" s="311"/>
      <c r="C159" s="343"/>
      <c r="E159" s="164"/>
      <c r="F159" s="165"/>
      <c r="G159" s="166"/>
      <c r="H159" s="166"/>
      <c r="I159" s="121"/>
      <c r="K159" s="167"/>
      <c r="L159" s="168"/>
      <c r="S159" s="119"/>
    </row>
    <row r="160" spans="1:19" ht="13.15">
      <c r="A160" s="310"/>
      <c r="B160" s="311"/>
      <c r="C160" s="343"/>
      <c r="E160" s="164"/>
      <c r="F160" s="165"/>
      <c r="G160" s="166"/>
      <c r="H160" s="166"/>
      <c r="I160" s="121"/>
      <c r="K160" s="167"/>
      <c r="L160" s="168"/>
      <c r="S160" s="119"/>
    </row>
    <row r="161" spans="1:19" ht="13.5" thickBot="1">
      <c r="A161" s="310"/>
      <c r="B161" s="315"/>
      <c r="C161" s="347"/>
      <c r="E161" s="243"/>
      <c r="F161" s="120"/>
      <c r="G161" s="244"/>
      <c r="H161" s="244"/>
      <c r="I161" s="245"/>
      <c r="K161" s="257"/>
      <c r="L161" s="258"/>
      <c r="S161" s="119"/>
    </row>
    <row r="162" spans="1:19" ht="13.15">
      <c r="A162" s="406" t="s">
        <v>9</v>
      </c>
      <c r="B162" s="404">
        <v>39</v>
      </c>
      <c r="C162" s="405" t="s">
        <v>47</v>
      </c>
      <c r="E162" s="164" t="str">
        <f>'3.2_Check_1_Volume'!I159</f>
        <v>-</v>
      </c>
      <c r="F162" s="165" t="str">
        <f>'3.2_Check_1_Volume'!O159</f>
        <v>-</v>
      </c>
      <c r="G162" s="240" t="str">
        <f>IF('3.2_Check_1_Volume'!Q159=0, "-", "Difference")</f>
        <v>-</v>
      </c>
      <c r="H162" s="240" t="str">
        <f>IF('3.2_Check_1_Volume'!R159=0, "-", "Difference")</f>
        <v>-</v>
      </c>
      <c r="I162" s="255" t="str">
        <f>IF('3.2_Check_1_Volume'!S159=0, "-", "Difference")</f>
        <v>-</v>
      </c>
      <c r="K162" s="259" t="str">
        <f>IF('3.2_Check_1_Volume'!W159=0, "-", "Difference")</f>
        <v>-</v>
      </c>
      <c r="L162" s="121" t="str">
        <f>'3.2_Check_1_Volume'!AG159</f>
        <v>-</v>
      </c>
      <c r="S162" s="119"/>
    </row>
    <row r="163" spans="1:19" ht="13.15">
      <c r="A163" s="310"/>
      <c r="B163" s="311"/>
      <c r="C163" s="343"/>
      <c r="E163" s="164"/>
      <c r="F163" s="165"/>
      <c r="G163" s="166"/>
      <c r="H163" s="166"/>
      <c r="I163" s="121"/>
      <c r="K163" s="167"/>
      <c r="L163" s="168"/>
      <c r="S163" s="119"/>
    </row>
    <row r="164" spans="1:19" ht="13.15">
      <c r="A164" s="310"/>
      <c r="B164" s="311"/>
      <c r="C164" s="343"/>
      <c r="E164" s="164"/>
      <c r="F164" s="165"/>
      <c r="G164" s="166"/>
      <c r="H164" s="166"/>
      <c r="I164" s="121"/>
      <c r="K164" s="167"/>
      <c r="L164" s="168"/>
      <c r="S164" s="119"/>
    </row>
    <row r="165" spans="1:19" ht="13.5" thickBot="1">
      <c r="A165" s="310"/>
      <c r="B165" s="315"/>
      <c r="C165" s="347"/>
      <c r="E165" s="243"/>
      <c r="F165" s="120"/>
      <c r="G165" s="244"/>
      <c r="H165" s="244"/>
      <c r="I165" s="245"/>
      <c r="K165" s="257"/>
      <c r="L165" s="258"/>
      <c r="S165" s="119"/>
    </row>
    <row r="166" spans="1:19" ht="13.15">
      <c r="A166" s="406" t="s">
        <v>9</v>
      </c>
      <c r="B166" s="404">
        <v>43</v>
      </c>
      <c r="C166" s="405" t="s">
        <v>48</v>
      </c>
      <c r="E166" s="164" t="str">
        <f>'3.2_Check_1_Volume'!I163</f>
        <v>-</v>
      </c>
      <c r="F166" s="165" t="str">
        <f>'3.2_Check_1_Volume'!O163</f>
        <v>-</v>
      </c>
      <c r="G166" s="240" t="str">
        <f>IF('3.2_Check_1_Volume'!Q163=0, "-", "Difference")</f>
        <v>-</v>
      </c>
      <c r="H166" s="240" t="str">
        <f>IF('3.2_Check_1_Volume'!R163=0, "-", "Difference")</f>
        <v>-</v>
      </c>
      <c r="I166" s="255" t="str">
        <f>IF('3.2_Check_1_Volume'!S163=0, "-", "Difference")</f>
        <v>-</v>
      </c>
      <c r="K166" s="259" t="str">
        <f>IF('3.2_Check_1_Volume'!W163=0, "-", "Difference")</f>
        <v>-</v>
      </c>
      <c r="L166" s="121" t="str">
        <f>'3.2_Check_1_Volume'!AG163</f>
        <v>Acceptable</v>
      </c>
      <c r="S166" s="119"/>
    </row>
    <row r="167" spans="1:19" ht="13.15">
      <c r="A167" s="310"/>
      <c r="B167" s="311"/>
      <c r="C167" s="343"/>
      <c r="E167" s="164"/>
      <c r="F167" s="165"/>
      <c r="G167" s="166"/>
      <c r="H167" s="166"/>
      <c r="I167" s="121"/>
      <c r="K167" s="167"/>
      <c r="L167" s="168"/>
      <c r="S167" s="119"/>
    </row>
    <row r="168" spans="1:19" ht="13.15">
      <c r="A168" s="310"/>
      <c r="B168" s="311"/>
      <c r="C168" s="343"/>
      <c r="E168" s="164"/>
      <c r="F168" s="165"/>
      <c r="G168" s="166"/>
      <c r="H168" s="166"/>
      <c r="I168" s="121"/>
      <c r="K168" s="167"/>
      <c r="L168" s="168"/>
      <c r="S168" s="119"/>
    </row>
    <row r="169" spans="1:19" ht="13.5" thickBot="1">
      <c r="A169" s="310"/>
      <c r="B169" s="315"/>
      <c r="C169" s="347"/>
      <c r="E169" s="243"/>
      <c r="F169" s="120"/>
      <c r="G169" s="244"/>
      <c r="H169" s="244"/>
      <c r="I169" s="245"/>
      <c r="K169" s="257"/>
      <c r="L169" s="258"/>
      <c r="S169" s="119"/>
    </row>
    <row r="170" spans="1:19" ht="13.15">
      <c r="A170" s="406" t="s">
        <v>9</v>
      </c>
      <c r="B170" s="404">
        <v>21</v>
      </c>
      <c r="C170" s="405" t="s">
        <v>49</v>
      </c>
      <c r="E170" s="164" t="str">
        <f>'3.2_Check_1_Volume'!I167</f>
        <v>-</v>
      </c>
      <c r="F170" s="165" t="str">
        <f>'3.2_Check_1_Volume'!O167</f>
        <v>-</v>
      </c>
      <c r="G170" s="240" t="str">
        <f>IF('3.2_Check_1_Volume'!Q167=0, "-", "Difference")</f>
        <v>-</v>
      </c>
      <c r="H170" s="240" t="str">
        <f>IF('3.2_Check_1_Volume'!R167=0, "-", "Difference")</f>
        <v>-</v>
      </c>
      <c r="I170" s="255" t="str">
        <f>IF('3.2_Check_1_Volume'!S167=0, "-", "Difference")</f>
        <v>-</v>
      </c>
      <c r="K170" s="259" t="str">
        <f>IF('3.2_Check_1_Volume'!W167=0, "-", "Difference")</f>
        <v>-</v>
      </c>
      <c r="L170" s="121" t="str">
        <f>'3.2_Check_1_Volume'!AG167</f>
        <v>Acceptable</v>
      </c>
      <c r="S170" s="119"/>
    </row>
    <row r="171" spans="1:19" ht="13.15">
      <c r="A171" s="310"/>
      <c r="B171" s="311"/>
      <c r="C171" s="343"/>
      <c r="E171" s="164"/>
      <c r="F171" s="165"/>
      <c r="G171" s="166"/>
      <c r="H171" s="166"/>
      <c r="I171" s="121"/>
      <c r="K171" s="167"/>
      <c r="L171" s="168"/>
      <c r="S171" s="119"/>
    </row>
    <row r="172" spans="1:19" ht="13.15">
      <c r="A172" s="310"/>
      <c r="B172" s="311"/>
      <c r="C172" s="343"/>
      <c r="E172" s="164"/>
      <c r="F172" s="165"/>
      <c r="G172" s="166"/>
      <c r="H172" s="166"/>
      <c r="I172" s="121"/>
      <c r="K172" s="167"/>
      <c r="L172" s="168"/>
      <c r="S172" s="119"/>
    </row>
    <row r="173" spans="1:19" ht="13.5" thickBot="1">
      <c r="A173" s="310"/>
      <c r="B173" s="315"/>
      <c r="C173" s="347"/>
      <c r="E173" s="243"/>
      <c r="F173" s="120"/>
      <c r="G173" s="244"/>
      <c r="H173" s="244"/>
      <c r="I173" s="245"/>
      <c r="K173" s="257"/>
      <c r="L173" s="258"/>
      <c r="S173" s="119"/>
    </row>
    <row r="174" spans="1:19" ht="13.15">
      <c r="A174" s="406" t="s">
        <v>9</v>
      </c>
      <c r="B174" s="404">
        <v>31</v>
      </c>
      <c r="C174" s="405" t="s">
        <v>50</v>
      </c>
      <c r="E174" s="164" t="str">
        <f>'3.2_Check_1_Volume'!I171</f>
        <v>-</v>
      </c>
      <c r="F174" s="165" t="str">
        <f>'3.2_Check_1_Volume'!O171</f>
        <v>-</v>
      </c>
      <c r="G174" s="240" t="str">
        <f>IF('3.2_Check_1_Volume'!Q171=0, "-", "Difference")</f>
        <v>-</v>
      </c>
      <c r="H174" s="240" t="str">
        <f>IF('3.2_Check_1_Volume'!R171=0, "-", "Difference")</f>
        <v>-</v>
      </c>
      <c r="I174" s="255" t="str">
        <f>IF('3.2_Check_1_Volume'!S171=0, "-", "Difference")</f>
        <v>-</v>
      </c>
      <c r="K174" s="259" t="str">
        <f>IF('3.2_Check_1_Volume'!W171=0, "-", "Difference")</f>
        <v>-</v>
      </c>
      <c r="L174" s="121" t="str">
        <f>'3.2_Check_1_Volume'!AG171</f>
        <v>Acceptable</v>
      </c>
      <c r="S174" s="119"/>
    </row>
    <row r="175" spans="1:19" ht="13.15">
      <c r="A175" s="310"/>
      <c r="B175" s="311"/>
      <c r="C175" s="343"/>
      <c r="E175" s="164"/>
      <c r="F175" s="165"/>
      <c r="G175" s="166"/>
      <c r="H175" s="166"/>
      <c r="I175" s="121"/>
      <c r="K175" s="167"/>
      <c r="L175" s="168"/>
      <c r="S175" s="119"/>
    </row>
    <row r="176" spans="1:19" ht="13.15">
      <c r="A176" s="310"/>
      <c r="B176" s="311"/>
      <c r="C176" s="343"/>
      <c r="E176" s="164"/>
      <c r="F176" s="165"/>
      <c r="G176" s="166"/>
      <c r="H176" s="166"/>
      <c r="I176" s="121"/>
      <c r="K176" s="167"/>
      <c r="L176" s="168"/>
      <c r="S176" s="119"/>
    </row>
    <row r="177" spans="1:19" ht="13.5" thickBot="1">
      <c r="A177" s="310"/>
      <c r="B177" s="315"/>
      <c r="C177" s="347"/>
      <c r="E177" s="243"/>
      <c r="F177" s="120"/>
      <c r="G177" s="244"/>
      <c r="H177" s="244"/>
      <c r="I177" s="245"/>
      <c r="K177" s="257"/>
      <c r="L177" s="258"/>
      <c r="S177" s="119"/>
    </row>
    <row r="178" spans="1:19" ht="13.15">
      <c r="A178" s="406" t="s">
        <v>9</v>
      </c>
      <c r="B178" s="404">
        <v>41</v>
      </c>
      <c r="C178" s="405" t="s">
        <v>51</v>
      </c>
      <c r="E178" s="164" t="str">
        <f>'3.2_Check_1_Volume'!I175</f>
        <v>-</v>
      </c>
      <c r="F178" s="165" t="str">
        <f>'3.2_Check_1_Volume'!O175</f>
        <v>-</v>
      </c>
      <c r="G178" s="240" t="str">
        <f>IF('3.2_Check_1_Volume'!Q175=0, "-", "Difference")</f>
        <v>-</v>
      </c>
      <c r="H178" s="240" t="str">
        <f>IF('3.2_Check_1_Volume'!R175=0, "-", "Difference")</f>
        <v>-</v>
      </c>
      <c r="I178" s="255" t="str">
        <f>IF('3.2_Check_1_Volume'!S175=0, "-", "Difference")</f>
        <v>-</v>
      </c>
      <c r="K178" s="259" t="str">
        <f>IF('3.2_Check_1_Volume'!W175=0, "-", "Difference")</f>
        <v>-</v>
      </c>
      <c r="L178" s="121" t="str">
        <f>'3.2_Check_1_Volume'!AG175</f>
        <v>Acceptable</v>
      </c>
      <c r="S178" s="119"/>
    </row>
    <row r="179" spans="1:19" ht="13.15">
      <c r="A179" s="310"/>
      <c r="B179" s="311"/>
      <c r="C179" s="343"/>
      <c r="E179" s="164"/>
      <c r="F179" s="165"/>
      <c r="G179" s="166"/>
      <c r="H179" s="166"/>
      <c r="I179" s="121"/>
      <c r="K179" s="167"/>
      <c r="L179" s="168"/>
      <c r="S179" s="119"/>
    </row>
    <row r="180" spans="1:19" ht="13.15">
      <c r="A180" s="310"/>
      <c r="B180" s="311"/>
      <c r="C180" s="343"/>
      <c r="E180" s="164"/>
      <c r="F180" s="165"/>
      <c r="G180" s="166"/>
      <c r="H180" s="166"/>
      <c r="I180" s="121"/>
      <c r="K180" s="167"/>
      <c r="L180" s="168"/>
      <c r="S180" s="119"/>
    </row>
    <row r="181" spans="1:19" ht="13.5" thickBot="1">
      <c r="A181" s="314"/>
      <c r="B181" s="315"/>
      <c r="C181" s="347"/>
      <c r="E181" s="169"/>
      <c r="F181" s="170"/>
      <c r="G181" s="171"/>
      <c r="H181" s="171"/>
      <c r="I181" s="246"/>
      <c r="K181" s="173"/>
      <c r="L181" s="172"/>
      <c r="S181" s="119"/>
    </row>
    <row r="182" spans="1:19">
      <c r="S182" s="119"/>
    </row>
  </sheetData>
  <conditionalFormatting sqref="E14:F181">
    <cfRule type="containsText" dxfId="182" priority="15" operator="containsText" text="Difference">
      <formula>NOT(ISERROR(SEARCH("Difference",E14)))</formula>
    </cfRule>
  </conditionalFormatting>
  <conditionalFormatting sqref="K14:K181">
    <cfRule type="cellIs" dxfId="181" priority="10" operator="equal">
      <formula>0</formula>
    </cfRule>
    <cfRule type="cellIs" dxfId="180" priority="13" operator="notEqual">
      <formula>0</formula>
    </cfRule>
  </conditionalFormatting>
  <conditionalFormatting sqref="L14:L181">
    <cfRule type="containsText" dxfId="179" priority="9" operator="containsText" text="Acceptable">
      <formula>NOT(ISERROR(SEARCH("Acceptable",L14)))</formula>
    </cfRule>
    <cfRule type="containsText" dxfId="178" priority="12" operator="containsText" text="Request Narrative">
      <formula>NOT(ISERROR(SEARCH("Request Narrative",L14)))</formula>
    </cfRule>
  </conditionalFormatting>
  <conditionalFormatting sqref="G14:I181">
    <cfRule type="cellIs" dxfId="177" priority="7" operator="equal">
      <formula>0</formula>
    </cfRule>
    <cfRule type="containsText" dxfId="176" priority="8" operator="containsText" text="Difference">
      <formula>NOT(ISERROR(SEARCH("Difference",G14)))</formula>
    </cfRule>
  </conditionalFormatting>
  <conditionalFormatting sqref="E12:I12 K12:L12">
    <cfRule type="cellIs" dxfId="175" priority="1" operator="equal">
      <formula>0</formula>
    </cfRule>
    <cfRule type="cellIs" dxfId="174" priority="2" operator="notEqual">
      <formula>0</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78"/>
  <sheetViews>
    <sheetView showGridLines="0" zoomScale="70" zoomScaleNormal="70" workbookViewId="0">
      <pane xSplit="3" ySplit="10" topLeftCell="R113" activePane="bottomRight" state="frozen"/>
      <selection activeCell="G24" sqref="A1:XFD1048576"/>
      <selection pane="topRight" activeCell="G24" sqref="A1:XFD1048576"/>
      <selection pane="bottomLeft" activeCell="G24" sqref="A1:XFD1048576"/>
      <selection pane="bottomRight" activeCell="G24" sqref="A1:XFD1048576"/>
    </sheetView>
  </sheetViews>
  <sheetFormatPr defaultRowHeight="12.75"/>
  <cols>
    <col min="1" max="1" width="13.3515625" style="119" customWidth="1"/>
    <col min="2" max="2" width="10.1171875" style="119" customWidth="1"/>
    <col min="3" max="3" width="28.64453125" style="119" bestFit="1" customWidth="1"/>
    <col min="4" max="4" width="2" style="119" customWidth="1"/>
    <col min="5" max="8" width="17.703125" style="119" customWidth="1"/>
    <col min="9" max="9" width="15.234375" style="119" customWidth="1"/>
    <col min="10" max="10" width="2" style="119" customWidth="1"/>
    <col min="11" max="14" width="17.703125" style="119" customWidth="1"/>
    <col min="15" max="15" width="15.234375" style="119" customWidth="1"/>
    <col min="16" max="16" width="2" style="119" customWidth="1"/>
    <col min="17" max="19" width="20.29296875" style="119" customWidth="1"/>
    <col min="20" max="20" width="8.9375" style="119"/>
    <col min="21" max="21" width="20.29296875" style="119" customWidth="1"/>
    <col min="22" max="22" width="17.703125" style="119" customWidth="1"/>
    <col min="23" max="23" width="17.703125" style="123" customWidth="1"/>
    <col min="24" max="24" width="2" style="119" customWidth="1"/>
    <col min="25" max="25" width="20.29296875" style="119" customWidth="1"/>
    <col min="26" max="26" width="17.703125" style="119" customWidth="1"/>
    <col min="27" max="27" width="2" style="119" customWidth="1"/>
    <col min="28" max="28" width="20.29296875" style="119" customWidth="1"/>
    <col min="29" max="29" width="17.703125" style="119" customWidth="1"/>
    <col min="30" max="30" width="2" style="119" customWidth="1"/>
    <col min="31" max="32" width="20.29296875" style="119" customWidth="1"/>
    <col min="33" max="33" width="17.703125" style="123" customWidth="1"/>
    <col min="34" max="16384" width="8.9375" style="119"/>
  </cols>
  <sheetData>
    <row r="1" spans="1:33" s="446" customFormat="1">
      <c r="W1" s="447"/>
      <c r="AG1" s="447"/>
    </row>
    <row r="2" spans="1:33" s="446" customFormat="1" ht="13.15">
      <c r="E2" s="453" t="s">
        <v>105</v>
      </c>
      <c r="K2" s="453"/>
      <c r="Q2" s="453"/>
      <c r="R2" s="453"/>
      <c r="S2" s="453"/>
      <c r="U2" s="453"/>
      <c r="W2" s="447"/>
      <c r="Y2" s="453"/>
      <c r="AB2" s="453"/>
      <c r="AE2" s="453"/>
      <c r="AF2" s="453"/>
      <c r="AG2" s="447"/>
    </row>
    <row r="3" spans="1:33" s="446" customFormat="1" ht="13.15">
      <c r="E3" s="454" t="s">
        <v>80</v>
      </c>
      <c r="K3" s="454"/>
      <c r="Q3" s="454"/>
      <c r="R3" s="454"/>
      <c r="S3" s="454"/>
      <c r="U3" s="454"/>
      <c r="W3" s="447"/>
      <c r="Y3" s="454"/>
      <c r="AB3" s="454"/>
      <c r="AE3" s="454"/>
      <c r="AF3" s="454"/>
      <c r="AG3" s="447"/>
    </row>
    <row r="4" spans="1:33" s="446" customFormat="1">
      <c r="W4" s="447"/>
      <c r="AG4" s="447"/>
    </row>
    <row r="5" spans="1:33" ht="13.15" thickBot="1"/>
    <row r="6" spans="1:33" ht="13.5" thickBot="1">
      <c r="A6" s="284" t="s">
        <v>85</v>
      </c>
      <c r="B6" s="211" t="s">
        <v>84</v>
      </c>
      <c r="C6" s="124"/>
      <c r="E6" s="232"/>
      <c r="F6" s="213"/>
      <c r="G6" s="213"/>
      <c r="H6" s="213"/>
      <c r="I6" s="213"/>
      <c r="J6" s="213"/>
      <c r="K6" s="213"/>
      <c r="L6" s="213"/>
      <c r="M6" s="213"/>
      <c r="N6" s="213"/>
      <c r="O6" s="213"/>
      <c r="P6" s="213"/>
      <c r="Q6" s="213"/>
      <c r="R6" s="213"/>
      <c r="S6" s="233"/>
      <c r="U6" s="232"/>
      <c r="V6" s="213"/>
      <c r="W6" s="214"/>
      <c r="X6" s="213"/>
      <c r="Y6" s="213"/>
      <c r="Z6" s="213"/>
      <c r="AA6" s="213"/>
      <c r="AB6" s="213"/>
      <c r="AC6" s="213"/>
      <c r="AD6" s="213"/>
      <c r="AE6" s="213"/>
      <c r="AF6" s="213"/>
      <c r="AG6" s="216"/>
    </row>
    <row r="7" spans="1:33" ht="13.5" thickBot="1">
      <c r="E7" s="210" t="s">
        <v>82</v>
      </c>
      <c r="F7" s="211" t="s">
        <v>81</v>
      </c>
      <c r="G7" s="124"/>
      <c r="H7" s="180"/>
      <c r="I7" s="137"/>
      <c r="J7" s="137"/>
      <c r="K7" s="234"/>
      <c r="L7" s="180"/>
      <c r="M7" s="137"/>
      <c r="N7" s="137"/>
      <c r="O7" s="137"/>
      <c r="P7" s="137"/>
      <c r="Q7" s="137"/>
      <c r="R7" s="137"/>
      <c r="S7" s="146"/>
      <c r="U7" s="210" t="s">
        <v>87</v>
      </c>
      <c r="V7" s="211" t="s">
        <v>96</v>
      </c>
      <c r="W7" s="235"/>
      <c r="X7" s="137"/>
      <c r="Y7" s="234"/>
      <c r="Z7" s="180"/>
      <c r="AA7" s="137"/>
      <c r="AB7" s="234"/>
      <c r="AC7" s="180"/>
      <c r="AD7" s="137"/>
      <c r="AE7" s="234"/>
      <c r="AF7" s="234"/>
      <c r="AG7" s="181"/>
    </row>
    <row r="8" spans="1:33" ht="13.15" thickBot="1">
      <c r="E8" s="135"/>
      <c r="F8" s="137"/>
      <c r="G8" s="137"/>
      <c r="H8" s="236"/>
      <c r="I8" s="137"/>
      <c r="J8" s="137"/>
      <c r="K8" s="137"/>
      <c r="L8" s="137"/>
      <c r="M8" s="137"/>
      <c r="N8" s="137"/>
      <c r="O8" s="137"/>
      <c r="P8" s="137"/>
      <c r="Q8" s="137"/>
      <c r="R8" s="137"/>
      <c r="S8" s="146"/>
      <c r="U8" s="135"/>
      <c r="V8" s="137"/>
      <c r="W8" s="136"/>
      <c r="X8" s="137"/>
      <c r="Y8" s="137"/>
      <c r="Z8" s="137"/>
      <c r="AA8" s="137"/>
      <c r="AB8" s="137"/>
      <c r="AC8" s="137"/>
      <c r="AD8" s="137"/>
      <c r="AE8" s="137"/>
      <c r="AF8" s="137"/>
      <c r="AG8" s="138"/>
    </row>
    <row r="9" spans="1:33" ht="13.5" thickBot="1">
      <c r="E9" s="135"/>
      <c r="F9" s="137"/>
      <c r="G9" s="137"/>
      <c r="H9" s="137"/>
      <c r="I9" s="377" t="s">
        <v>99</v>
      </c>
      <c r="J9" s="137"/>
      <c r="K9" s="137"/>
      <c r="L9" s="137"/>
      <c r="M9" s="137"/>
      <c r="N9" s="137"/>
      <c r="O9" s="377" t="s">
        <v>98</v>
      </c>
      <c r="P9" s="137"/>
      <c r="Q9" s="629" t="s">
        <v>86</v>
      </c>
      <c r="R9" s="630"/>
      <c r="S9" s="631"/>
      <c r="U9" s="237"/>
      <c r="V9" s="238" t="s">
        <v>97</v>
      </c>
      <c r="W9" s="235"/>
      <c r="X9" s="137"/>
      <c r="Y9" s="137"/>
      <c r="Z9" s="137"/>
      <c r="AA9" s="137"/>
      <c r="AB9" s="137"/>
      <c r="AC9" s="137"/>
      <c r="AD9" s="137"/>
      <c r="AE9" s="237"/>
      <c r="AF9" s="238" t="s">
        <v>244</v>
      </c>
      <c r="AG9" s="235"/>
    </row>
    <row r="10" spans="1:33" ht="39.4" customHeight="1" thickBot="1">
      <c r="A10" s="285" t="s">
        <v>63</v>
      </c>
      <c r="B10" s="286" t="s">
        <v>0</v>
      </c>
      <c r="C10" s="287" t="s">
        <v>1</v>
      </c>
      <c r="E10" s="378" t="s">
        <v>89</v>
      </c>
      <c r="F10" s="379" t="s">
        <v>90</v>
      </c>
      <c r="G10" s="348" t="s">
        <v>91</v>
      </c>
      <c r="H10" s="379" t="s">
        <v>276</v>
      </c>
      <c r="I10" s="380" t="s">
        <v>263</v>
      </c>
      <c r="J10" s="137"/>
      <c r="K10" s="379" t="s">
        <v>92</v>
      </c>
      <c r="L10" s="379" t="s">
        <v>93</v>
      </c>
      <c r="M10" s="379" t="s">
        <v>94</v>
      </c>
      <c r="N10" s="379" t="s">
        <v>277</v>
      </c>
      <c r="O10" s="380" t="s">
        <v>264</v>
      </c>
      <c r="P10" s="137"/>
      <c r="Q10" s="381" t="s">
        <v>280</v>
      </c>
      <c r="R10" s="381" t="s">
        <v>281</v>
      </c>
      <c r="S10" s="382" t="s">
        <v>282</v>
      </c>
      <c r="U10" s="378" t="s">
        <v>88</v>
      </c>
      <c r="V10" s="379" t="s">
        <v>95</v>
      </c>
      <c r="W10" s="383" t="s">
        <v>283</v>
      </c>
      <c r="X10" s="137"/>
      <c r="Y10" s="379" t="s">
        <v>349</v>
      </c>
      <c r="Z10" s="379" t="s">
        <v>102</v>
      </c>
      <c r="AA10" s="137"/>
      <c r="AB10" s="379" t="s">
        <v>100</v>
      </c>
      <c r="AC10" s="379" t="s">
        <v>101</v>
      </c>
      <c r="AD10" s="137"/>
      <c r="AE10" s="379" t="s">
        <v>103</v>
      </c>
      <c r="AF10" s="379" t="s">
        <v>104</v>
      </c>
      <c r="AG10" s="384" t="s">
        <v>225</v>
      </c>
    </row>
    <row r="11" spans="1:33" s="260" customFormat="1" ht="13.15">
      <c r="A11" s="385" t="s">
        <v>9</v>
      </c>
      <c r="B11" s="386">
        <v>45</v>
      </c>
      <c r="C11" s="387" t="s">
        <v>10</v>
      </c>
      <c r="E11" s="261">
        <f>SUM('2.3_Input_Data_Orig_MC'!F10:F13)</f>
        <v>55</v>
      </c>
      <c r="F11" s="262">
        <f>SUM('2.3_Input_Data_Orig_MC'!M10:M13)</f>
        <v>55</v>
      </c>
      <c r="G11" s="262">
        <f>SUM('2.3_Input_Data_Orig_MC'!T10:T13)</f>
        <v>55</v>
      </c>
      <c r="H11" s="262">
        <f>IF(SUM(E11:G11)=0,0,(SUM('2.3_Input_Data_Orig_MC'!AV10:AV13)))</f>
        <v>0</v>
      </c>
      <c r="I11" s="262" t="str">
        <f>IF((AVERAGE(E11:G11)+(H11/3))=E11, "-", "Difference")</f>
        <v>-</v>
      </c>
      <c r="J11" s="263"/>
      <c r="K11" s="261">
        <f>SUM('2.4_Input_Data_Rebase'!F10:F13)</f>
        <v>55</v>
      </c>
      <c r="L11" s="262">
        <f>SUM('2.4_Input_Data_Rebase'!M10:M13)</f>
        <v>55</v>
      </c>
      <c r="M11" s="262">
        <f>SUM('2.4_Input_Data_Rebase'!T10:T13)</f>
        <v>55</v>
      </c>
      <c r="N11" s="262">
        <f>IF(SUM(K11:M11)=0,0,(SUM('2.4_Input_Data_Rebase'!AV10:AV13))-(SUM('2.4_Input_Data_Rebase'!BC10:BC13)))</f>
        <v>0</v>
      </c>
      <c r="O11" s="262" t="str">
        <f>IF((AVERAGE(K11:M11)+(N11/3))=K11, "-", "Difference")</f>
        <v>-</v>
      </c>
      <c r="P11" s="263"/>
      <c r="Q11" s="264">
        <f>K11-E11</f>
        <v>0</v>
      </c>
      <c r="R11" s="264">
        <f>L11-F11</f>
        <v>0</v>
      </c>
      <c r="S11" s="265">
        <f>M11-G11</f>
        <v>0</v>
      </c>
      <c r="U11" s="266">
        <f>ABS(SUMIF('2.3_Input_Data_Orig_MC'!AB10:AF13, "&lt;0"))</f>
        <v>8</v>
      </c>
      <c r="V11" s="266">
        <f>ABS(SUMIF('2.4_Input_Data_Rebase'!AB10:AF13, "&lt;0"))</f>
        <v>8</v>
      </c>
      <c r="W11" s="264">
        <f>V11-U11</f>
        <v>0</v>
      </c>
      <c r="X11" s="263"/>
      <c r="Y11" s="267">
        <f>ABS(SUMIF('2.3_Input_Data_Orig_MC'!AI10:AM13, "&lt;0"))</f>
        <v>8</v>
      </c>
      <c r="Z11" s="267">
        <f>ABS(SUMIF('2.4_Input_Data_Rebase'!AI10:AM13, "&lt;0"))</f>
        <v>8</v>
      </c>
      <c r="AA11" s="263"/>
      <c r="AB11" s="267">
        <f>ABS(SUMIF('2.3_Input_Data_Orig_MC'!AP10:AT13, "&lt;0"))</f>
        <v>0</v>
      </c>
      <c r="AC11" s="267">
        <f>ABS(SUMIF('2.4_Input_Data_Rebase'!AP10:AT13, "&lt;0"))</f>
        <v>0</v>
      </c>
      <c r="AD11" s="263"/>
      <c r="AE11" s="264">
        <f>IFERROR(AB11/U11, "-")</f>
        <v>0</v>
      </c>
      <c r="AF11" s="264">
        <f>IFERROR(AC11/V11, "-")</f>
        <v>0</v>
      </c>
      <c r="AG11" s="265" t="str">
        <f>IFERROR(IF((AE11-AF11)&lt;=5%,"Acceptable","Request Narrative"),"-")</f>
        <v>Acceptable</v>
      </c>
    </row>
    <row r="12" spans="1:33" s="260" customFormat="1" ht="13.15">
      <c r="A12" s="388"/>
      <c r="B12" s="389"/>
      <c r="C12" s="390"/>
      <c r="E12" s="268"/>
      <c r="F12" s="269"/>
      <c r="G12" s="269"/>
      <c r="H12" s="269"/>
      <c r="I12" s="269"/>
      <c r="J12" s="263"/>
      <c r="K12" s="268"/>
      <c r="L12" s="269"/>
      <c r="M12" s="269"/>
      <c r="N12" s="269"/>
      <c r="O12" s="269"/>
      <c r="P12" s="263"/>
      <c r="Q12" s="270"/>
      <c r="R12" s="270"/>
      <c r="S12" s="271"/>
      <c r="U12" s="268"/>
      <c r="V12" s="268"/>
      <c r="W12" s="270"/>
      <c r="X12" s="263"/>
      <c r="Y12" s="269"/>
      <c r="Z12" s="269"/>
      <c r="AA12" s="263"/>
      <c r="AB12" s="269"/>
      <c r="AC12" s="269"/>
      <c r="AD12" s="263"/>
      <c r="AE12" s="270"/>
      <c r="AF12" s="270"/>
      <c r="AG12" s="271"/>
    </row>
    <row r="13" spans="1:33" s="260" customFormat="1" ht="13.15">
      <c r="A13" s="388"/>
      <c r="B13" s="389"/>
      <c r="C13" s="390"/>
      <c r="E13" s="268"/>
      <c r="F13" s="269"/>
      <c r="G13" s="269"/>
      <c r="H13" s="269"/>
      <c r="I13" s="269"/>
      <c r="J13" s="263"/>
      <c r="K13" s="268"/>
      <c r="L13" s="269"/>
      <c r="M13" s="269"/>
      <c r="N13" s="269"/>
      <c r="O13" s="269"/>
      <c r="P13" s="263"/>
      <c r="Q13" s="270"/>
      <c r="R13" s="270"/>
      <c r="S13" s="271"/>
      <c r="U13" s="268"/>
      <c r="V13" s="268"/>
      <c r="W13" s="270"/>
      <c r="X13" s="263"/>
      <c r="Y13" s="269"/>
      <c r="Z13" s="269"/>
      <c r="AA13" s="263"/>
      <c r="AB13" s="269"/>
      <c r="AC13" s="269"/>
      <c r="AD13" s="263"/>
      <c r="AE13" s="270"/>
      <c r="AF13" s="270"/>
      <c r="AG13" s="271"/>
    </row>
    <row r="14" spans="1:33" s="260" customFormat="1" ht="13.15">
      <c r="A14" s="391"/>
      <c r="B14" s="392"/>
      <c r="C14" s="393"/>
      <c r="E14" s="272"/>
      <c r="F14" s="273"/>
      <c r="G14" s="273"/>
      <c r="H14" s="273"/>
      <c r="I14" s="273"/>
      <c r="J14" s="263"/>
      <c r="K14" s="272"/>
      <c r="L14" s="273"/>
      <c r="M14" s="273"/>
      <c r="N14" s="273"/>
      <c r="O14" s="273"/>
      <c r="P14" s="263"/>
      <c r="Q14" s="274"/>
      <c r="R14" s="274"/>
      <c r="S14" s="275"/>
      <c r="U14" s="272"/>
      <c r="V14" s="272"/>
      <c r="W14" s="274"/>
      <c r="X14" s="263"/>
      <c r="Y14" s="273"/>
      <c r="Z14" s="273"/>
      <c r="AA14" s="263"/>
      <c r="AB14" s="273"/>
      <c r="AC14" s="273"/>
      <c r="AD14" s="263"/>
      <c r="AE14" s="274"/>
      <c r="AF14" s="274"/>
      <c r="AG14" s="275"/>
    </row>
    <row r="15" spans="1:33" s="260" customFormat="1" ht="13.15">
      <c r="A15" s="385" t="s">
        <v>9</v>
      </c>
      <c r="B15" s="386">
        <v>1</v>
      </c>
      <c r="C15" s="387" t="s">
        <v>11</v>
      </c>
      <c r="E15" s="266">
        <f>SUM('2.3_Input_Data_Orig_MC'!F14:F17)</f>
        <v>3</v>
      </c>
      <c r="F15" s="267">
        <f>SUM('2.3_Input_Data_Orig_MC'!M14:M17)</f>
        <v>3</v>
      </c>
      <c r="G15" s="267">
        <f>SUM('2.3_Input_Data_Orig_MC'!T14:T17)</f>
        <v>3</v>
      </c>
      <c r="H15" s="267">
        <f>IF(SUM(E15:G15)=0,0,(SUM('2.3_Input_Data_Orig_MC'!AV14:AV17)))</f>
        <v>0</v>
      </c>
      <c r="I15" s="267" t="str">
        <f t="shared" ref="I15" si="0">IF((AVERAGE(E15:G15)+(H15/3))=E15, "-", "Difference")</f>
        <v>-</v>
      </c>
      <c r="J15" s="263"/>
      <c r="K15" s="266">
        <f>SUM('2.4_Input_Data_Rebase'!F14:F17)</f>
        <v>3</v>
      </c>
      <c r="L15" s="267">
        <f>SUM('2.4_Input_Data_Rebase'!M14:M17)</f>
        <v>3</v>
      </c>
      <c r="M15" s="267">
        <f>SUM('2.4_Input_Data_Rebase'!T14:T17)</f>
        <v>3</v>
      </c>
      <c r="N15" s="267">
        <f>IF(SUM(K15:M15)=0,0,(SUM('2.4_Input_Data_Rebase'!AV14:AV17))-(SUM('2.4_Input_Data_Rebase'!BC14:BC17)))</f>
        <v>0</v>
      </c>
      <c r="O15" s="267" t="str">
        <f t="shared" ref="O15" si="1">IF((AVERAGE(K15:M15)+(N15/3))=K15, "-", "Difference")</f>
        <v>-</v>
      </c>
      <c r="P15" s="263"/>
      <c r="Q15" s="264">
        <f t="shared" ref="Q15" si="2">K15-E15</f>
        <v>0</v>
      </c>
      <c r="R15" s="264">
        <f t="shared" ref="R15" si="3">L15-F15</f>
        <v>0</v>
      </c>
      <c r="S15" s="265">
        <f t="shared" ref="S15" si="4">M15-G15</f>
        <v>0</v>
      </c>
      <c r="U15" s="266">
        <f>ABS(SUMIF('2.3_Input_Data_Orig_MC'!AB14:AF17, "&lt;0"))</f>
        <v>1</v>
      </c>
      <c r="V15" s="266">
        <f>ABS(SUMIF('2.4_Input_Data_Rebase'!AB14:AF17, "&lt;0"))</f>
        <v>1</v>
      </c>
      <c r="W15" s="264">
        <f t="shared" ref="W15" si="5">V15-U15</f>
        <v>0</v>
      </c>
      <c r="X15" s="263"/>
      <c r="Y15" s="267">
        <f>ABS(SUMIF('2.3_Input_Data_Orig_MC'!AI14:AM17, "&lt;0"))</f>
        <v>1</v>
      </c>
      <c r="Z15" s="267">
        <f>ABS(SUMIF('2.4_Input_Data_Rebase'!AI14:AM17, "&lt;0"))</f>
        <v>1</v>
      </c>
      <c r="AA15" s="263"/>
      <c r="AB15" s="267">
        <f>ABS(SUMIF('2.3_Input_Data_Orig_MC'!AP14:AT17, "&lt;0"))</f>
        <v>0</v>
      </c>
      <c r="AC15" s="267">
        <f>ABS(SUMIF('2.4_Input_Data_Rebase'!AP14:AT17, "&lt;0"))</f>
        <v>0</v>
      </c>
      <c r="AD15" s="263"/>
      <c r="AE15" s="264">
        <f>IFERROR(AB15/U15, "-")</f>
        <v>0</v>
      </c>
      <c r="AF15" s="264">
        <f>IFERROR(AC15/V15, "-")</f>
        <v>0</v>
      </c>
      <c r="AG15" s="265" t="str">
        <f t="shared" ref="AG15" si="6">IFERROR(IF((AE15-AF15)&lt;=5%,"Acceptable","Request Narrative"),"-")</f>
        <v>Acceptable</v>
      </c>
    </row>
    <row r="16" spans="1:33" s="260" customFormat="1" ht="13.15">
      <c r="A16" s="388"/>
      <c r="B16" s="389"/>
      <c r="C16" s="390"/>
      <c r="E16" s="268"/>
      <c r="F16" s="269"/>
      <c r="G16" s="269"/>
      <c r="H16" s="269"/>
      <c r="I16" s="269"/>
      <c r="J16" s="263"/>
      <c r="K16" s="268"/>
      <c r="L16" s="269"/>
      <c r="M16" s="269"/>
      <c r="N16" s="269"/>
      <c r="O16" s="269"/>
      <c r="P16" s="263"/>
      <c r="Q16" s="270"/>
      <c r="R16" s="270"/>
      <c r="S16" s="271"/>
      <c r="U16" s="268"/>
      <c r="V16" s="268"/>
      <c r="W16" s="270"/>
      <c r="X16" s="263"/>
      <c r="Y16" s="269"/>
      <c r="Z16" s="269"/>
      <c r="AA16" s="263"/>
      <c r="AB16" s="269"/>
      <c r="AC16" s="269"/>
      <c r="AD16" s="263"/>
      <c r="AE16" s="270"/>
      <c r="AF16" s="270"/>
      <c r="AG16" s="271"/>
    </row>
    <row r="17" spans="1:33" s="260" customFormat="1" ht="13.15">
      <c r="A17" s="388"/>
      <c r="B17" s="389"/>
      <c r="C17" s="390"/>
      <c r="E17" s="268"/>
      <c r="F17" s="269"/>
      <c r="G17" s="269"/>
      <c r="H17" s="269"/>
      <c r="I17" s="269"/>
      <c r="J17" s="263"/>
      <c r="K17" s="268"/>
      <c r="L17" s="269"/>
      <c r="M17" s="269"/>
      <c r="N17" s="269"/>
      <c r="O17" s="269"/>
      <c r="P17" s="263"/>
      <c r="Q17" s="270"/>
      <c r="R17" s="270"/>
      <c r="S17" s="271"/>
      <c r="U17" s="268"/>
      <c r="V17" s="268"/>
      <c r="W17" s="270"/>
      <c r="X17" s="263"/>
      <c r="Y17" s="269"/>
      <c r="Z17" s="269"/>
      <c r="AA17" s="263"/>
      <c r="AB17" s="269"/>
      <c r="AC17" s="269"/>
      <c r="AD17" s="263"/>
      <c r="AE17" s="270"/>
      <c r="AF17" s="270"/>
      <c r="AG17" s="271"/>
    </row>
    <row r="18" spans="1:33" s="260" customFormat="1" ht="13.15">
      <c r="A18" s="391"/>
      <c r="B18" s="392"/>
      <c r="C18" s="393"/>
      <c r="E18" s="272"/>
      <c r="F18" s="273"/>
      <c r="G18" s="273"/>
      <c r="H18" s="273"/>
      <c r="I18" s="273"/>
      <c r="J18" s="263"/>
      <c r="K18" s="272"/>
      <c r="L18" s="273"/>
      <c r="M18" s="273"/>
      <c r="N18" s="273"/>
      <c r="O18" s="273"/>
      <c r="P18" s="263"/>
      <c r="Q18" s="274"/>
      <c r="R18" s="274"/>
      <c r="S18" s="275"/>
      <c r="U18" s="272"/>
      <c r="V18" s="272"/>
      <c r="W18" s="274"/>
      <c r="X18" s="263"/>
      <c r="Y18" s="273"/>
      <c r="Z18" s="273"/>
      <c r="AA18" s="263"/>
      <c r="AB18" s="273"/>
      <c r="AC18" s="273"/>
      <c r="AD18" s="263"/>
      <c r="AE18" s="274"/>
      <c r="AF18" s="274"/>
      <c r="AG18" s="275"/>
    </row>
    <row r="19" spans="1:33" s="260" customFormat="1" ht="13.15">
      <c r="A19" s="385" t="s">
        <v>9</v>
      </c>
      <c r="B19" s="386">
        <v>7</v>
      </c>
      <c r="C19" s="387" t="s">
        <v>12</v>
      </c>
      <c r="E19" s="266">
        <f>SUM('2.3_Input_Data_Orig_MC'!F18:F21)</f>
        <v>0</v>
      </c>
      <c r="F19" s="267">
        <f>SUM('2.3_Input_Data_Orig_MC'!M18:M21)</f>
        <v>0</v>
      </c>
      <c r="G19" s="267">
        <f>SUM('2.3_Input_Data_Orig_MC'!T18:T21)</f>
        <v>0</v>
      </c>
      <c r="H19" s="267">
        <f>IF(SUM(E19:G19)=0,0,(SUM('2.3_Input_Data_Orig_MC'!AV18:AV21)))</f>
        <v>0</v>
      </c>
      <c r="I19" s="267" t="str">
        <f t="shared" ref="I19" si="7">IF((AVERAGE(E19:G19)+(H19/3))=E19, "-", "Difference")</f>
        <v>-</v>
      </c>
      <c r="J19" s="263"/>
      <c r="K19" s="266">
        <f>SUM('2.4_Input_Data_Rebase'!F18:F21)</f>
        <v>0</v>
      </c>
      <c r="L19" s="267">
        <f>SUM('2.4_Input_Data_Rebase'!M18:M21)</f>
        <v>0</v>
      </c>
      <c r="M19" s="267">
        <f>SUM('2.4_Input_Data_Rebase'!T18:T21)</f>
        <v>0</v>
      </c>
      <c r="N19" s="267">
        <f>IF(SUM(K19:M19)=0,0,(SUM('2.4_Input_Data_Rebase'!AV18:AV21))-(SUM('2.4_Input_Data_Rebase'!BC18:BC21)))</f>
        <v>0</v>
      </c>
      <c r="O19" s="267" t="str">
        <f t="shared" ref="O19" si="8">IF((AVERAGE(K19:M19)+(N19/3))=K19, "-", "Difference")</f>
        <v>-</v>
      </c>
      <c r="P19" s="263"/>
      <c r="Q19" s="264">
        <f t="shared" ref="Q19" si="9">K19-E19</f>
        <v>0</v>
      </c>
      <c r="R19" s="264">
        <f t="shared" ref="R19" si="10">L19-F19</f>
        <v>0</v>
      </c>
      <c r="S19" s="265">
        <f t="shared" ref="S19" si="11">M19-G19</f>
        <v>0</v>
      </c>
      <c r="U19" s="266">
        <f>ABS(SUMIF('2.3_Input_Data_Orig_MC'!AB18:AF21, "&lt;0"))</f>
        <v>0</v>
      </c>
      <c r="V19" s="266">
        <f>ABS(SUMIF('2.4_Input_Data_Rebase'!AB18:AF21, "&lt;0"))</f>
        <v>0</v>
      </c>
      <c r="W19" s="264">
        <f t="shared" ref="W19" si="12">V19-U19</f>
        <v>0</v>
      </c>
      <c r="X19" s="263"/>
      <c r="Y19" s="267">
        <f>ABS(SUMIF('2.3_Input_Data_Orig_MC'!AI18:AM21, "&lt;0"))</f>
        <v>0</v>
      </c>
      <c r="Z19" s="267">
        <f>ABS(SUMIF('2.4_Input_Data_Rebase'!AI18:AM21, "&lt;0"))</f>
        <v>0</v>
      </c>
      <c r="AA19" s="263"/>
      <c r="AB19" s="267">
        <f>ABS(SUMIF('2.3_Input_Data_Orig_MC'!AP18:AT21, "&lt;0"))</f>
        <v>0</v>
      </c>
      <c r="AC19" s="267">
        <f>ABS(SUMIF('2.4_Input_Data_Rebase'!AP18:AT21, "&lt;0"))</f>
        <v>0</v>
      </c>
      <c r="AD19" s="263"/>
      <c r="AE19" s="264" t="str">
        <f>IFERROR(AB19/U19, "-")</f>
        <v>-</v>
      </c>
      <c r="AF19" s="264" t="str">
        <f>IFERROR(AC19/V19, "-")</f>
        <v>-</v>
      </c>
      <c r="AG19" s="265" t="str">
        <f t="shared" ref="AG19" si="13">IFERROR(IF((AE19-AF19)&lt;=5%,"Acceptable","Request Narrative"),"-")</f>
        <v>-</v>
      </c>
    </row>
    <row r="20" spans="1:33" s="260" customFormat="1" ht="13.15">
      <c r="A20" s="388"/>
      <c r="B20" s="389"/>
      <c r="C20" s="390"/>
      <c r="E20" s="268"/>
      <c r="F20" s="269"/>
      <c r="G20" s="269"/>
      <c r="H20" s="269"/>
      <c r="I20" s="269"/>
      <c r="J20" s="263"/>
      <c r="K20" s="268"/>
      <c r="L20" s="269"/>
      <c r="M20" s="269"/>
      <c r="N20" s="269"/>
      <c r="O20" s="269"/>
      <c r="P20" s="263"/>
      <c r="Q20" s="270"/>
      <c r="R20" s="270"/>
      <c r="S20" s="271"/>
      <c r="U20" s="268"/>
      <c r="V20" s="268"/>
      <c r="W20" s="270"/>
      <c r="X20" s="263"/>
      <c r="Y20" s="269"/>
      <c r="Z20" s="269"/>
      <c r="AA20" s="263"/>
      <c r="AB20" s="269"/>
      <c r="AC20" s="269"/>
      <c r="AD20" s="263"/>
      <c r="AE20" s="270"/>
      <c r="AF20" s="270"/>
      <c r="AG20" s="271"/>
    </row>
    <row r="21" spans="1:33" s="260" customFormat="1" ht="13.15">
      <c r="A21" s="388"/>
      <c r="B21" s="389"/>
      <c r="C21" s="390"/>
      <c r="E21" s="268"/>
      <c r="F21" s="269"/>
      <c r="G21" s="269"/>
      <c r="H21" s="269"/>
      <c r="I21" s="269"/>
      <c r="J21" s="263"/>
      <c r="K21" s="268"/>
      <c r="L21" s="269"/>
      <c r="M21" s="269"/>
      <c r="N21" s="269"/>
      <c r="O21" s="269"/>
      <c r="P21" s="263"/>
      <c r="Q21" s="270"/>
      <c r="R21" s="270"/>
      <c r="S21" s="271"/>
      <c r="U21" s="268"/>
      <c r="V21" s="268"/>
      <c r="W21" s="270"/>
      <c r="X21" s="263"/>
      <c r="Y21" s="269"/>
      <c r="Z21" s="269"/>
      <c r="AA21" s="263"/>
      <c r="AB21" s="269"/>
      <c r="AC21" s="269"/>
      <c r="AD21" s="263"/>
      <c r="AE21" s="270"/>
      <c r="AF21" s="270"/>
      <c r="AG21" s="271"/>
    </row>
    <row r="22" spans="1:33" s="260" customFormat="1" ht="13.15">
      <c r="A22" s="391"/>
      <c r="B22" s="392"/>
      <c r="C22" s="393"/>
      <c r="E22" s="272"/>
      <c r="F22" s="273"/>
      <c r="G22" s="273"/>
      <c r="H22" s="273"/>
      <c r="I22" s="273"/>
      <c r="J22" s="263"/>
      <c r="K22" s="272"/>
      <c r="L22" s="273"/>
      <c r="M22" s="273"/>
      <c r="N22" s="273"/>
      <c r="O22" s="273"/>
      <c r="P22" s="263"/>
      <c r="Q22" s="274"/>
      <c r="R22" s="274"/>
      <c r="S22" s="275"/>
      <c r="U22" s="272"/>
      <c r="V22" s="272"/>
      <c r="W22" s="274"/>
      <c r="X22" s="263"/>
      <c r="Y22" s="273"/>
      <c r="Z22" s="273"/>
      <c r="AA22" s="263"/>
      <c r="AB22" s="273"/>
      <c r="AC22" s="273"/>
      <c r="AD22" s="263"/>
      <c r="AE22" s="274"/>
      <c r="AF22" s="274"/>
      <c r="AG22" s="275"/>
    </row>
    <row r="23" spans="1:33" s="260" customFormat="1" ht="13.15">
      <c r="A23" s="385" t="s">
        <v>9</v>
      </c>
      <c r="B23" s="386">
        <v>8</v>
      </c>
      <c r="C23" s="387" t="s">
        <v>13</v>
      </c>
      <c r="E23" s="266">
        <f>SUM('2.3_Input_Data_Orig_MC'!F22:F25)</f>
        <v>0</v>
      </c>
      <c r="F23" s="267">
        <f>SUM('2.3_Input_Data_Orig_MC'!M22:M25)</f>
        <v>0</v>
      </c>
      <c r="G23" s="267">
        <f>SUM('2.3_Input_Data_Orig_MC'!T22:T25)</f>
        <v>0</v>
      </c>
      <c r="H23" s="267">
        <f>IF(SUM(E23:G23)=0,0,(SUM('2.3_Input_Data_Orig_MC'!AV22:AV25)))</f>
        <v>0</v>
      </c>
      <c r="I23" s="267" t="str">
        <f t="shared" ref="I23" si="14">IF((AVERAGE(E23:G23)+(H23/3))=E23, "-", "Difference")</f>
        <v>-</v>
      </c>
      <c r="J23" s="263"/>
      <c r="K23" s="266">
        <f>SUM('2.4_Input_Data_Rebase'!F22:F25)</f>
        <v>0</v>
      </c>
      <c r="L23" s="267">
        <f>SUM('2.4_Input_Data_Rebase'!M22:M25)</f>
        <v>0</v>
      </c>
      <c r="M23" s="267">
        <f>SUM('2.4_Input_Data_Rebase'!T22:T25)</f>
        <v>0</v>
      </c>
      <c r="N23" s="267">
        <f>IF(SUM(K23:M23)=0,0,(SUM('2.4_Input_Data_Rebase'!AV22:AV25))-(SUM('2.4_Input_Data_Rebase'!BC22:BC25)))</f>
        <v>0</v>
      </c>
      <c r="O23" s="267" t="str">
        <f t="shared" ref="O23" si="15">IF((AVERAGE(K23:M23)+(N23/3))=K23, "-", "Difference")</f>
        <v>-</v>
      </c>
      <c r="P23" s="263"/>
      <c r="Q23" s="264">
        <f t="shared" ref="Q23" si="16">K23-E23</f>
        <v>0</v>
      </c>
      <c r="R23" s="264">
        <f t="shared" ref="R23" si="17">L23-F23</f>
        <v>0</v>
      </c>
      <c r="S23" s="265">
        <f t="shared" ref="S23" si="18">M23-G23</f>
        <v>0</v>
      </c>
      <c r="U23" s="266">
        <f>ABS(SUMIF('2.3_Input_Data_Orig_MC'!AB22:AF25, "&lt;0"))</f>
        <v>0</v>
      </c>
      <c r="V23" s="266">
        <f>ABS(SUMIF('2.4_Input_Data_Rebase'!AB22:AF25, "&lt;0"))</f>
        <v>0</v>
      </c>
      <c r="W23" s="264">
        <f t="shared" ref="W23" si="19">V23-U23</f>
        <v>0</v>
      </c>
      <c r="X23" s="263"/>
      <c r="Y23" s="267">
        <f>ABS(SUMIF('2.3_Input_Data_Orig_MC'!AI22:AM25, "&lt;0"))</f>
        <v>0</v>
      </c>
      <c r="Z23" s="267">
        <f>ABS(SUMIF('2.4_Input_Data_Rebase'!AI22:AM25, "&lt;0"))</f>
        <v>0</v>
      </c>
      <c r="AA23" s="263"/>
      <c r="AB23" s="267">
        <f>ABS(SUMIF('2.3_Input_Data_Orig_MC'!AP22:AT25, "&lt;0"))</f>
        <v>0</v>
      </c>
      <c r="AC23" s="267">
        <f>ABS(SUMIF('2.4_Input_Data_Rebase'!AP22:AT25, "&lt;0"))</f>
        <v>0</v>
      </c>
      <c r="AD23" s="263"/>
      <c r="AE23" s="264" t="str">
        <f>IFERROR(AB23/U23, "-")</f>
        <v>-</v>
      </c>
      <c r="AF23" s="264" t="str">
        <f>IFERROR(AC23/V23, "-")</f>
        <v>-</v>
      </c>
      <c r="AG23" s="265" t="str">
        <f t="shared" ref="AG23" si="20">IFERROR(IF((AE23-AF23)&lt;=5%,"Acceptable","Request Narrative"),"-")</f>
        <v>-</v>
      </c>
    </row>
    <row r="24" spans="1:33" s="260" customFormat="1" ht="13.15">
      <c r="A24" s="388"/>
      <c r="B24" s="389"/>
      <c r="C24" s="390"/>
      <c r="E24" s="268"/>
      <c r="F24" s="269"/>
      <c r="G24" s="269"/>
      <c r="H24" s="269"/>
      <c r="I24" s="269"/>
      <c r="J24" s="263"/>
      <c r="K24" s="268"/>
      <c r="L24" s="269"/>
      <c r="M24" s="269"/>
      <c r="N24" s="269"/>
      <c r="O24" s="269"/>
      <c r="P24" s="263"/>
      <c r="Q24" s="270"/>
      <c r="R24" s="270"/>
      <c r="S24" s="271"/>
      <c r="U24" s="268"/>
      <c r="V24" s="268"/>
      <c r="W24" s="270"/>
      <c r="X24" s="263"/>
      <c r="Y24" s="269"/>
      <c r="Z24" s="269"/>
      <c r="AA24" s="263"/>
      <c r="AB24" s="269"/>
      <c r="AC24" s="269"/>
      <c r="AD24" s="263"/>
      <c r="AE24" s="270"/>
      <c r="AF24" s="270"/>
      <c r="AG24" s="271"/>
    </row>
    <row r="25" spans="1:33" s="260" customFormat="1" ht="13.15">
      <c r="A25" s="388"/>
      <c r="B25" s="389"/>
      <c r="C25" s="390"/>
      <c r="E25" s="268"/>
      <c r="F25" s="269"/>
      <c r="G25" s="269"/>
      <c r="H25" s="269"/>
      <c r="I25" s="269"/>
      <c r="J25" s="263"/>
      <c r="K25" s="268"/>
      <c r="L25" s="269"/>
      <c r="M25" s="269"/>
      <c r="N25" s="269"/>
      <c r="O25" s="269"/>
      <c r="P25" s="263"/>
      <c r="Q25" s="270"/>
      <c r="R25" s="270"/>
      <c r="S25" s="271"/>
      <c r="U25" s="268"/>
      <c r="V25" s="268"/>
      <c r="W25" s="270"/>
      <c r="X25" s="263"/>
      <c r="Y25" s="269"/>
      <c r="Z25" s="269"/>
      <c r="AA25" s="263"/>
      <c r="AB25" s="269"/>
      <c r="AC25" s="269"/>
      <c r="AD25" s="263"/>
      <c r="AE25" s="270"/>
      <c r="AF25" s="270"/>
      <c r="AG25" s="271"/>
    </row>
    <row r="26" spans="1:33" s="260" customFormat="1" ht="13.15">
      <c r="A26" s="391"/>
      <c r="B26" s="392"/>
      <c r="C26" s="393"/>
      <c r="E26" s="272"/>
      <c r="F26" s="273"/>
      <c r="G26" s="273"/>
      <c r="H26" s="273"/>
      <c r="I26" s="273"/>
      <c r="J26" s="263"/>
      <c r="K26" s="272"/>
      <c r="L26" s="273"/>
      <c r="M26" s="273"/>
      <c r="N26" s="273"/>
      <c r="O26" s="273"/>
      <c r="P26" s="263"/>
      <c r="Q26" s="274"/>
      <c r="R26" s="274"/>
      <c r="S26" s="275"/>
      <c r="U26" s="272"/>
      <c r="V26" s="272"/>
      <c r="W26" s="274"/>
      <c r="X26" s="263"/>
      <c r="Y26" s="273"/>
      <c r="Z26" s="273"/>
      <c r="AA26" s="263"/>
      <c r="AB26" s="273"/>
      <c r="AC26" s="273"/>
      <c r="AD26" s="263"/>
      <c r="AE26" s="274"/>
      <c r="AF26" s="274"/>
      <c r="AG26" s="275"/>
    </row>
    <row r="27" spans="1:33" s="260" customFormat="1" ht="13.15">
      <c r="A27" s="385" t="s">
        <v>9</v>
      </c>
      <c r="B27" s="386">
        <v>13</v>
      </c>
      <c r="C27" s="387" t="s">
        <v>14</v>
      </c>
      <c r="E27" s="266">
        <f>SUM('2.3_Input_Data_Orig_MC'!F26:F29)</f>
        <v>3</v>
      </c>
      <c r="F27" s="267">
        <f>SUM('2.3_Input_Data_Orig_MC'!M26:M29)</f>
        <v>3</v>
      </c>
      <c r="G27" s="267">
        <f>SUM('2.3_Input_Data_Orig_MC'!T26:T29)</f>
        <v>3</v>
      </c>
      <c r="H27" s="267">
        <f>IF(SUM(E27:G27)=0,0,(SUM('2.3_Input_Data_Orig_MC'!AV26:AV29)))</f>
        <v>0</v>
      </c>
      <c r="I27" s="267" t="str">
        <f t="shared" ref="I27" si="21">IF((AVERAGE(E27:G27)+(H27/3))=E27, "-", "Difference")</f>
        <v>-</v>
      </c>
      <c r="J27" s="263"/>
      <c r="K27" s="266">
        <f>SUM('2.4_Input_Data_Rebase'!F26:F29)</f>
        <v>3</v>
      </c>
      <c r="L27" s="267">
        <f>SUM('2.4_Input_Data_Rebase'!M26:M29)</f>
        <v>3</v>
      </c>
      <c r="M27" s="267">
        <f>SUM('2.4_Input_Data_Rebase'!T26:T29)</f>
        <v>3</v>
      </c>
      <c r="N27" s="267">
        <f>IF(SUM(K27:M27)=0,0,(SUM('2.4_Input_Data_Rebase'!AV26:AV29))-(SUM('2.4_Input_Data_Rebase'!BC26:BC29)))</f>
        <v>0</v>
      </c>
      <c r="O27" s="267" t="str">
        <f t="shared" ref="O27" si="22">IF((AVERAGE(K27:M27)+(N27/3))=K27, "-", "Difference")</f>
        <v>-</v>
      </c>
      <c r="P27" s="263"/>
      <c r="Q27" s="264">
        <f t="shared" ref="Q27" si="23">K27-E27</f>
        <v>0</v>
      </c>
      <c r="R27" s="264">
        <f t="shared" ref="R27" si="24">L27-F27</f>
        <v>0</v>
      </c>
      <c r="S27" s="265">
        <f t="shared" ref="S27" si="25">M27-G27</f>
        <v>0</v>
      </c>
      <c r="U27" s="266">
        <f>ABS(SUMIF('2.3_Input_Data_Orig_MC'!AB26:AF29, "&lt;0"))</f>
        <v>2</v>
      </c>
      <c r="V27" s="266">
        <f>ABS(SUMIF('2.4_Input_Data_Rebase'!AB26:AF29, "&lt;0"))</f>
        <v>2</v>
      </c>
      <c r="W27" s="264">
        <f t="shared" ref="W27" si="26">V27-U27</f>
        <v>0</v>
      </c>
      <c r="X27" s="263"/>
      <c r="Y27" s="267">
        <f>ABS(SUMIF('2.3_Input_Data_Orig_MC'!AI26:AM29, "&lt;0"))</f>
        <v>0</v>
      </c>
      <c r="Z27" s="267">
        <f>ABS(SUMIF('2.4_Input_Data_Rebase'!AI26:AM29, "&lt;0"))</f>
        <v>0</v>
      </c>
      <c r="AA27" s="263"/>
      <c r="AB27" s="267">
        <f>ABS(SUMIF('2.3_Input_Data_Orig_MC'!AP26:AT29, "&lt;0"))</f>
        <v>2</v>
      </c>
      <c r="AC27" s="267">
        <f>ABS(SUMIF('2.4_Input_Data_Rebase'!AP26:AT29, "&lt;0"))</f>
        <v>2</v>
      </c>
      <c r="AD27" s="263"/>
      <c r="AE27" s="264">
        <f>IFERROR(AB27/U27, "-")</f>
        <v>1</v>
      </c>
      <c r="AF27" s="264">
        <f>IFERROR(AC27/V27, "-")</f>
        <v>1</v>
      </c>
      <c r="AG27" s="265" t="str">
        <f t="shared" ref="AG27" si="27">IFERROR(IF((AE27-AF27)&lt;=5%,"Acceptable","Request Narrative"),"-")</f>
        <v>Acceptable</v>
      </c>
    </row>
    <row r="28" spans="1:33" s="260" customFormat="1" ht="13.15">
      <c r="A28" s="388"/>
      <c r="B28" s="389"/>
      <c r="C28" s="390"/>
      <c r="E28" s="268"/>
      <c r="F28" s="269"/>
      <c r="G28" s="269"/>
      <c r="H28" s="269"/>
      <c r="I28" s="269"/>
      <c r="J28" s="263"/>
      <c r="K28" s="268"/>
      <c r="L28" s="269"/>
      <c r="M28" s="269"/>
      <c r="N28" s="269"/>
      <c r="O28" s="269"/>
      <c r="P28" s="263"/>
      <c r="Q28" s="270"/>
      <c r="R28" s="270"/>
      <c r="S28" s="271"/>
      <c r="U28" s="268"/>
      <c r="V28" s="268"/>
      <c r="W28" s="270"/>
      <c r="X28" s="263"/>
      <c r="Y28" s="269"/>
      <c r="Z28" s="269"/>
      <c r="AA28" s="263"/>
      <c r="AB28" s="269"/>
      <c r="AC28" s="269"/>
      <c r="AD28" s="263"/>
      <c r="AE28" s="270"/>
      <c r="AF28" s="270"/>
      <c r="AG28" s="271"/>
    </row>
    <row r="29" spans="1:33" s="260" customFormat="1" ht="13.15">
      <c r="A29" s="388"/>
      <c r="B29" s="389"/>
      <c r="C29" s="390"/>
      <c r="E29" s="268"/>
      <c r="F29" s="269"/>
      <c r="G29" s="269"/>
      <c r="H29" s="269"/>
      <c r="I29" s="269"/>
      <c r="J29" s="263"/>
      <c r="K29" s="268"/>
      <c r="L29" s="269"/>
      <c r="M29" s="269"/>
      <c r="N29" s="269"/>
      <c r="O29" s="269"/>
      <c r="P29" s="263"/>
      <c r="Q29" s="270"/>
      <c r="R29" s="270"/>
      <c r="S29" s="271"/>
      <c r="U29" s="268"/>
      <c r="V29" s="268"/>
      <c r="W29" s="270"/>
      <c r="X29" s="263"/>
      <c r="Y29" s="269"/>
      <c r="Z29" s="269"/>
      <c r="AA29" s="263"/>
      <c r="AB29" s="269"/>
      <c r="AC29" s="269"/>
      <c r="AD29" s="263"/>
      <c r="AE29" s="270"/>
      <c r="AF29" s="270"/>
      <c r="AG29" s="271"/>
    </row>
    <row r="30" spans="1:33" s="260" customFormat="1" ht="13.15">
      <c r="A30" s="391"/>
      <c r="B30" s="392"/>
      <c r="C30" s="393"/>
      <c r="E30" s="272"/>
      <c r="F30" s="273"/>
      <c r="G30" s="273"/>
      <c r="H30" s="273"/>
      <c r="I30" s="273"/>
      <c r="J30" s="263"/>
      <c r="K30" s="272"/>
      <c r="L30" s="273"/>
      <c r="M30" s="273"/>
      <c r="N30" s="273"/>
      <c r="O30" s="273"/>
      <c r="P30" s="263"/>
      <c r="Q30" s="274"/>
      <c r="R30" s="274"/>
      <c r="S30" s="275"/>
      <c r="U30" s="272"/>
      <c r="V30" s="272"/>
      <c r="W30" s="274"/>
      <c r="X30" s="263"/>
      <c r="Y30" s="273"/>
      <c r="Z30" s="273"/>
      <c r="AA30" s="263"/>
      <c r="AB30" s="273"/>
      <c r="AC30" s="273"/>
      <c r="AD30" s="263"/>
      <c r="AE30" s="274"/>
      <c r="AF30" s="274"/>
      <c r="AG30" s="275"/>
    </row>
    <row r="31" spans="1:33" s="260" customFormat="1" ht="26.25">
      <c r="A31" s="385" t="s">
        <v>9</v>
      </c>
      <c r="B31" s="386">
        <v>16</v>
      </c>
      <c r="C31" s="387" t="s">
        <v>15</v>
      </c>
      <c r="E31" s="266">
        <f>SUM('2.3_Input_Data_Orig_MC'!F30:F33)</f>
        <v>20</v>
      </c>
      <c r="F31" s="267">
        <f>SUM('2.3_Input_Data_Orig_MC'!M30:M33)</f>
        <v>20</v>
      </c>
      <c r="G31" s="267">
        <f>SUM('2.3_Input_Data_Orig_MC'!T30:T33)</f>
        <v>20</v>
      </c>
      <c r="H31" s="267">
        <f>IF(SUM(E31:G31)=0,0,(SUM('2.3_Input_Data_Orig_MC'!AV30:AV33)))</f>
        <v>0</v>
      </c>
      <c r="I31" s="267" t="str">
        <f t="shared" ref="I31" si="28">IF((AVERAGE(E31:G31)+(H31/3))=E31, "-", "Difference")</f>
        <v>-</v>
      </c>
      <c r="J31" s="263"/>
      <c r="K31" s="266">
        <f>SUM('2.4_Input_Data_Rebase'!F30:F33)</f>
        <v>20</v>
      </c>
      <c r="L31" s="267">
        <f>SUM('2.4_Input_Data_Rebase'!M30:M33)</f>
        <v>20</v>
      </c>
      <c r="M31" s="267">
        <f>SUM('2.4_Input_Data_Rebase'!T30:T33)</f>
        <v>20</v>
      </c>
      <c r="N31" s="267">
        <f>IF(SUM(K31:M31)=0,0,(SUM('2.4_Input_Data_Rebase'!AV30:AV33))-(SUM('2.4_Input_Data_Rebase'!BC30:BC33)))</f>
        <v>0</v>
      </c>
      <c r="O31" s="267" t="str">
        <f t="shared" ref="O31" si="29">IF((AVERAGE(K31:M31)+(N31/3))=K31, "-", "Difference")</f>
        <v>-</v>
      </c>
      <c r="P31" s="263"/>
      <c r="Q31" s="264">
        <f t="shared" ref="Q31" si="30">K31-E31</f>
        <v>0</v>
      </c>
      <c r="R31" s="264">
        <f t="shared" ref="R31" si="31">L31-F31</f>
        <v>0</v>
      </c>
      <c r="S31" s="265">
        <f t="shared" ref="S31" si="32">M31-G31</f>
        <v>0</v>
      </c>
      <c r="U31" s="266">
        <f>ABS(SUMIF('2.3_Input_Data_Orig_MC'!AB30:AF33, "&lt;0"))</f>
        <v>6</v>
      </c>
      <c r="V31" s="266">
        <f>ABS(SUMIF('2.4_Input_Data_Rebase'!AB30:AF33, "&lt;0"))</f>
        <v>6</v>
      </c>
      <c r="W31" s="264">
        <f t="shared" ref="W31" si="33">V31-U31</f>
        <v>0</v>
      </c>
      <c r="X31" s="263"/>
      <c r="Y31" s="267">
        <f>ABS(SUMIF('2.3_Input_Data_Orig_MC'!AI30:AM33, "&lt;0"))</f>
        <v>0</v>
      </c>
      <c r="Z31" s="267">
        <f>ABS(SUMIF('2.4_Input_Data_Rebase'!AI30:AM33, "&lt;0"))</f>
        <v>0</v>
      </c>
      <c r="AA31" s="263"/>
      <c r="AB31" s="267">
        <f>ABS(SUMIF('2.3_Input_Data_Orig_MC'!AP30:AT33, "&lt;0"))</f>
        <v>6</v>
      </c>
      <c r="AC31" s="267">
        <f>ABS(SUMIF('2.4_Input_Data_Rebase'!AP30:AT33, "&lt;0"))</f>
        <v>6</v>
      </c>
      <c r="AD31" s="263"/>
      <c r="AE31" s="264">
        <f>IFERROR(AB31/U31, "-")</f>
        <v>1</v>
      </c>
      <c r="AF31" s="264">
        <f>IFERROR(AC31/V31, "-")</f>
        <v>1</v>
      </c>
      <c r="AG31" s="265" t="str">
        <f t="shared" ref="AG31" si="34">IFERROR(IF((AE31-AF31)&lt;=5%,"Acceptable","Request Narrative"),"-")</f>
        <v>Acceptable</v>
      </c>
    </row>
    <row r="32" spans="1:33" s="260" customFormat="1" ht="13.15">
      <c r="A32" s="388"/>
      <c r="B32" s="389"/>
      <c r="C32" s="390"/>
      <c r="E32" s="268"/>
      <c r="F32" s="269"/>
      <c r="G32" s="269"/>
      <c r="H32" s="269"/>
      <c r="I32" s="269"/>
      <c r="J32" s="263"/>
      <c r="K32" s="268"/>
      <c r="L32" s="269"/>
      <c r="M32" s="269"/>
      <c r="N32" s="269"/>
      <c r="O32" s="269"/>
      <c r="P32" s="263"/>
      <c r="Q32" s="270"/>
      <c r="R32" s="270"/>
      <c r="S32" s="271"/>
      <c r="U32" s="268"/>
      <c r="V32" s="268"/>
      <c r="W32" s="270"/>
      <c r="X32" s="263"/>
      <c r="Y32" s="269"/>
      <c r="Z32" s="269"/>
      <c r="AA32" s="263"/>
      <c r="AB32" s="269"/>
      <c r="AC32" s="269"/>
      <c r="AD32" s="263"/>
      <c r="AE32" s="270"/>
      <c r="AF32" s="270"/>
      <c r="AG32" s="271"/>
    </row>
    <row r="33" spans="1:33" s="260" customFormat="1" ht="13.15">
      <c r="A33" s="388"/>
      <c r="B33" s="389"/>
      <c r="C33" s="390"/>
      <c r="E33" s="268"/>
      <c r="F33" s="269"/>
      <c r="G33" s="269"/>
      <c r="H33" s="269"/>
      <c r="I33" s="269"/>
      <c r="J33" s="263"/>
      <c r="K33" s="268"/>
      <c r="L33" s="269"/>
      <c r="M33" s="269"/>
      <c r="N33" s="269"/>
      <c r="O33" s="269"/>
      <c r="P33" s="263"/>
      <c r="Q33" s="270"/>
      <c r="R33" s="270"/>
      <c r="S33" s="271"/>
      <c r="U33" s="268"/>
      <c r="V33" s="268"/>
      <c r="W33" s="270"/>
      <c r="X33" s="263"/>
      <c r="Y33" s="269"/>
      <c r="Z33" s="269"/>
      <c r="AA33" s="263"/>
      <c r="AB33" s="269"/>
      <c r="AC33" s="269"/>
      <c r="AD33" s="263"/>
      <c r="AE33" s="270"/>
      <c r="AF33" s="270"/>
      <c r="AG33" s="271"/>
    </row>
    <row r="34" spans="1:33" s="260" customFormat="1" ht="13.15">
      <c r="A34" s="391"/>
      <c r="B34" s="392"/>
      <c r="C34" s="393"/>
      <c r="E34" s="272"/>
      <c r="F34" s="273"/>
      <c r="G34" s="273"/>
      <c r="H34" s="273"/>
      <c r="I34" s="273"/>
      <c r="J34" s="263"/>
      <c r="K34" s="272"/>
      <c r="L34" s="273"/>
      <c r="M34" s="273"/>
      <c r="N34" s="273"/>
      <c r="O34" s="273"/>
      <c r="P34" s="263"/>
      <c r="Q34" s="274"/>
      <c r="R34" s="274"/>
      <c r="S34" s="275"/>
      <c r="U34" s="272"/>
      <c r="V34" s="272"/>
      <c r="W34" s="274"/>
      <c r="X34" s="263"/>
      <c r="Y34" s="273"/>
      <c r="Z34" s="273"/>
      <c r="AA34" s="263"/>
      <c r="AB34" s="273"/>
      <c r="AC34" s="273"/>
      <c r="AD34" s="263"/>
      <c r="AE34" s="274"/>
      <c r="AF34" s="274"/>
      <c r="AG34" s="275"/>
    </row>
    <row r="35" spans="1:33" s="260" customFormat="1" ht="13.15">
      <c r="A35" s="385" t="s">
        <v>9</v>
      </c>
      <c r="B35" s="386">
        <v>17</v>
      </c>
      <c r="C35" s="387" t="s">
        <v>16</v>
      </c>
      <c r="E35" s="266">
        <f>SUM('2.3_Input_Data_Orig_MC'!F34:F37)</f>
        <v>19</v>
      </c>
      <c r="F35" s="267">
        <f>SUM('2.3_Input_Data_Orig_MC'!M34:M37)</f>
        <v>19</v>
      </c>
      <c r="G35" s="267">
        <f>SUM('2.3_Input_Data_Orig_MC'!T34:T37)</f>
        <v>19</v>
      </c>
      <c r="H35" s="267">
        <f>IF(SUM(E35:G35)=0,0,(SUM('2.3_Input_Data_Orig_MC'!AV34:AV37)))</f>
        <v>0</v>
      </c>
      <c r="I35" s="267" t="str">
        <f t="shared" ref="I35" si="35">IF((AVERAGE(E35:G35)+(H35/3))=E35, "-", "Difference")</f>
        <v>-</v>
      </c>
      <c r="J35" s="263"/>
      <c r="K35" s="266">
        <f>SUM('2.4_Input_Data_Rebase'!F34:F37)</f>
        <v>19</v>
      </c>
      <c r="L35" s="267">
        <f>SUM('2.4_Input_Data_Rebase'!M34:M37)</f>
        <v>19</v>
      </c>
      <c r="M35" s="267">
        <f>SUM('2.4_Input_Data_Rebase'!T34:T37)</f>
        <v>19</v>
      </c>
      <c r="N35" s="267">
        <f>IF(SUM(K35:M35)=0,0,(SUM('2.4_Input_Data_Rebase'!AV34:AV37))-(SUM('2.4_Input_Data_Rebase'!BC34:BC37)))</f>
        <v>0</v>
      </c>
      <c r="O35" s="267" t="str">
        <f t="shared" ref="O35" si="36">IF((AVERAGE(K35:M35)+(N35/3))=K35, "-", "Difference")</f>
        <v>-</v>
      </c>
      <c r="P35" s="263"/>
      <c r="Q35" s="264">
        <f t="shared" ref="Q35" si="37">K35-E35</f>
        <v>0</v>
      </c>
      <c r="R35" s="264">
        <f t="shared" ref="R35" si="38">L35-F35</f>
        <v>0</v>
      </c>
      <c r="S35" s="265">
        <f t="shared" ref="S35" si="39">M35-G35</f>
        <v>0</v>
      </c>
      <c r="U35" s="266">
        <f>ABS(SUMIF('2.3_Input_Data_Orig_MC'!AB34:AF37, "&lt;0"))</f>
        <v>5</v>
      </c>
      <c r="V35" s="266">
        <f>ABS(SUMIF('2.4_Input_Data_Rebase'!AB34:AF37, "&lt;0"))</f>
        <v>5</v>
      </c>
      <c r="W35" s="264">
        <f t="shared" ref="W35" si="40">V35-U35</f>
        <v>0</v>
      </c>
      <c r="X35" s="263"/>
      <c r="Y35" s="267">
        <f>ABS(SUMIF('2.3_Input_Data_Orig_MC'!AI34:AM37, "&lt;0"))</f>
        <v>0</v>
      </c>
      <c r="Z35" s="267">
        <f>ABS(SUMIF('2.4_Input_Data_Rebase'!AI34:AM37, "&lt;0"))</f>
        <v>0</v>
      </c>
      <c r="AA35" s="263"/>
      <c r="AB35" s="267">
        <f>ABS(SUMIF('2.3_Input_Data_Orig_MC'!AP34:AT37, "&lt;0"))</f>
        <v>5</v>
      </c>
      <c r="AC35" s="267">
        <f>ABS(SUMIF('2.4_Input_Data_Rebase'!AP34:AT37, "&lt;0"))</f>
        <v>5</v>
      </c>
      <c r="AD35" s="263"/>
      <c r="AE35" s="264">
        <f>IFERROR(AB35/U35, "-")</f>
        <v>1</v>
      </c>
      <c r="AF35" s="264">
        <f>IFERROR(AC35/V35, "-")</f>
        <v>1</v>
      </c>
      <c r="AG35" s="265" t="str">
        <f t="shared" ref="AG35" si="41">IFERROR(IF((AE35-AF35)&lt;=5%,"Acceptable","Request Narrative"),"-")</f>
        <v>Acceptable</v>
      </c>
    </row>
    <row r="36" spans="1:33" s="260" customFormat="1" ht="13.15">
      <c r="A36" s="388"/>
      <c r="B36" s="389"/>
      <c r="C36" s="390"/>
      <c r="E36" s="268"/>
      <c r="F36" s="269"/>
      <c r="G36" s="269"/>
      <c r="H36" s="269"/>
      <c r="I36" s="269"/>
      <c r="J36" s="263"/>
      <c r="K36" s="268"/>
      <c r="L36" s="269"/>
      <c r="M36" s="269"/>
      <c r="N36" s="269"/>
      <c r="O36" s="269"/>
      <c r="P36" s="263"/>
      <c r="Q36" s="270"/>
      <c r="R36" s="270"/>
      <c r="S36" s="271"/>
      <c r="U36" s="268"/>
      <c r="V36" s="268"/>
      <c r="W36" s="270"/>
      <c r="X36" s="263"/>
      <c r="Y36" s="269"/>
      <c r="Z36" s="269"/>
      <c r="AA36" s="263"/>
      <c r="AB36" s="269"/>
      <c r="AC36" s="269"/>
      <c r="AD36" s="263"/>
      <c r="AE36" s="270"/>
      <c r="AF36" s="270"/>
      <c r="AG36" s="271"/>
    </row>
    <row r="37" spans="1:33" s="260" customFormat="1" ht="13.15">
      <c r="A37" s="388"/>
      <c r="B37" s="389"/>
      <c r="C37" s="390"/>
      <c r="E37" s="268"/>
      <c r="F37" s="269"/>
      <c r="G37" s="269"/>
      <c r="H37" s="269"/>
      <c r="I37" s="269"/>
      <c r="J37" s="263"/>
      <c r="K37" s="268"/>
      <c r="L37" s="269"/>
      <c r="M37" s="269"/>
      <c r="N37" s="269"/>
      <c r="O37" s="269"/>
      <c r="P37" s="263"/>
      <c r="Q37" s="270"/>
      <c r="R37" s="270"/>
      <c r="S37" s="271"/>
      <c r="U37" s="268"/>
      <c r="V37" s="268"/>
      <c r="W37" s="270"/>
      <c r="X37" s="263"/>
      <c r="Y37" s="269"/>
      <c r="Z37" s="269"/>
      <c r="AA37" s="263"/>
      <c r="AB37" s="269"/>
      <c r="AC37" s="269"/>
      <c r="AD37" s="263"/>
      <c r="AE37" s="270"/>
      <c r="AF37" s="270"/>
      <c r="AG37" s="271"/>
    </row>
    <row r="38" spans="1:33" s="260" customFormat="1" ht="13.15">
      <c r="A38" s="391"/>
      <c r="B38" s="392"/>
      <c r="C38" s="393"/>
      <c r="E38" s="272"/>
      <c r="F38" s="273"/>
      <c r="G38" s="273"/>
      <c r="H38" s="273"/>
      <c r="I38" s="273"/>
      <c r="J38" s="263"/>
      <c r="K38" s="272"/>
      <c r="L38" s="273"/>
      <c r="M38" s="273"/>
      <c r="N38" s="273"/>
      <c r="O38" s="273"/>
      <c r="P38" s="263"/>
      <c r="Q38" s="274"/>
      <c r="R38" s="274"/>
      <c r="S38" s="275"/>
      <c r="U38" s="272"/>
      <c r="V38" s="272"/>
      <c r="W38" s="274"/>
      <c r="X38" s="263"/>
      <c r="Y38" s="273"/>
      <c r="Z38" s="273"/>
      <c r="AA38" s="263"/>
      <c r="AB38" s="273"/>
      <c r="AC38" s="273"/>
      <c r="AD38" s="263"/>
      <c r="AE38" s="274"/>
      <c r="AF38" s="274"/>
      <c r="AG38" s="275"/>
    </row>
    <row r="39" spans="1:33" s="260" customFormat="1" ht="13.15">
      <c r="A39" s="385" t="s">
        <v>9</v>
      </c>
      <c r="B39" s="386">
        <v>20</v>
      </c>
      <c r="C39" s="387" t="s">
        <v>17</v>
      </c>
      <c r="E39" s="266">
        <f>SUM('2.3_Input_Data_Orig_MC'!F38:F41)</f>
        <v>10</v>
      </c>
      <c r="F39" s="267">
        <f>SUM('2.3_Input_Data_Orig_MC'!M38:M41)</f>
        <v>10</v>
      </c>
      <c r="G39" s="267">
        <f>SUM('2.3_Input_Data_Orig_MC'!T38:T41)</f>
        <v>10</v>
      </c>
      <c r="H39" s="267">
        <f>IF(SUM(E39:G39)=0,0,(SUM('2.3_Input_Data_Orig_MC'!AV38:AV41)))</f>
        <v>0</v>
      </c>
      <c r="I39" s="267" t="str">
        <f t="shared" ref="I39" si="42">IF((AVERAGE(E39:G39)+(H39/3))=E39, "-", "Difference")</f>
        <v>-</v>
      </c>
      <c r="J39" s="263"/>
      <c r="K39" s="266">
        <f>SUM('2.4_Input_Data_Rebase'!F38:F41)</f>
        <v>10</v>
      </c>
      <c r="L39" s="267">
        <f>SUM('2.4_Input_Data_Rebase'!M38:M41)</f>
        <v>10</v>
      </c>
      <c r="M39" s="267">
        <f>SUM('2.4_Input_Data_Rebase'!T38:T41)</f>
        <v>10</v>
      </c>
      <c r="N39" s="267">
        <f>IF(SUM(K39:M39)=0,0,(SUM('2.4_Input_Data_Rebase'!AV38:AV41))-(SUM('2.4_Input_Data_Rebase'!BC38:BC41)))</f>
        <v>0</v>
      </c>
      <c r="O39" s="267" t="str">
        <f t="shared" ref="O39" si="43">IF((AVERAGE(K39:M39)+(N39/3))=K39, "-", "Difference")</f>
        <v>-</v>
      </c>
      <c r="P39" s="263"/>
      <c r="Q39" s="264">
        <f t="shared" ref="Q39" si="44">K39-E39</f>
        <v>0</v>
      </c>
      <c r="R39" s="264">
        <f t="shared" ref="R39" si="45">L39-F39</f>
        <v>0</v>
      </c>
      <c r="S39" s="265">
        <f t="shared" ref="S39" si="46">M39-G39</f>
        <v>0</v>
      </c>
      <c r="U39" s="266">
        <f>ABS(SUMIF('2.3_Input_Data_Orig_MC'!AB38:AF41, "&lt;0"))</f>
        <v>3</v>
      </c>
      <c r="V39" s="266">
        <f>ABS(SUMIF('2.4_Input_Data_Rebase'!AB38:AF41, "&lt;0"))</f>
        <v>3</v>
      </c>
      <c r="W39" s="264">
        <f t="shared" ref="W39" si="47">V39-U39</f>
        <v>0</v>
      </c>
      <c r="X39" s="263"/>
      <c r="Y39" s="267">
        <f>ABS(SUMIF('2.3_Input_Data_Orig_MC'!AI38:AM41, "&lt;0"))</f>
        <v>3</v>
      </c>
      <c r="Z39" s="267">
        <f>ABS(SUMIF('2.4_Input_Data_Rebase'!AI38:AM41, "&lt;0"))</f>
        <v>3</v>
      </c>
      <c r="AA39" s="263"/>
      <c r="AB39" s="267">
        <f>ABS(SUMIF('2.3_Input_Data_Orig_MC'!AP38:AT41, "&lt;0"))</f>
        <v>0</v>
      </c>
      <c r="AC39" s="267">
        <f>ABS(SUMIF('2.4_Input_Data_Rebase'!AP38:AT41, "&lt;0"))</f>
        <v>0</v>
      </c>
      <c r="AD39" s="263"/>
      <c r="AE39" s="264">
        <f>IFERROR(AB39/U39, "-")</f>
        <v>0</v>
      </c>
      <c r="AF39" s="264">
        <f>IFERROR(AC39/V39, "-")</f>
        <v>0</v>
      </c>
      <c r="AG39" s="265" t="str">
        <f t="shared" ref="AG39" si="48">IFERROR(IF((AE39-AF39)&lt;=5%,"Acceptable","Request Narrative"),"-")</f>
        <v>Acceptable</v>
      </c>
    </row>
    <row r="40" spans="1:33" s="260" customFormat="1" ht="13.15">
      <c r="A40" s="388"/>
      <c r="B40" s="389"/>
      <c r="C40" s="390"/>
      <c r="E40" s="268"/>
      <c r="F40" s="269"/>
      <c r="G40" s="269"/>
      <c r="H40" s="269"/>
      <c r="I40" s="269"/>
      <c r="J40" s="263"/>
      <c r="K40" s="268"/>
      <c r="L40" s="269"/>
      <c r="M40" s="269"/>
      <c r="N40" s="269"/>
      <c r="O40" s="269"/>
      <c r="P40" s="263"/>
      <c r="Q40" s="270"/>
      <c r="R40" s="270"/>
      <c r="S40" s="271"/>
      <c r="U40" s="268"/>
      <c r="V40" s="268"/>
      <c r="W40" s="270"/>
      <c r="X40" s="263"/>
      <c r="Y40" s="269"/>
      <c r="Z40" s="269"/>
      <c r="AA40" s="263"/>
      <c r="AB40" s="269"/>
      <c r="AC40" s="269"/>
      <c r="AD40" s="263"/>
      <c r="AE40" s="270"/>
      <c r="AF40" s="270"/>
      <c r="AG40" s="271"/>
    </row>
    <row r="41" spans="1:33" s="260" customFormat="1" ht="13.15">
      <c r="A41" s="388"/>
      <c r="B41" s="389"/>
      <c r="C41" s="390"/>
      <c r="E41" s="268"/>
      <c r="F41" s="269"/>
      <c r="G41" s="269"/>
      <c r="H41" s="269"/>
      <c r="I41" s="269"/>
      <c r="J41" s="263"/>
      <c r="K41" s="268"/>
      <c r="L41" s="269"/>
      <c r="M41" s="269"/>
      <c r="N41" s="269"/>
      <c r="O41" s="269"/>
      <c r="P41" s="263"/>
      <c r="Q41" s="270"/>
      <c r="R41" s="270"/>
      <c r="S41" s="271"/>
      <c r="U41" s="268"/>
      <c r="V41" s="268"/>
      <c r="W41" s="270"/>
      <c r="X41" s="263"/>
      <c r="Y41" s="269"/>
      <c r="Z41" s="269"/>
      <c r="AA41" s="263"/>
      <c r="AB41" s="269"/>
      <c r="AC41" s="269"/>
      <c r="AD41" s="263"/>
      <c r="AE41" s="270"/>
      <c r="AF41" s="270"/>
      <c r="AG41" s="271"/>
    </row>
    <row r="42" spans="1:33" s="260" customFormat="1" ht="13.15">
      <c r="A42" s="391"/>
      <c r="B42" s="392"/>
      <c r="C42" s="393"/>
      <c r="E42" s="272"/>
      <c r="F42" s="273"/>
      <c r="G42" s="273"/>
      <c r="H42" s="273"/>
      <c r="I42" s="273"/>
      <c r="J42" s="263"/>
      <c r="K42" s="272"/>
      <c r="L42" s="273"/>
      <c r="M42" s="273"/>
      <c r="N42" s="273"/>
      <c r="O42" s="273"/>
      <c r="P42" s="263"/>
      <c r="Q42" s="274"/>
      <c r="R42" s="274"/>
      <c r="S42" s="275"/>
      <c r="U42" s="272"/>
      <c r="V42" s="272"/>
      <c r="W42" s="274"/>
      <c r="X42" s="263"/>
      <c r="Y42" s="273"/>
      <c r="Z42" s="273"/>
      <c r="AA42" s="263"/>
      <c r="AB42" s="273"/>
      <c r="AC42" s="273"/>
      <c r="AD42" s="263"/>
      <c r="AE42" s="274"/>
      <c r="AF42" s="274"/>
      <c r="AG42" s="275"/>
    </row>
    <row r="43" spans="1:33" s="260" customFormat="1" ht="13.15">
      <c r="A43" s="385" t="s">
        <v>9</v>
      </c>
      <c r="B43" s="386">
        <v>22</v>
      </c>
      <c r="C43" s="387" t="s">
        <v>18</v>
      </c>
      <c r="E43" s="266">
        <f>SUM('2.3_Input_Data_Orig_MC'!F42:F45)</f>
        <v>47</v>
      </c>
      <c r="F43" s="267">
        <f>SUM('2.3_Input_Data_Orig_MC'!M42:M45)</f>
        <v>47</v>
      </c>
      <c r="G43" s="267">
        <f>SUM('2.3_Input_Data_Orig_MC'!T42:T45)</f>
        <v>47</v>
      </c>
      <c r="H43" s="267">
        <f>IF(SUM(E43:G43)=0,0,(SUM('2.3_Input_Data_Orig_MC'!AV42:AV45)))</f>
        <v>0</v>
      </c>
      <c r="I43" s="267" t="str">
        <f t="shared" ref="I43" si="49">IF((AVERAGE(E43:G43)+(H43/3))=E43, "-", "Difference")</f>
        <v>-</v>
      </c>
      <c r="J43" s="263"/>
      <c r="K43" s="266">
        <f>SUM('2.4_Input_Data_Rebase'!F42:F45)</f>
        <v>47</v>
      </c>
      <c r="L43" s="267">
        <f>SUM('2.4_Input_Data_Rebase'!M42:M45)</f>
        <v>47</v>
      </c>
      <c r="M43" s="267">
        <f>SUM('2.4_Input_Data_Rebase'!T42:T45)</f>
        <v>47</v>
      </c>
      <c r="N43" s="267">
        <f>IF(SUM(K43:M43)=0,0,(SUM('2.4_Input_Data_Rebase'!AV42:AV45))-(SUM('2.4_Input_Data_Rebase'!BC42:BC45)))</f>
        <v>0</v>
      </c>
      <c r="O43" s="267" t="str">
        <f t="shared" ref="O43" si="50">IF((AVERAGE(K43:M43)+(N43/3))=K43, "-", "Difference")</f>
        <v>-</v>
      </c>
      <c r="P43" s="263"/>
      <c r="Q43" s="264">
        <f t="shared" ref="Q43" si="51">K43-E43</f>
        <v>0</v>
      </c>
      <c r="R43" s="264">
        <f t="shared" ref="R43" si="52">L43-F43</f>
        <v>0</v>
      </c>
      <c r="S43" s="265">
        <f t="shared" ref="S43" si="53">M43-G43</f>
        <v>0</v>
      </c>
      <c r="U43" s="266">
        <f>ABS(SUMIF('2.3_Input_Data_Orig_MC'!AB42:AF45, "&lt;0"))</f>
        <v>11</v>
      </c>
      <c r="V43" s="266">
        <f>ABS(SUMIF('2.4_Input_Data_Rebase'!AB42:AF45, "&lt;0"))</f>
        <v>11</v>
      </c>
      <c r="W43" s="264">
        <f t="shared" ref="W43" si="54">V43-U43</f>
        <v>0</v>
      </c>
      <c r="X43" s="263"/>
      <c r="Y43" s="267">
        <f>ABS(SUMIF('2.3_Input_Data_Orig_MC'!AI42:AM45, "&lt;0"))</f>
        <v>11</v>
      </c>
      <c r="Z43" s="267">
        <f>ABS(SUMIF('2.4_Input_Data_Rebase'!AI42:AM45, "&lt;0"))</f>
        <v>11</v>
      </c>
      <c r="AA43" s="263"/>
      <c r="AB43" s="267">
        <f>ABS(SUMIF('2.3_Input_Data_Orig_MC'!AP42:AT45, "&lt;0"))</f>
        <v>0</v>
      </c>
      <c r="AC43" s="267">
        <f>ABS(SUMIF('2.4_Input_Data_Rebase'!AP42:AT45, "&lt;0"))</f>
        <v>0</v>
      </c>
      <c r="AD43" s="263"/>
      <c r="AE43" s="264">
        <f>IFERROR(AB43/U43, "-")</f>
        <v>0</v>
      </c>
      <c r="AF43" s="264">
        <f>IFERROR(AC43/V43, "-")</f>
        <v>0</v>
      </c>
      <c r="AG43" s="265" t="str">
        <f t="shared" ref="AG43" si="55">IFERROR(IF((AE43-AF43)&lt;=5%,"Acceptable","Request Narrative"),"-")</f>
        <v>Acceptable</v>
      </c>
    </row>
    <row r="44" spans="1:33" s="260" customFormat="1" ht="13.15">
      <c r="A44" s="388"/>
      <c r="B44" s="389"/>
      <c r="C44" s="390"/>
      <c r="E44" s="268"/>
      <c r="F44" s="269"/>
      <c r="G44" s="269"/>
      <c r="H44" s="269"/>
      <c r="I44" s="269"/>
      <c r="J44" s="263"/>
      <c r="K44" s="268"/>
      <c r="L44" s="269"/>
      <c r="M44" s="269"/>
      <c r="N44" s="269"/>
      <c r="O44" s="269"/>
      <c r="P44" s="263"/>
      <c r="Q44" s="270"/>
      <c r="R44" s="270"/>
      <c r="S44" s="271"/>
      <c r="U44" s="268"/>
      <c r="V44" s="268"/>
      <c r="W44" s="270"/>
      <c r="X44" s="263"/>
      <c r="Y44" s="269"/>
      <c r="Z44" s="269"/>
      <c r="AA44" s="263"/>
      <c r="AB44" s="269"/>
      <c r="AC44" s="269"/>
      <c r="AD44" s="263"/>
      <c r="AE44" s="270"/>
      <c r="AF44" s="270"/>
      <c r="AG44" s="271"/>
    </row>
    <row r="45" spans="1:33" s="260" customFormat="1" ht="13.15">
      <c r="A45" s="388"/>
      <c r="B45" s="389"/>
      <c r="C45" s="390"/>
      <c r="E45" s="268"/>
      <c r="F45" s="269"/>
      <c r="G45" s="269"/>
      <c r="H45" s="269"/>
      <c r="I45" s="269"/>
      <c r="J45" s="263"/>
      <c r="K45" s="268"/>
      <c r="L45" s="269"/>
      <c r="M45" s="269"/>
      <c r="N45" s="269"/>
      <c r="O45" s="269"/>
      <c r="P45" s="263"/>
      <c r="Q45" s="270"/>
      <c r="R45" s="270"/>
      <c r="S45" s="271"/>
      <c r="U45" s="268"/>
      <c r="V45" s="268"/>
      <c r="W45" s="270"/>
      <c r="X45" s="263"/>
      <c r="Y45" s="269"/>
      <c r="Z45" s="269"/>
      <c r="AA45" s="263"/>
      <c r="AB45" s="269"/>
      <c r="AC45" s="269"/>
      <c r="AD45" s="263"/>
      <c r="AE45" s="270"/>
      <c r="AF45" s="270"/>
      <c r="AG45" s="271"/>
    </row>
    <row r="46" spans="1:33" s="260" customFormat="1" ht="13.15">
      <c r="A46" s="391"/>
      <c r="B46" s="392"/>
      <c r="C46" s="393"/>
      <c r="E46" s="272"/>
      <c r="F46" s="273"/>
      <c r="G46" s="273"/>
      <c r="H46" s="273"/>
      <c r="I46" s="273"/>
      <c r="J46" s="263"/>
      <c r="K46" s="272"/>
      <c r="L46" s="273"/>
      <c r="M46" s="273"/>
      <c r="N46" s="273"/>
      <c r="O46" s="273"/>
      <c r="P46" s="263"/>
      <c r="Q46" s="274"/>
      <c r="R46" s="274"/>
      <c r="S46" s="275"/>
      <c r="U46" s="272"/>
      <c r="V46" s="272"/>
      <c r="W46" s="274"/>
      <c r="X46" s="263"/>
      <c r="Y46" s="273"/>
      <c r="Z46" s="273"/>
      <c r="AA46" s="263"/>
      <c r="AB46" s="273"/>
      <c r="AC46" s="273"/>
      <c r="AD46" s="263"/>
      <c r="AE46" s="274"/>
      <c r="AF46" s="274"/>
      <c r="AG46" s="275"/>
    </row>
    <row r="47" spans="1:33" s="260" customFormat="1" ht="13.15">
      <c r="A47" s="385" t="s">
        <v>9</v>
      </c>
      <c r="B47" s="386">
        <v>36</v>
      </c>
      <c r="C47" s="387" t="s">
        <v>19</v>
      </c>
      <c r="E47" s="266">
        <f>SUM('2.3_Input_Data_Orig_MC'!F46:F49)</f>
        <v>4</v>
      </c>
      <c r="F47" s="267">
        <f>SUM('2.3_Input_Data_Orig_MC'!M46:M49)</f>
        <v>4</v>
      </c>
      <c r="G47" s="267">
        <f>SUM('2.3_Input_Data_Orig_MC'!T46:T49)</f>
        <v>4</v>
      </c>
      <c r="H47" s="267">
        <f>IF(SUM(E47:G47)=0,0,(SUM('2.3_Input_Data_Orig_MC'!AV46:AV49)))</f>
        <v>0</v>
      </c>
      <c r="I47" s="267" t="str">
        <f t="shared" ref="I47" si="56">IF((AVERAGE(E47:G47)+(H47/3))=E47, "-", "Difference")</f>
        <v>-</v>
      </c>
      <c r="J47" s="263"/>
      <c r="K47" s="266">
        <f>SUM('2.4_Input_Data_Rebase'!F46:F49)</f>
        <v>4</v>
      </c>
      <c r="L47" s="267">
        <f>SUM('2.4_Input_Data_Rebase'!M46:M49)</f>
        <v>4</v>
      </c>
      <c r="M47" s="267">
        <f>SUM('2.4_Input_Data_Rebase'!T46:T49)</f>
        <v>4</v>
      </c>
      <c r="N47" s="267">
        <f>IF(SUM(K47:M47)=0,0,(SUM('2.4_Input_Data_Rebase'!AV46:AV49))-(SUM('2.4_Input_Data_Rebase'!BC46:BC49)))</f>
        <v>0</v>
      </c>
      <c r="O47" s="267" t="str">
        <f t="shared" ref="O47" si="57">IF((AVERAGE(K47:M47)+(N47/3))=K47, "-", "Difference")</f>
        <v>-</v>
      </c>
      <c r="P47" s="263"/>
      <c r="Q47" s="264">
        <f t="shared" ref="Q47" si="58">K47-E47</f>
        <v>0</v>
      </c>
      <c r="R47" s="264">
        <f t="shared" ref="R47" si="59">L47-F47</f>
        <v>0</v>
      </c>
      <c r="S47" s="265">
        <f t="shared" ref="S47" si="60">M47-G47</f>
        <v>0</v>
      </c>
      <c r="U47" s="266">
        <f>ABS(SUMIF('2.3_Input_Data_Orig_MC'!AB46:AF49, "&lt;0"))</f>
        <v>3</v>
      </c>
      <c r="V47" s="266">
        <f>ABS(SUMIF('2.4_Input_Data_Rebase'!AB46:AF49, "&lt;0"))</f>
        <v>3</v>
      </c>
      <c r="W47" s="264">
        <f t="shared" ref="W47" si="61">V47-U47</f>
        <v>0</v>
      </c>
      <c r="X47" s="263"/>
      <c r="Y47" s="267">
        <f>ABS(SUMIF('2.3_Input_Data_Orig_MC'!AI46:AM49, "&lt;0"))</f>
        <v>3</v>
      </c>
      <c r="Z47" s="267">
        <f>ABS(SUMIF('2.4_Input_Data_Rebase'!AI46:AM49, "&lt;0"))</f>
        <v>3</v>
      </c>
      <c r="AA47" s="263"/>
      <c r="AB47" s="267">
        <f>ABS(SUMIF('2.3_Input_Data_Orig_MC'!AP46:AT49, "&lt;0"))</f>
        <v>0</v>
      </c>
      <c r="AC47" s="267">
        <f>ABS(SUMIF('2.4_Input_Data_Rebase'!AP46:AT49, "&lt;0"))</f>
        <v>0</v>
      </c>
      <c r="AD47" s="263"/>
      <c r="AE47" s="264">
        <f>IFERROR(AB47/U47, "-")</f>
        <v>0</v>
      </c>
      <c r="AF47" s="264">
        <f>IFERROR(AC47/V47, "-")</f>
        <v>0</v>
      </c>
      <c r="AG47" s="265" t="str">
        <f t="shared" ref="AG47" si="62">IFERROR(IF((AE47-AF47)&lt;=5%,"Acceptable","Request Narrative"),"-")</f>
        <v>Acceptable</v>
      </c>
    </row>
    <row r="48" spans="1:33" s="260" customFormat="1" ht="13.15">
      <c r="A48" s="388"/>
      <c r="B48" s="389"/>
      <c r="C48" s="390"/>
      <c r="E48" s="268"/>
      <c r="F48" s="269"/>
      <c r="G48" s="269"/>
      <c r="H48" s="269"/>
      <c r="I48" s="269"/>
      <c r="J48" s="263"/>
      <c r="K48" s="268"/>
      <c r="L48" s="269"/>
      <c r="M48" s="269"/>
      <c r="N48" s="269"/>
      <c r="O48" s="269"/>
      <c r="P48" s="263"/>
      <c r="Q48" s="270"/>
      <c r="R48" s="270"/>
      <c r="S48" s="271"/>
      <c r="U48" s="268"/>
      <c r="V48" s="268"/>
      <c r="W48" s="270"/>
      <c r="X48" s="263"/>
      <c r="Y48" s="269"/>
      <c r="Z48" s="269"/>
      <c r="AA48" s="263"/>
      <c r="AB48" s="269"/>
      <c r="AC48" s="269"/>
      <c r="AD48" s="263"/>
      <c r="AE48" s="270"/>
      <c r="AF48" s="270"/>
      <c r="AG48" s="271"/>
    </row>
    <row r="49" spans="1:33" s="260" customFormat="1" ht="13.15">
      <c r="A49" s="388"/>
      <c r="B49" s="389"/>
      <c r="C49" s="390"/>
      <c r="E49" s="268"/>
      <c r="F49" s="269"/>
      <c r="G49" s="269"/>
      <c r="H49" s="269"/>
      <c r="I49" s="269"/>
      <c r="J49" s="263"/>
      <c r="K49" s="268"/>
      <c r="L49" s="269"/>
      <c r="M49" s="269"/>
      <c r="N49" s="269"/>
      <c r="O49" s="269"/>
      <c r="P49" s="263"/>
      <c r="Q49" s="270"/>
      <c r="R49" s="270"/>
      <c r="S49" s="271"/>
      <c r="U49" s="268"/>
      <c r="V49" s="268"/>
      <c r="W49" s="270"/>
      <c r="X49" s="263"/>
      <c r="Y49" s="269"/>
      <c r="Z49" s="269"/>
      <c r="AA49" s="263"/>
      <c r="AB49" s="269"/>
      <c r="AC49" s="269"/>
      <c r="AD49" s="263"/>
      <c r="AE49" s="270"/>
      <c r="AF49" s="270"/>
      <c r="AG49" s="271"/>
    </row>
    <row r="50" spans="1:33" s="260" customFormat="1" ht="13.15">
      <c r="A50" s="391"/>
      <c r="B50" s="392"/>
      <c r="C50" s="393"/>
      <c r="E50" s="272"/>
      <c r="F50" s="273"/>
      <c r="G50" s="273"/>
      <c r="H50" s="273"/>
      <c r="I50" s="273"/>
      <c r="J50" s="263"/>
      <c r="K50" s="272"/>
      <c r="L50" s="273"/>
      <c r="M50" s="273"/>
      <c r="N50" s="273"/>
      <c r="O50" s="273"/>
      <c r="P50" s="263"/>
      <c r="Q50" s="274"/>
      <c r="R50" s="274"/>
      <c r="S50" s="275"/>
      <c r="U50" s="272"/>
      <c r="V50" s="272"/>
      <c r="W50" s="274"/>
      <c r="X50" s="263"/>
      <c r="Y50" s="273"/>
      <c r="Z50" s="273"/>
      <c r="AA50" s="263"/>
      <c r="AB50" s="273"/>
      <c r="AC50" s="273"/>
      <c r="AD50" s="263"/>
      <c r="AE50" s="274"/>
      <c r="AF50" s="274"/>
      <c r="AG50" s="275"/>
    </row>
    <row r="51" spans="1:33" s="260" customFormat="1" ht="13.15">
      <c r="A51" s="385" t="s">
        <v>9</v>
      </c>
      <c r="B51" s="386">
        <v>2</v>
      </c>
      <c r="C51" s="387" t="s">
        <v>20</v>
      </c>
      <c r="E51" s="266">
        <f>SUM('2.3_Input_Data_Orig_MC'!F50:F53)</f>
        <v>2</v>
      </c>
      <c r="F51" s="267">
        <f>SUM('2.3_Input_Data_Orig_MC'!M50:M53)</f>
        <v>2</v>
      </c>
      <c r="G51" s="267">
        <f>SUM('2.3_Input_Data_Orig_MC'!T50:T53)</f>
        <v>2</v>
      </c>
      <c r="H51" s="267">
        <f>IF(SUM(E51:G51)=0,0,(SUM('2.3_Input_Data_Orig_MC'!AV50:AV53)))</f>
        <v>0</v>
      </c>
      <c r="I51" s="267" t="str">
        <f t="shared" ref="I51" si="63">IF((AVERAGE(E51:G51)+(H51/3))=E51, "-", "Difference")</f>
        <v>-</v>
      </c>
      <c r="J51" s="263"/>
      <c r="K51" s="266">
        <f>SUM('2.4_Input_Data_Rebase'!F50:F53)</f>
        <v>2</v>
      </c>
      <c r="L51" s="267">
        <f>SUM('2.4_Input_Data_Rebase'!M50:M53)</f>
        <v>2</v>
      </c>
      <c r="M51" s="267">
        <f>SUM('2.4_Input_Data_Rebase'!T50:T53)</f>
        <v>2</v>
      </c>
      <c r="N51" s="267">
        <f>IF(SUM(K51:M51)=0,0,(SUM('2.4_Input_Data_Rebase'!AV50:AV53))-(SUM('2.4_Input_Data_Rebase'!BC50:BC53)))</f>
        <v>0</v>
      </c>
      <c r="O51" s="267" t="str">
        <f t="shared" ref="O51" si="64">IF((AVERAGE(K51:M51)+(N51/3))=K51, "-", "Difference")</f>
        <v>-</v>
      </c>
      <c r="P51" s="263"/>
      <c r="Q51" s="264">
        <f t="shared" ref="Q51" si="65">K51-E51</f>
        <v>0</v>
      </c>
      <c r="R51" s="264">
        <f t="shared" ref="R51" si="66">L51-F51</f>
        <v>0</v>
      </c>
      <c r="S51" s="265">
        <f t="shared" ref="S51" si="67">M51-G51</f>
        <v>0</v>
      </c>
      <c r="U51" s="266">
        <f>ABS(SUMIF('2.3_Input_Data_Orig_MC'!AB50:AF53, "&lt;0"))</f>
        <v>1</v>
      </c>
      <c r="V51" s="266">
        <f>ABS(SUMIF('2.4_Input_Data_Rebase'!AB50:AF53, "&lt;0"))</f>
        <v>1</v>
      </c>
      <c r="W51" s="264">
        <f t="shared" ref="W51" si="68">V51-U51</f>
        <v>0</v>
      </c>
      <c r="X51" s="263"/>
      <c r="Y51" s="267">
        <f>ABS(SUMIF('2.3_Input_Data_Orig_MC'!AI50:AM53, "&lt;0"))</f>
        <v>0</v>
      </c>
      <c r="Z51" s="267">
        <f>ABS(SUMIF('2.4_Input_Data_Rebase'!AI50:AM53, "&lt;0"))</f>
        <v>0</v>
      </c>
      <c r="AA51" s="263"/>
      <c r="AB51" s="267">
        <f>ABS(SUMIF('2.3_Input_Data_Orig_MC'!AP50:AT53, "&lt;0"))</f>
        <v>1</v>
      </c>
      <c r="AC51" s="267">
        <f>ABS(SUMIF('2.4_Input_Data_Rebase'!AP50:AT53, "&lt;0"))</f>
        <v>1</v>
      </c>
      <c r="AD51" s="263"/>
      <c r="AE51" s="264">
        <f>IFERROR(AB51/U51, "-")</f>
        <v>1</v>
      </c>
      <c r="AF51" s="264">
        <f>IFERROR(AC51/V51, "-")</f>
        <v>1</v>
      </c>
      <c r="AG51" s="265" t="str">
        <f t="shared" ref="AG51" si="69">IFERROR(IF((AE51-AF51)&lt;=5%,"Acceptable","Request Narrative"),"-")</f>
        <v>Acceptable</v>
      </c>
    </row>
    <row r="52" spans="1:33" s="260" customFormat="1" ht="13.15">
      <c r="A52" s="388"/>
      <c r="B52" s="389"/>
      <c r="C52" s="390"/>
      <c r="E52" s="268"/>
      <c r="F52" s="269"/>
      <c r="G52" s="269"/>
      <c r="H52" s="269"/>
      <c r="I52" s="269"/>
      <c r="J52" s="263"/>
      <c r="K52" s="268"/>
      <c r="L52" s="269"/>
      <c r="M52" s="269"/>
      <c r="N52" s="269"/>
      <c r="O52" s="269"/>
      <c r="P52" s="263"/>
      <c r="Q52" s="270"/>
      <c r="R52" s="270"/>
      <c r="S52" s="271"/>
      <c r="U52" s="268"/>
      <c r="V52" s="268"/>
      <c r="W52" s="270"/>
      <c r="X52" s="263"/>
      <c r="Y52" s="269"/>
      <c r="Z52" s="269"/>
      <c r="AA52" s="263"/>
      <c r="AB52" s="269"/>
      <c r="AC52" s="269"/>
      <c r="AD52" s="263"/>
      <c r="AE52" s="270"/>
      <c r="AF52" s="270"/>
      <c r="AG52" s="271"/>
    </row>
    <row r="53" spans="1:33" s="260" customFormat="1" ht="13.15">
      <c r="A53" s="388"/>
      <c r="B53" s="389"/>
      <c r="C53" s="390"/>
      <c r="E53" s="268"/>
      <c r="F53" s="269"/>
      <c r="G53" s="269"/>
      <c r="H53" s="269"/>
      <c r="I53" s="269"/>
      <c r="J53" s="263"/>
      <c r="K53" s="268"/>
      <c r="L53" s="269"/>
      <c r="M53" s="269"/>
      <c r="N53" s="269"/>
      <c r="O53" s="269"/>
      <c r="P53" s="263"/>
      <c r="Q53" s="270"/>
      <c r="R53" s="270"/>
      <c r="S53" s="271"/>
      <c r="U53" s="268"/>
      <c r="V53" s="268"/>
      <c r="W53" s="270"/>
      <c r="X53" s="263"/>
      <c r="Y53" s="269"/>
      <c r="Z53" s="269"/>
      <c r="AA53" s="263"/>
      <c r="AB53" s="269"/>
      <c r="AC53" s="269"/>
      <c r="AD53" s="263"/>
      <c r="AE53" s="270"/>
      <c r="AF53" s="270"/>
      <c r="AG53" s="271"/>
    </row>
    <row r="54" spans="1:33" s="260" customFormat="1" ht="13.15">
      <c r="A54" s="391"/>
      <c r="B54" s="392"/>
      <c r="C54" s="393"/>
      <c r="E54" s="272"/>
      <c r="F54" s="273"/>
      <c r="G54" s="273"/>
      <c r="H54" s="273"/>
      <c r="I54" s="273"/>
      <c r="J54" s="263"/>
      <c r="K54" s="272"/>
      <c r="L54" s="273"/>
      <c r="M54" s="273"/>
      <c r="N54" s="273"/>
      <c r="O54" s="273"/>
      <c r="P54" s="263"/>
      <c r="Q54" s="274"/>
      <c r="R54" s="274"/>
      <c r="S54" s="275"/>
      <c r="U54" s="272"/>
      <c r="V54" s="272"/>
      <c r="W54" s="274"/>
      <c r="X54" s="263"/>
      <c r="Y54" s="273"/>
      <c r="Z54" s="273"/>
      <c r="AA54" s="263"/>
      <c r="AB54" s="273"/>
      <c r="AC54" s="273"/>
      <c r="AD54" s="263"/>
      <c r="AE54" s="274"/>
      <c r="AF54" s="274"/>
      <c r="AG54" s="275"/>
    </row>
    <row r="55" spans="1:33" s="260" customFormat="1" ht="13.15">
      <c r="A55" s="385" t="s">
        <v>9</v>
      </c>
      <c r="B55" s="386">
        <v>27</v>
      </c>
      <c r="C55" s="387" t="s">
        <v>21</v>
      </c>
      <c r="E55" s="266">
        <f>SUM('2.3_Input_Data_Orig_MC'!F54:F57)</f>
        <v>16</v>
      </c>
      <c r="F55" s="267">
        <f>SUM('2.3_Input_Data_Orig_MC'!M54:M57)</f>
        <v>16</v>
      </c>
      <c r="G55" s="267">
        <f>SUM('2.3_Input_Data_Orig_MC'!T54:T57)</f>
        <v>16</v>
      </c>
      <c r="H55" s="267">
        <f>IF(SUM(E55:G55)=0,0,(SUM('2.3_Input_Data_Orig_MC'!AV54:AV57)))</f>
        <v>0</v>
      </c>
      <c r="I55" s="267" t="str">
        <f t="shared" ref="I55" si="70">IF((AVERAGE(E55:G55)+(H55/3))=E55, "-", "Difference")</f>
        <v>-</v>
      </c>
      <c r="J55" s="263"/>
      <c r="K55" s="266">
        <f>SUM('2.4_Input_Data_Rebase'!F54:F57)</f>
        <v>16</v>
      </c>
      <c r="L55" s="267">
        <f>SUM('2.4_Input_Data_Rebase'!M54:M57)</f>
        <v>16</v>
      </c>
      <c r="M55" s="267">
        <f>SUM('2.4_Input_Data_Rebase'!T54:T57)</f>
        <v>16</v>
      </c>
      <c r="N55" s="267">
        <f>IF(SUM(K55:M55)=0,0,(SUM('2.4_Input_Data_Rebase'!AV54:AV57))-(SUM('2.4_Input_Data_Rebase'!BC54:BC57)))</f>
        <v>0</v>
      </c>
      <c r="O55" s="267" t="str">
        <f t="shared" ref="O55" si="71">IF((AVERAGE(K55:M55)+(N55/3))=K55, "-", "Difference")</f>
        <v>-</v>
      </c>
      <c r="P55" s="263"/>
      <c r="Q55" s="264">
        <f t="shared" ref="Q55" si="72">K55-E55</f>
        <v>0</v>
      </c>
      <c r="R55" s="264">
        <f t="shared" ref="R55" si="73">L55-F55</f>
        <v>0</v>
      </c>
      <c r="S55" s="265">
        <f t="shared" ref="S55" si="74">M55-G55</f>
        <v>0</v>
      </c>
      <c r="U55" s="266">
        <f>ABS(SUMIF('2.3_Input_Data_Orig_MC'!AB54:AF57, "&lt;0"))</f>
        <v>14</v>
      </c>
      <c r="V55" s="266">
        <f>ABS(SUMIF('2.4_Input_Data_Rebase'!AB54:AF57, "&lt;0"))</f>
        <v>14</v>
      </c>
      <c r="W55" s="264">
        <f t="shared" ref="W55" si="75">V55-U55</f>
        <v>0</v>
      </c>
      <c r="X55" s="263"/>
      <c r="Y55" s="267">
        <f>ABS(SUMIF('2.3_Input_Data_Orig_MC'!AI54:AM57, "&lt;0"))</f>
        <v>14</v>
      </c>
      <c r="Z55" s="267">
        <f>ABS(SUMIF('2.4_Input_Data_Rebase'!AI54:AM57, "&lt;0"))</f>
        <v>14</v>
      </c>
      <c r="AA55" s="263"/>
      <c r="AB55" s="267">
        <f>ABS(SUMIF('2.3_Input_Data_Orig_MC'!AP54:AT57, "&lt;0"))</f>
        <v>0</v>
      </c>
      <c r="AC55" s="267">
        <f>ABS(SUMIF('2.4_Input_Data_Rebase'!AP54:AT57, "&lt;0"))</f>
        <v>0</v>
      </c>
      <c r="AD55" s="263"/>
      <c r="AE55" s="264">
        <f>IFERROR(AB55/U55, "-")</f>
        <v>0</v>
      </c>
      <c r="AF55" s="264">
        <f>IFERROR(AC55/V55, "-")</f>
        <v>0</v>
      </c>
      <c r="AG55" s="265" t="str">
        <f t="shared" ref="AG55" si="76">IFERROR(IF((AE55-AF55)&lt;=5%,"Acceptable","Request Narrative"),"-")</f>
        <v>Acceptable</v>
      </c>
    </row>
    <row r="56" spans="1:33" s="260" customFormat="1" ht="13.15">
      <c r="A56" s="388"/>
      <c r="B56" s="389"/>
      <c r="C56" s="390"/>
      <c r="E56" s="268"/>
      <c r="F56" s="269"/>
      <c r="G56" s="269"/>
      <c r="H56" s="269"/>
      <c r="I56" s="269"/>
      <c r="J56" s="263"/>
      <c r="K56" s="268"/>
      <c r="L56" s="269"/>
      <c r="M56" s="269"/>
      <c r="N56" s="269"/>
      <c r="O56" s="269"/>
      <c r="P56" s="263"/>
      <c r="Q56" s="270"/>
      <c r="R56" s="270"/>
      <c r="S56" s="271"/>
      <c r="U56" s="268"/>
      <c r="V56" s="268"/>
      <c r="W56" s="270"/>
      <c r="X56" s="263"/>
      <c r="Y56" s="269"/>
      <c r="Z56" s="269"/>
      <c r="AA56" s="263"/>
      <c r="AB56" s="269"/>
      <c r="AC56" s="269"/>
      <c r="AD56" s="263"/>
      <c r="AE56" s="270"/>
      <c r="AF56" s="270"/>
      <c r="AG56" s="271"/>
    </row>
    <row r="57" spans="1:33" s="260" customFormat="1" ht="13.15">
      <c r="A57" s="388"/>
      <c r="B57" s="389"/>
      <c r="C57" s="390"/>
      <c r="E57" s="268"/>
      <c r="F57" s="269"/>
      <c r="G57" s="269"/>
      <c r="H57" s="269"/>
      <c r="I57" s="269"/>
      <c r="J57" s="263"/>
      <c r="K57" s="268"/>
      <c r="L57" s="269"/>
      <c r="M57" s="269"/>
      <c r="N57" s="269"/>
      <c r="O57" s="269"/>
      <c r="P57" s="263"/>
      <c r="Q57" s="270"/>
      <c r="R57" s="270"/>
      <c r="S57" s="271"/>
      <c r="U57" s="268"/>
      <c r="V57" s="268"/>
      <c r="W57" s="270"/>
      <c r="X57" s="263"/>
      <c r="Y57" s="269"/>
      <c r="Z57" s="269"/>
      <c r="AA57" s="263"/>
      <c r="AB57" s="269"/>
      <c r="AC57" s="269"/>
      <c r="AD57" s="263"/>
      <c r="AE57" s="270"/>
      <c r="AF57" s="270"/>
      <c r="AG57" s="271"/>
    </row>
    <row r="58" spans="1:33" s="260" customFormat="1" ht="13.15">
      <c r="A58" s="391"/>
      <c r="B58" s="392"/>
      <c r="C58" s="393"/>
      <c r="E58" s="272"/>
      <c r="F58" s="273"/>
      <c r="G58" s="273"/>
      <c r="H58" s="273"/>
      <c r="I58" s="273"/>
      <c r="J58" s="263"/>
      <c r="K58" s="272"/>
      <c r="L58" s="273"/>
      <c r="M58" s="273"/>
      <c r="N58" s="273"/>
      <c r="O58" s="273"/>
      <c r="P58" s="263"/>
      <c r="Q58" s="274"/>
      <c r="R58" s="274"/>
      <c r="S58" s="275"/>
      <c r="U58" s="272"/>
      <c r="V58" s="272"/>
      <c r="W58" s="274"/>
      <c r="X58" s="263"/>
      <c r="Y58" s="273"/>
      <c r="Z58" s="273"/>
      <c r="AA58" s="263"/>
      <c r="AB58" s="273"/>
      <c r="AC58" s="273"/>
      <c r="AD58" s="263"/>
      <c r="AE58" s="274"/>
      <c r="AF58" s="274"/>
      <c r="AG58" s="275"/>
    </row>
    <row r="59" spans="1:33" s="260" customFormat="1" ht="13.15">
      <c r="A59" s="385" t="s">
        <v>9</v>
      </c>
      <c r="B59" s="386">
        <v>46</v>
      </c>
      <c r="C59" s="387" t="s">
        <v>22</v>
      </c>
      <c r="E59" s="266">
        <f>SUM('2.3_Input_Data_Orig_MC'!F58:F61)</f>
        <v>328</v>
      </c>
      <c r="F59" s="267">
        <f>SUM('2.3_Input_Data_Orig_MC'!M58:M61)</f>
        <v>328</v>
      </c>
      <c r="G59" s="267">
        <f>SUM('2.3_Input_Data_Orig_MC'!T58:T61)</f>
        <v>328</v>
      </c>
      <c r="H59" s="267">
        <f>IF(SUM(E59:G59)=0,0,(SUM('2.3_Input_Data_Orig_MC'!AV58:AV61)))</f>
        <v>0</v>
      </c>
      <c r="I59" s="267" t="str">
        <f t="shared" ref="I59" si="77">IF((AVERAGE(E59:G59)+(H59/3))=E59, "-", "Difference")</f>
        <v>-</v>
      </c>
      <c r="J59" s="263"/>
      <c r="K59" s="266">
        <f>SUM('2.4_Input_Data_Rebase'!F58:F61)</f>
        <v>328</v>
      </c>
      <c r="L59" s="267">
        <f>SUM('2.4_Input_Data_Rebase'!M58:M61)</f>
        <v>328</v>
      </c>
      <c r="M59" s="267">
        <f>SUM('2.4_Input_Data_Rebase'!T58:T61)</f>
        <v>328</v>
      </c>
      <c r="N59" s="267">
        <f>IF(SUM(K59:M59)=0,0,(SUM('2.4_Input_Data_Rebase'!AV58:AV61))-(SUM('2.4_Input_Data_Rebase'!BC58:BC61)))</f>
        <v>0</v>
      </c>
      <c r="O59" s="267" t="str">
        <f t="shared" ref="O59" si="78">IF((AVERAGE(K59:M59)+(N59/3))=K59, "-", "Difference")</f>
        <v>-</v>
      </c>
      <c r="P59" s="263"/>
      <c r="Q59" s="264">
        <f t="shared" ref="Q59" si="79">K59-E59</f>
        <v>0</v>
      </c>
      <c r="R59" s="264">
        <f t="shared" ref="R59" si="80">L59-F59</f>
        <v>0</v>
      </c>
      <c r="S59" s="265">
        <f t="shared" ref="S59" si="81">M59-G59</f>
        <v>0</v>
      </c>
      <c r="U59" s="266">
        <f>ABS(SUMIF('2.3_Input_Data_Orig_MC'!AB58:AF61, "&lt;0"))</f>
        <v>53</v>
      </c>
      <c r="V59" s="266">
        <f>ABS(SUMIF('2.4_Input_Data_Rebase'!AB58:AF61, "&lt;0"))</f>
        <v>53</v>
      </c>
      <c r="W59" s="264">
        <f t="shared" ref="W59" si="82">V59-U59</f>
        <v>0</v>
      </c>
      <c r="X59" s="263"/>
      <c r="Y59" s="267">
        <f>ABS(SUMIF('2.3_Input_Data_Orig_MC'!AI58:AM61, "&lt;0"))</f>
        <v>53</v>
      </c>
      <c r="Z59" s="267">
        <f>ABS(SUMIF('2.4_Input_Data_Rebase'!AI58:AM61, "&lt;0"))</f>
        <v>53</v>
      </c>
      <c r="AA59" s="263"/>
      <c r="AB59" s="267">
        <f>ABS(SUMIF('2.3_Input_Data_Orig_MC'!AP58:AT61, "&lt;0"))</f>
        <v>0</v>
      </c>
      <c r="AC59" s="267">
        <f>ABS(SUMIF('2.4_Input_Data_Rebase'!AP58:AT61, "&lt;0"))</f>
        <v>0</v>
      </c>
      <c r="AD59" s="263"/>
      <c r="AE59" s="264">
        <f>IFERROR(AB59/U59, "-")</f>
        <v>0</v>
      </c>
      <c r="AF59" s="264">
        <f>IFERROR(AC59/V59, "-")</f>
        <v>0</v>
      </c>
      <c r="AG59" s="265" t="str">
        <f t="shared" ref="AG59" si="83">IFERROR(IF((AE59-AF59)&lt;=5%,"Acceptable","Request Narrative"),"-")</f>
        <v>Acceptable</v>
      </c>
    </row>
    <row r="60" spans="1:33" s="260" customFormat="1" ht="13.15">
      <c r="A60" s="388"/>
      <c r="B60" s="389"/>
      <c r="C60" s="390"/>
      <c r="E60" s="268"/>
      <c r="F60" s="269"/>
      <c r="G60" s="269"/>
      <c r="H60" s="269"/>
      <c r="I60" s="269"/>
      <c r="J60" s="263"/>
      <c r="K60" s="268"/>
      <c r="L60" s="269"/>
      <c r="M60" s="269"/>
      <c r="N60" s="269"/>
      <c r="O60" s="269"/>
      <c r="P60" s="263"/>
      <c r="Q60" s="270"/>
      <c r="R60" s="270"/>
      <c r="S60" s="271"/>
      <c r="U60" s="268"/>
      <c r="V60" s="268"/>
      <c r="W60" s="270"/>
      <c r="X60" s="263"/>
      <c r="Y60" s="269"/>
      <c r="Z60" s="269"/>
      <c r="AA60" s="263"/>
      <c r="AB60" s="269"/>
      <c r="AC60" s="269"/>
      <c r="AD60" s="263"/>
      <c r="AE60" s="270"/>
      <c r="AF60" s="270"/>
      <c r="AG60" s="271"/>
    </row>
    <row r="61" spans="1:33" s="260" customFormat="1" ht="13.15">
      <c r="A61" s="388"/>
      <c r="B61" s="389"/>
      <c r="C61" s="390"/>
      <c r="E61" s="268"/>
      <c r="F61" s="269"/>
      <c r="G61" s="269"/>
      <c r="H61" s="269"/>
      <c r="I61" s="269"/>
      <c r="J61" s="263"/>
      <c r="K61" s="268"/>
      <c r="L61" s="269"/>
      <c r="M61" s="269"/>
      <c r="N61" s="269"/>
      <c r="O61" s="269"/>
      <c r="P61" s="263"/>
      <c r="Q61" s="270"/>
      <c r="R61" s="270"/>
      <c r="S61" s="271"/>
      <c r="U61" s="268"/>
      <c r="V61" s="268"/>
      <c r="W61" s="270"/>
      <c r="X61" s="263"/>
      <c r="Y61" s="269"/>
      <c r="Z61" s="269"/>
      <c r="AA61" s="263"/>
      <c r="AB61" s="269"/>
      <c r="AC61" s="269"/>
      <c r="AD61" s="263"/>
      <c r="AE61" s="270"/>
      <c r="AF61" s="270"/>
      <c r="AG61" s="271"/>
    </row>
    <row r="62" spans="1:33" s="260" customFormat="1" ht="13.15">
      <c r="A62" s="391"/>
      <c r="B62" s="392"/>
      <c r="C62" s="393"/>
      <c r="E62" s="272"/>
      <c r="F62" s="273"/>
      <c r="G62" s="273"/>
      <c r="H62" s="273"/>
      <c r="I62" s="273"/>
      <c r="J62" s="263"/>
      <c r="K62" s="272"/>
      <c r="L62" s="273"/>
      <c r="M62" s="273"/>
      <c r="N62" s="273"/>
      <c r="O62" s="273"/>
      <c r="P62" s="263"/>
      <c r="Q62" s="274"/>
      <c r="R62" s="274"/>
      <c r="S62" s="275"/>
      <c r="U62" s="272"/>
      <c r="V62" s="272"/>
      <c r="W62" s="274"/>
      <c r="X62" s="263"/>
      <c r="Y62" s="273"/>
      <c r="Z62" s="273"/>
      <c r="AA62" s="263"/>
      <c r="AB62" s="273"/>
      <c r="AC62" s="273"/>
      <c r="AD62" s="263"/>
      <c r="AE62" s="274"/>
      <c r="AF62" s="274"/>
      <c r="AG62" s="275"/>
    </row>
    <row r="63" spans="1:33" s="260" customFormat="1" ht="13.15">
      <c r="A63" s="385" t="s">
        <v>9</v>
      </c>
      <c r="B63" s="386">
        <v>47</v>
      </c>
      <c r="C63" s="387" t="s">
        <v>23</v>
      </c>
      <c r="E63" s="266">
        <f>SUM('2.3_Input_Data_Orig_MC'!F62:F65)</f>
        <v>0</v>
      </c>
      <c r="F63" s="267">
        <f>SUM('2.3_Input_Data_Orig_MC'!M62:M65)</f>
        <v>0</v>
      </c>
      <c r="G63" s="267">
        <f>SUM('2.3_Input_Data_Orig_MC'!T62:T65)</f>
        <v>0</v>
      </c>
      <c r="H63" s="267">
        <f>IF(SUM(E63:G63)=0,0,(SUM('2.3_Input_Data_Orig_MC'!AV62:AV65)))</f>
        <v>0</v>
      </c>
      <c r="I63" s="267" t="str">
        <f t="shared" ref="I63" si="84">IF((AVERAGE(E63:G63)+(H63/3))=E63, "-", "Difference")</f>
        <v>-</v>
      </c>
      <c r="J63" s="263"/>
      <c r="K63" s="266">
        <f>SUM('2.4_Input_Data_Rebase'!F62:F65)</f>
        <v>0</v>
      </c>
      <c r="L63" s="267">
        <f>SUM('2.4_Input_Data_Rebase'!M62:M65)</f>
        <v>0</v>
      </c>
      <c r="M63" s="267">
        <f>SUM('2.4_Input_Data_Rebase'!T62:T65)</f>
        <v>0</v>
      </c>
      <c r="N63" s="267">
        <f>IF(SUM(K63:M63)=0,0,(SUM('2.4_Input_Data_Rebase'!AV62:AV65))-(SUM('2.4_Input_Data_Rebase'!BC62:BC65)))</f>
        <v>0</v>
      </c>
      <c r="O63" s="267" t="str">
        <f t="shared" ref="O63" si="85">IF((AVERAGE(K63:M63)+(N63/3))=K63, "-", "Difference")</f>
        <v>-</v>
      </c>
      <c r="P63" s="263"/>
      <c r="Q63" s="264">
        <f t="shared" ref="Q63" si="86">K63-E63</f>
        <v>0</v>
      </c>
      <c r="R63" s="264">
        <f t="shared" ref="R63" si="87">L63-F63</f>
        <v>0</v>
      </c>
      <c r="S63" s="265">
        <f t="shared" ref="S63" si="88">M63-G63</f>
        <v>0</v>
      </c>
      <c r="U63" s="266">
        <f>ABS(SUMIF('2.3_Input_Data_Orig_MC'!AB62:AF65, "&lt;0"))</f>
        <v>0</v>
      </c>
      <c r="V63" s="266">
        <f>ABS(SUMIF('2.4_Input_Data_Rebase'!AB62:AF65, "&lt;0"))</f>
        <v>0</v>
      </c>
      <c r="W63" s="264">
        <f t="shared" ref="W63" si="89">V63-U63</f>
        <v>0</v>
      </c>
      <c r="X63" s="263"/>
      <c r="Y63" s="267">
        <f>ABS(SUMIF('2.3_Input_Data_Orig_MC'!AI62:AM65, "&lt;0"))</f>
        <v>0</v>
      </c>
      <c r="Z63" s="267">
        <f>ABS(SUMIF('2.4_Input_Data_Rebase'!AI62:AM65, "&lt;0"))</f>
        <v>0</v>
      </c>
      <c r="AA63" s="263"/>
      <c r="AB63" s="267">
        <f>ABS(SUMIF('2.3_Input_Data_Orig_MC'!AP62:AT65, "&lt;0"))</f>
        <v>0</v>
      </c>
      <c r="AC63" s="267">
        <f>ABS(SUMIF('2.4_Input_Data_Rebase'!AP62:AT65, "&lt;0"))</f>
        <v>0</v>
      </c>
      <c r="AD63" s="263"/>
      <c r="AE63" s="264" t="str">
        <f>IFERROR(AB63/U63, "-")</f>
        <v>-</v>
      </c>
      <c r="AF63" s="264" t="str">
        <f>IFERROR(AC63/V63, "-")</f>
        <v>-</v>
      </c>
      <c r="AG63" s="265" t="str">
        <f t="shared" ref="AG63" si="90">IFERROR(IF((AE63-AF63)&lt;=5%,"Acceptable","Request Narrative"),"-")</f>
        <v>-</v>
      </c>
    </row>
    <row r="64" spans="1:33" s="260" customFormat="1" ht="13.15">
      <c r="A64" s="388"/>
      <c r="B64" s="389"/>
      <c r="C64" s="390"/>
      <c r="E64" s="268"/>
      <c r="F64" s="269"/>
      <c r="G64" s="269"/>
      <c r="H64" s="269"/>
      <c r="I64" s="269"/>
      <c r="J64" s="263"/>
      <c r="K64" s="268"/>
      <c r="L64" s="269"/>
      <c r="M64" s="269"/>
      <c r="N64" s="269"/>
      <c r="O64" s="269"/>
      <c r="P64" s="263"/>
      <c r="Q64" s="270"/>
      <c r="R64" s="270"/>
      <c r="S64" s="271"/>
      <c r="U64" s="268"/>
      <c r="V64" s="268"/>
      <c r="W64" s="270"/>
      <c r="X64" s="263"/>
      <c r="Y64" s="269"/>
      <c r="Z64" s="269"/>
      <c r="AA64" s="263"/>
      <c r="AB64" s="269"/>
      <c r="AC64" s="269"/>
      <c r="AD64" s="263"/>
      <c r="AE64" s="270"/>
      <c r="AF64" s="270"/>
      <c r="AG64" s="271"/>
    </row>
    <row r="65" spans="1:33" s="260" customFormat="1" ht="13.15">
      <c r="A65" s="388"/>
      <c r="B65" s="389"/>
      <c r="C65" s="390"/>
      <c r="E65" s="268"/>
      <c r="F65" s="269"/>
      <c r="G65" s="269"/>
      <c r="H65" s="269"/>
      <c r="I65" s="269"/>
      <c r="J65" s="263"/>
      <c r="K65" s="268"/>
      <c r="L65" s="269"/>
      <c r="M65" s="269"/>
      <c r="N65" s="269"/>
      <c r="O65" s="269"/>
      <c r="P65" s="263"/>
      <c r="Q65" s="270"/>
      <c r="R65" s="270"/>
      <c r="S65" s="271"/>
      <c r="U65" s="268"/>
      <c r="V65" s="268"/>
      <c r="W65" s="270"/>
      <c r="X65" s="263"/>
      <c r="Y65" s="269"/>
      <c r="Z65" s="269"/>
      <c r="AA65" s="263"/>
      <c r="AB65" s="269"/>
      <c r="AC65" s="269"/>
      <c r="AD65" s="263"/>
      <c r="AE65" s="270"/>
      <c r="AF65" s="270"/>
      <c r="AG65" s="271"/>
    </row>
    <row r="66" spans="1:33" s="260" customFormat="1" ht="13.15">
      <c r="A66" s="391"/>
      <c r="B66" s="392"/>
      <c r="C66" s="393"/>
      <c r="E66" s="272"/>
      <c r="F66" s="273"/>
      <c r="G66" s="273"/>
      <c r="H66" s="273"/>
      <c r="I66" s="273"/>
      <c r="J66" s="263"/>
      <c r="K66" s="272"/>
      <c r="L66" s="273"/>
      <c r="M66" s="273"/>
      <c r="N66" s="273"/>
      <c r="O66" s="273"/>
      <c r="P66" s="263"/>
      <c r="Q66" s="274"/>
      <c r="R66" s="274"/>
      <c r="S66" s="275"/>
      <c r="U66" s="272"/>
      <c r="V66" s="272"/>
      <c r="W66" s="274"/>
      <c r="X66" s="263"/>
      <c r="Y66" s="273"/>
      <c r="Z66" s="273"/>
      <c r="AA66" s="263"/>
      <c r="AB66" s="273"/>
      <c r="AC66" s="273"/>
      <c r="AD66" s="263"/>
      <c r="AE66" s="274"/>
      <c r="AF66" s="274"/>
      <c r="AG66" s="275"/>
    </row>
    <row r="67" spans="1:33" s="260" customFormat="1" ht="13.15">
      <c r="A67" s="385" t="s">
        <v>9</v>
      </c>
      <c r="B67" s="386">
        <v>44</v>
      </c>
      <c r="C67" s="387" t="s">
        <v>24</v>
      </c>
      <c r="E67" s="266">
        <f>SUM('2.3_Input_Data_Orig_MC'!F66:F69)</f>
        <v>26</v>
      </c>
      <c r="F67" s="267">
        <f>SUM('2.3_Input_Data_Orig_MC'!M66:M69)</f>
        <v>26</v>
      </c>
      <c r="G67" s="267">
        <f>SUM('2.3_Input_Data_Orig_MC'!T66:T69)</f>
        <v>26</v>
      </c>
      <c r="H67" s="267">
        <f>IF(SUM(E67:G67)=0,0,(SUM('2.3_Input_Data_Orig_MC'!AV66:AV69)))</f>
        <v>0</v>
      </c>
      <c r="I67" s="267" t="str">
        <f t="shared" ref="I67" si="91">IF((AVERAGE(E67:G67)+(H67/3))=E67, "-", "Difference")</f>
        <v>-</v>
      </c>
      <c r="J67" s="263"/>
      <c r="K67" s="266">
        <f>SUM('2.4_Input_Data_Rebase'!F66:F69)</f>
        <v>26</v>
      </c>
      <c r="L67" s="267">
        <f>SUM('2.4_Input_Data_Rebase'!M66:M69)</f>
        <v>26</v>
      </c>
      <c r="M67" s="267">
        <f>SUM('2.4_Input_Data_Rebase'!T66:T69)</f>
        <v>26</v>
      </c>
      <c r="N67" s="267">
        <f>IF(SUM(K67:M67)=0,0,(SUM('2.4_Input_Data_Rebase'!AV66:AV69))-(SUM('2.4_Input_Data_Rebase'!BC66:BC69)))</f>
        <v>0</v>
      </c>
      <c r="O67" s="267" t="str">
        <f t="shared" ref="O67" si="92">IF((AVERAGE(K67:M67)+(N67/3))=K67, "-", "Difference")</f>
        <v>-</v>
      </c>
      <c r="P67" s="263"/>
      <c r="Q67" s="264">
        <f t="shared" ref="Q67" si="93">K67-E67</f>
        <v>0</v>
      </c>
      <c r="R67" s="264">
        <f t="shared" ref="R67" si="94">L67-F67</f>
        <v>0</v>
      </c>
      <c r="S67" s="265">
        <f t="shared" ref="S67" si="95">M67-G67</f>
        <v>0</v>
      </c>
      <c r="U67" s="266">
        <f>ABS(SUMIF('2.3_Input_Data_Orig_MC'!AB66:AF69, "&lt;0"))</f>
        <v>12</v>
      </c>
      <c r="V67" s="266">
        <f>ABS(SUMIF('2.4_Input_Data_Rebase'!AB66:AF69, "&lt;0"))</f>
        <v>12</v>
      </c>
      <c r="W67" s="264">
        <f t="shared" ref="W67" si="96">V67-U67</f>
        <v>0</v>
      </c>
      <c r="X67" s="263"/>
      <c r="Y67" s="267">
        <f>ABS(SUMIF('2.3_Input_Data_Orig_MC'!AI66:AM69, "&lt;0"))</f>
        <v>12</v>
      </c>
      <c r="Z67" s="267">
        <f>ABS(SUMIF('2.4_Input_Data_Rebase'!AI66:AM69, "&lt;0"))</f>
        <v>12</v>
      </c>
      <c r="AA67" s="263"/>
      <c r="AB67" s="267">
        <f>ABS(SUMIF('2.3_Input_Data_Orig_MC'!AP66:AT69, "&lt;0"))</f>
        <v>0</v>
      </c>
      <c r="AC67" s="267">
        <f>ABS(SUMIF('2.4_Input_Data_Rebase'!AP66:AT69, "&lt;0"))</f>
        <v>0</v>
      </c>
      <c r="AD67" s="263"/>
      <c r="AE67" s="264">
        <f>IFERROR(AB67/U67, "-")</f>
        <v>0</v>
      </c>
      <c r="AF67" s="264">
        <f>IFERROR(AC67/V67, "-")</f>
        <v>0</v>
      </c>
      <c r="AG67" s="265" t="str">
        <f t="shared" ref="AG67" si="97">IFERROR(IF((AE67-AF67)&lt;=5%,"Acceptable","Request Narrative"),"-")</f>
        <v>Acceptable</v>
      </c>
    </row>
    <row r="68" spans="1:33" s="260" customFormat="1" ht="13.15">
      <c r="A68" s="388"/>
      <c r="B68" s="389"/>
      <c r="C68" s="390"/>
      <c r="E68" s="268"/>
      <c r="F68" s="269"/>
      <c r="G68" s="269"/>
      <c r="H68" s="269"/>
      <c r="I68" s="269"/>
      <c r="J68" s="263"/>
      <c r="K68" s="268"/>
      <c r="L68" s="269"/>
      <c r="M68" s="269"/>
      <c r="N68" s="269"/>
      <c r="O68" s="269"/>
      <c r="P68" s="263"/>
      <c r="Q68" s="270"/>
      <c r="R68" s="270"/>
      <c r="S68" s="271"/>
      <c r="U68" s="268"/>
      <c r="V68" s="268"/>
      <c r="W68" s="270"/>
      <c r="X68" s="263"/>
      <c r="Y68" s="269"/>
      <c r="Z68" s="269"/>
      <c r="AA68" s="263"/>
      <c r="AB68" s="269"/>
      <c r="AC68" s="269"/>
      <c r="AD68" s="263"/>
      <c r="AE68" s="270"/>
      <c r="AF68" s="270"/>
      <c r="AG68" s="271"/>
    </row>
    <row r="69" spans="1:33" s="260" customFormat="1" ht="13.15">
      <c r="A69" s="388"/>
      <c r="B69" s="389"/>
      <c r="C69" s="390"/>
      <c r="E69" s="268"/>
      <c r="F69" s="269"/>
      <c r="G69" s="269"/>
      <c r="H69" s="269"/>
      <c r="I69" s="269"/>
      <c r="J69" s="263"/>
      <c r="K69" s="268"/>
      <c r="L69" s="269"/>
      <c r="M69" s="269"/>
      <c r="N69" s="269"/>
      <c r="O69" s="269"/>
      <c r="P69" s="263"/>
      <c r="Q69" s="270"/>
      <c r="R69" s="270"/>
      <c r="S69" s="271"/>
      <c r="U69" s="268"/>
      <c r="V69" s="268"/>
      <c r="W69" s="270"/>
      <c r="X69" s="263"/>
      <c r="Y69" s="269"/>
      <c r="Z69" s="269"/>
      <c r="AA69" s="263"/>
      <c r="AB69" s="269"/>
      <c r="AC69" s="269"/>
      <c r="AD69" s="263"/>
      <c r="AE69" s="270"/>
      <c r="AF69" s="270"/>
      <c r="AG69" s="271"/>
    </row>
    <row r="70" spans="1:33" s="260" customFormat="1" ht="13.15">
      <c r="A70" s="391"/>
      <c r="B70" s="392"/>
      <c r="C70" s="393"/>
      <c r="E70" s="272"/>
      <c r="F70" s="273"/>
      <c r="G70" s="273"/>
      <c r="H70" s="273"/>
      <c r="I70" s="273"/>
      <c r="J70" s="263"/>
      <c r="K70" s="272"/>
      <c r="L70" s="273"/>
      <c r="M70" s="273"/>
      <c r="N70" s="273"/>
      <c r="O70" s="273"/>
      <c r="P70" s="263"/>
      <c r="Q70" s="274"/>
      <c r="R70" s="274"/>
      <c r="S70" s="275"/>
      <c r="U70" s="272"/>
      <c r="V70" s="272"/>
      <c r="W70" s="274"/>
      <c r="X70" s="263"/>
      <c r="Y70" s="273"/>
      <c r="Z70" s="273"/>
      <c r="AA70" s="263"/>
      <c r="AB70" s="273"/>
      <c r="AC70" s="273"/>
      <c r="AD70" s="263"/>
      <c r="AE70" s="274"/>
      <c r="AF70" s="274"/>
      <c r="AG70" s="275"/>
    </row>
    <row r="71" spans="1:33" s="260" customFormat="1" ht="13.15">
      <c r="A71" s="385" t="s">
        <v>9</v>
      </c>
      <c r="B71" s="386">
        <v>34</v>
      </c>
      <c r="C71" s="387" t="s">
        <v>25</v>
      </c>
      <c r="E71" s="266">
        <f>SUM('2.3_Input_Data_Orig_MC'!F70:F73)</f>
        <v>7</v>
      </c>
      <c r="F71" s="267">
        <f>SUM('2.3_Input_Data_Orig_MC'!M70:M73)</f>
        <v>7</v>
      </c>
      <c r="G71" s="267">
        <f>SUM('2.3_Input_Data_Orig_MC'!T70:T73)</f>
        <v>7</v>
      </c>
      <c r="H71" s="267">
        <f>IF(SUM(E71:G71)=0,0,(SUM('2.3_Input_Data_Orig_MC'!AV70:AV73)))</f>
        <v>0</v>
      </c>
      <c r="I71" s="267" t="str">
        <f t="shared" ref="I71" si="98">IF((AVERAGE(E71:G71)+(H71/3))=E71, "-", "Difference")</f>
        <v>-</v>
      </c>
      <c r="J71" s="263"/>
      <c r="K71" s="266">
        <f>SUM('2.4_Input_Data_Rebase'!F70:F73)</f>
        <v>7</v>
      </c>
      <c r="L71" s="267">
        <f>SUM('2.4_Input_Data_Rebase'!M70:M73)</f>
        <v>7</v>
      </c>
      <c r="M71" s="267">
        <f>SUM('2.4_Input_Data_Rebase'!T70:T73)</f>
        <v>7</v>
      </c>
      <c r="N71" s="267">
        <f>IF(SUM(K71:M71)=0,0,(SUM('2.4_Input_Data_Rebase'!AV70:AV73))-(SUM('2.4_Input_Data_Rebase'!BC70:BC73)))</f>
        <v>0</v>
      </c>
      <c r="O71" s="267" t="str">
        <f t="shared" ref="O71" si="99">IF((AVERAGE(K71:M71)+(N71/3))=K71, "-", "Difference")</f>
        <v>-</v>
      </c>
      <c r="P71" s="263"/>
      <c r="Q71" s="264">
        <f t="shared" ref="Q71" si="100">K71-E71</f>
        <v>0</v>
      </c>
      <c r="R71" s="264">
        <f t="shared" ref="R71" si="101">L71-F71</f>
        <v>0</v>
      </c>
      <c r="S71" s="265">
        <f t="shared" ref="S71" si="102">M71-G71</f>
        <v>0</v>
      </c>
      <c r="U71" s="266">
        <f>ABS(SUMIF('2.3_Input_Data_Orig_MC'!AB70:AF73, "&lt;0"))</f>
        <v>3</v>
      </c>
      <c r="V71" s="266">
        <f>ABS(SUMIF('2.4_Input_Data_Rebase'!AB70:AF73, "&lt;0"))</f>
        <v>3</v>
      </c>
      <c r="W71" s="264">
        <f t="shared" ref="W71" si="103">V71-U71</f>
        <v>0</v>
      </c>
      <c r="X71" s="263"/>
      <c r="Y71" s="267">
        <f>ABS(SUMIF('2.3_Input_Data_Orig_MC'!AI70:AM73, "&lt;0"))</f>
        <v>0</v>
      </c>
      <c r="Z71" s="267">
        <f>ABS(SUMIF('2.4_Input_Data_Rebase'!AI70:AM73, "&lt;0"))</f>
        <v>0</v>
      </c>
      <c r="AA71" s="263"/>
      <c r="AB71" s="267">
        <f>ABS(SUMIF('2.3_Input_Data_Orig_MC'!AP70:AT73, "&lt;0"))</f>
        <v>3</v>
      </c>
      <c r="AC71" s="267">
        <f>ABS(SUMIF('2.4_Input_Data_Rebase'!AP70:AT73, "&lt;0"))</f>
        <v>3</v>
      </c>
      <c r="AD71" s="263"/>
      <c r="AE71" s="264">
        <f>IFERROR(AB71/U71, "-")</f>
        <v>1</v>
      </c>
      <c r="AF71" s="264">
        <f>IFERROR(AC71/V71, "-")</f>
        <v>1</v>
      </c>
      <c r="AG71" s="265" t="str">
        <f t="shared" ref="AG71" si="104">IFERROR(IF((AE71-AF71)&lt;=5%,"Acceptable","Request Narrative"),"-")</f>
        <v>Acceptable</v>
      </c>
    </row>
    <row r="72" spans="1:33" s="260" customFormat="1" ht="13.15">
      <c r="A72" s="388"/>
      <c r="B72" s="389"/>
      <c r="C72" s="390"/>
      <c r="E72" s="268"/>
      <c r="F72" s="269"/>
      <c r="G72" s="269"/>
      <c r="H72" s="269"/>
      <c r="I72" s="269"/>
      <c r="J72" s="263"/>
      <c r="K72" s="268"/>
      <c r="L72" s="269"/>
      <c r="M72" s="269"/>
      <c r="N72" s="269"/>
      <c r="O72" s="269"/>
      <c r="P72" s="263"/>
      <c r="Q72" s="270"/>
      <c r="R72" s="270"/>
      <c r="S72" s="271"/>
      <c r="U72" s="268"/>
      <c r="V72" s="268"/>
      <c r="W72" s="270"/>
      <c r="X72" s="263"/>
      <c r="Y72" s="269"/>
      <c r="Z72" s="269"/>
      <c r="AA72" s="263"/>
      <c r="AB72" s="269"/>
      <c r="AC72" s="269"/>
      <c r="AD72" s="263"/>
      <c r="AE72" s="270"/>
      <c r="AF72" s="270"/>
      <c r="AG72" s="271"/>
    </row>
    <row r="73" spans="1:33" s="260" customFormat="1" ht="13.15">
      <c r="A73" s="388"/>
      <c r="B73" s="389"/>
      <c r="C73" s="390"/>
      <c r="E73" s="268"/>
      <c r="F73" s="269"/>
      <c r="G73" s="269"/>
      <c r="H73" s="269"/>
      <c r="I73" s="269"/>
      <c r="J73" s="263"/>
      <c r="K73" s="268"/>
      <c r="L73" s="269"/>
      <c r="M73" s="269"/>
      <c r="N73" s="269"/>
      <c r="O73" s="269"/>
      <c r="P73" s="263"/>
      <c r="Q73" s="270"/>
      <c r="R73" s="270"/>
      <c r="S73" s="271"/>
      <c r="U73" s="268"/>
      <c r="V73" s="268"/>
      <c r="W73" s="270"/>
      <c r="X73" s="263"/>
      <c r="Y73" s="269"/>
      <c r="Z73" s="269"/>
      <c r="AA73" s="263"/>
      <c r="AB73" s="269"/>
      <c r="AC73" s="269"/>
      <c r="AD73" s="263"/>
      <c r="AE73" s="270"/>
      <c r="AF73" s="270"/>
      <c r="AG73" s="271"/>
    </row>
    <row r="74" spans="1:33" s="260" customFormat="1" ht="13.15">
      <c r="A74" s="391"/>
      <c r="B74" s="392"/>
      <c r="C74" s="393"/>
      <c r="E74" s="272"/>
      <c r="F74" s="273"/>
      <c r="G74" s="273"/>
      <c r="H74" s="273"/>
      <c r="I74" s="273"/>
      <c r="J74" s="263"/>
      <c r="K74" s="272"/>
      <c r="L74" s="273"/>
      <c r="M74" s="273"/>
      <c r="N74" s="273"/>
      <c r="O74" s="273"/>
      <c r="P74" s="263"/>
      <c r="Q74" s="274"/>
      <c r="R74" s="274"/>
      <c r="S74" s="275"/>
      <c r="U74" s="272"/>
      <c r="V74" s="272"/>
      <c r="W74" s="274"/>
      <c r="X74" s="263"/>
      <c r="Y74" s="273"/>
      <c r="Z74" s="273"/>
      <c r="AA74" s="263"/>
      <c r="AB74" s="273"/>
      <c r="AC74" s="273"/>
      <c r="AD74" s="263"/>
      <c r="AE74" s="274"/>
      <c r="AF74" s="274"/>
      <c r="AG74" s="275"/>
    </row>
    <row r="75" spans="1:33" s="260" customFormat="1" ht="13.15">
      <c r="A75" s="385" t="s">
        <v>9</v>
      </c>
      <c r="B75" s="386">
        <v>38</v>
      </c>
      <c r="C75" s="387" t="s">
        <v>26</v>
      </c>
      <c r="E75" s="266">
        <f>SUM('2.3_Input_Data_Orig_MC'!F74:F77)</f>
        <v>9</v>
      </c>
      <c r="F75" s="267">
        <f>SUM('2.3_Input_Data_Orig_MC'!M74:M77)</f>
        <v>9</v>
      </c>
      <c r="G75" s="267">
        <f>SUM('2.3_Input_Data_Orig_MC'!T74:T77)</f>
        <v>9</v>
      </c>
      <c r="H75" s="267">
        <f>IF(SUM(E75:G75)=0,0,(SUM('2.3_Input_Data_Orig_MC'!AV74:AV77)))</f>
        <v>0</v>
      </c>
      <c r="I75" s="267" t="str">
        <f t="shared" ref="I75" si="105">IF((AVERAGE(E75:G75)+(H75/3))=E75, "-", "Difference")</f>
        <v>-</v>
      </c>
      <c r="J75" s="263"/>
      <c r="K75" s="266">
        <f>SUM('2.4_Input_Data_Rebase'!F74:F77)</f>
        <v>9</v>
      </c>
      <c r="L75" s="267">
        <f>SUM('2.4_Input_Data_Rebase'!M74:M77)</f>
        <v>9</v>
      </c>
      <c r="M75" s="267">
        <f>SUM('2.4_Input_Data_Rebase'!T74:T77)</f>
        <v>9</v>
      </c>
      <c r="N75" s="267">
        <f>IF(SUM(K75:M75)=0,0,(SUM('2.4_Input_Data_Rebase'!AV74:AV77))-(SUM('2.4_Input_Data_Rebase'!BC74:BC77)))</f>
        <v>0</v>
      </c>
      <c r="O75" s="267" t="str">
        <f t="shared" ref="O75" si="106">IF((AVERAGE(K75:M75)+(N75/3))=K75, "-", "Difference")</f>
        <v>-</v>
      </c>
      <c r="P75" s="263"/>
      <c r="Q75" s="264">
        <f t="shared" ref="Q75" si="107">K75-E75</f>
        <v>0</v>
      </c>
      <c r="R75" s="264">
        <f t="shared" ref="R75" si="108">L75-F75</f>
        <v>0</v>
      </c>
      <c r="S75" s="265">
        <f t="shared" ref="S75" si="109">M75-G75</f>
        <v>0</v>
      </c>
      <c r="U75" s="266">
        <f>ABS(SUMIF('2.3_Input_Data_Orig_MC'!AB74:AF77, "&lt;0"))</f>
        <v>5</v>
      </c>
      <c r="V75" s="266">
        <f>ABS(SUMIF('2.4_Input_Data_Rebase'!AB74:AF77, "&lt;0"))</f>
        <v>5</v>
      </c>
      <c r="W75" s="264">
        <f t="shared" ref="W75" si="110">V75-U75</f>
        <v>0</v>
      </c>
      <c r="X75" s="263"/>
      <c r="Y75" s="267">
        <f>ABS(SUMIF('2.3_Input_Data_Orig_MC'!AI74:AM77, "&lt;0"))</f>
        <v>5</v>
      </c>
      <c r="Z75" s="267">
        <f>ABS(SUMIF('2.4_Input_Data_Rebase'!AI74:AM77, "&lt;0"))</f>
        <v>5</v>
      </c>
      <c r="AA75" s="263"/>
      <c r="AB75" s="267">
        <f>ABS(SUMIF('2.3_Input_Data_Orig_MC'!AP74:AT77, "&lt;0"))</f>
        <v>0</v>
      </c>
      <c r="AC75" s="267">
        <f>ABS(SUMIF('2.4_Input_Data_Rebase'!AP74:AT77, "&lt;0"))</f>
        <v>0</v>
      </c>
      <c r="AD75" s="263"/>
      <c r="AE75" s="264">
        <f>IFERROR(AB75/U75, "-")</f>
        <v>0</v>
      </c>
      <c r="AF75" s="264">
        <f>IFERROR(AC75/V75, "-")</f>
        <v>0</v>
      </c>
      <c r="AG75" s="265" t="str">
        <f t="shared" ref="AG75" si="111">IFERROR(IF((AE75-AF75)&lt;=5%,"Acceptable","Request Narrative"),"-")</f>
        <v>Acceptable</v>
      </c>
    </row>
    <row r="76" spans="1:33" s="260" customFormat="1" ht="13.15">
      <c r="A76" s="388"/>
      <c r="B76" s="389"/>
      <c r="C76" s="390"/>
      <c r="E76" s="268"/>
      <c r="F76" s="269"/>
      <c r="G76" s="269"/>
      <c r="H76" s="269"/>
      <c r="I76" s="269"/>
      <c r="J76" s="263"/>
      <c r="K76" s="268"/>
      <c r="L76" s="269"/>
      <c r="M76" s="269"/>
      <c r="N76" s="269"/>
      <c r="O76" s="269"/>
      <c r="P76" s="263"/>
      <c r="Q76" s="270"/>
      <c r="R76" s="270"/>
      <c r="S76" s="271"/>
      <c r="U76" s="268"/>
      <c r="V76" s="268"/>
      <c r="W76" s="270"/>
      <c r="X76" s="263"/>
      <c r="Y76" s="269"/>
      <c r="Z76" s="269"/>
      <c r="AA76" s="263"/>
      <c r="AB76" s="269"/>
      <c r="AC76" s="269"/>
      <c r="AD76" s="263"/>
      <c r="AE76" s="270"/>
      <c r="AF76" s="270"/>
      <c r="AG76" s="271"/>
    </row>
    <row r="77" spans="1:33" s="260" customFormat="1" ht="13.15">
      <c r="A77" s="388"/>
      <c r="B77" s="389"/>
      <c r="C77" s="390"/>
      <c r="E77" s="268"/>
      <c r="F77" s="269"/>
      <c r="G77" s="269"/>
      <c r="H77" s="269"/>
      <c r="I77" s="269"/>
      <c r="J77" s="263"/>
      <c r="K77" s="268"/>
      <c r="L77" s="269"/>
      <c r="M77" s="269"/>
      <c r="N77" s="269"/>
      <c r="O77" s="269"/>
      <c r="P77" s="263"/>
      <c r="Q77" s="270"/>
      <c r="R77" s="270"/>
      <c r="S77" s="271"/>
      <c r="U77" s="268"/>
      <c r="V77" s="268"/>
      <c r="W77" s="270"/>
      <c r="X77" s="263"/>
      <c r="Y77" s="269"/>
      <c r="Z77" s="269"/>
      <c r="AA77" s="263"/>
      <c r="AB77" s="269"/>
      <c r="AC77" s="269"/>
      <c r="AD77" s="263"/>
      <c r="AE77" s="270"/>
      <c r="AF77" s="270"/>
      <c r="AG77" s="271"/>
    </row>
    <row r="78" spans="1:33" s="260" customFormat="1" ht="13.15">
      <c r="A78" s="391"/>
      <c r="B78" s="392"/>
      <c r="C78" s="393"/>
      <c r="E78" s="272"/>
      <c r="F78" s="273"/>
      <c r="G78" s="273"/>
      <c r="H78" s="273"/>
      <c r="I78" s="273"/>
      <c r="J78" s="263"/>
      <c r="K78" s="272"/>
      <c r="L78" s="273"/>
      <c r="M78" s="273"/>
      <c r="N78" s="273"/>
      <c r="O78" s="273"/>
      <c r="P78" s="263"/>
      <c r="Q78" s="274"/>
      <c r="R78" s="274"/>
      <c r="S78" s="275"/>
      <c r="U78" s="272"/>
      <c r="V78" s="272"/>
      <c r="W78" s="274"/>
      <c r="X78" s="263"/>
      <c r="Y78" s="273"/>
      <c r="Z78" s="273"/>
      <c r="AA78" s="263"/>
      <c r="AB78" s="273"/>
      <c r="AC78" s="273"/>
      <c r="AD78" s="263"/>
      <c r="AE78" s="274"/>
      <c r="AF78" s="274"/>
      <c r="AG78" s="275"/>
    </row>
    <row r="79" spans="1:33" s="260" customFormat="1" ht="13.15">
      <c r="A79" s="385" t="s">
        <v>9</v>
      </c>
      <c r="B79" s="386">
        <v>40</v>
      </c>
      <c r="C79" s="387" t="s">
        <v>27</v>
      </c>
      <c r="E79" s="266">
        <f>SUM('2.3_Input_Data_Orig_MC'!F78:F81)</f>
        <v>7</v>
      </c>
      <c r="F79" s="267">
        <f>SUM('2.3_Input_Data_Orig_MC'!M78:M81)</f>
        <v>7</v>
      </c>
      <c r="G79" s="267">
        <f>SUM('2.3_Input_Data_Orig_MC'!T78:T81)</f>
        <v>7</v>
      </c>
      <c r="H79" s="267">
        <f>IF(SUM(E79:G79)=0,0,(SUM('2.3_Input_Data_Orig_MC'!AV78:AV81)))</f>
        <v>0</v>
      </c>
      <c r="I79" s="267" t="str">
        <f t="shared" ref="I79" si="112">IF((AVERAGE(E79:G79)+(H79/3))=E79, "-", "Difference")</f>
        <v>-</v>
      </c>
      <c r="J79" s="263"/>
      <c r="K79" s="266">
        <f>SUM('2.4_Input_Data_Rebase'!F78:F81)</f>
        <v>7</v>
      </c>
      <c r="L79" s="267">
        <f>SUM('2.4_Input_Data_Rebase'!M78:M81)</f>
        <v>7</v>
      </c>
      <c r="M79" s="267">
        <f>SUM('2.4_Input_Data_Rebase'!T78:T81)</f>
        <v>7</v>
      </c>
      <c r="N79" s="267">
        <f>IF(SUM(K79:M79)=0,0,(SUM('2.4_Input_Data_Rebase'!AV78:AV81))-(SUM('2.4_Input_Data_Rebase'!BC78:BC81)))</f>
        <v>0</v>
      </c>
      <c r="O79" s="267" t="str">
        <f t="shared" ref="O79" si="113">IF((AVERAGE(K79:M79)+(N79/3))=K79, "-", "Difference")</f>
        <v>-</v>
      </c>
      <c r="P79" s="263"/>
      <c r="Q79" s="264">
        <f t="shared" ref="Q79" si="114">K79-E79</f>
        <v>0</v>
      </c>
      <c r="R79" s="264">
        <f t="shared" ref="R79" si="115">L79-F79</f>
        <v>0</v>
      </c>
      <c r="S79" s="265">
        <f t="shared" ref="S79" si="116">M79-G79</f>
        <v>0</v>
      </c>
      <c r="U79" s="266">
        <f>ABS(SUMIF('2.3_Input_Data_Orig_MC'!AB78:AF81, "&lt;0"))</f>
        <v>6</v>
      </c>
      <c r="V79" s="266">
        <f>ABS(SUMIF('2.4_Input_Data_Rebase'!AB78:AF81, "&lt;0"))</f>
        <v>6</v>
      </c>
      <c r="W79" s="264">
        <f t="shared" ref="W79" si="117">V79-U79</f>
        <v>0</v>
      </c>
      <c r="X79" s="263"/>
      <c r="Y79" s="267">
        <f>ABS(SUMIF('2.3_Input_Data_Orig_MC'!AI78:AM81, "&lt;0"))</f>
        <v>6</v>
      </c>
      <c r="Z79" s="267">
        <f>ABS(SUMIF('2.4_Input_Data_Rebase'!AI78:AM81, "&lt;0"))</f>
        <v>6</v>
      </c>
      <c r="AA79" s="263"/>
      <c r="AB79" s="267">
        <f>ABS(SUMIF('2.3_Input_Data_Orig_MC'!AP78:AT81, "&lt;0"))</f>
        <v>0</v>
      </c>
      <c r="AC79" s="267">
        <f>ABS(SUMIF('2.4_Input_Data_Rebase'!AP78:AT81, "&lt;0"))</f>
        <v>0</v>
      </c>
      <c r="AD79" s="263"/>
      <c r="AE79" s="264">
        <f>IFERROR(AB79/U79, "-")</f>
        <v>0</v>
      </c>
      <c r="AF79" s="264">
        <f>IFERROR(AC79/V79, "-")</f>
        <v>0</v>
      </c>
      <c r="AG79" s="265" t="str">
        <f t="shared" ref="AG79" si="118">IFERROR(IF((AE79-AF79)&lt;=5%,"Acceptable","Request Narrative"),"-")</f>
        <v>Acceptable</v>
      </c>
    </row>
    <row r="80" spans="1:33" s="260" customFormat="1" ht="13.15">
      <c r="A80" s="388"/>
      <c r="B80" s="389"/>
      <c r="C80" s="390"/>
      <c r="E80" s="268"/>
      <c r="F80" s="269"/>
      <c r="G80" s="269"/>
      <c r="H80" s="269"/>
      <c r="I80" s="269"/>
      <c r="J80" s="263"/>
      <c r="K80" s="268"/>
      <c r="L80" s="269"/>
      <c r="M80" s="269"/>
      <c r="N80" s="269"/>
      <c r="O80" s="269"/>
      <c r="P80" s="263"/>
      <c r="Q80" s="270"/>
      <c r="R80" s="270"/>
      <c r="S80" s="271"/>
      <c r="U80" s="268"/>
      <c r="V80" s="268"/>
      <c r="W80" s="270"/>
      <c r="X80" s="263"/>
      <c r="Y80" s="269"/>
      <c r="Z80" s="269"/>
      <c r="AA80" s="263"/>
      <c r="AB80" s="269"/>
      <c r="AC80" s="269"/>
      <c r="AD80" s="263"/>
      <c r="AE80" s="270"/>
      <c r="AF80" s="270"/>
      <c r="AG80" s="271"/>
    </row>
    <row r="81" spans="1:33" s="260" customFormat="1" ht="13.15">
      <c r="A81" s="388"/>
      <c r="B81" s="389"/>
      <c r="C81" s="390"/>
      <c r="E81" s="268"/>
      <c r="F81" s="269"/>
      <c r="G81" s="269"/>
      <c r="H81" s="269"/>
      <c r="I81" s="269"/>
      <c r="J81" s="263"/>
      <c r="K81" s="268"/>
      <c r="L81" s="269"/>
      <c r="M81" s="269"/>
      <c r="N81" s="269"/>
      <c r="O81" s="269"/>
      <c r="P81" s="263"/>
      <c r="Q81" s="270"/>
      <c r="R81" s="270"/>
      <c r="S81" s="271"/>
      <c r="U81" s="268"/>
      <c r="V81" s="268"/>
      <c r="W81" s="270"/>
      <c r="X81" s="263"/>
      <c r="Y81" s="269"/>
      <c r="Z81" s="269"/>
      <c r="AA81" s="263"/>
      <c r="AB81" s="269"/>
      <c r="AC81" s="269"/>
      <c r="AD81" s="263"/>
      <c r="AE81" s="270"/>
      <c r="AF81" s="270"/>
      <c r="AG81" s="271"/>
    </row>
    <row r="82" spans="1:33" s="260" customFormat="1" ht="13.15">
      <c r="A82" s="391"/>
      <c r="B82" s="392"/>
      <c r="C82" s="393"/>
      <c r="E82" s="272"/>
      <c r="F82" s="273"/>
      <c r="G82" s="273"/>
      <c r="H82" s="273"/>
      <c r="I82" s="273"/>
      <c r="J82" s="263"/>
      <c r="K82" s="272"/>
      <c r="L82" s="273"/>
      <c r="M82" s="273"/>
      <c r="N82" s="273"/>
      <c r="O82" s="273"/>
      <c r="P82" s="263"/>
      <c r="Q82" s="274"/>
      <c r="R82" s="274"/>
      <c r="S82" s="275"/>
      <c r="U82" s="272"/>
      <c r="V82" s="272"/>
      <c r="W82" s="274"/>
      <c r="X82" s="263"/>
      <c r="Y82" s="273"/>
      <c r="Z82" s="273"/>
      <c r="AA82" s="263"/>
      <c r="AB82" s="273"/>
      <c r="AC82" s="273"/>
      <c r="AD82" s="263"/>
      <c r="AE82" s="274"/>
      <c r="AF82" s="274"/>
      <c r="AG82" s="275"/>
    </row>
    <row r="83" spans="1:33" s="260" customFormat="1" ht="13.15">
      <c r="A83" s="385" t="s">
        <v>9</v>
      </c>
      <c r="B83" s="386">
        <v>42</v>
      </c>
      <c r="C83" s="387" t="s">
        <v>28</v>
      </c>
      <c r="E83" s="266">
        <f>SUM('2.3_Input_Data_Orig_MC'!F82:F85)</f>
        <v>2</v>
      </c>
      <c r="F83" s="267">
        <f>SUM('2.3_Input_Data_Orig_MC'!M82:M85)</f>
        <v>2</v>
      </c>
      <c r="G83" s="267">
        <f>SUM('2.3_Input_Data_Orig_MC'!T82:T85)</f>
        <v>2</v>
      </c>
      <c r="H83" s="267">
        <f>IF(SUM(E83:G83)=0,0,(SUM('2.3_Input_Data_Orig_MC'!AV82:AV85)))</f>
        <v>0</v>
      </c>
      <c r="I83" s="267" t="str">
        <f t="shared" ref="I83" si="119">IF((AVERAGE(E83:G83)+(H83/3))=E83, "-", "Difference")</f>
        <v>-</v>
      </c>
      <c r="J83" s="263"/>
      <c r="K83" s="266">
        <f>SUM('2.4_Input_Data_Rebase'!F82:F85)</f>
        <v>2</v>
      </c>
      <c r="L83" s="267">
        <f>SUM('2.4_Input_Data_Rebase'!M82:M85)</f>
        <v>2</v>
      </c>
      <c r="M83" s="267">
        <f>SUM('2.4_Input_Data_Rebase'!T82:T85)</f>
        <v>2</v>
      </c>
      <c r="N83" s="267">
        <f>IF(SUM(K83:M83)=0,0,(SUM('2.4_Input_Data_Rebase'!AV82:AV85))-(SUM('2.4_Input_Data_Rebase'!BC82:BC85)))</f>
        <v>0</v>
      </c>
      <c r="O83" s="267" t="str">
        <f t="shared" ref="O83" si="120">IF((AVERAGE(K83:M83)+(N83/3))=K83, "-", "Difference")</f>
        <v>-</v>
      </c>
      <c r="P83" s="263"/>
      <c r="Q83" s="264">
        <f t="shared" ref="Q83" si="121">K83-E83</f>
        <v>0</v>
      </c>
      <c r="R83" s="264">
        <f t="shared" ref="R83" si="122">L83-F83</f>
        <v>0</v>
      </c>
      <c r="S83" s="265">
        <f t="shared" ref="S83" si="123">M83-G83</f>
        <v>0</v>
      </c>
      <c r="U83" s="266">
        <f>ABS(SUMIF('2.3_Input_Data_Orig_MC'!AB82:AF85, "&lt;0"))</f>
        <v>0</v>
      </c>
      <c r="V83" s="266">
        <f>ABS(SUMIF('2.4_Input_Data_Rebase'!AB82:AF85, "&lt;0"))</f>
        <v>0</v>
      </c>
      <c r="W83" s="264">
        <f t="shared" ref="W83" si="124">V83-U83</f>
        <v>0</v>
      </c>
      <c r="X83" s="263"/>
      <c r="Y83" s="267">
        <f>ABS(SUMIF('2.3_Input_Data_Orig_MC'!AI82:AM85, "&lt;0"))</f>
        <v>0</v>
      </c>
      <c r="Z83" s="267">
        <f>ABS(SUMIF('2.4_Input_Data_Rebase'!AI82:AM85, "&lt;0"))</f>
        <v>0</v>
      </c>
      <c r="AA83" s="263"/>
      <c r="AB83" s="267">
        <f>ABS(SUMIF('2.3_Input_Data_Orig_MC'!AP82:AT85, "&lt;0"))</f>
        <v>0</v>
      </c>
      <c r="AC83" s="267">
        <f>ABS(SUMIF('2.4_Input_Data_Rebase'!AP82:AT85, "&lt;0"))</f>
        <v>0</v>
      </c>
      <c r="AD83" s="263"/>
      <c r="AE83" s="264" t="str">
        <f>IFERROR(AB83/U83, "-")</f>
        <v>-</v>
      </c>
      <c r="AF83" s="264" t="str">
        <f>IFERROR(AC83/V83, "-")</f>
        <v>-</v>
      </c>
      <c r="AG83" s="265" t="str">
        <f t="shared" ref="AG83" si="125">IFERROR(IF((AE83-AF83)&lt;=5%,"Acceptable","Request Narrative"),"-")</f>
        <v>-</v>
      </c>
    </row>
    <row r="84" spans="1:33" s="260" customFormat="1" ht="13.15">
      <c r="A84" s="388"/>
      <c r="B84" s="389"/>
      <c r="C84" s="390"/>
      <c r="E84" s="268"/>
      <c r="F84" s="269"/>
      <c r="G84" s="269"/>
      <c r="H84" s="269"/>
      <c r="I84" s="269"/>
      <c r="J84" s="263"/>
      <c r="K84" s="268"/>
      <c r="L84" s="269"/>
      <c r="M84" s="269"/>
      <c r="N84" s="269"/>
      <c r="O84" s="269"/>
      <c r="P84" s="263"/>
      <c r="Q84" s="270"/>
      <c r="R84" s="270"/>
      <c r="S84" s="271"/>
      <c r="U84" s="268"/>
      <c r="V84" s="268"/>
      <c r="W84" s="270"/>
      <c r="X84" s="263"/>
      <c r="Y84" s="269"/>
      <c r="Z84" s="269"/>
      <c r="AA84" s="263"/>
      <c r="AB84" s="269"/>
      <c r="AC84" s="269"/>
      <c r="AD84" s="263"/>
      <c r="AE84" s="270"/>
      <c r="AF84" s="270"/>
      <c r="AG84" s="271"/>
    </row>
    <row r="85" spans="1:33" s="260" customFormat="1" ht="13.15">
      <c r="A85" s="388"/>
      <c r="B85" s="389"/>
      <c r="C85" s="390"/>
      <c r="E85" s="268"/>
      <c r="F85" s="269"/>
      <c r="G85" s="269"/>
      <c r="H85" s="269"/>
      <c r="I85" s="269"/>
      <c r="J85" s="263"/>
      <c r="K85" s="268"/>
      <c r="L85" s="269"/>
      <c r="M85" s="269"/>
      <c r="N85" s="269"/>
      <c r="O85" s="269"/>
      <c r="P85" s="263"/>
      <c r="Q85" s="270"/>
      <c r="R85" s="270"/>
      <c r="S85" s="271"/>
      <c r="U85" s="268"/>
      <c r="V85" s="268"/>
      <c r="W85" s="270"/>
      <c r="X85" s="263"/>
      <c r="Y85" s="269"/>
      <c r="Z85" s="269"/>
      <c r="AA85" s="263"/>
      <c r="AB85" s="269"/>
      <c r="AC85" s="269"/>
      <c r="AD85" s="263"/>
      <c r="AE85" s="270"/>
      <c r="AF85" s="270"/>
      <c r="AG85" s="271"/>
    </row>
    <row r="86" spans="1:33" s="260" customFormat="1" ht="13.15">
      <c r="A86" s="391"/>
      <c r="B86" s="392"/>
      <c r="C86" s="393"/>
      <c r="E86" s="272"/>
      <c r="F86" s="273"/>
      <c r="G86" s="273"/>
      <c r="H86" s="273"/>
      <c r="I86" s="273"/>
      <c r="J86" s="263"/>
      <c r="K86" s="272"/>
      <c r="L86" s="273"/>
      <c r="M86" s="273"/>
      <c r="N86" s="273"/>
      <c r="O86" s="273"/>
      <c r="P86" s="263"/>
      <c r="Q86" s="274"/>
      <c r="R86" s="274"/>
      <c r="S86" s="275"/>
      <c r="U86" s="272"/>
      <c r="V86" s="272"/>
      <c r="W86" s="274"/>
      <c r="X86" s="263"/>
      <c r="Y86" s="273"/>
      <c r="Z86" s="273"/>
      <c r="AA86" s="263"/>
      <c r="AB86" s="273"/>
      <c r="AC86" s="273"/>
      <c r="AD86" s="263"/>
      <c r="AE86" s="274"/>
      <c r="AF86" s="274"/>
      <c r="AG86" s="275"/>
    </row>
    <row r="87" spans="1:33" s="260" customFormat="1" ht="13.15">
      <c r="A87" s="385" t="s">
        <v>9</v>
      </c>
      <c r="B87" s="386">
        <v>37</v>
      </c>
      <c r="C87" s="387" t="s">
        <v>29</v>
      </c>
      <c r="E87" s="266">
        <f>SUM('2.3_Input_Data_Orig_MC'!F86:F89)</f>
        <v>9</v>
      </c>
      <c r="F87" s="267">
        <f>SUM('2.3_Input_Data_Orig_MC'!M86:M89)</f>
        <v>9</v>
      </c>
      <c r="G87" s="267">
        <f>SUM('2.3_Input_Data_Orig_MC'!T86:T89)</f>
        <v>9</v>
      </c>
      <c r="H87" s="267">
        <f>IF(SUM(E87:G87)=0,0,(SUM('2.3_Input_Data_Orig_MC'!AV86:AV89)))</f>
        <v>0</v>
      </c>
      <c r="I87" s="267" t="str">
        <f t="shared" ref="I87" si="126">IF((AVERAGE(E87:G87)+(H87/3))=E87, "-", "Difference")</f>
        <v>-</v>
      </c>
      <c r="J87" s="263"/>
      <c r="K87" s="266">
        <f>SUM('2.4_Input_Data_Rebase'!F86:F89)</f>
        <v>9</v>
      </c>
      <c r="L87" s="267">
        <f>SUM('2.4_Input_Data_Rebase'!M86:M89)</f>
        <v>9</v>
      </c>
      <c r="M87" s="267">
        <f>SUM('2.4_Input_Data_Rebase'!T86:T89)</f>
        <v>9</v>
      </c>
      <c r="N87" s="267">
        <f>IF(SUM(K87:M87)=0,0,(SUM('2.4_Input_Data_Rebase'!AV86:AV89))-(SUM('2.4_Input_Data_Rebase'!BC86:BC89)))</f>
        <v>0</v>
      </c>
      <c r="O87" s="267" t="str">
        <f t="shared" ref="O87" si="127">IF((AVERAGE(K87:M87)+(N87/3))=K87, "-", "Difference")</f>
        <v>-</v>
      </c>
      <c r="P87" s="263"/>
      <c r="Q87" s="264">
        <f t="shared" ref="Q87" si="128">K87-E87</f>
        <v>0</v>
      </c>
      <c r="R87" s="264">
        <f t="shared" ref="R87" si="129">L87-F87</f>
        <v>0</v>
      </c>
      <c r="S87" s="265">
        <f t="shared" ref="S87" si="130">M87-G87</f>
        <v>0</v>
      </c>
      <c r="U87" s="266">
        <f>ABS(SUMIF('2.3_Input_Data_Orig_MC'!AB86:AF89, "&lt;0"))</f>
        <v>5</v>
      </c>
      <c r="V87" s="266">
        <f>ABS(SUMIF('2.4_Input_Data_Rebase'!AB86:AF89, "&lt;0"))</f>
        <v>5</v>
      </c>
      <c r="W87" s="264">
        <f t="shared" ref="W87" si="131">V87-U87</f>
        <v>0</v>
      </c>
      <c r="X87" s="263"/>
      <c r="Y87" s="267">
        <f>ABS(SUMIF('2.3_Input_Data_Orig_MC'!AI86:AM89, "&lt;0"))</f>
        <v>5</v>
      </c>
      <c r="Z87" s="267">
        <f>ABS(SUMIF('2.4_Input_Data_Rebase'!AI86:AM89, "&lt;0"))</f>
        <v>5</v>
      </c>
      <c r="AA87" s="263"/>
      <c r="AB87" s="267">
        <f>ABS(SUMIF('2.3_Input_Data_Orig_MC'!AP86:AT89, "&lt;0"))</f>
        <v>0</v>
      </c>
      <c r="AC87" s="267">
        <f>ABS(SUMIF('2.4_Input_Data_Rebase'!AP86:AT89, "&lt;0"))</f>
        <v>0</v>
      </c>
      <c r="AD87" s="263"/>
      <c r="AE87" s="264">
        <f>IFERROR(AB87/U87, "-")</f>
        <v>0</v>
      </c>
      <c r="AF87" s="264">
        <f>IFERROR(AC87/V87, "-")</f>
        <v>0</v>
      </c>
      <c r="AG87" s="265" t="str">
        <f t="shared" ref="AG87" si="132">IFERROR(IF((AE87-AF87)&lt;=5%,"Acceptable","Request Narrative"),"-")</f>
        <v>Acceptable</v>
      </c>
    </row>
    <row r="88" spans="1:33" s="260" customFormat="1" ht="13.15">
      <c r="A88" s="388"/>
      <c r="B88" s="389"/>
      <c r="C88" s="390"/>
      <c r="E88" s="268"/>
      <c r="F88" s="269"/>
      <c r="G88" s="269"/>
      <c r="H88" s="269"/>
      <c r="I88" s="269"/>
      <c r="J88" s="263"/>
      <c r="K88" s="268"/>
      <c r="L88" s="269"/>
      <c r="M88" s="269"/>
      <c r="N88" s="269"/>
      <c r="O88" s="269"/>
      <c r="P88" s="263"/>
      <c r="Q88" s="270"/>
      <c r="R88" s="270"/>
      <c r="S88" s="271"/>
      <c r="U88" s="268"/>
      <c r="V88" s="268"/>
      <c r="W88" s="270"/>
      <c r="X88" s="263"/>
      <c r="Y88" s="269"/>
      <c r="Z88" s="269"/>
      <c r="AA88" s="263"/>
      <c r="AB88" s="269"/>
      <c r="AC88" s="269"/>
      <c r="AD88" s="263"/>
      <c r="AE88" s="270"/>
      <c r="AF88" s="270"/>
      <c r="AG88" s="271"/>
    </row>
    <row r="89" spans="1:33" s="260" customFormat="1" ht="13.15">
      <c r="A89" s="388"/>
      <c r="B89" s="389"/>
      <c r="C89" s="390"/>
      <c r="E89" s="268"/>
      <c r="F89" s="269"/>
      <c r="G89" s="269"/>
      <c r="H89" s="269"/>
      <c r="I89" s="269"/>
      <c r="J89" s="263"/>
      <c r="K89" s="268"/>
      <c r="L89" s="269"/>
      <c r="M89" s="269"/>
      <c r="N89" s="269"/>
      <c r="O89" s="269"/>
      <c r="P89" s="263"/>
      <c r="Q89" s="270"/>
      <c r="R89" s="270"/>
      <c r="S89" s="271"/>
      <c r="U89" s="268"/>
      <c r="V89" s="268"/>
      <c r="W89" s="270"/>
      <c r="X89" s="263"/>
      <c r="Y89" s="269"/>
      <c r="Z89" s="269"/>
      <c r="AA89" s="263"/>
      <c r="AB89" s="269"/>
      <c r="AC89" s="269"/>
      <c r="AD89" s="263"/>
      <c r="AE89" s="270"/>
      <c r="AF89" s="270"/>
      <c r="AG89" s="271"/>
    </row>
    <row r="90" spans="1:33" s="260" customFormat="1" ht="13.15">
      <c r="A90" s="391"/>
      <c r="B90" s="392"/>
      <c r="C90" s="393"/>
      <c r="E90" s="272"/>
      <c r="F90" s="273"/>
      <c r="G90" s="273"/>
      <c r="H90" s="273"/>
      <c r="I90" s="273"/>
      <c r="J90" s="263"/>
      <c r="K90" s="272"/>
      <c r="L90" s="273"/>
      <c r="M90" s="273"/>
      <c r="N90" s="273"/>
      <c r="O90" s="273"/>
      <c r="P90" s="263"/>
      <c r="Q90" s="274"/>
      <c r="R90" s="274"/>
      <c r="S90" s="275"/>
      <c r="U90" s="272"/>
      <c r="V90" s="272"/>
      <c r="W90" s="274"/>
      <c r="X90" s="263"/>
      <c r="Y90" s="273"/>
      <c r="Z90" s="273"/>
      <c r="AA90" s="263"/>
      <c r="AB90" s="273"/>
      <c r="AC90" s="273"/>
      <c r="AD90" s="263"/>
      <c r="AE90" s="274"/>
      <c r="AF90" s="274"/>
      <c r="AG90" s="275"/>
    </row>
    <row r="91" spans="1:33" s="260" customFormat="1" ht="13.15">
      <c r="A91" s="385" t="s">
        <v>9</v>
      </c>
      <c r="B91" s="386">
        <v>3</v>
      </c>
      <c r="C91" s="387" t="s">
        <v>30</v>
      </c>
      <c r="E91" s="266">
        <f>SUM('2.3_Input_Data_Orig_MC'!F90:F93)</f>
        <v>7</v>
      </c>
      <c r="F91" s="267">
        <f>SUM('2.3_Input_Data_Orig_MC'!M90:M93)</f>
        <v>7</v>
      </c>
      <c r="G91" s="267">
        <f>SUM('2.3_Input_Data_Orig_MC'!T90:T93)</f>
        <v>7</v>
      </c>
      <c r="H91" s="267">
        <f>IF(SUM(E91:G91)=0,0,(SUM('2.3_Input_Data_Orig_MC'!AV90:AV93)))</f>
        <v>0</v>
      </c>
      <c r="I91" s="267" t="str">
        <f t="shared" ref="I91" si="133">IF((AVERAGE(E91:G91)+(H91/3))=E91, "-", "Difference")</f>
        <v>-</v>
      </c>
      <c r="J91" s="263"/>
      <c r="K91" s="266">
        <f>SUM('2.4_Input_Data_Rebase'!F90:F93)</f>
        <v>7</v>
      </c>
      <c r="L91" s="267">
        <f>SUM('2.4_Input_Data_Rebase'!M90:M93)</f>
        <v>7</v>
      </c>
      <c r="M91" s="267">
        <f>SUM('2.4_Input_Data_Rebase'!T90:T93)</f>
        <v>7</v>
      </c>
      <c r="N91" s="267">
        <f>IF(SUM(K91:M91)=0,0,(SUM('2.4_Input_Data_Rebase'!AV90:AV93))-(SUM('2.4_Input_Data_Rebase'!BC90:BC93)))</f>
        <v>0</v>
      </c>
      <c r="O91" s="267" t="str">
        <f t="shared" ref="O91" si="134">IF((AVERAGE(K91:M91)+(N91/3))=K91, "-", "Difference")</f>
        <v>-</v>
      </c>
      <c r="P91" s="263"/>
      <c r="Q91" s="264">
        <f t="shared" ref="Q91" si="135">K91-E91</f>
        <v>0</v>
      </c>
      <c r="R91" s="264">
        <f t="shared" ref="R91" si="136">L91-F91</f>
        <v>0</v>
      </c>
      <c r="S91" s="265">
        <f t="shared" ref="S91" si="137">M91-G91</f>
        <v>0</v>
      </c>
      <c r="U91" s="266">
        <f>ABS(SUMIF('2.3_Input_Data_Orig_MC'!AB90:AF93, "&lt;0"))</f>
        <v>5</v>
      </c>
      <c r="V91" s="266">
        <f>ABS(SUMIF('2.4_Input_Data_Rebase'!AB90:AF93, "&lt;0"))</f>
        <v>5</v>
      </c>
      <c r="W91" s="264">
        <f t="shared" ref="W91" si="138">V91-U91</f>
        <v>0</v>
      </c>
      <c r="X91" s="263"/>
      <c r="Y91" s="267">
        <f>ABS(SUMIF('2.3_Input_Data_Orig_MC'!AI90:AM93, "&lt;0"))</f>
        <v>5</v>
      </c>
      <c r="Z91" s="267">
        <f>ABS(SUMIF('2.4_Input_Data_Rebase'!AI90:AM93, "&lt;0"))</f>
        <v>5</v>
      </c>
      <c r="AA91" s="263"/>
      <c r="AB91" s="267">
        <f>ABS(SUMIF('2.3_Input_Data_Orig_MC'!AP90:AT93, "&lt;0"))</f>
        <v>0</v>
      </c>
      <c r="AC91" s="267">
        <f>ABS(SUMIF('2.4_Input_Data_Rebase'!AP90:AT93, "&lt;0"))</f>
        <v>0</v>
      </c>
      <c r="AD91" s="263"/>
      <c r="AE91" s="264">
        <f>IFERROR(AB91/U91, "-")</f>
        <v>0</v>
      </c>
      <c r="AF91" s="264">
        <f>IFERROR(AC91/V91, "-")</f>
        <v>0</v>
      </c>
      <c r="AG91" s="265" t="str">
        <f t="shared" ref="AG91" si="139">IFERROR(IF((AE91-AF91)&lt;=5%,"Acceptable","Request Narrative"),"-")</f>
        <v>Acceptable</v>
      </c>
    </row>
    <row r="92" spans="1:33" s="260" customFormat="1" ht="13.15">
      <c r="A92" s="388"/>
      <c r="B92" s="389"/>
      <c r="C92" s="390"/>
      <c r="E92" s="268"/>
      <c r="F92" s="269"/>
      <c r="G92" s="269"/>
      <c r="H92" s="269"/>
      <c r="I92" s="269"/>
      <c r="J92" s="263"/>
      <c r="K92" s="268"/>
      <c r="L92" s="269"/>
      <c r="M92" s="269"/>
      <c r="N92" s="269"/>
      <c r="O92" s="269"/>
      <c r="P92" s="263"/>
      <c r="Q92" s="270"/>
      <c r="R92" s="270"/>
      <c r="S92" s="271"/>
      <c r="U92" s="268"/>
      <c r="V92" s="268"/>
      <c r="W92" s="270"/>
      <c r="X92" s="263"/>
      <c r="Y92" s="269"/>
      <c r="Z92" s="269"/>
      <c r="AA92" s="263"/>
      <c r="AB92" s="269"/>
      <c r="AC92" s="269"/>
      <c r="AD92" s="263"/>
      <c r="AE92" s="270"/>
      <c r="AF92" s="270"/>
      <c r="AG92" s="271"/>
    </row>
    <row r="93" spans="1:33" s="260" customFormat="1" ht="13.15">
      <c r="A93" s="388"/>
      <c r="B93" s="389"/>
      <c r="C93" s="390"/>
      <c r="E93" s="268"/>
      <c r="F93" s="269"/>
      <c r="G93" s="269"/>
      <c r="H93" s="269"/>
      <c r="I93" s="269"/>
      <c r="J93" s="263"/>
      <c r="K93" s="268"/>
      <c r="L93" s="269"/>
      <c r="M93" s="269"/>
      <c r="N93" s="269"/>
      <c r="O93" s="269"/>
      <c r="P93" s="263"/>
      <c r="Q93" s="270"/>
      <c r="R93" s="270"/>
      <c r="S93" s="271"/>
      <c r="U93" s="268"/>
      <c r="V93" s="268"/>
      <c r="W93" s="270"/>
      <c r="X93" s="263"/>
      <c r="Y93" s="269"/>
      <c r="Z93" s="269"/>
      <c r="AA93" s="263"/>
      <c r="AB93" s="269"/>
      <c r="AC93" s="269"/>
      <c r="AD93" s="263"/>
      <c r="AE93" s="270"/>
      <c r="AF93" s="270"/>
      <c r="AG93" s="271"/>
    </row>
    <row r="94" spans="1:33" s="260" customFormat="1" ht="13.15">
      <c r="A94" s="391"/>
      <c r="B94" s="392"/>
      <c r="C94" s="393"/>
      <c r="E94" s="272"/>
      <c r="F94" s="273"/>
      <c r="G94" s="273"/>
      <c r="H94" s="273"/>
      <c r="I94" s="273"/>
      <c r="J94" s="263"/>
      <c r="K94" s="272"/>
      <c r="L94" s="273"/>
      <c r="M94" s="273"/>
      <c r="N94" s="273"/>
      <c r="O94" s="273"/>
      <c r="P94" s="263"/>
      <c r="Q94" s="274"/>
      <c r="R94" s="274"/>
      <c r="S94" s="275"/>
      <c r="U94" s="272"/>
      <c r="V94" s="272"/>
      <c r="W94" s="274"/>
      <c r="X94" s="263"/>
      <c r="Y94" s="273"/>
      <c r="Z94" s="273"/>
      <c r="AA94" s="263"/>
      <c r="AB94" s="273"/>
      <c r="AC94" s="273"/>
      <c r="AD94" s="263"/>
      <c r="AE94" s="274"/>
      <c r="AF94" s="274"/>
      <c r="AG94" s="275"/>
    </row>
    <row r="95" spans="1:33" s="260" customFormat="1" ht="13.15">
      <c r="A95" s="385" t="s">
        <v>9</v>
      </c>
      <c r="B95" s="386">
        <v>6</v>
      </c>
      <c r="C95" s="387" t="s">
        <v>31</v>
      </c>
      <c r="E95" s="266">
        <f>SUM('2.3_Input_Data_Orig_MC'!F94:F97)</f>
        <v>7</v>
      </c>
      <c r="F95" s="267">
        <f>SUM('2.3_Input_Data_Orig_MC'!M94:M97)</f>
        <v>7</v>
      </c>
      <c r="G95" s="267">
        <f>SUM('2.3_Input_Data_Orig_MC'!T94:T97)</f>
        <v>7</v>
      </c>
      <c r="H95" s="267">
        <f>IF(SUM(E95:G95)=0,0,(SUM('2.3_Input_Data_Orig_MC'!AV94:AV97)))</f>
        <v>0</v>
      </c>
      <c r="I95" s="267" t="str">
        <f t="shared" ref="I95" si="140">IF((AVERAGE(E95:G95)+(H95/3))=E95, "-", "Difference")</f>
        <v>-</v>
      </c>
      <c r="J95" s="263"/>
      <c r="K95" s="266">
        <f>SUM('2.4_Input_Data_Rebase'!F94:F97)</f>
        <v>7</v>
      </c>
      <c r="L95" s="267">
        <f>SUM('2.4_Input_Data_Rebase'!M94:M97)</f>
        <v>7</v>
      </c>
      <c r="M95" s="267">
        <f>SUM('2.4_Input_Data_Rebase'!T94:T97)</f>
        <v>7</v>
      </c>
      <c r="N95" s="267">
        <f>IF(SUM(K95:M95)=0,0,(SUM('2.4_Input_Data_Rebase'!AV94:AV97))-(SUM('2.4_Input_Data_Rebase'!BC94:BC97)))</f>
        <v>0</v>
      </c>
      <c r="O95" s="267" t="str">
        <f t="shared" ref="O95" si="141">IF((AVERAGE(K95:M95)+(N95/3))=K95, "-", "Difference")</f>
        <v>-</v>
      </c>
      <c r="P95" s="263"/>
      <c r="Q95" s="264">
        <f t="shared" ref="Q95" si="142">K95-E95</f>
        <v>0</v>
      </c>
      <c r="R95" s="264">
        <f t="shared" ref="R95" si="143">L95-F95</f>
        <v>0</v>
      </c>
      <c r="S95" s="265">
        <f t="shared" ref="S95" si="144">M95-G95</f>
        <v>0</v>
      </c>
      <c r="U95" s="266">
        <f>ABS(SUMIF('2.3_Input_Data_Orig_MC'!AB94:AF97, "&lt;0"))</f>
        <v>3</v>
      </c>
      <c r="V95" s="266">
        <f>ABS(SUMIF('2.4_Input_Data_Rebase'!AB94:AF97, "&lt;0"))</f>
        <v>3</v>
      </c>
      <c r="W95" s="264">
        <f t="shared" ref="W95" si="145">V95-U95</f>
        <v>0</v>
      </c>
      <c r="X95" s="263"/>
      <c r="Y95" s="267">
        <f>ABS(SUMIF('2.3_Input_Data_Orig_MC'!AI94:AM97, "&lt;0"))</f>
        <v>3</v>
      </c>
      <c r="Z95" s="267">
        <f>ABS(SUMIF('2.4_Input_Data_Rebase'!AI94:AM97, "&lt;0"))</f>
        <v>3</v>
      </c>
      <c r="AA95" s="263"/>
      <c r="AB95" s="267">
        <f>ABS(SUMIF('2.3_Input_Data_Orig_MC'!AP94:AT97, "&lt;0"))</f>
        <v>0</v>
      </c>
      <c r="AC95" s="267">
        <f>ABS(SUMIF('2.4_Input_Data_Rebase'!AP94:AT97, "&lt;0"))</f>
        <v>0</v>
      </c>
      <c r="AD95" s="263"/>
      <c r="AE95" s="264">
        <f>IFERROR(AB95/U95, "-")</f>
        <v>0</v>
      </c>
      <c r="AF95" s="264">
        <f>IFERROR(AC95/V95, "-")</f>
        <v>0</v>
      </c>
      <c r="AG95" s="265" t="str">
        <f t="shared" ref="AG95" si="146">IFERROR(IF((AE95-AF95)&lt;=5%,"Acceptable","Request Narrative"),"-")</f>
        <v>Acceptable</v>
      </c>
    </row>
    <row r="96" spans="1:33" s="260" customFormat="1" ht="13.15">
      <c r="A96" s="388"/>
      <c r="B96" s="389"/>
      <c r="C96" s="390"/>
      <c r="E96" s="268"/>
      <c r="F96" s="269"/>
      <c r="G96" s="269"/>
      <c r="H96" s="269"/>
      <c r="I96" s="269"/>
      <c r="J96" s="263"/>
      <c r="K96" s="268"/>
      <c r="L96" s="269"/>
      <c r="M96" s="269"/>
      <c r="N96" s="269"/>
      <c r="O96" s="269"/>
      <c r="P96" s="263"/>
      <c r="Q96" s="270"/>
      <c r="R96" s="270"/>
      <c r="S96" s="271"/>
      <c r="U96" s="268"/>
      <c r="V96" s="268"/>
      <c r="W96" s="270"/>
      <c r="X96" s="263"/>
      <c r="Y96" s="269"/>
      <c r="Z96" s="269"/>
      <c r="AA96" s="263"/>
      <c r="AB96" s="269"/>
      <c r="AC96" s="269"/>
      <c r="AD96" s="263"/>
      <c r="AE96" s="270"/>
      <c r="AF96" s="270"/>
      <c r="AG96" s="271"/>
    </row>
    <row r="97" spans="1:33" s="260" customFormat="1" ht="13.15">
      <c r="A97" s="388"/>
      <c r="B97" s="389"/>
      <c r="C97" s="390"/>
      <c r="E97" s="268"/>
      <c r="F97" s="269"/>
      <c r="G97" s="269"/>
      <c r="H97" s="269"/>
      <c r="I97" s="269"/>
      <c r="J97" s="263"/>
      <c r="K97" s="268"/>
      <c r="L97" s="269"/>
      <c r="M97" s="269"/>
      <c r="N97" s="269"/>
      <c r="O97" s="269"/>
      <c r="P97" s="263"/>
      <c r="Q97" s="270"/>
      <c r="R97" s="270"/>
      <c r="S97" s="271"/>
      <c r="U97" s="268"/>
      <c r="V97" s="268"/>
      <c r="W97" s="270"/>
      <c r="X97" s="263"/>
      <c r="Y97" s="269"/>
      <c r="Z97" s="269"/>
      <c r="AA97" s="263"/>
      <c r="AB97" s="269"/>
      <c r="AC97" s="269"/>
      <c r="AD97" s="263"/>
      <c r="AE97" s="270"/>
      <c r="AF97" s="270"/>
      <c r="AG97" s="271"/>
    </row>
    <row r="98" spans="1:33" s="260" customFormat="1" ht="13.15">
      <c r="A98" s="391"/>
      <c r="B98" s="392"/>
      <c r="C98" s="393"/>
      <c r="E98" s="272"/>
      <c r="F98" s="273"/>
      <c r="G98" s="273"/>
      <c r="H98" s="273"/>
      <c r="I98" s="273"/>
      <c r="J98" s="263"/>
      <c r="K98" s="272"/>
      <c r="L98" s="273"/>
      <c r="M98" s="273"/>
      <c r="N98" s="273"/>
      <c r="O98" s="273"/>
      <c r="P98" s="263"/>
      <c r="Q98" s="274"/>
      <c r="R98" s="274"/>
      <c r="S98" s="275"/>
      <c r="U98" s="272"/>
      <c r="V98" s="272"/>
      <c r="W98" s="274"/>
      <c r="X98" s="263"/>
      <c r="Y98" s="273"/>
      <c r="Z98" s="273"/>
      <c r="AA98" s="263"/>
      <c r="AB98" s="273"/>
      <c r="AC98" s="273"/>
      <c r="AD98" s="263"/>
      <c r="AE98" s="274"/>
      <c r="AF98" s="274"/>
      <c r="AG98" s="275"/>
    </row>
    <row r="99" spans="1:33" s="260" customFormat="1" ht="13.15">
      <c r="A99" s="385" t="s">
        <v>9</v>
      </c>
      <c r="B99" s="386">
        <v>14</v>
      </c>
      <c r="C99" s="387" t="s">
        <v>32</v>
      </c>
      <c r="E99" s="266">
        <f>SUM('2.3_Input_Data_Orig_MC'!F98:F101)</f>
        <v>10</v>
      </c>
      <c r="F99" s="267">
        <f>SUM('2.3_Input_Data_Orig_MC'!M98:M101)</f>
        <v>10</v>
      </c>
      <c r="G99" s="267">
        <f>SUM('2.3_Input_Data_Orig_MC'!T98:T101)</f>
        <v>10</v>
      </c>
      <c r="H99" s="267">
        <f>IF(SUM(E99:G99)=0,0,(SUM('2.3_Input_Data_Orig_MC'!AV98:AV101)))</f>
        <v>0</v>
      </c>
      <c r="I99" s="267" t="str">
        <f t="shared" ref="I99" si="147">IF((AVERAGE(E99:G99)+(H99/3))=E99, "-", "Difference")</f>
        <v>-</v>
      </c>
      <c r="J99" s="263"/>
      <c r="K99" s="266">
        <f>SUM('2.4_Input_Data_Rebase'!F98:F101)</f>
        <v>10</v>
      </c>
      <c r="L99" s="267">
        <f>SUM('2.4_Input_Data_Rebase'!M98:M101)</f>
        <v>10</v>
      </c>
      <c r="M99" s="267">
        <f>SUM('2.4_Input_Data_Rebase'!T98:T101)</f>
        <v>10</v>
      </c>
      <c r="N99" s="267">
        <f>IF(SUM(K99:M99)=0,0,(SUM('2.4_Input_Data_Rebase'!AV98:AV101))-(SUM('2.4_Input_Data_Rebase'!BC98:BC101)))</f>
        <v>0</v>
      </c>
      <c r="O99" s="267" t="str">
        <f t="shared" ref="O99" si="148">IF((AVERAGE(K99:M99)+(N99/3))=K99, "-", "Difference")</f>
        <v>-</v>
      </c>
      <c r="P99" s="263"/>
      <c r="Q99" s="264">
        <f t="shared" ref="Q99" si="149">K99-E99</f>
        <v>0</v>
      </c>
      <c r="R99" s="264">
        <f t="shared" ref="R99" si="150">L99-F99</f>
        <v>0</v>
      </c>
      <c r="S99" s="265">
        <f t="shared" ref="S99" si="151">M99-G99</f>
        <v>0</v>
      </c>
      <c r="U99" s="266">
        <f>ABS(SUMIF('2.3_Input_Data_Orig_MC'!AB98:AF101, "&lt;0"))</f>
        <v>1</v>
      </c>
      <c r="V99" s="266">
        <f>ABS(SUMIF('2.4_Input_Data_Rebase'!AB98:AF101, "&lt;0"))</f>
        <v>1</v>
      </c>
      <c r="W99" s="264">
        <f t="shared" ref="W99" si="152">V99-U99</f>
        <v>0</v>
      </c>
      <c r="X99" s="263"/>
      <c r="Y99" s="267">
        <f>ABS(SUMIF('2.3_Input_Data_Orig_MC'!AI98:AM101, "&lt;0"))</f>
        <v>0</v>
      </c>
      <c r="Z99" s="267">
        <f>ABS(SUMIF('2.4_Input_Data_Rebase'!AI98:AM101, "&lt;0"))</f>
        <v>0</v>
      </c>
      <c r="AA99" s="263"/>
      <c r="AB99" s="267">
        <f>ABS(SUMIF('2.3_Input_Data_Orig_MC'!AP98:AT101, "&lt;0"))</f>
        <v>1</v>
      </c>
      <c r="AC99" s="267">
        <f>ABS(SUMIF('2.4_Input_Data_Rebase'!AP98:AT101, "&lt;0"))</f>
        <v>1</v>
      </c>
      <c r="AD99" s="263"/>
      <c r="AE99" s="264">
        <f>IFERROR(AB99/U99, "-")</f>
        <v>1</v>
      </c>
      <c r="AF99" s="264">
        <f>IFERROR(AC99/V99, "-")</f>
        <v>1</v>
      </c>
      <c r="AG99" s="265" t="str">
        <f t="shared" ref="AG99" si="153">IFERROR(IF((AE99-AF99)&lt;=5%,"Acceptable","Request Narrative"),"-")</f>
        <v>Acceptable</v>
      </c>
    </row>
    <row r="100" spans="1:33" s="260" customFormat="1" ht="13.15">
      <c r="A100" s="388"/>
      <c r="B100" s="389"/>
      <c r="C100" s="390"/>
      <c r="E100" s="268"/>
      <c r="F100" s="269"/>
      <c r="G100" s="269"/>
      <c r="H100" s="269"/>
      <c r="I100" s="269"/>
      <c r="J100" s="263"/>
      <c r="K100" s="268"/>
      <c r="L100" s="269"/>
      <c r="M100" s="269"/>
      <c r="N100" s="269"/>
      <c r="O100" s="269"/>
      <c r="P100" s="263"/>
      <c r="Q100" s="270"/>
      <c r="R100" s="270"/>
      <c r="S100" s="271"/>
      <c r="U100" s="268"/>
      <c r="V100" s="268"/>
      <c r="W100" s="270"/>
      <c r="X100" s="263"/>
      <c r="Y100" s="269"/>
      <c r="Z100" s="269"/>
      <c r="AA100" s="263"/>
      <c r="AB100" s="269"/>
      <c r="AC100" s="269"/>
      <c r="AD100" s="263"/>
      <c r="AE100" s="270"/>
      <c r="AF100" s="270"/>
      <c r="AG100" s="271"/>
    </row>
    <row r="101" spans="1:33" s="260" customFormat="1" ht="13.15">
      <c r="A101" s="388"/>
      <c r="B101" s="389"/>
      <c r="C101" s="390"/>
      <c r="E101" s="268"/>
      <c r="F101" s="269"/>
      <c r="G101" s="269"/>
      <c r="H101" s="269"/>
      <c r="I101" s="269"/>
      <c r="J101" s="263"/>
      <c r="K101" s="268"/>
      <c r="L101" s="269"/>
      <c r="M101" s="269"/>
      <c r="N101" s="269"/>
      <c r="O101" s="269"/>
      <c r="P101" s="263"/>
      <c r="Q101" s="270"/>
      <c r="R101" s="270"/>
      <c r="S101" s="271"/>
      <c r="U101" s="268"/>
      <c r="V101" s="268"/>
      <c r="W101" s="270"/>
      <c r="X101" s="263"/>
      <c r="Y101" s="269"/>
      <c r="Z101" s="269"/>
      <c r="AA101" s="263"/>
      <c r="AB101" s="269"/>
      <c r="AC101" s="269"/>
      <c r="AD101" s="263"/>
      <c r="AE101" s="270"/>
      <c r="AF101" s="270"/>
      <c r="AG101" s="271"/>
    </row>
    <row r="102" spans="1:33" s="260" customFormat="1" ht="13.15">
      <c r="A102" s="391"/>
      <c r="B102" s="392"/>
      <c r="C102" s="393"/>
      <c r="E102" s="272"/>
      <c r="F102" s="273"/>
      <c r="G102" s="273"/>
      <c r="H102" s="273"/>
      <c r="I102" s="273"/>
      <c r="J102" s="263"/>
      <c r="K102" s="272"/>
      <c r="L102" s="273"/>
      <c r="M102" s="273"/>
      <c r="N102" s="273"/>
      <c r="O102" s="273"/>
      <c r="P102" s="263"/>
      <c r="Q102" s="274"/>
      <c r="R102" s="274"/>
      <c r="S102" s="275"/>
      <c r="U102" s="272"/>
      <c r="V102" s="272"/>
      <c r="W102" s="274"/>
      <c r="X102" s="263"/>
      <c r="Y102" s="273"/>
      <c r="Z102" s="273"/>
      <c r="AA102" s="263"/>
      <c r="AB102" s="273"/>
      <c r="AC102" s="273"/>
      <c r="AD102" s="263"/>
      <c r="AE102" s="274"/>
      <c r="AF102" s="274"/>
      <c r="AG102" s="275"/>
    </row>
    <row r="103" spans="1:33" s="260" customFormat="1" ht="13.15">
      <c r="A103" s="385" t="s">
        <v>9</v>
      </c>
      <c r="B103" s="386">
        <v>4</v>
      </c>
      <c r="C103" s="387" t="s">
        <v>33</v>
      </c>
      <c r="E103" s="266">
        <f>SUM('2.3_Input_Data_Orig_MC'!F102:F105)</f>
        <v>7</v>
      </c>
      <c r="F103" s="267">
        <f>SUM('2.3_Input_Data_Orig_MC'!M102:M105)</f>
        <v>7</v>
      </c>
      <c r="G103" s="267">
        <f>SUM('2.3_Input_Data_Orig_MC'!T102:T105)</f>
        <v>7</v>
      </c>
      <c r="H103" s="267">
        <f>IF(SUM(E103:G103)=0,0,(SUM('2.3_Input_Data_Orig_MC'!AV102:AV105)))</f>
        <v>0</v>
      </c>
      <c r="I103" s="267" t="str">
        <f t="shared" ref="I103" si="154">IF((AVERAGE(E103:G103)+(H103/3))=E103, "-", "Difference")</f>
        <v>-</v>
      </c>
      <c r="J103" s="263"/>
      <c r="K103" s="266">
        <f>SUM('2.4_Input_Data_Rebase'!F102:F105)</f>
        <v>7</v>
      </c>
      <c r="L103" s="267">
        <f>SUM('2.4_Input_Data_Rebase'!M102:M105)</f>
        <v>7</v>
      </c>
      <c r="M103" s="267">
        <f>SUM('2.4_Input_Data_Rebase'!T102:T105)</f>
        <v>7</v>
      </c>
      <c r="N103" s="267">
        <f>IF(SUM(K103:M103)=0,0,(SUM('2.4_Input_Data_Rebase'!AV102:AV105))-(SUM('2.4_Input_Data_Rebase'!BC102:BC105)))</f>
        <v>0</v>
      </c>
      <c r="O103" s="267" t="str">
        <f t="shared" ref="O103" si="155">IF((AVERAGE(K103:M103)+(N103/3))=K103, "-", "Difference")</f>
        <v>-</v>
      </c>
      <c r="P103" s="263"/>
      <c r="Q103" s="264">
        <f t="shared" ref="Q103" si="156">K103-E103</f>
        <v>0</v>
      </c>
      <c r="R103" s="264">
        <f t="shared" ref="R103" si="157">L103-F103</f>
        <v>0</v>
      </c>
      <c r="S103" s="265">
        <f t="shared" ref="S103" si="158">M103-G103</f>
        <v>0</v>
      </c>
      <c r="U103" s="266">
        <f>ABS(SUMIF('2.3_Input_Data_Orig_MC'!AB102:AF105, "&lt;0"))</f>
        <v>5</v>
      </c>
      <c r="V103" s="266">
        <f>ABS(SUMIF('2.4_Input_Data_Rebase'!AB102:AF105, "&lt;0"))</f>
        <v>5</v>
      </c>
      <c r="W103" s="264">
        <f t="shared" ref="W103" si="159">V103-U103</f>
        <v>0</v>
      </c>
      <c r="X103" s="263"/>
      <c r="Y103" s="267">
        <f>ABS(SUMIF('2.3_Input_Data_Orig_MC'!AI102:AM105, "&lt;0"))</f>
        <v>5</v>
      </c>
      <c r="Z103" s="267">
        <f>ABS(SUMIF('2.4_Input_Data_Rebase'!AI102:AM105, "&lt;0"))</f>
        <v>5</v>
      </c>
      <c r="AA103" s="263"/>
      <c r="AB103" s="267">
        <f>ABS(SUMIF('2.3_Input_Data_Orig_MC'!AP102:AT105, "&lt;0"))</f>
        <v>0</v>
      </c>
      <c r="AC103" s="267">
        <f>ABS(SUMIF('2.4_Input_Data_Rebase'!AP102:AT105, "&lt;0"))</f>
        <v>0</v>
      </c>
      <c r="AD103" s="263"/>
      <c r="AE103" s="264">
        <f>IFERROR(AB103/U103, "-")</f>
        <v>0</v>
      </c>
      <c r="AF103" s="264">
        <f>IFERROR(AC103/V103, "-")</f>
        <v>0</v>
      </c>
      <c r="AG103" s="265" t="str">
        <f t="shared" ref="AG103" si="160">IFERROR(IF((AE103-AF103)&lt;=5%,"Acceptable","Request Narrative"),"-")</f>
        <v>Acceptable</v>
      </c>
    </row>
    <row r="104" spans="1:33" s="260" customFormat="1" ht="13.15">
      <c r="A104" s="388"/>
      <c r="B104" s="389"/>
      <c r="C104" s="390"/>
      <c r="E104" s="268"/>
      <c r="F104" s="269"/>
      <c r="G104" s="269"/>
      <c r="H104" s="269"/>
      <c r="I104" s="269"/>
      <c r="J104" s="263"/>
      <c r="K104" s="268"/>
      <c r="L104" s="269"/>
      <c r="M104" s="269"/>
      <c r="N104" s="269"/>
      <c r="O104" s="269"/>
      <c r="P104" s="263"/>
      <c r="Q104" s="270"/>
      <c r="R104" s="270"/>
      <c r="S104" s="271"/>
      <c r="U104" s="268"/>
      <c r="V104" s="268"/>
      <c r="W104" s="270"/>
      <c r="X104" s="263"/>
      <c r="Y104" s="269"/>
      <c r="Z104" s="269"/>
      <c r="AA104" s="263"/>
      <c r="AB104" s="269"/>
      <c r="AC104" s="269"/>
      <c r="AD104" s="263"/>
      <c r="AE104" s="270"/>
      <c r="AF104" s="270"/>
      <c r="AG104" s="271"/>
    </row>
    <row r="105" spans="1:33" s="260" customFormat="1" ht="13.15">
      <c r="A105" s="388"/>
      <c r="B105" s="389"/>
      <c r="C105" s="390"/>
      <c r="E105" s="268"/>
      <c r="F105" s="269"/>
      <c r="G105" s="269"/>
      <c r="H105" s="269"/>
      <c r="I105" s="269"/>
      <c r="J105" s="263"/>
      <c r="K105" s="268"/>
      <c r="L105" s="269"/>
      <c r="M105" s="269"/>
      <c r="N105" s="269"/>
      <c r="O105" s="269"/>
      <c r="P105" s="263"/>
      <c r="Q105" s="270"/>
      <c r="R105" s="270"/>
      <c r="S105" s="271"/>
      <c r="U105" s="268"/>
      <c r="V105" s="268"/>
      <c r="W105" s="270"/>
      <c r="X105" s="263"/>
      <c r="Y105" s="269"/>
      <c r="Z105" s="269"/>
      <c r="AA105" s="263"/>
      <c r="AB105" s="269"/>
      <c r="AC105" s="269"/>
      <c r="AD105" s="263"/>
      <c r="AE105" s="270"/>
      <c r="AF105" s="270"/>
      <c r="AG105" s="271"/>
    </row>
    <row r="106" spans="1:33" s="260" customFormat="1" ht="13.15">
      <c r="A106" s="391"/>
      <c r="B106" s="392"/>
      <c r="C106" s="393"/>
      <c r="E106" s="272"/>
      <c r="F106" s="273"/>
      <c r="G106" s="273"/>
      <c r="H106" s="273"/>
      <c r="I106" s="273"/>
      <c r="J106" s="263"/>
      <c r="K106" s="272"/>
      <c r="L106" s="273"/>
      <c r="M106" s="273"/>
      <c r="N106" s="273"/>
      <c r="O106" s="273"/>
      <c r="P106" s="263"/>
      <c r="Q106" s="274"/>
      <c r="R106" s="274"/>
      <c r="S106" s="275"/>
      <c r="U106" s="272"/>
      <c r="V106" s="272"/>
      <c r="W106" s="274"/>
      <c r="X106" s="263"/>
      <c r="Y106" s="273"/>
      <c r="Z106" s="273"/>
      <c r="AA106" s="263"/>
      <c r="AB106" s="273"/>
      <c r="AC106" s="273"/>
      <c r="AD106" s="263"/>
      <c r="AE106" s="274"/>
      <c r="AF106" s="274"/>
      <c r="AG106" s="275"/>
    </row>
    <row r="107" spans="1:33" s="260" customFormat="1" ht="13.15">
      <c r="A107" s="385" t="s">
        <v>9</v>
      </c>
      <c r="B107" s="386">
        <v>23</v>
      </c>
      <c r="C107" s="387" t="s">
        <v>34</v>
      </c>
      <c r="E107" s="266">
        <f>SUM('2.3_Input_Data_Orig_MC'!F106:F109)</f>
        <v>7</v>
      </c>
      <c r="F107" s="267">
        <f>SUM('2.3_Input_Data_Orig_MC'!M106:M109)</f>
        <v>7</v>
      </c>
      <c r="G107" s="267">
        <f>SUM('2.3_Input_Data_Orig_MC'!T106:T109)</f>
        <v>7</v>
      </c>
      <c r="H107" s="267">
        <f>IF(SUM(E107:G107)=0,0,(SUM('2.3_Input_Data_Orig_MC'!AV106:AV109)))</f>
        <v>0</v>
      </c>
      <c r="I107" s="267" t="str">
        <f t="shared" ref="I107" si="161">IF((AVERAGE(E107:G107)+(H107/3))=E107, "-", "Difference")</f>
        <v>-</v>
      </c>
      <c r="J107" s="263"/>
      <c r="K107" s="266">
        <f>SUM('2.4_Input_Data_Rebase'!F106:F109)</f>
        <v>7</v>
      </c>
      <c r="L107" s="267">
        <f>SUM('2.4_Input_Data_Rebase'!M106:M109)</f>
        <v>7</v>
      </c>
      <c r="M107" s="267">
        <f>SUM('2.4_Input_Data_Rebase'!T106:T109)</f>
        <v>7</v>
      </c>
      <c r="N107" s="267">
        <f>IF(SUM(K107:M107)=0,0,(SUM('2.4_Input_Data_Rebase'!AV106:AV109))-(SUM('2.4_Input_Data_Rebase'!BC106:BC109)))</f>
        <v>0</v>
      </c>
      <c r="O107" s="267" t="str">
        <f t="shared" ref="O107" si="162">IF((AVERAGE(K107:M107)+(N107/3))=K107, "-", "Difference")</f>
        <v>-</v>
      </c>
      <c r="P107" s="263"/>
      <c r="Q107" s="264">
        <f t="shared" ref="Q107" si="163">K107-E107</f>
        <v>0</v>
      </c>
      <c r="R107" s="264">
        <f t="shared" ref="R107" si="164">L107-F107</f>
        <v>0</v>
      </c>
      <c r="S107" s="265">
        <f t="shared" ref="S107" si="165">M107-G107</f>
        <v>0</v>
      </c>
      <c r="U107" s="266">
        <f>ABS(SUMIF('2.3_Input_Data_Orig_MC'!AB106:AF109, "&lt;0"))</f>
        <v>5</v>
      </c>
      <c r="V107" s="266">
        <f>ABS(SUMIF('2.4_Input_Data_Rebase'!AB106:AF109, "&lt;0"))</f>
        <v>5</v>
      </c>
      <c r="W107" s="264">
        <f t="shared" ref="W107" si="166">V107-U107</f>
        <v>0</v>
      </c>
      <c r="X107" s="263"/>
      <c r="Y107" s="267">
        <f>ABS(SUMIF('2.3_Input_Data_Orig_MC'!AI106:AM109, "&lt;0"))</f>
        <v>0</v>
      </c>
      <c r="Z107" s="267">
        <f>ABS(SUMIF('2.4_Input_Data_Rebase'!AI106:AM109, "&lt;0"))</f>
        <v>0</v>
      </c>
      <c r="AA107" s="263"/>
      <c r="AB107" s="267">
        <f>ABS(SUMIF('2.3_Input_Data_Orig_MC'!AP106:AT109, "&lt;0"))</f>
        <v>5</v>
      </c>
      <c r="AC107" s="267">
        <f>ABS(SUMIF('2.4_Input_Data_Rebase'!AP106:AT109, "&lt;0"))</f>
        <v>5</v>
      </c>
      <c r="AD107" s="263"/>
      <c r="AE107" s="264">
        <f>IFERROR(AB107/U107, "-")</f>
        <v>1</v>
      </c>
      <c r="AF107" s="264">
        <f>IFERROR(AC107/V107, "-")</f>
        <v>1</v>
      </c>
      <c r="AG107" s="265" t="str">
        <f t="shared" ref="AG107" si="167">IFERROR(IF((AE107-AF107)&lt;=5%,"Acceptable","Request Narrative"),"-")</f>
        <v>Acceptable</v>
      </c>
    </row>
    <row r="108" spans="1:33" s="260" customFormat="1" ht="13.15">
      <c r="A108" s="388"/>
      <c r="B108" s="389"/>
      <c r="C108" s="390"/>
      <c r="E108" s="268"/>
      <c r="F108" s="269"/>
      <c r="G108" s="269"/>
      <c r="H108" s="269"/>
      <c r="I108" s="269"/>
      <c r="J108" s="263"/>
      <c r="K108" s="268"/>
      <c r="L108" s="269"/>
      <c r="M108" s="269"/>
      <c r="N108" s="269"/>
      <c r="O108" s="269"/>
      <c r="P108" s="263"/>
      <c r="Q108" s="270"/>
      <c r="R108" s="270"/>
      <c r="S108" s="271"/>
      <c r="U108" s="268"/>
      <c r="V108" s="268"/>
      <c r="W108" s="270"/>
      <c r="X108" s="263"/>
      <c r="Y108" s="269"/>
      <c r="Z108" s="269"/>
      <c r="AA108" s="263"/>
      <c r="AB108" s="269"/>
      <c r="AC108" s="269"/>
      <c r="AD108" s="263"/>
      <c r="AE108" s="270"/>
      <c r="AF108" s="270"/>
      <c r="AG108" s="271"/>
    </row>
    <row r="109" spans="1:33" s="260" customFormat="1" ht="13.15">
      <c r="A109" s="388"/>
      <c r="B109" s="389"/>
      <c r="C109" s="390"/>
      <c r="E109" s="268"/>
      <c r="F109" s="269"/>
      <c r="G109" s="269"/>
      <c r="H109" s="269"/>
      <c r="I109" s="269"/>
      <c r="J109" s="263"/>
      <c r="K109" s="268"/>
      <c r="L109" s="269"/>
      <c r="M109" s="269"/>
      <c r="N109" s="269"/>
      <c r="O109" s="269"/>
      <c r="P109" s="263"/>
      <c r="Q109" s="270"/>
      <c r="R109" s="270"/>
      <c r="S109" s="271"/>
      <c r="U109" s="268"/>
      <c r="V109" s="268"/>
      <c r="W109" s="270"/>
      <c r="X109" s="263"/>
      <c r="Y109" s="269"/>
      <c r="Z109" s="269"/>
      <c r="AA109" s="263"/>
      <c r="AB109" s="269"/>
      <c r="AC109" s="269"/>
      <c r="AD109" s="263"/>
      <c r="AE109" s="270"/>
      <c r="AF109" s="270"/>
      <c r="AG109" s="271"/>
    </row>
    <row r="110" spans="1:33" s="260" customFormat="1" ht="13.15">
      <c r="A110" s="391"/>
      <c r="B110" s="392"/>
      <c r="C110" s="393"/>
      <c r="E110" s="272"/>
      <c r="F110" s="273"/>
      <c r="G110" s="273"/>
      <c r="H110" s="273"/>
      <c r="I110" s="273"/>
      <c r="J110" s="263"/>
      <c r="K110" s="272"/>
      <c r="L110" s="273"/>
      <c r="M110" s="273"/>
      <c r="N110" s="273"/>
      <c r="O110" s="273"/>
      <c r="P110" s="263"/>
      <c r="Q110" s="274"/>
      <c r="R110" s="274"/>
      <c r="S110" s="275"/>
      <c r="U110" s="272"/>
      <c r="V110" s="272"/>
      <c r="W110" s="274"/>
      <c r="X110" s="263"/>
      <c r="Y110" s="273"/>
      <c r="Z110" s="273"/>
      <c r="AA110" s="263"/>
      <c r="AB110" s="273"/>
      <c r="AC110" s="273"/>
      <c r="AD110" s="263"/>
      <c r="AE110" s="274"/>
      <c r="AF110" s="274"/>
      <c r="AG110" s="275"/>
    </row>
    <row r="111" spans="1:33" s="260" customFormat="1" ht="13.15">
      <c r="A111" s="385" t="s">
        <v>9</v>
      </c>
      <c r="B111" s="386">
        <v>26</v>
      </c>
      <c r="C111" s="387" t="s">
        <v>35</v>
      </c>
      <c r="E111" s="266">
        <f>SUM('2.3_Input_Data_Orig_MC'!F110:F113)</f>
        <v>0</v>
      </c>
      <c r="F111" s="267">
        <f>SUM('2.3_Input_Data_Orig_MC'!M110:M113)</f>
        <v>0</v>
      </c>
      <c r="G111" s="267">
        <f>SUM('2.3_Input_Data_Orig_MC'!T110:T113)</f>
        <v>0</v>
      </c>
      <c r="H111" s="267">
        <f>IF(SUM(E111:G111)=0,0,(SUM('2.3_Input_Data_Orig_MC'!AV110:AV113)))</f>
        <v>0</v>
      </c>
      <c r="I111" s="267" t="str">
        <f t="shared" ref="I111" si="168">IF((AVERAGE(E111:G111)+(H111/3))=E111, "-", "Difference")</f>
        <v>-</v>
      </c>
      <c r="J111" s="263"/>
      <c r="K111" s="266">
        <f>SUM('2.4_Input_Data_Rebase'!F110:F113)</f>
        <v>0</v>
      </c>
      <c r="L111" s="267">
        <f>SUM('2.4_Input_Data_Rebase'!M110:M113)</f>
        <v>0</v>
      </c>
      <c r="M111" s="267">
        <f>SUM('2.4_Input_Data_Rebase'!T110:T113)</f>
        <v>0</v>
      </c>
      <c r="N111" s="267">
        <f>IF(SUM(K111:M111)=0,0,(SUM('2.4_Input_Data_Rebase'!AV110:AV113))-(SUM('2.4_Input_Data_Rebase'!BC110:BC113)))</f>
        <v>0</v>
      </c>
      <c r="O111" s="267" t="str">
        <f t="shared" ref="O111" si="169">IF((AVERAGE(K111:M111)+(N111/3))=K111, "-", "Difference")</f>
        <v>-</v>
      </c>
      <c r="P111" s="263"/>
      <c r="Q111" s="264">
        <f t="shared" ref="Q111" si="170">K111-E111</f>
        <v>0</v>
      </c>
      <c r="R111" s="264">
        <f t="shared" ref="R111" si="171">L111-F111</f>
        <v>0</v>
      </c>
      <c r="S111" s="265">
        <f t="shared" ref="S111" si="172">M111-G111</f>
        <v>0</v>
      </c>
      <c r="U111" s="266">
        <f>ABS(SUMIF('2.3_Input_Data_Orig_MC'!AB110:AF113, "&lt;0"))</f>
        <v>0</v>
      </c>
      <c r="V111" s="266">
        <f>ABS(SUMIF('2.4_Input_Data_Rebase'!AB110:AF113, "&lt;0"))</f>
        <v>0</v>
      </c>
      <c r="W111" s="264">
        <f t="shared" ref="W111" si="173">V111-U111</f>
        <v>0</v>
      </c>
      <c r="X111" s="263"/>
      <c r="Y111" s="267">
        <f>ABS(SUMIF('2.3_Input_Data_Orig_MC'!AI110:AM113, "&lt;0"))</f>
        <v>0</v>
      </c>
      <c r="Z111" s="267">
        <f>ABS(SUMIF('2.4_Input_Data_Rebase'!AI110:AM113, "&lt;0"))</f>
        <v>0</v>
      </c>
      <c r="AA111" s="263"/>
      <c r="AB111" s="267">
        <f>ABS(SUMIF('2.3_Input_Data_Orig_MC'!AP110:AT113, "&lt;0"))</f>
        <v>0</v>
      </c>
      <c r="AC111" s="267">
        <f>ABS(SUMIF('2.4_Input_Data_Rebase'!AP110:AT113, "&lt;0"))</f>
        <v>0</v>
      </c>
      <c r="AD111" s="263"/>
      <c r="AE111" s="264" t="str">
        <f>IFERROR(AB111/U111, "-")</f>
        <v>-</v>
      </c>
      <c r="AF111" s="264" t="str">
        <f>IFERROR(AC111/V111, "-")</f>
        <v>-</v>
      </c>
      <c r="AG111" s="265" t="str">
        <f t="shared" ref="AG111" si="174">IFERROR(IF((AE111-AF111)&lt;=5%,"Acceptable","Request Narrative"),"-")</f>
        <v>-</v>
      </c>
    </row>
    <row r="112" spans="1:33" s="260" customFormat="1" ht="13.15">
      <c r="A112" s="388"/>
      <c r="B112" s="389"/>
      <c r="C112" s="390"/>
      <c r="E112" s="268"/>
      <c r="F112" s="269"/>
      <c r="G112" s="269"/>
      <c r="H112" s="269"/>
      <c r="I112" s="269"/>
      <c r="J112" s="263"/>
      <c r="K112" s="268"/>
      <c r="L112" s="269"/>
      <c r="M112" s="269"/>
      <c r="N112" s="269"/>
      <c r="O112" s="269"/>
      <c r="P112" s="263"/>
      <c r="Q112" s="270"/>
      <c r="R112" s="270"/>
      <c r="S112" s="271"/>
      <c r="U112" s="268"/>
      <c r="V112" s="268"/>
      <c r="W112" s="270"/>
      <c r="X112" s="263"/>
      <c r="Y112" s="269"/>
      <c r="Z112" s="269"/>
      <c r="AA112" s="263"/>
      <c r="AB112" s="269"/>
      <c r="AC112" s="269"/>
      <c r="AD112" s="263"/>
      <c r="AE112" s="270"/>
      <c r="AF112" s="270"/>
      <c r="AG112" s="271"/>
    </row>
    <row r="113" spans="1:33" s="260" customFormat="1" ht="13.15">
      <c r="A113" s="388"/>
      <c r="B113" s="389"/>
      <c r="C113" s="390"/>
      <c r="E113" s="268"/>
      <c r="F113" s="269"/>
      <c r="G113" s="269"/>
      <c r="H113" s="269"/>
      <c r="I113" s="269"/>
      <c r="J113" s="263"/>
      <c r="K113" s="268"/>
      <c r="L113" s="269"/>
      <c r="M113" s="269"/>
      <c r="N113" s="269"/>
      <c r="O113" s="269"/>
      <c r="P113" s="263"/>
      <c r="Q113" s="270"/>
      <c r="R113" s="270"/>
      <c r="S113" s="271"/>
      <c r="U113" s="268"/>
      <c r="V113" s="268"/>
      <c r="W113" s="270"/>
      <c r="X113" s="263"/>
      <c r="Y113" s="269"/>
      <c r="Z113" s="269"/>
      <c r="AA113" s="263"/>
      <c r="AB113" s="269"/>
      <c r="AC113" s="269"/>
      <c r="AD113" s="263"/>
      <c r="AE113" s="270"/>
      <c r="AF113" s="270"/>
      <c r="AG113" s="271"/>
    </row>
    <row r="114" spans="1:33" s="260" customFormat="1" ht="13.15">
      <c r="A114" s="391"/>
      <c r="B114" s="392"/>
      <c r="C114" s="393"/>
      <c r="E114" s="272"/>
      <c r="F114" s="273"/>
      <c r="G114" s="273"/>
      <c r="H114" s="273"/>
      <c r="I114" s="273"/>
      <c r="J114" s="263"/>
      <c r="K114" s="272"/>
      <c r="L114" s="273"/>
      <c r="M114" s="273"/>
      <c r="N114" s="273"/>
      <c r="O114" s="273"/>
      <c r="P114" s="263"/>
      <c r="Q114" s="274"/>
      <c r="R114" s="274"/>
      <c r="S114" s="275"/>
      <c r="U114" s="272"/>
      <c r="V114" s="272"/>
      <c r="W114" s="274"/>
      <c r="X114" s="263"/>
      <c r="Y114" s="273"/>
      <c r="Z114" s="273"/>
      <c r="AA114" s="263"/>
      <c r="AB114" s="273"/>
      <c r="AC114" s="273"/>
      <c r="AD114" s="263"/>
      <c r="AE114" s="274"/>
      <c r="AF114" s="274"/>
      <c r="AG114" s="275"/>
    </row>
    <row r="115" spans="1:33" s="260" customFormat="1" ht="13.15">
      <c r="A115" s="385" t="s">
        <v>9</v>
      </c>
      <c r="B115" s="386">
        <v>9</v>
      </c>
      <c r="C115" s="387" t="s">
        <v>36</v>
      </c>
      <c r="E115" s="266">
        <f>SUM('2.3_Input_Data_Orig_MC'!F114:F117)</f>
        <v>0</v>
      </c>
      <c r="F115" s="267">
        <f>SUM('2.3_Input_Data_Orig_MC'!M114:M117)</f>
        <v>0</v>
      </c>
      <c r="G115" s="267">
        <f>SUM('2.3_Input_Data_Orig_MC'!T114:T117)</f>
        <v>0</v>
      </c>
      <c r="H115" s="267">
        <f>IF(SUM(E115:G115)=0,0,(SUM('2.3_Input_Data_Orig_MC'!AV114:AV117)))</f>
        <v>0</v>
      </c>
      <c r="I115" s="267" t="str">
        <f t="shared" ref="I115" si="175">IF((AVERAGE(E115:G115)+(H115/3))=E115, "-", "Difference")</f>
        <v>-</v>
      </c>
      <c r="J115" s="263"/>
      <c r="K115" s="266">
        <f>SUM('2.4_Input_Data_Rebase'!F114:F117)</f>
        <v>0</v>
      </c>
      <c r="L115" s="267">
        <f>SUM('2.4_Input_Data_Rebase'!M114:M117)</f>
        <v>0</v>
      </c>
      <c r="M115" s="267">
        <f>SUM('2.4_Input_Data_Rebase'!T114:T117)</f>
        <v>0</v>
      </c>
      <c r="N115" s="267">
        <f>IF(SUM(K115:M115)=0,0,(SUM('2.4_Input_Data_Rebase'!AV114:AV117))-(SUM('2.4_Input_Data_Rebase'!BC114:BC117)))</f>
        <v>0</v>
      </c>
      <c r="O115" s="267" t="str">
        <f t="shared" ref="O115" si="176">IF((AVERAGE(K115:M115)+(N115/3))=K115, "-", "Difference")</f>
        <v>-</v>
      </c>
      <c r="P115" s="263"/>
      <c r="Q115" s="264">
        <f t="shared" ref="Q115" si="177">K115-E115</f>
        <v>0</v>
      </c>
      <c r="R115" s="264">
        <f t="shared" ref="R115" si="178">L115-F115</f>
        <v>0</v>
      </c>
      <c r="S115" s="265">
        <f t="shared" ref="S115" si="179">M115-G115</f>
        <v>0</v>
      </c>
      <c r="U115" s="266">
        <f>ABS(SUMIF('2.3_Input_Data_Orig_MC'!AB114:AF117, "&lt;0"))</f>
        <v>0</v>
      </c>
      <c r="V115" s="266">
        <f>ABS(SUMIF('2.4_Input_Data_Rebase'!AB114:AF117, "&lt;0"))</f>
        <v>0</v>
      </c>
      <c r="W115" s="264">
        <f t="shared" ref="W115" si="180">V115-U115</f>
        <v>0</v>
      </c>
      <c r="X115" s="263"/>
      <c r="Y115" s="267">
        <f>ABS(SUMIF('2.3_Input_Data_Orig_MC'!AI114:AM117, "&lt;0"))</f>
        <v>0</v>
      </c>
      <c r="Z115" s="267">
        <f>ABS(SUMIF('2.4_Input_Data_Rebase'!AI114:AM117, "&lt;0"))</f>
        <v>0</v>
      </c>
      <c r="AA115" s="263"/>
      <c r="AB115" s="267">
        <f>ABS(SUMIF('2.3_Input_Data_Orig_MC'!AP114:AT117, "&lt;0"))</f>
        <v>0</v>
      </c>
      <c r="AC115" s="267">
        <f>ABS(SUMIF('2.4_Input_Data_Rebase'!AP114:AT117, "&lt;0"))</f>
        <v>0</v>
      </c>
      <c r="AD115" s="263"/>
      <c r="AE115" s="264" t="str">
        <f>IFERROR(AB115/U115, "-")</f>
        <v>-</v>
      </c>
      <c r="AF115" s="264" t="str">
        <f>IFERROR(AC115/V115, "-")</f>
        <v>-</v>
      </c>
      <c r="AG115" s="265" t="str">
        <f t="shared" ref="AG115" si="181">IFERROR(IF((AE115-AF115)&lt;=5%,"Acceptable","Request Narrative"),"-")</f>
        <v>-</v>
      </c>
    </row>
    <row r="116" spans="1:33" s="260" customFormat="1" ht="13.15">
      <c r="A116" s="388"/>
      <c r="B116" s="389"/>
      <c r="C116" s="390"/>
      <c r="E116" s="268"/>
      <c r="F116" s="269"/>
      <c r="G116" s="269"/>
      <c r="H116" s="269"/>
      <c r="I116" s="269"/>
      <c r="J116" s="263"/>
      <c r="K116" s="268"/>
      <c r="L116" s="269"/>
      <c r="M116" s="269"/>
      <c r="N116" s="269"/>
      <c r="O116" s="269"/>
      <c r="P116" s="263"/>
      <c r="Q116" s="270"/>
      <c r="R116" s="270"/>
      <c r="S116" s="271"/>
      <c r="U116" s="268"/>
      <c r="V116" s="268"/>
      <c r="W116" s="270"/>
      <c r="X116" s="263"/>
      <c r="Y116" s="269"/>
      <c r="Z116" s="269"/>
      <c r="AA116" s="263"/>
      <c r="AB116" s="269"/>
      <c r="AC116" s="269"/>
      <c r="AD116" s="263"/>
      <c r="AE116" s="270"/>
      <c r="AF116" s="270"/>
      <c r="AG116" s="271"/>
    </row>
    <row r="117" spans="1:33" s="260" customFormat="1" ht="13.15">
      <c r="A117" s="388"/>
      <c r="B117" s="389"/>
      <c r="C117" s="390"/>
      <c r="E117" s="268"/>
      <c r="F117" s="269"/>
      <c r="G117" s="269"/>
      <c r="H117" s="269"/>
      <c r="I117" s="269"/>
      <c r="J117" s="263"/>
      <c r="K117" s="268"/>
      <c r="L117" s="269"/>
      <c r="M117" s="269"/>
      <c r="N117" s="269"/>
      <c r="O117" s="269"/>
      <c r="P117" s="263"/>
      <c r="Q117" s="270"/>
      <c r="R117" s="270"/>
      <c r="S117" s="271"/>
      <c r="U117" s="268"/>
      <c r="V117" s="268"/>
      <c r="W117" s="270"/>
      <c r="X117" s="263"/>
      <c r="Y117" s="269"/>
      <c r="Z117" s="269"/>
      <c r="AA117" s="263"/>
      <c r="AB117" s="269"/>
      <c r="AC117" s="269"/>
      <c r="AD117" s="263"/>
      <c r="AE117" s="270"/>
      <c r="AF117" s="270"/>
      <c r="AG117" s="271"/>
    </row>
    <row r="118" spans="1:33" s="260" customFormat="1" ht="13.15">
      <c r="A118" s="391"/>
      <c r="B118" s="392"/>
      <c r="C118" s="393"/>
      <c r="E118" s="272"/>
      <c r="F118" s="273"/>
      <c r="G118" s="273"/>
      <c r="H118" s="273"/>
      <c r="I118" s="273"/>
      <c r="J118" s="263"/>
      <c r="K118" s="272"/>
      <c r="L118" s="273"/>
      <c r="M118" s="273"/>
      <c r="N118" s="273"/>
      <c r="O118" s="273"/>
      <c r="P118" s="263"/>
      <c r="Q118" s="274"/>
      <c r="R118" s="274"/>
      <c r="S118" s="275"/>
      <c r="U118" s="272"/>
      <c r="V118" s="272"/>
      <c r="W118" s="274"/>
      <c r="X118" s="263"/>
      <c r="Y118" s="273"/>
      <c r="Z118" s="273"/>
      <c r="AA118" s="263"/>
      <c r="AB118" s="273"/>
      <c r="AC118" s="273"/>
      <c r="AD118" s="263"/>
      <c r="AE118" s="274"/>
      <c r="AF118" s="274"/>
      <c r="AG118" s="275"/>
    </row>
    <row r="119" spans="1:33" s="260" customFormat="1" ht="13.15">
      <c r="A119" s="385" t="s">
        <v>9</v>
      </c>
      <c r="B119" s="386">
        <v>10</v>
      </c>
      <c r="C119" s="387" t="s">
        <v>37</v>
      </c>
      <c r="E119" s="266">
        <f>SUM('2.3_Input_Data_Orig_MC'!F118:F121)</f>
        <v>0</v>
      </c>
      <c r="F119" s="267">
        <f>SUM('2.3_Input_Data_Orig_MC'!M118:M121)</f>
        <v>0</v>
      </c>
      <c r="G119" s="267">
        <f>SUM('2.3_Input_Data_Orig_MC'!T118:T121)</f>
        <v>0</v>
      </c>
      <c r="H119" s="267">
        <f>IF(SUM(E119:G119)=0,0,(SUM('2.3_Input_Data_Orig_MC'!AV118:AV121)))</f>
        <v>0</v>
      </c>
      <c r="I119" s="267" t="str">
        <f t="shared" ref="I119" si="182">IF((AVERAGE(E119:G119)+(H119/3))=E119, "-", "Difference")</f>
        <v>-</v>
      </c>
      <c r="J119" s="263"/>
      <c r="K119" s="266">
        <f>SUM('2.4_Input_Data_Rebase'!F118:F121)</f>
        <v>0</v>
      </c>
      <c r="L119" s="267">
        <f>SUM('2.4_Input_Data_Rebase'!M118:M121)</f>
        <v>0</v>
      </c>
      <c r="M119" s="267">
        <f>SUM('2.4_Input_Data_Rebase'!T118:T121)</f>
        <v>0</v>
      </c>
      <c r="N119" s="267">
        <f>IF(SUM(K119:M119)=0,0,(SUM('2.4_Input_Data_Rebase'!AV118:AV121))-(SUM('2.4_Input_Data_Rebase'!BC118:BC121)))</f>
        <v>0</v>
      </c>
      <c r="O119" s="267" t="str">
        <f t="shared" ref="O119" si="183">IF((AVERAGE(K119:M119)+(N119/3))=K119, "-", "Difference")</f>
        <v>-</v>
      </c>
      <c r="P119" s="263"/>
      <c r="Q119" s="264">
        <f t="shared" ref="Q119" si="184">K119-E119</f>
        <v>0</v>
      </c>
      <c r="R119" s="264">
        <f t="shared" ref="R119" si="185">L119-F119</f>
        <v>0</v>
      </c>
      <c r="S119" s="265">
        <f t="shared" ref="S119" si="186">M119-G119</f>
        <v>0</v>
      </c>
      <c r="U119" s="266">
        <f>ABS(SUMIF('2.3_Input_Data_Orig_MC'!AB118:AF121, "&lt;0"))</f>
        <v>0</v>
      </c>
      <c r="V119" s="266">
        <f>ABS(SUMIF('2.4_Input_Data_Rebase'!AB118:AF121, "&lt;0"))</f>
        <v>0</v>
      </c>
      <c r="W119" s="264">
        <f t="shared" ref="W119" si="187">V119-U119</f>
        <v>0</v>
      </c>
      <c r="X119" s="263"/>
      <c r="Y119" s="267">
        <f>ABS(SUMIF('2.3_Input_Data_Orig_MC'!AI118:AM121, "&lt;0"))</f>
        <v>0</v>
      </c>
      <c r="Z119" s="267">
        <f>ABS(SUMIF('2.4_Input_Data_Rebase'!AI118:AM121, "&lt;0"))</f>
        <v>0</v>
      </c>
      <c r="AA119" s="263"/>
      <c r="AB119" s="267">
        <f>ABS(SUMIF('2.3_Input_Data_Orig_MC'!AP118:AT121, "&lt;0"))</f>
        <v>0</v>
      </c>
      <c r="AC119" s="267">
        <f>ABS(SUMIF('2.4_Input_Data_Rebase'!AP118:AT121, "&lt;0"))</f>
        <v>0</v>
      </c>
      <c r="AD119" s="263"/>
      <c r="AE119" s="264" t="str">
        <f>IFERROR(AB119/U119, "-")</f>
        <v>-</v>
      </c>
      <c r="AF119" s="264" t="str">
        <f>IFERROR(AC119/V119, "-")</f>
        <v>-</v>
      </c>
      <c r="AG119" s="265" t="str">
        <f t="shared" ref="AG119" si="188">IFERROR(IF((AE119-AF119)&lt;=5%,"Acceptable","Request Narrative"),"-")</f>
        <v>-</v>
      </c>
    </row>
    <row r="120" spans="1:33" s="260" customFormat="1" ht="13.15">
      <c r="A120" s="388"/>
      <c r="B120" s="389"/>
      <c r="C120" s="390"/>
      <c r="E120" s="268"/>
      <c r="F120" s="269"/>
      <c r="G120" s="269"/>
      <c r="H120" s="269"/>
      <c r="I120" s="269"/>
      <c r="J120" s="263"/>
      <c r="K120" s="268"/>
      <c r="L120" s="269"/>
      <c r="M120" s="269"/>
      <c r="N120" s="269"/>
      <c r="O120" s="269"/>
      <c r="P120" s="263"/>
      <c r="Q120" s="270"/>
      <c r="R120" s="270"/>
      <c r="S120" s="271"/>
      <c r="U120" s="268"/>
      <c r="V120" s="268"/>
      <c r="W120" s="270"/>
      <c r="X120" s="263"/>
      <c r="Y120" s="269"/>
      <c r="Z120" s="269"/>
      <c r="AA120" s="263"/>
      <c r="AB120" s="269"/>
      <c r="AC120" s="269"/>
      <c r="AD120" s="263"/>
      <c r="AE120" s="270"/>
      <c r="AF120" s="270"/>
      <c r="AG120" s="271"/>
    </row>
    <row r="121" spans="1:33" s="260" customFormat="1" ht="13.15">
      <c r="A121" s="388"/>
      <c r="B121" s="389"/>
      <c r="C121" s="390"/>
      <c r="E121" s="268"/>
      <c r="F121" s="269"/>
      <c r="G121" s="269"/>
      <c r="H121" s="269"/>
      <c r="I121" s="269"/>
      <c r="J121" s="263"/>
      <c r="K121" s="268"/>
      <c r="L121" s="269"/>
      <c r="M121" s="269"/>
      <c r="N121" s="269"/>
      <c r="O121" s="269"/>
      <c r="P121" s="263"/>
      <c r="Q121" s="270"/>
      <c r="R121" s="270"/>
      <c r="S121" s="271"/>
      <c r="U121" s="268"/>
      <c r="V121" s="268"/>
      <c r="W121" s="270"/>
      <c r="X121" s="263"/>
      <c r="Y121" s="269"/>
      <c r="Z121" s="269"/>
      <c r="AA121" s="263"/>
      <c r="AB121" s="269"/>
      <c r="AC121" s="269"/>
      <c r="AD121" s="263"/>
      <c r="AE121" s="270"/>
      <c r="AF121" s="270"/>
      <c r="AG121" s="271"/>
    </row>
    <row r="122" spans="1:33" s="260" customFormat="1" ht="13.15">
      <c r="A122" s="391"/>
      <c r="B122" s="392"/>
      <c r="C122" s="393"/>
      <c r="E122" s="272"/>
      <c r="F122" s="273"/>
      <c r="G122" s="273"/>
      <c r="H122" s="273"/>
      <c r="I122" s="273"/>
      <c r="J122" s="263"/>
      <c r="K122" s="272"/>
      <c r="L122" s="273"/>
      <c r="M122" s="273"/>
      <c r="N122" s="273"/>
      <c r="O122" s="273"/>
      <c r="P122" s="263"/>
      <c r="Q122" s="274"/>
      <c r="R122" s="274"/>
      <c r="S122" s="275"/>
      <c r="U122" s="272"/>
      <c r="V122" s="272"/>
      <c r="W122" s="274"/>
      <c r="X122" s="263"/>
      <c r="Y122" s="273"/>
      <c r="Z122" s="273"/>
      <c r="AA122" s="263"/>
      <c r="AB122" s="273"/>
      <c r="AC122" s="273"/>
      <c r="AD122" s="263"/>
      <c r="AE122" s="274"/>
      <c r="AF122" s="274"/>
      <c r="AG122" s="275"/>
    </row>
    <row r="123" spans="1:33" s="260" customFormat="1" ht="26.25">
      <c r="A123" s="385" t="s">
        <v>9</v>
      </c>
      <c r="B123" s="386">
        <v>12</v>
      </c>
      <c r="C123" s="387" t="s">
        <v>38</v>
      </c>
      <c r="E123" s="266">
        <f>SUM('2.3_Input_Data_Orig_MC'!F122:F125)</f>
        <v>0</v>
      </c>
      <c r="F123" s="267">
        <f>SUM('2.3_Input_Data_Orig_MC'!M122:M125)</f>
        <v>0</v>
      </c>
      <c r="G123" s="267">
        <f>SUM('2.3_Input_Data_Orig_MC'!T122:T125)</f>
        <v>0</v>
      </c>
      <c r="H123" s="267">
        <f>IF(SUM(E123:G123)=0,0,(SUM('2.3_Input_Data_Orig_MC'!AV122:AV125)))</f>
        <v>0</v>
      </c>
      <c r="I123" s="267" t="str">
        <f t="shared" ref="I123" si="189">IF((AVERAGE(E123:G123)+(H123/3))=E123, "-", "Difference")</f>
        <v>-</v>
      </c>
      <c r="J123" s="263"/>
      <c r="K123" s="266">
        <f>SUM('2.4_Input_Data_Rebase'!F122:F125)</f>
        <v>0</v>
      </c>
      <c r="L123" s="267">
        <f>SUM('2.4_Input_Data_Rebase'!M122:M125)</f>
        <v>0</v>
      </c>
      <c r="M123" s="267">
        <f>SUM('2.4_Input_Data_Rebase'!T122:T125)</f>
        <v>0</v>
      </c>
      <c r="N123" s="267">
        <f>IF(SUM(K123:M123)=0,0,(SUM('2.4_Input_Data_Rebase'!AV122:AV125))-(SUM('2.4_Input_Data_Rebase'!BC122:BC125)))</f>
        <v>0</v>
      </c>
      <c r="O123" s="267" t="str">
        <f t="shared" ref="O123" si="190">IF((AVERAGE(K123:M123)+(N123/3))=K123, "-", "Difference")</f>
        <v>-</v>
      </c>
      <c r="P123" s="263"/>
      <c r="Q123" s="264">
        <f t="shared" ref="Q123" si="191">K123-E123</f>
        <v>0</v>
      </c>
      <c r="R123" s="264">
        <f t="shared" ref="R123" si="192">L123-F123</f>
        <v>0</v>
      </c>
      <c r="S123" s="265">
        <f t="shared" ref="S123" si="193">M123-G123</f>
        <v>0</v>
      </c>
      <c r="U123" s="266">
        <f>ABS(SUMIF('2.3_Input_Data_Orig_MC'!AB122:AF125, "&lt;0"))</f>
        <v>0</v>
      </c>
      <c r="V123" s="266">
        <f>ABS(SUMIF('2.4_Input_Data_Rebase'!AB122:AF125, "&lt;0"))</f>
        <v>0</v>
      </c>
      <c r="W123" s="264">
        <f t="shared" ref="W123" si="194">V123-U123</f>
        <v>0</v>
      </c>
      <c r="X123" s="263"/>
      <c r="Y123" s="267">
        <f>ABS(SUMIF('2.3_Input_Data_Orig_MC'!AI122:AM125, "&lt;0"))</f>
        <v>0</v>
      </c>
      <c r="Z123" s="267">
        <f>ABS(SUMIF('2.4_Input_Data_Rebase'!AI122:AM125, "&lt;0"))</f>
        <v>0</v>
      </c>
      <c r="AA123" s="263"/>
      <c r="AB123" s="267">
        <f>ABS(SUMIF('2.3_Input_Data_Orig_MC'!AP122:AT125, "&lt;0"))</f>
        <v>0</v>
      </c>
      <c r="AC123" s="267">
        <f>ABS(SUMIF('2.4_Input_Data_Rebase'!AP122:AT125, "&lt;0"))</f>
        <v>0</v>
      </c>
      <c r="AD123" s="263"/>
      <c r="AE123" s="264" t="str">
        <f>IFERROR(AB123/U123, "-")</f>
        <v>-</v>
      </c>
      <c r="AF123" s="264" t="str">
        <f>IFERROR(AC123/V123, "-")</f>
        <v>-</v>
      </c>
      <c r="AG123" s="265" t="str">
        <f t="shared" ref="AG123" si="195">IFERROR(IF((AE123-AF123)&lt;=5%,"Acceptable","Request Narrative"),"-")</f>
        <v>-</v>
      </c>
    </row>
    <row r="124" spans="1:33" s="260" customFormat="1" ht="13.15">
      <c r="A124" s="388"/>
      <c r="B124" s="389"/>
      <c r="C124" s="390"/>
      <c r="E124" s="268"/>
      <c r="F124" s="269"/>
      <c r="G124" s="269"/>
      <c r="H124" s="269"/>
      <c r="I124" s="269"/>
      <c r="J124" s="263"/>
      <c r="K124" s="268"/>
      <c r="L124" s="269"/>
      <c r="M124" s="269"/>
      <c r="N124" s="269"/>
      <c r="O124" s="269"/>
      <c r="P124" s="263"/>
      <c r="Q124" s="270"/>
      <c r="R124" s="270"/>
      <c r="S124" s="271"/>
      <c r="U124" s="268"/>
      <c r="V124" s="268"/>
      <c r="W124" s="270"/>
      <c r="X124" s="263"/>
      <c r="Y124" s="269"/>
      <c r="Z124" s="269"/>
      <c r="AA124" s="263"/>
      <c r="AB124" s="269"/>
      <c r="AC124" s="269"/>
      <c r="AD124" s="263"/>
      <c r="AE124" s="270"/>
      <c r="AF124" s="270"/>
      <c r="AG124" s="271"/>
    </row>
    <row r="125" spans="1:33" s="260" customFormat="1" ht="13.15">
      <c r="A125" s="388"/>
      <c r="B125" s="389"/>
      <c r="C125" s="390"/>
      <c r="E125" s="268"/>
      <c r="F125" s="269"/>
      <c r="G125" s="269"/>
      <c r="H125" s="269"/>
      <c r="I125" s="269"/>
      <c r="J125" s="263"/>
      <c r="K125" s="268"/>
      <c r="L125" s="269"/>
      <c r="M125" s="269"/>
      <c r="N125" s="269"/>
      <c r="O125" s="269"/>
      <c r="P125" s="263"/>
      <c r="Q125" s="270"/>
      <c r="R125" s="270"/>
      <c r="S125" s="271"/>
      <c r="U125" s="268"/>
      <c r="V125" s="268"/>
      <c r="W125" s="270"/>
      <c r="X125" s="263"/>
      <c r="Y125" s="269"/>
      <c r="Z125" s="269"/>
      <c r="AA125" s="263"/>
      <c r="AB125" s="269"/>
      <c r="AC125" s="269"/>
      <c r="AD125" s="263"/>
      <c r="AE125" s="270"/>
      <c r="AF125" s="270"/>
      <c r="AG125" s="271"/>
    </row>
    <row r="126" spans="1:33" s="260" customFormat="1" ht="13.15">
      <c r="A126" s="391"/>
      <c r="B126" s="392"/>
      <c r="C126" s="393"/>
      <c r="E126" s="272"/>
      <c r="F126" s="273"/>
      <c r="G126" s="273"/>
      <c r="H126" s="273"/>
      <c r="I126" s="273"/>
      <c r="J126" s="263"/>
      <c r="K126" s="272"/>
      <c r="L126" s="273"/>
      <c r="M126" s="273"/>
      <c r="N126" s="273"/>
      <c r="O126" s="273"/>
      <c r="P126" s="263"/>
      <c r="Q126" s="274"/>
      <c r="R126" s="274"/>
      <c r="S126" s="275"/>
      <c r="U126" s="272"/>
      <c r="V126" s="272"/>
      <c r="W126" s="274"/>
      <c r="X126" s="263"/>
      <c r="Y126" s="273"/>
      <c r="Z126" s="273"/>
      <c r="AA126" s="263"/>
      <c r="AB126" s="273"/>
      <c r="AC126" s="273"/>
      <c r="AD126" s="263"/>
      <c r="AE126" s="274"/>
      <c r="AF126" s="274"/>
      <c r="AG126" s="275"/>
    </row>
    <row r="127" spans="1:33" s="260" customFormat="1" ht="13.15">
      <c r="A127" s="385" t="s">
        <v>9</v>
      </c>
      <c r="B127" s="386">
        <v>15</v>
      </c>
      <c r="C127" s="387" t="s">
        <v>39</v>
      </c>
      <c r="E127" s="266">
        <f>SUM('2.3_Input_Data_Orig_MC'!F126:F129)</f>
        <v>13</v>
      </c>
      <c r="F127" s="267">
        <f>SUM('2.3_Input_Data_Orig_MC'!M126:M129)</f>
        <v>13</v>
      </c>
      <c r="G127" s="267">
        <f>SUM('2.3_Input_Data_Orig_MC'!T126:T129)</f>
        <v>13</v>
      </c>
      <c r="H127" s="267">
        <f>IF(SUM(E127:G127)=0,0,(SUM('2.3_Input_Data_Orig_MC'!AV126:AV129)))</f>
        <v>0</v>
      </c>
      <c r="I127" s="267" t="str">
        <f t="shared" ref="I127" si="196">IF((AVERAGE(E127:G127)+(H127/3))=E127, "-", "Difference")</f>
        <v>-</v>
      </c>
      <c r="J127" s="263"/>
      <c r="K127" s="266">
        <f>SUM('2.4_Input_Data_Rebase'!F126:F129)</f>
        <v>13</v>
      </c>
      <c r="L127" s="267">
        <f>SUM('2.4_Input_Data_Rebase'!M126:M129)</f>
        <v>13</v>
      </c>
      <c r="M127" s="267">
        <f>SUM('2.4_Input_Data_Rebase'!T126:T129)</f>
        <v>13</v>
      </c>
      <c r="N127" s="267">
        <f>IF(SUM(K127:M127)=0,0,(SUM('2.4_Input_Data_Rebase'!AV126:AV129))-(SUM('2.4_Input_Data_Rebase'!BC126:BC129)))</f>
        <v>0</v>
      </c>
      <c r="O127" s="267" t="str">
        <f t="shared" ref="O127" si="197">IF((AVERAGE(K127:M127)+(N127/3))=K127, "-", "Difference")</f>
        <v>-</v>
      </c>
      <c r="P127" s="263"/>
      <c r="Q127" s="264">
        <f t="shared" ref="Q127" si="198">K127-E127</f>
        <v>0</v>
      </c>
      <c r="R127" s="264">
        <f t="shared" ref="R127" si="199">L127-F127</f>
        <v>0</v>
      </c>
      <c r="S127" s="265">
        <f t="shared" ref="S127" si="200">M127-G127</f>
        <v>0</v>
      </c>
      <c r="U127" s="266">
        <f>ABS(SUMIF('2.3_Input_Data_Orig_MC'!AB126:AF129, "&lt;0"))</f>
        <v>4</v>
      </c>
      <c r="V127" s="266">
        <f>ABS(SUMIF('2.4_Input_Data_Rebase'!AB126:AF129, "&lt;0"))</f>
        <v>4</v>
      </c>
      <c r="W127" s="264">
        <f t="shared" ref="W127" si="201">V127-U127</f>
        <v>0</v>
      </c>
      <c r="X127" s="263"/>
      <c r="Y127" s="267">
        <f>ABS(SUMIF('2.3_Input_Data_Orig_MC'!AI126:AM129, "&lt;0"))</f>
        <v>4</v>
      </c>
      <c r="Z127" s="267">
        <f>ABS(SUMIF('2.4_Input_Data_Rebase'!AI126:AM129, "&lt;0"))</f>
        <v>4</v>
      </c>
      <c r="AA127" s="263"/>
      <c r="AB127" s="267">
        <f>ABS(SUMIF('2.3_Input_Data_Orig_MC'!AP126:AT129, "&lt;0"))</f>
        <v>0</v>
      </c>
      <c r="AC127" s="267">
        <f>ABS(SUMIF('2.4_Input_Data_Rebase'!AP126:AT129, "&lt;0"))</f>
        <v>0</v>
      </c>
      <c r="AD127" s="263"/>
      <c r="AE127" s="264">
        <f>IFERROR(AB127/U127, "-")</f>
        <v>0</v>
      </c>
      <c r="AF127" s="264">
        <f>IFERROR(AC127/V127, "-")</f>
        <v>0</v>
      </c>
      <c r="AG127" s="265" t="str">
        <f t="shared" ref="AG127" si="202">IFERROR(IF((AE127-AF127)&lt;=5%,"Acceptable","Request Narrative"),"-")</f>
        <v>Acceptable</v>
      </c>
    </row>
    <row r="128" spans="1:33" s="260" customFormat="1" ht="13.15">
      <c r="A128" s="388"/>
      <c r="B128" s="389"/>
      <c r="C128" s="390"/>
      <c r="E128" s="268"/>
      <c r="F128" s="269"/>
      <c r="G128" s="269"/>
      <c r="H128" s="269"/>
      <c r="I128" s="269"/>
      <c r="J128" s="263"/>
      <c r="K128" s="268"/>
      <c r="L128" s="269"/>
      <c r="M128" s="269"/>
      <c r="N128" s="269"/>
      <c r="O128" s="269"/>
      <c r="P128" s="263"/>
      <c r="Q128" s="270"/>
      <c r="R128" s="270"/>
      <c r="S128" s="271"/>
      <c r="U128" s="268"/>
      <c r="V128" s="268"/>
      <c r="W128" s="270"/>
      <c r="X128" s="263"/>
      <c r="Y128" s="269"/>
      <c r="Z128" s="269"/>
      <c r="AA128" s="263"/>
      <c r="AB128" s="269"/>
      <c r="AC128" s="269"/>
      <c r="AD128" s="263"/>
      <c r="AE128" s="270"/>
      <c r="AF128" s="270"/>
      <c r="AG128" s="271"/>
    </row>
    <row r="129" spans="1:33" s="260" customFormat="1" ht="13.15">
      <c r="A129" s="388"/>
      <c r="B129" s="389"/>
      <c r="C129" s="390"/>
      <c r="E129" s="268"/>
      <c r="F129" s="269"/>
      <c r="G129" s="269"/>
      <c r="H129" s="269"/>
      <c r="I129" s="269"/>
      <c r="J129" s="263"/>
      <c r="K129" s="268"/>
      <c r="L129" s="269"/>
      <c r="M129" s="269"/>
      <c r="N129" s="269"/>
      <c r="O129" s="269"/>
      <c r="P129" s="263"/>
      <c r="Q129" s="270"/>
      <c r="R129" s="270"/>
      <c r="S129" s="271"/>
      <c r="U129" s="268"/>
      <c r="V129" s="268"/>
      <c r="W129" s="270"/>
      <c r="X129" s="263"/>
      <c r="Y129" s="269"/>
      <c r="Z129" s="269"/>
      <c r="AA129" s="263"/>
      <c r="AB129" s="269"/>
      <c r="AC129" s="269"/>
      <c r="AD129" s="263"/>
      <c r="AE129" s="270"/>
      <c r="AF129" s="270"/>
      <c r="AG129" s="271"/>
    </row>
    <row r="130" spans="1:33" s="260" customFormat="1" ht="13.15">
      <c r="A130" s="391"/>
      <c r="B130" s="392"/>
      <c r="C130" s="393"/>
      <c r="E130" s="272"/>
      <c r="F130" s="273"/>
      <c r="G130" s="273"/>
      <c r="H130" s="273"/>
      <c r="I130" s="273"/>
      <c r="J130" s="263"/>
      <c r="K130" s="272"/>
      <c r="L130" s="273"/>
      <c r="M130" s="273"/>
      <c r="N130" s="273"/>
      <c r="O130" s="273"/>
      <c r="P130" s="263"/>
      <c r="Q130" s="274"/>
      <c r="R130" s="274"/>
      <c r="S130" s="275"/>
      <c r="U130" s="272"/>
      <c r="V130" s="272"/>
      <c r="W130" s="274"/>
      <c r="X130" s="263"/>
      <c r="Y130" s="273"/>
      <c r="Z130" s="273"/>
      <c r="AA130" s="263"/>
      <c r="AB130" s="273"/>
      <c r="AC130" s="273"/>
      <c r="AD130" s="263"/>
      <c r="AE130" s="274"/>
      <c r="AF130" s="274"/>
      <c r="AG130" s="275"/>
    </row>
    <row r="131" spans="1:33" s="260" customFormat="1" ht="26.25">
      <c r="A131" s="385" t="s">
        <v>9</v>
      </c>
      <c r="B131" s="386">
        <v>18</v>
      </c>
      <c r="C131" s="387" t="s">
        <v>40</v>
      </c>
      <c r="E131" s="266">
        <f>SUM('2.3_Input_Data_Orig_MC'!F130:F133)</f>
        <v>78</v>
      </c>
      <c r="F131" s="267">
        <f>SUM('2.3_Input_Data_Orig_MC'!M130:M133)</f>
        <v>78</v>
      </c>
      <c r="G131" s="267">
        <f>SUM('2.3_Input_Data_Orig_MC'!T130:T133)</f>
        <v>78</v>
      </c>
      <c r="H131" s="267">
        <f>IF(SUM(E131:G131)=0,0,(SUM('2.3_Input_Data_Orig_MC'!AV130:AV133)))</f>
        <v>0</v>
      </c>
      <c r="I131" s="267" t="str">
        <f t="shared" ref="I131" si="203">IF((AVERAGE(E131:G131)+(H131/3))=E131, "-", "Difference")</f>
        <v>-</v>
      </c>
      <c r="J131" s="263"/>
      <c r="K131" s="266">
        <f>SUM('2.4_Input_Data_Rebase'!F130:F133)</f>
        <v>78</v>
      </c>
      <c r="L131" s="267">
        <f>SUM('2.4_Input_Data_Rebase'!M130:M133)</f>
        <v>78</v>
      </c>
      <c r="M131" s="267">
        <f>SUM('2.4_Input_Data_Rebase'!T130:T133)</f>
        <v>78</v>
      </c>
      <c r="N131" s="267">
        <f>IF(SUM(K131:M131)=0,0,(SUM('2.4_Input_Data_Rebase'!AV130:AV133))-(SUM('2.4_Input_Data_Rebase'!BC130:BC133)))</f>
        <v>0</v>
      </c>
      <c r="O131" s="267" t="str">
        <f t="shared" ref="O131" si="204">IF((AVERAGE(K131:M131)+(N131/3))=K131, "-", "Difference")</f>
        <v>-</v>
      </c>
      <c r="P131" s="263"/>
      <c r="Q131" s="264">
        <f t="shared" ref="Q131" si="205">K131-E131</f>
        <v>0</v>
      </c>
      <c r="R131" s="264">
        <f t="shared" ref="R131" si="206">L131-F131</f>
        <v>0</v>
      </c>
      <c r="S131" s="265">
        <f t="shared" ref="S131" si="207">M131-G131</f>
        <v>0</v>
      </c>
      <c r="U131" s="266">
        <f>ABS(SUMIF('2.3_Input_Data_Orig_MC'!AB130:AF133, "&lt;0"))</f>
        <v>54</v>
      </c>
      <c r="V131" s="266">
        <f>ABS(SUMIF('2.4_Input_Data_Rebase'!AB130:AF133, "&lt;0"))</f>
        <v>54</v>
      </c>
      <c r="W131" s="264">
        <f t="shared" ref="W131" si="208">V131-U131</f>
        <v>0</v>
      </c>
      <c r="X131" s="263"/>
      <c r="Y131" s="267">
        <f>ABS(SUMIF('2.3_Input_Data_Orig_MC'!AI130:AM133, "&lt;0"))</f>
        <v>54</v>
      </c>
      <c r="Z131" s="267">
        <f>ABS(SUMIF('2.4_Input_Data_Rebase'!AI130:AM133, "&lt;0"))</f>
        <v>54</v>
      </c>
      <c r="AA131" s="263"/>
      <c r="AB131" s="267">
        <f>ABS(SUMIF('2.3_Input_Data_Orig_MC'!AP130:AT133, "&lt;0"))</f>
        <v>0</v>
      </c>
      <c r="AC131" s="267">
        <f>ABS(SUMIF('2.4_Input_Data_Rebase'!AP130:AT133, "&lt;0"))</f>
        <v>0</v>
      </c>
      <c r="AD131" s="263"/>
      <c r="AE131" s="264">
        <f>IFERROR(AB131/U131, "-")</f>
        <v>0</v>
      </c>
      <c r="AF131" s="264">
        <f>IFERROR(AC131/V131, "-")</f>
        <v>0</v>
      </c>
      <c r="AG131" s="265" t="str">
        <f t="shared" ref="AG131" si="209">IFERROR(IF((AE131-AF131)&lt;=5%,"Acceptable","Request Narrative"),"-")</f>
        <v>Acceptable</v>
      </c>
    </row>
    <row r="132" spans="1:33" s="260" customFormat="1" ht="13.15">
      <c r="A132" s="388"/>
      <c r="B132" s="389"/>
      <c r="C132" s="390"/>
      <c r="E132" s="268"/>
      <c r="F132" s="269"/>
      <c r="G132" s="269"/>
      <c r="H132" s="269"/>
      <c r="I132" s="269"/>
      <c r="J132" s="263"/>
      <c r="K132" s="268"/>
      <c r="L132" s="269"/>
      <c r="M132" s="269"/>
      <c r="N132" s="269"/>
      <c r="O132" s="269"/>
      <c r="P132" s="263"/>
      <c r="Q132" s="270"/>
      <c r="R132" s="270"/>
      <c r="S132" s="271"/>
      <c r="U132" s="268"/>
      <c r="V132" s="268"/>
      <c r="W132" s="270"/>
      <c r="X132" s="263"/>
      <c r="Y132" s="269"/>
      <c r="Z132" s="269"/>
      <c r="AA132" s="263"/>
      <c r="AB132" s="269"/>
      <c r="AC132" s="269"/>
      <c r="AD132" s="263"/>
      <c r="AE132" s="270"/>
      <c r="AF132" s="270"/>
      <c r="AG132" s="271"/>
    </row>
    <row r="133" spans="1:33" s="260" customFormat="1" ht="13.15">
      <c r="A133" s="388"/>
      <c r="B133" s="389"/>
      <c r="C133" s="390"/>
      <c r="E133" s="268"/>
      <c r="F133" s="269"/>
      <c r="G133" s="269"/>
      <c r="H133" s="269"/>
      <c r="I133" s="269"/>
      <c r="J133" s="263"/>
      <c r="K133" s="268"/>
      <c r="L133" s="269"/>
      <c r="M133" s="269"/>
      <c r="N133" s="269"/>
      <c r="O133" s="269"/>
      <c r="P133" s="263"/>
      <c r="Q133" s="270"/>
      <c r="R133" s="270"/>
      <c r="S133" s="271"/>
      <c r="U133" s="268"/>
      <c r="V133" s="268"/>
      <c r="W133" s="270"/>
      <c r="X133" s="263"/>
      <c r="Y133" s="269"/>
      <c r="Z133" s="269"/>
      <c r="AA133" s="263"/>
      <c r="AB133" s="269"/>
      <c r="AC133" s="269"/>
      <c r="AD133" s="263"/>
      <c r="AE133" s="270"/>
      <c r="AF133" s="270"/>
      <c r="AG133" s="271"/>
    </row>
    <row r="134" spans="1:33" s="260" customFormat="1" ht="13.15">
      <c r="A134" s="391"/>
      <c r="B134" s="392"/>
      <c r="C134" s="393"/>
      <c r="E134" s="272"/>
      <c r="F134" s="273"/>
      <c r="G134" s="273"/>
      <c r="H134" s="273"/>
      <c r="I134" s="273"/>
      <c r="J134" s="263"/>
      <c r="K134" s="272"/>
      <c r="L134" s="273"/>
      <c r="M134" s="273"/>
      <c r="N134" s="273"/>
      <c r="O134" s="273"/>
      <c r="P134" s="263"/>
      <c r="Q134" s="274"/>
      <c r="R134" s="274"/>
      <c r="S134" s="275"/>
      <c r="U134" s="272"/>
      <c r="V134" s="272"/>
      <c r="W134" s="274"/>
      <c r="X134" s="263"/>
      <c r="Y134" s="273"/>
      <c r="Z134" s="273"/>
      <c r="AA134" s="263"/>
      <c r="AB134" s="273"/>
      <c r="AC134" s="273"/>
      <c r="AD134" s="263"/>
      <c r="AE134" s="274"/>
      <c r="AF134" s="274"/>
      <c r="AG134" s="275"/>
    </row>
    <row r="135" spans="1:33" s="260" customFormat="1" ht="13.15">
      <c r="A135" s="385" t="s">
        <v>9</v>
      </c>
      <c r="B135" s="386">
        <v>19</v>
      </c>
      <c r="C135" s="387" t="s">
        <v>41</v>
      </c>
      <c r="E135" s="266">
        <f>SUM('2.3_Input_Data_Orig_MC'!F134:F137)</f>
        <v>8</v>
      </c>
      <c r="F135" s="267">
        <f>SUM('2.3_Input_Data_Orig_MC'!M134:M137)</f>
        <v>8</v>
      </c>
      <c r="G135" s="267">
        <f>SUM('2.3_Input_Data_Orig_MC'!T134:T137)</f>
        <v>8</v>
      </c>
      <c r="H135" s="267">
        <f>IF(SUM(E135:G135)=0,0,(SUM('2.3_Input_Data_Orig_MC'!AV134:AV137)))</f>
        <v>0</v>
      </c>
      <c r="I135" s="267" t="str">
        <f t="shared" ref="I135" si="210">IF((AVERAGE(E135:G135)+(H135/3))=E135, "-", "Difference")</f>
        <v>-</v>
      </c>
      <c r="J135" s="263"/>
      <c r="K135" s="266">
        <f>SUM('2.4_Input_Data_Rebase'!F134:F137)</f>
        <v>8</v>
      </c>
      <c r="L135" s="267">
        <f>SUM('2.4_Input_Data_Rebase'!M134:M137)</f>
        <v>8</v>
      </c>
      <c r="M135" s="267">
        <f>SUM('2.4_Input_Data_Rebase'!T134:T137)</f>
        <v>8</v>
      </c>
      <c r="N135" s="267">
        <f>IF(SUM(K135:M135)=0,0,(SUM('2.4_Input_Data_Rebase'!AV134:AV137))-(SUM('2.4_Input_Data_Rebase'!BC134:BC137)))</f>
        <v>0</v>
      </c>
      <c r="O135" s="267" t="str">
        <f t="shared" ref="O135" si="211">IF((AVERAGE(K135:M135)+(N135/3))=K135, "-", "Difference")</f>
        <v>-</v>
      </c>
      <c r="P135" s="263"/>
      <c r="Q135" s="264">
        <f t="shared" ref="Q135" si="212">K135-E135</f>
        <v>0</v>
      </c>
      <c r="R135" s="264">
        <f t="shared" ref="R135" si="213">L135-F135</f>
        <v>0</v>
      </c>
      <c r="S135" s="265">
        <f t="shared" ref="S135" si="214">M135-G135</f>
        <v>0</v>
      </c>
      <c r="U135" s="266">
        <f>ABS(SUMIF('2.3_Input_Data_Orig_MC'!AB134:AF137, "&lt;0"))</f>
        <v>5</v>
      </c>
      <c r="V135" s="266">
        <f>ABS(SUMIF('2.4_Input_Data_Rebase'!AB134:AF137, "&lt;0"))</f>
        <v>5</v>
      </c>
      <c r="W135" s="264">
        <f t="shared" ref="W135" si="215">V135-U135</f>
        <v>0</v>
      </c>
      <c r="X135" s="263"/>
      <c r="Y135" s="267">
        <f>ABS(SUMIF('2.3_Input_Data_Orig_MC'!AI134:AM137, "&lt;0"))</f>
        <v>5</v>
      </c>
      <c r="Z135" s="267">
        <f>ABS(SUMIF('2.4_Input_Data_Rebase'!AI134:AM137, "&lt;0"))</f>
        <v>5</v>
      </c>
      <c r="AA135" s="263"/>
      <c r="AB135" s="267">
        <f>ABS(SUMIF('2.3_Input_Data_Orig_MC'!AP134:AT137, "&lt;0"))</f>
        <v>0</v>
      </c>
      <c r="AC135" s="267">
        <f>ABS(SUMIF('2.4_Input_Data_Rebase'!AP134:AT137, "&lt;0"))</f>
        <v>0</v>
      </c>
      <c r="AD135" s="263"/>
      <c r="AE135" s="264">
        <f>IFERROR(AB135/U135, "-")</f>
        <v>0</v>
      </c>
      <c r="AF135" s="264">
        <f>IFERROR(AC135/V135, "-")</f>
        <v>0</v>
      </c>
      <c r="AG135" s="265" t="str">
        <f t="shared" ref="AG135" si="216">IFERROR(IF((AE135-AF135)&lt;=5%,"Acceptable","Request Narrative"),"-")</f>
        <v>Acceptable</v>
      </c>
    </row>
    <row r="136" spans="1:33" s="260" customFormat="1" ht="13.15">
      <c r="A136" s="388"/>
      <c r="B136" s="389"/>
      <c r="C136" s="390"/>
      <c r="E136" s="268"/>
      <c r="F136" s="269"/>
      <c r="G136" s="269"/>
      <c r="H136" s="269"/>
      <c r="I136" s="269"/>
      <c r="J136" s="263"/>
      <c r="K136" s="268"/>
      <c r="L136" s="269"/>
      <c r="M136" s="269"/>
      <c r="N136" s="269"/>
      <c r="O136" s="269"/>
      <c r="P136" s="263"/>
      <c r="Q136" s="270"/>
      <c r="R136" s="270"/>
      <c r="S136" s="271"/>
      <c r="U136" s="268"/>
      <c r="V136" s="268"/>
      <c r="W136" s="270"/>
      <c r="X136" s="263"/>
      <c r="Y136" s="269"/>
      <c r="Z136" s="269"/>
      <c r="AA136" s="263"/>
      <c r="AB136" s="269"/>
      <c r="AC136" s="269"/>
      <c r="AD136" s="263"/>
      <c r="AE136" s="270"/>
      <c r="AF136" s="270"/>
      <c r="AG136" s="271"/>
    </row>
    <row r="137" spans="1:33" s="260" customFormat="1" ht="13.15">
      <c r="A137" s="388"/>
      <c r="B137" s="389"/>
      <c r="C137" s="390"/>
      <c r="E137" s="268"/>
      <c r="F137" s="269"/>
      <c r="G137" s="269"/>
      <c r="H137" s="269"/>
      <c r="I137" s="269"/>
      <c r="J137" s="263"/>
      <c r="K137" s="268"/>
      <c r="L137" s="269"/>
      <c r="M137" s="269"/>
      <c r="N137" s="269"/>
      <c r="O137" s="269"/>
      <c r="P137" s="263"/>
      <c r="Q137" s="270"/>
      <c r="R137" s="270"/>
      <c r="S137" s="271"/>
      <c r="U137" s="268"/>
      <c r="V137" s="268"/>
      <c r="W137" s="270"/>
      <c r="X137" s="263"/>
      <c r="Y137" s="269"/>
      <c r="Z137" s="269"/>
      <c r="AA137" s="263"/>
      <c r="AB137" s="269"/>
      <c r="AC137" s="269"/>
      <c r="AD137" s="263"/>
      <c r="AE137" s="270"/>
      <c r="AF137" s="270"/>
      <c r="AG137" s="271"/>
    </row>
    <row r="138" spans="1:33" s="260" customFormat="1" ht="13.15">
      <c r="A138" s="391"/>
      <c r="B138" s="392"/>
      <c r="C138" s="393"/>
      <c r="E138" s="272"/>
      <c r="F138" s="273"/>
      <c r="G138" s="273"/>
      <c r="H138" s="273"/>
      <c r="I138" s="273"/>
      <c r="J138" s="263"/>
      <c r="K138" s="272"/>
      <c r="L138" s="273"/>
      <c r="M138" s="273"/>
      <c r="N138" s="273"/>
      <c r="O138" s="273"/>
      <c r="P138" s="263"/>
      <c r="Q138" s="274"/>
      <c r="R138" s="274"/>
      <c r="S138" s="275"/>
      <c r="U138" s="272"/>
      <c r="V138" s="272"/>
      <c r="W138" s="274"/>
      <c r="X138" s="263"/>
      <c r="Y138" s="273"/>
      <c r="Z138" s="273"/>
      <c r="AA138" s="263"/>
      <c r="AB138" s="273"/>
      <c r="AC138" s="273"/>
      <c r="AD138" s="263"/>
      <c r="AE138" s="274"/>
      <c r="AF138" s="274"/>
      <c r="AG138" s="275"/>
    </row>
    <row r="139" spans="1:33" s="260" customFormat="1" ht="13.15">
      <c r="A139" s="385" t="s">
        <v>9</v>
      </c>
      <c r="B139" s="386">
        <v>28</v>
      </c>
      <c r="C139" s="387" t="s">
        <v>42</v>
      </c>
      <c r="E139" s="266">
        <f>SUM('2.3_Input_Data_Orig_MC'!F138:F141)</f>
        <v>8</v>
      </c>
      <c r="F139" s="267">
        <f>SUM('2.3_Input_Data_Orig_MC'!M138:M141)</f>
        <v>8</v>
      </c>
      <c r="G139" s="267">
        <f>SUM('2.3_Input_Data_Orig_MC'!T138:T141)</f>
        <v>8</v>
      </c>
      <c r="H139" s="267">
        <f>IF(SUM(E139:G139)=0,0,(SUM('2.3_Input_Data_Orig_MC'!AV138:AV141)))</f>
        <v>0</v>
      </c>
      <c r="I139" s="267" t="str">
        <f t="shared" ref="I139" si="217">IF((AVERAGE(E139:G139)+(H139/3))=E139, "-", "Difference")</f>
        <v>-</v>
      </c>
      <c r="J139" s="263"/>
      <c r="K139" s="266">
        <f>SUM('2.4_Input_Data_Rebase'!F138:F141)</f>
        <v>8</v>
      </c>
      <c r="L139" s="267">
        <f>SUM('2.4_Input_Data_Rebase'!M138:M141)</f>
        <v>8</v>
      </c>
      <c r="M139" s="267">
        <f>SUM('2.4_Input_Data_Rebase'!T138:T141)</f>
        <v>8</v>
      </c>
      <c r="N139" s="267">
        <f>IF(SUM(K139:M139)=0,0,(SUM('2.4_Input_Data_Rebase'!AV138:AV141))-(SUM('2.4_Input_Data_Rebase'!BC138:BC141)))</f>
        <v>0</v>
      </c>
      <c r="O139" s="267" t="str">
        <f t="shared" ref="O139" si="218">IF((AVERAGE(K139:M139)+(N139/3))=K139, "-", "Difference")</f>
        <v>-</v>
      </c>
      <c r="P139" s="263"/>
      <c r="Q139" s="264">
        <f t="shared" ref="Q139" si="219">K139-E139</f>
        <v>0</v>
      </c>
      <c r="R139" s="264">
        <f t="shared" ref="R139" si="220">L139-F139</f>
        <v>0</v>
      </c>
      <c r="S139" s="265">
        <f t="shared" ref="S139" si="221">M139-G139</f>
        <v>0</v>
      </c>
      <c r="U139" s="266">
        <f>ABS(SUMIF('2.3_Input_Data_Orig_MC'!AB138:AF141, "&lt;0"))</f>
        <v>4</v>
      </c>
      <c r="V139" s="266">
        <f>ABS(SUMIF('2.4_Input_Data_Rebase'!AB138:AF141, "&lt;0"))</f>
        <v>4</v>
      </c>
      <c r="W139" s="264">
        <f t="shared" ref="W139" si="222">V139-U139</f>
        <v>0</v>
      </c>
      <c r="X139" s="263"/>
      <c r="Y139" s="267">
        <f>ABS(SUMIF('2.3_Input_Data_Orig_MC'!AI138:AM141, "&lt;0"))</f>
        <v>4</v>
      </c>
      <c r="Z139" s="267">
        <f>ABS(SUMIF('2.4_Input_Data_Rebase'!AI138:AM141, "&lt;0"))</f>
        <v>4</v>
      </c>
      <c r="AA139" s="263"/>
      <c r="AB139" s="267">
        <f>ABS(SUMIF('2.3_Input_Data_Orig_MC'!AP138:AT141, "&lt;0"))</f>
        <v>0</v>
      </c>
      <c r="AC139" s="267">
        <f>ABS(SUMIF('2.4_Input_Data_Rebase'!AP138:AT141, "&lt;0"))</f>
        <v>0</v>
      </c>
      <c r="AD139" s="263"/>
      <c r="AE139" s="264">
        <f>IFERROR(AB139/U139, "-")</f>
        <v>0</v>
      </c>
      <c r="AF139" s="264">
        <f>IFERROR(AC139/V139, "-")</f>
        <v>0</v>
      </c>
      <c r="AG139" s="265" t="str">
        <f t="shared" ref="AG139" si="223">IFERROR(IF((AE139-AF139)&lt;=5%,"Acceptable","Request Narrative"),"-")</f>
        <v>Acceptable</v>
      </c>
    </row>
    <row r="140" spans="1:33" s="260" customFormat="1" ht="13.15">
      <c r="A140" s="388"/>
      <c r="B140" s="389"/>
      <c r="C140" s="390"/>
      <c r="E140" s="268"/>
      <c r="F140" s="269"/>
      <c r="G140" s="269"/>
      <c r="H140" s="269"/>
      <c r="I140" s="269"/>
      <c r="J140" s="263"/>
      <c r="K140" s="268"/>
      <c r="L140" s="269"/>
      <c r="M140" s="269"/>
      <c r="N140" s="269"/>
      <c r="O140" s="269"/>
      <c r="P140" s="263"/>
      <c r="Q140" s="270"/>
      <c r="R140" s="270"/>
      <c r="S140" s="271"/>
      <c r="U140" s="268"/>
      <c r="V140" s="268"/>
      <c r="W140" s="270"/>
      <c r="X140" s="263"/>
      <c r="Y140" s="269"/>
      <c r="Z140" s="269"/>
      <c r="AA140" s="263"/>
      <c r="AB140" s="269"/>
      <c r="AC140" s="269"/>
      <c r="AD140" s="263"/>
      <c r="AE140" s="270"/>
      <c r="AF140" s="270"/>
      <c r="AG140" s="271"/>
    </row>
    <row r="141" spans="1:33" s="260" customFormat="1" ht="13.15">
      <c r="A141" s="388"/>
      <c r="B141" s="389"/>
      <c r="C141" s="390"/>
      <c r="E141" s="268"/>
      <c r="F141" s="269"/>
      <c r="G141" s="269"/>
      <c r="H141" s="269"/>
      <c r="I141" s="269"/>
      <c r="J141" s="263"/>
      <c r="K141" s="268"/>
      <c r="L141" s="269"/>
      <c r="M141" s="269"/>
      <c r="N141" s="269"/>
      <c r="O141" s="269"/>
      <c r="P141" s="263"/>
      <c r="Q141" s="270"/>
      <c r="R141" s="270"/>
      <c r="S141" s="271"/>
      <c r="U141" s="268"/>
      <c r="V141" s="268"/>
      <c r="W141" s="270"/>
      <c r="X141" s="263"/>
      <c r="Y141" s="269"/>
      <c r="Z141" s="269"/>
      <c r="AA141" s="263"/>
      <c r="AB141" s="269"/>
      <c r="AC141" s="269"/>
      <c r="AD141" s="263"/>
      <c r="AE141" s="270"/>
      <c r="AF141" s="270"/>
      <c r="AG141" s="271"/>
    </row>
    <row r="142" spans="1:33" s="260" customFormat="1" ht="13.15">
      <c r="A142" s="391"/>
      <c r="B142" s="392"/>
      <c r="C142" s="393"/>
      <c r="E142" s="272"/>
      <c r="F142" s="273"/>
      <c r="G142" s="273"/>
      <c r="H142" s="273"/>
      <c r="I142" s="273"/>
      <c r="J142" s="263"/>
      <c r="K142" s="272"/>
      <c r="L142" s="273"/>
      <c r="M142" s="273"/>
      <c r="N142" s="273"/>
      <c r="O142" s="273"/>
      <c r="P142" s="263"/>
      <c r="Q142" s="274"/>
      <c r="R142" s="274"/>
      <c r="S142" s="275"/>
      <c r="U142" s="272"/>
      <c r="V142" s="272"/>
      <c r="W142" s="274"/>
      <c r="X142" s="263"/>
      <c r="Y142" s="273"/>
      <c r="Z142" s="273"/>
      <c r="AA142" s="263"/>
      <c r="AB142" s="273"/>
      <c r="AC142" s="273"/>
      <c r="AD142" s="263"/>
      <c r="AE142" s="274"/>
      <c r="AF142" s="274"/>
      <c r="AG142" s="275"/>
    </row>
    <row r="143" spans="1:33" s="260" customFormat="1" ht="26.25">
      <c r="A143" s="385" t="s">
        <v>9</v>
      </c>
      <c r="B143" s="386">
        <v>29</v>
      </c>
      <c r="C143" s="387" t="s">
        <v>43</v>
      </c>
      <c r="E143" s="266">
        <f>SUM('2.3_Input_Data_Orig_MC'!F142:F145)</f>
        <v>18</v>
      </c>
      <c r="F143" s="267">
        <f>SUM('2.3_Input_Data_Orig_MC'!M142:M145)</f>
        <v>18</v>
      </c>
      <c r="G143" s="267">
        <f>SUM('2.3_Input_Data_Orig_MC'!T142:T145)</f>
        <v>18</v>
      </c>
      <c r="H143" s="267">
        <f>IF(SUM(E143:G143)=0,0,(SUM('2.3_Input_Data_Orig_MC'!AV142:AV145)))</f>
        <v>0</v>
      </c>
      <c r="I143" s="267" t="str">
        <f t="shared" ref="I143" si="224">IF((AVERAGE(E143:G143)+(H143/3))=E143, "-", "Difference")</f>
        <v>-</v>
      </c>
      <c r="J143" s="263"/>
      <c r="K143" s="266">
        <f>SUM('2.4_Input_Data_Rebase'!F142:F145)</f>
        <v>18</v>
      </c>
      <c r="L143" s="267">
        <f>SUM('2.4_Input_Data_Rebase'!M142:M145)</f>
        <v>18</v>
      </c>
      <c r="M143" s="267">
        <f>SUM('2.4_Input_Data_Rebase'!T142:T145)</f>
        <v>18</v>
      </c>
      <c r="N143" s="267">
        <f>IF(SUM(K143:M143)=0,0,(SUM('2.4_Input_Data_Rebase'!AV142:AV145))-(SUM('2.4_Input_Data_Rebase'!BC142:BC145)))</f>
        <v>0</v>
      </c>
      <c r="O143" s="267" t="str">
        <f t="shared" ref="O143" si="225">IF((AVERAGE(K143:M143)+(N143/3))=K143, "-", "Difference")</f>
        <v>-</v>
      </c>
      <c r="P143" s="263"/>
      <c r="Q143" s="264">
        <f t="shared" ref="Q143" si="226">K143-E143</f>
        <v>0</v>
      </c>
      <c r="R143" s="264">
        <f t="shared" ref="R143" si="227">L143-F143</f>
        <v>0</v>
      </c>
      <c r="S143" s="265">
        <f t="shared" ref="S143" si="228">M143-G143</f>
        <v>0</v>
      </c>
      <c r="U143" s="266">
        <f>ABS(SUMIF('2.3_Input_Data_Orig_MC'!AB142:AF145, "&lt;0"))</f>
        <v>1</v>
      </c>
      <c r="V143" s="266">
        <f>ABS(SUMIF('2.4_Input_Data_Rebase'!AB142:AF145, "&lt;0"))</f>
        <v>1</v>
      </c>
      <c r="W143" s="264">
        <f t="shared" ref="W143" si="229">V143-U143</f>
        <v>0</v>
      </c>
      <c r="X143" s="263"/>
      <c r="Y143" s="267">
        <f>ABS(SUMIF('2.3_Input_Data_Orig_MC'!AI142:AM145, "&lt;0"))</f>
        <v>1</v>
      </c>
      <c r="Z143" s="267">
        <f>ABS(SUMIF('2.4_Input_Data_Rebase'!AI142:AM145, "&lt;0"))</f>
        <v>1</v>
      </c>
      <c r="AA143" s="263"/>
      <c r="AB143" s="267">
        <f>ABS(SUMIF('2.3_Input_Data_Orig_MC'!AP142:AT145, "&lt;0"))</f>
        <v>0</v>
      </c>
      <c r="AC143" s="267">
        <f>ABS(SUMIF('2.4_Input_Data_Rebase'!AP142:AT145, "&lt;0"))</f>
        <v>0</v>
      </c>
      <c r="AD143" s="263"/>
      <c r="AE143" s="264">
        <f>IFERROR(AB143/U143, "-")</f>
        <v>0</v>
      </c>
      <c r="AF143" s="264">
        <f>IFERROR(AC143/V143, "-")</f>
        <v>0</v>
      </c>
      <c r="AG143" s="265" t="str">
        <f t="shared" ref="AG143" si="230">IFERROR(IF((AE143-AF143)&lt;=5%,"Acceptable","Request Narrative"),"-")</f>
        <v>Acceptable</v>
      </c>
    </row>
    <row r="144" spans="1:33" s="260" customFormat="1" ht="13.15">
      <c r="A144" s="388"/>
      <c r="B144" s="389"/>
      <c r="C144" s="390"/>
      <c r="E144" s="268"/>
      <c r="F144" s="269"/>
      <c r="G144" s="269"/>
      <c r="H144" s="269"/>
      <c r="I144" s="269"/>
      <c r="J144" s="263"/>
      <c r="K144" s="268"/>
      <c r="L144" s="269"/>
      <c r="M144" s="269"/>
      <c r="N144" s="269"/>
      <c r="O144" s="269"/>
      <c r="P144" s="263"/>
      <c r="Q144" s="270"/>
      <c r="R144" s="270"/>
      <c r="S144" s="271"/>
      <c r="U144" s="268"/>
      <c r="V144" s="268"/>
      <c r="W144" s="270"/>
      <c r="X144" s="263"/>
      <c r="Y144" s="269"/>
      <c r="Z144" s="269"/>
      <c r="AA144" s="263"/>
      <c r="AB144" s="269"/>
      <c r="AC144" s="269"/>
      <c r="AD144" s="263"/>
      <c r="AE144" s="270"/>
      <c r="AF144" s="270"/>
      <c r="AG144" s="271"/>
    </row>
    <row r="145" spans="1:33" s="260" customFormat="1" ht="13.15">
      <c r="A145" s="388"/>
      <c r="B145" s="389"/>
      <c r="C145" s="390"/>
      <c r="E145" s="268"/>
      <c r="F145" s="269"/>
      <c r="G145" s="269"/>
      <c r="H145" s="269"/>
      <c r="I145" s="269"/>
      <c r="J145" s="263"/>
      <c r="K145" s="268"/>
      <c r="L145" s="269"/>
      <c r="M145" s="269"/>
      <c r="N145" s="269"/>
      <c r="O145" s="269"/>
      <c r="P145" s="263"/>
      <c r="Q145" s="270"/>
      <c r="R145" s="270"/>
      <c r="S145" s="271"/>
      <c r="U145" s="268"/>
      <c r="V145" s="268"/>
      <c r="W145" s="270"/>
      <c r="X145" s="263"/>
      <c r="Y145" s="269"/>
      <c r="Z145" s="269"/>
      <c r="AA145" s="263"/>
      <c r="AB145" s="269"/>
      <c r="AC145" s="269"/>
      <c r="AD145" s="263"/>
      <c r="AE145" s="270"/>
      <c r="AF145" s="270"/>
      <c r="AG145" s="271"/>
    </row>
    <row r="146" spans="1:33" s="260" customFormat="1" ht="13.15">
      <c r="A146" s="391"/>
      <c r="B146" s="392"/>
      <c r="C146" s="393"/>
      <c r="E146" s="272"/>
      <c r="F146" s="273"/>
      <c r="G146" s="273"/>
      <c r="H146" s="273"/>
      <c r="I146" s="273"/>
      <c r="J146" s="263"/>
      <c r="K146" s="272"/>
      <c r="L146" s="273"/>
      <c r="M146" s="273"/>
      <c r="N146" s="273"/>
      <c r="O146" s="273"/>
      <c r="P146" s="263"/>
      <c r="Q146" s="274"/>
      <c r="R146" s="274"/>
      <c r="S146" s="275"/>
      <c r="U146" s="272"/>
      <c r="V146" s="272"/>
      <c r="W146" s="274"/>
      <c r="X146" s="263"/>
      <c r="Y146" s="273"/>
      <c r="Z146" s="273"/>
      <c r="AA146" s="263"/>
      <c r="AB146" s="273"/>
      <c r="AC146" s="273"/>
      <c r="AD146" s="263"/>
      <c r="AE146" s="274"/>
      <c r="AF146" s="274"/>
      <c r="AG146" s="275"/>
    </row>
    <row r="147" spans="1:33" s="260" customFormat="1" ht="13.15">
      <c r="A147" s="385" t="s">
        <v>9</v>
      </c>
      <c r="B147" s="386">
        <v>32</v>
      </c>
      <c r="C147" s="387" t="s">
        <v>44</v>
      </c>
      <c r="E147" s="266">
        <f>SUM('2.3_Input_Data_Orig_MC'!F146:F149)</f>
        <v>20</v>
      </c>
      <c r="F147" s="267">
        <f>SUM('2.3_Input_Data_Orig_MC'!M146:M149)</f>
        <v>14</v>
      </c>
      <c r="G147" s="267">
        <f>SUM('2.3_Input_Data_Orig_MC'!T146:T149)</f>
        <v>20</v>
      </c>
      <c r="H147" s="267">
        <f>IF(SUM(E147:G147)=0,0,(SUM('2.3_Input_Data_Orig_MC'!AV146:AV149)))</f>
        <v>6</v>
      </c>
      <c r="I147" s="267" t="str">
        <f t="shared" ref="I147" si="231">IF((AVERAGE(E147:G147)+(H147/3))=E147, "-", "Difference")</f>
        <v>-</v>
      </c>
      <c r="J147" s="263"/>
      <c r="K147" s="266">
        <f>SUM('2.4_Input_Data_Rebase'!F146:F149)</f>
        <v>20</v>
      </c>
      <c r="L147" s="267">
        <f>SUM('2.4_Input_Data_Rebase'!M146:M149)</f>
        <v>14</v>
      </c>
      <c r="M147" s="267">
        <f>SUM('2.4_Input_Data_Rebase'!T146:T149)</f>
        <v>20</v>
      </c>
      <c r="N147" s="267">
        <f>IF(SUM(K147:M147)=0,0,(SUM('2.4_Input_Data_Rebase'!AV146:AV149))-(SUM('2.4_Input_Data_Rebase'!BC146:BC149)))</f>
        <v>6</v>
      </c>
      <c r="O147" s="267" t="str">
        <f t="shared" ref="O147" si="232">IF((AVERAGE(K147:M147)+(N147/3))=K147, "-", "Difference")</f>
        <v>-</v>
      </c>
      <c r="P147" s="263"/>
      <c r="Q147" s="264">
        <f t="shared" ref="Q147" si="233">K147-E147</f>
        <v>0</v>
      </c>
      <c r="R147" s="264">
        <f t="shared" ref="R147" si="234">L147-F147</f>
        <v>0</v>
      </c>
      <c r="S147" s="265">
        <f t="shared" ref="S147" si="235">M147-G147</f>
        <v>0</v>
      </c>
      <c r="U147" s="266">
        <f>ABS(SUMIF('2.3_Input_Data_Orig_MC'!AB146:AF149, "&lt;0"))</f>
        <v>6</v>
      </c>
      <c r="V147" s="266">
        <f>ABS(SUMIF('2.4_Input_Data_Rebase'!AB146:AF149, "&lt;0"))</f>
        <v>6</v>
      </c>
      <c r="W147" s="264">
        <f t="shared" ref="W147" si="236">V147-U147</f>
        <v>0</v>
      </c>
      <c r="X147" s="263"/>
      <c r="Y147" s="267">
        <f>ABS(SUMIF('2.3_Input_Data_Orig_MC'!AI146:AM149, "&lt;0"))</f>
        <v>0</v>
      </c>
      <c r="Z147" s="267">
        <f>ABS(SUMIF('2.4_Input_Data_Rebase'!AI146:AM149, "&lt;0"))</f>
        <v>0</v>
      </c>
      <c r="AA147" s="263"/>
      <c r="AB147" s="267">
        <f>ABS(SUMIF('2.3_Input_Data_Orig_MC'!AP146:AT149, "&lt;0"))</f>
        <v>0</v>
      </c>
      <c r="AC147" s="267">
        <f>ABS(SUMIF('2.4_Input_Data_Rebase'!AP146:AT149, "&lt;0"))</f>
        <v>0</v>
      </c>
      <c r="AD147" s="263"/>
      <c r="AE147" s="264">
        <f>IFERROR(AB147/U147, "-")</f>
        <v>0</v>
      </c>
      <c r="AF147" s="264">
        <f>IFERROR(AC147/V147, "-")</f>
        <v>0</v>
      </c>
      <c r="AG147" s="265" t="str">
        <f t="shared" ref="AG147" si="237">IFERROR(IF((AE147-AF147)&lt;=5%,"Acceptable","Request Narrative"),"-")</f>
        <v>Acceptable</v>
      </c>
    </row>
    <row r="148" spans="1:33" s="260" customFormat="1" ht="13.15">
      <c r="A148" s="388"/>
      <c r="B148" s="389"/>
      <c r="C148" s="390"/>
      <c r="E148" s="268"/>
      <c r="F148" s="269"/>
      <c r="G148" s="269"/>
      <c r="H148" s="269"/>
      <c r="I148" s="269"/>
      <c r="J148" s="263"/>
      <c r="K148" s="268"/>
      <c r="L148" s="269"/>
      <c r="M148" s="269"/>
      <c r="N148" s="269"/>
      <c r="O148" s="269"/>
      <c r="P148" s="263"/>
      <c r="Q148" s="270"/>
      <c r="R148" s="270"/>
      <c r="S148" s="271"/>
      <c r="U148" s="268"/>
      <c r="V148" s="268"/>
      <c r="W148" s="270"/>
      <c r="X148" s="263"/>
      <c r="Y148" s="269"/>
      <c r="Z148" s="269"/>
      <c r="AA148" s="263"/>
      <c r="AB148" s="269"/>
      <c r="AC148" s="269"/>
      <c r="AD148" s="263"/>
      <c r="AE148" s="270"/>
      <c r="AF148" s="270"/>
      <c r="AG148" s="271"/>
    </row>
    <row r="149" spans="1:33" s="260" customFormat="1" ht="13.15">
      <c r="A149" s="388"/>
      <c r="B149" s="389"/>
      <c r="C149" s="390"/>
      <c r="E149" s="268"/>
      <c r="F149" s="269"/>
      <c r="G149" s="269"/>
      <c r="H149" s="269"/>
      <c r="I149" s="269"/>
      <c r="J149" s="263"/>
      <c r="K149" s="268"/>
      <c r="L149" s="269"/>
      <c r="M149" s="269"/>
      <c r="N149" s="269"/>
      <c r="O149" s="269"/>
      <c r="P149" s="263"/>
      <c r="Q149" s="270"/>
      <c r="R149" s="270"/>
      <c r="S149" s="271"/>
      <c r="U149" s="268"/>
      <c r="V149" s="268"/>
      <c r="W149" s="270"/>
      <c r="X149" s="263"/>
      <c r="Y149" s="269"/>
      <c r="Z149" s="269"/>
      <c r="AA149" s="263"/>
      <c r="AB149" s="269"/>
      <c r="AC149" s="269"/>
      <c r="AD149" s="263"/>
      <c r="AE149" s="270"/>
      <c r="AF149" s="270"/>
      <c r="AG149" s="271"/>
    </row>
    <row r="150" spans="1:33" s="260" customFormat="1" ht="13.15">
      <c r="A150" s="391"/>
      <c r="B150" s="392"/>
      <c r="C150" s="393"/>
      <c r="E150" s="272"/>
      <c r="F150" s="273"/>
      <c r="G150" s="273"/>
      <c r="H150" s="273"/>
      <c r="I150" s="273"/>
      <c r="J150" s="263"/>
      <c r="K150" s="272"/>
      <c r="L150" s="273"/>
      <c r="M150" s="273"/>
      <c r="N150" s="273"/>
      <c r="O150" s="273"/>
      <c r="P150" s="263"/>
      <c r="Q150" s="274"/>
      <c r="R150" s="274"/>
      <c r="S150" s="275"/>
      <c r="U150" s="272"/>
      <c r="V150" s="272"/>
      <c r="W150" s="274"/>
      <c r="X150" s="263"/>
      <c r="Y150" s="273"/>
      <c r="Z150" s="273"/>
      <c r="AA150" s="263"/>
      <c r="AB150" s="273"/>
      <c r="AC150" s="273"/>
      <c r="AD150" s="263"/>
      <c r="AE150" s="274"/>
      <c r="AF150" s="274"/>
      <c r="AG150" s="275"/>
    </row>
    <row r="151" spans="1:33" s="260" customFormat="1" ht="13.15">
      <c r="A151" s="385" t="s">
        <v>9</v>
      </c>
      <c r="B151" s="386">
        <v>33</v>
      </c>
      <c r="C151" s="387" t="s">
        <v>45</v>
      </c>
      <c r="E151" s="266">
        <f>SUM('2.3_Input_Data_Orig_MC'!F150:F153)</f>
        <v>20</v>
      </c>
      <c r="F151" s="267">
        <f>SUM('2.3_Input_Data_Orig_MC'!M150:M153)</f>
        <v>20</v>
      </c>
      <c r="G151" s="267">
        <f>SUM('2.3_Input_Data_Orig_MC'!T150:T153)</f>
        <v>20</v>
      </c>
      <c r="H151" s="267">
        <f>IF(SUM(E151:G151)=0,0,(SUM('2.3_Input_Data_Orig_MC'!AV150:AV153)))</f>
        <v>0</v>
      </c>
      <c r="I151" s="267" t="str">
        <f t="shared" ref="I151" si="238">IF((AVERAGE(E151:G151)+(H151/3))=E151, "-", "Difference")</f>
        <v>-</v>
      </c>
      <c r="J151" s="263"/>
      <c r="K151" s="266">
        <f>SUM('2.4_Input_Data_Rebase'!F150:F153)</f>
        <v>20</v>
      </c>
      <c r="L151" s="267">
        <f>SUM('2.4_Input_Data_Rebase'!M150:M153)</f>
        <v>20</v>
      </c>
      <c r="M151" s="267">
        <f>SUM('2.4_Input_Data_Rebase'!T150:T153)</f>
        <v>20</v>
      </c>
      <c r="N151" s="267">
        <f>IF(SUM(K151:M151)=0,0,(SUM('2.4_Input_Data_Rebase'!AV150:AV153))-(SUM('2.4_Input_Data_Rebase'!BC150:BC153)))</f>
        <v>0</v>
      </c>
      <c r="O151" s="267" t="str">
        <f t="shared" ref="O151" si="239">IF((AVERAGE(K151:M151)+(N151/3))=K151, "-", "Difference")</f>
        <v>-</v>
      </c>
      <c r="P151" s="263"/>
      <c r="Q151" s="264">
        <f t="shared" ref="Q151" si="240">K151-E151</f>
        <v>0</v>
      </c>
      <c r="R151" s="264">
        <f t="shared" ref="R151" si="241">L151-F151</f>
        <v>0</v>
      </c>
      <c r="S151" s="265">
        <f t="shared" ref="S151" si="242">M151-G151</f>
        <v>0</v>
      </c>
      <c r="U151" s="266">
        <f>ABS(SUMIF('2.3_Input_Data_Orig_MC'!AB150:AF153, "&lt;0"))</f>
        <v>2</v>
      </c>
      <c r="V151" s="266">
        <f>ABS(SUMIF('2.4_Input_Data_Rebase'!AB150:AF153, "&lt;0"))</f>
        <v>2</v>
      </c>
      <c r="W151" s="264">
        <f t="shared" ref="W151" si="243">V151-U151</f>
        <v>0</v>
      </c>
      <c r="X151" s="263"/>
      <c r="Y151" s="267">
        <f>ABS(SUMIF('2.3_Input_Data_Orig_MC'!AI150:AM153, "&lt;0"))</f>
        <v>0</v>
      </c>
      <c r="Z151" s="267">
        <f>ABS(SUMIF('2.4_Input_Data_Rebase'!AI150:AM153, "&lt;0"))</f>
        <v>0</v>
      </c>
      <c r="AA151" s="263"/>
      <c r="AB151" s="267">
        <f>ABS(SUMIF('2.3_Input_Data_Orig_MC'!AP150:AT153, "&lt;0"))</f>
        <v>2</v>
      </c>
      <c r="AC151" s="267">
        <f>ABS(SUMIF('2.4_Input_Data_Rebase'!AP150:AT153, "&lt;0"))</f>
        <v>2</v>
      </c>
      <c r="AD151" s="263"/>
      <c r="AE151" s="264">
        <f>IFERROR(AB151/U151, "-")</f>
        <v>1</v>
      </c>
      <c r="AF151" s="264">
        <f>IFERROR(AC151/V151, "-")</f>
        <v>1</v>
      </c>
      <c r="AG151" s="265" t="str">
        <f t="shared" ref="AG151" si="244">IFERROR(IF((AE151-AF151)&lt;=5%,"Acceptable","Request Narrative"),"-")</f>
        <v>Acceptable</v>
      </c>
    </row>
    <row r="152" spans="1:33" s="260" customFormat="1" ht="13.15">
      <c r="A152" s="388"/>
      <c r="B152" s="389"/>
      <c r="C152" s="390"/>
      <c r="E152" s="268"/>
      <c r="F152" s="269"/>
      <c r="G152" s="269"/>
      <c r="H152" s="269"/>
      <c r="I152" s="269"/>
      <c r="J152" s="263"/>
      <c r="K152" s="268"/>
      <c r="L152" s="269"/>
      <c r="M152" s="269"/>
      <c r="N152" s="269"/>
      <c r="O152" s="269"/>
      <c r="P152" s="263"/>
      <c r="Q152" s="270"/>
      <c r="R152" s="270"/>
      <c r="S152" s="271"/>
      <c r="U152" s="268"/>
      <c r="V152" s="268"/>
      <c r="W152" s="270"/>
      <c r="X152" s="263"/>
      <c r="Y152" s="269"/>
      <c r="Z152" s="269"/>
      <c r="AA152" s="263"/>
      <c r="AB152" s="269"/>
      <c r="AC152" s="269"/>
      <c r="AD152" s="263"/>
      <c r="AE152" s="270"/>
      <c r="AF152" s="270"/>
      <c r="AG152" s="271"/>
    </row>
    <row r="153" spans="1:33" s="260" customFormat="1" ht="13.15">
      <c r="A153" s="388"/>
      <c r="B153" s="389"/>
      <c r="C153" s="390"/>
      <c r="E153" s="268"/>
      <c r="F153" s="269"/>
      <c r="G153" s="269"/>
      <c r="H153" s="269"/>
      <c r="I153" s="269"/>
      <c r="J153" s="263"/>
      <c r="K153" s="268"/>
      <c r="L153" s="269"/>
      <c r="M153" s="269"/>
      <c r="N153" s="269"/>
      <c r="O153" s="269"/>
      <c r="P153" s="263"/>
      <c r="Q153" s="270"/>
      <c r="R153" s="270"/>
      <c r="S153" s="271"/>
      <c r="U153" s="268"/>
      <c r="V153" s="268"/>
      <c r="W153" s="270"/>
      <c r="X153" s="263"/>
      <c r="Y153" s="269"/>
      <c r="Z153" s="269"/>
      <c r="AA153" s="263"/>
      <c r="AB153" s="269"/>
      <c r="AC153" s="269"/>
      <c r="AD153" s="263"/>
      <c r="AE153" s="270"/>
      <c r="AF153" s="270"/>
      <c r="AG153" s="271"/>
    </row>
    <row r="154" spans="1:33" s="260" customFormat="1" ht="13.15">
      <c r="A154" s="391"/>
      <c r="B154" s="392"/>
      <c r="C154" s="393"/>
      <c r="E154" s="272"/>
      <c r="F154" s="273"/>
      <c r="G154" s="273"/>
      <c r="H154" s="273"/>
      <c r="I154" s="273"/>
      <c r="J154" s="263"/>
      <c r="K154" s="272"/>
      <c r="L154" s="273"/>
      <c r="M154" s="273"/>
      <c r="N154" s="273"/>
      <c r="O154" s="273"/>
      <c r="P154" s="263"/>
      <c r="Q154" s="274"/>
      <c r="R154" s="274"/>
      <c r="S154" s="275"/>
      <c r="U154" s="272"/>
      <c r="V154" s="272"/>
      <c r="W154" s="274"/>
      <c r="X154" s="263"/>
      <c r="Y154" s="273"/>
      <c r="Z154" s="273"/>
      <c r="AA154" s="263"/>
      <c r="AB154" s="273"/>
      <c r="AC154" s="273"/>
      <c r="AD154" s="263"/>
      <c r="AE154" s="274"/>
      <c r="AF154" s="274"/>
      <c r="AG154" s="275"/>
    </row>
    <row r="155" spans="1:33" s="260" customFormat="1" ht="13.15">
      <c r="A155" s="385" t="s">
        <v>9</v>
      </c>
      <c r="B155" s="386">
        <v>35</v>
      </c>
      <c r="C155" s="387" t="s">
        <v>46</v>
      </c>
      <c r="E155" s="266">
        <f>SUM('2.3_Input_Data_Orig_MC'!F154:F157)</f>
        <v>4</v>
      </c>
      <c r="F155" s="267">
        <f>SUM('2.3_Input_Data_Orig_MC'!M154:M157)</f>
        <v>4</v>
      </c>
      <c r="G155" s="267">
        <f>SUM('2.3_Input_Data_Orig_MC'!T154:T157)</f>
        <v>4</v>
      </c>
      <c r="H155" s="267">
        <f>IF(SUM(E155:G155)=0,0,(SUM('2.3_Input_Data_Orig_MC'!AV154:AV157)))</f>
        <v>0</v>
      </c>
      <c r="I155" s="267" t="str">
        <f t="shared" ref="I155" si="245">IF((AVERAGE(E155:G155)+(H155/3))=E155, "-", "Difference")</f>
        <v>-</v>
      </c>
      <c r="J155" s="263"/>
      <c r="K155" s="266">
        <f>SUM('2.4_Input_Data_Rebase'!F154:F157)</f>
        <v>4</v>
      </c>
      <c r="L155" s="267">
        <f>SUM('2.4_Input_Data_Rebase'!M154:M157)</f>
        <v>4</v>
      </c>
      <c r="M155" s="267">
        <f>SUM('2.4_Input_Data_Rebase'!T154:T157)</f>
        <v>4</v>
      </c>
      <c r="N155" s="267">
        <f>IF(SUM(K155:M155)=0,0,(SUM('2.4_Input_Data_Rebase'!AV154:AV157))-(SUM('2.4_Input_Data_Rebase'!BC154:BC157)))</f>
        <v>0</v>
      </c>
      <c r="O155" s="267" t="str">
        <f t="shared" ref="O155" si="246">IF((AVERAGE(K155:M155)+(N155/3))=K155, "-", "Difference")</f>
        <v>-</v>
      </c>
      <c r="P155" s="263"/>
      <c r="Q155" s="264">
        <f t="shared" ref="Q155" si="247">K155-E155</f>
        <v>0</v>
      </c>
      <c r="R155" s="264">
        <f t="shared" ref="R155" si="248">L155-F155</f>
        <v>0</v>
      </c>
      <c r="S155" s="265">
        <f t="shared" ref="S155" si="249">M155-G155</f>
        <v>0</v>
      </c>
      <c r="U155" s="266">
        <f>ABS(SUMIF('2.3_Input_Data_Orig_MC'!AB154:AF157, "&lt;0"))</f>
        <v>2</v>
      </c>
      <c r="V155" s="266">
        <f>ABS(SUMIF('2.4_Input_Data_Rebase'!AB154:AF157, "&lt;0"))</f>
        <v>2</v>
      </c>
      <c r="W155" s="264">
        <f t="shared" ref="W155" si="250">V155-U155</f>
        <v>0</v>
      </c>
      <c r="X155" s="263"/>
      <c r="Y155" s="267">
        <f>ABS(SUMIF('2.3_Input_Data_Orig_MC'!AI154:AM157, "&lt;0"))</f>
        <v>0</v>
      </c>
      <c r="Z155" s="267">
        <f>ABS(SUMIF('2.4_Input_Data_Rebase'!AI154:AM157, "&lt;0"))</f>
        <v>0</v>
      </c>
      <c r="AA155" s="263"/>
      <c r="AB155" s="267">
        <f>ABS(SUMIF('2.3_Input_Data_Orig_MC'!AP154:AT157, "&lt;0"))</f>
        <v>2</v>
      </c>
      <c r="AC155" s="267">
        <f>ABS(SUMIF('2.4_Input_Data_Rebase'!AP154:AT157, "&lt;0"))</f>
        <v>2</v>
      </c>
      <c r="AD155" s="263"/>
      <c r="AE155" s="264">
        <f>IFERROR(AB155/U155, "-")</f>
        <v>1</v>
      </c>
      <c r="AF155" s="264">
        <f>IFERROR(AC155/V155, "-")</f>
        <v>1</v>
      </c>
      <c r="AG155" s="265" t="str">
        <f t="shared" ref="AG155" si="251">IFERROR(IF((AE155-AF155)&lt;=5%,"Acceptable","Request Narrative"),"-")</f>
        <v>Acceptable</v>
      </c>
    </row>
    <row r="156" spans="1:33" s="260" customFormat="1" ht="13.15">
      <c r="A156" s="388"/>
      <c r="B156" s="389"/>
      <c r="C156" s="390"/>
      <c r="E156" s="268"/>
      <c r="F156" s="269"/>
      <c r="G156" s="269"/>
      <c r="H156" s="269"/>
      <c r="I156" s="269"/>
      <c r="J156" s="263"/>
      <c r="K156" s="268"/>
      <c r="L156" s="269"/>
      <c r="M156" s="269"/>
      <c r="N156" s="269"/>
      <c r="O156" s="269"/>
      <c r="P156" s="263"/>
      <c r="Q156" s="270"/>
      <c r="R156" s="270"/>
      <c r="S156" s="271"/>
      <c r="U156" s="268"/>
      <c r="V156" s="268"/>
      <c r="W156" s="270"/>
      <c r="X156" s="263"/>
      <c r="Y156" s="269"/>
      <c r="Z156" s="269"/>
      <c r="AA156" s="263"/>
      <c r="AB156" s="269"/>
      <c r="AC156" s="269"/>
      <c r="AD156" s="263"/>
      <c r="AE156" s="270"/>
      <c r="AF156" s="270"/>
      <c r="AG156" s="271"/>
    </row>
    <row r="157" spans="1:33" s="260" customFormat="1" ht="13.15">
      <c r="A157" s="388"/>
      <c r="B157" s="389"/>
      <c r="C157" s="390"/>
      <c r="E157" s="268"/>
      <c r="F157" s="269"/>
      <c r="G157" s="269"/>
      <c r="H157" s="269"/>
      <c r="I157" s="269"/>
      <c r="J157" s="263"/>
      <c r="K157" s="268"/>
      <c r="L157" s="269"/>
      <c r="M157" s="269"/>
      <c r="N157" s="269"/>
      <c r="O157" s="269"/>
      <c r="P157" s="263"/>
      <c r="Q157" s="270"/>
      <c r="R157" s="270"/>
      <c r="S157" s="271"/>
      <c r="U157" s="268"/>
      <c r="V157" s="268"/>
      <c r="W157" s="270"/>
      <c r="X157" s="263"/>
      <c r="Y157" s="269"/>
      <c r="Z157" s="269"/>
      <c r="AA157" s="263"/>
      <c r="AB157" s="269"/>
      <c r="AC157" s="269"/>
      <c r="AD157" s="263"/>
      <c r="AE157" s="270"/>
      <c r="AF157" s="270"/>
      <c r="AG157" s="271"/>
    </row>
    <row r="158" spans="1:33" s="260" customFormat="1" ht="13.15">
      <c r="A158" s="391"/>
      <c r="B158" s="392"/>
      <c r="C158" s="393"/>
      <c r="E158" s="272"/>
      <c r="F158" s="273"/>
      <c r="G158" s="273"/>
      <c r="H158" s="273"/>
      <c r="I158" s="273"/>
      <c r="J158" s="263"/>
      <c r="K158" s="272"/>
      <c r="L158" s="273"/>
      <c r="M158" s="273"/>
      <c r="N158" s="273"/>
      <c r="O158" s="273"/>
      <c r="P158" s="263"/>
      <c r="Q158" s="274"/>
      <c r="R158" s="274"/>
      <c r="S158" s="275"/>
      <c r="U158" s="272"/>
      <c r="V158" s="272"/>
      <c r="W158" s="274"/>
      <c r="X158" s="263"/>
      <c r="Y158" s="273"/>
      <c r="Z158" s="273"/>
      <c r="AA158" s="263"/>
      <c r="AB158" s="273"/>
      <c r="AC158" s="273"/>
      <c r="AD158" s="263"/>
      <c r="AE158" s="274"/>
      <c r="AF158" s="274"/>
      <c r="AG158" s="275"/>
    </row>
    <row r="159" spans="1:33" s="260" customFormat="1" ht="13.15">
      <c r="A159" s="385" t="s">
        <v>9</v>
      </c>
      <c r="B159" s="386">
        <v>39</v>
      </c>
      <c r="C159" s="387" t="s">
        <v>47</v>
      </c>
      <c r="E159" s="266">
        <f>SUM('2.3_Input_Data_Orig_MC'!F158:F161)</f>
        <v>0</v>
      </c>
      <c r="F159" s="267">
        <f>SUM('2.3_Input_Data_Orig_MC'!M158:M161)</f>
        <v>0</v>
      </c>
      <c r="G159" s="267">
        <f>SUM('2.3_Input_Data_Orig_MC'!T158:T161)</f>
        <v>0</v>
      </c>
      <c r="H159" s="267">
        <f>IF(SUM(E159:G159)=0,0,(SUM('2.3_Input_Data_Orig_MC'!AV158:AV161)))</f>
        <v>0</v>
      </c>
      <c r="I159" s="267" t="str">
        <f t="shared" ref="I159" si="252">IF((AVERAGE(E159:G159)+(H159/3))=E159, "-", "Difference")</f>
        <v>-</v>
      </c>
      <c r="J159" s="263"/>
      <c r="K159" s="266">
        <f>SUM('2.4_Input_Data_Rebase'!F158:F161)</f>
        <v>0</v>
      </c>
      <c r="L159" s="267">
        <f>SUM('2.4_Input_Data_Rebase'!M158:M161)</f>
        <v>0</v>
      </c>
      <c r="M159" s="267">
        <f>SUM('2.4_Input_Data_Rebase'!T158:T161)</f>
        <v>0</v>
      </c>
      <c r="N159" s="267">
        <f>IF(SUM(K159:M159)=0,0,(SUM('2.4_Input_Data_Rebase'!AV158:AV161))-(SUM('2.4_Input_Data_Rebase'!BC158:BC161)))</f>
        <v>0</v>
      </c>
      <c r="O159" s="267" t="str">
        <f t="shared" ref="O159" si="253">IF((AVERAGE(K159:M159)+(N159/3))=K159, "-", "Difference")</f>
        <v>-</v>
      </c>
      <c r="P159" s="263"/>
      <c r="Q159" s="264">
        <f t="shared" ref="Q159" si="254">K159-E159</f>
        <v>0</v>
      </c>
      <c r="R159" s="264">
        <f t="shared" ref="R159" si="255">L159-F159</f>
        <v>0</v>
      </c>
      <c r="S159" s="265">
        <f t="shared" ref="S159" si="256">M159-G159</f>
        <v>0</v>
      </c>
      <c r="U159" s="266">
        <f>ABS(SUMIF('2.3_Input_Data_Orig_MC'!AB158:AF161, "&lt;0"))</f>
        <v>0</v>
      </c>
      <c r="V159" s="266">
        <f>ABS(SUMIF('2.4_Input_Data_Rebase'!AB158:AF161, "&lt;0"))</f>
        <v>0</v>
      </c>
      <c r="W159" s="264">
        <f t="shared" ref="W159" si="257">V159-U159</f>
        <v>0</v>
      </c>
      <c r="X159" s="263"/>
      <c r="Y159" s="267">
        <f>ABS(SUMIF('2.3_Input_Data_Orig_MC'!AI158:AM161, "&lt;0"))</f>
        <v>0</v>
      </c>
      <c r="Z159" s="267">
        <f>ABS(SUMIF('2.4_Input_Data_Rebase'!AI158:AM161, "&lt;0"))</f>
        <v>0</v>
      </c>
      <c r="AA159" s="263"/>
      <c r="AB159" s="267">
        <f>ABS(SUMIF('2.3_Input_Data_Orig_MC'!AP158:AT161, "&lt;0"))</f>
        <v>0</v>
      </c>
      <c r="AC159" s="267">
        <f>ABS(SUMIF('2.4_Input_Data_Rebase'!AP158:AT161, "&lt;0"))</f>
        <v>0</v>
      </c>
      <c r="AD159" s="263"/>
      <c r="AE159" s="264" t="str">
        <f>IFERROR(AB159/U159, "-")</f>
        <v>-</v>
      </c>
      <c r="AF159" s="264" t="str">
        <f>IFERROR(AC159/V159, "-")</f>
        <v>-</v>
      </c>
      <c r="AG159" s="265" t="str">
        <f t="shared" ref="AG159" si="258">IFERROR(IF((AE159-AF159)&lt;=5%,"Acceptable","Request Narrative"),"-")</f>
        <v>-</v>
      </c>
    </row>
    <row r="160" spans="1:33" s="260" customFormat="1" ht="13.15">
      <c r="A160" s="388"/>
      <c r="B160" s="389"/>
      <c r="C160" s="390"/>
      <c r="E160" s="268"/>
      <c r="F160" s="269"/>
      <c r="G160" s="269"/>
      <c r="H160" s="269"/>
      <c r="I160" s="269"/>
      <c r="J160" s="263"/>
      <c r="K160" s="268"/>
      <c r="L160" s="269"/>
      <c r="M160" s="269"/>
      <c r="N160" s="269"/>
      <c r="O160" s="269"/>
      <c r="P160" s="263"/>
      <c r="Q160" s="270"/>
      <c r="R160" s="270"/>
      <c r="S160" s="271"/>
      <c r="U160" s="268"/>
      <c r="V160" s="268"/>
      <c r="W160" s="270"/>
      <c r="X160" s="263"/>
      <c r="Y160" s="269"/>
      <c r="Z160" s="269"/>
      <c r="AA160" s="263"/>
      <c r="AB160" s="269"/>
      <c r="AC160" s="269"/>
      <c r="AD160" s="263"/>
      <c r="AE160" s="270"/>
      <c r="AF160" s="270"/>
      <c r="AG160" s="271"/>
    </row>
    <row r="161" spans="1:33" s="260" customFormat="1" ht="13.15">
      <c r="A161" s="388"/>
      <c r="B161" s="389"/>
      <c r="C161" s="390"/>
      <c r="E161" s="268"/>
      <c r="F161" s="269"/>
      <c r="G161" s="269"/>
      <c r="H161" s="269"/>
      <c r="I161" s="269"/>
      <c r="J161" s="263"/>
      <c r="K161" s="268"/>
      <c r="L161" s="269"/>
      <c r="M161" s="269"/>
      <c r="N161" s="269"/>
      <c r="O161" s="269"/>
      <c r="P161" s="263"/>
      <c r="Q161" s="270"/>
      <c r="R161" s="270"/>
      <c r="S161" s="271"/>
      <c r="U161" s="268"/>
      <c r="V161" s="268"/>
      <c r="W161" s="270"/>
      <c r="X161" s="263"/>
      <c r="Y161" s="269"/>
      <c r="Z161" s="269"/>
      <c r="AA161" s="263"/>
      <c r="AB161" s="269"/>
      <c r="AC161" s="269"/>
      <c r="AD161" s="263"/>
      <c r="AE161" s="270"/>
      <c r="AF161" s="270"/>
      <c r="AG161" s="271"/>
    </row>
    <row r="162" spans="1:33" s="260" customFormat="1" ht="13.15">
      <c r="A162" s="391"/>
      <c r="B162" s="392"/>
      <c r="C162" s="393"/>
      <c r="E162" s="272"/>
      <c r="F162" s="273"/>
      <c r="G162" s="273"/>
      <c r="H162" s="273"/>
      <c r="I162" s="273"/>
      <c r="J162" s="263"/>
      <c r="K162" s="272"/>
      <c r="L162" s="273"/>
      <c r="M162" s="273"/>
      <c r="N162" s="273"/>
      <c r="O162" s="273"/>
      <c r="P162" s="263"/>
      <c r="Q162" s="274"/>
      <c r="R162" s="274"/>
      <c r="S162" s="275"/>
      <c r="U162" s="272"/>
      <c r="V162" s="272"/>
      <c r="W162" s="274"/>
      <c r="X162" s="263"/>
      <c r="Y162" s="273"/>
      <c r="Z162" s="273"/>
      <c r="AA162" s="263"/>
      <c r="AB162" s="273"/>
      <c r="AC162" s="273"/>
      <c r="AD162" s="263"/>
      <c r="AE162" s="274"/>
      <c r="AF162" s="274"/>
      <c r="AG162" s="275"/>
    </row>
    <row r="163" spans="1:33" s="260" customFormat="1" ht="13.15">
      <c r="A163" s="385" t="s">
        <v>9</v>
      </c>
      <c r="B163" s="386">
        <v>43</v>
      </c>
      <c r="C163" s="387" t="s">
        <v>48</v>
      </c>
      <c r="E163" s="266">
        <f>SUM('2.3_Input_Data_Orig_MC'!F162:F165)</f>
        <v>1562</v>
      </c>
      <c r="F163" s="267">
        <f>SUM('2.3_Input_Data_Orig_MC'!M162:M165)</f>
        <v>1537</v>
      </c>
      <c r="G163" s="267">
        <f>SUM('2.3_Input_Data_Orig_MC'!T162:T165)</f>
        <v>1562</v>
      </c>
      <c r="H163" s="267">
        <f>IF(SUM(E163:G163)=0,0,(SUM('2.3_Input_Data_Orig_MC'!AV162:AV165)))</f>
        <v>25</v>
      </c>
      <c r="I163" s="267" t="str">
        <f t="shared" ref="I163" si="259">IF((AVERAGE(E163:G163)+(H163/3))=E163, "-", "Difference")</f>
        <v>-</v>
      </c>
      <c r="J163" s="263"/>
      <c r="K163" s="266">
        <f>SUM('2.4_Input_Data_Rebase'!F162:F165)</f>
        <v>1562</v>
      </c>
      <c r="L163" s="267">
        <f>SUM('2.4_Input_Data_Rebase'!M162:M165)</f>
        <v>1537</v>
      </c>
      <c r="M163" s="267">
        <f>SUM('2.4_Input_Data_Rebase'!T162:T165)</f>
        <v>1562</v>
      </c>
      <c r="N163" s="267">
        <f>IF(SUM(K163:M163)=0,0,(SUM('2.4_Input_Data_Rebase'!AV162:AV165))-(SUM('2.4_Input_Data_Rebase'!BC162:BC165)))</f>
        <v>25</v>
      </c>
      <c r="O163" s="267" t="str">
        <f t="shared" ref="O163" si="260">IF((AVERAGE(K163:M163)+(N163/3))=K163, "-", "Difference")</f>
        <v>-</v>
      </c>
      <c r="P163" s="263"/>
      <c r="Q163" s="264">
        <f t="shared" ref="Q163" si="261">K163-E163</f>
        <v>0</v>
      </c>
      <c r="R163" s="264">
        <f t="shared" ref="R163" si="262">L163-F163</f>
        <v>0</v>
      </c>
      <c r="S163" s="265">
        <f t="shared" ref="S163" si="263">M163-G163</f>
        <v>0</v>
      </c>
      <c r="U163" s="266">
        <f>ABS(SUMIF('2.3_Input_Data_Orig_MC'!AB162:AF165, "&lt;0"))</f>
        <v>35</v>
      </c>
      <c r="V163" s="266">
        <f>ABS(SUMIF('2.4_Input_Data_Rebase'!AB162:AF165, "&lt;0"))</f>
        <v>35</v>
      </c>
      <c r="W163" s="264">
        <f t="shared" ref="W163" si="264">V163-U163</f>
        <v>0</v>
      </c>
      <c r="X163" s="263"/>
      <c r="Y163" s="267">
        <f>ABS(SUMIF('2.3_Input_Data_Orig_MC'!AI162:AM165, "&lt;0"))</f>
        <v>10</v>
      </c>
      <c r="Z163" s="267">
        <f>ABS(SUMIF('2.4_Input_Data_Rebase'!AI162:AM165, "&lt;0"))</f>
        <v>10</v>
      </c>
      <c r="AA163" s="263"/>
      <c r="AB163" s="267">
        <f>ABS(SUMIF('2.3_Input_Data_Orig_MC'!AP162:AT165, "&lt;0"))</f>
        <v>0</v>
      </c>
      <c r="AC163" s="267">
        <f>ABS(SUMIF('2.4_Input_Data_Rebase'!AP162:AT165, "&lt;0"))</f>
        <v>0</v>
      </c>
      <c r="AD163" s="263"/>
      <c r="AE163" s="264">
        <f>IFERROR(AB163/U163, "-")</f>
        <v>0</v>
      </c>
      <c r="AF163" s="264">
        <f>IFERROR(AC163/V163, "-")</f>
        <v>0</v>
      </c>
      <c r="AG163" s="265" t="str">
        <f t="shared" ref="AG163" si="265">IFERROR(IF((AE163-AF163)&lt;=5%,"Acceptable","Request Narrative"),"-")</f>
        <v>Acceptable</v>
      </c>
    </row>
    <row r="164" spans="1:33" s="260" customFormat="1" ht="13.15">
      <c r="A164" s="388"/>
      <c r="B164" s="389"/>
      <c r="C164" s="390"/>
      <c r="E164" s="268"/>
      <c r="F164" s="269"/>
      <c r="G164" s="269"/>
      <c r="H164" s="269"/>
      <c r="I164" s="269"/>
      <c r="J164" s="263"/>
      <c r="K164" s="268"/>
      <c r="L164" s="269"/>
      <c r="M164" s="269"/>
      <c r="N164" s="269"/>
      <c r="O164" s="269"/>
      <c r="P164" s="263"/>
      <c r="Q164" s="270"/>
      <c r="R164" s="270"/>
      <c r="S164" s="271"/>
      <c r="U164" s="268"/>
      <c r="V164" s="268"/>
      <c r="W164" s="270"/>
      <c r="X164" s="263"/>
      <c r="Y164" s="269"/>
      <c r="Z164" s="269"/>
      <c r="AA164" s="263"/>
      <c r="AB164" s="269"/>
      <c r="AC164" s="269"/>
      <c r="AD164" s="263"/>
      <c r="AE164" s="270"/>
      <c r="AF164" s="270"/>
      <c r="AG164" s="271"/>
    </row>
    <row r="165" spans="1:33" s="260" customFormat="1" ht="13.15">
      <c r="A165" s="388"/>
      <c r="B165" s="389"/>
      <c r="C165" s="390"/>
      <c r="E165" s="268"/>
      <c r="F165" s="269"/>
      <c r="G165" s="269"/>
      <c r="H165" s="269"/>
      <c r="I165" s="269"/>
      <c r="J165" s="263"/>
      <c r="K165" s="268"/>
      <c r="L165" s="269"/>
      <c r="M165" s="269"/>
      <c r="N165" s="269"/>
      <c r="O165" s="269"/>
      <c r="P165" s="263"/>
      <c r="Q165" s="270"/>
      <c r="R165" s="270"/>
      <c r="S165" s="271"/>
      <c r="U165" s="268"/>
      <c r="V165" s="268"/>
      <c r="W165" s="270"/>
      <c r="X165" s="263"/>
      <c r="Y165" s="269"/>
      <c r="Z165" s="269"/>
      <c r="AA165" s="263"/>
      <c r="AB165" s="269"/>
      <c r="AC165" s="269"/>
      <c r="AD165" s="263"/>
      <c r="AE165" s="270"/>
      <c r="AF165" s="270"/>
      <c r="AG165" s="271"/>
    </row>
    <row r="166" spans="1:33" s="260" customFormat="1" ht="13.15">
      <c r="A166" s="391"/>
      <c r="B166" s="392"/>
      <c r="C166" s="393"/>
      <c r="E166" s="272"/>
      <c r="F166" s="273"/>
      <c r="G166" s="273"/>
      <c r="H166" s="273"/>
      <c r="I166" s="273"/>
      <c r="J166" s="263"/>
      <c r="K166" s="272"/>
      <c r="L166" s="273"/>
      <c r="M166" s="273"/>
      <c r="N166" s="273"/>
      <c r="O166" s="273"/>
      <c r="P166" s="263"/>
      <c r="Q166" s="274"/>
      <c r="R166" s="274"/>
      <c r="S166" s="275"/>
      <c r="U166" s="272"/>
      <c r="V166" s="272"/>
      <c r="W166" s="274"/>
      <c r="X166" s="263"/>
      <c r="Y166" s="273"/>
      <c r="Z166" s="273"/>
      <c r="AA166" s="263"/>
      <c r="AB166" s="273"/>
      <c r="AC166" s="273"/>
      <c r="AD166" s="263"/>
      <c r="AE166" s="274"/>
      <c r="AF166" s="274"/>
      <c r="AG166" s="275"/>
    </row>
    <row r="167" spans="1:33" s="260" customFormat="1" ht="13.15">
      <c r="A167" s="385" t="s">
        <v>9</v>
      </c>
      <c r="B167" s="386">
        <v>21</v>
      </c>
      <c r="C167" s="387" t="s">
        <v>49</v>
      </c>
      <c r="E167" s="266">
        <f>SUM('2.3_Input_Data_Orig_MC'!F166:F169)</f>
        <v>51</v>
      </c>
      <c r="F167" s="267">
        <f>SUM('2.3_Input_Data_Orig_MC'!M166:M169)</f>
        <v>41</v>
      </c>
      <c r="G167" s="267">
        <f>SUM('2.3_Input_Data_Orig_MC'!T166:T169)</f>
        <v>51</v>
      </c>
      <c r="H167" s="267">
        <f>IF(SUM(E167:G167)=0,0,(SUM('2.3_Input_Data_Orig_MC'!AV166:AV169)))</f>
        <v>10</v>
      </c>
      <c r="I167" s="267" t="str">
        <f t="shared" ref="I167" si="266">IF((AVERAGE(E167:G167)+(H167/3))=E167, "-", "Difference")</f>
        <v>-</v>
      </c>
      <c r="J167" s="263"/>
      <c r="K167" s="266">
        <f>SUM('2.4_Input_Data_Rebase'!F166:F169)</f>
        <v>51</v>
      </c>
      <c r="L167" s="267">
        <f>SUM('2.4_Input_Data_Rebase'!M166:M169)</f>
        <v>41</v>
      </c>
      <c r="M167" s="267">
        <f>SUM('2.4_Input_Data_Rebase'!T166:T169)</f>
        <v>51</v>
      </c>
      <c r="N167" s="267">
        <f>IF(SUM(K167:M167)=0,0,(SUM('2.4_Input_Data_Rebase'!AV166:AV169))-(SUM('2.4_Input_Data_Rebase'!BC166:BC169)))</f>
        <v>10</v>
      </c>
      <c r="O167" s="267" t="str">
        <f t="shared" ref="O167" si="267">IF((AVERAGE(K167:M167)+(N167/3))=K167, "-", "Difference")</f>
        <v>-</v>
      </c>
      <c r="P167" s="263"/>
      <c r="Q167" s="264">
        <f t="shared" ref="Q167" si="268">K167-E167</f>
        <v>0</v>
      </c>
      <c r="R167" s="264">
        <f t="shared" ref="R167" si="269">L167-F167</f>
        <v>0</v>
      </c>
      <c r="S167" s="265">
        <f t="shared" ref="S167" si="270">M167-G167</f>
        <v>0</v>
      </c>
      <c r="U167" s="266">
        <f>ABS(SUMIF('2.3_Input_Data_Orig_MC'!AB166:AF169, "&lt;0"))</f>
        <v>41</v>
      </c>
      <c r="V167" s="266">
        <f>ABS(SUMIF('2.4_Input_Data_Rebase'!AB166:AF169, "&lt;0"))</f>
        <v>41</v>
      </c>
      <c r="W167" s="264">
        <f t="shared" ref="W167" si="271">V167-U167</f>
        <v>0</v>
      </c>
      <c r="X167" s="263"/>
      <c r="Y167" s="267">
        <f>ABS(SUMIF('2.3_Input_Data_Orig_MC'!AI166:AM169, "&lt;0"))</f>
        <v>31</v>
      </c>
      <c r="Z167" s="267">
        <f>ABS(SUMIF('2.4_Input_Data_Rebase'!AI166:AM169, "&lt;0"))</f>
        <v>31</v>
      </c>
      <c r="AA167" s="263"/>
      <c r="AB167" s="267">
        <f>ABS(SUMIF('2.3_Input_Data_Orig_MC'!AP166:AT169, "&lt;0"))</f>
        <v>0</v>
      </c>
      <c r="AC167" s="267">
        <f>ABS(SUMIF('2.4_Input_Data_Rebase'!AP166:AT169, "&lt;0"))</f>
        <v>0</v>
      </c>
      <c r="AD167" s="263"/>
      <c r="AE167" s="264">
        <f>IFERROR(AB167/U167, "-")</f>
        <v>0</v>
      </c>
      <c r="AF167" s="264">
        <f>IFERROR(AC167/V167, "-")</f>
        <v>0</v>
      </c>
      <c r="AG167" s="265" t="str">
        <f t="shared" ref="AG167" si="272">IFERROR(IF((AE167-AF167)&lt;=5%,"Acceptable","Request Narrative"),"-")</f>
        <v>Acceptable</v>
      </c>
    </row>
    <row r="168" spans="1:33" s="260" customFormat="1" ht="13.15">
      <c r="A168" s="388"/>
      <c r="B168" s="389"/>
      <c r="C168" s="390"/>
      <c r="E168" s="268"/>
      <c r="F168" s="269"/>
      <c r="G168" s="269"/>
      <c r="H168" s="269"/>
      <c r="I168" s="269"/>
      <c r="J168" s="263"/>
      <c r="K168" s="268"/>
      <c r="L168" s="269"/>
      <c r="M168" s="269"/>
      <c r="N168" s="269"/>
      <c r="O168" s="269"/>
      <c r="P168" s="263"/>
      <c r="Q168" s="270"/>
      <c r="R168" s="270"/>
      <c r="S168" s="271"/>
      <c r="U168" s="268"/>
      <c r="V168" s="268"/>
      <c r="W168" s="270"/>
      <c r="X168" s="263"/>
      <c r="Y168" s="269"/>
      <c r="Z168" s="269"/>
      <c r="AA168" s="263"/>
      <c r="AB168" s="269"/>
      <c r="AC168" s="269"/>
      <c r="AD168" s="263"/>
      <c r="AE168" s="270"/>
      <c r="AF168" s="270"/>
      <c r="AG168" s="271"/>
    </row>
    <row r="169" spans="1:33" s="260" customFormat="1" ht="13.15">
      <c r="A169" s="388"/>
      <c r="B169" s="389"/>
      <c r="C169" s="390"/>
      <c r="E169" s="268"/>
      <c r="F169" s="269"/>
      <c r="G169" s="269"/>
      <c r="H169" s="269"/>
      <c r="I169" s="269"/>
      <c r="J169" s="263"/>
      <c r="K169" s="268"/>
      <c r="L169" s="269"/>
      <c r="M169" s="269"/>
      <c r="N169" s="269"/>
      <c r="O169" s="269"/>
      <c r="P169" s="263"/>
      <c r="Q169" s="270"/>
      <c r="R169" s="270"/>
      <c r="S169" s="271"/>
      <c r="U169" s="268"/>
      <c r="V169" s="268"/>
      <c r="W169" s="270"/>
      <c r="X169" s="263"/>
      <c r="Y169" s="269"/>
      <c r="Z169" s="269"/>
      <c r="AA169" s="263"/>
      <c r="AB169" s="269"/>
      <c r="AC169" s="269"/>
      <c r="AD169" s="263"/>
      <c r="AE169" s="270"/>
      <c r="AF169" s="270"/>
      <c r="AG169" s="271"/>
    </row>
    <row r="170" spans="1:33" s="260" customFormat="1" ht="13.15">
      <c r="A170" s="391"/>
      <c r="B170" s="392"/>
      <c r="C170" s="393"/>
      <c r="E170" s="272"/>
      <c r="F170" s="273"/>
      <c r="G170" s="273"/>
      <c r="H170" s="273"/>
      <c r="I170" s="273"/>
      <c r="J170" s="263"/>
      <c r="K170" s="272"/>
      <c r="L170" s="273"/>
      <c r="M170" s="273"/>
      <c r="N170" s="273"/>
      <c r="O170" s="273"/>
      <c r="P170" s="263"/>
      <c r="Q170" s="274"/>
      <c r="R170" s="274"/>
      <c r="S170" s="275"/>
      <c r="U170" s="272"/>
      <c r="V170" s="272"/>
      <c r="W170" s="274"/>
      <c r="X170" s="263"/>
      <c r="Y170" s="273"/>
      <c r="Z170" s="273"/>
      <c r="AA170" s="263"/>
      <c r="AB170" s="273"/>
      <c r="AC170" s="273"/>
      <c r="AD170" s="263"/>
      <c r="AE170" s="274"/>
      <c r="AF170" s="274"/>
      <c r="AG170" s="275"/>
    </row>
    <row r="171" spans="1:33" s="260" customFormat="1" ht="13.15">
      <c r="A171" s="385" t="s">
        <v>9</v>
      </c>
      <c r="B171" s="386">
        <v>31</v>
      </c>
      <c r="C171" s="387" t="s">
        <v>50</v>
      </c>
      <c r="E171" s="266">
        <f>SUM('2.3_Input_Data_Orig_MC'!F170:F173)</f>
        <v>19</v>
      </c>
      <c r="F171" s="267">
        <f>SUM('2.3_Input_Data_Orig_MC'!M170:M173)</f>
        <v>19</v>
      </c>
      <c r="G171" s="267">
        <f>SUM('2.3_Input_Data_Orig_MC'!T170:T173)</f>
        <v>19</v>
      </c>
      <c r="H171" s="267">
        <f>IF(SUM(E171:G171)=0,0,(SUM('2.3_Input_Data_Orig_MC'!AV170:AV173)))</f>
        <v>0</v>
      </c>
      <c r="I171" s="267" t="str">
        <f t="shared" ref="I171" si="273">IF((AVERAGE(E171:G171)+(H171/3))=E171, "-", "Difference")</f>
        <v>-</v>
      </c>
      <c r="J171" s="263"/>
      <c r="K171" s="266">
        <f>SUM('2.4_Input_Data_Rebase'!F170:F173)</f>
        <v>19</v>
      </c>
      <c r="L171" s="267">
        <f>SUM('2.4_Input_Data_Rebase'!M170:M173)</f>
        <v>19</v>
      </c>
      <c r="M171" s="267">
        <f>SUM('2.4_Input_Data_Rebase'!T170:T173)</f>
        <v>19</v>
      </c>
      <c r="N171" s="267">
        <f>IF(SUM(K171:M171)=0,0,(SUM('2.4_Input_Data_Rebase'!AV170:AV173))-(SUM('2.4_Input_Data_Rebase'!BC170:BC173)))</f>
        <v>0</v>
      </c>
      <c r="O171" s="267" t="str">
        <f t="shared" ref="O171" si="274">IF((AVERAGE(K171:M171)+(N171/3))=K171, "-", "Difference")</f>
        <v>-</v>
      </c>
      <c r="P171" s="263"/>
      <c r="Q171" s="264">
        <f t="shared" ref="Q171" si="275">K171-E171</f>
        <v>0</v>
      </c>
      <c r="R171" s="264">
        <f t="shared" ref="R171" si="276">L171-F171</f>
        <v>0</v>
      </c>
      <c r="S171" s="265">
        <f t="shared" ref="S171" si="277">M171-G171</f>
        <v>0</v>
      </c>
      <c r="U171" s="266">
        <f>ABS(SUMIF('2.3_Input_Data_Orig_MC'!AB170:AF173, "&lt;0"))</f>
        <v>12</v>
      </c>
      <c r="V171" s="266">
        <f>ABS(SUMIF('2.4_Input_Data_Rebase'!AB170:AF173, "&lt;0"))</f>
        <v>12</v>
      </c>
      <c r="W171" s="264">
        <f t="shared" ref="W171" si="278">V171-U171</f>
        <v>0</v>
      </c>
      <c r="X171" s="263"/>
      <c r="Y171" s="267">
        <f>ABS(SUMIF('2.3_Input_Data_Orig_MC'!AI170:AM173, "&lt;0"))</f>
        <v>12</v>
      </c>
      <c r="Z171" s="267">
        <f>ABS(SUMIF('2.4_Input_Data_Rebase'!AI170:AM173, "&lt;0"))</f>
        <v>12</v>
      </c>
      <c r="AA171" s="263"/>
      <c r="AB171" s="267">
        <f>ABS(SUMIF('2.3_Input_Data_Orig_MC'!AP170:AT173, "&lt;0"))</f>
        <v>0</v>
      </c>
      <c r="AC171" s="267">
        <f>ABS(SUMIF('2.4_Input_Data_Rebase'!AP170:AT173, "&lt;0"))</f>
        <v>0</v>
      </c>
      <c r="AD171" s="263"/>
      <c r="AE171" s="264">
        <f>IFERROR(AB171/U171, "-")</f>
        <v>0</v>
      </c>
      <c r="AF171" s="264">
        <f>IFERROR(AC171/V171, "-")</f>
        <v>0</v>
      </c>
      <c r="AG171" s="265" t="str">
        <f t="shared" ref="AG171" si="279">IFERROR(IF((AE171-AF171)&lt;=5%,"Acceptable","Request Narrative"),"-")</f>
        <v>Acceptable</v>
      </c>
    </row>
    <row r="172" spans="1:33" s="260" customFormat="1" ht="13.15">
      <c r="A172" s="388"/>
      <c r="B172" s="389"/>
      <c r="C172" s="390"/>
      <c r="E172" s="268"/>
      <c r="F172" s="269"/>
      <c r="G172" s="269"/>
      <c r="H172" s="269"/>
      <c r="I172" s="269"/>
      <c r="J172" s="263"/>
      <c r="K172" s="268"/>
      <c r="L172" s="269"/>
      <c r="M172" s="269"/>
      <c r="N172" s="269"/>
      <c r="O172" s="269"/>
      <c r="P172" s="263"/>
      <c r="Q172" s="270"/>
      <c r="R172" s="270"/>
      <c r="S172" s="271"/>
      <c r="U172" s="268"/>
      <c r="V172" s="268"/>
      <c r="W172" s="270"/>
      <c r="X172" s="263"/>
      <c r="Y172" s="269"/>
      <c r="Z172" s="269"/>
      <c r="AA172" s="263"/>
      <c r="AB172" s="269"/>
      <c r="AC172" s="269"/>
      <c r="AD172" s="263"/>
      <c r="AE172" s="270"/>
      <c r="AF172" s="270"/>
      <c r="AG172" s="271"/>
    </row>
    <row r="173" spans="1:33" s="260" customFormat="1" ht="13.15">
      <c r="A173" s="388"/>
      <c r="B173" s="389"/>
      <c r="C173" s="390"/>
      <c r="E173" s="268"/>
      <c r="F173" s="269"/>
      <c r="G173" s="269"/>
      <c r="H173" s="269"/>
      <c r="I173" s="269"/>
      <c r="J173" s="263"/>
      <c r="K173" s="268"/>
      <c r="L173" s="269"/>
      <c r="M173" s="269"/>
      <c r="N173" s="269"/>
      <c r="O173" s="269"/>
      <c r="P173" s="263"/>
      <c r="Q173" s="270"/>
      <c r="R173" s="270"/>
      <c r="S173" s="271"/>
      <c r="U173" s="268"/>
      <c r="V173" s="268"/>
      <c r="W173" s="270"/>
      <c r="X173" s="263"/>
      <c r="Y173" s="269"/>
      <c r="Z173" s="269"/>
      <c r="AA173" s="263"/>
      <c r="AB173" s="269"/>
      <c r="AC173" s="269"/>
      <c r="AD173" s="263"/>
      <c r="AE173" s="270"/>
      <c r="AF173" s="270"/>
      <c r="AG173" s="271"/>
    </row>
    <row r="174" spans="1:33" s="260" customFormat="1" ht="13.15">
      <c r="A174" s="391"/>
      <c r="B174" s="392"/>
      <c r="C174" s="393"/>
      <c r="E174" s="272"/>
      <c r="F174" s="273"/>
      <c r="G174" s="273"/>
      <c r="H174" s="273"/>
      <c r="I174" s="273"/>
      <c r="J174" s="263"/>
      <c r="K174" s="272"/>
      <c r="L174" s="273"/>
      <c r="M174" s="273"/>
      <c r="N174" s="273"/>
      <c r="O174" s="273"/>
      <c r="P174" s="263"/>
      <c r="Q174" s="274"/>
      <c r="R174" s="274"/>
      <c r="S174" s="275"/>
      <c r="U174" s="272"/>
      <c r="V174" s="272"/>
      <c r="W174" s="274"/>
      <c r="X174" s="263"/>
      <c r="Y174" s="273"/>
      <c r="Z174" s="273"/>
      <c r="AA174" s="263"/>
      <c r="AB174" s="273"/>
      <c r="AC174" s="273"/>
      <c r="AD174" s="263"/>
      <c r="AE174" s="274"/>
      <c r="AF174" s="274"/>
      <c r="AG174" s="275"/>
    </row>
    <row r="175" spans="1:33" s="260" customFormat="1" ht="13.15">
      <c r="A175" s="385" t="s">
        <v>9</v>
      </c>
      <c r="B175" s="386">
        <v>41</v>
      </c>
      <c r="C175" s="387" t="s">
        <v>51</v>
      </c>
      <c r="E175" s="266">
        <f>SUM('2.3_Input_Data_Orig_MC'!F174:F177)</f>
        <v>2</v>
      </c>
      <c r="F175" s="267">
        <f>SUM('2.3_Input_Data_Orig_MC'!M174:M177)</f>
        <v>2</v>
      </c>
      <c r="G175" s="267">
        <f>SUM('2.3_Input_Data_Orig_MC'!T174:T177)</f>
        <v>2</v>
      </c>
      <c r="H175" s="267">
        <f>IF(SUM(E175:G175)=0,0,(SUM('2.3_Input_Data_Orig_MC'!AV174:AV177)))</f>
        <v>0</v>
      </c>
      <c r="I175" s="267" t="str">
        <f t="shared" ref="I175" si="280">IF((AVERAGE(E175:G175)+(H175/3))=E175, "-", "Difference")</f>
        <v>-</v>
      </c>
      <c r="J175" s="263"/>
      <c r="K175" s="266">
        <f>SUM('2.4_Input_Data_Rebase'!F174:F177)</f>
        <v>2</v>
      </c>
      <c r="L175" s="267">
        <f>SUM('2.4_Input_Data_Rebase'!M174:M177)</f>
        <v>2</v>
      </c>
      <c r="M175" s="267">
        <f>SUM('2.4_Input_Data_Rebase'!T174:T177)</f>
        <v>2</v>
      </c>
      <c r="N175" s="267">
        <f>IF(SUM(K175:M175)=0,0,(SUM('2.4_Input_Data_Rebase'!AV174:AV177))-(SUM('2.4_Input_Data_Rebase'!BC174:BC177)))</f>
        <v>0</v>
      </c>
      <c r="O175" s="267" t="str">
        <f t="shared" ref="O175" si="281">IF((AVERAGE(K175:M175)+(N175/3))=K175, "-", "Difference")</f>
        <v>-</v>
      </c>
      <c r="P175" s="263"/>
      <c r="Q175" s="264">
        <f t="shared" ref="Q175" si="282">K175-E175</f>
        <v>0</v>
      </c>
      <c r="R175" s="264">
        <f t="shared" ref="R175" si="283">L175-F175</f>
        <v>0</v>
      </c>
      <c r="S175" s="265">
        <f t="shared" ref="S175" si="284">M175-G175</f>
        <v>0</v>
      </c>
      <c r="U175" s="266">
        <f>ABS(SUMIF('2.3_Input_Data_Orig_MC'!AB174:AF177, "&lt;0"))</f>
        <v>1</v>
      </c>
      <c r="V175" s="266">
        <f>ABS(SUMIF('2.4_Input_Data_Rebase'!AB174:AF177, "&lt;0"))</f>
        <v>1</v>
      </c>
      <c r="W175" s="264">
        <f t="shared" ref="W175" si="285">V175-U175</f>
        <v>0</v>
      </c>
      <c r="X175" s="263"/>
      <c r="Y175" s="267">
        <f>ABS(SUMIF('2.3_Input_Data_Orig_MC'!AI174:AM177, "&lt;0"))</f>
        <v>0</v>
      </c>
      <c r="Z175" s="267">
        <f>ABS(SUMIF('2.4_Input_Data_Rebase'!AI174:AM177, "&lt;0"))</f>
        <v>0</v>
      </c>
      <c r="AA175" s="263"/>
      <c r="AB175" s="267">
        <f>ABS(SUMIF('2.3_Input_Data_Orig_MC'!AP174:AT177, "&lt;0"))</f>
        <v>1</v>
      </c>
      <c r="AC175" s="267">
        <f>ABS(SUMIF('2.4_Input_Data_Rebase'!AP174:AT177, "&lt;0"))</f>
        <v>1</v>
      </c>
      <c r="AD175" s="263"/>
      <c r="AE175" s="264">
        <f>IFERROR(AB175/U175, "-")</f>
        <v>1</v>
      </c>
      <c r="AF175" s="264">
        <f>IFERROR(AC175/V175, "-")</f>
        <v>1</v>
      </c>
      <c r="AG175" s="265" t="str">
        <f t="shared" ref="AG175" si="286">IFERROR(IF((AE175-AF175)&lt;=5%,"Acceptable","Request Narrative"),"-")</f>
        <v>Acceptable</v>
      </c>
    </row>
    <row r="176" spans="1:33" s="260" customFormat="1" ht="13.15">
      <c r="A176" s="388"/>
      <c r="B176" s="389"/>
      <c r="C176" s="390"/>
      <c r="E176" s="268"/>
      <c r="F176" s="269"/>
      <c r="G176" s="269"/>
      <c r="H176" s="269"/>
      <c r="I176" s="269"/>
      <c r="J176" s="263"/>
      <c r="K176" s="268"/>
      <c r="L176" s="269"/>
      <c r="M176" s="269"/>
      <c r="N176" s="269"/>
      <c r="O176" s="269"/>
      <c r="P176" s="263"/>
      <c r="Q176" s="270"/>
      <c r="R176" s="270"/>
      <c r="S176" s="271"/>
      <c r="U176" s="268"/>
      <c r="V176" s="268"/>
      <c r="W176" s="270"/>
      <c r="X176" s="263"/>
      <c r="Y176" s="269"/>
      <c r="Z176" s="269"/>
      <c r="AA176" s="263"/>
      <c r="AB176" s="269"/>
      <c r="AC176" s="269"/>
      <c r="AD176" s="263"/>
      <c r="AE176" s="270"/>
      <c r="AF176" s="270"/>
      <c r="AG176" s="271"/>
    </row>
    <row r="177" spans="1:33" s="260" customFormat="1" ht="13.15">
      <c r="A177" s="388"/>
      <c r="B177" s="389"/>
      <c r="C177" s="390"/>
      <c r="E177" s="268"/>
      <c r="F177" s="269"/>
      <c r="G177" s="269"/>
      <c r="H177" s="269"/>
      <c r="I177" s="269"/>
      <c r="J177" s="263"/>
      <c r="K177" s="268"/>
      <c r="L177" s="269"/>
      <c r="M177" s="269"/>
      <c r="N177" s="269"/>
      <c r="O177" s="269"/>
      <c r="P177" s="263"/>
      <c r="Q177" s="270"/>
      <c r="R177" s="270"/>
      <c r="S177" s="271"/>
      <c r="U177" s="268"/>
      <c r="V177" s="268"/>
      <c r="W177" s="270"/>
      <c r="X177" s="263"/>
      <c r="Y177" s="269"/>
      <c r="Z177" s="269"/>
      <c r="AA177" s="263"/>
      <c r="AB177" s="269"/>
      <c r="AC177" s="269"/>
      <c r="AD177" s="263"/>
      <c r="AE177" s="270"/>
      <c r="AF177" s="270"/>
      <c r="AG177" s="271"/>
    </row>
    <row r="178" spans="1:33" s="260" customFormat="1" ht="13.5" thickBot="1">
      <c r="A178" s="394"/>
      <c r="B178" s="395"/>
      <c r="C178" s="396"/>
      <c r="E178" s="276"/>
      <c r="F178" s="277"/>
      <c r="G178" s="277"/>
      <c r="H178" s="277"/>
      <c r="I178" s="277"/>
      <c r="J178" s="278"/>
      <c r="K178" s="276"/>
      <c r="L178" s="277"/>
      <c r="M178" s="277"/>
      <c r="N178" s="277"/>
      <c r="O178" s="277"/>
      <c r="P178" s="278"/>
      <c r="Q178" s="279"/>
      <c r="R178" s="279"/>
      <c r="S178" s="280"/>
      <c r="U178" s="272"/>
      <c r="V178" s="272"/>
      <c r="W178" s="274"/>
      <c r="X178" s="278"/>
      <c r="Y178" s="273"/>
      <c r="Z178" s="273"/>
      <c r="AA178" s="278"/>
      <c r="AB178" s="273"/>
      <c r="AC178" s="273"/>
      <c r="AD178" s="278"/>
      <c r="AE178" s="279"/>
      <c r="AF178" s="279"/>
      <c r="AG178" s="275"/>
    </row>
  </sheetData>
  <mergeCells count="1">
    <mergeCell ref="Q9:S9"/>
  </mergeCells>
  <conditionalFormatting sqref="I1:I9 I179:I1048576">
    <cfRule type="containsText" dxfId="173" priority="37" operator="containsText" text="Difference">
      <formula>NOT(ISERROR(SEARCH("Difference",I1)))</formula>
    </cfRule>
  </conditionalFormatting>
  <conditionalFormatting sqref="Q11:Q178">
    <cfRule type="cellIs" dxfId="172" priority="29" operator="equal">
      <formula>0</formula>
    </cfRule>
    <cfRule type="cellIs" dxfId="171" priority="35" operator="notEqual">
      <formula>0</formula>
    </cfRule>
  </conditionalFormatting>
  <conditionalFormatting sqref="W11:W178">
    <cfRule type="cellIs" dxfId="170" priority="28" operator="equal">
      <formula>0</formula>
    </cfRule>
    <cfRule type="cellIs" dxfId="169" priority="34" operator="notEqual">
      <formula>0</formula>
    </cfRule>
  </conditionalFormatting>
  <conditionalFormatting sqref="AG11:AG178">
    <cfRule type="containsText" dxfId="168" priority="23" operator="containsText" text="Acceptable">
      <formula>NOT(ISERROR(SEARCH("Acceptable",AG11)))</formula>
    </cfRule>
    <cfRule type="containsText" dxfId="167" priority="30" operator="containsText" text="Request Narrative">
      <formula>NOT(ISERROR(SEARCH("Request Narrative",AG11)))</formula>
    </cfRule>
  </conditionalFormatting>
  <conditionalFormatting sqref="R11:S178">
    <cfRule type="cellIs" dxfId="166" priority="3" operator="equal">
      <formula>0</formula>
    </cfRule>
    <cfRule type="cellIs" dxfId="165" priority="4" operator="notEqual">
      <formula>0</formula>
    </cfRule>
  </conditionalFormatting>
  <conditionalFormatting sqref="Q9">
    <cfRule type="containsText" dxfId="164" priority="2" operator="containsText" text="Variance">
      <formula>NOT(ISERROR(SEARCH("Variance",Q9)))</formula>
    </cfRule>
  </conditionalFormatting>
  <conditionalFormatting sqref="O1:O9 O179:O1048576">
    <cfRule type="containsText" dxfId="163" priority="1" operator="containsText" text="Difference">
      <formula>NOT(ISERROR(SEARCH("Difference",O1)))</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9"/>
  <sheetViews>
    <sheetView showGridLines="0" workbookViewId="0">
      <selection activeCell="G24" sqref="A1:XFD1048576"/>
    </sheetView>
  </sheetViews>
  <sheetFormatPr defaultRowHeight="12.75"/>
  <cols>
    <col min="1" max="16384" width="8.9375" style="119"/>
  </cols>
  <sheetData>
    <row r="1" spans="1:33" s="446" customFormat="1">
      <c r="U1" s="447"/>
    </row>
    <row r="2" spans="1:33" s="446" customFormat="1" ht="13.15">
      <c r="E2" s="453" t="s">
        <v>105</v>
      </c>
      <c r="J2" s="453"/>
      <c r="O2" s="453"/>
      <c r="S2" s="453"/>
      <c r="U2" s="447"/>
      <c r="W2" s="453"/>
      <c r="AA2" s="453"/>
      <c r="AE2" s="453"/>
      <c r="AF2" s="453"/>
      <c r="AG2" s="453"/>
    </row>
    <row r="3" spans="1:33" s="446" customFormat="1" ht="13.15">
      <c r="E3" s="454" t="s">
        <v>80</v>
      </c>
      <c r="J3" s="454"/>
      <c r="O3" s="454"/>
      <c r="S3" s="454"/>
      <c r="U3" s="447"/>
      <c r="W3" s="454"/>
      <c r="AA3" s="454"/>
      <c r="AE3" s="454"/>
      <c r="AF3" s="454"/>
      <c r="AG3" s="454"/>
    </row>
    <row r="4" spans="1:33" s="446" customFormat="1">
      <c r="U4" s="447"/>
    </row>
    <row r="7" spans="1:33" ht="13.5" customHeight="1">
      <c r="A7" s="618" t="s">
        <v>64</v>
      </c>
      <c r="B7" s="618"/>
      <c r="C7" s="618"/>
      <c r="D7" s="618"/>
      <c r="E7" s="618"/>
      <c r="F7" s="618"/>
      <c r="G7" s="618"/>
      <c r="H7" s="618"/>
    </row>
    <row r="8" spans="1:33" ht="13.5" customHeight="1">
      <c r="A8" s="618" t="s">
        <v>65</v>
      </c>
      <c r="B8" s="618"/>
      <c r="C8" s="618"/>
      <c r="D8" s="618"/>
      <c r="E8" s="618"/>
      <c r="F8" s="618"/>
      <c r="G8" s="618"/>
      <c r="H8" s="618"/>
    </row>
    <row r="9" spans="1:33" ht="13.5" customHeight="1">
      <c r="A9" s="618" t="s">
        <v>66</v>
      </c>
      <c r="B9" s="618"/>
      <c r="C9" s="618"/>
      <c r="D9" s="618"/>
      <c r="E9" s="618"/>
      <c r="F9" s="618"/>
      <c r="G9" s="618"/>
      <c r="H9" s="618"/>
    </row>
    <row r="11" spans="1:33" ht="13.15">
      <c r="A11" s="617" t="s">
        <v>114</v>
      </c>
      <c r="B11" s="617"/>
      <c r="C11" s="617"/>
      <c r="D11" s="119" t="s">
        <v>115</v>
      </c>
    </row>
    <row r="12" spans="1:33" ht="13.15">
      <c r="A12" s="617" t="s">
        <v>206</v>
      </c>
      <c r="B12" s="617"/>
      <c r="C12" s="617"/>
      <c r="D12" s="119" t="s">
        <v>251</v>
      </c>
    </row>
    <row r="13" spans="1:33" ht="13.5" customHeight="1">
      <c r="A13" s="617" t="s">
        <v>118</v>
      </c>
      <c r="B13" s="617"/>
      <c r="C13" s="617"/>
      <c r="D13" s="632" t="s">
        <v>252</v>
      </c>
      <c r="E13" s="632"/>
      <c r="F13" s="632"/>
      <c r="G13" s="632"/>
      <c r="H13" s="632"/>
      <c r="I13" s="632"/>
      <c r="J13" s="230"/>
      <c r="K13" s="230"/>
      <c r="L13" s="230"/>
      <c r="M13" s="230"/>
    </row>
    <row r="14" spans="1:33">
      <c r="D14" s="230"/>
      <c r="E14" s="230"/>
      <c r="F14" s="230"/>
      <c r="G14" s="230"/>
      <c r="H14" s="230"/>
      <c r="I14" s="230"/>
      <c r="J14" s="230"/>
      <c r="K14" s="230"/>
      <c r="L14" s="230"/>
      <c r="M14" s="230"/>
    </row>
    <row r="15" spans="1:33">
      <c r="D15" s="230"/>
      <c r="E15" s="230"/>
      <c r="F15" s="230"/>
      <c r="G15" s="230"/>
      <c r="H15" s="230"/>
      <c r="I15" s="230"/>
      <c r="J15" s="230"/>
      <c r="K15" s="230"/>
      <c r="L15" s="230"/>
      <c r="M15" s="230"/>
    </row>
    <row r="16" spans="1:33">
      <c r="D16" s="230"/>
      <c r="E16" s="230"/>
      <c r="F16" s="230"/>
      <c r="G16" s="230"/>
      <c r="H16" s="230"/>
      <c r="I16" s="230"/>
      <c r="J16" s="230"/>
      <c r="K16" s="230"/>
      <c r="L16" s="230"/>
      <c r="M16" s="230"/>
    </row>
    <row r="17" spans="4:13">
      <c r="D17" s="230"/>
      <c r="E17" s="230"/>
      <c r="F17" s="230"/>
      <c r="G17" s="230"/>
      <c r="H17" s="230"/>
      <c r="I17" s="230"/>
      <c r="J17" s="230"/>
      <c r="K17" s="230"/>
      <c r="L17" s="230"/>
      <c r="M17" s="230"/>
    </row>
    <row r="18" spans="4:13">
      <c r="D18" s="230"/>
      <c r="E18" s="230"/>
      <c r="F18" s="230"/>
      <c r="G18" s="230"/>
      <c r="H18" s="230"/>
      <c r="I18" s="230"/>
      <c r="J18" s="230"/>
      <c r="K18" s="230"/>
      <c r="L18" s="230"/>
      <c r="M18" s="230"/>
    </row>
    <row r="19" spans="4:13">
      <c r="D19" s="230"/>
      <c r="E19" s="230"/>
      <c r="F19" s="230"/>
      <c r="G19" s="230"/>
      <c r="H19" s="230"/>
      <c r="I19" s="230"/>
      <c r="J19" s="230"/>
      <c r="K19" s="230"/>
      <c r="L19" s="230"/>
      <c r="M19" s="230"/>
    </row>
  </sheetData>
  <mergeCells count="7">
    <mergeCell ref="A13:C13"/>
    <mergeCell ref="A7:H7"/>
    <mergeCell ref="A8:H8"/>
    <mergeCell ref="A9:H9"/>
    <mergeCell ref="A11:C11"/>
    <mergeCell ref="A12:C12"/>
    <mergeCell ref="D13:I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P18"/>
  <sheetViews>
    <sheetView zoomScaleNormal="100" workbookViewId="0">
      <pane ySplit="2" topLeftCell="A3" activePane="bottomLeft" state="frozen"/>
      <selection activeCell="G24" sqref="A1:XFD1048576"/>
      <selection pane="bottomLeft" activeCell="A2" sqref="A2"/>
    </sheetView>
  </sheetViews>
  <sheetFormatPr defaultColWidth="0" defaultRowHeight="13.15" customHeight="1" zeroHeight="1"/>
  <cols>
    <col min="1" max="1" width="2.234375" style="433" customWidth="1"/>
    <col min="2" max="2" width="11" style="433" bestFit="1" customWidth="1"/>
    <col min="3" max="3" width="13.3515625" style="433" customWidth="1"/>
    <col min="4" max="4" width="14.1171875" style="433" customWidth="1"/>
    <col min="5" max="5" width="20.703125" style="433" customWidth="1"/>
    <col min="6" max="6" width="8.64453125" style="433" bestFit="1" customWidth="1"/>
    <col min="7" max="7" width="15.29296875" style="433" bestFit="1" customWidth="1"/>
    <col min="8" max="8" width="14.5859375" style="433" bestFit="1" customWidth="1"/>
    <col min="9" max="9" width="13.9375" style="433" bestFit="1" customWidth="1"/>
    <col min="10" max="10" width="17.234375" style="433" customWidth="1"/>
    <col min="11" max="11" width="13.87890625" style="433" customWidth="1"/>
    <col min="12" max="12" width="13.9375" style="433" customWidth="1"/>
    <col min="13" max="13" width="2.234375" style="434" customWidth="1"/>
    <col min="14" max="16" width="0" style="433" hidden="1" customWidth="1"/>
    <col min="17" max="16384" width="9" style="433" hidden="1"/>
  </cols>
  <sheetData>
    <row r="1" spans="1:13" ht="12.75"/>
    <row r="2" spans="1:13" s="437" customFormat="1" ht="26.45" customHeight="1">
      <c r="A2" s="435"/>
      <c r="B2" s="435" t="s">
        <v>310</v>
      </c>
      <c r="C2" s="435" t="s">
        <v>311</v>
      </c>
      <c r="D2" s="435" t="s">
        <v>312</v>
      </c>
      <c r="E2" s="435" t="s">
        <v>313</v>
      </c>
      <c r="F2" s="435" t="s">
        <v>314</v>
      </c>
      <c r="G2" s="435" t="s">
        <v>315</v>
      </c>
      <c r="H2" s="435" t="s">
        <v>316</v>
      </c>
      <c r="I2" s="435" t="s">
        <v>317</v>
      </c>
      <c r="J2" s="435" t="s">
        <v>318</v>
      </c>
      <c r="K2" s="435" t="s">
        <v>319</v>
      </c>
      <c r="L2" s="435" t="s">
        <v>320</v>
      </c>
      <c r="M2" s="436"/>
    </row>
    <row r="3" spans="1:13" s="438" customFormat="1">
      <c r="B3" s="439"/>
      <c r="C3" s="439"/>
      <c r="D3" s="439"/>
      <c r="E3" s="439"/>
      <c r="F3" s="439"/>
      <c r="G3" s="439"/>
      <c r="H3" s="439"/>
      <c r="I3" s="439"/>
      <c r="J3" s="439"/>
      <c r="K3" s="439"/>
      <c r="L3" s="439"/>
      <c r="M3" s="434"/>
    </row>
    <row r="4" spans="1:13" ht="12.75">
      <c r="B4" s="440">
        <v>1</v>
      </c>
      <c r="C4" s="440" t="s">
        <v>350</v>
      </c>
      <c r="D4" s="440" t="s">
        <v>350</v>
      </c>
      <c r="E4" s="442" t="s">
        <v>321</v>
      </c>
      <c r="F4" s="443">
        <v>43881</v>
      </c>
      <c r="G4" s="440" t="s">
        <v>350</v>
      </c>
      <c r="H4" s="440" t="s">
        <v>350</v>
      </c>
      <c r="I4" s="440" t="s">
        <v>350</v>
      </c>
      <c r="J4" s="440" t="s">
        <v>350</v>
      </c>
      <c r="K4" s="440" t="s">
        <v>350</v>
      </c>
      <c r="L4" s="440" t="s">
        <v>350</v>
      </c>
    </row>
    <row r="5" spans="1:13" ht="12.75">
      <c r="B5" s="440"/>
      <c r="C5" s="440"/>
      <c r="D5" s="441"/>
      <c r="E5" s="442"/>
      <c r="F5" s="443"/>
      <c r="G5" s="440"/>
      <c r="H5" s="440"/>
      <c r="I5" s="444"/>
      <c r="J5" s="440"/>
      <c r="K5" s="440"/>
      <c r="L5" s="440"/>
    </row>
    <row r="6" spans="1:13" ht="12.75">
      <c r="B6" s="440"/>
      <c r="C6" s="440"/>
      <c r="D6" s="441"/>
      <c r="E6" s="442"/>
      <c r="F6" s="443"/>
      <c r="G6" s="440"/>
      <c r="H6" s="440"/>
      <c r="I6" s="444"/>
      <c r="J6" s="440"/>
      <c r="K6" s="440"/>
      <c r="L6" s="440"/>
    </row>
    <row r="7" spans="1:13" ht="12.75">
      <c r="B7" s="440"/>
      <c r="C7" s="440"/>
      <c r="D7" s="441"/>
      <c r="E7" s="442"/>
      <c r="F7" s="443"/>
      <c r="G7" s="440"/>
      <c r="H7" s="440"/>
      <c r="I7" s="444"/>
      <c r="J7" s="440"/>
      <c r="K7" s="440"/>
      <c r="L7" s="440"/>
    </row>
    <row r="8" spans="1:13" ht="12.75">
      <c r="B8" s="440"/>
      <c r="C8" s="440"/>
      <c r="D8" s="441"/>
      <c r="E8" s="442"/>
      <c r="F8" s="443"/>
      <c r="G8" s="440"/>
      <c r="H8" s="440"/>
      <c r="I8" s="444"/>
      <c r="J8" s="440"/>
      <c r="K8" s="440"/>
      <c r="L8" s="440"/>
    </row>
    <row r="9" spans="1:13" ht="12.75">
      <c r="B9" s="440"/>
      <c r="C9" s="440"/>
      <c r="D9" s="441"/>
      <c r="E9" s="442"/>
      <c r="F9" s="443"/>
      <c r="G9" s="440"/>
      <c r="H9" s="440"/>
      <c r="I9" s="444"/>
      <c r="J9" s="440"/>
      <c r="K9" s="440"/>
      <c r="L9" s="440"/>
    </row>
    <row r="10" spans="1:13" ht="12.75">
      <c r="B10" s="440"/>
      <c r="C10" s="440"/>
      <c r="D10" s="441"/>
      <c r="E10" s="442"/>
      <c r="F10" s="443"/>
      <c r="G10" s="440"/>
      <c r="H10" s="440"/>
      <c r="I10" s="444"/>
      <c r="J10" s="440"/>
      <c r="K10" s="440"/>
      <c r="L10" s="440"/>
    </row>
    <row r="11" spans="1:13" ht="12.75">
      <c r="B11" s="440"/>
      <c r="C11" s="440"/>
      <c r="D11" s="441"/>
      <c r="E11" s="442"/>
      <c r="F11" s="443"/>
      <c r="G11" s="440"/>
      <c r="H11" s="440"/>
      <c r="I11" s="444"/>
      <c r="J11" s="440"/>
      <c r="K11" s="440"/>
      <c r="L11" s="440"/>
    </row>
    <row r="12" spans="1:13" ht="12.75">
      <c r="B12" s="440"/>
      <c r="C12" s="440"/>
      <c r="D12" s="441"/>
      <c r="E12" s="442"/>
      <c r="F12" s="443"/>
      <c r="G12" s="440"/>
      <c r="H12" s="440"/>
      <c r="I12" s="444"/>
      <c r="J12" s="440"/>
      <c r="K12" s="440"/>
      <c r="L12" s="440"/>
    </row>
    <row r="13" spans="1:13" ht="13.15" customHeight="1">
      <c r="B13" s="445"/>
      <c r="C13" s="445"/>
      <c r="D13" s="445"/>
      <c r="E13" s="445"/>
      <c r="F13" s="445"/>
      <c r="G13" s="445"/>
      <c r="H13" s="445"/>
      <c r="I13" s="445"/>
      <c r="J13" s="445"/>
      <c r="K13" s="445"/>
      <c r="L13" s="445"/>
    </row>
    <row r="14" spans="1:13" ht="12.75"/>
    <row r="15" spans="1:13" ht="12.75" hidden="1"/>
    <row r="16" spans="1:13" ht="12.75" hidden="1"/>
    <row r="17" ht="13.15" hidden="1" customHeight="1"/>
    <row r="18" ht="13.15" hidden="1" customHeight="1"/>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J180"/>
  <sheetViews>
    <sheetView workbookViewId="0"/>
  </sheetViews>
  <sheetFormatPr defaultRowHeight="12.4"/>
  <cols>
    <col min="1" max="1" width="13.3515625" customWidth="1"/>
    <col min="2" max="2" width="10.1171875" customWidth="1"/>
    <col min="3" max="3" width="28.64453125" bestFit="1" customWidth="1"/>
    <col min="4" max="4" width="11.52734375" bestFit="1" customWidth="1"/>
    <col min="5" max="5" width="11.52734375" customWidth="1"/>
    <col min="6" max="6" width="2.41015625" customWidth="1"/>
    <col min="7" max="9" width="19.87890625" style="27" customWidth="1"/>
    <col min="10" max="10" width="4.3515625" style="40" customWidth="1"/>
    <col min="11" max="11" width="19.41015625" style="27" customWidth="1"/>
    <col min="12" max="12" width="19.52734375" style="27" customWidth="1"/>
    <col min="13" max="17" width="8.234375" style="40" customWidth="1"/>
    <col min="18" max="18" width="11.52734375" style="27" customWidth="1"/>
    <col min="19" max="19" width="3.05859375" customWidth="1"/>
    <col min="20" max="24" width="8.234375" style="40" customWidth="1"/>
    <col min="25" max="25" width="3.05859375" customWidth="1"/>
    <col min="26" max="30" width="8.234375" style="40" customWidth="1"/>
    <col min="31" max="31" width="11.52734375" style="27" customWidth="1"/>
    <col min="32" max="32" width="3.05859375" customWidth="1"/>
    <col min="33" max="37" width="8.234375" style="40" customWidth="1"/>
    <col min="38" max="38" width="3.05859375" customWidth="1"/>
    <col min="39" max="43" width="8.234375" style="40" customWidth="1"/>
    <col min="44" max="44" width="11.52734375" style="27" customWidth="1"/>
    <col min="45" max="45" width="3.05859375" customWidth="1"/>
    <col min="46" max="50" width="8.234375" style="40" customWidth="1"/>
    <col min="51" max="51" width="3.05859375" customWidth="1"/>
    <col min="52" max="56" width="8.234375" style="40" customWidth="1"/>
    <col min="57" max="57" width="11.52734375" style="27" customWidth="1"/>
    <col min="59" max="61" width="19.87890625" style="27" customWidth="1"/>
  </cols>
  <sheetData>
    <row r="1" spans="1:166">
      <c r="A1" s="15"/>
      <c r="B1" s="15"/>
      <c r="C1" s="15"/>
      <c r="D1" s="15"/>
      <c r="E1" s="15"/>
      <c r="F1" s="15"/>
      <c r="G1" s="28"/>
      <c r="H1" s="28"/>
      <c r="I1" s="28"/>
      <c r="J1" s="39"/>
      <c r="K1" s="28"/>
      <c r="L1" s="28"/>
      <c r="M1" s="39"/>
      <c r="N1" s="39"/>
      <c r="O1" s="39"/>
      <c r="P1" s="39"/>
      <c r="Q1" s="39"/>
      <c r="R1" s="28"/>
      <c r="S1" s="15"/>
      <c r="T1" s="39"/>
      <c r="U1" s="39"/>
      <c r="V1" s="39"/>
      <c r="W1" s="39"/>
      <c r="X1" s="39"/>
      <c r="Y1" s="15"/>
      <c r="Z1" s="39"/>
      <c r="AA1" s="39"/>
      <c r="AB1" s="39"/>
      <c r="AC1" s="39"/>
      <c r="AD1" s="39"/>
      <c r="AE1" s="28"/>
      <c r="AF1" s="15"/>
      <c r="AG1" s="39"/>
      <c r="AH1" s="39"/>
      <c r="AI1" s="39"/>
      <c r="AJ1" s="39"/>
      <c r="AK1" s="39"/>
      <c r="AL1" s="15"/>
      <c r="AM1" s="39"/>
      <c r="AN1" s="39"/>
      <c r="AO1" s="39"/>
      <c r="AP1" s="39"/>
      <c r="AQ1" s="39"/>
      <c r="AR1" s="28"/>
      <c r="AS1" s="15"/>
      <c r="AT1" s="39"/>
      <c r="AU1" s="39"/>
      <c r="AV1" s="39"/>
      <c r="AW1" s="39"/>
      <c r="AX1" s="39"/>
      <c r="AY1" s="15"/>
      <c r="AZ1" s="39"/>
      <c r="BA1" s="39"/>
      <c r="BB1" s="39"/>
      <c r="BC1" s="39"/>
      <c r="BD1" s="39"/>
      <c r="BE1" s="28"/>
      <c r="BF1" s="15"/>
      <c r="BG1" s="28"/>
      <c r="BH1" s="28"/>
      <c r="BI1" s="28"/>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row>
    <row r="2" spans="1:166">
      <c r="A2" s="15"/>
      <c r="B2" s="15"/>
      <c r="C2" s="15"/>
      <c r="D2" s="16" t="s">
        <v>105</v>
      </c>
      <c r="E2" s="16"/>
      <c r="F2" s="16"/>
      <c r="G2" s="52"/>
      <c r="H2" s="52"/>
      <c r="I2" s="52"/>
      <c r="J2" s="39"/>
      <c r="K2" s="52"/>
      <c r="L2" s="52"/>
      <c r="M2" s="39"/>
      <c r="N2" s="39"/>
      <c r="O2" s="39"/>
      <c r="P2" s="39"/>
      <c r="Q2" s="39"/>
      <c r="R2" s="52"/>
      <c r="S2" s="15"/>
      <c r="T2" s="39"/>
      <c r="U2" s="39"/>
      <c r="V2" s="39"/>
      <c r="W2" s="39"/>
      <c r="X2" s="39"/>
      <c r="Y2" s="15"/>
      <c r="Z2" s="39"/>
      <c r="AA2" s="39"/>
      <c r="AB2" s="39"/>
      <c r="AC2" s="39"/>
      <c r="AD2" s="39"/>
      <c r="AE2" s="52"/>
      <c r="AF2" s="15"/>
      <c r="AG2" s="39"/>
      <c r="AH2" s="39"/>
      <c r="AI2" s="39"/>
      <c r="AJ2" s="39"/>
      <c r="AK2" s="39"/>
      <c r="AL2" s="15"/>
      <c r="AM2" s="39"/>
      <c r="AN2" s="39"/>
      <c r="AO2" s="39"/>
      <c r="AP2" s="39"/>
      <c r="AQ2" s="39"/>
      <c r="AR2" s="52"/>
      <c r="AS2" s="15"/>
      <c r="AT2" s="39"/>
      <c r="AU2" s="39"/>
      <c r="AV2" s="39"/>
      <c r="AW2" s="39"/>
      <c r="AX2" s="39"/>
      <c r="AY2" s="15"/>
      <c r="AZ2" s="39"/>
      <c r="BA2" s="39"/>
      <c r="BB2" s="39"/>
      <c r="BC2" s="39"/>
      <c r="BD2" s="39"/>
      <c r="BE2" s="52"/>
      <c r="BF2" s="15"/>
      <c r="BG2" s="52"/>
      <c r="BH2" s="52"/>
      <c r="BI2" s="52"/>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row>
    <row r="3" spans="1:166">
      <c r="A3" s="15"/>
      <c r="B3" s="15"/>
      <c r="C3" s="15"/>
      <c r="D3" s="17" t="s">
        <v>80</v>
      </c>
      <c r="E3" s="17"/>
      <c r="F3" s="17"/>
      <c r="G3" s="53"/>
      <c r="H3" s="53"/>
      <c r="I3" s="53"/>
      <c r="J3" s="39"/>
      <c r="K3" s="53"/>
      <c r="L3" s="53"/>
      <c r="M3" s="39"/>
      <c r="N3" s="39"/>
      <c r="O3" s="39"/>
      <c r="P3" s="39"/>
      <c r="Q3" s="39"/>
      <c r="R3" s="53"/>
      <c r="S3" s="15"/>
      <c r="T3" s="39"/>
      <c r="U3" s="39"/>
      <c r="V3" s="39"/>
      <c r="W3" s="39"/>
      <c r="X3" s="39"/>
      <c r="Y3" s="15"/>
      <c r="Z3" s="39"/>
      <c r="AA3" s="39"/>
      <c r="AB3" s="39"/>
      <c r="AC3" s="39"/>
      <c r="AD3" s="39"/>
      <c r="AE3" s="53"/>
      <c r="AF3" s="15"/>
      <c r="AG3" s="39"/>
      <c r="AH3" s="39"/>
      <c r="AI3" s="39"/>
      <c r="AJ3" s="39"/>
      <c r="AK3" s="39"/>
      <c r="AL3" s="15"/>
      <c r="AM3" s="39"/>
      <c r="AN3" s="39"/>
      <c r="AO3" s="39"/>
      <c r="AP3" s="39"/>
      <c r="AQ3" s="39"/>
      <c r="AR3" s="53"/>
      <c r="AS3" s="15"/>
      <c r="AT3" s="39"/>
      <c r="AU3" s="39"/>
      <c r="AV3" s="39"/>
      <c r="AW3" s="39"/>
      <c r="AX3" s="39"/>
      <c r="AY3" s="15"/>
      <c r="AZ3" s="39"/>
      <c r="BA3" s="39"/>
      <c r="BB3" s="39"/>
      <c r="BC3" s="39"/>
      <c r="BD3" s="39"/>
      <c r="BE3" s="53"/>
      <c r="BF3" s="15"/>
      <c r="BG3" s="53"/>
      <c r="BH3" s="53"/>
      <c r="BI3" s="53"/>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row>
    <row r="4" spans="1:166">
      <c r="A4" s="15"/>
      <c r="B4" s="15"/>
      <c r="C4" s="15"/>
      <c r="D4" s="15"/>
      <c r="E4" s="15"/>
      <c r="F4" s="15"/>
      <c r="G4" s="28"/>
      <c r="H4" s="28"/>
      <c r="I4" s="28"/>
      <c r="J4" s="39"/>
      <c r="K4" s="28"/>
      <c r="L4" s="28"/>
      <c r="M4" s="39"/>
      <c r="N4" s="39"/>
      <c r="O4" s="39"/>
      <c r="P4" s="39"/>
      <c r="Q4" s="39"/>
      <c r="R4" s="28"/>
      <c r="S4" s="15"/>
      <c r="T4" s="39"/>
      <c r="U4" s="39"/>
      <c r="V4" s="39"/>
      <c r="W4" s="39"/>
      <c r="X4" s="39"/>
      <c r="Y4" s="15"/>
      <c r="Z4" s="39"/>
      <c r="AA4" s="39"/>
      <c r="AB4" s="39"/>
      <c r="AC4" s="39"/>
      <c r="AD4" s="39"/>
      <c r="AE4" s="28"/>
      <c r="AF4" s="15"/>
      <c r="AG4" s="39"/>
      <c r="AH4" s="39"/>
      <c r="AI4" s="39"/>
      <c r="AJ4" s="39"/>
      <c r="AK4" s="39"/>
      <c r="AL4" s="15"/>
      <c r="AM4" s="39"/>
      <c r="AN4" s="39"/>
      <c r="AO4" s="39"/>
      <c r="AP4" s="39"/>
      <c r="AQ4" s="39"/>
      <c r="AR4" s="28"/>
      <c r="AS4" s="15"/>
      <c r="AT4" s="39"/>
      <c r="AU4" s="39"/>
      <c r="AV4" s="39"/>
      <c r="AW4" s="39"/>
      <c r="AX4" s="39"/>
      <c r="AY4" s="15"/>
      <c r="AZ4" s="39"/>
      <c r="BA4" s="39"/>
      <c r="BB4" s="39"/>
      <c r="BC4" s="39"/>
      <c r="BD4" s="39"/>
      <c r="BE4" s="28"/>
      <c r="BF4" s="15"/>
      <c r="BG4" s="28"/>
      <c r="BH4" s="28"/>
      <c r="BI4" s="28"/>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row>
    <row r="5" spans="1:166" ht="12.75" thickBot="1">
      <c r="G5"/>
      <c r="H5"/>
      <c r="I5"/>
      <c r="J5"/>
      <c r="K5"/>
      <c r="L5"/>
      <c r="M5"/>
      <c r="N5"/>
      <c r="O5"/>
      <c r="P5"/>
      <c r="Q5"/>
      <c r="R5"/>
      <c r="T5"/>
      <c r="U5"/>
      <c r="V5"/>
      <c r="W5"/>
      <c r="X5"/>
      <c r="Z5"/>
      <c r="AA5"/>
      <c r="AB5"/>
      <c r="AC5"/>
      <c r="AD5"/>
      <c r="AE5"/>
      <c r="AG5"/>
      <c r="AH5"/>
      <c r="AI5"/>
      <c r="AJ5"/>
      <c r="AK5"/>
      <c r="AM5"/>
      <c r="AN5"/>
      <c r="AO5"/>
      <c r="AP5"/>
      <c r="AQ5"/>
      <c r="AR5"/>
      <c r="AT5"/>
      <c r="AU5"/>
      <c r="AV5"/>
      <c r="AW5"/>
      <c r="AX5"/>
      <c r="AZ5"/>
      <c r="BA5"/>
      <c r="BB5"/>
      <c r="BC5"/>
      <c r="BD5"/>
      <c r="BE5"/>
      <c r="BG5"/>
      <c r="BH5"/>
      <c r="BI5"/>
    </row>
    <row r="6" spans="1:166" ht="15" thickBot="1">
      <c r="A6" s="64" t="s">
        <v>106</v>
      </c>
      <c r="B6" s="65" t="s">
        <v>230</v>
      </c>
      <c r="C6" s="66"/>
      <c r="G6" s="89" t="s">
        <v>130</v>
      </c>
      <c r="H6" s="90" t="s">
        <v>229</v>
      </c>
      <c r="I6" s="91"/>
      <c r="J6"/>
      <c r="K6"/>
      <c r="L6"/>
      <c r="M6"/>
      <c r="N6"/>
      <c r="O6"/>
      <c r="P6"/>
      <c r="Q6"/>
      <c r="R6"/>
      <c r="T6"/>
      <c r="U6"/>
      <c r="V6"/>
      <c r="W6"/>
      <c r="X6"/>
      <c r="Z6"/>
      <c r="AA6"/>
      <c r="AB6"/>
      <c r="AC6"/>
      <c r="AD6"/>
      <c r="AE6"/>
      <c r="AG6"/>
      <c r="AH6"/>
      <c r="AI6"/>
      <c r="AJ6"/>
      <c r="AK6"/>
      <c r="AM6"/>
      <c r="AN6"/>
      <c r="AO6"/>
      <c r="AP6"/>
      <c r="AQ6"/>
      <c r="AR6"/>
      <c r="AT6"/>
      <c r="AU6"/>
      <c r="AV6"/>
      <c r="AW6"/>
      <c r="AX6"/>
      <c r="AZ6"/>
      <c r="BA6"/>
      <c r="BB6"/>
      <c r="BC6"/>
      <c r="BD6"/>
      <c r="BE6"/>
      <c r="BG6"/>
      <c r="BH6"/>
      <c r="BI6"/>
    </row>
    <row r="7" spans="1:166" ht="12.75" thickBot="1">
      <c r="G7" s="103"/>
      <c r="H7" s="93"/>
      <c r="I7" s="92"/>
      <c r="J7"/>
      <c r="K7"/>
      <c r="L7"/>
      <c r="M7"/>
      <c r="N7"/>
      <c r="O7"/>
      <c r="P7"/>
      <c r="Q7"/>
      <c r="R7"/>
      <c r="T7"/>
      <c r="U7"/>
      <c r="V7"/>
      <c r="W7"/>
      <c r="X7"/>
      <c r="Z7"/>
      <c r="AA7"/>
      <c r="AB7"/>
      <c r="AC7"/>
      <c r="AD7"/>
      <c r="AE7"/>
      <c r="AG7"/>
      <c r="AH7"/>
      <c r="AI7"/>
      <c r="AJ7"/>
      <c r="AK7"/>
      <c r="AM7"/>
      <c r="AN7"/>
      <c r="AO7"/>
      <c r="AP7"/>
      <c r="AQ7"/>
      <c r="AR7"/>
      <c r="AT7"/>
      <c r="AU7"/>
      <c r="AV7"/>
      <c r="AW7"/>
      <c r="AX7"/>
      <c r="AZ7"/>
      <c r="BA7"/>
      <c r="BB7"/>
      <c r="BC7"/>
      <c r="BD7"/>
      <c r="BE7"/>
      <c r="BG7"/>
      <c r="BH7"/>
      <c r="BI7"/>
    </row>
    <row r="8" spans="1:166" ht="12.75" thickBot="1">
      <c r="G8" s="71"/>
      <c r="H8" s="72" t="s">
        <v>138</v>
      </c>
      <c r="I8" s="78"/>
      <c r="J8"/>
      <c r="K8"/>
      <c r="L8"/>
      <c r="M8"/>
      <c r="N8"/>
      <c r="O8"/>
      <c r="P8"/>
      <c r="Q8"/>
      <c r="R8"/>
      <c r="T8"/>
      <c r="U8"/>
      <c r="V8"/>
      <c r="W8"/>
      <c r="X8"/>
      <c r="Z8"/>
      <c r="AA8"/>
      <c r="AB8"/>
      <c r="AC8"/>
      <c r="AD8"/>
      <c r="AE8"/>
      <c r="AG8"/>
      <c r="AH8"/>
      <c r="AI8"/>
      <c r="AJ8"/>
      <c r="AK8"/>
      <c r="AM8"/>
      <c r="AN8"/>
      <c r="AO8"/>
      <c r="AP8"/>
      <c r="AQ8"/>
      <c r="AR8"/>
      <c r="AT8"/>
      <c r="AU8"/>
      <c r="AV8"/>
      <c r="AW8"/>
      <c r="AX8"/>
      <c r="AZ8"/>
      <c r="BA8"/>
      <c r="BB8"/>
      <c r="BC8"/>
      <c r="BD8"/>
      <c r="BE8"/>
      <c r="BG8"/>
      <c r="BH8"/>
      <c r="BI8"/>
    </row>
    <row r="9" spans="1:166" ht="22.9" thickBot="1">
      <c r="G9" s="99" t="s">
        <v>136</v>
      </c>
      <c r="H9" s="56" t="s">
        <v>137</v>
      </c>
      <c r="I9" s="79" t="s">
        <v>142</v>
      </c>
      <c r="J9"/>
      <c r="K9" s="99" t="s">
        <v>232</v>
      </c>
      <c r="L9" s="99" t="s">
        <v>233</v>
      </c>
      <c r="M9"/>
      <c r="N9"/>
      <c r="O9"/>
      <c r="P9"/>
      <c r="Q9"/>
      <c r="R9"/>
      <c r="T9"/>
      <c r="U9"/>
      <c r="V9"/>
      <c r="W9"/>
      <c r="X9"/>
      <c r="Z9"/>
      <c r="AA9"/>
      <c r="AB9"/>
      <c r="AC9"/>
      <c r="AD9"/>
      <c r="AE9"/>
      <c r="AG9"/>
      <c r="AH9"/>
      <c r="AI9"/>
      <c r="AJ9"/>
      <c r="AK9"/>
      <c r="AM9"/>
      <c r="AN9"/>
      <c r="AO9"/>
      <c r="AP9"/>
      <c r="AQ9"/>
      <c r="AR9"/>
      <c r="AT9"/>
      <c r="AU9"/>
      <c r="AV9"/>
      <c r="AW9"/>
      <c r="AX9"/>
      <c r="AZ9"/>
      <c r="BA9"/>
      <c r="BB9"/>
      <c r="BC9"/>
      <c r="BD9"/>
      <c r="BE9"/>
      <c r="BG9"/>
      <c r="BH9"/>
      <c r="BI9"/>
    </row>
    <row r="10" spans="1:166" ht="39.4" customHeight="1" thickBot="1">
      <c r="A10" s="11" t="s">
        <v>63</v>
      </c>
      <c r="B10" s="12" t="s">
        <v>0</v>
      </c>
      <c r="C10" s="13" t="s">
        <v>1</v>
      </c>
      <c r="D10" s="14" t="s">
        <v>2</v>
      </c>
      <c r="E10" s="69" t="s">
        <v>185</v>
      </c>
      <c r="G10" s="100" t="s">
        <v>141</v>
      </c>
      <c r="H10" s="74" t="s">
        <v>141</v>
      </c>
      <c r="I10" s="80" t="s">
        <v>248</v>
      </c>
      <c r="J10"/>
      <c r="K10" s="100" t="s">
        <v>234</v>
      </c>
      <c r="L10" s="100" t="s">
        <v>235</v>
      </c>
      <c r="M10"/>
      <c r="N10"/>
      <c r="O10"/>
      <c r="P10"/>
      <c r="Q10"/>
      <c r="R10"/>
      <c r="T10"/>
      <c r="U10"/>
      <c r="V10"/>
      <c r="W10"/>
      <c r="X10"/>
      <c r="Z10"/>
      <c r="AA10"/>
      <c r="AB10"/>
      <c r="AC10"/>
      <c r="AD10"/>
      <c r="AE10"/>
      <c r="AG10"/>
      <c r="AH10"/>
      <c r="AI10"/>
      <c r="AJ10"/>
      <c r="AK10"/>
      <c r="AM10"/>
      <c r="AN10"/>
      <c r="AO10"/>
      <c r="AP10"/>
      <c r="AQ10"/>
      <c r="AR10"/>
      <c r="AT10"/>
      <c r="AU10"/>
      <c r="AV10"/>
      <c r="AW10"/>
      <c r="AX10"/>
      <c r="AZ10"/>
      <c r="BA10"/>
      <c r="BB10"/>
      <c r="BC10"/>
      <c r="BD10"/>
      <c r="BE10"/>
      <c r="BG10"/>
      <c r="BH10"/>
      <c r="BI10"/>
    </row>
    <row r="11" spans="1:166" ht="12.75" thickBot="1">
      <c r="A11" s="67" t="s">
        <v>179</v>
      </c>
      <c r="B11" s="68" t="s">
        <v>179</v>
      </c>
      <c r="C11" s="19" t="s">
        <v>179</v>
      </c>
      <c r="D11" s="20" t="s">
        <v>210</v>
      </c>
      <c r="E11" s="109">
        <f>SUM(E12:E179)</f>
        <v>0.33861689032985037</v>
      </c>
      <c r="G11" s="110">
        <f>SUM(K12:K179)</f>
        <v>-1.0142867128824073</v>
      </c>
      <c r="H11" s="110">
        <f>SUM(L12:L179)</f>
        <v>-0.75130734256527931</v>
      </c>
      <c r="I11" s="83">
        <f>H11-G11</f>
        <v>0.26297937031712804</v>
      </c>
      <c r="J11" s="51"/>
      <c r="K11" s="110"/>
      <c r="L11" s="110"/>
      <c r="M11"/>
      <c r="N11"/>
      <c r="O11"/>
      <c r="P11"/>
      <c r="Q11"/>
      <c r="R11"/>
      <c r="T11"/>
      <c r="U11"/>
      <c r="V11"/>
      <c r="W11"/>
      <c r="X11"/>
      <c r="Z11"/>
      <c r="AA11"/>
      <c r="AB11"/>
      <c r="AC11"/>
      <c r="AD11"/>
      <c r="AE11"/>
      <c r="AG11"/>
      <c r="AH11"/>
      <c r="AI11"/>
      <c r="AJ11"/>
      <c r="AK11"/>
      <c r="AM11"/>
      <c r="AN11"/>
      <c r="AO11"/>
      <c r="AP11"/>
      <c r="AQ11"/>
      <c r="AR11"/>
      <c r="AT11"/>
      <c r="AU11"/>
      <c r="AV11"/>
      <c r="AW11"/>
      <c r="AX11"/>
      <c r="AZ11"/>
      <c r="BA11"/>
      <c r="BB11"/>
      <c r="BC11"/>
      <c r="BD11"/>
      <c r="BE11"/>
      <c r="BG11"/>
      <c r="BH11"/>
      <c r="BI11"/>
    </row>
    <row r="12" spans="1:166">
      <c r="A12" s="1" t="s">
        <v>9</v>
      </c>
      <c r="B12" s="18">
        <v>45</v>
      </c>
      <c r="C12" s="19" t="s">
        <v>10</v>
      </c>
      <c r="D12" s="20" t="s">
        <v>56</v>
      </c>
      <c r="E12" s="106">
        <f>'0.2_MR_Weighting'!I16</f>
        <v>3.3437363390267517E-2</v>
      </c>
      <c r="G12" s="101">
        <f>'4.2_Check_2_Art.Risk'!BG11</f>
        <v>-4.7999999999999989</v>
      </c>
      <c r="H12" s="54">
        <f>'4.2_Check_2_Art.Risk'!BH11</f>
        <v>-5.6</v>
      </c>
      <c r="I12" s="83">
        <f>H12-G12</f>
        <v>-0.80000000000000071</v>
      </c>
      <c r="J12" s="51"/>
      <c r="K12" s="101">
        <f>G12*E12</f>
        <v>-0.16049934427328405</v>
      </c>
      <c r="L12" s="101">
        <f>H12*E12</f>
        <v>-0.18724923498549809</v>
      </c>
      <c r="M12"/>
      <c r="N12"/>
      <c r="O12"/>
      <c r="P12"/>
      <c r="Q12"/>
      <c r="R12"/>
      <c r="T12"/>
      <c r="U12"/>
      <c r="V12"/>
      <c r="W12"/>
      <c r="X12"/>
      <c r="Z12"/>
      <c r="AA12"/>
      <c r="AB12"/>
      <c r="AC12"/>
      <c r="AD12"/>
      <c r="AE12"/>
      <c r="AG12"/>
      <c r="AH12"/>
      <c r="AI12"/>
      <c r="AJ12"/>
      <c r="AK12"/>
      <c r="AM12"/>
      <c r="AN12"/>
      <c r="AO12"/>
      <c r="AP12"/>
      <c r="AQ12"/>
      <c r="AR12"/>
      <c r="AT12"/>
      <c r="AU12"/>
      <c r="AV12"/>
      <c r="AW12"/>
      <c r="AX12"/>
      <c r="AZ12"/>
      <c r="BA12"/>
      <c r="BB12"/>
      <c r="BC12"/>
      <c r="BD12"/>
      <c r="BE12"/>
      <c r="BG12"/>
      <c r="BH12"/>
      <c r="BI12"/>
    </row>
    <row r="13" spans="1:166">
      <c r="A13" s="2"/>
      <c r="B13" s="21"/>
      <c r="C13" s="22"/>
      <c r="D13" s="23"/>
      <c r="E13" s="107"/>
      <c r="G13" s="101"/>
      <c r="H13" s="54"/>
      <c r="I13" s="83"/>
      <c r="J13"/>
      <c r="K13" s="101"/>
      <c r="L13" s="54"/>
      <c r="M13"/>
      <c r="N13"/>
      <c r="O13"/>
      <c r="P13"/>
      <c r="Q13"/>
      <c r="R13"/>
      <c r="T13"/>
      <c r="U13"/>
      <c r="V13"/>
      <c r="W13"/>
      <c r="X13"/>
      <c r="Z13"/>
      <c r="AA13"/>
      <c r="AB13"/>
      <c r="AC13"/>
      <c r="AD13"/>
      <c r="AE13"/>
      <c r="AG13"/>
      <c r="AH13"/>
      <c r="AI13"/>
      <c r="AJ13"/>
      <c r="AK13"/>
      <c r="AM13"/>
      <c r="AN13"/>
      <c r="AO13"/>
      <c r="AP13"/>
      <c r="AQ13"/>
      <c r="AR13"/>
      <c r="AT13"/>
      <c r="AU13"/>
      <c r="AV13"/>
      <c r="AW13"/>
      <c r="AX13"/>
      <c r="AZ13"/>
      <c r="BA13"/>
      <c r="BB13"/>
      <c r="BC13"/>
      <c r="BD13"/>
      <c r="BE13"/>
      <c r="BG13"/>
      <c r="BH13"/>
      <c r="BI13"/>
    </row>
    <row r="14" spans="1:166">
      <c r="A14" s="2"/>
      <c r="B14" s="21"/>
      <c r="C14" s="22"/>
      <c r="D14" s="23"/>
      <c r="E14" s="107"/>
      <c r="G14" s="101"/>
      <c r="H14" s="54"/>
      <c r="I14" s="83"/>
      <c r="J14"/>
      <c r="K14" s="101"/>
      <c r="L14" s="54"/>
      <c r="M14"/>
      <c r="N14"/>
      <c r="O14"/>
      <c r="P14"/>
      <c r="Q14"/>
      <c r="R14"/>
      <c r="T14"/>
      <c r="U14"/>
      <c r="V14"/>
      <c r="W14"/>
      <c r="X14"/>
      <c r="Z14"/>
      <c r="AA14"/>
      <c r="AB14"/>
      <c r="AC14"/>
      <c r="AD14"/>
      <c r="AE14"/>
      <c r="AG14"/>
      <c r="AH14"/>
      <c r="AI14"/>
      <c r="AJ14"/>
      <c r="AK14"/>
      <c r="AM14"/>
      <c r="AN14"/>
      <c r="AO14"/>
      <c r="AP14"/>
      <c r="AQ14"/>
      <c r="AR14"/>
      <c r="AT14"/>
      <c r="AU14"/>
      <c r="AV14"/>
      <c r="AW14"/>
      <c r="AX14"/>
      <c r="AZ14"/>
      <c r="BA14"/>
      <c r="BB14"/>
      <c r="BC14"/>
      <c r="BD14"/>
      <c r="BE14"/>
      <c r="BG14"/>
      <c r="BH14"/>
      <c r="BI14"/>
    </row>
    <row r="15" spans="1:166" ht="12.75" thickBot="1">
      <c r="A15" s="2"/>
      <c r="B15" s="24"/>
      <c r="C15" s="25"/>
      <c r="D15" s="26"/>
      <c r="E15" s="108"/>
      <c r="G15" s="102"/>
      <c r="H15" s="55"/>
      <c r="I15" s="85"/>
      <c r="J15"/>
      <c r="K15" s="102"/>
      <c r="L15" s="55"/>
      <c r="M15"/>
      <c r="N15"/>
      <c r="O15"/>
      <c r="P15"/>
      <c r="Q15"/>
      <c r="R15"/>
      <c r="T15"/>
      <c r="U15"/>
      <c r="V15"/>
      <c r="W15"/>
      <c r="X15"/>
      <c r="Z15"/>
      <c r="AA15"/>
      <c r="AB15"/>
      <c r="AC15"/>
      <c r="AD15"/>
      <c r="AE15"/>
      <c r="AG15"/>
      <c r="AH15"/>
      <c r="AI15"/>
      <c r="AJ15"/>
      <c r="AK15"/>
      <c r="AM15"/>
      <c r="AN15"/>
      <c r="AO15"/>
      <c r="AP15"/>
      <c r="AQ15"/>
      <c r="AR15"/>
      <c r="AT15"/>
      <c r="AU15"/>
      <c r="AV15"/>
      <c r="AW15"/>
      <c r="AX15"/>
      <c r="AZ15"/>
      <c r="BA15"/>
      <c r="BB15"/>
      <c r="BC15"/>
      <c r="BD15"/>
      <c r="BE15"/>
      <c r="BG15"/>
      <c r="BH15"/>
      <c r="BI15"/>
    </row>
    <row r="16" spans="1:166">
      <c r="A16" s="1" t="s">
        <v>9</v>
      </c>
      <c r="B16" s="18">
        <v>1</v>
      </c>
      <c r="C16" s="19" t="s">
        <v>11</v>
      </c>
      <c r="D16" s="20" t="s">
        <v>57</v>
      </c>
      <c r="E16" s="106">
        <f>'0.2_MR_Weighting'!I20</f>
        <v>4.6056362312196645E-4</v>
      </c>
      <c r="G16" s="101">
        <f>'4.2_Check_2_Art.Risk'!BG15</f>
        <v>-0.29999999999999993</v>
      </c>
      <c r="H16" s="54">
        <f>'4.2_Check_2_Art.Risk'!BH15</f>
        <v>-0.8</v>
      </c>
      <c r="I16" s="83">
        <f t="shared" ref="I16" si="0">H16-G16</f>
        <v>-0.50000000000000011</v>
      </c>
      <c r="J16" s="51"/>
      <c r="K16" s="101">
        <f t="shared" ref="K16" si="1">G16*E16</f>
        <v>-1.381690869365899E-4</v>
      </c>
      <c r="L16" s="101">
        <f t="shared" ref="L16" si="2">H16*E16</f>
        <v>-3.684508984975732E-4</v>
      </c>
      <c r="M16"/>
      <c r="N16"/>
      <c r="O16"/>
      <c r="P16"/>
      <c r="Q16"/>
      <c r="R16"/>
      <c r="T16"/>
      <c r="U16"/>
      <c r="V16"/>
      <c r="W16"/>
      <c r="X16"/>
      <c r="Z16"/>
      <c r="AA16"/>
      <c r="AB16"/>
      <c r="AC16"/>
      <c r="AD16"/>
      <c r="AE16"/>
      <c r="AG16"/>
      <c r="AH16"/>
      <c r="AI16"/>
      <c r="AJ16"/>
      <c r="AK16"/>
      <c r="AM16"/>
      <c r="AN16"/>
      <c r="AO16"/>
      <c r="AP16"/>
      <c r="AQ16"/>
      <c r="AR16"/>
      <c r="AT16"/>
      <c r="AU16"/>
      <c r="AV16"/>
      <c r="AW16"/>
      <c r="AX16"/>
      <c r="AZ16"/>
      <c r="BA16"/>
      <c r="BB16"/>
      <c r="BC16"/>
      <c r="BD16"/>
      <c r="BE16"/>
      <c r="BG16"/>
      <c r="BH16"/>
      <c r="BI16"/>
    </row>
    <row r="17" spans="1:61">
      <c r="A17" s="2"/>
      <c r="B17" s="21"/>
      <c r="C17" s="22"/>
      <c r="D17" s="23"/>
      <c r="E17" s="107"/>
      <c r="G17" s="101"/>
      <c r="H17" s="54"/>
      <c r="I17" s="83"/>
      <c r="J17"/>
      <c r="K17" s="101"/>
      <c r="L17" s="54"/>
      <c r="M17"/>
      <c r="N17"/>
      <c r="O17"/>
      <c r="P17"/>
      <c r="Q17"/>
      <c r="R17"/>
      <c r="T17"/>
      <c r="U17"/>
      <c r="V17"/>
      <c r="W17"/>
      <c r="X17"/>
      <c r="Z17"/>
      <c r="AA17"/>
      <c r="AB17"/>
      <c r="AC17"/>
      <c r="AD17"/>
      <c r="AE17"/>
      <c r="AG17"/>
      <c r="AH17"/>
      <c r="AI17"/>
      <c r="AJ17"/>
      <c r="AK17"/>
      <c r="AM17"/>
      <c r="AN17"/>
      <c r="AO17"/>
      <c r="AP17"/>
      <c r="AQ17"/>
      <c r="AR17"/>
      <c r="AT17"/>
      <c r="AU17"/>
      <c r="AV17"/>
      <c r="AW17"/>
      <c r="AX17"/>
      <c r="AZ17"/>
      <c r="BA17"/>
      <c r="BB17"/>
      <c r="BC17"/>
      <c r="BD17"/>
      <c r="BE17"/>
      <c r="BG17"/>
      <c r="BH17"/>
      <c r="BI17"/>
    </row>
    <row r="18" spans="1:61">
      <c r="A18" s="2"/>
      <c r="B18" s="21"/>
      <c r="C18" s="22"/>
      <c r="D18" s="23"/>
      <c r="E18" s="107"/>
      <c r="G18" s="101"/>
      <c r="H18" s="54"/>
      <c r="I18" s="83"/>
      <c r="J18"/>
      <c r="K18" s="101"/>
      <c r="L18" s="54"/>
      <c r="M18"/>
      <c r="N18"/>
      <c r="O18"/>
      <c r="P18"/>
      <c r="Q18"/>
      <c r="R18"/>
      <c r="T18"/>
      <c r="U18"/>
      <c r="V18"/>
      <c r="W18"/>
      <c r="X18"/>
      <c r="Z18"/>
      <c r="AA18"/>
      <c r="AB18"/>
      <c r="AC18"/>
      <c r="AD18"/>
      <c r="AE18"/>
      <c r="AG18"/>
      <c r="AH18"/>
      <c r="AI18"/>
      <c r="AJ18"/>
      <c r="AK18"/>
      <c r="AM18"/>
      <c r="AN18"/>
      <c r="AO18"/>
      <c r="AP18"/>
      <c r="AQ18"/>
      <c r="AR18"/>
      <c r="AT18"/>
      <c r="AU18"/>
      <c r="AV18"/>
      <c r="AW18"/>
      <c r="AX18"/>
      <c r="AZ18"/>
      <c r="BA18"/>
      <c r="BB18"/>
      <c r="BC18"/>
      <c r="BD18"/>
      <c r="BE18"/>
      <c r="BG18"/>
      <c r="BH18"/>
      <c r="BI18"/>
    </row>
    <row r="19" spans="1:61" ht="12.75" thickBot="1">
      <c r="A19" s="2"/>
      <c r="B19" s="24"/>
      <c r="C19" s="25"/>
      <c r="D19" s="26"/>
      <c r="E19" s="108"/>
      <c r="G19" s="102"/>
      <c r="H19" s="55"/>
      <c r="I19" s="85"/>
      <c r="J19"/>
      <c r="K19" s="102"/>
      <c r="L19" s="55"/>
      <c r="M19"/>
      <c r="N19"/>
      <c r="O19"/>
      <c r="P19"/>
      <c r="Q19"/>
      <c r="R19"/>
      <c r="T19"/>
      <c r="U19"/>
      <c r="V19"/>
      <c r="W19"/>
      <c r="X19"/>
      <c r="Z19"/>
      <c r="AA19"/>
      <c r="AB19"/>
      <c r="AC19"/>
      <c r="AD19"/>
      <c r="AE19"/>
      <c r="AG19"/>
      <c r="AH19"/>
      <c r="AI19"/>
      <c r="AJ19"/>
      <c r="AK19"/>
      <c r="AM19"/>
      <c r="AN19"/>
      <c r="AO19"/>
      <c r="AP19"/>
      <c r="AQ19"/>
      <c r="AR19"/>
      <c r="AT19"/>
      <c r="AU19"/>
      <c r="AV19"/>
      <c r="AW19"/>
      <c r="AX19"/>
      <c r="AZ19"/>
      <c r="BA19"/>
      <c r="BB19"/>
      <c r="BC19"/>
      <c r="BD19"/>
      <c r="BE19"/>
      <c r="BG19"/>
      <c r="BH19"/>
      <c r="BI19"/>
    </row>
    <row r="20" spans="1:61">
      <c r="A20" s="1" t="s">
        <v>9</v>
      </c>
      <c r="B20" s="18">
        <v>7</v>
      </c>
      <c r="C20" s="19" t="s">
        <v>12</v>
      </c>
      <c r="D20" s="20" t="s">
        <v>57</v>
      </c>
      <c r="E20" s="106">
        <f>'0.2_MR_Weighting'!I24</f>
        <v>0</v>
      </c>
      <c r="G20" s="101">
        <f>'4.2_Check_2_Art.Risk'!BG19</f>
        <v>0</v>
      </c>
      <c r="H20" s="54">
        <f>'4.2_Check_2_Art.Risk'!BH19</f>
        <v>0</v>
      </c>
      <c r="I20" s="83">
        <f t="shared" ref="I20" si="3">H20-G20</f>
        <v>0</v>
      </c>
      <c r="J20" s="51"/>
      <c r="K20" s="101">
        <f t="shared" ref="K20" si="4">G20*E20</f>
        <v>0</v>
      </c>
      <c r="L20" s="101">
        <f t="shared" ref="L20" si="5">H20*E20</f>
        <v>0</v>
      </c>
      <c r="M20"/>
      <c r="N20"/>
      <c r="O20"/>
      <c r="P20"/>
      <c r="Q20"/>
      <c r="R20"/>
      <c r="T20"/>
      <c r="U20"/>
      <c r="V20"/>
      <c r="W20"/>
      <c r="X20"/>
      <c r="Z20"/>
      <c r="AA20"/>
      <c r="AB20"/>
      <c r="AC20"/>
      <c r="AD20"/>
      <c r="AE20"/>
      <c r="AG20"/>
      <c r="AH20"/>
      <c r="AI20"/>
      <c r="AJ20"/>
      <c r="AK20"/>
      <c r="AM20"/>
      <c r="AN20"/>
      <c r="AO20"/>
      <c r="AP20"/>
      <c r="AQ20"/>
      <c r="AR20"/>
      <c r="AT20"/>
      <c r="AU20"/>
      <c r="AV20"/>
      <c r="AW20"/>
      <c r="AX20"/>
      <c r="AZ20"/>
      <c r="BA20"/>
      <c r="BB20"/>
      <c r="BC20"/>
      <c r="BD20"/>
      <c r="BE20"/>
      <c r="BG20"/>
      <c r="BH20"/>
      <c r="BI20"/>
    </row>
    <row r="21" spans="1:61">
      <c r="A21" s="2"/>
      <c r="B21" s="21"/>
      <c r="C21" s="22"/>
      <c r="D21" s="23"/>
      <c r="E21" s="107"/>
      <c r="G21" s="101"/>
      <c r="H21" s="54"/>
      <c r="I21" s="83"/>
      <c r="J21"/>
      <c r="K21" s="101"/>
      <c r="L21" s="54"/>
      <c r="M21"/>
      <c r="N21"/>
      <c r="O21"/>
      <c r="P21"/>
      <c r="Q21"/>
      <c r="R21"/>
      <c r="T21"/>
      <c r="U21"/>
      <c r="V21"/>
      <c r="W21"/>
      <c r="X21"/>
      <c r="Z21"/>
      <c r="AA21"/>
      <c r="AB21"/>
      <c r="AC21"/>
      <c r="AD21"/>
      <c r="AE21"/>
      <c r="AG21"/>
      <c r="AH21"/>
      <c r="AI21"/>
      <c r="AJ21"/>
      <c r="AK21"/>
      <c r="AM21"/>
      <c r="AN21"/>
      <c r="AO21"/>
      <c r="AP21"/>
      <c r="AQ21"/>
      <c r="AR21"/>
      <c r="AT21"/>
      <c r="AU21"/>
      <c r="AV21"/>
      <c r="AW21"/>
      <c r="AX21"/>
      <c r="AZ21"/>
      <c r="BA21"/>
      <c r="BB21"/>
      <c r="BC21"/>
      <c r="BD21"/>
      <c r="BE21"/>
      <c r="BG21"/>
      <c r="BH21"/>
      <c r="BI21"/>
    </row>
    <row r="22" spans="1:61">
      <c r="A22" s="2"/>
      <c r="B22" s="21"/>
      <c r="C22" s="22"/>
      <c r="D22" s="23"/>
      <c r="E22" s="107"/>
      <c r="G22" s="101"/>
      <c r="H22" s="54"/>
      <c r="I22" s="83"/>
      <c r="J22"/>
      <c r="K22" s="101"/>
      <c r="L22" s="54"/>
      <c r="M22"/>
      <c r="N22"/>
      <c r="O22"/>
      <c r="P22"/>
      <c r="Q22"/>
      <c r="R22"/>
      <c r="T22"/>
      <c r="U22"/>
      <c r="V22"/>
      <c r="W22"/>
      <c r="X22"/>
      <c r="Z22"/>
      <c r="AA22"/>
      <c r="AB22"/>
      <c r="AC22"/>
      <c r="AD22"/>
      <c r="AE22"/>
      <c r="AG22"/>
      <c r="AH22"/>
      <c r="AI22"/>
      <c r="AJ22"/>
      <c r="AK22"/>
      <c r="AM22"/>
      <c r="AN22"/>
      <c r="AO22"/>
      <c r="AP22"/>
      <c r="AQ22"/>
      <c r="AR22"/>
      <c r="AT22"/>
      <c r="AU22"/>
      <c r="AV22"/>
      <c r="AW22"/>
      <c r="AX22"/>
      <c r="AZ22"/>
      <c r="BA22"/>
      <c r="BB22"/>
      <c r="BC22"/>
      <c r="BD22"/>
      <c r="BE22"/>
      <c r="BG22"/>
      <c r="BH22"/>
      <c r="BI22"/>
    </row>
    <row r="23" spans="1:61" ht="12.75" thickBot="1">
      <c r="A23" s="2"/>
      <c r="B23" s="24"/>
      <c r="C23" s="25"/>
      <c r="D23" s="26"/>
      <c r="E23" s="108"/>
      <c r="G23" s="102"/>
      <c r="H23" s="55"/>
      <c r="I23" s="85"/>
      <c r="J23"/>
      <c r="K23" s="102"/>
      <c r="L23" s="55"/>
      <c r="M23"/>
      <c r="N23"/>
      <c r="O23"/>
      <c r="P23"/>
      <c r="Q23"/>
      <c r="R23"/>
      <c r="T23"/>
      <c r="U23"/>
      <c r="V23"/>
      <c r="W23"/>
      <c r="X23"/>
      <c r="Z23"/>
      <c r="AA23"/>
      <c r="AB23"/>
      <c r="AC23"/>
      <c r="AD23"/>
      <c r="AE23"/>
      <c r="AG23"/>
      <c r="AH23"/>
      <c r="AI23"/>
      <c r="AJ23"/>
      <c r="AK23"/>
      <c r="AM23"/>
      <c r="AN23"/>
      <c r="AO23"/>
      <c r="AP23"/>
      <c r="AQ23"/>
      <c r="AR23"/>
      <c r="AT23"/>
      <c r="AU23"/>
      <c r="AV23"/>
      <c r="AW23"/>
      <c r="AX23"/>
      <c r="AZ23"/>
      <c r="BA23"/>
      <c r="BB23"/>
      <c r="BC23"/>
      <c r="BD23"/>
      <c r="BE23"/>
      <c r="BG23"/>
      <c r="BH23"/>
      <c r="BI23"/>
    </row>
    <row r="24" spans="1:61">
      <c r="A24" s="3" t="s">
        <v>9</v>
      </c>
      <c r="B24" s="18">
        <v>8</v>
      </c>
      <c r="C24" s="19" t="s">
        <v>13</v>
      </c>
      <c r="D24" s="20" t="s">
        <v>57</v>
      </c>
      <c r="E24" s="106">
        <f>'0.2_MR_Weighting'!I28</f>
        <v>0</v>
      </c>
      <c r="G24" s="101">
        <f>'4.2_Check_2_Art.Risk'!BG23</f>
        <v>0</v>
      </c>
      <c r="H24" s="54">
        <f>'4.2_Check_2_Art.Risk'!BH23</f>
        <v>0</v>
      </c>
      <c r="I24" s="83">
        <f t="shared" ref="I24" si="6">H24-G24</f>
        <v>0</v>
      </c>
      <c r="J24"/>
      <c r="K24" s="101">
        <f t="shared" ref="K24" si="7">G24*E24</f>
        <v>0</v>
      </c>
      <c r="L24" s="101">
        <f t="shared" ref="L24" si="8">H24*E24</f>
        <v>0</v>
      </c>
      <c r="M24"/>
      <c r="N24"/>
      <c r="O24"/>
      <c r="P24"/>
      <c r="Q24"/>
      <c r="R24"/>
      <c r="T24"/>
      <c r="U24"/>
      <c r="V24"/>
      <c r="W24"/>
      <c r="X24"/>
      <c r="Z24"/>
      <c r="AA24"/>
      <c r="AB24"/>
      <c r="AC24"/>
      <c r="AD24"/>
      <c r="AE24"/>
      <c r="AG24"/>
      <c r="AH24"/>
      <c r="AI24"/>
      <c r="AJ24"/>
      <c r="AK24"/>
      <c r="AM24"/>
      <c r="AN24"/>
      <c r="AO24"/>
      <c r="AP24"/>
      <c r="AQ24"/>
      <c r="AR24"/>
      <c r="AT24"/>
      <c r="AU24"/>
      <c r="AV24"/>
      <c r="AW24"/>
      <c r="AX24"/>
      <c r="AZ24"/>
      <c r="BA24"/>
      <c r="BB24"/>
      <c r="BC24"/>
      <c r="BD24"/>
      <c r="BE24"/>
      <c r="BG24"/>
      <c r="BH24"/>
      <c r="BI24"/>
    </row>
    <row r="25" spans="1:61">
      <c r="A25" s="2"/>
      <c r="B25" s="21"/>
      <c r="C25" s="22"/>
      <c r="D25" s="23"/>
      <c r="E25" s="107"/>
      <c r="G25" s="101"/>
      <c r="H25" s="54"/>
      <c r="I25" s="83"/>
      <c r="J25"/>
      <c r="K25" s="101"/>
      <c r="L25" s="54"/>
      <c r="M25"/>
      <c r="N25"/>
      <c r="O25"/>
      <c r="P25"/>
      <c r="Q25"/>
      <c r="R25"/>
      <c r="T25"/>
      <c r="U25"/>
      <c r="V25"/>
      <c r="W25"/>
      <c r="X25"/>
      <c r="Z25"/>
      <c r="AA25"/>
      <c r="AB25"/>
      <c r="AC25"/>
      <c r="AD25"/>
      <c r="AE25"/>
      <c r="AG25"/>
      <c r="AH25"/>
      <c r="AI25"/>
      <c r="AJ25"/>
      <c r="AK25"/>
      <c r="AM25"/>
      <c r="AN25"/>
      <c r="AO25"/>
      <c r="AP25"/>
      <c r="AQ25"/>
      <c r="AR25"/>
      <c r="AT25"/>
      <c r="AU25"/>
      <c r="AV25"/>
      <c r="AW25"/>
      <c r="AX25"/>
      <c r="AZ25"/>
      <c r="BA25"/>
      <c r="BB25"/>
      <c r="BC25"/>
      <c r="BD25"/>
      <c r="BE25"/>
      <c r="BG25"/>
      <c r="BH25"/>
      <c r="BI25"/>
    </row>
    <row r="26" spans="1:61">
      <c r="A26" s="2"/>
      <c r="B26" s="21"/>
      <c r="C26" s="22"/>
      <c r="D26" s="23"/>
      <c r="E26" s="107"/>
      <c r="G26" s="101"/>
      <c r="H26" s="54"/>
      <c r="I26" s="83"/>
      <c r="J26"/>
      <c r="K26" s="101"/>
      <c r="L26" s="54"/>
      <c r="M26"/>
      <c r="N26"/>
      <c r="O26"/>
      <c r="P26"/>
      <c r="Q26"/>
      <c r="R26"/>
      <c r="T26"/>
      <c r="U26"/>
      <c r="V26"/>
      <c r="W26"/>
      <c r="X26"/>
      <c r="Z26"/>
      <c r="AA26"/>
      <c r="AB26"/>
      <c r="AC26"/>
      <c r="AD26"/>
      <c r="AE26"/>
      <c r="AG26"/>
      <c r="AH26"/>
      <c r="AI26"/>
      <c r="AJ26"/>
      <c r="AK26"/>
      <c r="AM26"/>
      <c r="AN26"/>
      <c r="AO26"/>
      <c r="AP26"/>
      <c r="AQ26"/>
      <c r="AR26"/>
      <c r="AT26"/>
      <c r="AU26"/>
      <c r="AV26"/>
      <c r="AW26"/>
      <c r="AX26"/>
      <c r="AZ26"/>
      <c r="BA26"/>
      <c r="BB26"/>
      <c r="BC26"/>
      <c r="BD26"/>
      <c r="BE26"/>
      <c r="BG26"/>
      <c r="BH26"/>
      <c r="BI26"/>
    </row>
    <row r="27" spans="1:61" ht="12.75" thickBot="1">
      <c r="A27" s="2"/>
      <c r="B27" s="24"/>
      <c r="C27" s="25"/>
      <c r="D27" s="26"/>
      <c r="E27" s="108"/>
      <c r="G27" s="102"/>
      <c r="H27" s="55"/>
      <c r="I27" s="85"/>
      <c r="J27"/>
      <c r="K27" s="102"/>
      <c r="L27" s="55"/>
      <c r="M27"/>
      <c r="N27"/>
      <c r="O27"/>
      <c r="P27"/>
      <c r="Q27"/>
      <c r="R27"/>
      <c r="T27"/>
      <c r="U27"/>
      <c r="V27"/>
      <c r="W27"/>
      <c r="X27"/>
      <c r="Z27"/>
      <c r="AA27"/>
      <c r="AB27"/>
      <c r="AC27"/>
      <c r="AD27"/>
      <c r="AE27"/>
      <c r="AG27"/>
      <c r="AH27"/>
      <c r="AI27"/>
      <c r="AJ27"/>
      <c r="AK27"/>
      <c r="AM27"/>
      <c r="AN27"/>
      <c r="AO27"/>
      <c r="AP27"/>
      <c r="AQ27"/>
      <c r="AR27"/>
      <c r="AT27"/>
      <c r="AU27"/>
      <c r="AV27"/>
      <c r="AW27"/>
      <c r="AX27"/>
      <c r="AZ27"/>
      <c r="BA27"/>
      <c r="BB27"/>
      <c r="BC27"/>
      <c r="BD27"/>
      <c r="BE27"/>
      <c r="BG27"/>
      <c r="BH27"/>
      <c r="BI27"/>
    </row>
    <row r="28" spans="1:61">
      <c r="A28" s="3" t="s">
        <v>9</v>
      </c>
      <c r="B28" s="18">
        <v>13</v>
      </c>
      <c r="C28" s="19" t="s">
        <v>14</v>
      </c>
      <c r="D28" s="20" t="s">
        <v>58</v>
      </c>
      <c r="E28" s="106">
        <f>'0.2_MR_Weighting'!I32</f>
        <v>1.8242127934569222E-4</v>
      </c>
      <c r="G28" s="101">
        <f>'4.2_Check_2_Art.Risk'!BG27</f>
        <v>-0.60000000000000009</v>
      </c>
      <c r="H28" s="54">
        <f>'4.2_Check_2_Art.Risk'!BH27</f>
        <v>-0.1</v>
      </c>
      <c r="I28" s="83">
        <f t="shared" ref="I28" si="9">H28-G28</f>
        <v>0.50000000000000011</v>
      </c>
      <c r="J28"/>
      <c r="K28" s="101">
        <f t="shared" ref="K28" si="10">G28*E28</f>
        <v>-1.0945276760741534E-4</v>
      </c>
      <c r="L28" s="101">
        <f t="shared" ref="L28" si="11">H28*E28</f>
        <v>-1.8242127934569222E-5</v>
      </c>
      <c r="M28"/>
      <c r="N28"/>
      <c r="O28"/>
      <c r="P28"/>
      <c r="Q28"/>
      <c r="R28"/>
      <c r="T28"/>
      <c r="U28"/>
      <c r="V28"/>
      <c r="W28"/>
      <c r="X28"/>
      <c r="Z28"/>
      <c r="AA28"/>
      <c r="AB28"/>
      <c r="AC28"/>
      <c r="AD28"/>
      <c r="AE28"/>
      <c r="AG28"/>
      <c r="AH28"/>
      <c r="AI28"/>
      <c r="AJ28"/>
      <c r="AK28"/>
      <c r="AM28"/>
      <c r="AN28"/>
      <c r="AO28"/>
      <c r="AP28"/>
      <c r="AQ28"/>
      <c r="AR28"/>
      <c r="AT28"/>
      <c r="AU28"/>
      <c r="AV28"/>
      <c r="AW28"/>
      <c r="AX28"/>
      <c r="AZ28"/>
      <c r="BA28"/>
      <c r="BB28"/>
      <c r="BC28"/>
      <c r="BD28"/>
      <c r="BE28"/>
      <c r="BG28"/>
      <c r="BH28"/>
      <c r="BI28"/>
    </row>
    <row r="29" spans="1:61">
      <c r="A29" s="2"/>
      <c r="B29" s="21"/>
      <c r="C29" s="22"/>
      <c r="D29" s="23"/>
      <c r="E29" s="107"/>
      <c r="G29" s="101"/>
      <c r="H29" s="54"/>
      <c r="I29" s="83"/>
      <c r="J29"/>
      <c r="K29" s="101"/>
      <c r="L29" s="54"/>
      <c r="M29"/>
      <c r="N29"/>
      <c r="O29"/>
      <c r="P29"/>
      <c r="Q29"/>
      <c r="R29"/>
      <c r="T29"/>
      <c r="U29"/>
      <c r="V29"/>
      <c r="W29"/>
      <c r="X29"/>
      <c r="Z29"/>
      <c r="AA29"/>
      <c r="AB29"/>
      <c r="AC29"/>
      <c r="AD29"/>
      <c r="AE29"/>
      <c r="AG29"/>
      <c r="AH29"/>
      <c r="AI29"/>
      <c r="AJ29"/>
      <c r="AK29"/>
      <c r="AM29"/>
      <c r="AN29"/>
      <c r="AO29"/>
      <c r="AP29"/>
      <c r="AQ29"/>
      <c r="AR29"/>
      <c r="AT29"/>
      <c r="AU29"/>
      <c r="AV29"/>
      <c r="AW29"/>
      <c r="AX29"/>
      <c r="AZ29"/>
      <c r="BA29"/>
      <c r="BB29"/>
      <c r="BC29"/>
      <c r="BD29"/>
      <c r="BE29"/>
      <c r="BG29"/>
      <c r="BH29"/>
      <c r="BI29"/>
    </row>
    <row r="30" spans="1:61">
      <c r="A30" s="2"/>
      <c r="B30" s="21"/>
      <c r="C30" s="22"/>
      <c r="D30" s="23"/>
      <c r="E30" s="107"/>
      <c r="G30" s="101"/>
      <c r="H30" s="54"/>
      <c r="I30" s="83"/>
      <c r="J30"/>
      <c r="K30" s="101"/>
      <c r="L30" s="54"/>
      <c r="M30"/>
      <c r="N30"/>
      <c r="O30"/>
      <c r="P30"/>
      <c r="Q30"/>
      <c r="R30"/>
      <c r="T30"/>
      <c r="U30"/>
      <c r="V30"/>
      <c r="W30"/>
      <c r="X30"/>
      <c r="Z30"/>
      <c r="AA30"/>
      <c r="AB30"/>
      <c r="AC30"/>
      <c r="AD30"/>
      <c r="AE30"/>
      <c r="AG30"/>
      <c r="AH30"/>
      <c r="AI30"/>
      <c r="AJ30"/>
      <c r="AK30"/>
      <c r="AM30"/>
      <c r="AN30"/>
      <c r="AO30"/>
      <c r="AP30"/>
      <c r="AQ30"/>
      <c r="AR30"/>
      <c r="AT30"/>
      <c r="AU30"/>
      <c r="AV30"/>
      <c r="AW30"/>
      <c r="AX30"/>
      <c r="AZ30"/>
      <c r="BA30"/>
      <c r="BB30"/>
      <c r="BC30"/>
      <c r="BD30"/>
      <c r="BE30"/>
      <c r="BG30"/>
      <c r="BH30"/>
      <c r="BI30"/>
    </row>
    <row r="31" spans="1:61" ht="12.75" thickBot="1">
      <c r="A31" s="2"/>
      <c r="B31" s="24"/>
      <c r="C31" s="25"/>
      <c r="D31" s="26"/>
      <c r="E31" s="108"/>
      <c r="G31" s="102"/>
      <c r="H31" s="55"/>
      <c r="I31" s="85"/>
      <c r="J31"/>
      <c r="K31" s="102"/>
      <c r="L31" s="55"/>
      <c r="M31"/>
      <c r="N31"/>
      <c r="O31"/>
      <c r="P31"/>
      <c r="Q31"/>
      <c r="R31"/>
      <c r="T31"/>
      <c r="U31"/>
      <c r="V31"/>
      <c r="W31"/>
      <c r="X31"/>
      <c r="Z31"/>
      <c r="AA31"/>
      <c r="AB31"/>
      <c r="AC31"/>
      <c r="AD31"/>
      <c r="AE31"/>
      <c r="AG31"/>
      <c r="AH31"/>
      <c r="AI31"/>
      <c r="AJ31"/>
      <c r="AK31"/>
      <c r="AM31"/>
      <c r="AN31"/>
      <c r="AO31"/>
      <c r="AP31"/>
      <c r="AQ31"/>
      <c r="AR31"/>
      <c r="AT31"/>
      <c r="AU31"/>
      <c r="AV31"/>
      <c r="AW31"/>
      <c r="AX31"/>
      <c r="AZ31"/>
      <c r="BA31"/>
      <c r="BB31"/>
      <c r="BC31"/>
      <c r="BD31"/>
      <c r="BE31"/>
      <c r="BG31"/>
      <c r="BH31"/>
      <c r="BI31"/>
    </row>
    <row r="32" spans="1:61">
      <c r="A32" s="3" t="s">
        <v>9</v>
      </c>
      <c r="B32" s="18">
        <v>16</v>
      </c>
      <c r="C32" s="19" t="s">
        <v>15</v>
      </c>
      <c r="D32" s="20" t="s">
        <v>57</v>
      </c>
      <c r="E32" s="106">
        <f>'0.2_MR_Weighting'!I36</f>
        <v>1.0067563587400864E-3</v>
      </c>
      <c r="G32" s="101">
        <f>'4.2_Check_2_Art.Risk'!BG31</f>
        <v>-2.2000000000000002</v>
      </c>
      <c r="H32" s="54">
        <f>'4.2_Check_2_Art.Risk'!BH31</f>
        <v>-0.6</v>
      </c>
      <c r="I32" s="83">
        <f t="shared" ref="I32" si="12">H32-G32</f>
        <v>1.6</v>
      </c>
      <c r="J32"/>
      <c r="K32" s="101">
        <f t="shared" ref="K32" si="13">G32*E32</f>
        <v>-2.2148639892281903E-3</v>
      </c>
      <c r="L32" s="101">
        <f t="shared" ref="L32" si="14">H32*E32</f>
        <v>-6.0405381524405186E-4</v>
      </c>
      <c r="M32"/>
      <c r="N32"/>
      <c r="O32"/>
      <c r="P32"/>
      <c r="Q32"/>
      <c r="R32"/>
      <c r="T32"/>
      <c r="U32"/>
      <c r="V32"/>
      <c r="W32"/>
      <c r="X32"/>
      <c r="Z32"/>
      <c r="AA32"/>
      <c r="AB32"/>
      <c r="AC32"/>
      <c r="AD32"/>
      <c r="AE32"/>
      <c r="AG32"/>
      <c r="AH32"/>
      <c r="AI32"/>
      <c r="AJ32"/>
      <c r="AK32"/>
      <c r="AM32"/>
      <c r="AN32"/>
      <c r="AO32"/>
      <c r="AP32"/>
      <c r="AQ32"/>
      <c r="AR32"/>
      <c r="AT32"/>
      <c r="AU32"/>
      <c r="AV32"/>
      <c r="AW32"/>
      <c r="AX32"/>
      <c r="AZ32"/>
      <c r="BA32"/>
      <c r="BB32"/>
      <c r="BC32"/>
      <c r="BD32"/>
      <c r="BE32"/>
      <c r="BG32"/>
      <c r="BH32"/>
      <c r="BI32"/>
    </row>
    <row r="33" spans="1:61">
      <c r="A33" s="2"/>
      <c r="B33" s="21"/>
      <c r="C33" s="22"/>
      <c r="D33" s="23"/>
      <c r="E33" s="107"/>
      <c r="G33" s="101"/>
      <c r="H33" s="54"/>
      <c r="I33" s="83"/>
      <c r="J33"/>
      <c r="K33" s="101"/>
      <c r="L33" s="54"/>
      <c r="M33"/>
      <c r="N33"/>
      <c r="O33"/>
      <c r="P33"/>
      <c r="Q33"/>
      <c r="R33"/>
      <c r="T33"/>
      <c r="U33"/>
      <c r="V33"/>
      <c r="W33"/>
      <c r="X33"/>
      <c r="Z33"/>
      <c r="AA33"/>
      <c r="AB33"/>
      <c r="AC33"/>
      <c r="AD33"/>
      <c r="AE33"/>
      <c r="AG33"/>
      <c r="AH33"/>
      <c r="AI33"/>
      <c r="AJ33"/>
      <c r="AK33"/>
      <c r="AM33"/>
      <c r="AN33"/>
      <c r="AO33"/>
      <c r="AP33"/>
      <c r="AQ33"/>
      <c r="AR33"/>
      <c r="AT33"/>
      <c r="AU33"/>
      <c r="AV33"/>
      <c r="AW33"/>
      <c r="AX33"/>
      <c r="AZ33"/>
      <c r="BA33"/>
      <c r="BB33"/>
      <c r="BC33"/>
      <c r="BD33"/>
      <c r="BE33"/>
      <c r="BG33"/>
      <c r="BH33"/>
      <c r="BI33"/>
    </row>
    <row r="34" spans="1:61">
      <c r="A34" s="2"/>
      <c r="B34" s="21"/>
      <c r="C34" s="22"/>
      <c r="D34" s="23"/>
      <c r="E34" s="107"/>
      <c r="G34" s="101"/>
      <c r="H34" s="54"/>
      <c r="I34" s="83"/>
      <c r="J34"/>
      <c r="K34" s="101"/>
      <c r="L34" s="54"/>
      <c r="M34"/>
      <c r="N34"/>
      <c r="O34"/>
      <c r="P34"/>
      <c r="Q34"/>
      <c r="R34"/>
      <c r="T34"/>
      <c r="U34"/>
      <c r="V34"/>
      <c r="W34"/>
      <c r="X34"/>
      <c r="Z34"/>
      <c r="AA34"/>
      <c r="AB34"/>
      <c r="AC34"/>
      <c r="AD34"/>
      <c r="AE34"/>
      <c r="AG34"/>
      <c r="AH34"/>
      <c r="AI34"/>
      <c r="AJ34"/>
      <c r="AK34"/>
      <c r="AM34"/>
      <c r="AN34"/>
      <c r="AO34"/>
      <c r="AP34"/>
      <c r="AQ34"/>
      <c r="AR34"/>
      <c r="AT34"/>
      <c r="AU34"/>
      <c r="AV34"/>
      <c r="AW34"/>
      <c r="AX34"/>
      <c r="AZ34"/>
      <c r="BA34"/>
      <c r="BB34"/>
      <c r="BC34"/>
      <c r="BD34"/>
      <c r="BE34"/>
      <c r="BG34"/>
      <c r="BH34"/>
      <c r="BI34"/>
    </row>
    <row r="35" spans="1:61" ht="12.75" thickBot="1">
      <c r="A35" s="2"/>
      <c r="B35" s="24"/>
      <c r="C35" s="25"/>
      <c r="D35" s="26"/>
      <c r="E35" s="108"/>
      <c r="G35" s="102"/>
      <c r="H35" s="55"/>
      <c r="I35" s="85"/>
      <c r="J35"/>
      <c r="K35" s="102"/>
      <c r="L35" s="55"/>
      <c r="M35"/>
      <c r="N35"/>
      <c r="O35"/>
      <c r="P35"/>
      <c r="Q35"/>
      <c r="R35"/>
      <c r="T35"/>
      <c r="U35"/>
      <c r="V35"/>
      <c r="W35"/>
      <c r="X35"/>
      <c r="Z35"/>
      <c r="AA35"/>
      <c r="AB35"/>
      <c r="AC35"/>
      <c r="AD35"/>
      <c r="AE35"/>
      <c r="AG35"/>
      <c r="AH35"/>
      <c r="AI35"/>
      <c r="AJ35"/>
      <c r="AK35"/>
      <c r="AM35"/>
      <c r="AN35"/>
      <c r="AO35"/>
      <c r="AP35"/>
      <c r="AQ35"/>
      <c r="AR35"/>
      <c r="AT35"/>
      <c r="AU35"/>
      <c r="AV35"/>
      <c r="AW35"/>
      <c r="AX35"/>
      <c r="AZ35"/>
      <c r="BA35"/>
      <c r="BB35"/>
      <c r="BC35"/>
      <c r="BD35"/>
      <c r="BE35"/>
      <c r="BG35"/>
      <c r="BH35"/>
      <c r="BI35"/>
    </row>
    <row r="36" spans="1:61">
      <c r="A36" s="3" t="s">
        <v>9</v>
      </c>
      <c r="B36" s="18">
        <v>17</v>
      </c>
      <c r="C36" s="19" t="s">
        <v>16</v>
      </c>
      <c r="D36" s="20" t="s">
        <v>57</v>
      </c>
      <c r="E36" s="106">
        <f>'0.2_MR_Weighting'!I40</f>
        <v>3.0927795247307857E-3</v>
      </c>
      <c r="G36" s="101">
        <f>'4.2_Check_2_Art.Risk'!BG35</f>
        <v>-3.2</v>
      </c>
      <c r="H36" s="54">
        <f>'4.2_Check_2_Art.Risk'!BH35</f>
        <v>-1.1000000000000001</v>
      </c>
      <c r="I36" s="83">
        <f t="shared" ref="I36" si="15">H36-G36</f>
        <v>2.1</v>
      </c>
      <c r="J36"/>
      <c r="K36" s="101">
        <f t="shared" ref="K36" si="16">G36*E36</f>
        <v>-9.8968944791385152E-3</v>
      </c>
      <c r="L36" s="101">
        <f t="shared" ref="L36" si="17">H36*E36</f>
        <v>-3.4020574772038645E-3</v>
      </c>
      <c r="M36"/>
      <c r="N36"/>
      <c r="O36"/>
      <c r="P36"/>
      <c r="Q36"/>
      <c r="R36"/>
      <c r="T36"/>
      <c r="U36"/>
      <c r="V36"/>
      <c r="W36"/>
      <c r="X36"/>
      <c r="Z36"/>
      <c r="AA36"/>
      <c r="AB36"/>
      <c r="AC36"/>
      <c r="AD36"/>
      <c r="AE36"/>
      <c r="AG36"/>
      <c r="AH36"/>
      <c r="AI36"/>
      <c r="AJ36"/>
      <c r="AK36"/>
      <c r="AM36"/>
      <c r="AN36"/>
      <c r="AO36"/>
      <c r="AP36"/>
      <c r="AQ36"/>
      <c r="AR36"/>
      <c r="AT36"/>
      <c r="AU36"/>
      <c r="AV36"/>
      <c r="AW36"/>
      <c r="AX36"/>
      <c r="AZ36"/>
      <c r="BA36"/>
      <c r="BB36"/>
      <c r="BC36"/>
      <c r="BD36"/>
      <c r="BE36"/>
      <c r="BG36"/>
      <c r="BH36"/>
      <c r="BI36"/>
    </row>
    <row r="37" spans="1:61">
      <c r="A37" s="2"/>
      <c r="B37" s="21"/>
      <c r="C37" s="22"/>
      <c r="D37" s="23"/>
      <c r="E37" s="107"/>
      <c r="G37" s="101"/>
      <c r="H37" s="54"/>
      <c r="I37" s="83"/>
      <c r="J37"/>
      <c r="K37" s="101"/>
      <c r="L37" s="54"/>
      <c r="M37"/>
      <c r="N37"/>
      <c r="O37"/>
      <c r="P37"/>
      <c r="Q37"/>
      <c r="R37"/>
      <c r="T37"/>
      <c r="U37"/>
      <c r="V37"/>
      <c r="W37"/>
      <c r="X37"/>
      <c r="Z37"/>
      <c r="AA37"/>
      <c r="AB37"/>
      <c r="AC37"/>
      <c r="AD37"/>
      <c r="AE37"/>
      <c r="AG37"/>
      <c r="AH37"/>
      <c r="AI37"/>
      <c r="AJ37"/>
      <c r="AK37"/>
      <c r="AM37"/>
      <c r="AN37"/>
      <c r="AO37"/>
      <c r="AP37"/>
      <c r="AQ37"/>
      <c r="AR37"/>
      <c r="AT37"/>
      <c r="AU37"/>
      <c r="AV37"/>
      <c r="AW37"/>
      <c r="AX37"/>
      <c r="AZ37"/>
      <c r="BA37"/>
      <c r="BB37"/>
      <c r="BC37"/>
      <c r="BD37"/>
      <c r="BE37"/>
      <c r="BG37"/>
      <c r="BH37"/>
      <c r="BI37"/>
    </row>
    <row r="38" spans="1:61">
      <c r="A38" s="2"/>
      <c r="B38" s="21"/>
      <c r="C38" s="22"/>
      <c r="D38" s="23"/>
      <c r="E38" s="107"/>
      <c r="G38" s="101"/>
      <c r="H38" s="54"/>
      <c r="I38" s="83"/>
      <c r="J38"/>
      <c r="K38" s="101"/>
      <c r="L38" s="54"/>
      <c r="M38"/>
      <c r="N38"/>
      <c r="O38"/>
      <c r="P38"/>
      <c r="Q38"/>
      <c r="R38"/>
      <c r="T38"/>
      <c r="U38"/>
      <c r="V38"/>
      <c r="W38"/>
      <c r="X38"/>
      <c r="Z38"/>
      <c r="AA38"/>
      <c r="AB38"/>
      <c r="AC38"/>
      <c r="AD38"/>
      <c r="AE38"/>
      <c r="AG38"/>
      <c r="AH38"/>
      <c r="AI38"/>
      <c r="AJ38"/>
      <c r="AK38"/>
      <c r="AM38"/>
      <c r="AN38"/>
      <c r="AO38"/>
      <c r="AP38"/>
      <c r="AQ38"/>
      <c r="AR38"/>
      <c r="AT38"/>
      <c r="AU38"/>
      <c r="AV38"/>
      <c r="AW38"/>
      <c r="AX38"/>
      <c r="AZ38"/>
      <c r="BA38"/>
      <c r="BB38"/>
      <c r="BC38"/>
      <c r="BD38"/>
      <c r="BE38"/>
      <c r="BG38"/>
      <c r="BH38"/>
      <c r="BI38"/>
    </row>
    <row r="39" spans="1:61" ht="12.75" thickBot="1">
      <c r="A39" s="2"/>
      <c r="B39" s="24"/>
      <c r="C39" s="25"/>
      <c r="D39" s="26"/>
      <c r="E39" s="108"/>
      <c r="G39" s="102"/>
      <c r="H39" s="55"/>
      <c r="I39" s="85"/>
      <c r="J39"/>
      <c r="K39" s="102"/>
      <c r="L39" s="55"/>
      <c r="M39"/>
      <c r="N39"/>
      <c r="O39"/>
      <c r="P39"/>
      <c r="Q39"/>
      <c r="R39"/>
      <c r="T39"/>
      <c r="U39"/>
      <c r="V39"/>
      <c r="W39"/>
      <c r="X39"/>
      <c r="Z39"/>
      <c r="AA39"/>
      <c r="AB39"/>
      <c r="AC39"/>
      <c r="AD39"/>
      <c r="AE39"/>
      <c r="AG39"/>
      <c r="AH39"/>
      <c r="AI39"/>
      <c r="AJ39"/>
      <c r="AK39"/>
      <c r="AM39"/>
      <c r="AN39"/>
      <c r="AO39"/>
      <c r="AP39"/>
      <c r="AQ39"/>
      <c r="AR39"/>
      <c r="AT39"/>
      <c r="AU39"/>
      <c r="AV39"/>
      <c r="AW39"/>
      <c r="AX39"/>
      <c r="AZ39"/>
      <c r="BA39"/>
      <c r="BB39"/>
      <c r="BC39"/>
      <c r="BD39"/>
      <c r="BE39"/>
      <c r="BG39"/>
      <c r="BH39"/>
      <c r="BI39"/>
    </row>
    <row r="40" spans="1:61">
      <c r="A40" s="3" t="s">
        <v>9</v>
      </c>
      <c r="B40" s="18">
        <v>20</v>
      </c>
      <c r="C40" s="19" t="s">
        <v>17</v>
      </c>
      <c r="D40" s="20" t="s">
        <v>57</v>
      </c>
      <c r="E40" s="106">
        <f>'0.2_MR_Weighting'!I44</f>
        <v>1.0099856817842017E-3</v>
      </c>
      <c r="G40" s="101">
        <f>'4.2_Check_2_Art.Risk'!BG39</f>
        <v>-1.8000000000000003</v>
      </c>
      <c r="H40" s="54">
        <f>'4.2_Check_2_Art.Risk'!BH39</f>
        <v>-0.4</v>
      </c>
      <c r="I40" s="83">
        <f t="shared" ref="I40" si="18">H40-G40</f>
        <v>1.4000000000000004</v>
      </c>
      <c r="J40"/>
      <c r="K40" s="101">
        <f t="shared" ref="K40" si="19">G40*E40</f>
        <v>-1.8179742272115633E-3</v>
      </c>
      <c r="L40" s="101">
        <f t="shared" ref="L40" si="20">H40*E40</f>
        <v>-4.0399427271368071E-4</v>
      </c>
      <c r="M40"/>
      <c r="N40"/>
      <c r="O40"/>
      <c r="P40"/>
      <c r="Q40"/>
      <c r="R40"/>
      <c r="T40"/>
      <c r="U40"/>
      <c r="V40"/>
      <c r="W40"/>
      <c r="X40"/>
      <c r="Z40"/>
      <c r="AA40"/>
      <c r="AB40"/>
      <c r="AC40"/>
      <c r="AD40"/>
      <c r="AE40"/>
      <c r="AG40"/>
      <c r="AH40"/>
      <c r="AI40"/>
      <c r="AJ40"/>
      <c r="AK40"/>
      <c r="AM40"/>
      <c r="AN40"/>
      <c r="AO40"/>
      <c r="AP40"/>
      <c r="AQ40"/>
      <c r="AR40"/>
      <c r="AT40"/>
      <c r="AU40"/>
      <c r="AV40"/>
      <c r="AW40"/>
      <c r="AX40"/>
      <c r="AZ40"/>
      <c r="BA40"/>
      <c r="BB40"/>
      <c r="BC40"/>
      <c r="BD40"/>
      <c r="BE40"/>
      <c r="BG40"/>
      <c r="BH40"/>
      <c r="BI40"/>
    </row>
    <row r="41" spans="1:61">
      <c r="A41" s="2"/>
      <c r="B41" s="21"/>
      <c r="C41" s="22"/>
      <c r="D41" s="23"/>
      <c r="E41" s="107"/>
      <c r="G41" s="101"/>
      <c r="H41" s="54"/>
      <c r="I41" s="83"/>
      <c r="J41"/>
      <c r="K41" s="101"/>
      <c r="L41" s="54"/>
      <c r="M41"/>
      <c r="N41"/>
      <c r="O41"/>
      <c r="P41"/>
      <c r="Q41"/>
      <c r="R41"/>
      <c r="T41"/>
      <c r="U41"/>
      <c r="V41"/>
      <c r="W41"/>
      <c r="X41"/>
      <c r="Z41"/>
      <c r="AA41"/>
      <c r="AB41"/>
      <c r="AC41"/>
      <c r="AD41"/>
      <c r="AE41"/>
      <c r="AG41"/>
      <c r="AH41"/>
      <c r="AI41"/>
      <c r="AJ41"/>
      <c r="AK41"/>
      <c r="AM41"/>
      <c r="AN41"/>
      <c r="AO41"/>
      <c r="AP41"/>
      <c r="AQ41"/>
      <c r="AR41"/>
      <c r="AT41"/>
      <c r="AU41"/>
      <c r="AV41"/>
      <c r="AW41"/>
      <c r="AX41"/>
      <c r="AZ41"/>
      <c r="BA41"/>
      <c r="BB41"/>
      <c r="BC41"/>
      <c r="BD41"/>
      <c r="BE41"/>
      <c r="BG41"/>
      <c r="BH41"/>
      <c r="BI41"/>
    </row>
    <row r="42" spans="1:61">
      <c r="A42" s="2"/>
      <c r="B42" s="21"/>
      <c r="C42" s="22"/>
      <c r="D42" s="23"/>
      <c r="E42" s="107"/>
      <c r="G42" s="101"/>
      <c r="H42" s="54"/>
      <c r="I42" s="83"/>
      <c r="J42"/>
      <c r="K42" s="101"/>
      <c r="L42" s="54"/>
      <c r="M42"/>
      <c r="N42"/>
      <c r="O42"/>
      <c r="P42"/>
      <c r="Q42"/>
      <c r="R42"/>
      <c r="T42"/>
      <c r="U42"/>
      <c r="V42"/>
      <c r="W42"/>
      <c r="X42"/>
      <c r="Z42"/>
      <c r="AA42"/>
      <c r="AB42"/>
      <c r="AC42"/>
      <c r="AD42"/>
      <c r="AE42"/>
      <c r="AG42"/>
      <c r="AH42"/>
      <c r="AI42"/>
      <c r="AJ42"/>
      <c r="AK42"/>
      <c r="AM42"/>
      <c r="AN42"/>
      <c r="AO42"/>
      <c r="AP42"/>
      <c r="AQ42"/>
      <c r="AR42"/>
      <c r="AT42"/>
      <c r="AU42"/>
      <c r="AV42"/>
      <c r="AW42"/>
      <c r="AX42"/>
      <c r="AZ42"/>
      <c r="BA42"/>
      <c r="BB42"/>
      <c r="BC42"/>
      <c r="BD42"/>
      <c r="BE42"/>
      <c r="BG42"/>
      <c r="BH42"/>
      <c r="BI42"/>
    </row>
    <row r="43" spans="1:61" ht="12.75" thickBot="1">
      <c r="A43" s="2"/>
      <c r="B43" s="24"/>
      <c r="C43" s="25"/>
      <c r="D43" s="26"/>
      <c r="E43" s="108"/>
      <c r="G43" s="102"/>
      <c r="H43" s="55"/>
      <c r="I43" s="85"/>
      <c r="J43"/>
      <c r="K43" s="102"/>
      <c r="L43" s="55"/>
      <c r="M43"/>
      <c r="N43"/>
      <c r="O43"/>
      <c r="P43"/>
      <c r="Q43"/>
      <c r="R43"/>
      <c r="T43"/>
      <c r="U43"/>
      <c r="V43"/>
      <c r="W43"/>
      <c r="X43"/>
      <c r="Z43"/>
      <c r="AA43"/>
      <c r="AB43"/>
      <c r="AC43"/>
      <c r="AD43"/>
      <c r="AE43"/>
      <c r="AG43"/>
      <c r="AH43"/>
      <c r="AI43"/>
      <c r="AJ43"/>
      <c r="AK43"/>
      <c r="AM43"/>
      <c r="AN43"/>
      <c r="AO43"/>
      <c r="AP43"/>
      <c r="AQ43"/>
      <c r="AR43"/>
      <c r="AT43"/>
      <c r="AU43"/>
      <c r="AV43"/>
      <c r="AW43"/>
      <c r="AX43"/>
      <c r="AZ43"/>
      <c r="BA43"/>
      <c r="BB43"/>
      <c r="BC43"/>
      <c r="BD43"/>
      <c r="BE43"/>
      <c r="BG43"/>
      <c r="BH43"/>
      <c r="BI43"/>
    </row>
    <row r="44" spans="1:61">
      <c r="A44" s="3" t="s">
        <v>9</v>
      </c>
      <c r="B44" s="18">
        <v>22</v>
      </c>
      <c r="C44" s="19" t="s">
        <v>18</v>
      </c>
      <c r="D44" s="20" t="s">
        <v>59</v>
      </c>
      <c r="E44" s="106">
        <f>'0.2_MR_Weighting'!I48</f>
        <v>1.6825665964979142E-2</v>
      </c>
      <c r="G44" s="101">
        <f>'4.2_Check_2_Art.Risk'!BG43</f>
        <v>-8</v>
      </c>
      <c r="H44" s="54">
        <f>'4.2_Check_2_Art.Risk'!BH43</f>
        <v>-7.3</v>
      </c>
      <c r="I44" s="83">
        <f t="shared" ref="I44" si="21">H44-G44</f>
        <v>0.70000000000000018</v>
      </c>
      <c r="J44"/>
      <c r="K44" s="101">
        <f t="shared" ref="K44" si="22">G44*E44</f>
        <v>-0.13460532771983313</v>
      </c>
      <c r="L44" s="101">
        <f t="shared" ref="L44" si="23">H44*E44</f>
        <v>-0.12282736154434773</v>
      </c>
      <c r="M44"/>
      <c r="N44"/>
      <c r="O44"/>
      <c r="P44"/>
      <c r="Q44"/>
      <c r="R44"/>
      <c r="T44"/>
      <c r="U44"/>
      <c r="V44"/>
      <c r="W44"/>
      <c r="X44"/>
      <c r="Z44"/>
      <c r="AA44"/>
      <c r="AB44"/>
      <c r="AC44"/>
      <c r="AD44"/>
      <c r="AE44"/>
      <c r="AG44"/>
      <c r="AH44"/>
      <c r="AI44"/>
      <c r="AJ44"/>
      <c r="AK44"/>
      <c r="AM44"/>
      <c r="AN44"/>
      <c r="AO44"/>
      <c r="AP44"/>
      <c r="AQ44"/>
      <c r="AR44"/>
      <c r="AT44"/>
      <c r="AU44"/>
      <c r="AV44"/>
      <c r="AW44"/>
      <c r="AX44"/>
      <c r="AZ44"/>
      <c r="BA44"/>
      <c r="BB44"/>
      <c r="BC44"/>
      <c r="BD44"/>
      <c r="BE44"/>
      <c r="BG44"/>
      <c r="BH44"/>
      <c r="BI44"/>
    </row>
    <row r="45" spans="1:61">
      <c r="A45" s="2"/>
      <c r="B45" s="21"/>
      <c r="C45" s="22"/>
      <c r="D45" s="23"/>
      <c r="E45" s="107"/>
      <c r="G45" s="101"/>
      <c r="H45" s="54"/>
      <c r="I45" s="83"/>
      <c r="J45"/>
      <c r="K45" s="101"/>
      <c r="L45" s="54"/>
      <c r="M45"/>
      <c r="N45"/>
      <c r="O45"/>
      <c r="P45"/>
      <c r="Q45"/>
      <c r="R45"/>
      <c r="T45"/>
      <c r="U45"/>
      <c r="V45"/>
      <c r="W45"/>
      <c r="X45"/>
      <c r="Z45"/>
      <c r="AA45"/>
      <c r="AB45"/>
      <c r="AC45"/>
      <c r="AD45"/>
      <c r="AE45"/>
      <c r="AG45"/>
      <c r="AH45"/>
      <c r="AI45"/>
      <c r="AJ45"/>
      <c r="AK45"/>
      <c r="AM45"/>
      <c r="AN45"/>
      <c r="AO45"/>
      <c r="AP45"/>
      <c r="AQ45"/>
      <c r="AR45"/>
      <c r="AT45"/>
      <c r="AU45"/>
      <c r="AV45"/>
      <c r="AW45"/>
      <c r="AX45"/>
      <c r="AZ45"/>
      <c r="BA45"/>
      <c r="BB45"/>
      <c r="BC45"/>
      <c r="BD45"/>
      <c r="BE45"/>
      <c r="BG45"/>
      <c r="BH45"/>
      <c r="BI45"/>
    </row>
    <row r="46" spans="1:61">
      <c r="A46" s="2"/>
      <c r="B46" s="21"/>
      <c r="C46" s="22"/>
      <c r="D46" s="23"/>
      <c r="E46" s="107"/>
      <c r="G46" s="101"/>
      <c r="H46" s="54"/>
      <c r="I46" s="83"/>
      <c r="J46"/>
      <c r="K46" s="101"/>
      <c r="L46" s="54"/>
      <c r="M46"/>
      <c r="N46"/>
      <c r="O46"/>
      <c r="P46"/>
      <c r="Q46"/>
      <c r="R46"/>
      <c r="T46"/>
      <c r="U46"/>
      <c r="V46"/>
      <c r="W46"/>
      <c r="X46"/>
      <c r="Z46"/>
      <c r="AA46"/>
      <c r="AB46"/>
      <c r="AC46"/>
      <c r="AD46"/>
      <c r="AE46"/>
      <c r="AG46"/>
      <c r="AH46"/>
      <c r="AI46"/>
      <c r="AJ46"/>
      <c r="AK46"/>
      <c r="AM46"/>
      <c r="AN46"/>
      <c r="AO46"/>
      <c r="AP46"/>
      <c r="AQ46"/>
      <c r="AR46"/>
      <c r="AT46"/>
      <c r="AU46"/>
      <c r="AV46"/>
      <c r="AW46"/>
      <c r="AX46"/>
      <c r="AZ46"/>
      <c r="BA46"/>
      <c r="BB46"/>
      <c r="BC46"/>
      <c r="BD46"/>
      <c r="BE46"/>
      <c r="BG46"/>
      <c r="BH46"/>
      <c r="BI46"/>
    </row>
    <row r="47" spans="1:61" ht="12.75" thickBot="1">
      <c r="A47" s="2"/>
      <c r="B47" s="24"/>
      <c r="C47" s="25"/>
      <c r="D47" s="26"/>
      <c r="E47" s="108"/>
      <c r="G47" s="102"/>
      <c r="H47" s="55"/>
      <c r="I47" s="85"/>
      <c r="J47"/>
      <c r="K47" s="102"/>
      <c r="L47" s="55"/>
      <c r="M47"/>
      <c r="N47"/>
      <c r="O47"/>
      <c r="P47"/>
      <c r="Q47"/>
      <c r="R47"/>
      <c r="T47"/>
      <c r="U47"/>
      <c r="V47"/>
      <c r="W47"/>
      <c r="X47"/>
      <c r="Z47"/>
      <c r="AA47"/>
      <c r="AB47"/>
      <c r="AC47"/>
      <c r="AD47"/>
      <c r="AE47"/>
      <c r="AG47"/>
      <c r="AH47"/>
      <c r="AI47"/>
      <c r="AJ47"/>
      <c r="AK47"/>
      <c r="AM47"/>
      <c r="AN47"/>
      <c r="AO47"/>
      <c r="AP47"/>
      <c r="AQ47"/>
      <c r="AR47"/>
      <c r="AT47"/>
      <c r="AU47"/>
      <c r="AV47"/>
      <c r="AW47"/>
      <c r="AX47"/>
      <c r="AZ47"/>
      <c r="BA47"/>
      <c r="BB47"/>
      <c r="BC47"/>
      <c r="BD47"/>
      <c r="BE47"/>
      <c r="BG47"/>
      <c r="BH47"/>
      <c r="BI47"/>
    </row>
    <row r="48" spans="1:61">
      <c r="A48" s="3" t="s">
        <v>9</v>
      </c>
      <c r="B48" s="18">
        <v>36</v>
      </c>
      <c r="C48" s="19" t="s">
        <v>19</v>
      </c>
      <c r="D48" s="20" t="s">
        <v>59</v>
      </c>
      <c r="E48" s="106">
        <f>'0.2_MR_Weighting'!I52</f>
        <v>2.8247262380523101E-3</v>
      </c>
      <c r="G48" s="101">
        <f>'4.2_Check_2_Art.Risk'!BG47</f>
        <v>-1.7999999999999998</v>
      </c>
      <c r="H48" s="54">
        <f>'4.2_Check_2_Art.Risk'!BH47</f>
        <v>-1</v>
      </c>
      <c r="I48" s="83">
        <f t="shared" ref="I48" si="24">H48-G48</f>
        <v>0.79999999999999982</v>
      </c>
      <c r="J48"/>
      <c r="K48" s="101">
        <f t="shared" ref="K48" si="25">G48*E48</f>
        <v>-5.0845072284941579E-3</v>
      </c>
      <c r="L48" s="101">
        <f t="shared" ref="L48" si="26">H48*E48</f>
        <v>-2.8247262380523101E-3</v>
      </c>
      <c r="M48"/>
      <c r="N48"/>
      <c r="O48"/>
      <c r="P48"/>
      <c r="Q48"/>
      <c r="R48"/>
      <c r="T48"/>
      <c r="U48"/>
      <c r="V48"/>
      <c r="W48"/>
      <c r="X48"/>
      <c r="Z48"/>
      <c r="AA48"/>
      <c r="AB48"/>
      <c r="AC48"/>
      <c r="AD48"/>
      <c r="AE48"/>
      <c r="AG48"/>
      <c r="AH48"/>
      <c r="AI48"/>
      <c r="AJ48"/>
      <c r="AK48"/>
      <c r="AM48"/>
      <c r="AN48"/>
      <c r="AO48"/>
      <c r="AP48"/>
      <c r="AQ48"/>
      <c r="AR48"/>
      <c r="AT48"/>
      <c r="AU48"/>
      <c r="AV48"/>
      <c r="AW48"/>
      <c r="AX48"/>
      <c r="AZ48"/>
      <c r="BA48"/>
      <c r="BB48"/>
      <c r="BC48"/>
      <c r="BD48"/>
      <c r="BE48"/>
      <c r="BG48"/>
      <c r="BH48"/>
      <c r="BI48"/>
    </row>
    <row r="49" spans="1:61">
      <c r="A49" s="2"/>
      <c r="B49" s="21"/>
      <c r="C49" s="22"/>
      <c r="D49" s="23"/>
      <c r="E49" s="107"/>
      <c r="G49" s="101"/>
      <c r="H49" s="54"/>
      <c r="I49" s="83"/>
      <c r="J49"/>
      <c r="K49" s="101"/>
      <c r="L49" s="54"/>
      <c r="M49"/>
      <c r="N49"/>
      <c r="O49"/>
      <c r="P49"/>
      <c r="Q49"/>
      <c r="R49"/>
      <c r="T49"/>
      <c r="U49"/>
      <c r="V49"/>
      <c r="W49"/>
      <c r="X49"/>
      <c r="Z49"/>
      <c r="AA49"/>
      <c r="AB49"/>
      <c r="AC49"/>
      <c r="AD49"/>
      <c r="AE49"/>
      <c r="AG49"/>
      <c r="AH49"/>
      <c r="AI49"/>
      <c r="AJ49"/>
      <c r="AK49"/>
      <c r="AM49"/>
      <c r="AN49"/>
      <c r="AO49"/>
      <c r="AP49"/>
      <c r="AQ49"/>
      <c r="AR49"/>
      <c r="AT49"/>
      <c r="AU49"/>
      <c r="AV49"/>
      <c r="AW49"/>
      <c r="AX49"/>
      <c r="AZ49"/>
      <c r="BA49"/>
      <c r="BB49"/>
      <c r="BC49"/>
      <c r="BD49"/>
      <c r="BE49"/>
      <c r="BG49"/>
      <c r="BH49"/>
      <c r="BI49"/>
    </row>
    <row r="50" spans="1:61">
      <c r="A50" s="2"/>
      <c r="B50" s="21"/>
      <c r="C50" s="22"/>
      <c r="D50" s="23"/>
      <c r="E50" s="107"/>
      <c r="G50" s="101"/>
      <c r="H50" s="54"/>
      <c r="I50" s="83"/>
      <c r="J50"/>
      <c r="K50" s="101"/>
      <c r="L50" s="54"/>
      <c r="M50"/>
      <c r="N50"/>
      <c r="O50"/>
      <c r="P50"/>
      <c r="Q50"/>
      <c r="R50"/>
      <c r="T50"/>
      <c r="U50"/>
      <c r="V50"/>
      <c r="W50"/>
      <c r="X50"/>
      <c r="Z50"/>
      <c r="AA50"/>
      <c r="AB50"/>
      <c r="AC50"/>
      <c r="AD50"/>
      <c r="AE50"/>
      <c r="AG50"/>
      <c r="AH50"/>
      <c r="AI50"/>
      <c r="AJ50"/>
      <c r="AK50"/>
      <c r="AM50"/>
      <c r="AN50"/>
      <c r="AO50"/>
      <c r="AP50"/>
      <c r="AQ50"/>
      <c r="AR50"/>
      <c r="AT50"/>
      <c r="AU50"/>
      <c r="AV50"/>
      <c r="AW50"/>
      <c r="AX50"/>
      <c r="AZ50"/>
      <c r="BA50"/>
      <c r="BB50"/>
      <c r="BC50"/>
      <c r="BD50"/>
      <c r="BE50"/>
      <c r="BG50"/>
      <c r="BH50"/>
      <c r="BI50"/>
    </row>
    <row r="51" spans="1:61" ht="12.75" thickBot="1">
      <c r="A51" s="2"/>
      <c r="B51" s="24"/>
      <c r="C51" s="25"/>
      <c r="D51" s="26"/>
      <c r="E51" s="108"/>
      <c r="G51" s="102"/>
      <c r="H51" s="55"/>
      <c r="I51" s="85"/>
      <c r="J51"/>
      <c r="K51" s="102"/>
      <c r="L51" s="55"/>
      <c r="M51"/>
      <c r="N51"/>
      <c r="O51"/>
      <c r="P51"/>
      <c r="Q51"/>
      <c r="R51"/>
      <c r="T51"/>
      <c r="U51"/>
      <c r="V51"/>
      <c r="W51"/>
      <c r="X51"/>
      <c r="Z51"/>
      <c r="AA51"/>
      <c r="AB51"/>
      <c r="AC51"/>
      <c r="AD51"/>
      <c r="AE51"/>
      <c r="AG51"/>
      <c r="AH51"/>
      <c r="AI51"/>
      <c r="AJ51"/>
      <c r="AK51"/>
      <c r="AM51"/>
      <c r="AN51"/>
      <c r="AO51"/>
      <c r="AP51"/>
      <c r="AQ51"/>
      <c r="AR51"/>
      <c r="AT51"/>
      <c r="AU51"/>
      <c r="AV51"/>
      <c r="AW51"/>
      <c r="AX51"/>
      <c r="AZ51"/>
      <c r="BA51"/>
      <c r="BB51"/>
      <c r="BC51"/>
      <c r="BD51"/>
      <c r="BE51"/>
      <c r="BG51"/>
      <c r="BH51"/>
      <c r="BI51"/>
    </row>
    <row r="52" spans="1:61">
      <c r="A52" s="3" t="s">
        <v>9</v>
      </c>
      <c r="B52" s="18">
        <v>2</v>
      </c>
      <c r="C52" s="19" t="s">
        <v>20</v>
      </c>
      <c r="D52" s="20" t="s">
        <v>59</v>
      </c>
      <c r="E52" s="106">
        <f>'0.2_MR_Weighting'!I56</f>
        <v>0.13835019780469088</v>
      </c>
      <c r="G52" s="101">
        <f>'4.2_Check_2_Art.Risk'!BG51</f>
        <v>-0.6</v>
      </c>
      <c r="H52" s="54">
        <f>'4.2_Check_2_Art.Risk'!BH51</f>
        <v>-0.19999999999999996</v>
      </c>
      <c r="I52" s="83">
        <f t="shared" ref="I52" si="27">H52-G52</f>
        <v>0.4</v>
      </c>
      <c r="J52"/>
      <c r="K52" s="101">
        <f t="shared" ref="K52" si="28">G52*E52</f>
        <v>-8.3010118682814521E-2</v>
      </c>
      <c r="L52" s="101">
        <f t="shared" ref="L52" si="29">H52*E52</f>
        <v>-2.7670039560938168E-2</v>
      </c>
      <c r="M52"/>
      <c r="N52"/>
      <c r="O52"/>
      <c r="P52"/>
      <c r="Q52"/>
      <c r="R52"/>
      <c r="T52"/>
      <c r="U52"/>
      <c r="V52"/>
      <c r="W52"/>
      <c r="X52"/>
      <c r="Z52"/>
      <c r="AA52"/>
      <c r="AB52"/>
      <c r="AC52"/>
      <c r="AD52"/>
      <c r="AE52"/>
      <c r="AG52"/>
      <c r="AH52"/>
      <c r="AI52"/>
      <c r="AJ52"/>
      <c r="AK52"/>
      <c r="AM52"/>
      <c r="AN52"/>
      <c r="AO52"/>
      <c r="AP52"/>
      <c r="AQ52"/>
      <c r="AR52"/>
      <c r="AT52"/>
      <c r="AU52"/>
      <c r="AV52"/>
      <c r="AW52"/>
      <c r="AX52"/>
      <c r="AZ52"/>
      <c r="BA52"/>
      <c r="BB52"/>
      <c r="BC52"/>
      <c r="BD52"/>
      <c r="BE52"/>
      <c r="BG52"/>
      <c r="BH52"/>
      <c r="BI52"/>
    </row>
    <row r="53" spans="1:61">
      <c r="A53" s="2"/>
      <c r="B53" s="21"/>
      <c r="C53" s="22"/>
      <c r="D53" s="23"/>
      <c r="E53" s="107"/>
      <c r="G53" s="101"/>
      <c r="H53" s="54"/>
      <c r="I53" s="83"/>
      <c r="J53"/>
      <c r="K53" s="101"/>
      <c r="L53" s="54"/>
      <c r="M53"/>
      <c r="N53"/>
      <c r="O53"/>
      <c r="P53"/>
      <c r="Q53"/>
      <c r="R53"/>
      <c r="T53"/>
      <c r="U53"/>
      <c r="V53"/>
      <c r="W53"/>
      <c r="X53"/>
      <c r="Z53"/>
      <c r="AA53"/>
      <c r="AB53"/>
      <c r="AC53"/>
      <c r="AD53"/>
      <c r="AE53"/>
      <c r="AG53"/>
      <c r="AH53"/>
      <c r="AI53"/>
      <c r="AJ53"/>
      <c r="AK53"/>
      <c r="AM53"/>
      <c r="AN53"/>
      <c r="AO53"/>
      <c r="AP53"/>
      <c r="AQ53"/>
      <c r="AR53"/>
      <c r="AT53"/>
      <c r="AU53"/>
      <c r="AV53"/>
      <c r="AW53"/>
      <c r="AX53"/>
      <c r="AZ53"/>
      <c r="BA53"/>
      <c r="BB53"/>
      <c r="BC53"/>
      <c r="BD53"/>
      <c r="BE53"/>
      <c r="BG53"/>
      <c r="BH53"/>
      <c r="BI53"/>
    </row>
    <row r="54" spans="1:61">
      <c r="A54" s="2"/>
      <c r="B54" s="21"/>
      <c r="C54" s="22"/>
      <c r="D54" s="23"/>
      <c r="E54" s="107"/>
      <c r="G54" s="101"/>
      <c r="H54" s="54"/>
      <c r="I54" s="83"/>
      <c r="J54"/>
      <c r="K54" s="101"/>
      <c r="L54" s="54"/>
      <c r="M54"/>
      <c r="N54"/>
      <c r="O54"/>
      <c r="P54"/>
      <c r="Q54"/>
      <c r="R54"/>
      <c r="T54"/>
      <c r="U54"/>
      <c r="V54"/>
      <c r="W54"/>
      <c r="X54"/>
      <c r="Z54"/>
      <c r="AA54"/>
      <c r="AB54"/>
      <c r="AC54"/>
      <c r="AD54"/>
      <c r="AE54"/>
      <c r="AG54"/>
      <c r="AH54"/>
      <c r="AI54"/>
      <c r="AJ54"/>
      <c r="AK54"/>
      <c r="AM54"/>
      <c r="AN54"/>
      <c r="AO54"/>
      <c r="AP54"/>
      <c r="AQ54"/>
      <c r="AR54"/>
      <c r="AT54"/>
      <c r="AU54"/>
      <c r="AV54"/>
      <c r="AW54"/>
      <c r="AX54"/>
      <c r="AZ54"/>
      <c r="BA54"/>
      <c r="BB54"/>
      <c r="BC54"/>
      <c r="BD54"/>
      <c r="BE54"/>
      <c r="BG54"/>
      <c r="BH54"/>
      <c r="BI54"/>
    </row>
    <row r="55" spans="1:61" ht="12.75" thickBot="1">
      <c r="A55" s="2"/>
      <c r="B55" s="24"/>
      <c r="C55" s="25"/>
      <c r="D55" s="26"/>
      <c r="E55" s="108"/>
      <c r="G55" s="102"/>
      <c r="H55" s="55"/>
      <c r="I55" s="85"/>
      <c r="J55"/>
      <c r="K55" s="102"/>
      <c r="L55" s="55"/>
      <c r="M55"/>
      <c r="N55"/>
      <c r="O55"/>
      <c r="P55"/>
      <c r="Q55"/>
      <c r="R55"/>
      <c r="T55"/>
      <c r="U55"/>
      <c r="V55"/>
      <c r="W55"/>
      <c r="X55"/>
      <c r="Z55"/>
      <c r="AA55"/>
      <c r="AB55"/>
      <c r="AC55"/>
      <c r="AD55"/>
      <c r="AE55"/>
      <c r="AG55"/>
      <c r="AH55"/>
      <c r="AI55"/>
      <c r="AJ55"/>
      <c r="AK55"/>
      <c r="AM55"/>
      <c r="AN55"/>
      <c r="AO55"/>
      <c r="AP55"/>
      <c r="AQ55"/>
      <c r="AR55"/>
      <c r="AT55"/>
      <c r="AU55"/>
      <c r="AV55"/>
      <c r="AW55"/>
      <c r="AX55"/>
      <c r="AZ55"/>
      <c r="BA55"/>
      <c r="BB55"/>
      <c r="BC55"/>
      <c r="BD55"/>
      <c r="BE55"/>
      <c r="BG55"/>
      <c r="BH55"/>
      <c r="BI55"/>
    </row>
    <row r="56" spans="1:61">
      <c r="A56" s="3" t="s">
        <v>9</v>
      </c>
      <c r="B56" s="18">
        <v>27</v>
      </c>
      <c r="C56" s="19" t="s">
        <v>21</v>
      </c>
      <c r="D56" s="20" t="s">
        <v>59</v>
      </c>
      <c r="E56" s="106">
        <f>'0.2_MR_Weighting'!I60</f>
        <v>1.6287052308207252E-4</v>
      </c>
      <c r="G56" s="101">
        <f>'4.2_Check_2_Art.Risk'!BG55</f>
        <v>-1.85</v>
      </c>
      <c r="H56" s="54">
        <f>'4.2_Check_2_Art.Risk'!BH55</f>
        <v>-3.3999999999999995</v>
      </c>
      <c r="I56" s="83">
        <f t="shared" ref="I56" si="30">H56-G56</f>
        <v>-1.5499999999999994</v>
      </c>
      <c r="J56"/>
      <c r="K56" s="101">
        <f t="shared" ref="K56" si="31">G56*E56</f>
        <v>-3.0131046770183418E-4</v>
      </c>
      <c r="L56" s="101">
        <f t="shared" ref="L56" si="32">H56*E56</f>
        <v>-5.5375977847904644E-4</v>
      </c>
      <c r="M56"/>
      <c r="N56"/>
      <c r="O56"/>
      <c r="P56"/>
      <c r="Q56"/>
      <c r="R56"/>
      <c r="T56"/>
      <c r="U56"/>
      <c r="V56"/>
      <c r="W56"/>
      <c r="X56"/>
      <c r="Z56"/>
      <c r="AA56"/>
      <c r="AB56"/>
      <c r="AC56"/>
      <c r="AD56"/>
      <c r="AE56"/>
      <c r="AG56"/>
      <c r="AH56"/>
      <c r="AI56"/>
      <c r="AJ56"/>
      <c r="AK56"/>
      <c r="AM56"/>
      <c r="AN56"/>
      <c r="AO56"/>
      <c r="AP56"/>
      <c r="AQ56"/>
      <c r="AR56"/>
      <c r="AT56"/>
      <c r="AU56"/>
      <c r="AV56"/>
      <c r="AW56"/>
      <c r="AX56"/>
      <c r="AZ56"/>
      <c r="BA56"/>
      <c r="BB56"/>
      <c r="BC56"/>
      <c r="BD56"/>
      <c r="BE56"/>
      <c r="BG56"/>
      <c r="BH56"/>
      <c r="BI56"/>
    </row>
    <row r="57" spans="1:61">
      <c r="A57" s="2"/>
      <c r="B57" s="21"/>
      <c r="C57" s="22"/>
      <c r="D57" s="23"/>
      <c r="E57" s="107"/>
      <c r="G57" s="101"/>
      <c r="H57" s="54"/>
      <c r="I57" s="83"/>
      <c r="J57"/>
      <c r="K57" s="101"/>
      <c r="L57" s="54"/>
      <c r="M57"/>
      <c r="N57"/>
      <c r="O57"/>
      <c r="P57"/>
      <c r="Q57"/>
      <c r="R57"/>
      <c r="T57"/>
      <c r="U57"/>
      <c r="V57"/>
      <c r="W57"/>
      <c r="X57"/>
      <c r="Z57"/>
      <c r="AA57"/>
      <c r="AB57"/>
      <c r="AC57"/>
      <c r="AD57"/>
      <c r="AE57"/>
      <c r="AG57"/>
      <c r="AH57"/>
      <c r="AI57"/>
      <c r="AJ57"/>
      <c r="AK57"/>
      <c r="AM57"/>
      <c r="AN57"/>
      <c r="AO57"/>
      <c r="AP57"/>
      <c r="AQ57"/>
      <c r="AR57"/>
      <c r="AT57"/>
      <c r="AU57"/>
      <c r="AV57"/>
      <c r="AW57"/>
      <c r="AX57"/>
      <c r="AZ57"/>
      <c r="BA57"/>
      <c r="BB57"/>
      <c r="BC57"/>
      <c r="BD57"/>
      <c r="BE57"/>
      <c r="BG57"/>
      <c r="BH57"/>
      <c r="BI57"/>
    </row>
    <row r="58" spans="1:61">
      <c r="A58" s="2"/>
      <c r="B58" s="21"/>
      <c r="C58" s="22"/>
      <c r="D58" s="23"/>
      <c r="E58" s="107"/>
      <c r="G58" s="101"/>
      <c r="H58" s="54"/>
      <c r="I58" s="83"/>
      <c r="J58"/>
      <c r="K58" s="101"/>
      <c r="L58" s="54"/>
      <c r="M58"/>
      <c r="N58"/>
      <c r="O58"/>
      <c r="P58"/>
      <c r="Q58"/>
      <c r="R58"/>
      <c r="T58"/>
      <c r="U58"/>
      <c r="V58"/>
      <c r="W58"/>
      <c r="X58"/>
      <c r="Z58"/>
      <c r="AA58"/>
      <c r="AB58"/>
      <c r="AC58"/>
      <c r="AD58"/>
      <c r="AE58"/>
      <c r="AG58"/>
      <c r="AH58"/>
      <c r="AI58"/>
      <c r="AJ58"/>
      <c r="AK58"/>
      <c r="AM58"/>
      <c r="AN58"/>
      <c r="AO58"/>
      <c r="AP58"/>
      <c r="AQ58"/>
      <c r="AR58"/>
      <c r="AT58"/>
      <c r="AU58"/>
      <c r="AV58"/>
      <c r="AW58"/>
      <c r="AX58"/>
      <c r="AZ58"/>
      <c r="BA58"/>
      <c r="BB58"/>
      <c r="BC58"/>
      <c r="BD58"/>
      <c r="BE58"/>
      <c r="BG58"/>
      <c r="BH58"/>
      <c r="BI58"/>
    </row>
    <row r="59" spans="1:61" ht="12.75" thickBot="1">
      <c r="A59" s="2"/>
      <c r="B59" s="24"/>
      <c r="C59" s="25"/>
      <c r="D59" s="26"/>
      <c r="E59" s="108"/>
      <c r="G59" s="102"/>
      <c r="H59" s="55"/>
      <c r="I59" s="85"/>
      <c r="J59"/>
      <c r="K59" s="102"/>
      <c r="L59" s="55"/>
      <c r="M59"/>
      <c r="N59"/>
      <c r="O59"/>
      <c r="P59"/>
      <c r="Q59"/>
      <c r="R59"/>
      <c r="T59"/>
      <c r="U59"/>
      <c r="V59"/>
      <c r="W59"/>
      <c r="X59"/>
      <c r="Z59"/>
      <c r="AA59"/>
      <c r="AB59"/>
      <c r="AC59"/>
      <c r="AD59"/>
      <c r="AE59"/>
      <c r="AG59"/>
      <c r="AH59"/>
      <c r="AI59"/>
      <c r="AJ59"/>
      <c r="AK59"/>
      <c r="AM59"/>
      <c r="AN59"/>
      <c r="AO59"/>
      <c r="AP59"/>
      <c r="AQ59"/>
      <c r="AR59"/>
      <c r="AT59"/>
      <c r="AU59"/>
      <c r="AV59"/>
      <c r="AW59"/>
      <c r="AX59"/>
      <c r="AZ59"/>
      <c r="BA59"/>
      <c r="BB59"/>
      <c r="BC59"/>
      <c r="BD59"/>
      <c r="BE59"/>
      <c r="BG59"/>
      <c r="BH59"/>
      <c r="BI59"/>
    </row>
    <row r="60" spans="1:61">
      <c r="A60" s="3" t="s">
        <v>9</v>
      </c>
      <c r="B60" s="18">
        <v>46</v>
      </c>
      <c r="C60" s="19" t="s">
        <v>22</v>
      </c>
      <c r="D60" s="20" t="s">
        <v>56</v>
      </c>
      <c r="E60" s="106">
        <f>'0.2_MR_Weighting'!I64</f>
        <v>1.8454955547048083E-4</v>
      </c>
      <c r="G60" s="101">
        <f>'4.2_Check_2_Art.Risk'!BG59</f>
        <v>-31.200000000000003</v>
      </c>
      <c r="H60" s="54">
        <f>'4.2_Check_2_Art.Risk'!BH59</f>
        <v>-26.800000000000026</v>
      </c>
      <c r="I60" s="83">
        <f t="shared" ref="I60" si="33">H60-G60</f>
        <v>4.3999999999999773</v>
      </c>
      <c r="J60"/>
      <c r="K60" s="101">
        <f t="shared" ref="K60" si="34">G60*E60</f>
        <v>-5.7579461306790022E-3</v>
      </c>
      <c r="L60" s="101">
        <f t="shared" ref="L60" si="35">H60*E60</f>
        <v>-4.9459280866088907E-3</v>
      </c>
      <c r="M60"/>
      <c r="N60"/>
      <c r="O60"/>
      <c r="P60"/>
      <c r="Q60"/>
      <c r="R60"/>
      <c r="T60"/>
      <c r="U60"/>
      <c r="V60"/>
      <c r="W60"/>
      <c r="X60"/>
      <c r="Z60"/>
      <c r="AA60"/>
      <c r="AB60"/>
      <c r="AC60"/>
      <c r="AD60"/>
      <c r="AE60"/>
      <c r="AG60"/>
      <c r="AH60"/>
      <c r="AI60"/>
      <c r="AJ60"/>
      <c r="AK60"/>
      <c r="AM60"/>
      <c r="AN60"/>
      <c r="AO60"/>
      <c r="AP60"/>
      <c r="AQ60"/>
      <c r="AR60"/>
      <c r="AT60"/>
      <c r="AU60"/>
      <c r="AV60"/>
      <c r="AW60"/>
      <c r="AX60"/>
      <c r="AZ60"/>
      <c r="BA60"/>
      <c r="BB60"/>
      <c r="BC60"/>
      <c r="BD60"/>
      <c r="BE60"/>
      <c r="BG60"/>
      <c r="BH60"/>
      <c r="BI60"/>
    </row>
    <row r="61" spans="1:61">
      <c r="A61" s="2"/>
      <c r="B61" s="21"/>
      <c r="C61" s="22"/>
      <c r="D61" s="23"/>
      <c r="E61" s="107"/>
      <c r="G61" s="101"/>
      <c r="H61" s="54"/>
      <c r="I61" s="83"/>
      <c r="J61"/>
      <c r="K61" s="101"/>
      <c r="L61" s="54"/>
      <c r="M61"/>
      <c r="N61"/>
      <c r="O61"/>
      <c r="P61"/>
      <c r="Q61"/>
      <c r="R61"/>
      <c r="T61"/>
      <c r="U61"/>
      <c r="V61"/>
      <c r="W61"/>
      <c r="X61"/>
      <c r="Z61"/>
      <c r="AA61"/>
      <c r="AB61"/>
      <c r="AC61"/>
      <c r="AD61"/>
      <c r="AE61"/>
      <c r="AG61"/>
      <c r="AH61"/>
      <c r="AI61"/>
      <c r="AJ61"/>
      <c r="AK61"/>
      <c r="AM61"/>
      <c r="AN61"/>
      <c r="AO61"/>
      <c r="AP61"/>
      <c r="AQ61"/>
      <c r="AR61"/>
      <c r="AT61"/>
      <c r="AU61"/>
      <c r="AV61"/>
      <c r="AW61"/>
      <c r="AX61"/>
      <c r="AZ61"/>
      <c r="BA61"/>
      <c r="BB61"/>
      <c r="BC61"/>
      <c r="BD61"/>
      <c r="BE61"/>
      <c r="BG61"/>
      <c r="BH61"/>
      <c r="BI61"/>
    </row>
    <row r="62" spans="1:61">
      <c r="A62" s="2"/>
      <c r="B62" s="21"/>
      <c r="C62" s="22"/>
      <c r="D62" s="23"/>
      <c r="E62" s="107"/>
      <c r="G62" s="101"/>
      <c r="H62" s="54"/>
      <c r="I62" s="83"/>
      <c r="J62"/>
      <c r="K62" s="101"/>
      <c r="L62" s="54"/>
      <c r="M62"/>
      <c r="N62"/>
      <c r="O62"/>
      <c r="P62"/>
      <c r="Q62"/>
      <c r="R62"/>
      <c r="T62"/>
      <c r="U62"/>
      <c r="V62"/>
      <c r="W62"/>
      <c r="X62"/>
      <c r="Z62"/>
      <c r="AA62"/>
      <c r="AB62"/>
      <c r="AC62"/>
      <c r="AD62"/>
      <c r="AE62"/>
      <c r="AG62"/>
      <c r="AH62"/>
      <c r="AI62"/>
      <c r="AJ62"/>
      <c r="AK62"/>
      <c r="AM62"/>
      <c r="AN62"/>
      <c r="AO62"/>
      <c r="AP62"/>
      <c r="AQ62"/>
      <c r="AR62"/>
      <c r="AT62"/>
      <c r="AU62"/>
      <c r="AV62"/>
      <c r="AW62"/>
      <c r="AX62"/>
      <c r="AZ62"/>
      <c r="BA62"/>
      <c r="BB62"/>
      <c r="BC62"/>
      <c r="BD62"/>
      <c r="BE62"/>
      <c r="BG62"/>
      <c r="BH62"/>
      <c r="BI62"/>
    </row>
    <row r="63" spans="1:61" ht="12.75" thickBot="1">
      <c r="A63" s="2"/>
      <c r="B63" s="24"/>
      <c r="C63" s="25"/>
      <c r="D63" s="26"/>
      <c r="E63" s="108"/>
      <c r="G63" s="102"/>
      <c r="H63" s="55"/>
      <c r="I63" s="85"/>
      <c r="J63"/>
      <c r="K63" s="102"/>
      <c r="L63" s="55"/>
      <c r="M63"/>
      <c r="N63"/>
      <c r="O63"/>
      <c r="P63"/>
      <c r="Q63"/>
      <c r="R63"/>
      <c r="T63"/>
      <c r="U63"/>
      <c r="V63"/>
      <c r="W63"/>
      <c r="X63"/>
      <c r="Z63"/>
      <c r="AA63"/>
      <c r="AB63"/>
      <c r="AC63"/>
      <c r="AD63"/>
      <c r="AE63"/>
      <c r="AG63"/>
      <c r="AH63"/>
      <c r="AI63"/>
      <c r="AJ63"/>
      <c r="AK63"/>
      <c r="AM63"/>
      <c r="AN63"/>
      <c r="AO63"/>
      <c r="AP63"/>
      <c r="AQ63"/>
      <c r="AR63"/>
      <c r="AT63"/>
      <c r="AU63"/>
      <c r="AV63"/>
      <c r="AW63"/>
      <c r="AX63"/>
      <c r="AZ63"/>
      <c r="BA63"/>
      <c r="BB63"/>
      <c r="BC63"/>
      <c r="BD63"/>
      <c r="BE63"/>
      <c r="BG63"/>
      <c r="BH63"/>
      <c r="BI63"/>
    </row>
    <row r="64" spans="1:61">
      <c r="A64" s="3" t="s">
        <v>9</v>
      </c>
      <c r="B64" s="18">
        <v>47</v>
      </c>
      <c r="C64" s="19" t="s">
        <v>23</v>
      </c>
      <c r="D64" s="20" t="s">
        <v>56</v>
      </c>
      <c r="E64" s="106">
        <f>'0.2_MR_Weighting'!I68</f>
        <v>0</v>
      </c>
      <c r="G64" s="101">
        <f>'4.2_Check_2_Art.Risk'!BG63</f>
        <v>0</v>
      </c>
      <c r="H64" s="54">
        <f>'4.2_Check_2_Art.Risk'!BH63</f>
        <v>0</v>
      </c>
      <c r="I64" s="83">
        <f t="shared" ref="I64" si="36">H64-G64</f>
        <v>0</v>
      </c>
      <c r="J64"/>
      <c r="K64" s="101">
        <f t="shared" ref="K64" si="37">G64*E64</f>
        <v>0</v>
      </c>
      <c r="L64" s="101">
        <f t="shared" ref="L64" si="38">H64*E64</f>
        <v>0</v>
      </c>
      <c r="M64"/>
      <c r="N64"/>
      <c r="O64"/>
      <c r="P64"/>
      <c r="Q64"/>
      <c r="R64"/>
      <c r="T64"/>
      <c r="U64"/>
      <c r="V64"/>
      <c r="W64"/>
      <c r="X64"/>
      <c r="Z64"/>
      <c r="AA64"/>
      <c r="AB64"/>
      <c r="AC64"/>
      <c r="AD64"/>
      <c r="AE64"/>
      <c r="AG64"/>
      <c r="AH64"/>
      <c r="AI64"/>
      <c r="AJ64"/>
      <c r="AK64"/>
      <c r="AM64"/>
      <c r="AN64"/>
      <c r="AO64"/>
      <c r="AP64"/>
      <c r="AQ64"/>
      <c r="AR64"/>
      <c r="AT64"/>
      <c r="AU64"/>
      <c r="AV64"/>
      <c r="AW64"/>
      <c r="AX64"/>
      <c r="AZ64"/>
      <c r="BA64"/>
      <c r="BB64"/>
      <c r="BC64"/>
      <c r="BD64"/>
      <c r="BE64"/>
      <c r="BG64"/>
      <c r="BH64"/>
      <c r="BI64"/>
    </row>
    <row r="65" spans="1:61">
      <c r="A65" s="2"/>
      <c r="B65" s="21"/>
      <c r="C65" s="22"/>
      <c r="D65" s="23"/>
      <c r="E65" s="107"/>
      <c r="G65" s="101"/>
      <c r="H65" s="54"/>
      <c r="I65" s="83"/>
      <c r="J65"/>
      <c r="K65" s="101"/>
      <c r="L65" s="54"/>
      <c r="M65"/>
      <c r="N65"/>
      <c r="O65"/>
      <c r="P65"/>
      <c r="Q65"/>
      <c r="R65"/>
      <c r="T65"/>
      <c r="U65"/>
      <c r="V65"/>
      <c r="W65"/>
      <c r="X65"/>
      <c r="Z65"/>
      <c r="AA65"/>
      <c r="AB65"/>
      <c r="AC65"/>
      <c r="AD65"/>
      <c r="AE65"/>
      <c r="AG65"/>
      <c r="AH65"/>
      <c r="AI65"/>
      <c r="AJ65"/>
      <c r="AK65"/>
      <c r="AM65"/>
      <c r="AN65"/>
      <c r="AO65"/>
      <c r="AP65"/>
      <c r="AQ65"/>
      <c r="AR65"/>
      <c r="AT65"/>
      <c r="AU65"/>
      <c r="AV65"/>
      <c r="AW65"/>
      <c r="AX65"/>
      <c r="AZ65"/>
      <c r="BA65"/>
      <c r="BB65"/>
      <c r="BC65"/>
      <c r="BD65"/>
      <c r="BE65"/>
      <c r="BG65"/>
      <c r="BH65"/>
      <c r="BI65"/>
    </row>
    <row r="66" spans="1:61">
      <c r="A66" s="2"/>
      <c r="B66" s="21"/>
      <c r="C66" s="22"/>
      <c r="D66" s="23"/>
      <c r="E66" s="107"/>
      <c r="G66" s="101"/>
      <c r="H66" s="54"/>
      <c r="I66" s="83"/>
      <c r="J66"/>
      <c r="K66" s="101"/>
      <c r="L66" s="54"/>
      <c r="M66"/>
      <c r="N66"/>
      <c r="O66"/>
      <c r="P66"/>
      <c r="Q66"/>
      <c r="R66"/>
      <c r="T66"/>
      <c r="U66"/>
      <c r="V66"/>
      <c r="W66"/>
      <c r="X66"/>
      <c r="Z66"/>
      <c r="AA66"/>
      <c r="AB66"/>
      <c r="AC66"/>
      <c r="AD66"/>
      <c r="AE66"/>
      <c r="AG66"/>
      <c r="AH66"/>
      <c r="AI66"/>
      <c r="AJ66"/>
      <c r="AK66"/>
      <c r="AM66"/>
      <c r="AN66"/>
      <c r="AO66"/>
      <c r="AP66"/>
      <c r="AQ66"/>
      <c r="AR66"/>
      <c r="AT66"/>
      <c r="AU66"/>
      <c r="AV66"/>
      <c r="AW66"/>
      <c r="AX66"/>
      <c r="AZ66"/>
      <c r="BA66"/>
      <c r="BB66"/>
      <c r="BC66"/>
      <c r="BD66"/>
      <c r="BE66"/>
      <c r="BG66"/>
      <c r="BH66"/>
      <c r="BI66"/>
    </row>
    <row r="67" spans="1:61" ht="12.75" thickBot="1">
      <c r="A67" s="2"/>
      <c r="B67" s="24"/>
      <c r="C67" s="25"/>
      <c r="D67" s="26"/>
      <c r="E67" s="108"/>
      <c r="G67" s="102"/>
      <c r="H67" s="55"/>
      <c r="I67" s="85"/>
      <c r="J67"/>
      <c r="K67" s="102"/>
      <c r="L67" s="55"/>
      <c r="M67"/>
      <c r="N67"/>
      <c r="O67"/>
      <c r="P67"/>
      <c r="Q67"/>
      <c r="R67"/>
      <c r="T67"/>
      <c r="U67"/>
      <c r="V67"/>
      <c r="W67"/>
      <c r="X67"/>
      <c r="Z67"/>
      <c r="AA67"/>
      <c r="AB67"/>
      <c r="AC67"/>
      <c r="AD67"/>
      <c r="AE67"/>
      <c r="AG67"/>
      <c r="AH67"/>
      <c r="AI67"/>
      <c r="AJ67"/>
      <c r="AK67"/>
      <c r="AM67"/>
      <c r="AN67"/>
      <c r="AO67"/>
      <c r="AP67"/>
      <c r="AQ67"/>
      <c r="AR67"/>
      <c r="AT67"/>
      <c r="AU67"/>
      <c r="AV67"/>
      <c r="AW67"/>
      <c r="AX67"/>
      <c r="AZ67"/>
      <c r="BA67"/>
      <c r="BB67"/>
      <c r="BC67"/>
      <c r="BD67"/>
      <c r="BE67"/>
      <c r="BG67"/>
      <c r="BH67"/>
      <c r="BI67"/>
    </row>
    <row r="68" spans="1:61">
      <c r="A68" s="3" t="s">
        <v>9</v>
      </c>
      <c r="B68" s="18">
        <v>44</v>
      </c>
      <c r="C68" s="19" t="s">
        <v>24</v>
      </c>
      <c r="D68" s="20" t="s">
        <v>56</v>
      </c>
      <c r="E68" s="106">
        <f>'0.2_MR_Weighting'!I72</f>
        <v>7.1236916119152642E-6</v>
      </c>
      <c r="G68" s="101">
        <f>'4.2_Check_2_Art.Risk'!BG67</f>
        <v>-5.6999999999999993</v>
      </c>
      <c r="H68" s="54">
        <f>'4.2_Check_2_Art.Risk'!BH67</f>
        <v>-6.6</v>
      </c>
      <c r="I68" s="83">
        <f t="shared" ref="I68" si="39">H68-G68</f>
        <v>-0.90000000000000036</v>
      </c>
      <c r="J68"/>
      <c r="K68" s="101">
        <f t="shared" ref="K68" si="40">G68*E68</f>
        <v>-4.0605042187917E-5</v>
      </c>
      <c r="L68" s="101">
        <f t="shared" ref="L68" si="41">H68*E68</f>
        <v>-4.7016364638640739E-5</v>
      </c>
      <c r="M68"/>
      <c r="N68"/>
      <c r="O68"/>
      <c r="P68"/>
      <c r="Q68"/>
      <c r="R68"/>
      <c r="T68"/>
      <c r="U68"/>
      <c r="V68"/>
      <c r="W68"/>
      <c r="X68"/>
      <c r="Z68"/>
      <c r="AA68"/>
      <c r="AB68"/>
      <c r="AC68"/>
      <c r="AD68"/>
      <c r="AE68"/>
      <c r="AG68"/>
      <c r="AH68"/>
      <c r="AI68"/>
      <c r="AJ68"/>
      <c r="AK68"/>
      <c r="AM68"/>
      <c r="AN68"/>
      <c r="AO68"/>
      <c r="AP68"/>
      <c r="AQ68"/>
      <c r="AR68"/>
      <c r="AT68"/>
      <c r="AU68"/>
      <c r="AV68"/>
      <c r="AW68"/>
      <c r="AX68"/>
      <c r="AZ68"/>
      <c r="BA68"/>
      <c r="BB68"/>
      <c r="BC68"/>
      <c r="BD68"/>
      <c r="BE68"/>
      <c r="BG68"/>
      <c r="BH68"/>
      <c r="BI68"/>
    </row>
    <row r="69" spans="1:61">
      <c r="A69" s="2"/>
      <c r="B69" s="21"/>
      <c r="C69" s="22"/>
      <c r="D69" s="23"/>
      <c r="E69" s="107"/>
      <c r="G69" s="101"/>
      <c r="H69" s="54"/>
      <c r="I69" s="83"/>
      <c r="J69"/>
      <c r="K69" s="101"/>
      <c r="L69" s="54"/>
      <c r="M69"/>
      <c r="N69"/>
      <c r="O69"/>
      <c r="P69"/>
      <c r="Q69"/>
      <c r="R69"/>
      <c r="T69"/>
      <c r="U69"/>
      <c r="V69"/>
      <c r="W69"/>
      <c r="X69"/>
      <c r="Z69"/>
      <c r="AA69"/>
      <c r="AB69"/>
      <c r="AC69"/>
      <c r="AD69"/>
      <c r="AE69"/>
      <c r="AG69"/>
      <c r="AH69"/>
      <c r="AI69"/>
      <c r="AJ69"/>
      <c r="AK69"/>
      <c r="AM69"/>
      <c r="AN69"/>
      <c r="AO69"/>
      <c r="AP69"/>
      <c r="AQ69"/>
      <c r="AR69"/>
      <c r="AT69"/>
      <c r="AU69"/>
      <c r="AV69"/>
      <c r="AW69"/>
      <c r="AX69"/>
      <c r="AZ69"/>
      <c r="BA69"/>
      <c r="BB69"/>
      <c r="BC69"/>
      <c r="BD69"/>
      <c r="BE69"/>
      <c r="BG69"/>
      <c r="BH69"/>
      <c r="BI69"/>
    </row>
    <row r="70" spans="1:61">
      <c r="A70" s="2"/>
      <c r="B70" s="21"/>
      <c r="C70" s="22"/>
      <c r="D70" s="23"/>
      <c r="E70" s="107"/>
      <c r="G70" s="101"/>
      <c r="H70" s="54"/>
      <c r="I70" s="83"/>
      <c r="J70"/>
      <c r="K70" s="101"/>
      <c r="L70" s="54"/>
      <c r="M70"/>
      <c r="N70"/>
      <c r="O70"/>
      <c r="P70"/>
      <c r="Q70"/>
      <c r="R70"/>
      <c r="T70"/>
      <c r="U70"/>
      <c r="V70"/>
      <c r="W70"/>
      <c r="X70"/>
      <c r="Z70"/>
      <c r="AA70"/>
      <c r="AB70"/>
      <c r="AC70"/>
      <c r="AD70"/>
      <c r="AE70"/>
      <c r="AG70"/>
      <c r="AH70"/>
      <c r="AI70"/>
      <c r="AJ70"/>
      <c r="AK70"/>
      <c r="AM70"/>
      <c r="AN70"/>
      <c r="AO70"/>
      <c r="AP70"/>
      <c r="AQ70"/>
      <c r="AR70"/>
      <c r="AT70"/>
      <c r="AU70"/>
      <c r="AV70"/>
      <c r="AW70"/>
      <c r="AX70"/>
      <c r="AZ70"/>
      <c r="BA70"/>
      <c r="BB70"/>
      <c r="BC70"/>
      <c r="BD70"/>
      <c r="BE70"/>
      <c r="BG70"/>
      <c r="BH70"/>
      <c r="BI70"/>
    </row>
    <row r="71" spans="1:61" ht="12.75" thickBot="1">
      <c r="A71" s="2"/>
      <c r="B71" s="24"/>
      <c r="C71" s="25"/>
      <c r="D71" s="26"/>
      <c r="E71" s="108"/>
      <c r="G71" s="102"/>
      <c r="H71" s="55"/>
      <c r="I71" s="85"/>
      <c r="J71"/>
      <c r="K71" s="102"/>
      <c r="L71" s="55"/>
      <c r="M71"/>
      <c r="N71"/>
      <c r="O71"/>
      <c r="P71"/>
      <c r="Q71"/>
      <c r="R71"/>
      <c r="T71"/>
      <c r="U71"/>
      <c r="V71"/>
      <c r="W71"/>
      <c r="X71"/>
      <c r="Z71"/>
      <c r="AA71"/>
      <c r="AB71"/>
      <c r="AC71"/>
      <c r="AD71"/>
      <c r="AE71"/>
      <c r="AG71"/>
      <c r="AH71"/>
      <c r="AI71"/>
      <c r="AJ71"/>
      <c r="AK71"/>
      <c r="AM71"/>
      <c r="AN71"/>
      <c r="AO71"/>
      <c r="AP71"/>
      <c r="AQ71"/>
      <c r="AR71"/>
      <c r="AT71"/>
      <c r="AU71"/>
      <c r="AV71"/>
      <c r="AW71"/>
      <c r="AX71"/>
      <c r="AZ71"/>
      <c r="BA71"/>
      <c r="BB71"/>
      <c r="BC71"/>
      <c r="BD71"/>
      <c r="BE71"/>
      <c r="BG71"/>
      <c r="BH71"/>
      <c r="BI71"/>
    </row>
    <row r="72" spans="1:61">
      <c r="A72" s="3" t="s">
        <v>9</v>
      </c>
      <c r="B72" s="18">
        <v>34</v>
      </c>
      <c r="C72" s="19" t="s">
        <v>25</v>
      </c>
      <c r="D72" s="20" t="s">
        <v>58</v>
      </c>
      <c r="E72" s="106">
        <f>'0.2_MR_Weighting'!I76</f>
        <v>2.540767585837745E-2</v>
      </c>
      <c r="G72" s="101">
        <f>'4.2_Check_2_Art.Risk'!BG71</f>
        <v>-1.6000000000000005</v>
      </c>
      <c r="H72" s="54">
        <f>'4.2_Check_2_Art.Risk'!BH71</f>
        <v>0</v>
      </c>
      <c r="I72" s="83">
        <f t="shared" ref="I72" si="42">H72-G72</f>
        <v>1.6000000000000005</v>
      </c>
      <c r="J72"/>
      <c r="K72" s="101">
        <f t="shared" ref="K72" si="43">G72*E72</f>
        <v>-4.0652281373403931E-2</v>
      </c>
      <c r="L72" s="101">
        <f t="shared" ref="L72" si="44">H72*E72</f>
        <v>0</v>
      </c>
      <c r="M72"/>
      <c r="N72"/>
      <c r="O72"/>
      <c r="P72"/>
      <c r="Q72"/>
      <c r="R72"/>
      <c r="T72"/>
      <c r="U72"/>
      <c r="V72"/>
      <c r="W72"/>
      <c r="X72"/>
      <c r="Z72"/>
      <c r="AA72"/>
      <c r="AB72"/>
      <c r="AC72"/>
      <c r="AD72"/>
      <c r="AE72"/>
      <c r="AG72"/>
      <c r="AH72"/>
      <c r="AI72"/>
      <c r="AJ72"/>
      <c r="AK72"/>
      <c r="AM72"/>
      <c r="AN72"/>
      <c r="AO72"/>
      <c r="AP72"/>
      <c r="AQ72"/>
      <c r="AR72"/>
      <c r="AT72"/>
      <c r="AU72"/>
      <c r="AV72"/>
      <c r="AW72"/>
      <c r="AX72"/>
      <c r="AZ72"/>
      <c r="BA72"/>
      <c r="BB72"/>
      <c r="BC72"/>
      <c r="BD72"/>
      <c r="BE72"/>
      <c r="BG72"/>
      <c r="BH72"/>
      <c r="BI72"/>
    </row>
    <row r="73" spans="1:61">
      <c r="A73" s="2"/>
      <c r="B73" s="21"/>
      <c r="C73" s="22"/>
      <c r="D73" s="23"/>
      <c r="E73" s="107"/>
      <c r="G73" s="101"/>
      <c r="H73" s="54"/>
      <c r="I73" s="83"/>
      <c r="J73"/>
      <c r="K73" s="101"/>
      <c r="L73" s="54"/>
      <c r="M73"/>
      <c r="N73"/>
      <c r="O73"/>
      <c r="P73"/>
      <c r="Q73"/>
      <c r="R73"/>
      <c r="T73"/>
      <c r="U73"/>
      <c r="V73"/>
      <c r="W73"/>
      <c r="X73"/>
      <c r="Z73"/>
      <c r="AA73"/>
      <c r="AB73"/>
      <c r="AC73"/>
      <c r="AD73"/>
      <c r="AE73"/>
      <c r="AG73"/>
      <c r="AH73"/>
      <c r="AI73"/>
      <c r="AJ73"/>
      <c r="AK73"/>
      <c r="AM73"/>
      <c r="AN73"/>
      <c r="AO73"/>
      <c r="AP73"/>
      <c r="AQ73"/>
      <c r="AR73"/>
      <c r="AT73"/>
      <c r="AU73"/>
      <c r="AV73"/>
      <c r="AW73"/>
      <c r="AX73"/>
      <c r="AZ73"/>
      <c r="BA73"/>
      <c r="BB73"/>
      <c r="BC73"/>
      <c r="BD73"/>
      <c r="BE73"/>
      <c r="BG73"/>
      <c r="BH73"/>
      <c r="BI73"/>
    </row>
    <row r="74" spans="1:61">
      <c r="A74" s="2"/>
      <c r="B74" s="21"/>
      <c r="C74" s="22"/>
      <c r="D74" s="23"/>
      <c r="E74" s="107"/>
      <c r="G74" s="101"/>
      <c r="H74" s="54"/>
      <c r="I74" s="83"/>
      <c r="J74"/>
      <c r="K74" s="101"/>
      <c r="L74" s="54"/>
      <c r="M74"/>
      <c r="N74"/>
      <c r="O74"/>
      <c r="P74"/>
      <c r="Q74"/>
      <c r="R74"/>
      <c r="T74"/>
      <c r="U74"/>
      <c r="V74"/>
      <c r="W74"/>
      <c r="X74"/>
      <c r="Z74"/>
      <c r="AA74"/>
      <c r="AB74"/>
      <c r="AC74"/>
      <c r="AD74"/>
      <c r="AE74"/>
      <c r="AG74"/>
      <c r="AH74"/>
      <c r="AI74"/>
      <c r="AJ74"/>
      <c r="AK74"/>
      <c r="AM74"/>
      <c r="AN74"/>
      <c r="AO74"/>
      <c r="AP74"/>
      <c r="AQ74"/>
      <c r="AR74"/>
      <c r="AT74"/>
      <c r="AU74"/>
      <c r="AV74"/>
      <c r="AW74"/>
      <c r="AX74"/>
      <c r="AZ74"/>
      <c r="BA74"/>
      <c r="BB74"/>
      <c r="BC74"/>
      <c r="BD74"/>
      <c r="BE74"/>
      <c r="BG74"/>
      <c r="BH74"/>
      <c r="BI74"/>
    </row>
    <row r="75" spans="1:61" ht="12.75" thickBot="1">
      <c r="A75" s="2"/>
      <c r="B75" s="24"/>
      <c r="C75" s="25"/>
      <c r="D75" s="26"/>
      <c r="E75" s="108"/>
      <c r="G75" s="102"/>
      <c r="H75" s="55"/>
      <c r="I75" s="85"/>
      <c r="J75"/>
      <c r="K75" s="102"/>
      <c r="L75" s="55"/>
      <c r="M75"/>
      <c r="N75"/>
      <c r="O75"/>
      <c r="P75"/>
      <c r="Q75"/>
      <c r="R75"/>
      <c r="T75"/>
      <c r="U75"/>
      <c r="V75"/>
      <c r="W75"/>
      <c r="X75"/>
      <c r="Z75"/>
      <c r="AA75"/>
      <c r="AB75"/>
      <c r="AC75"/>
      <c r="AD75"/>
      <c r="AE75"/>
      <c r="AG75"/>
      <c r="AH75"/>
      <c r="AI75"/>
      <c r="AJ75"/>
      <c r="AK75"/>
      <c r="AM75"/>
      <c r="AN75"/>
      <c r="AO75"/>
      <c r="AP75"/>
      <c r="AQ75"/>
      <c r="AR75"/>
      <c r="AT75"/>
      <c r="AU75"/>
      <c r="AV75"/>
      <c r="AW75"/>
      <c r="AX75"/>
      <c r="AZ75"/>
      <c r="BA75"/>
      <c r="BB75"/>
      <c r="BC75"/>
      <c r="BD75"/>
      <c r="BE75"/>
      <c r="BG75"/>
      <c r="BH75"/>
      <c r="BI75"/>
    </row>
    <row r="76" spans="1:61">
      <c r="A76" s="3" t="s">
        <v>9</v>
      </c>
      <c r="B76" s="18">
        <v>38</v>
      </c>
      <c r="C76" s="19" t="s">
        <v>26</v>
      </c>
      <c r="D76" s="20" t="s">
        <v>59</v>
      </c>
      <c r="E76" s="106">
        <f>'0.2_MR_Weighting'!I80</f>
        <v>8.4570185428903717E-3</v>
      </c>
      <c r="G76" s="101">
        <f>'4.2_Check_2_Art.Risk'!BG75</f>
        <v>-3</v>
      </c>
      <c r="H76" s="54">
        <f>'4.2_Check_2_Art.Risk'!BH75</f>
        <v>-3.2</v>
      </c>
      <c r="I76" s="83">
        <f t="shared" ref="I76" si="45">H76-G76</f>
        <v>-0.20000000000000018</v>
      </c>
      <c r="J76"/>
      <c r="K76" s="101">
        <f t="shared" ref="K76" si="46">G76*E76</f>
        <v>-2.5371055628671115E-2</v>
      </c>
      <c r="L76" s="101">
        <f t="shared" ref="L76" si="47">H76*E76</f>
        <v>-2.7062459337249191E-2</v>
      </c>
      <c r="M76"/>
      <c r="N76"/>
      <c r="O76"/>
      <c r="P76"/>
      <c r="Q76"/>
      <c r="R76"/>
      <c r="T76"/>
      <c r="U76"/>
      <c r="V76"/>
      <c r="W76"/>
      <c r="X76"/>
      <c r="Z76"/>
      <c r="AA76"/>
      <c r="AB76"/>
      <c r="AC76"/>
      <c r="AD76"/>
      <c r="AE76"/>
      <c r="AG76"/>
      <c r="AH76"/>
      <c r="AI76"/>
      <c r="AJ76"/>
      <c r="AK76"/>
      <c r="AM76"/>
      <c r="AN76"/>
      <c r="AO76"/>
      <c r="AP76"/>
      <c r="AQ76"/>
      <c r="AR76"/>
      <c r="AT76"/>
      <c r="AU76"/>
      <c r="AV76"/>
      <c r="AW76"/>
      <c r="AX76"/>
      <c r="AZ76"/>
      <c r="BA76"/>
      <c r="BB76"/>
      <c r="BC76"/>
      <c r="BD76"/>
      <c r="BE76"/>
      <c r="BG76"/>
      <c r="BH76"/>
      <c r="BI76"/>
    </row>
    <row r="77" spans="1:61">
      <c r="A77" s="2"/>
      <c r="B77" s="21"/>
      <c r="C77" s="22"/>
      <c r="D77" s="23"/>
      <c r="E77" s="107"/>
      <c r="G77" s="101"/>
      <c r="H77" s="54"/>
      <c r="I77" s="83"/>
      <c r="J77"/>
      <c r="K77" s="101"/>
      <c r="L77" s="54"/>
      <c r="M77"/>
      <c r="N77"/>
      <c r="O77"/>
      <c r="P77"/>
      <c r="Q77"/>
      <c r="R77"/>
      <c r="T77"/>
      <c r="U77"/>
      <c r="V77"/>
      <c r="W77"/>
      <c r="X77"/>
      <c r="Z77"/>
      <c r="AA77"/>
      <c r="AB77"/>
      <c r="AC77"/>
      <c r="AD77"/>
      <c r="AE77"/>
      <c r="AG77"/>
      <c r="AH77"/>
      <c r="AI77"/>
      <c r="AJ77"/>
      <c r="AK77"/>
      <c r="AM77"/>
      <c r="AN77"/>
      <c r="AO77"/>
      <c r="AP77"/>
      <c r="AQ77"/>
      <c r="AR77"/>
      <c r="AT77"/>
      <c r="AU77"/>
      <c r="AV77"/>
      <c r="AW77"/>
      <c r="AX77"/>
      <c r="AZ77"/>
      <c r="BA77"/>
      <c r="BB77"/>
      <c r="BC77"/>
      <c r="BD77"/>
      <c r="BE77"/>
      <c r="BG77"/>
      <c r="BH77"/>
      <c r="BI77"/>
    </row>
    <row r="78" spans="1:61">
      <c r="A78" s="2"/>
      <c r="B78" s="21"/>
      <c r="C78" s="22"/>
      <c r="D78" s="23"/>
      <c r="E78" s="107"/>
      <c r="G78" s="101"/>
      <c r="H78" s="54"/>
      <c r="I78" s="83"/>
      <c r="J78"/>
      <c r="K78" s="101"/>
      <c r="L78" s="54"/>
      <c r="M78"/>
      <c r="N78"/>
      <c r="O78"/>
      <c r="P78"/>
      <c r="Q78"/>
      <c r="R78"/>
      <c r="T78"/>
      <c r="U78"/>
      <c r="V78"/>
      <c r="W78"/>
      <c r="X78"/>
      <c r="Z78"/>
      <c r="AA78"/>
      <c r="AB78"/>
      <c r="AC78"/>
      <c r="AD78"/>
      <c r="AE78"/>
      <c r="AG78"/>
      <c r="AH78"/>
      <c r="AI78"/>
      <c r="AJ78"/>
      <c r="AK78"/>
      <c r="AM78"/>
      <c r="AN78"/>
      <c r="AO78"/>
      <c r="AP78"/>
      <c r="AQ78"/>
      <c r="AR78"/>
      <c r="AT78"/>
      <c r="AU78"/>
      <c r="AV78"/>
      <c r="AW78"/>
      <c r="AX78"/>
      <c r="AZ78"/>
      <c r="BA78"/>
      <c r="BB78"/>
      <c r="BC78"/>
      <c r="BD78"/>
      <c r="BE78"/>
      <c r="BG78"/>
      <c r="BH78"/>
      <c r="BI78"/>
    </row>
    <row r="79" spans="1:61" ht="12.75" thickBot="1">
      <c r="A79" s="2"/>
      <c r="B79" s="24"/>
      <c r="C79" s="25"/>
      <c r="D79" s="26"/>
      <c r="E79" s="108"/>
      <c r="G79" s="102"/>
      <c r="H79" s="55"/>
      <c r="I79" s="85"/>
      <c r="J79"/>
      <c r="K79" s="102"/>
      <c r="L79" s="55"/>
      <c r="M79"/>
      <c r="N79"/>
      <c r="O79"/>
      <c r="P79"/>
      <c r="Q79"/>
      <c r="R79"/>
      <c r="T79"/>
      <c r="U79"/>
      <c r="V79"/>
      <c r="W79"/>
      <c r="X79"/>
      <c r="Z79"/>
      <c r="AA79"/>
      <c r="AB79"/>
      <c r="AC79"/>
      <c r="AD79"/>
      <c r="AE79"/>
      <c r="AG79"/>
      <c r="AH79"/>
      <c r="AI79"/>
      <c r="AJ79"/>
      <c r="AK79"/>
      <c r="AM79"/>
      <c r="AN79"/>
      <c r="AO79"/>
      <c r="AP79"/>
      <c r="AQ79"/>
      <c r="AR79"/>
      <c r="AT79"/>
      <c r="AU79"/>
      <c r="AV79"/>
      <c r="AW79"/>
      <c r="AX79"/>
      <c r="AZ79"/>
      <c r="BA79"/>
      <c r="BB79"/>
      <c r="BC79"/>
      <c r="BD79"/>
      <c r="BE79"/>
      <c r="BG79"/>
      <c r="BH79"/>
      <c r="BI79"/>
    </row>
    <row r="80" spans="1:61">
      <c r="A80" s="3" t="s">
        <v>9</v>
      </c>
      <c r="B80" s="18">
        <v>40</v>
      </c>
      <c r="C80" s="19" t="s">
        <v>27</v>
      </c>
      <c r="D80" s="20" t="s">
        <v>58</v>
      </c>
      <c r="E80" s="106">
        <f>'0.2_MR_Weighting'!I84</f>
        <v>5.3754851710145178E-3</v>
      </c>
      <c r="G80" s="101">
        <f>'4.2_Check_2_Art.Risk'!BG79</f>
        <v>-3.6</v>
      </c>
      <c r="H80" s="54">
        <f>'4.2_Check_2_Art.Risk'!BH79</f>
        <v>-3.3</v>
      </c>
      <c r="I80" s="83">
        <f t="shared" ref="I80" si="48">H80-G80</f>
        <v>0.30000000000000027</v>
      </c>
      <c r="J80"/>
      <c r="K80" s="101">
        <f t="shared" ref="K80" si="49">G80*E80</f>
        <v>-1.9351746615652265E-2</v>
      </c>
      <c r="L80" s="101">
        <f t="shared" ref="L80" si="50">H80*E80</f>
        <v>-1.7739101064347909E-2</v>
      </c>
      <c r="M80"/>
      <c r="N80"/>
      <c r="O80"/>
      <c r="P80"/>
      <c r="Q80"/>
      <c r="R80"/>
      <c r="T80"/>
      <c r="U80"/>
      <c r="V80"/>
      <c r="W80"/>
      <c r="X80"/>
      <c r="Z80"/>
      <c r="AA80"/>
      <c r="AB80"/>
      <c r="AC80"/>
      <c r="AD80"/>
      <c r="AE80"/>
      <c r="AG80"/>
      <c r="AH80"/>
      <c r="AI80"/>
      <c r="AJ80"/>
      <c r="AK80"/>
      <c r="AM80"/>
      <c r="AN80"/>
      <c r="AO80"/>
      <c r="AP80"/>
      <c r="AQ80"/>
      <c r="AR80"/>
      <c r="AT80"/>
      <c r="AU80"/>
      <c r="AV80"/>
      <c r="AW80"/>
      <c r="AX80"/>
      <c r="AZ80"/>
      <c r="BA80"/>
      <c r="BB80"/>
      <c r="BC80"/>
      <c r="BD80"/>
      <c r="BE80"/>
      <c r="BG80"/>
      <c r="BH80"/>
      <c r="BI80"/>
    </row>
    <row r="81" spans="1:61">
      <c r="A81" s="2"/>
      <c r="B81" s="21"/>
      <c r="C81" s="22"/>
      <c r="D81" s="23"/>
      <c r="E81" s="107"/>
      <c r="G81" s="101"/>
      <c r="H81" s="54"/>
      <c r="I81" s="83"/>
      <c r="J81"/>
      <c r="K81" s="101"/>
      <c r="L81" s="54"/>
      <c r="M81"/>
      <c r="N81"/>
      <c r="O81"/>
      <c r="P81"/>
      <c r="Q81"/>
      <c r="R81"/>
      <c r="T81"/>
      <c r="U81"/>
      <c r="V81"/>
      <c r="W81"/>
      <c r="X81"/>
      <c r="Z81"/>
      <c r="AA81"/>
      <c r="AB81"/>
      <c r="AC81"/>
      <c r="AD81"/>
      <c r="AE81"/>
      <c r="AG81"/>
      <c r="AH81"/>
      <c r="AI81"/>
      <c r="AJ81"/>
      <c r="AK81"/>
      <c r="AM81"/>
      <c r="AN81"/>
      <c r="AO81"/>
      <c r="AP81"/>
      <c r="AQ81"/>
      <c r="AR81"/>
      <c r="AT81"/>
      <c r="AU81"/>
      <c r="AV81"/>
      <c r="AW81"/>
      <c r="AX81"/>
      <c r="AZ81"/>
      <c r="BA81"/>
      <c r="BB81"/>
      <c r="BC81"/>
      <c r="BD81"/>
      <c r="BE81"/>
      <c r="BG81"/>
      <c r="BH81"/>
      <c r="BI81"/>
    </row>
    <row r="82" spans="1:61">
      <c r="A82" s="2"/>
      <c r="B82" s="21"/>
      <c r="C82" s="22"/>
      <c r="D82" s="23"/>
      <c r="E82" s="107"/>
      <c r="G82" s="101"/>
      <c r="H82" s="54"/>
      <c r="I82" s="83"/>
      <c r="J82"/>
      <c r="K82" s="101"/>
      <c r="L82" s="54"/>
      <c r="M82"/>
      <c r="N82"/>
      <c r="O82"/>
      <c r="P82"/>
      <c r="Q82"/>
      <c r="R82"/>
      <c r="T82"/>
      <c r="U82"/>
      <c r="V82"/>
      <c r="W82"/>
      <c r="X82"/>
      <c r="Z82"/>
      <c r="AA82"/>
      <c r="AB82"/>
      <c r="AC82"/>
      <c r="AD82"/>
      <c r="AE82"/>
      <c r="AG82"/>
      <c r="AH82"/>
      <c r="AI82"/>
      <c r="AJ82"/>
      <c r="AK82"/>
      <c r="AM82"/>
      <c r="AN82"/>
      <c r="AO82"/>
      <c r="AP82"/>
      <c r="AQ82"/>
      <c r="AR82"/>
      <c r="AT82"/>
      <c r="AU82"/>
      <c r="AV82"/>
      <c r="AW82"/>
      <c r="AX82"/>
      <c r="AZ82"/>
      <c r="BA82"/>
      <c r="BB82"/>
      <c r="BC82"/>
      <c r="BD82"/>
      <c r="BE82"/>
      <c r="BG82"/>
      <c r="BH82"/>
      <c r="BI82"/>
    </row>
    <row r="83" spans="1:61" ht="12.75" thickBot="1">
      <c r="A83" s="2"/>
      <c r="B83" s="24"/>
      <c r="C83" s="25"/>
      <c r="D83" s="26"/>
      <c r="E83" s="108"/>
      <c r="G83" s="102"/>
      <c r="H83" s="55"/>
      <c r="I83" s="85"/>
      <c r="J83"/>
      <c r="K83" s="102"/>
      <c r="L83" s="55"/>
      <c r="M83"/>
      <c r="N83"/>
      <c r="O83"/>
      <c r="P83"/>
      <c r="Q83"/>
      <c r="R83"/>
      <c r="T83"/>
      <c r="U83"/>
      <c r="V83"/>
      <c r="W83"/>
      <c r="X83"/>
      <c r="Z83"/>
      <c r="AA83"/>
      <c r="AB83"/>
      <c r="AC83"/>
      <c r="AD83"/>
      <c r="AE83"/>
      <c r="AG83"/>
      <c r="AH83"/>
      <c r="AI83"/>
      <c r="AJ83"/>
      <c r="AK83"/>
      <c r="AM83"/>
      <c r="AN83"/>
      <c r="AO83"/>
      <c r="AP83"/>
      <c r="AQ83"/>
      <c r="AR83"/>
      <c r="AT83"/>
      <c r="AU83"/>
      <c r="AV83"/>
      <c r="AW83"/>
      <c r="AX83"/>
      <c r="AZ83"/>
      <c r="BA83"/>
      <c r="BB83"/>
      <c r="BC83"/>
      <c r="BD83"/>
      <c r="BE83"/>
      <c r="BG83"/>
      <c r="BH83"/>
      <c r="BI83"/>
    </row>
    <row r="84" spans="1:61">
      <c r="A84" s="3" t="s">
        <v>9</v>
      </c>
      <c r="B84" s="18">
        <v>42</v>
      </c>
      <c r="C84" s="19" t="s">
        <v>28</v>
      </c>
      <c r="D84" s="20" t="s">
        <v>58</v>
      </c>
      <c r="E84" s="106">
        <f>'0.2_MR_Weighting'!I88</f>
        <v>0</v>
      </c>
      <c r="G84" s="101">
        <f>'4.2_Check_2_Art.Risk'!BG83</f>
        <v>0</v>
      </c>
      <c r="H84" s="54">
        <f>'4.2_Check_2_Art.Risk'!BH83</f>
        <v>0</v>
      </c>
      <c r="I84" s="83">
        <f t="shared" ref="I84" si="51">H84-G84</f>
        <v>0</v>
      </c>
      <c r="J84"/>
      <c r="K84" s="101">
        <f t="shared" ref="K84" si="52">G84*E84</f>
        <v>0</v>
      </c>
      <c r="L84" s="101">
        <f t="shared" ref="L84" si="53">H84*E84</f>
        <v>0</v>
      </c>
      <c r="M84"/>
      <c r="N84"/>
      <c r="O84"/>
      <c r="P84"/>
      <c r="Q84"/>
      <c r="R84"/>
      <c r="T84"/>
      <c r="U84"/>
      <c r="V84"/>
      <c r="W84"/>
      <c r="X84"/>
      <c r="Z84"/>
      <c r="AA84"/>
      <c r="AB84"/>
      <c r="AC84"/>
      <c r="AD84"/>
      <c r="AE84"/>
      <c r="AG84"/>
      <c r="AH84"/>
      <c r="AI84"/>
      <c r="AJ84"/>
      <c r="AK84"/>
      <c r="AM84"/>
      <c r="AN84"/>
      <c r="AO84"/>
      <c r="AP84"/>
      <c r="AQ84"/>
      <c r="AR84"/>
      <c r="AT84"/>
      <c r="AU84"/>
      <c r="AV84"/>
      <c r="AW84"/>
      <c r="AX84"/>
      <c r="AZ84"/>
      <c r="BA84"/>
      <c r="BB84"/>
      <c r="BC84"/>
      <c r="BD84"/>
      <c r="BE84"/>
      <c r="BG84"/>
      <c r="BH84"/>
      <c r="BI84"/>
    </row>
    <row r="85" spans="1:61">
      <c r="A85" s="2"/>
      <c r="B85" s="21"/>
      <c r="C85" s="22"/>
      <c r="D85" s="23"/>
      <c r="E85" s="107"/>
      <c r="G85" s="101"/>
      <c r="H85" s="54"/>
      <c r="I85" s="83"/>
      <c r="J85"/>
      <c r="K85" s="101"/>
      <c r="L85" s="54"/>
      <c r="M85"/>
      <c r="N85"/>
      <c r="O85"/>
      <c r="P85"/>
      <c r="Q85"/>
      <c r="R85"/>
      <c r="T85"/>
      <c r="U85"/>
      <c r="V85"/>
      <c r="W85"/>
      <c r="X85"/>
      <c r="Z85"/>
      <c r="AA85"/>
      <c r="AB85"/>
      <c r="AC85"/>
      <c r="AD85"/>
      <c r="AE85"/>
      <c r="AG85"/>
      <c r="AH85"/>
      <c r="AI85"/>
      <c r="AJ85"/>
      <c r="AK85"/>
      <c r="AM85"/>
      <c r="AN85"/>
      <c r="AO85"/>
      <c r="AP85"/>
      <c r="AQ85"/>
      <c r="AR85"/>
      <c r="AT85"/>
      <c r="AU85"/>
      <c r="AV85"/>
      <c r="AW85"/>
      <c r="AX85"/>
      <c r="AZ85"/>
      <c r="BA85"/>
      <c r="BB85"/>
      <c r="BC85"/>
      <c r="BD85"/>
      <c r="BE85"/>
      <c r="BG85"/>
      <c r="BH85"/>
      <c r="BI85"/>
    </row>
    <row r="86" spans="1:61">
      <c r="A86" s="2"/>
      <c r="B86" s="21"/>
      <c r="C86" s="22"/>
      <c r="D86" s="23"/>
      <c r="E86" s="107"/>
      <c r="G86" s="101"/>
      <c r="H86" s="54"/>
      <c r="I86" s="83"/>
      <c r="J86"/>
      <c r="K86" s="101"/>
      <c r="L86" s="54"/>
      <c r="M86"/>
      <c r="N86"/>
      <c r="O86"/>
      <c r="P86"/>
      <c r="Q86"/>
      <c r="R86"/>
      <c r="T86"/>
      <c r="U86"/>
      <c r="V86"/>
      <c r="W86"/>
      <c r="X86"/>
      <c r="Z86"/>
      <c r="AA86"/>
      <c r="AB86"/>
      <c r="AC86"/>
      <c r="AD86"/>
      <c r="AE86"/>
      <c r="AG86"/>
      <c r="AH86"/>
      <c r="AI86"/>
      <c r="AJ86"/>
      <c r="AK86"/>
      <c r="AM86"/>
      <c r="AN86"/>
      <c r="AO86"/>
      <c r="AP86"/>
      <c r="AQ86"/>
      <c r="AR86"/>
      <c r="AT86"/>
      <c r="AU86"/>
      <c r="AV86"/>
      <c r="AW86"/>
      <c r="AX86"/>
      <c r="AZ86"/>
      <c r="BA86"/>
      <c r="BB86"/>
      <c r="BC86"/>
      <c r="BD86"/>
      <c r="BE86"/>
      <c r="BG86"/>
      <c r="BH86"/>
      <c r="BI86"/>
    </row>
    <row r="87" spans="1:61" ht="12.75" thickBot="1">
      <c r="A87" s="2"/>
      <c r="B87" s="24"/>
      <c r="C87" s="25"/>
      <c r="D87" s="26"/>
      <c r="E87" s="108"/>
      <c r="G87" s="102"/>
      <c r="H87" s="55"/>
      <c r="I87" s="85"/>
      <c r="J87"/>
      <c r="K87" s="102"/>
      <c r="L87" s="55"/>
      <c r="M87"/>
      <c r="N87"/>
      <c r="O87"/>
      <c r="P87"/>
      <c r="Q87"/>
      <c r="R87"/>
      <c r="T87"/>
      <c r="U87"/>
      <c r="V87"/>
      <c r="W87"/>
      <c r="X87"/>
      <c r="Z87"/>
      <c r="AA87"/>
      <c r="AB87"/>
      <c r="AC87"/>
      <c r="AD87"/>
      <c r="AE87"/>
      <c r="AG87"/>
      <c r="AH87"/>
      <c r="AI87"/>
      <c r="AJ87"/>
      <c r="AK87"/>
      <c r="AM87"/>
      <c r="AN87"/>
      <c r="AO87"/>
      <c r="AP87"/>
      <c r="AQ87"/>
      <c r="AR87"/>
      <c r="AT87"/>
      <c r="AU87"/>
      <c r="AV87"/>
      <c r="AW87"/>
      <c r="AX87"/>
      <c r="AZ87"/>
      <c r="BA87"/>
      <c r="BB87"/>
      <c r="BC87"/>
      <c r="BD87"/>
      <c r="BE87"/>
      <c r="BG87"/>
      <c r="BH87"/>
      <c r="BI87"/>
    </row>
    <row r="88" spans="1:61">
      <c r="A88" s="3" t="s">
        <v>9</v>
      </c>
      <c r="B88" s="18">
        <v>37</v>
      </c>
      <c r="C88" s="19" t="s">
        <v>29</v>
      </c>
      <c r="D88" s="20" t="s">
        <v>59</v>
      </c>
      <c r="E88" s="106">
        <f>'0.2_MR_Weighting'!I92</f>
        <v>4.8370927084062697E-3</v>
      </c>
      <c r="G88" s="101">
        <f>'4.2_Check_2_Art.Risk'!BG87</f>
        <v>-3.6</v>
      </c>
      <c r="H88" s="54">
        <f>'4.2_Check_2_Art.Risk'!BH87</f>
        <v>-2.8000000000000003</v>
      </c>
      <c r="I88" s="83">
        <f t="shared" ref="I88" si="54">H88-G88</f>
        <v>0.79999999999999982</v>
      </c>
      <c r="J88"/>
      <c r="K88" s="101">
        <f t="shared" ref="K88" si="55">G88*E88</f>
        <v>-1.7413533750262573E-2</v>
      </c>
      <c r="L88" s="101">
        <f t="shared" ref="L88" si="56">H88*E88</f>
        <v>-1.3543859583537557E-2</v>
      </c>
      <c r="M88"/>
      <c r="N88"/>
      <c r="O88"/>
      <c r="P88"/>
      <c r="Q88"/>
      <c r="R88"/>
      <c r="T88"/>
      <c r="U88"/>
      <c r="V88"/>
      <c r="W88"/>
      <c r="X88"/>
      <c r="Z88"/>
      <c r="AA88"/>
      <c r="AB88"/>
      <c r="AC88"/>
      <c r="AD88"/>
      <c r="AE88"/>
      <c r="AG88"/>
      <c r="AH88"/>
      <c r="AI88"/>
      <c r="AJ88"/>
      <c r="AK88"/>
      <c r="AM88"/>
      <c r="AN88"/>
      <c r="AO88"/>
      <c r="AP88"/>
      <c r="AQ88"/>
      <c r="AR88"/>
      <c r="AT88"/>
      <c r="AU88"/>
      <c r="AV88"/>
      <c r="AW88"/>
      <c r="AX88"/>
      <c r="AZ88"/>
      <c r="BA88"/>
      <c r="BB88"/>
      <c r="BC88"/>
      <c r="BD88"/>
      <c r="BE88"/>
      <c r="BG88"/>
      <c r="BH88"/>
      <c r="BI88"/>
    </row>
    <row r="89" spans="1:61">
      <c r="A89" s="2"/>
      <c r="B89" s="21"/>
      <c r="C89" s="22"/>
      <c r="D89" s="23"/>
      <c r="E89" s="107"/>
      <c r="G89" s="101"/>
      <c r="H89" s="54"/>
      <c r="I89" s="83"/>
      <c r="J89"/>
      <c r="K89" s="101"/>
      <c r="L89" s="54"/>
      <c r="M89"/>
      <c r="N89"/>
      <c r="O89"/>
      <c r="P89"/>
      <c r="Q89"/>
      <c r="R89"/>
      <c r="T89"/>
      <c r="U89"/>
      <c r="V89"/>
      <c r="W89"/>
      <c r="X89"/>
      <c r="Z89"/>
      <c r="AA89"/>
      <c r="AB89"/>
      <c r="AC89"/>
      <c r="AD89"/>
      <c r="AE89"/>
      <c r="AG89"/>
      <c r="AH89"/>
      <c r="AI89"/>
      <c r="AJ89"/>
      <c r="AK89"/>
      <c r="AM89"/>
      <c r="AN89"/>
      <c r="AO89"/>
      <c r="AP89"/>
      <c r="AQ89"/>
      <c r="AR89"/>
      <c r="AT89"/>
      <c r="AU89"/>
      <c r="AV89"/>
      <c r="AW89"/>
      <c r="AX89"/>
      <c r="AZ89"/>
      <c r="BA89"/>
      <c r="BB89"/>
      <c r="BC89"/>
      <c r="BD89"/>
      <c r="BE89"/>
      <c r="BG89"/>
      <c r="BH89"/>
      <c r="BI89"/>
    </row>
    <row r="90" spans="1:61">
      <c r="A90" s="2"/>
      <c r="B90" s="21"/>
      <c r="C90" s="22"/>
      <c r="D90" s="23"/>
      <c r="E90" s="107"/>
      <c r="G90" s="101"/>
      <c r="H90" s="54"/>
      <c r="I90" s="83"/>
      <c r="J90"/>
      <c r="K90" s="101"/>
      <c r="L90" s="54"/>
      <c r="M90"/>
      <c r="N90"/>
      <c r="O90"/>
      <c r="P90"/>
      <c r="Q90"/>
      <c r="R90"/>
      <c r="T90"/>
      <c r="U90"/>
      <c r="V90"/>
      <c r="W90"/>
      <c r="X90"/>
      <c r="Z90"/>
      <c r="AA90"/>
      <c r="AB90"/>
      <c r="AC90"/>
      <c r="AD90"/>
      <c r="AE90"/>
      <c r="AG90"/>
      <c r="AH90"/>
      <c r="AI90"/>
      <c r="AJ90"/>
      <c r="AK90"/>
      <c r="AM90"/>
      <c r="AN90"/>
      <c r="AO90"/>
      <c r="AP90"/>
      <c r="AQ90"/>
      <c r="AR90"/>
      <c r="AT90"/>
      <c r="AU90"/>
      <c r="AV90"/>
      <c r="AW90"/>
      <c r="AX90"/>
      <c r="AZ90"/>
      <c r="BA90"/>
      <c r="BB90"/>
      <c r="BC90"/>
      <c r="BD90"/>
      <c r="BE90"/>
      <c r="BG90"/>
      <c r="BH90"/>
      <c r="BI90"/>
    </row>
    <row r="91" spans="1:61" ht="12.75" thickBot="1">
      <c r="A91" s="2"/>
      <c r="B91" s="24"/>
      <c r="C91" s="25"/>
      <c r="D91" s="26"/>
      <c r="E91" s="108"/>
      <c r="G91" s="102"/>
      <c r="H91" s="55"/>
      <c r="I91" s="85"/>
      <c r="J91"/>
      <c r="K91" s="102"/>
      <c r="L91" s="55"/>
      <c r="M91"/>
      <c r="N91"/>
      <c r="O91"/>
      <c r="P91"/>
      <c r="Q91"/>
      <c r="R91"/>
      <c r="T91"/>
      <c r="U91"/>
      <c r="V91"/>
      <c r="W91"/>
      <c r="X91"/>
      <c r="Z91"/>
      <c r="AA91"/>
      <c r="AB91"/>
      <c r="AC91"/>
      <c r="AD91"/>
      <c r="AE91"/>
      <c r="AG91"/>
      <c r="AH91"/>
      <c r="AI91"/>
      <c r="AJ91"/>
      <c r="AK91"/>
      <c r="AM91"/>
      <c r="AN91"/>
      <c r="AO91"/>
      <c r="AP91"/>
      <c r="AQ91"/>
      <c r="AR91"/>
      <c r="AT91"/>
      <c r="AU91"/>
      <c r="AV91"/>
      <c r="AW91"/>
      <c r="AX91"/>
      <c r="AZ91"/>
      <c r="BA91"/>
      <c r="BB91"/>
      <c r="BC91"/>
      <c r="BD91"/>
      <c r="BE91"/>
      <c r="BG91"/>
      <c r="BH91"/>
      <c r="BI91"/>
    </row>
    <row r="92" spans="1:61">
      <c r="A92" s="3" t="s">
        <v>9</v>
      </c>
      <c r="B92" s="18">
        <v>3</v>
      </c>
      <c r="C92" s="19" t="s">
        <v>30</v>
      </c>
      <c r="D92" s="20" t="s">
        <v>58</v>
      </c>
      <c r="E92" s="106">
        <f>'0.2_MR_Weighting'!I96</f>
        <v>3.4174914399461636E-3</v>
      </c>
      <c r="G92" s="101">
        <f>'4.2_Check_2_Art.Risk'!BG91</f>
        <v>-2.6</v>
      </c>
      <c r="H92" s="54">
        <f>'4.2_Check_2_Art.Risk'!BH91</f>
        <v>-1.6</v>
      </c>
      <c r="I92" s="83">
        <f t="shared" ref="I92" si="57">H92-G92</f>
        <v>1</v>
      </c>
      <c r="J92"/>
      <c r="K92" s="101">
        <f t="shared" ref="K92" si="58">G92*E92</f>
        <v>-8.8854777438600249E-3</v>
      </c>
      <c r="L92" s="101">
        <f t="shared" ref="L92" si="59">H92*E92</f>
        <v>-5.4679863039138622E-3</v>
      </c>
      <c r="M92"/>
      <c r="N92"/>
      <c r="O92"/>
      <c r="P92"/>
      <c r="Q92"/>
      <c r="R92"/>
      <c r="T92"/>
      <c r="U92"/>
      <c r="V92"/>
      <c r="W92"/>
      <c r="X92"/>
      <c r="Z92"/>
      <c r="AA92"/>
      <c r="AB92"/>
      <c r="AC92"/>
      <c r="AD92"/>
      <c r="AE92"/>
      <c r="AG92"/>
      <c r="AH92"/>
      <c r="AI92"/>
      <c r="AJ92"/>
      <c r="AK92"/>
      <c r="AM92"/>
      <c r="AN92"/>
      <c r="AO92"/>
      <c r="AP92"/>
      <c r="AQ92"/>
      <c r="AR92"/>
      <c r="AT92"/>
      <c r="AU92"/>
      <c r="AV92"/>
      <c r="AW92"/>
      <c r="AX92"/>
      <c r="AZ92"/>
      <c r="BA92"/>
      <c r="BB92"/>
      <c r="BC92"/>
      <c r="BD92"/>
      <c r="BE92"/>
      <c r="BG92"/>
      <c r="BH92"/>
      <c r="BI92"/>
    </row>
    <row r="93" spans="1:61">
      <c r="A93" s="2"/>
      <c r="B93" s="21"/>
      <c r="C93" s="22"/>
      <c r="D93" s="23"/>
      <c r="E93" s="107"/>
      <c r="G93" s="101"/>
      <c r="H93" s="54"/>
      <c r="I93" s="83"/>
      <c r="J93"/>
      <c r="K93" s="101"/>
      <c r="L93" s="54"/>
      <c r="M93"/>
      <c r="N93"/>
      <c r="O93"/>
      <c r="P93"/>
      <c r="Q93"/>
      <c r="R93"/>
      <c r="T93"/>
      <c r="U93"/>
      <c r="V93"/>
      <c r="W93"/>
      <c r="X93"/>
      <c r="Z93"/>
      <c r="AA93"/>
      <c r="AB93"/>
      <c r="AC93"/>
      <c r="AD93"/>
      <c r="AE93"/>
      <c r="AG93"/>
      <c r="AH93"/>
      <c r="AI93"/>
      <c r="AJ93"/>
      <c r="AK93"/>
      <c r="AM93"/>
      <c r="AN93"/>
      <c r="AO93"/>
      <c r="AP93"/>
      <c r="AQ93"/>
      <c r="AR93"/>
      <c r="AT93"/>
      <c r="AU93"/>
      <c r="AV93"/>
      <c r="AW93"/>
      <c r="AX93"/>
      <c r="AZ93"/>
      <c r="BA93"/>
      <c r="BB93"/>
      <c r="BC93"/>
      <c r="BD93"/>
      <c r="BE93"/>
      <c r="BG93"/>
      <c r="BH93"/>
      <c r="BI93"/>
    </row>
    <row r="94" spans="1:61">
      <c r="A94" s="2"/>
      <c r="B94" s="21"/>
      <c r="C94" s="22"/>
      <c r="D94" s="23"/>
      <c r="E94" s="107"/>
      <c r="G94" s="101"/>
      <c r="H94" s="54"/>
      <c r="I94" s="83"/>
      <c r="J94"/>
      <c r="K94" s="101"/>
      <c r="L94" s="54"/>
      <c r="M94"/>
      <c r="N94"/>
      <c r="O94"/>
      <c r="P94"/>
      <c r="Q94"/>
      <c r="R94"/>
      <c r="T94"/>
      <c r="U94"/>
      <c r="V94"/>
      <c r="W94"/>
      <c r="X94"/>
      <c r="Z94"/>
      <c r="AA94"/>
      <c r="AB94"/>
      <c r="AC94"/>
      <c r="AD94"/>
      <c r="AE94"/>
      <c r="AG94"/>
      <c r="AH94"/>
      <c r="AI94"/>
      <c r="AJ94"/>
      <c r="AK94"/>
      <c r="AM94"/>
      <c r="AN94"/>
      <c r="AO94"/>
      <c r="AP94"/>
      <c r="AQ94"/>
      <c r="AR94"/>
      <c r="AT94"/>
      <c r="AU94"/>
      <c r="AV94"/>
      <c r="AW94"/>
      <c r="AX94"/>
      <c r="AZ94"/>
      <c r="BA94"/>
      <c r="BB94"/>
      <c r="BC94"/>
      <c r="BD94"/>
      <c r="BE94"/>
      <c r="BG94"/>
      <c r="BH94"/>
      <c r="BI94"/>
    </row>
    <row r="95" spans="1:61" ht="12.75" thickBot="1">
      <c r="A95" s="2"/>
      <c r="B95" s="24"/>
      <c r="C95" s="25"/>
      <c r="D95" s="26"/>
      <c r="E95" s="108"/>
      <c r="G95" s="102"/>
      <c r="H95" s="55"/>
      <c r="I95" s="85"/>
      <c r="J95"/>
      <c r="K95" s="102"/>
      <c r="L95" s="55"/>
      <c r="M95"/>
      <c r="N95"/>
      <c r="O95"/>
      <c r="P95"/>
      <c r="Q95"/>
      <c r="R95"/>
      <c r="T95"/>
      <c r="U95"/>
      <c r="V95"/>
      <c r="W95"/>
      <c r="X95"/>
      <c r="Z95"/>
      <c r="AA95"/>
      <c r="AB95"/>
      <c r="AC95"/>
      <c r="AD95"/>
      <c r="AE95"/>
      <c r="AG95"/>
      <c r="AH95"/>
      <c r="AI95"/>
      <c r="AJ95"/>
      <c r="AK95"/>
      <c r="AM95"/>
      <c r="AN95"/>
      <c r="AO95"/>
      <c r="AP95"/>
      <c r="AQ95"/>
      <c r="AR95"/>
      <c r="AT95"/>
      <c r="AU95"/>
      <c r="AV95"/>
      <c r="AW95"/>
      <c r="AX95"/>
      <c r="AZ95"/>
      <c r="BA95"/>
      <c r="BB95"/>
      <c r="BC95"/>
      <c r="BD95"/>
      <c r="BE95"/>
      <c r="BG95"/>
      <c r="BH95"/>
      <c r="BI95"/>
    </row>
    <row r="96" spans="1:61">
      <c r="A96" s="3" t="s">
        <v>9</v>
      </c>
      <c r="B96" s="18">
        <v>6</v>
      </c>
      <c r="C96" s="19" t="s">
        <v>31</v>
      </c>
      <c r="D96" s="20" t="s">
        <v>58</v>
      </c>
      <c r="E96" s="106">
        <f>'0.2_MR_Weighting'!I100</f>
        <v>4.535556008409412E-4</v>
      </c>
      <c r="G96" s="101">
        <f>'4.2_Check_2_Art.Risk'!BG95</f>
        <v>-1.7999999999999998</v>
      </c>
      <c r="H96" s="54">
        <f>'4.2_Check_2_Art.Risk'!BH95</f>
        <v>-0.44999999999999973</v>
      </c>
      <c r="I96" s="83">
        <f t="shared" ref="I96" si="60">H96-G96</f>
        <v>1.35</v>
      </c>
      <c r="J96"/>
      <c r="K96" s="101">
        <f t="shared" ref="K96" si="61">G96*E96</f>
        <v>-8.1640008151369413E-4</v>
      </c>
      <c r="L96" s="101">
        <f t="shared" ref="L96" si="62">H96*E96</f>
        <v>-2.0410002037842342E-4</v>
      </c>
      <c r="M96"/>
      <c r="N96"/>
      <c r="O96"/>
      <c r="P96"/>
      <c r="Q96"/>
      <c r="R96"/>
      <c r="T96"/>
      <c r="U96"/>
      <c r="V96"/>
      <c r="W96"/>
      <c r="X96"/>
      <c r="Z96"/>
      <c r="AA96"/>
      <c r="AB96"/>
      <c r="AC96"/>
      <c r="AD96"/>
      <c r="AE96"/>
      <c r="AG96"/>
      <c r="AH96"/>
      <c r="AI96"/>
      <c r="AJ96"/>
      <c r="AK96"/>
      <c r="AM96"/>
      <c r="AN96"/>
      <c r="AO96"/>
      <c r="AP96"/>
      <c r="AQ96"/>
      <c r="AR96"/>
      <c r="AT96"/>
      <c r="AU96"/>
      <c r="AV96"/>
      <c r="AW96"/>
      <c r="AX96"/>
      <c r="AZ96"/>
      <c r="BA96"/>
      <c r="BB96"/>
      <c r="BC96"/>
      <c r="BD96"/>
      <c r="BE96"/>
      <c r="BG96"/>
      <c r="BH96"/>
      <c r="BI96"/>
    </row>
    <row r="97" spans="1:61">
      <c r="A97" s="2"/>
      <c r="B97" s="21"/>
      <c r="C97" s="22"/>
      <c r="D97" s="23"/>
      <c r="E97" s="107"/>
      <c r="G97" s="101"/>
      <c r="H97" s="54"/>
      <c r="I97" s="83"/>
      <c r="J97"/>
      <c r="K97" s="101"/>
      <c r="L97" s="54"/>
      <c r="M97"/>
      <c r="N97"/>
      <c r="O97"/>
      <c r="P97"/>
      <c r="Q97"/>
      <c r="R97"/>
      <c r="T97"/>
      <c r="U97"/>
      <c r="V97"/>
      <c r="W97"/>
      <c r="X97"/>
      <c r="Z97"/>
      <c r="AA97"/>
      <c r="AB97"/>
      <c r="AC97"/>
      <c r="AD97"/>
      <c r="AE97"/>
      <c r="AG97"/>
      <c r="AH97"/>
      <c r="AI97"/>
      <c r="AJ97"/>
      <c r="AK97"/>
      <c r="AM97"/>
      <c r="AN97"/>
      <c r="AO97"/>
      <c r="AP97"/>
      <c r="AQ97"/>
      <c r="AR97"/>
      <c r="AT97"/>
      <c r="AU97"/>
      <c r="AV97"/>
      <c r="AW97"/>
      <c r="AX97"/>
      <c r="AZ97"/>
      <c r="BA97"/>
      <c r="BB97"/>
      <c r="BC97"/>
      <c r="BD97"/>
      <c r="BE97"/>
      <c r="BG97"/>
      <c r="BH97"/>
      <c r="BI97"/>
    </row>
    <row r="98" spans="1:61">
      <c r="A98" s="2"/>
      <c r="B98" s="21"/>
      <c r="C98" s="22"/>
      <c r="D98" s="23"/>
      <c r="E98" s="107"/>
      <c r="G98" s="101"/>
      <c r="H98" s="54"/>
      <c r="I98" s="83"/>
      <c r="J98"/>
      <c r="K98" s="101"/>
      <c r="L98" s="54"/>
      <c r="M98"/>
      <c r="N98"/>
      <c r="O98"/>
      <c r="P98"/>
      <c r="Q98"/>
      <c r="R98"/>
      <c r="T98"/>
      <c r="U98"/>
      <c r="V98"/>
      <c r="W98"/>
      <c r="X98"/>
      <c r="Z98"/>
      <c r="AA98"/>
      <c r="AB98"/>
      <c r="AC98"/>
      <c r="AD98"/>
      <c r="AE98"/>
      <c r="AG98"/>
      <c r="AH98"/>
      <c r="AI98"/>
      <c r="AJ98"/>
      <c r="AK98"/>
      <c r="AM98"/>
      <c r="AN98"/>
      <c r="AO98"/>
      <c r="AP98"/>
      <c r="AQ98"/>
      <c r="AR98"/>
      <c r="AT98"/>
      <c r="AU98"/>
      <c r="AV98"/>
      <c r="AW98"/>
      <c r="AX98"/>
      <c r="AZ98"/>
      <c r="BA98"/>
      <c r="BB98"/>
      <c r="BC98"/>
      <c r="BD98"/>
      <c r="BE98"/>
      <c r="BG98"/>
      <c r="BH98"/>
      <c r="BI98"/>
    </row>
    <row r="99" spans="1:61" ht="12.75" thickBot="1">
      <c r="A99" s="2"/>
      <c r="B99" s="24"/>
      <c r="C99" s="25"/>
      <c r="D99" s="26"/>
      <c r="E99" s="108"/>
      <c r="G99" s="102"/>
      <c r="H99" s="55"/>
      <c r="I99" s="85"/>
      <c r="J99"/>
      <c r="K99" s="102"/>
      <c r="L99" s="55"/>
      <c r="M99"/>
      <c r="N99"/>
      <c r="O99"/>
      <c r="P99"/>
      <c r="Q99"/>
      <c r="R99"/>
      <c r="T99"/>
      <c r="U99"/>
      <c r="V99"/>
      <c r="W99"/>
      <c r="X99"/>
      <c r="Z99"/>
      <c r="AA99"/>
      <c r="AB99"/>
      <c r="AC99"/>
      <c r="AD99"/>
      <c r="AE99"/>
      <c r="AG99"/>
      <c r="AH99"/>
      <c r="AI99"/>
      <c r="AJ99"/>
      <c r="AK99"/>
      <c r="AM99"/>
      <c r="AN99"/>
      <c r="AO99"/>
      <c r="AP99"/>
      <c r="AQ99"/>
      <c r="AR99"/>
      <c r="AT99"/>
      <c r="AU99"/>
      <c r="AV99"/>
      <c r="AW99"/>
      <c r="AX99"/>
      <c r="AZ99"/>
      <c r="BA99"/>
      <c r="BB99"/>
      <c r="BC99"/>
      <c r="BD99"/>
      <c r="BE99"/>
      <c r="BG99"/>
      <c r="BH99"/>
      <c r="BI99"/>
    </row>
    <row r="100" spans="1:61">
      <c r="A100" s="3" t="s">
        <v>9</v>
      </c>
      <c r="B100" s="18">
        <v>14</v>
      </c>
      <c r="C100" s="19" t="s">
        <v>32</v>
      </c>
      <c r="D100" s="20" t="s">
        <v>58</v>
      </c>
      <c r="E100" s="106">
        <f>'0.2_MR_Weighting'!I104</f>
        <v>9.2761237599920093E-3</v>
      </c>
      <c r="G100" s="101">
        <f>'4.2_Check_2_Art.Risk'!BG99</f>
        <v>-0.19999999999999929</v>
      </c>
      <c r="H100" s="54">
        <f>'4.2_Check_2_Art.Risk'!BH99</f>
        <v>0</v>
      </c>
      <c r="I100" s="83">
        <f t="shared" ref="I100" si="63">H100-G100</f>
        <v>0.19999999999999929</v>
      </c>
      <c r="J100"/>
      <c r="K100" s="101">
        <f t="shared" ref="K100" si="64">G100*E100</f>
        <v>-1.8552247519983953E-3</v>
      </c>
      <c r="L100" s="101">
        <f t="shared" ref="L100" si="65">H100*E100</f>
        <v>0</v>
      </c>
      <c r="M100"/>
      <c r="N100"/>
      <c r="O100"/>
      <c r="P100"/>
      <c r="Q100"/>
      <c r="R100"/>
      <c r="T100"/>
      <c r="U100"/>
      <c r="V100"/>
      <c r="W100"/>
      <c r="X100"/>
      <c r="Z100"/>
      <c r="AA100"/>
      <c r="AB100"/>
      <c r="AC100"/>
      <c r="AD100"/>
      <c r="AE100"/>
      <c r="AG100"/>
      <c r="AH100"/>
      <c r="AI100"/>
      <c r="AJ100"/>
      <c r="AK100"/>
      <c r="AM100"/>
      <c r="AN100"/>
      <c r="AO100"/>
      <c r="AP100"/>
      <c r="AQ100"/>
      <c r="AR100"/>
      <c r="AT100"/>
      <c r="AU100"/>
      <c r="AV100"/>
      <c r="AW100"/>
      <c r="AX100"/>
      <c r="AZ100"/>
      <c r="BA100"/>
      <c r="BB100"/>
      <c r="BC100"/>
      <c r="BD100"/>
      <c r="BE100"/>
      <c r="BG100"/>
      <c r="BH100"/>
      <c r="BI100"/>
    </row>
    <row r="101" spans="1:61">
      <c r="A101" s="2"/>
      <c r="B101" s="21"/>
      <c r="C101" s="22"/>
      <c r="D101" s="23"/>
      <c r="E101" s="107"/>
      <c r="G101" s="101"/>
      <c r="H101" s="54"/>
      <c r="I101" s="83"/>
      <c r="J101"/>
      <c r="K101" s="101"/>
      <c r="L101" s="54"/>
      <c r="M101"/>
      <c r="N101"/>
      <c r="O101"/>
      <c r="P101"/>
      <c r="Q101"/>
      <c r="R101"/>
      <c r="T101"/>
      <c r="U101"/>
      <c r="V101"/>
      <c r="W101"/>
      <c r="X101"/>
      <c r="Z101"/>
      <c r="AA101"/>
      <c r="AB101"/>
      <c r="AC101"/>
      <c r="AD101"/>
      <c r="AE101"/>
      <c r="AG101"/>
      <c r="AH101"/>
      <c r="AI101"/>
      <c r="AJ101"/>
      <c r="AK101"/>
      <c r="AM101"/>
      <c r="AN101"/>
      <c r="AO101"/>
      <c r="AP101"/>
      <c r="AQ101"/>
      <c r="AR101"/>
      <c r="AT101"/>
      <c r="AU101"/>
      <c r="AV101"/>
      <c r="AW101"/>
      <c r="AX101"/>
      <c r="AZ101"/>
      <c r="BA101"/>
      <c r="BB101"/>
      <c r="BC101"/>
      <c r="BD101"/>
      <c r="BE101"/>
      <c r="BG101"/>
      <c r="BH101"/>
      <c r="BI101"/>
    </row>
    <row r="102" spans="1:61">
      <c r="A102" s="2"/>
      <c r="B102" s="21"/>
      <c r="C102" s="22"/>
      <c r="D102" s="23"/>
      <c r="E102" s="107"/>
      <c r="G102" s="101"/>
      <c r="H102" s="54"/>
      <c r="I102" s="83"/>
      <c r="J102"/>
      <c r="K102" s="101"/>
      <c r="L102" s="54"/>
      <c r="M102"/>
      <c r="N102"/>
      <c r="O102"/>
      <c r="P102"/>
      <c r="Q102"/>
      <c r="R102"/>
      <c r="T102"/>
      <c r="U102"/>
      <c r="V102"/>
      <c r="W102"/>
      <c r="X102"/>
      <c r="Z102"/>
      <c r="AA102"/>
      <c r="AB102"/>
      <c r="AC102"/>
      <c r="AD102"/>
      <c r="AE102"/>
      <c r="AG102"/>
      <c r="AH102"/>
      <c r="AI102"/>
      <c r="AJ102"/>
      <c r="AK102"/>
      <c r="AM102"/>
      <c r="AN102"/>
      <c r="AO102"/>
      <c r="AP102"/>
      <c r="AQ102"/>
      <c r="AR102"/>
      <c r="AT102"/>
      <c r="AU102"/>
      <c r="AV102"/>
      <c r="AW102"/>
      <c r="AX102"/>
      <c r="AZ102"/>
      <c r="BA102"/>
      <c r="BB102"/>
      <c r="BC102"/>
      <c r="BD102"/>
      <c r="BE102"/>
      <c r="BG102"/>
      <c r="BH102"/>
      <c r="BI102"/>
    </row>
    <row r="103" spans="1:61" ht="12.75" thickBot="1">
      <c r="A103" s="2"/>
      <c r="B103" s="24"/>
      <c r="C103" s="25"/>
      <c r="D103" s="26"/>
      <c r="E103" s="108"/>
      <c r="G103" s="102"/>
      <c r="H103" s="55"/>
      <c r="I103" s="85"/>
      <c r="J103"/>
      <c r="K103" s="102"/>
      <c r="L103" s="55"/>
      <c r="M103"/>
      <c r="N103"/>
      <c r="O103"/>
      <c r="P103"/>
      <c r="Q103"/>
      <c r="R103"/>
      <c r="T103"/>
      <c r="U103"/>
      <c r="V103"/>
      <c r="W103"/>
      <c r="X103"/>
      <c r="Z103"/>
      <c r="AA103"/>
      <c r="AB103"/>
      <c r="AC103"/>
      <c r="AD103"/>
      <c r="AE103"/>
      <c r="AG103"/>
      <c r="AH103"/>
      <c r="AI103"/>
      <c r="AJ103"/>
      <c r="AK103"/>
      <c r="AM103"/>
      <c r="AN103"/>
      <c r="AO103"/>
      <c r="AP103"/>
      <c r="AQ103"/>
      <c r="AR103"/>
      <c r="AT103"/>
      <c r="AU103"/>
      <c r="AV103"/>
      <c r="AW103"/>
      <c r="AX103"/>
      <c r="AZ103"/>
      <c r="BA103"/>
      <c r="BB103"/>
      <c r="BC103"/>
      <c r="BD103"/>
      <c r="BE103"/>
      <c r="BG103"/>
      <c r="BH103"/>
      <c r="BI103"/>
    </row>
    <row r="104" spans="1:61">
      <c r="A104" s="3" t="s">
        <v>9</v>
      </c>
      <c r="B104" s="18">
        <v>4</v>
      </c>
      <c r="C104" s="19" t="s">
        <v>33</v>
      </c>
      <c r="D104" s="20" t="s">
        <v>58</v>
      </c>
      <c r="E104" s="106">
        <f>'0.2_MR_Weighting'!I108</f>
        <v>5.1796239387080442E-4</v>
      </c>
      <c r="G104" s="101">
        <f>'4.2_Check_2_Art.Risk'!BG103</f>
        <v>-2.8</v>
      </c>
      <c r="H104" s="54">
        <f>'4.2_Check_2_Art.Risk'!BH103</f>
        <v>-4</v>
      </c>
      <c r="I104" s="83">
        <f t="shared" ref="I104" si="66">H104-G104</f>
        <v>-1.2000000000000002</v>
      </c>
      <c r="J104"/>
      <c r="K104" s="101">
        <f t="shared" ref="K104" si="67">G104*E104</f>
        <v>-1.4502947028382522E-3</v>
      </c>
      <c r="L104" s="101">
        <f t="shared" ref="L104" si="68">H104*E104</f>
        <v>-2.0718495754832177E-3</v>
      </c>
      <c r="M104"/>
      <c r="N104"/>
      <c r="O104"/>
      <c r="P104"/>
      <c r="Q104"/>
      <c r="R104"/>
      <c r="T104"/>
      <c r="U104"/>
      <c r="V104"/>
      <c r="W104"/>
      <c r="X104"/>
      <c r="Z104"/>
      <c r="AA104"/>
      <c r="AB104"/>
      <c r="AC104"/>
      <c r="AD104"/>
      <c r="AE104"/>
      <c r="AG104"/>
      <c r="AH104"/>
      <c r="AI104"/>
      <c r="AJ104"/>
      <c r="AK104"/>
      <c r="AM104"/>
      <c r="AN104"/>
      <c r="AO104"/>
      <c r="AP104"/>
      <c r="AQ104"/>
      <c r="AR104"/>
      <c r="AT104"/>
      <c r="AU104"/>
      <c r="AV104"/>
      <c r="AW104"/>
      <c r="AX104"/>
      <c r="AZ104"/>
      <c r="BA104"/>
      <c r="BB104"/>
      <c r="BC104"/>
      <c r="BD104"/>
      <c r="BE104"/>
      <c r="BG104"/>
      <c r="BH104"/>
      <c r="BI104"/>
    </row>
    <row r="105" spans="1:61">
      <c r="A105" s="2"/>
      <c r="B105" s="21"/>
      <c r="C105" s="22"/>
      <c r="D105" s="23"/>
      <c r="E105" s="107"/>
      <c r="G105" s="101"/>
      <c r="H105" s="54"/>
      <c r="I105" s="83"/>
      <c r="J105"/>
      <c r="K105" s="101"/>
      <c r="L105" s="54"/>
      <c r="M105"/>
      <c r="N105"/>
      <c r="O105"/>
      <c r="P105"/>
      <c r="Q105"/>
      <c r="R105"/>
      <c r="T105"/>
      <c r="U105"/>
      <c r="V105"/>
      <c r="W105"/>
      <c r="X105"/>
      <c r="Z105"/>
      <c r="AA105"/>
      <c r="AB105"/>
      <c r="AC105"/>
      <c r="AD105"/>
      <c r="AE105"/>
      <c r="AG105"/>
      <c r="AH105"/>
      <c r="AI105"/>
      <c r="AJ105"/>
      <c r="AK105"/>
      <c r="AM105"/>
      <c r="AN105"/>
      <c r="AO105"/>
      <c r="AP105"/>
      <c r="AQ105"/>
      <c r="AR105"/>
      <c r="AT105"/>
      <c r="AU105"/>
      <c r="AV105"/>
      <c r="AW105"/>
      <c r="AX105"/>
      <c r="AZ105"/>
      <c r="BA105"/>
      <c r="BB105"/>
      <c r="BC105"/>
      <c r="BD105"/>
      <c r="BE105"/>
      <c r="BG105"/>
      <c r="BH105"/>
      <c r="BI105"/>
    </row>
    <row r="106" spans="1:61">
      <c r="A106" s="2"/>
      <c r="B106" s="21"/>
      <c r="C106" s="22"/>
      <c r="D106" s="23"/>
      <c r="E106" s="107"/>
      <c r="G106" s="101"/>
      <c r="H106" s="54"/>
      <c r="I106" s="83"/>
      <c r="J106"/>
      <c r="K106" s="101"/>
      <c r="L106" s="54"/>
      <c r="M106"/>
      <c r="N106"/>
      <c r="O106"/>
      <c r="P106"/>
      <c r="Q106"/>
      <c r="R106"/>
      <c r="T106"/>
      <c r="U106"/>
      <c r="V106"/>
      <c r="W106"/>
      <c r="X106"/>
      <c r="Z106"/>
      <c r="AA106"/>
      <c r="AB106"/>
      <c r="AC106"/>
      <c r="AD106"/>
      <c r="AE106"/>
      <c r="AG106"/>
      <c r="AH106"/>
      <c r="AI106"/>
      <c r="AJ106"/>
      <c r="AK106"/>
      <c r="AM106"/>
      <c r="AN106"/>
      <c r="AO106"/>
      <c r="AP106"/>
      <c r="AQ106"/>
      <c r="AR106"/>
      <c r="AT106"/>
      <c r="AU106"/>
      <c r="AV106"/>
      <c r="AW106"/>
      <c r="AX106"/>
      <c r="AZ106"/>
      <c r="BA106"/>
      <c r="BB106"/>
      <c r="BC106"/>
      <c r="BD106"/>
      <c r="BE106"/>
      <c r="BG106"/>
      <c r="BH106"/>
      <c r="BI106"/>
    </row>
    <row r="107" spans="1:61" ht="12.75" thickBot="1">
      <c r="A107" s="2"/>
      <c r="B107" s="24"/>
      <c r="C107" s="25"/>
      <c r="D107" s="26"/>
      <c r="E107" s="108"/>
      <c r="G107" s="102"/>
      <c r="H107" s="55"/>
      <c r="I107" s="85"/>
      <c r="J107"/>
      <c r="K107" s="102"/>
      <c r="L107" s="55"/>
      <c r="M107"/>
      <c r="N107"/>
      <c r="O107"/>
      <c r="P107"/>
      <c r="Q107"/>
      <c r="R107"/>
      <c r="T107"/>
      <c r="U107"/>
      <c r="V107"/>
      <c r="W107"/>
      <c r="X107"/>
      <c r="Z107"/>
      <c r="AA107"/>
      <c r="AB107"/>
      <c r="AC107"/>
      <c r="AD107"/>
      <c r="AE107"/>
      <c r="AG107"/>
      <c r="AH107"/>
      <c r="AI107"/>
      <c r="AJ107"/>
      <c r="AK107"/>
      <c r="AM107"/>
      <c r="AN107"/>
      <c r="AO107"/>
      <c r="AP107"/>
      <c r="AQ107"/>
      <c r="AR107"/>
      <c r="AT107"/>
      <c r="AU107"/>
      <c r="AV107"/>
      <c r="AW107"/>
      <c r="AX107"/>
      <c r="AZ107"/>
      <c r="BA107"/>
      <c r="BB107"/>
      <c r="BC107"/>
      <c r="BD107"/>
      <c r="BE107"/>
      <c r="BG107"/>
      <c r="BH107"/>
      <c r="BI107"/>
    </row>
    <row r="108" spans="1:61">
      <c r="A108" s="3" t="s">
        <v>9</v>
      </c>
      <c r="B108" s="18">
        <v>23</v>
      </c>
      <c r="C108" s="19" t="s">
        <v>34</v>
      </c>
      <c r="D108" s="20" t="s">
        <v>58</v>
      </c>
      <c r="E108" s="106">
        <f>'0.2_MR_Weighting'!I112</f>
        <v>1.0282595212883041E-2</v>
      </c>
      <c r="G108" s="101">
        <f>'4.2_Check_2_Art.Risk'!BG107</f>
        <v>-2.8000000000000003</v>
      </c>
      <c r="H108" s="54">
        <f>'4.2_Check_2_Art.Risk'!BH107</f>
        <v>-9.9999999999999978E-2</v>
      </c>
      <c r="I108" s="83">
        <f t="shared" ref="I108" si="69">H108-G108</f>
        <v>2.7</v>
      </c>
      <c r="J108"/>
      <c r="K108" s="101">
        <f t="shared" ref="K108" si="70">G108*E108</f>
        <v>-2.8791266596072517E-2</v>
      </c>
      <c r="L108" s="101">
        <f t="shared" ref="L108" si="71">H108*E108</f>
        <v>-1.0282595212883039E-3</v>
      </c>
      <c r="M108"/>
      <c r="N108"/>
      <c r="O108"/>
      <c r="P108"/>
      <c r="Q108"/>
      <c r="R108"/>
      <c r="T108"/>
      <c r="U108"/>
      <c r="V108"/>
      <c r="W108"/>
      <c r="X108"/>
      <c r="Z108"/>
      <c r="AA108"/>
      <c r="AB108"/>
      <c r="AC108"/>
      <c r="AD108"/>
      <c r="AE108"/>
      <c r="AG108"/>
      <c r="AH108"/>
      <c r="AI108"/>
      <c r="AJ108"/>
      <c r="AK108"/>
      <c r="AM108"/>
      <c r="AN108"/>
      <c r="AO108"/>
      <c r="AP108"/>
      <c r="AQ108"/>
      <c r="AR108"/>
      <c r="AT108"/>
      <c r="AU108"/>
      <c r="AV108"/>
      <c r="AW108"/>
      <c r="AX108"/>
      <c r="AZ108"/>
      <c r="BA108"/>
      <c r="BB108"/>
      <c r="BC108"/>
      <c r="BD108"/>
      <c r="BE108"/>
      <c r="BG108"/>
      <c r="BH108"/>
      <c r="BI108"/>
    </row>
    <row r="109" spans="1:61">
      <c r="A109" s="2"/>
      <c r="B109" s="21"/>
      <c r="C109" s="22"/>
      <c r="D109" s="23"/>
      <c r="E109" s="107"/>
      <c r="G109" s="101"/>
      <c r="H109" s="54"/>
      <c r="I109" s="83"/>
      <c r="J109"/>
      <c r="K109" s="101"/>
      <c r="L109" s="54"/>
      <c r="M109"/>
      <c r="N109"/>
      <c r="O109"/>
      <c r="P109"/>
      <c r="Q109"/>
      <c r="R109"/>
      <c r="T109"/>
      <c r="U109"/>
      <c r="V109"/>
      <c r="W109"/>
      <c r="X109"/>
      <c r="Z109"/>
      <c r="AA109"/>
      <c r="AB109"/>
      <c r="AC109"/>
      <c r="AD109"/>
      <c r="AE109"/>
      <c r="AG109"/>
      <c r="AH109"/>
      <c r="AI109"/>
      <c r="AJ109"/>
      <c r="AK109"/>
      <c r="AM109"/>
      <c r="AN109"/>
      <c r="AO109"/>
      <c r="AP109"/>
      <c r="AQ109"/>
      <c r="AR109"/>
      <c r="AT109"/>
      <c r="AU109"/>
      <c r="AV109"/>
      <c r="AW109"/>
      <c r="AX109"/>
      <c r="AZ109"/>
      <c r="BA109"/>
      <c r="BB109"/>
      <c r="BC109"/>
      <c r="BD109"/>
      <c r="BE109"/>
      <c r="BG109"/>
      <c r="BH109"/>
      <c r="BI109"/>
    </row>
    <row r="110" spans="1:61">
      <c r="A110" s="2"/>
      <c r="B110" s="21"/>
      <c r="C110" s="22"/>
      <c r="D110" s="23"/>
      <c r="E110" s="107"/>
      <c r="G110" s="101"/>
      <c r="H110" s="54"/>
      <c r="I110" s="83"/>
      <c r="J110"/>
      <c r="K110" s="101"/>
      <c r="L110" s="54"/>
      <c r="M110"/>
      <c r="N110"/>
      <c r="O110"/>
      <c r="P110"/>
      <c r="Q110"/>
      <c r="R110"/>
      <c r="T110"/>
      <c r="U110"/>
      <c r="V110"/>
      <c r="W110"/>
      <c r="X110"/>
      <c r="Z110"/>
      <c r="AA110"/>
      <c r="AB110"/>
      <c r="AC110"/>
      <c r="AD110"/>
      <c r="AE110"/>
      <c r="AG110"/>
      <c r="AH110"/>
      <c r="AI110"/>
      <c r="AJ110"/>
      <c r="AK110"/>
      <c r="AM110"/>
      <c r="AN110"/>
      <c r="AO110"/>
      <c r="AP110"/>
      <c r="AQ110"/>
      <c r="AR110"/>
      <c r="AT110"/>
      <c r="AU110"/>
      <c r="AV110"/>
      <c r="AW110"/>
      <c r="AX110"/>
      <c r="AZ110"/>
      <c r="BA110"/>
      <c r="BB110"/>
      <c r="BC110"/>
      <c r="BD110"/>
      <c r="BE110"/>
      <c r="BG110"/>
      <c r="BH110"/>
      <c r="BI110"/>
    </row>
    <row r="111" spans="1:61" ht="12.75" thickBot="1">
      <c r="A111" s="2"/>
      <c r="B111" s="24"/>
      <c r="C111" s="25"/>
      <c r="D111" s="26"/>
      <c r="E111" s="108"/>
      <c r="G111" s="102"/>
      <c r="H111" s="55"/>
      <c r="I111" s="85"/>
      <c r="J111"/>
      <c r="K111" s="102"/>
      <c r="L111" s="55"/>
      <c r="M111"/>
      <c r="N111"/>
      <c r="O111"/>
      <c r="P111"/>
      <c r="Q111"/>
      <c r="R111"/>
      <c r="T111"/>
      <c r="U111"/>
      <c r="V111"/>
      <c r="W111"/>
      <c r="X111"/>
      <c r="Z111"/>
      <c r="AA111"/>
      <c r="AB111"/>
      <c r="AC111"/>
      <c r="AD111"/>
      <c r="AE111"/>
      <c r="AG111"/>
      <c r="AH111"/>
      <c r="AI111"/>
      <c r="AJ111"/>
      <c r="AK111"/>
      <c r="AM111"/>
      <c r="AN111"/>
      <c r="AO111"/>
      <c r="AP111"/>
      <c r="AQ111"/>
      <c r="AR111"/>
      <c r="AT111"/>
      <c r="AU111"/>
      <c r="AV111"/>
      <c r="AW111"/>
      <c r="AX111"/>
      <c r="AZ111"/>
      <c r="BA111"/>
      <c r="BB111"/>
      <c r="BC111"/>
      <c r="BD111"/>
      <c r="BE111"/>
      <c r="BG111"/>
      <c r="BH111"/>
      <c r="BI111"/>
    </row>
    <row r="112" spans="1:61">
      <c r="A112" s="3" t="s">
        <v>9</v>
      </c>
      <c r="B112" s="18">
        <v>26</v>
      </c>
      <c r="C112" s="19" t="s">
        <v>35</v>
      </c>
      <c r="D112" s="20" t="s">
        <v>57</v>
      </c>
      <c r="E112" s="106">
        <f>'0.2_MR_Weighting'!I116</f>
        <v>0</v>
      </c>
      <c r="G112" s="101">
        <f>'4.2_Check_2_Art.Risk'!BG111</f>
        <v>0</v>
      </c>
      <c r="H112" s="54">
        <f>'4.2_Check_2_Art.Risk'!BH111</f>
        <v>0</v>
      </c>
      <c r="I112" s="83">
        <f t="shared" ref="I112" si="72">H112-G112</f>
        <v>0</v>
      </c>
      <c r="J112"/>
      <c r="K112" s="101">
        <f t="shared" ref="K112" si="73">G112*E112</f>
        <v>0</v>
      </c>
      <c r="L112" s="101">
        <f t="shared" ref="L112" si="74">H112*E112</f>
        <v>0</v>
      </c>
      <c r="M112"/>
      <c r="N112"/>
      <c r="O112"/>
      <c r="P112"/>
      <c r="Q112"/>
      <c r="R112"/>
      <c r="T112"/>
      <c r="U112"/>
      <c r="V112"/>
      <c r="W112"/>
      <c r="X112"/>
      <c r="Z112"/>
      <c r="AA112"/>
      <c r="AB112"/>
      <c r="AC112"/>
      <c r="AD112"/>
      <c r="AE112"/>
      <c r="AG112"/>
      <c r="AH112"/>
      <c r="AI112"/>
      <c r="AJ112"/>
      <c r="AK112"/>
      <c r="AM112"/>
      <c r="AN112"/>
      <c r="AO112"/>
      <c r="AP112"/>
      <c r="AQ112"/>
      <c r="AR112"/>
      <c r="AT112"/>
      <c r="AU112"/>
      <c r="AV112"/>
      <c r="AW112"/>
      <c r="AX112"/>
      <c r="AZ112"/>
      <c r="BA112"/>
      <c r="BB112"/>
      <c r="BC112"/>
      <c r="BD112"/>
      <c r="BE112"/>
      <c r="BG112"/>
      <c r="BH112"/>
      <c r="BI112"/>
    </row>
    <row r="113" spans="1:61">
      <c r="A113" s="2"/>
      <c r="B113" s="21"/>
      <c r="C113" s="22"/>
      <c r="D113" s="23"/>
      <c r="E113" s="107"/>
      <c r="G113" s="101"/>
      <c r="H113" s="54"/>
      <c r="I113" s="83"/>
      <c r="J113"/>
      <c r="K113" s="101"/>
      <c r="L113" s="54"/>
      <c r="M113"/>
      <c r="N113"/>
      <c r="O113"/>
      <c r="P113"/>
      <c r="Q113"/>
      <c r="R113"/>
      <c r="T113"/>
      <c r="U113"/>
      <c r="V113"/>
      <c r="W113"/>
      <c r="X113"/>
      <c r="Z113"/>
      <c r="AA113"/>
      <c r="AB113"/>
      <c r="AC113"/>
      <c r="AD113"/>
      <c r="AE113"/>
      <c r="AG113"/>
      <c r="AH113"/>
      <c r="AI113"/>
      <c r="AJ113"/>
      <c r="AK113"/>
      <c r="AM113"/>
      <c r="AN113"/>
      <c r="AO113"/>
      <c r="AP113"/>
      <c r="AQ113"/>
      <c r="AR113"/>
      <c r="AT113"/>
      <c r="AU113"/>
      <c r="AV113"/>
      <c r="AW113"/>
      <c r="AX113"/>
      <c r="AZ113"/>
      <c r="BA113"/>
      <c r="BB113"/>
      <c r="BC113"/>
      <c r="BD113"/>
      <c r="BE113"/>
      <c r="BG113"/>
      <c r="BH113"/>
      <c r="BI113"/>
    </row>
    <row r="114" spans="1:61">
      <c r="A114" s="2"/>
      <c r="B114" s="21"/>
      <c r="C114" s="22"/>
      <c r="D114" s="23"/>
      <c r="E114" s="107"/>
      <c r="G114" s="101"/>
      <c r="H114" s="54"/>
      <c r="I114" s="83"/>
      <c r="J114"/>
      <c r="K114" s="101"/>
      <c r="L114" s="54"/>
      <c r="M114"/>
      <c r="N114"/>
      <c r="O114"/>
      <c r="P114"/>
      <c r="Q114"/>
      <c r="R114"/>
      <c r="T114"/>
      <c r="U114"/>
      <c r="V114"/>
      <c r="W114"/>
      <c r="X114"/>
      <c r="Z114"/>
      <c r="AA114"/>
      <c r="AB114"/>
      <c r="AC114"/>
      <c r="AD114"/>
      <c r="AE114"/>
      <c r="AG114"/>
      <c r="AH114"/>
      <c r="AI114"/>
      <c r="AJ114"/>
      <c r="AK114"/>
      <c r="AM114"/>
      <c r="AN114"/>
      <c r="AO114"/>
      <c r="AP114"/>
      <c r="AQ114"/>
      <c r="AR114"/>
      <c r="AT114"/>
      <c r="AU114"/>
      <c r="AV114"/>
      <c r="AW114"/>
      <c r="AX114"/>
      <c r="AZ114"/>
      <c r="BA114"/>
      <c r="BB114"/>
      <c r="BC114"/>
      <c r="BD114"/>
      <c r="BE114"/>
      <c r="BG114"/>
      <c r="BH114"/>
      <c r="BI114"/>
    </row>
    <row r="115" spans="1:61" ht="12.75" thickBot="1">
      <c r="A115" s="2"/>
      <c r="B115" s="24"/>
      <c r="C115" s="25"/>
      <c r="D115" s="26"/>
      <c r="E115" s="108"/>
      <c r="G115" s="102"/>
      <c r="H115" s="55"/>
      <c r="I115" s="85"/>
      <c r="J115"/>
      <c r="K115" s="102"/>
      <c r="L115" s="55"/>
      <c r="M115"/>
      <c r="N115"/>
      <c r="O115"/>
      <c r="P115"/>
      <c r="Q115"/>
      <c r="R115"/>
      <c r="T115"/>
      <c r="U115"/>
      <c r="V115"/>
      <c r="W115"/>
      <c r="X115"/>
      <c r="Z115"/>
      <c r="AA115"/>
      <c r="AB115"/>
      <c r="AC115"/>
      <c r="AD115"/>
      <c r="AE115"/>
      <c r="AG115"/>
      <c r="AH115"/>
      <c r="AI115"/>
      <c r="AJ115"/>
      <c r="AK115"/>
      <c r="AM115"/>
      <c r="AN115"/>
      <c r="AO115"/>
      <c r="AP115"/>
      <c r="AQ115"/>
      <c r="AR115"/>
      <c r="AT115"/>
      <c r="AU115"/>
      <c r="AV115"/>
      <c r="AW115"/>
      <c r="AX115"/>
      <c r="AZ115"/>
      <c r="BA115"/>
      <c r="BB115"/>
      <c r="BC115"/>
      <c r="BD115"/>
      <c r="BE115"/>
      <c r="BG115"/>
      <c r="BH115"/>
      <c r="BI115"/>
    </row>
    <row r="116" spans="1:61">
      <c r="A116" s="3" t="s">
        <v>9</v>
      </c>
      <c r="B116" s="18">
        <v>9</v>
      </c>
      <c r="C116" s="19" t="s">
        <v>36</v>
      </c>
      <c r="D116" s="20" t="s">
        <v>57</v>
      </c>
      <c r="E116" s="106">
        <f>'0.2_MR_Weighting'!I120</f>
        <v>0</v>
      </c>
      <c r="G116" s="101">
        <f>'4.2_Check_2_Art.Risk'!BG115</f>
        <v>0</v>
      </c>
      <c r="H116" s="54">
        <f>'4.2_Check_2_Art.Risk'!BH115</f>
        <v>0</v>
      </c>
      <c r="I116" s="83">
        <f t="shared" ref="I116" si="75">H116-G116</f>
        <v>0</v>
      </c>
      <c r="J116"/>
      <c r="K116" s="101">
        <f t="shared" ref="K116" si="76">G116*E116</f>
        <v>0</v>
      </c>
      <c r="L116" s="101">
        <f t="shared" ref="L116" si="77">H116*E116</f>
        <v>0</v>
      </c>
      <c r="M116"/>
      <c r="N116"/>
      <c r="O116"/>
      <c r="P116"/>
      <c r="Q116"/>
      <c r="R116"/>
      <c r="T116"/>
      <c r="U116"/>
      <c r="V116"/>
      <c r="W116"/>
      <c r="X116"/>
      <c r="Z116"/>
      <c r="AA116"/>
      <c r="AB116"/>
      <c r="AC116"/>
      <c r="AD116"/>
      <c r="AE116"/>
      <c r="AG116"/>
      <c r="AH116"/>
      <c r="AI116"/>
      <c r="AJ116"/>
      <c r="AK116"/>
      <c r="AM116"/>
      <c r="AN116"/>
      <c r="AO116"/>
      <c r="AP116"/>
      <c r="AQ116"/>
      <c r="AR116"/>
      <c r="AT116"/>
      <c r="AU116"/>
      <c r="AV116"/>
      <c r="AW116"/>
      <c r="AX116"/>
      <c r="AZ116"/>
      <c r="BA116"/>
      <c r="BB116"/>
      <c r="BC116"/>
      <c r="BD116"/>
      <c r="BE116"/>
      <c r="BG116"/>
      <c r="BH116"/>
      <c r="BI116"/>
    </row>
    <row r="117" spans="1:61">
      <c r="A117" s="2"/>
      <c r="B117" s="21"/>
      <c r="C117" s="22"/>
      <c r="D117" s="23"/>
      <c r="E117" s="107"/>
      <c r="G117" s="101"/>
      <c r="H117" s="54"/>
      <c r="I117" s="83"/>
      <c r="J117"/>
      <c r="K117" s="101"/>
      <c r="L117" s="54"/>
      <c r="M117"/>
      <c r="N117"/>
      <c r="O117"/>
      <c r="P117"/>
      <c r="Q117"/>
      <c r="R117"/>
      <c r="T117"/>
      <c r="U117"/>
      <c r="V117"/>
      <c r="W117"/>
      <c r="X117"/>
      <c r="Z117"/>
      <c r="AA117"/>
      <c r="AB117"/>
      <c r="AC117"/>
      <c r="AD117"/>
      <c r="AE117"/>
      <c r="AG117"/>
      <c r="AH117"/>
      <c r="AI117"/>
      <c r="AJ117"/>
      <c r="AK117"/>
      <c r="AM117"/>
      <c r="AN117"/>
      <c r="AO117"/>
      <c r="AP117"/>
      <c r="AQ117"/>
      <c r="AR117"/>
      <c r="AT117"/>
      <c r="AU117"/>
      <c r="AV117"/>
      <c r="AW117"/>
      <c r="AX117"/>
      <c r="AZ117"/>
      <c r="BA117"/>
      <c r="BB117"/>
      <c r="BC117"/>
      <c r="BD117"/>
      <c r="BE117"/>
      <c r="BG117"/>
      <c r="BH117"/>
      <c r="BI117"/>
    </row>
    <row r="118" spans="1:61">
      <c r="A118" s="2"/>
      <c r="B118" s="21"/>
      <c r="C118" s="22"/>
      <c r="D118" s="23"/>
      <c r="E118" s="107"/>
      <c r="G118" s="101"/>
      <c r="H118" s="54"/>
      <c r="I118" s="83"/>
      <c r="J118"/>
      <c r="K118" s="101"/>
      <c r="L118" s="54"/>
      <c r="M118"/>
      <c r="N118"/>
      <c r="O118"/>
      <c r="P118"/>
      <c r="Q118"/>
      <c r="R118"/>
      <c r="T118"/>
      <c r="U118"/>
      <c r="V118"/>
      <c r="W118"/>
      <c r="X118"/>
      <c r="Z118"/>
      <c r="AA118"/>
      <c r="AB118"/>
      <c r="AC118"/>
      <c r="AD118"/>
      <c r="AE118"/>
      <c r="AG118"/>
      <c r="AH118"/>
      <c r="AI118"/>
      <c r="AJ118"/>
      <c r="AK118"/>
      <c r="AM118"/>
      <c r="AN118"/>
      <c r="AO118"/>
      <c r="AP118"/>
      <c r="AQ118"/>
      <c r="AR118"/>
      <c r="AT118"/>
      <c r="AU118"/>
      <c r="AV118"/>
      <c r="AW118"/>
      <c r="AX118"/>
      <c r="AZ118"/>
      <c r="BA118"/>
      <c r="BB118"/>
      <c r="BC118"/>
      <c r="BD118"/>
      <c r="BE118"/>
      <c r="BG118"/>
      <c r="BH118"/>
      <c r="BI118"/>
    </row>
    <row r="119" spans="1:61" ht="12.75" thickBot="1">
      <c r="A119" s="2"/>
      <c r="B119" s="24"/>
      <c r="C119" s="25"/>
      <c r="D119" s="26"/>
      <c r="E119" s="108"/>
      <c r="G119" s="102"/>
      <c r="H119" s="55"/>
      <c r="I119" s="85"/>
      <c r="J119"/>
      <c r="K119" s="102"/>
      <c r="L119" s="55"/>
      <c r="M119"/>
      <c r="N119"/>
      <c r="O119"/>
      <c r="P119"/>
      <c r="Q119"/>
      <c r="R119"/>
      <c r="T119"/>
      <c r="U119"/>
      <c r="V119"/>
      <c r="W119"/>
      <c r="X119"/>
      <c r="Z119"/>
      <c r="AA119"/>
      <c r="AB119"/>
      <c r="AC119"/>
      <c r="AD119"/>
      <c r="AE119"/>
      <c r="AG119"/>
      <c r="AH119"/>
      <c r="AI119"/>
      <c r="AJ119"/>
      <c r="AK119"/>
      <c r="AM119"/>
      <c r="AN119"/>
      <c r="AO119"/>
      <c r="AP119"/>
      <c r="AQ119"/>
      <c r="AR119"/>
      <c r="AT119"/>
      <c r="AU119"/>
      <c r="AV119"/>
      <c r="AW119"/>
      <c r="AX119"/>
      <c r="AZ119"/>
      <c r="BA119"/>
      <c r="BB119"/>
      <c r="BC119"/>
      <c r="BD119"/>
      <c r="BE119"/>
      <c r="BG119"/>
      <c r="BH119"/>
      <c r="BI119"/>
    </row>
    <row r="120" spans="1:61">
      <c r="A120" s="3" t="s">
        <v>9</v>
      </c>
      <c r="B120" s="18">
        <v>10</v>
      </c>
      <c r="C120" s="19" t="s">
        <v>37</v>
      </c>
      <c r="D120" s="20" t="s">
        <v>57</v>
      </c>
      <c r="E120" s="106">
        <f>'0.2_MR_Weighting'!I124</f>
        <v>0</v>
      </c>
      <c r="G120" s="101">
        <f>'4.2_Check_2_Art.Risk'!BG119</f>
        <v>0</v>
      </c>
      <c r="H120" s="54">
        <f>'4.2_Check_2_Art.Risk'!BH119</f>
        <v>0</v>
      </c>
      <c r="I120" s="83">
        <f t="shared" ref="I120" si="78">H120-G120</f>
        <v>0</v>
      </c>
      <c r="J120"/>
      <c r="K120" s="101">
        <f t="shared" ref="K120" si="79">G120*E120</f>
        <v>0</v>
      </c>
      <c r="L120" s="101">
        <f t="shared" ref="L120" si="80">H120*E120</f>
        <v>0</v>
      </c>
      <c r="M120"/>
      <c r="N120"/>
      <c r="O120"/>
      <c r="P120"/>
      <c r="Q120"/>
      <c r="R120"/>
      <c r="T120"/>
      <c r="U120"/>
      <c r="V120"/>
      <c r="W120"/>
      <c r="X120"/>
      <c r="Z120"/>
      <c r="AA120"/>
      <c r="AB120"/>
      <c r="AC120"/>
      <c r="AD120"/>
      <c r="AE120"/>
      <c r="AG120"/>
      <c r="AH120"/>
      <c r="AI120"/>
      <c r="AJ120"/>
      <c r="AK120"/>
      <c r="AM120"/>
      <c r="AN120"/>
      <c r="AO120"/>
      <c r="AP120"/>
      <c r="AQ120"/>
      <c r="AR120"/>
      <c r="AT120"/>
      <c r="AU120"/>
      <c r="AV120"/>
      <c r="AW120"/>
      <c r="AX120"/>
      <c r="AZ120"/>
      <c r="BA120"/>
      <c r="BB120"/>
      <c r="BC120"/>
      <c r="BD120"/>
      <c r="BE120"/>
      <c r="BG120"/>
      <c r="BH120"/>
      <c r="BI120"/>
    </row>
    <row r="121" spans="1:61">
      <c r="A121" s="2"/>
      <c r="B121" s="21"/>
      <c r="C121" s="22"/>
      <c r="D121" s="23"/>
      <c r="E121" s="107"/>
      <c r="G121" s="101"/>
      <c r="H121" s="54"/>
      <c r="I121" s="83"/>
      <c r="J121"/>
      <c r="K121" s="101"/>
      <c r="L121" s="54"/>
      <c r="M121"/>
      <c r="N121"/>
      <c r="O121"/>
      <c r="P121"/>
      <c r="Q121"/>
      <c r="R121"/>
      <c r="T121"/>
      <c r="U121"/>
      <c r="V121"/>
      <c r="W121"/>
      <c r="X121"/>
      <c r="Z121"/>
      <c r="AA121"/>
      <c r="AB121"/>
      <c r="AC121"/>
      <c r="AD121"/>
      <c r="AE121"/>
      <c r="AG121"/>
      <c r="AH121"/>
      <c r="AI121"/>
      <c r="AJ121"/>
      <c r="AK121"/>
      <c r="AM121"/>
      <c r="AN121"/>
      <c r="AO121"/>
      <c r="AP121"/>
      <c r="AQ121"/>
      <c r="AR121"/>
      <c r="AT121"/>
      <c r="AU121"/>
      <c r="AV121"/>
      <c r="AW121"/>
      <c r="AX121"/>
      <c r="AZ121"/>
      <c r="BA121"/>
      <c r="BB121"/>
      <c r="BC121"/>
      <c r="BD121"/>
      <c r="BE121"/>
      <c r="BG121"/>
      <c r="BH121"/>
      <c r="BI121"/>
    </row>
    <row r="122" spans="1:61">
      <c r="A122" s="2"/>
      <c r="B122" s="21"/>
      <c r="C122" s="22"/>
      <c r="D122" s="23"/>
      <c r="E122" s="107"/>
      <c r="G122" s="101"/>
      <c r="H122" s="54"/>
      <c r="I122" s="83"/>
      <c r="J122"/>
      <c r="K122" s="101"/>
      <c r="L122" s="54"/>
      <c r="M122"/>
      <c r="N122"/>
      <c r="O122"/>
      <c r="P122"/>
      <c r="Q122"/>
      <c r="R122"/>
      <c r="T122"/>
      <c r="U122"/>
      <c r="V122"/>
      <c r="W122"/>
      <c r="X122"/>
      <c r="Z122"/>
      <c r="AA122"/>
      <c r="AB122"/>
      <c r="AC122"/>
      <c r="AD122"/>
      <c r="AE122"/>
      <c r="AG122"/>
      <c r="AH122"/>
      <c r="AI122"/>
      <c r="AJ122"/>
      <c r="AK122"/>
      <c r="AM122"/>
      <c r="AN122"/>
      <c r="AO122"/>
      <c r="AP122"/>
      <c r="AQ122"/>
      <c r="AR122"/>
      <c r="AT122"/>
      <c r="AU122"/>
      <c r="AV122"/>
      <c r="AW122"/>
      <c r="AX122"/>
      <c r="AZ122"/>
      <c r="BA122"/>
      <c r="BB122"/>
      <c r="BC122"/>
      <c r="BD122"/>
      <c r="BE122"/>
      <c r="BG122"/>
      <c r="BH122"/>
      <c r="BI122"/>
    </row>
    <row r="123" spans="1:61" ht="12.75" thickBot="1">
      <c r="A123" s="2"/>
      <c r="B123" s="24"/>
      <c r="C123" s="25"/>
      <c r="D123" s="26"/>
      <c r="E123" s="108"/>
      <c r="G123" s="102"/>
      <c r="H123" s="55"/>
      <c r="I123" s="85"/>
      <c r="J123"/>
      <c r="K123" s="102"/>
      <c r="L123" s="55"/>
      <c r="M123"/>
      <c r="N123"/>
      <c r="O123"/>
      <c r="P123"/>
      <c r="Q123"/>
      <c r="R123"/>
      <c r="T123"/>
      <c r="U123"/>
      <c r="V123"/>
      <c r="W123"/>
      <c r="X123"/>
      <c r="Z123"/>
      <c r="AA123"/>
      <c r="AB123"/>
      <c r="AC123"/>
      <c r="AD123"/>
      <c r="AE123"/>
      <c r="AG123"/>
      <c r="AH123"/>
      <c r="AI123"/>
      <c r="AJ123"/>
      <c r="AK123"/>
      <c r="AM123"/>
      <c r="AN123"/>
      <c r="AO123"/>
      <c r="AP123"/>
      <c r="AQ123"/>
      <c r="AR123"/>
      <c r="AT123"/>
      <c r="AU123"/>
      <c r="AV123"/>
      <c r="AW123"/>
      <c r="AX123"/>
      <c r="AZ123"/>
      <c r="BA123"/>
      <c r="BB123"/>
      <c r="BC123"/>
      <c r="BD123"/>
      <c r="BE123"/>
      <c r="BG123"/>
      <c r="BH123"/>
      <c r="BI123"/>
    </row>
    <row r="124" spans="1:61">
      <c r="A124" s="3" t="s">
        <v>9</v>
      </c>
      <c r="B124" s="18">
        <v>12</v>
      </c>
      <c r="C124" s="19" t="s">
        <v>38</v>
      </c>
      <c r="D124" s="20" t="s">
        <v>57</v>
      </c>
      <c r="E124" s="106">
        <f>'0.2_MR_Weighting'!I128</f>
        <v>0</v>
      </c>
      <c r="G124" s="101">
        <f>'4.2_Check_2_Art.Risk'!BG123</f>
        <v>0</v>
      </c>
      <c r="H124" s="54">
        <f>'4.2_Check_2_Art.Risk'!BH123</f>
        <v>0</v>
      </c>
      <c r="I124" s="83">
        <f t="shared" ref="I124" si="81">H124-G124</f>
        <v>0</v>
      </c>
      <c r="J124"/>
      <c r="K124" s="101">
        <f t="shared" ref="K124" si="82">G124*E124</f>
        <v>0</v>
      </c>
      <c r="L124" s="101">
        <f t="shared" ref="L124" si="83">H124*E124</f>
        <v>0</v>
      </c>
      <c r="M124"/>
      <c r="N124"/>
      <c r="O124"/>
      <c r="P124"/>
      <c r="Q124"/>
      <c r="R124"/>
      <c r="T124"/>
      <c r="U124"/>
      <c r="V124"/>
      <c r="W124"/>
      <c r="X124"/>
      <c r="Z124"/>
      <c r="AA124"/>
      <c r="AB124"/>
      <c r="AC124"/>
      <c r="AD124"/>
      <c r="AE124"/>
      <c r="AG124"/>
      <c r="AH124"/>
      <c r="AI124"/>
      <c r="AJ124"/>
      <c r="AK124"/>
      <c r="AM124"/>
      <c r="AN124"/>
      <c r="AO124"/>
      <c r="AP124"/>
      <c r="AQ124"/>
      <c r="AR124"/>
      <c r="AT124"/>
      <c r="AU124"/>
      <c r="AV124"/>
      <c r="AW124"/>
      <c r="AX124"/>
      <c r="AZ124"/>
      <c r="BA124"/>
      <c r="BB124"/>
      <c r="BC124"/>
      <c r="BD124"/>
      <c r="BE124"/>
      <c r="BG124"/>
      <c r="BH124"/>
      <c r="BI124"/>
    </row>
    <row r="125" spans="1:61">
      <c r="A125" s="2"/>
      <c r="B125" s="21"/>
      <c r="C125" s="22"/>
      <c r="D125" s="23"/>
      <c r="E125" s="107"/>
      <c r="G125" s="101"/>
      <c r="H125" s="54"/>
      <c r="I125" s="83"/>
      <c r="J125"/>
      <c r="K125" s="101"/>
      <c r="L125" s="54"/>
      <c r="M125"/>
      <c r="N125"/>
      <c r="O125"/>
      <c r="P125"/>
      <c r="Q125"/>
      <c r="R125"/>
      <c r="T125"/>
      <c r="U125"/>
      <c r="V125"/>
      <c r="W125"/>
      <c r="X125"/>
      <c r="Z125"/>
      <c r="AA125"/>
      <c r="AB125"/>
      <c r="AC125"/>
      <c r="AD125"/>
      <c r="AE125"/>
      <c r="AG125"/>
      <c r="AH125"/>
      <c r="AI125"/>
      <c r="AJ125"/>
      <c r="AK125"/>
      <c r="AM125"/>
      <c r="AN125"/>
      <c r="AO125"/>
      <c r="AP125"/>
      <c r="AQ125"/>
      <c r="AR125"/>
      <c r="AT125"/>
      <c r="AU125"/>
      <c r="AV125"/>
      <c r="AW125"/>
      <c r="AX125"/>
      <c r="AZ125"/>
      <c r="BA125"/>
      <c r="BB125"/>
      <c r="BC125"/>
      <c r="BD125"/>
      <c r="BE125"/>
      <c r="BG125"/>
      <c r="BH125"/>
      <c r="BI125"/>
    </row>
    <row r="126" spans="1:61">
      <c r="A126" s="2"/>
      <c r="B126" s="21"/>
      <c r="C126" s="22"/>
      <c r="D126" s="23"/>
      <c r="E126" s="107"/>
      <c r="G126" s="101"/>
      <c r="H126" s="54"/>
      <c r="I126" s="83"/>
      <c r="J126"/>
      <c r="K126" s="101"/>
      <c r="L126" s="54"/>
      <c r="M126"/>
      <c r="N126"/>
      <c r="O126"/>
      <c r="P126"/>
      <c r="Q126"/>
      <c r="R126"/>
      <c r="T126"/>
      <c r="U126"/>
      <c r="V126"/>
      <c r="W126"/>
      <c r="X126"/>
      <c r="Z126"/>
      <c r="AA126"/>
      <c r="AB126"/>
      <c r="AC126"/>
      <c r="AD126"/>
      <c r="AE126"/>
      <c r="AG126"/>
      <c r="AH126"/>
      <c r="AI126"/>
      <c r="AJ126"/>
      <c r="AK126"/>
      <c r="AM126"/>
      <c r="AN126"/>
      <c r="AO126"/>
      <c r="AP126"/>
      <c r="AQ126"/>
      <c r="AR126"/>
      <c r="AT126"/>
      <c r="AU126"/>
      <c r="AV126"/>
      <c r="AW126"/>
      <c r="AX126"/>
      <c r="AZ126"/>
      <c r="BA126"/>
      <c r="BB126"/>
      <c r="BC126"/>
      <c r="BD126"/>
      <c r="BE126"/>
      <c r="BG126"/>
      <c r="BH126"/>
      <c r="BI126"/>
    </row>
    <row r="127" spans="1:61" ht="12.75" thickBot="1">
      <c r="A127" s="2"/>
      <c r="B127" s="24"/>
      <c r="C127" s="25"/>
      <c r="D127" s="26"/>
      <c r="E127" s="108"/>
      <c r="G127" s="102"/>
      <c r="H127" s="55"/>
      <c r="I127" s="85"/>
      <c r="J127"/>
      <c r="K127" s="102"/>
      <c r="L127" s="55"/>
      <c r="M127"/>
      <c r="N127"/>
      <c r="O127"/>
      <c r="P127"/>
      <c r="Q127"/>
      <c r="R127"/>
      <c r="T127"/>
      <c r="U127"/>
      <c r="V127"/>
      <c r="W127"/>
      <c r="X127"/>
      <c r="Z127"/>
      <c r="AA127"/>
      <c r="AB127"/>
      <c r="AC127"/>
      <c r="AD127"/>
      <c r="AE127"/>
      <c r="AG127"/>
      <c r="AH127"/>
      <c r="AI127"/>
      <c r="AJ127"/>
      <c r="AK127"/>
      <c r="AM127"/>
      <c r="AN127"/>
      <c r="AO127"/>
      <c r="AP127"/>
      <c r="AQ127"/>
      <c r="AR127"/>
      <c r="AT127"/>
      <c r="AU127"/>
      <c r="AV127"/>
      <c r="AW127"/>
      <c r="AX127"/>
      <c r="AZ127"/>
      <c r="BA127"/>
      <c r="BB127"/>
      <c r="BC127"/>
      <c r="BD127"/>
      <c r="BE127"/>
      <c r="BG127"/>
      <c r="BH127"/>
      <c r="BI127"/>
    </row>
    <row r="128" spans="1:61">
      <c r="A128" s="3" t="s">
        <v>9</v>
      </c>
      <c r="B128" s="18">
        <v>15</v>
      </c>
      <c r="C128" s="19" t="s">
        <v>39</v>
      </c>
      <c r="D128" s="20" t="s">
        <v>59</v>
      </c>
      <c r="E128" s="106">
        <f>'0.2_MR_Weighting'!I132</f>
        <v>1.0636076226730904E-3</v>
      </c>
      <c r="G128" s="101">
        <f>'4.2_Check_2_Art.Risk'!BG127</f>
        <v>-1.7999999999999998</v>
      </c>
      <c r="H128" s="54">
        <f>'4.2_Check_2_Art.Risk'!BH127</f>
        <v>-0.79999999999999982</v>
      </c>
      <c r="I128" s="83">
        <f t="shared" ref="I128" si="84">H128-G128</f>
        <v>1</v>
      </c>
      <c r="J128"/>
      <c r="K128" s="101">
        <f t="shared" ref="K128" si="85">G128*E128</f>
        <v>-1.9144937208115625E-3</v>
      </c>
      <c r="L128" s="101">
        <f t="shared" ref="L128" si="86">H128*E128</f>
        <v>-8.508860981384722E-4</v>
      </c>
      <c r="M128"/>
      <c r="N128"/>
      <c r="O128"/>
      <c r="P128"/>
      <c r="Q128"/>
      <c r="R128"/>
      <c r="T128"/>
      <c r="U128"/>
      <c r="V128"/>
      <c r="W128"/>
      <c r="X128"/>
      <c r="Z128"/>
      <c r="AA128"/>
      <c r="AB128"/>
      <c r="AC128"/>
      <c r="AD128"/>
      <c r="AE128"/>
      <c r="AG128"/>
      <c r="AH128"/>
      <c r="AI128"/>
      <c r="AJ128"/>
      <c r="AK128"/>
      <c r="AM128"/>
      <c r="AN128"/>
      <c r="AO128"/>
      <c r="AP128"/>
      <c r="AQ128"/>
      <c r="AR128"/>
      <c r="AT128"/>
      <c r="AU128"/>
      <c r="AV128"/>
      <c r="AW128"/>
      <c r="AX128"/>
      <c r="AZ128"/>
      <c r="BA128"/>
      <c r="BB128"/>
      <c r="BC128"/>
      <c r="BD128"/>
      <c r="BE128"/>
      <c r="BG128"/>
      <c r="BH128"/>
      <c r="BI128"/>
    </row>
    <row r="129" spans="1:61">
      <c r="A129" s="2"/>
      <c r="B129" s="21"/>
      <c r="C129" s="22"/>
      <c r="D129" s="23"/>
      <c r="E129" s="107"/>
      <c r="G129" s="101"/>
      <c r="H129" s="54"/>
      <c r="I129" s="83"/>
      <c r="J129"/>
      <c r="K129" s="101"/>
      <c r="L129" s="54"/>
      <c r="M129"/>
      <c r="N129"/>
      <c r="O129"/>
      <c r="P129"/>
      <c r="Q129"/>
      <c r="R129"/>
      <c r="T129"/>
      <c r="U129"/>
      <c r="V129"/>
      <c r="W129"/>
      <c r="X129"/>
      <c r="Z129"/>
      <c r="AA129"/>
      <c r="AB129"/>
      <c r="AC129"/>
      <c r="AD129"/>
      <c r="AE129"/>
      <c r="AG129"/>
      <c r="AH129"/>
      <c r="AI129"/>
      <c r="AJ129"/>
      <c r="AK129"/>
      <c r="AM129"/>
      <c r="AN129"/>
      <c r="AO129"/>
      <c r="AP129"/>
      <c r="AQ129"/>
      <c r="AR129"/>
      <c r="AT129"/>
      <c r="AU129"/>
      <c r="AV129"/>
      <c r="AW129"/>
      <c r="AX129"/>
      <c r="AZ129"/>
      <c r="BA129"/>
      <c r="BB129"/>
      <c r="BC129"/>
      <c r="BD129"/>
      <c r="BE129"/>
      <c r="BG129"/>
      <c r="BH129"/>
      <c r="BI129"/>
    </row>
    <row r="130" spans="1:61">
      <c r="A130" s="2"/>
      <c r="B130" s="21"/>
      <c r="C130" s="22"/>
      <c r="D130" s="23"/>
      <c r="E130" s="107"/>
      <c r="G130" s="101"/>
      <c r="H130" s="54"/>
      <c r="I130" s="83"/>
      <c r="J130"/>
      <c r="K130" s="101"/>
      <c r="L130" s="54"/>
      <c r="M130"/>
      <c r="N130"/>
      <c r="O130"/>
      <c r="P130"/>
      <c r="Q130"/>
      <c r="R130"/>
      <c r="T130"/>
      <c r="U130"/>
      <c r="V130"/>
      <c r="W130"/>
      <c r="X130"/>
      <c r="Z130"/>
      <c r="AA130"/>
      <c r="AB130"/>
      <c r="AC130"/>
      <c r="AD130"/>
      <c r="AE130"/>
      <c r="AG130"/>
      <c r="AH130"/>
      <c r="AI130"/>
      <c r="AJ130"/>
      <c r="AK130"/>
      <c r="AM130"/>
      <c r="AN130"/>
      <c r="AO130"/>
      <c r="AP130"/>
      <c r="AQ130"/>
      <c r="AR130"/>
      <c r="AT130"/>
      <c r="AU130"/>
      <c r="AV130"/>
      <c r="AW130"/>
      <c r="AX130"/>
      <c r="AZ130"/>
      <c r="BA130"/>
      <c r="BB130"/>
      <c r="BC130"/>
      <c r="BD130"/>
      <c r="BE130"/>
      <c r="BG130"/>
      <c r="BH130"/>
      <c r="BI130"/>
    </row>
    <row r="131" spans="1:61" ht="12.75" thickBot="1">
      <c r="A131" s="2"/>
      <c r="B131" s="24"/>
      <c r="C131" s="25"/>
      <c r="D131" s="26"/>
      <c r="E131" s="108"/>
      <c r="G131" s="102"/>
      <c r="H131" s="55"/>
      <c r="I131" s="85"/>
      <c r="J131"/>
      <c r="K131" s="102"/>
      <c r="L131" s="55"/>
      <c r="M131"/>
      <c r="N131"/>
      <c r="O131"/>
      <c r="P131"/>
      <c r="Q131"/>
      <c r="R131"/>
      <c r="T131"/>
      <c r="U131"/>
      <c r="V131"/>
      <c r="W131"/>
      <c r="X131"/>
      <c r="Z131"/>
      <c r="AA131"/>
      <c r="AB131"/>
      <c r="AC131"/>
      <c r="AD131"/>
      <c r="AE131"/>
      <c r="AG131"/>
      <c r="AH131"/>
      <c r="AI131"/>
      <c r="AJ131"/>
      <c r="AK131"/>
      <c r="AM131"/>
      <c r="AN131"/>
      <c r="AO131"/>
      <c r="AP131"/>
      <c r="AQ131"/>
      <c r="AR131"/>
      <c r="AT131"/>
      <c r="AU131"/>
      <c r="AV131"/>
      <c r="AW131"/>
      <c r="AX131"/>
      <c r="AZ131"/>
      <c r="BA131"/>
      <c r="BB131"/>
      <c r="BC131"/>
      <c r="BD131"/>
      <c r="BE131"/>
      <c r="BG131"/>
      <c r="BH131"/>
      <c r="BI131"/>
    </row>
    <row r="132" spans="1:61">
      <c r="A132" s="3" t="s">
        <v>9</v>
      </c>
      <c r="B132" s="18">
        <v>18</v>
      </c>
      <c r="C132" s="19" t="s">
        <v>40</v>
      </c>
      <c r="D132" s="20" t="s">
        <v>58</v>
      </c>
      <c r="E132" s="106">
        <f>'0.2_MR_Weighting'!I136</f>
        <v>1.856885047399046E-3</v>
      </c>
      <c r="G132" s="101">
        <f>'4.2_Check_2_Art.Risk'!BG131</f>
        <v>-29.799999999999994</v>
      </c>
      <c r="H132" s="54">
        <f>'4.2_Check_2_Art.Risk'!BH131</f>
        <v>-12.6</v>
      </c>
      <c r="I132" s="83">
        <f t="shared" ref="I132" si="87">H132-G132</f>
        <v>17.199999999999996</v>
      </c>
      <c r="J132"/>
      <c r="K132" s="101">
        <f t="shared" ref="K132" si="88">G132*E132</f>
        <v>-5.5335174412491563E-2</v>
      </c>
      <c r="L132" s="101">
        <f t="shared" ref="L132" si="89">H132*E132</f>
        <v>-2.3396751597227979E-2</v>
      </c>
      <c r="M132"/>
      <c r="N132"/>
      <c r="O132"/>
      <c r="P132"/>
      <c r="Q132"/>
      <c r="R132"/>
      <c r="T132"/>
      <c r="U132"/>
      <c r="V132"/>
      <c r="W132"/>
      <c r="X132"/>
      <c r="Z132"/>
      <c r="AA132"/>
      <c r="AB132"/>
      <c r="AC132"/>
      <c r="AD132"/>
      <c r="AE132"/>
      <c r="AG132"/>
      <c r="AH132"/>
      <c r="AI132"/>
      <c r="AJ132"/>
      <c r="AK132"/>
      <c r="AM132"/>
      <c r="AN132"/>
      <c r="AO132"/>
      <c r="AP132"/>
      <c r="AQ132"/>
      <c r="AR132"/>
      <c r="AT132"/>
      <c r="AU132"/>
      <c r="AV132"/>
      <c r="AW132"/>
      <c r="AX132"/>
      <c r="AZ132"/>
      <c r="BA132"/>
      <c r="BB132"/>
      <c r="BC132"/>
      <c r="BD132"/>
      <c r="BE132"/>
      <c r="BG132"/>
      <c r="BH132"/>
      <c r="BI132"/>
    </row>
    <row r="133" spans="1:61">
      <c r="A133" s="2"/>
      <c r="B133" s="21"/>
      <c r="C133" s="22"/>
      <c r="D133" s="23"/>
      <c r="E133" s="107"/>
      <c r="G133" s="101"/>
      <c r="H133" s="54"/>
      <c r="I133" s="83"/>
      <c r="J133"/>
      <c r="K133" s="101"/>
      <c r="L133" s="54"/>
      <c r="M133"/>
      <c r="N133"/>
      <c r="O133"/>
      <c r="P133"/>
      <c r="Q133"/>
      <c r="R133"/>
      <c r="T133"/>
      <c r="U133"/>
      <c r="V133"/>
      <c r="W133"/>
      <c r="X133"/>
      <c r="Z133"/>
      <c r="AA133"/>
      <c r="AB133"/>
      <c r="AC133"/>
      <c r="AD133"/>
      <c r="AE133"/>
      <c r="AG133"/>
      <c r="AH133"/>
      <c r="AI133"/>
      <c r="AJ133"/>
      <c r="AK133"/>
      <c r="AM133"/>
      <c r="AN133"/>
      <c r="AO133"/>
      <c r="AP133"/>
      <c r="AQ133"/>
      <c r="AR133"/>
      <c r="AT133"/>
      <c r="AU133"/>
      <c r="AV133"/>
      <c r="AW133"/>
      <c r="AX133"/>
      <c r="AZ133"/>
      <c r="BA133"/>
      <c r="BB133"/>
      <c r="BC133"/>
      <c r="BD133"/>
      <c r="BE133"/>
      <c r="BG133"/>
      <c r="BH133"/>
      <c r="BI133"/>
    </row>
    <row r="134" spans="1:61">
      <c r="A134" s="2"/>
      <c r="B134" s="21"/>
      <c r="C134" s="22"/>
      <c r="D134" s="23"/>
      <c r="E134" s="107"/>
      <c r="G134" s="101"/>
      <c r="H134" s="54"/>
      <c r="I134" s="83"/>
      <c r="J134"/>
      <c r="K134" s="101"/>
      <c r="L134" s="54"/>
      <c r="M134"/>
      <c r="N134"/>
      <c r="O134"/>
      <c r="P134"/>
      <c r="Q134"/>
      <c r="R134"/>
      <c r="T134"/>
      <c r="U134"/>
      <c r="V134"/>
      <c r="W134"/>
      <c r="X134"/>
      <c r="Z134"/>
      <c r="AA134"/>
      <c r="AB134"/>
      <c r="AC134"/>
      <c r="AD134"/>
      <c r="AE134"/>
      <c r="AG134"/>
      <c r="AH134"/>
      <c r="AI134"/>
      <c r="AJ134"/>
      <c r="AK134"/>
      <c r="AM134"/>
      <c r="AN134"/>
      <c r="AO134"/>
      <c r="AP134"/>
      <c r="AQ134"/>
      <c r="AR134"/>
      <c r="AT134"/>
      <c r="AU134"/>
      <c r="AV134"/>
      <c r="AW134"/>
      <c r="AX134"/>
      <c r="AZ134"/>
      <c r="BA134"/>
      <c r="BB134"/>
      <c r="BC134"/>
      <c r="BD134"/>
      <c r="BE134"/>
      <c r="BG134"/>
      <c r="BH134"/>
      <c r="BI134"/>
    </row>
    <row r="135" spans="1:61" ht="12.75" thickBot="1">
      <c r="A135" s="2"/>
      <c r="B135" s="24"/>
      <c r="C135" s="25"/>
      <c r="D135" s="26"/>
      <c r="E135" s="108"/>
      <c r="G135" s="102"/>
      <c r="H135" s="55"/>
      <c r="I135" s="85"/>
      <c r="J135"/>
      <c r="K135" s="102"/>
      <c r="L135" s="55"/>
      <c r="M135"/>
      <c r="N135"/>
      <c r="O135"/>
      <c r="P135"/>
      <c r="Q135"/>
      <c r="R135"/>
      <c r="T135"/>
      <c r="U135"/>
      <c r="V135"/>
      <c r="W135"/>
      <c r="X135"/>
      <c r="Z135"/>
      <c r="AA135"/>
      <c r="AB135"/>
      <c r="AC135"/>
      <c r="AD135"/>
      <c r="AE135"/>
      <c r="AG135"/>
      <c r="AH135"/>
      <c r="AI135"/>
      <c r="AJ135"/>
      <c r="AK135"/>
      <c r="AM135"/>
      <c r="AN135"/>
      <c r="AO135"/>
      <c r="AP135"/>
      <c r="AQ135"/>
      <c r="AR135"/>
      <c r="AT135"/>
      <c r="AU135"/>
      <c r="AV135"/>
      <c r="AW135"/>
      <c r="AX135"/>
      <c r="AZ135"/>
      <c r="BA135"/>
      <c r="BB135"/>
      <c r="BC135"/>
      <c r="BD135"/>
      <c r="BE135"/>
      <c r="BG135"/>
      <c r="BH135"/>
      <c r="BI135"/>
    </row>
    <row r="136" spans="1:61">
      <c r="A136" s="3" t="s">
        <v>9</v>
      </c>
      <c r="B136" s="18">
        <v>19</v>
      </c>
      <c r="C136" s="19" t="s">
        <v>41</v>
      </c>
      <c r="D136" s="20" t="s">
        <v>59</v>
      </c>
      <c r="E136" s="106">
        <f>'0.2_MR_Weighting'!I140</f>
        <v>5.7389889383962006E-3</v>
      </c>
      <c r="G136" s="101">
        <f>'4.2_Check_2_Art.Risk'!BG135</f>
        <v>-3.2</v>
      </c>
      <c r="H136" s="54">
        <f>'4.2_Check_2_Art.Risk'!BH135</f>
        <v>-2.35</v>
      </c>
      <c r="I136" s="83">
        <f t="shared" ref="I136" si="90">H136-G136</f>
        <v>0.85000000000000009</v>
      </c>
      <c r="J136"/>
      <c r="K136" s="101">
        <f t="shared" ref="K136" si="91">G136*E136</f>
        <v>-1.8364764602867841E-2</v>
      </c>
      <c r="L136" s="101">
        <f t="shared" ref="L136" si="92">H136*E136</f>
        <v>-1.3486624005231072E-2</v>
      </c>
      <c r="M136"/>
      <c r="N136"/>
      <c r="O136"/>
      <c r="P136"/>
      <c r="Q136"/>
      <c r="R136"/>
      <c r="T136"/>
      <c r="U136"/>
      <c r="V136"/>
      <c r="W136"/>
      <c r="X136"/>
      <c r="Z136"/>
      <c r="AA136"/>
      <c r="AB136"/>
      <c r="AC136"/>
      <c r="AD136"/>
      <c r="AE136"/>
      <c r="AG136"/>
      <c r="AH136"/>
      <c r="AI136"/>
      <c r="AJ136"/>
      <c r="AK136"/>
      <c r="AM136"/>
      <c r="AN136"/>
      <c r="AO136"/>
      <c r="AP136"/>
      <c r="AQ136"/>
      <c r="AR136"/>
      <c r="AT136"/>
      <c r="AU136"/>
      <c r="AV136"/>
      <c r="AW136"/>
      <c r="AX136"/>
      <c r="AZ136"/>
      <c r="BA136"/>
      <c r="BB136"/>
      <c r="BC136"/>
      <c r="BD136"/>
      <c r="BE136"/>
      <c r="BG136"/>
      <c r="BH136"/>
      <c r="BI136"/>
    </row>
    <row r="137" spans="1:61">
      <c r="A137" s="2"/>
      <c r="B137" s="21"/>
      <c r="C137" s="22"/>
      <c r="D137" s="23"/>
      <c r="E137" s="107"/>
      <c r="G137" s="101"/>
      <c r="H137" s="54"/>
      <c r="I137" s="83"/>
      <c r="J137"/>
      <c r="K137" s="101"/>
      <c r="L137" s="54"/>
      <c r="M137"/>
      <c r="N137"/>
      <c r="O137"/>
      <c r="P137"/>
      <c r="Q137"/>
      <c r="R137"/>
      <c r="T137"/>
      <c r="U137"/>
      <c r="V137"/>
      <c r="W137"/>
      <c r="X137"/>
      <c r="Z137"/>
      <c r="AA137"/>
      <c r="AB137"/>
      <c r="AC137"/>
      <c r="AD137"/>
      <c r="AE137"/>
      <c r="AG137"/>
      <c r="AH137"/>
      <c r="AI137"/>
      <c r="AJ137"/>
      <c r="AK137"/>
      <c r="AM137"/>
      <c r="AN137"/>
      <c r="AO137"/>
      <c r="AP137"/>
      <c r="AQ137"/>
      <c r="AR137"/>
      <c r="AT137"/>
      <c r="AU137"/>
      <c r="AV137"/>
      <c r="AW137"/>
      <c r="AX137"/>
      <c r="AZ137"/>
      <c r="BA137"/>
      <c r="BB137"/>
      <c r="BC137"/>
      <c r="BD137"/>
      <c r="BE137"/>
      <c r="BG137"/>
      <c r="BH137"/>
      <c r="BI137"/>
    </row>
    <row r="138" spans="1:61">
      <c r="A138" s="2"/>
      <c r="B138" s="21"/>
      <c r="C138" s="22"/>
      <c r="D138" s="23"/>
      <c r="E138" s="107"/>
      <c r="G138" s="101"/>
      <c r="H138" s="54"/>
      <c r="I138" s="83"/>
      <c r="J138"/>
      <c r="K138" s="101"/>
      <c r="L138" s="54"/>
      <c r="M138"/>
      <c r="N138"/>
      <c r="O138"/>
      <c r="P138"/>
      <c r="Q138"/>
      <c r="R138"/>
      <c r="T138"/>
      <c r="U138"/>
      <c r="V138"/>
      <c r="W138"/>
      <c r="X138"/>
      <c r="Z138"/>
      <c r="AA138"/>
      <c r="AB138"/>
      <c r="AC138"/>
      <c r="AD138"/>
      <c r="AE138"/>
      <c r="AG138"/>
      <c r="AH138"/>
      <c r="AI138"/>
      <c r="AJ138"/>
      <c r="AK138"/>
      <c r="AM138"/>
      <c r="AN138"/>
      <c r="AO138"/>
      <c r="AP138"/>
      <c r="AQ138"/>
      <c r="AR138"/>
      <c r="AT138"/>
      <c r="AU138"/>
      <c r="AV138"/>
      <c r="AW138"/>
      <c r="AX138"/>
      <c r="AZ138"/>
      <c r="BA138"/>
      <c r="BB138"/>
      <c r="BC138"/>
      <c r="BD138"/>
      <c r="BE138"/>
      <c r="BG138"/>
      <c r="BH138"/>
      <c r="BI138"/>
    </row>
    <row r="139" spans="1:61" ht="12.75" thickBot="1">
      <c r="A139" s="2"/>
      <c r="B139" s="24"/>
      <c r="C139" s="25"/>
      <c r="D139" s="26"/>
      <c r="E139" s="108"/>
      <c r="G139" s="102"/>
      <c r="H139" s="55"/>
      <c r="I139" s="85"/>
      <c r="J139"/>
      <c r="K139" s="102"/>
      <c r="L139" s="55"/>
      <c r="M139"/>
      <c r="N139"/>
      <c r="O139"/>
      <c r="P139"/>
      <c r="Q139"/>
      <c r="R139"/>
      <c r="T139"/>
      <c r="U139"/>
      <c r="V139"/>
      <c r="W139"/>
      <c r="X139"/>
      <c r="Z139"/>
      <c r="AA139"/>
      <c r="AB139"/>
      <c r="AC139"/>
      <c r="AD139"/>
      <c r="AE139"/>
      <c r="AG139"/>
      <c r="AH139"/>
      <c r="AI139"/>
      <c r="AJ139"/>
      <c r="AK139"/>
      <c r="AM139"/>
      <c r="AN139"/>
      <c r="AO139"/>
      <c r="AP139"/>
      <c r="AQ139"/>
      <c r="AR139"/>
      <c r="AT139"/>
      <c r="AU139"/>
      <c r="AV139"/>
      <c r="AW139"/>
      <c r="AX139"/>
      <c r="AZ139"/>
      <c r="BA139"/>
      <c r="BB139"/>
      <c r="BC139"/>
      <c r="BD139"/>
      <c r="BE139"/>
      <c r="BG139"/>
      <c r="BH139"/>
      <c r="BI139"/>
    </row>
    <row r="140" spans="1:61">
      <c r="A140" s="3" t="s">
        <v>9</v>
      </c>
      <c r="B140" s="18">
        <v>28</v>
      </c>
      <c r="C140" s="19" t="s">
        <v>42</v>
      </c>
      <c r="D140" s="20" t="s">
        <v>60</v>
      </c>
      <c r="E140" s="106">
        <f>'0.2_MR_Weighting'!I144</f>
        <v>2.9265907425431157E-3</v>
      </c>
      <c r="G140" s="101">
        <f>'4.2_Check_2_Art.Risk'!BG139</f>
        <v>-1.0999999999999999</v>
      </c>
      <c r="H140" s="54">
        <f>'4.2_Check_2_Art.Risk'!BH139</f>
        <v>-1.2000000000000002</v>
      </c>
      <c r="I140" s="83">
        <f t="shared" ref="I140" si="93">H140-G140</f>
        <v>-0.10000000000000031</v>
      </c>
      <c r="J140"/>
      <c r="K140" s="101">
        <f t="shared" ref="K140" si="94">G140*E140</f>
        <v>-3.219249816797427E-3</v>
      </c>
      <c r="L140" s="101">
        <f t="shared" ref="L140" si="95">H140*E140</f>
        <v>-3.5119088910517396E-3</v>
      </c>
      <c r="M140"/>
      <c r="N140"/>
      <c r="O140"/>
      <c r="P140"/>
      <c r="Q140"/>
      <c r="R140"/>
      <c r="T140"/>
      <c r="U140"/>
      <c r="V140"/>
      <c r="W140"/>
      <c r="X140"/>
      <c r="Z140"/>
      <c r="AA140"/>
      <c r="AB140"/>
      <c r="AC140"/>
      <c r="AD140"/>
      <c r="AE140"/>
      <c r="AG140"/>
      <c r="AH140"/>
      <c r="AI140"/>
      <c r="AJ140"/>
      <c r="AK140"/>
      <c r="AM140"/>
      <c r="AN140"/>
      <c r="AO140"/>
      <c r="AP140"/>
      <c r="AQ140"/>
      <c r="AR140"/>
      <c r="AT140"/>
      <c r="AU140"/>
      <c r="AV140"/>
      <c r="AW140"/>
      <c r="AX140"/>
      <c r="AZ140"/>
      <c r="BA140"/>
      <c r="BB140"/>
      <c r="BC140"/>
      <c r="BD140"/>
      <c r="BE140"/>
      <c r="BG140"/>
      <c r="BH140"/>
      <c r="BI140"/>
    </row>
    <row r="141" spans="1:61">
      <c r="A141" s="2"/>
      <c r="B141" s="21"/>
      <c r="C141" s="22"/>
      <c r="D141" s="23"/>
      <c r="E141" s="107"/>
      <c r="G141" s="101"/>
      <c r="H141" s="54"/>
      <c r="I141" s="83"/>
      <c r="J141"/>
      <c r="K141" s="101"/>
      <c r="L141" s="54"/>
      <c r="M141"/>
      <c r="N141"/>
      <c r="O141"/>
      <c r="P141"/>
      <c r="Q141"/>
      <c r="R141"/>
      <c r="T141"/>
      <c r="U141"/>
      <c r="V141"/>
      <c r="W141"/>
      <c r="X141"/>
      <c r="Z141"/>
      <c r="AA141"/>
      <c r="AB141"/>
      <c r="AC141"/>
      <c r="AD141"/>
      <c r="AE141"/>
      <c r="AG141"/>
      <c r="AH141"/>
      <c r="AI141"/>
      <c r="AJ141"/>
      <c r="AK141"/>
      <c r="AM141"/>
      <c r="AN141"/>
      <c r="AO141"/>
      <c r="AP141"/>
      <c r="AQ141"/>
      <c r="AR141"/>
      <c r="AT141"/>
      <c r="AU141"/>
      <c r="AV141"/>
      <c r="AW141"/>
      <c r="AX141"/>
      <c r="AZ141"/>
      <c r="BA141"/>
      <c r="BB141"/>
      <c r="BC141"/>
      <c r="BD141"/>
      <c r="BE141"/>
      <c r="BG141"/>
      <c r="BH141"/>
      <c r="BI141"/>
    </row>
    <row r="142" spans="1:61">
      <c r="A142" s="2"/>
      <c r="B142" s="21"/>
      <c r="C142" s="22"/>
      <c r="D142" s="23"/>
      <c r="E142" s="107"/>
      <c r="G142" s="101"/>
      <c r="H142" s="54"/>
      <c r="I142" s="83"/>
      <c r="J142"/>
      <c r="K142" s="101"/>
      <c r="L142" s="54"/>
      <c r="M142"/>
      <c r="N142"/>
      <c r="O142"/>
      <c r="P142"/>
      <c r="Q142"/>
      <c r="R142"/>
      <c r="T142"/>
      <c r="U142"/>
      <c r="V142"/>
      <c r="W142"/>
      <c r="X142"/>
      <c r="Z142"/>
      <c r="AA142"/>
      <c r="AB142"/>
      <c r="AC142"/>
      <c r="AD142"/>
      <c r="AE142"/>
      <c r="AG142"/>
      <c r="AH142"/>
      <c r="AI142"/>
      <c r="AJ142"/>
      <c r="AK142"/>
      <c r="AM142"/>
      <c r="AN142"/>
      <c r="AO142"/>
      <c r="AP142"/>
      <c r="AQ142"/>
      <c r="AR142"/>
      <c r="AT142"/>
      <c r="AU142"/>
      <c r="AV142"/>
      <c r="AW142"/>
      <c r="AX142"/>
      <c r="AZ142"/>
      <c r="BA142"/>
      <c r="BB142"/>
      <c r="BC142"/>
      <c r="BD142"/>
      <c r="BE142"/>
      <c r="BG142"/>
      <c r="BH142"/>
      <c r="BI142"/>
    </row>
    <row r="143" spans="1:61" ht="12.75" thickBot="1">
      <c r="A143" s="2"/>
      <c r="B143" s="24"/>
      <c r="C143" s="25"/>
      <c r="D143" s="26"/>
      <c r="E143" s="108"/>
      <c r="G143" s="102"/>
      <c r="H143" s="55"/>
      <c r="I143" s="85"/>
      <c r="J143"/>
      <c r="K143" s="102"/>
      <c r="L143" s="55"/>
      <c r="M143"/>
      <c r="N143"/>
      <c r="O143"/>
      <c r="P143"/>
      <c r="Q143"/>
      <c r="R143"/>
      <c r="T143"/>
      <c r="U143"/>
      <c r="V143"/>
      <c r="W143"/>
      <c r="X143"/>
      <c r="Z143"/>
      <c r="AA143"/>
      <c r="AB143"/>
      <c r="AC143"/>
      <c r="AD143"/>
      <c r="AE143"/>
      <c r="AG143"/>
      <c r="AH143"/>
      <c r="AI143"/>
      <c r="AJ143"/>
      <c r="AK143"/>
      <c r="AM143"/>
      <c r="AN143"/>
      <c r="AO143"/>
      <c r="AP143"/>
      <c r="AQ143"/>
      <c r="AR143"/>
      <c r="AT143"/>
      <c r="AU143"/>
      <c r="AV143"/>
      <c r="AW143"/>
      <c r="AX143"/>
      <c r="AZ143"/>
      <c r="BA143"/>
      <c r="BB143"/>
      <c r="BC143"/>
      <c r="BD143"/>
      <c r="BE143"/>
      <c r="BG143"/>
      <c r="BH143"/>
      <c r="BI143"/>
    </row>
    <row r="144" spans="1:61">
      <c r="A144" s="3" t="s">
        <v>9</v>
      </c>
      <c r="B144" s="18">
        <v>29</v>
      </c>
      <c r="C144" s="19" t="s">
        <v>43</v>
      </c>
      <c r="D144" s="20" t="s">
        <v>59</v>
      </c>
      <c r="E144" s="106">
        <f>'0.2_MR_Weighting'!I148</f>
        <v>6.128234421982009E-3</v>
      </c>
      <c r="G144" s="101">
        <f>'4.2_Check_2_Art.Risk'!BG143</f>
        <v>-0.30000000000000027</v>
      </c>
      <c r="H144" s="54">
        <f>'4.2_Check_2_Art.Risk'!BH143</f>
        <v>-0.30000000000000016</v>
      </c>
      <c r="I144" s="83">
        <f t="shared" ref="I144" si="96">H144-G144</f>
        <v>0</v>
      </c>
      <c r="J144"/>
      <c r="K144" s="101">
        <f t="shared" ref="K144" si="97">G144*E144</f>
        <v>-1.8384703265946043E-3</v>
      </c>
      <c r="L144" s="101">
        <f t="shared" ref="L144" si="98">H144*E144</f>
        <v>-1.8384703265946036E-3</v>
      </c>
      <c r="M144"/>
      <c r="N144"/>
      <c r="O144"/>
      <c r="P144"/>
      <c r="Q144"/>
      <c r="R144"/>
      <c r="T144"/>
      <c r="U144"/>
      <c r="V144"/>
      <c r="W144"/>
      <c r="X144"/>
      <c r="Z144"/>
      <c r="AA144"/>
      <c r="AB144"/>
      <c r="AC144"/>
      <c r="AD144"/>
      <c r="AE144"/>
      <c r="AG144"/>
      <c r="AH144"/>
      <c r="AI144"/>
      <c r="AJ144"/>
      <c r="AK144"/>
      <c r="AM144"/>
      <c r="AN144"/>
      <c r="AO144"/>
      <c r="AP144"/>
      <c r="AQ144"/>
      <c r="AR144"/>
      <c r="AT144"/>
      <c r="AU144"/>
      <c r="AV144"/>
      <c r="AW144"/>
      <c r="AX144"/>
      <c r="AZ144"/>
      <c r="BA144"/>
      <c r="BB144"/>
      <c r="BC144"/>
      <c r="BD144"/>
      <c r="BE144"/>
      <c r="BG144"/>
      <c r="BH144"/>
      <c r="BI144"/>
    </row>
    <row r="145" spans="1:61">
      <c r="A145" s="2"/>
      <c r="B145" s="21"/>
      <c r="C145" s="22"/>
      <c r="D145" s="23"/>
      <c r="E145" s="107"/>
      <c r="G145" s="101"/>
      <c r="H145" s="54"/>
      <c r="I145" s="83"/>
      <c r="J145"/>
      <c r="K145" s="101"/>
      <c r="L145" s="54"/>
      <c r="M145"/>
      <c r="N145"/>
      <c r="O145"/>
      <c r="P145"/>
      <c r="Q145"/>
      <c r="R145"/>
      <c r="T145"/>
      <c r="U145"/>
      <c r="V145"/>
      <c r="W145"/>
      <c r="X145"/>
      <c r="Z145"/>
      <c r="AA145"/>
      <c r="AB145"/>
      <c r="AC145"/>
      <c r="AD145"/>
      <c r="AE145"/>
      <c r="AG145"/>
      <c r="AH145"/>
      <c r="AI145"/>
      <c r="AJ145"/>
      <c r="AK145"/>
      <c r="AM145"/>
      <c r="AN145"/>
      <c r="AO145"/>
      <c r="AP145"/>
      <c r="AQ145"/>
      <c r="AR145"/>
      <c r="AT145"/>
      <c r="AU145"/>
      <c r="AV145"/>
      <c r="AW145"/>
      <c r="AX145"/>
      <c r="AZ145"/>
      <c r="BA145"/>
      <c r="BB145"/>
      <c r="BC145"/>
      <c r="BD145"/>
      <c r="BE145"/>
      <c r="BG145"/>
      <c r="BH145"/>
      <c r="BI145"/>
    </row>
    <row r="146" spans="1:61">
      <c r="A146" s="2"/>
      <c r="B146" s="21"/>
      <c r="C146" s="22"/>
      <c r="D146" s="23"/>
      <c r="E146" s="107"/>
      <c r="G146" s="101"/>
      <c r="H146" s="54"/>
      <c r="I146" s="83"/>
      <c r="J146"/>
      <c r="K146" s="101"/>
      <c r="L146" s="54"/>
      <c r="M146"/>
      <c r="N146"/>
      <c r="O146"/>
      <c r="P146"/>
      <c r="Q146"/>
      <c r="R146"/>
      <c r="T146"/>
      <c r="U146"/>
      <c r="V146"/>
      <c r="W146"/>
      <c r="X146"/>
      <c r="Z146"/>
      <c r="AA146"/>
      <c r="AB146"/>
      <c r="AC146"/>
      <c r="AD146"/>
      <c r="AE146"/>
      <c r="AG146"/>
      <c r="AH146"/>
      <c r="AI146"/>
      <c r="AJ146"/>
      <c r="AK146"/>
      <c r="AM146"/>
      <c r="AN146"/>
      <c r="AO146"/>
      <c r="AP146"/>
      <c r="AQ146"/>
      <c r="AR146"/>
      <c r="AT146"/>
      <c r="AU146"/>
      <c r="AV146"/>
      <c r="AW146"/>
      <c r="AX146"/>
      <c r="AZ146"/>
      <c r="BA146"/>
      <c r="BB146"/>
      <c r="BC146"/>
      <c r="BD146"/>
      <c r="BE146"/>
      <c r="BG146"/>
      <c r="BH146"/>
      <c r="BI146"/>
    </row>
    <row r="147" spans="1:61" ht="12.75" thickBot="1">
      <c r="A147" s="2"/>
      <c r="B147" s="24"/>
      <c r="C147" s="25"/>
      <c r="D147" s="26"/>
      <c r="E147" s="108"/>
      <c r="G147" s="102"/>
      <c r="H147" s="55"/>
      <c r="I147" s="85"/>
      <c r="J147"/>
      <c r="K147" s="102"/>
      <c r="L147" s="55"/>
      <c r="M147"/>
      <c r="N147"/>
      <c r="O147"/>
      <c r="P147"/>
      <c r="Q147"/>
      <c r="R147"/>
      <c r="T147"/>
      <c r="U147"/>
      <c r="V147"/>
      <c r="W147"/>
      <c r="X147"/>
      <c r="Z147"/>
      <c r="AA147"/>
      <c r="AB147"/>
      <c r="AC147"/>
      <c r="AD147"/>
      <c r="AE147"/>
      <c r="AG147"/>
      <c r="AH147"/>
      <c r="AI147"/>
      <c r="AJ147"/>
      <c r="AK147"/>
      <c r="AM147"/>
      <c r="AN147"/>
      <c r="AO147"/>
      <c r="AP147"/>
      <c r="AQ147"/>
      <c r="AR147"/>
      <c r="AT147"/>
      <c r="AU147"/>
      <c r="AV147"/>
      <c r="AW147"/>
      <c r="AX147"/>
      <c r="AZ147"/>
      <c r="BA147"/>
      <c r="BB147"/>
      <c r="BC147"/>
      <c r="BD147"/>
      <c r="BE147"/>
      <c r="BG147"/>
      <c r="BH147"/>
      <c r="BI147"/>
    </row>
    <row r="148" spans="1:61">
      <c r="A148" s="3" t="s">
        <v>9</v>
      </c>
      <c r="B148" s="18">
        <v>32</v>
      </c>
      <c r="C148" s="19" t="s">
        <v>44</v>
      </c>
      <c r="D148" s="20" t="s">
        <v>57</v>
      </c>
      <c r="E148" s="106">
        <f>'0.2_MR_Weighting'!I152</f>
        <v>7.3076823343718395E-3</v>
      </c>
      <c r="G148" s="101">
        <f>'4.2_Check_2_Art.Risk'!BG147</f>
        <v>-5.4</v>
      </c>
      <c r="H148" s="54">
        <f>'4.2_Check_2_Art.Risk'!BH147</f>
        <v>-2.25</v>
      </c>
      <c r="I148" s="83">
        <f t="shared" ref="I148" si="99">H148-G148</f>
        <v>3.1500000000000004</v>
      </c>
      <c r="J148"/>
      <c r="K148" s="101">
        <f t="shared" ref="K148" si="100">G148*E148</f>
        <v>-3.9461484605607937E-2</v>
      </c>
      <c r="L148" s="101">
        <f t="shared" ref="L148" si="101">H148*E148</f>
        <v>-1.6442285252336639E-2</v>
      </c>
      <c r="M148"/>
      <c r="N148"/>
      <c r="O148"/>
      <c r="P148"/>
      <c r="Q148"/>
      <c r="R148"/>
      <c r="T148"/>
      <c r="U148"/>
      <c r="V148"/>
      <c r="W148"/>
      <c r="X148"/>
      <c r="Z148"/>
      <c r="AA148"/>
      <c r="AB148"/>
      <c r="AC148"/>
      <c r="AD148"/>
      <c r="AE148"/>
      <c r="AG148"/>
      <c r="AH148"/>
      <c r="AI148"/>
      <c r="AJ148"/>
      <c r="AK148"/>
      <c r="AM148"/>
      <c r="AN148"/>
      <c r="AO148"/>
      <c r="AP148"/>
      <c r="AQ148"/>
      <c r="AR148"/>
      <c r="AT148"/>
      <c r="AU148"/>
      <c r="AV148"/>
      <c r="AW148"/>
      <c r="AX148"/>
      <c r="AZ148"/>
      <c r="BA148"/>
      <c r="BB148"/>
      <c r="BC148"/>
      <c r="BD148"/>
      <c r="BE148"/>
      <c r="BG148"/>
      <c r="BH148"/>
      <c r="BI148"/>
    </row>
    <row r="149" spans="1:61">
      <c r="A149" s="2"/>
      <c r="B149" s="21"/>
      <c r="C149" s="22"/>
      <c r="D149" s="23"/>
      <c r="E149" s="107"/>
      <c r="G149" s="101"/>
      <c r="H149" s="54"/>
      <c r="I149" s="83"/>
      <c r="J149"/>
      <c r="K149" s="101"/>
      <c r="L149" s="54"/>
      <c r="M149"/>
      <c r="N149"/>
      <c r="O149"/>
      <c r="P149"/>
      <c r="Q149"/>
      <c r="R149"/>
      <c r="T149"/>
      <c r="U149"/>
      <c r="V149"/>
      <c r="W149"/>
      <c r="X149"/>
      <c r="Z149"/>
      <c r="AA149"/>
      <c r="AB149"/>
      <c r="AC149"/>
      <c r="AD149"/>
      <c r="AE149"/>
      <c r="AG149"/>
      <c r="AH149"/>
      <c r="AI149"/>
      <c r="AJ149"/>
      <c r="AK149"/>
      <c r="AM149"/>
      <c r="AN149"/>
      <c r="AO149"/>
      <c r="AP149"/>
      <c r="AQ149"/>
      <c r="AR149"/>
      <c r="AT149"/>
      <c r="AU149"/>
      <c r="AV149"/>
      <c r="AW149"/>
      <c r="AX149"/>
      <c r="AZ149"/>
      <c r="BA149"/>
      <c r="BB149"/>
      <c r="BC149"/>
      <c r="BD149"/>
      <c r="BE149"/>
      <c r="BG149"/>
      <c r="BH149"/>
      <c r="BI149"/>
    </row>
    <row r="150" spans="1:61">
      <c r="A150" s="2"/>
      <c r="B150" s="21"/>
      <c r="C150" s="22"/>
      <c r="D150" s="23"/>
      <c r="E150" s="107"/>
      <c r="G150" s="101"/>
      <c r="H150" s="54"/>
      <c r="I150" s="83"/>
      <c r="J150"/>
      <c r="K150" s="101"/>
      <c r="L150" s="54"/>
      <c r="M150"/>
      <c r="N150"/>
      <c r="O150"/>
      <c r="P150"/>
      <c r="Q150"/>
      <c r="R150"/>
      <c r="T150"/>
      <c r="U150"/>
      <c r="V150"/>
      <c r="W150"/>
      <c r="X150"/>
      <c r="Z150"/>
      <c r="AA150"/>
      <c r="AB150"/>
      <c r="AC150"/>
      <c r="AD150"/>
      <c r="AE150"/>
      <c r="AG150"/>
      <c r="AH150"/>
      <c r="AI150"/>
      <c r="AJ150"/>
      <c r="AK150"/>
      <c r="AM150"/>
      <c r="AN150"/>
      <c r="AO150"/>
      <c r="AP150"/>
      <c r="AQ150"/>
      <c r="AR150"/>
      <c r="AT150"/>
      <c r="AU150"/>
      <c r="AV150"/>
      <c r="AW150"/>
      <c r="AX150"/>
      <c r="AZ150"/>
      <c r="BA150"/>
      <c r="BB150"/>
      <c r="BC150"/>
      <c r="BD150"/>
      <c r="BE150"/>
      <c r="BG150"/>
      <c r="BH150"/>
      <c r="BI150"/>
    </row>
    <row r="151" spans="1:61" ht="12.75" thickBot="1">
      <c r="A151" s="2"/>
      <c r="B151" s="24"/>
      <c r="C151" s="25"/>
      <c r="D151" s="26"/>
      <c r="E151" s="108"/>
      <c r="G151" s="102"/>
      <c r="H151" s="55"/>
      <c r="I151" s="85"/>
      <c r="J151"/>
      <c r="K151" s="102"/>
      <c r="L151" s="55"/>
      <c r="M151"/>
      <c r="N151"/>
      <c r="O151"/>
      <c r="P151"/>
      <c r="Q151"/>
      <c r="R151"/>
      <c r="T151"/>
      <c r="U151"/>
      <c r="V151"/>
      <c r="W151"/>
      <c r="X151"/>
      <c r="Z151"/>
      <c r="AA151"/>
      <c r="AB151"/>
      <c r="AC151"/>
      <c r="AD151"/>
      <c r="AE151"/>
      <c r="AG151"/>
      <c r="AH151"/>
      <c r="AI151"/>
      <c r="AJ151"/>
      <c r="AK151"/>
      <c r="AM151"/>
      <c r="AN151"/>
      <c r="AO151"/>
      <c r="AP151"/>
      <c r="AQ151"/>
      <c r="AR151"/>
      <c r="AT151"/>
      <c r="AU151"/>
      <c r="AV151"/>
      <c r="AW151"/>
      <c r="AX151"/>
      <c r="AZ151"/>
      <c r="BA151"/>
      <c r="BB151"/>
      <c r="BC151"/>
      <c r="BD151"/>
      <c r="BE151"/>
      <c r="BG151"/>
      <c r="BH151"/>
      <c r="BI151"/>
    </row>
    <row r="152" spans="1:61">
      <c r="A152" s="3" t="s">
        <v>9</v>
      </c>
      <c r="B152" s="18">
        <v>33</v>
      </c>
      <c r="C152" s="19" t="s">
        <v>45</v>
      </c>
      <c r="D152" s="20" t="s">
        <v>57</v>
      </c>
      <c r="E152" s="106">
        <f>'0.2_MR_Weighting'!I156</f>
        <v>2.160673182628647E-2</v>
      </c>
      <c r="G152" s="101">
        <f>'4.2_Check_2_Art.Risk'!BG151</f>
        <v>-1.4000000000000004</v>
      </c>
      <c r="H152" s="54">
        <f>'4.2_Check_2_Art.Risk'!BH151</f>
        <v>-0.19999999999999996</v>
      </c>
      <c r="I152" s="83">
        <f t="shared" ref="I152" si="102">H152-G152</f>
        <v>1.2000000000000004</v>
      </c>
      <c r="J152"/>
      <c r="K152" s="101">
        <f t="shared" ref="K152" si="103">G152*E152</f>
        <v>-3.0249424556801068E-2</v>
      </c>
      <c r="L152" s="101">
        <f t="shared" ref="L152" si="104">H152*E152</f>
        <v>-4.3213463652572934E-3</v>
      </c>
      <c r="M152"/>
      <c r="N152"/>
      <c r="O152"/>
      <c r="P152"/>
      <c r="Q152"/>
      <c r="R152"/>
      <c r="T152"/>
      <c r="U152"/>
      <c r="V152"/>
      <c r="W152"/>
      <c r="X152"/>
      <c r="Z152"/>
      <c r="AA152"/>
      <c r="AB152"/>
      <c r="AC152"/>
      <c r="AD152"/>
      <c r="AE152"/>
      <c r="AG152"/>
      <c r="AH152"/>
      <c r="AI152"/>
      <c r="AJ152"/>
      <c r="AK152"/>
      <c r="AM152"/>
      <c r="AN152"/>
      <c r="AO152"/>
      <c r="AP152"/>
      <c r="AQ152"/>
      <c r="AR152"/>
      <c r="AT152"/>
      <c r="AU152"/>
      <c r="AV152"/>
      <c r="AW152"/>
      <c r="AX152"/>
      <c r="AZ152"/>
      <c r="BA152"/>
      <c r="BB152"/>
      <c r="BC152"/>
      <c r="BD152"/>
      <c r="BE152"/>
      <c r="BG152"/>
      <c r="BH152"/>
      <c r="BI152"/>
    </row>
    <row r="153" spans="1:61">
      <c r="A153" s="2"/>
      <c r="B153" s="21"/>
      <c r="C153" s="22"/>
      <c r="D153" s="23"/>
      <c r="E153" s="107"/>
      <c r="G153" s="101"/>
      <c r="H153" s="54"/>
      <c r="I153" s="83"/>
      <c r="J153"/>
      <c r="K153" s="101"/>
      <c r="L153" s="54"/>
      <c r="M153"/>
      <c r="N153"/>
      <c r="O153"/>
      <c r="P153"/>
      <c r="Q153"/>
      <c r="R153"/>
      <c r="T153"/>
      <c r="U153"/>
      <c r="V153"/>
      <c r="W153"/>
      <c r="X153"/>
      <c r="Z153"/>
      <c r="AA153"/>
      <c r="AB153"/>
      <c r="AC153"/>
      <c r="AD153"/>
      <c r="AE153"/>
      <c r="AG153"/>
      <c r="AH153"/>
      <c r="AI153"/>
      <c r="AJ153"/>
      <c r="AK153"/>
      <c r="AM153"/>
      <c r="AN153"/>
      <c r="AO153"/>
      <c r="AP153"/>
      <c r="AQ153"/>
      <c r="AR153"/>
      <c r="AT153"/>
      <c r="AU153"/>
      <c r="AV153"/>
      <c r="AW153"/>
      <c r="AX153"/>
      <c r="AZ153"/>
      <c r="BA153"/>
      <c r="BB153"/>
      <c r="BC153"/>
      <c r="BD153"/>
      <c r="BE153"/>
      <c r="BG153"/>
      <c r="BH153"/>
      <c r="BI153"/>
    </row>
    <row r="154" spans="1:61">
      <c r="A154" s="2"/>
      <c r="B154" s="21"/>
      <c r="C154" s="22"/>
      <c r="D154" s="23"/>
      <c r="E154" s="107"/>
      <c r="G154" s="101"/>
      <c r="H154" s="54"/>
      <c r="I154" s="83"/>
      <c r="J154"/>
      <c r="K154" s="101"/>
      <c r="L154" s="54"/>
      <c r="M154"/>
      <c r="N154"/>
      <c r="O154"/>
      <c r="P154"/>
      <c r="Q154"/>
      <c r="R154"/>
      <c r="T154"/>
      <c r="U154"/>
      <c r="V154"/>
      <c r="W154"/>
      <c r="X154"/>
      <c r="Z154"/>
      <c r="AA154"/>
      <c r="AB154"/>
      <c r="AC154"/>
      <c r="AD154"/>
      <c r="AE154"/>
      <c r="AG154"/>
      <c r="AH154"/>
      <c r="AI154"/>
      <c r="AJ154"/>
      <c r="AK154"/>
      <c r="AM154"/>
      <c r="AN154"/>
      <c r="AO154"/>
      <c r="AP154"/>
      <c r="AQ154"/>
      <c r="AR154"/>
      <c r="AT154"/>
      <c r="AU154"/>
      <c r="AV154"/>
      <c r="AW154"/>
      <c r="AX154"/>
      <c r="AZ154"/>
      <c r="BA154"/>
      <c r="BB154"/>
      <c r="BC154"/>
      <c r="BD154"/>
      <c r="BE154"/>
      <c r="BG154"/>
      <c r="BH154"/>
      <c r="BI154"/>
    </row>
    <row r="155" spans="1:61" ht="12.75" thickBot="1">
      <c r="A155" s="2"/>
      <c r="B155" s="24"/>
      <c r="C155" s="25"/>
      <c r="D155" s="26"/>
      <c r="E155" s="108"/>
      <c r="G155" s="102"/>
      <c r="H155" s="55"/>
      <c r="I155" s="85"/>
      <c r="J155"/>
      <c r="K155" s="102"/>
      <c r="L155" s="55"/>
      <c r="M155"/>
      <c r="N155"/>
      <c r="O155"/>
      <c r="P155"/>
      <c r="Q155"/>
      <c r="R155"/>
      <c r="T155"/>
      <c r="U155"/>
      <c r="V155"/>
      <c r="W155"/>
      <c r="X155"/>
      <c r="Z155"/>
      <c r="AA155"/>
      <c r="AB155"/>
      <c r="AC155"/>
      <c r="AD155"/>
      <c r="AE155"/>
      <c r="AG155"/>
      <c r="AH155"/>
      <c r="AI155"/>
      <c r="AJ155"/>
      <c r="AK155"/>
      <c r="AM155"/>
      <c r="AN155"/>
      <c r="AO155"/>
      <c r="AP155"/>
      <c r="AQ155"/>
      <c r="AR155"/>
      <c r="AT155"/>
      <c r="AU155"/>
      <c r="AV155"/>
      <c r="AW155"/>
      <c r="AX155"/>
      <c r="AZ155"/>
      <c r="BA155"/>
      <c r="BB155"/>
      <c r="BC155"/>
      <c r="BD155"/>
      <c r="BE155"/>
      <c r="BG155"/>
      <c r="BH155"/>
      <c r="BI155"/>
    </row>
    <row r="156" spans="1:61">
      <c r="A156" s="3" t="s">
        <v>9</v>
      </c>
      <c r="B156" s="18">
        <v>35</v>
      </c>
      <c r="C156" s="19" t="s">
        <v>46</v>
      </c>
      <c r="D156" s="20" t="s">
        <v>61</v>
      </c>
      <c r="E156" s="106">
        <f>'0.2_MR_Weighting'!I160</f>
        <v>6.3545137355449886E-3</v>
      </c>
      <c r="G156" s="101">
        <f>'4.2_Check_2_Art.Risk'!BG155</f>
        <v>-0.60000000000000009</v>
      </c>
      <c r="H156" s="54">
        <f>'4.2_Check_2_Art.Risk'!BH155</f>
        <v>-0.4</v>
      </c>
      <c r="I156" s="83">
        <f t="shared" ref="I156" si="105">H156-G156</f>
        <v>0.20000000000000007</v>
      </c>
      <c r="J156"/>
      <c r="K156" s="101">
        <f t="shared" ref="K156" si="106">G156*E156</f>
        <v>-3.8127082413269937E-3</v>
      </c>
      <c r="L156" s="101">
        <f t="shared" ref="L156" si="107">H156*E156</f>
        <v>-2.5418054942179958E-3</v>
      </c>
      <c r="M156"/>
      <c r="N156"/>
      <c r="O156"/>
      <c r="P156"/>
      <c r="Q156"/>
      <c r="R156"/>
      <c r="T156"/>
      <c r="U156"/>
      <c r="V156"/>
      <c r="W156"/>
      <c r="X156"/>
      <c r="Z156"/>
      <c r="AA156"/>
      <c r="AB156"/>
      <c r="AC156"/>
      <c r="AD156"/>
      <c r="AE156"/>
      <c r="AG156"/>
      <c r="AH156"/>
      <c r="AI156"/>
      <c r="AJ156"/>
      <c r="AK156"/>
      <c r="AM156"/>
      <c r="AN156"/>
      <c r="AO156"/>
      <c r="AP156"/>
      <c r="AQ156"/>
      <c r="AR156"/>
      <c r="AT156"/>
      <c r="AU156"/>
      <c r="AV156"/>
      <c r="AW156"/>
      <c r="AX156"/>
      <c r="AZ156"/>
      <c r="BA156"/>
      <c r="BB156"/>
      <c r="BC156"/>
      <c r="BD156"/>
      <c r="BE156"/>
      <c r="BG156"/>
      <c r="BH156"/>
      <c r="BI156"/>
    </row>
    <row r="157" spans="1:61">
      <c r="A157" s="2"/>
      <c r="B157" s="21"/>
      <c r="C157" s="22"/>
      <c r="D157" s="23"/>
      <c r="E157" s="107"/>
      <c r="G157" s="101"/>
      <c r="H157" s="54"/>
      <c r="I157" s="83"/>
      <c r="J157"/>
      <c r="K157" s="101"/>
      <c r="L157" s="54"/>
      <c r="M157"/>
      <c r="N157"/>
      <c r="O157"/>
      <c r="P157"/>
      <c r="Q157"/>
      <c r="R157"/>
      <c r="T157"/>
      <c r="U157"/>
      <c r="V157"/>
      <c r="W157"/>
      <c r="X157"/>
      <c r="Z157"/>
      <c r="AA157"/>
      <c r="AB157"/>
      <c r="AC157"/>
      <c r="AD157"/>
      <c r="AE157"/>
      <c r="AG157"/>
      <c r="AH157"/>
      <c r="AI157"/>
      <c r="AJ157"/>
      <c r="AK157"/>
      <c r="AM157"/>
      <c r="AN157"/>
      <c r="AO157"/>
      <c r="AP157"/>
      <c r="AQ157"/>
      <c r="AR157"/>
      <c r="AT157"/>
      <c r="AU157"/>
      <c r="AV157"/>
      <c r="AW157"/>
      <c r="AX157"/>
      <c r="AZ157"/>
      <c r="BA157"/>
      <c r="BB157"/>
      <c r="BC157"/>
      <c r="BD157"/>
      <c r="BE157"/>
      <c r="BG157"/>
      <c r="BH157"/>
      <c r="BI157"/>
    </row>
    <row r="158" spans="1:61">
      <c r="A158" s="2"/>
      <c r="B158" s="21"/>
      <c r="C158" s="22"/>
      <c r="D158" s="23"/>
      <c r="E158" s="107"/>
      <c r="G158" s="101"/>
      <c r="H158" s="54"/>
      <c r="I158" s="83"/>
      <c r="J158"/>
      <c r="K158" s="101"/>
      <c r="L158" s="54"/>
      <c r="M158"/>
      <c r="N158"/>
      <c r="O158"/>
      <c r="P158"/>
      <c r="Q158"/>
      <c r="R158"/>
      <c r="T158"/>
      <c r="U158"/>
      <c r="V158"/>
      <c r="W158"/>
      <c r="X158"/>
      <c r="Z158"/>
      <c r="AA158"/>
      <c r="AB158"/>
      <c r="AC158"/>
      <c r="AD158"/>
      <c r="AE158"/>
      <c r="AG158"/>
      <c r="AH158"/>
      <c r="AI158"/>
      <c r="AJ158"/>
      <c r="AK158"/>
      <c r="AM158"/>
      <c r="AN158"/>
      <c r="AO158"/>
      <c r="AP158"/>
      <c r="AQ158"/>
      <c r="AR158"/>
      <c r="AT158"/>
      <c r="AU158"/>
      <c r="AV158"/>
      <c r="AW158"/>
      <c r="AX158"/>
      <c r="AZ158"/>
      <c r="BA158"/>
      <c r="BB158"/>
      <c r="BC158"/>
      <c r="BD158"/>
      <c r="BE158"/>
      <c r="BG158"/>
      <c r="BH158"/>
      <c r="BI158"/>
    </row>
    <row r="159" spans="1:61" ht="12.75" thickBot="1">
      <c r="A159" s="2"/>
      <c r="B159" s="24"/>
      <c r="C159" s="25"/>
      <c r="D159" s="26"/>
      <c r="E159" s="108"/>
      <c r="G159" s="102"/>
      <c r="H159" s="55"/>
      <c r="I159" s="85"/>
      <c r="J159"/>
      <c r="K159" s="102"/>
      <c r="L159" s="55"/>
      <c r="M159"/>
      <c r="N159"/>
      <c r="O159"/>
      <c r="P159"/>
      <c r="Q159"/>
      <c r="R159"/>
      <c r="T159"/>
      <c r="U159"/>
      <c r="V159"/>
      <c r="W159"/>
      <c r="X159"/>
      <c r="Z159"/>
      <c r="AA159"/>
      <c r="AB159"/>
      <c r="AC159"/>
      <c r="AD159"/>
      <c r="AE159"/>
      <c r="AG159"/>
      <c r="AH159"/>
      <c r="AI159"/>
      <c r="AJ159"/>
      <c r="AK159"/>
      <c r="AM159"/>
      <c r="AN159"/>
      <c r="AO159"/>
      <c r="AP159"/>
      <c r="AQ159"/>
      <c r="AR159"/>
      <c r="AT159"/>
      <c r="AU159"/>
      <c r="AV159"/>
      <c r="AW159"/>
      <c r="AX159"/>
      <c r="AZ159"/>
      <c r="BA159"/>
      <c r="BB159"/>
      <c r="BC159"/>
      <c r="BD159"/>
      <c r="BE159"/>
      <c r="BG159"/>
      <c r="BH159"/>
      <c r="BI159"/>
    </row>
    <row r="160" spans="1:61">
      <c r="A160" s="3" t="s">
        <v>9</v>
      </c>
      <c r="B160" s="18">
        <v>39</v>
      </c>
      <c r="C160" s="19" t="s">
        <v>47</v>
      </c>
      <c r="D160" s="20" t="s">
        <v>57</v>
      </c>
      <c r="E160" s="106">
        <f>'0.2_MR_Weighting'!I164</f>
        <v>0</v>
      </c>
      <c r="G160" s="101">
        <f>'4.2_Check_2_Art.Risk'!BG159</f>
        <v>0</v>
      </c>
      <c r="H160" s="54">
        <f>'4.2_Check_2_Art.Risk'!BH159</f>
        <v>0</v>
      </c>
      <c r="I160" s="83">
        <f t="shared" ref="I160" si="108">H160-G160</f>
        <v>0</v>
      </c>
      <c r="J160"/>
      <c r="K160" s="101">
        <f t="shared" ref="K160" si="109">G160*E160</f>
        <v>0</v>
      </c>
      <c r="L160" s="101">
        <f t="shared" ref="L160" si="110">H160*E160</f>
        <v>0</v>
      </c>
      <c r="M160"/>
      <c r="N160"/>
      <c r="O160"/>
      <c r="P160"/>
      <c r="Q160"/>
      <c r="R160"/>
      <c r="T160"/>
      <c r="U160"/>
      <c r="V160"/>
      <c r="W160"/>
      <c r="X160"/>
      <c r="Z160"/>
      <c r="AA160"/>
      <c r="AB160"/>
      <c r="AC160"/>
      <c r="AD160"/>
      <c r="AE160"/>
      <c r="AG160"/>
      <c r="AH160"/>
      <c r="AI160"/>
      <c r="AJ160"/>
      <c r="AK160"/>
      <c r="AM160"/>
      <c r="AN160"/>
      <c r="AO160"/>
      <c r="AP160"/>
      <c r="AQ160"/>
      <c r="AR160"/>
      <c r="AT160"/>
      <c r="AU160"/>
      <c r="AV160"/>
      <c r="AW160"/>
      <c r="AX160"/>
      <c r="AZ160"/>
      <c r="BA160"/>
      <c r="BB160"/>
      <c r="BC160"/>
      <c r="BD160"/>
      <c r="BE160"/>
      <c r="BG160"/>
      <c r="BH160"/>
      <c r="BI160"/>
    </row>
    <row r="161" spans="1:61">
      <c r="A161" s="2"/>
      <c r="B161" s="21"/>
      <c r="C161" s="22"/>
      <c r="D161" s="23"/>
      <c r="E161" s="107"/>
      <c r="G161" s="101"/>
      <c r="H161" s="54"/>
      <c r="I161" s="83"/>
      <c r="J161"/>
      <c r="K161" s="101"/>
      <c r="L161" s="54"/>
      <c r="M161"/>
      <c r="N161"/>
      <c r="O161"/>
      <c r="P161"/>
      <c r="Q161"/>
      <c r="R161"/>
      <c r="T161"/>
      <c r="U161"/>
      <c r="V161"/>
      <c r="W161"/>
      <c r="X161"/>
      <c r="Z161"/>
      <c r="AA161"/>
      <c r="AB161"/>
      <c r="AC161"/>
      <c r="AD161"/>
      <c r="AE161"/>
      <c r="AG161"/>
      <c r="AH161"/>
      <c r="AI161"/>
      <c r="AJ161"/>
      <c r="AK161"/>
      <c r="AM161"/>
      <c r="AN161"/>
      <c r="AO161"/>
      <c r="AP161"/>
      <c r="AQ161"/>
      <c r="AR161"/>
      <c r="AT161"/>
      <c r="AU161"/>
      <c r="AV161"/>
      <c r="AW161"/>
      <c r="AX161"/>
      <c r="AZ161"/>
      <c r="BA161"/>
      <c r="BB161"/>
      <c r="BC161"/>
      <c r="BD161"/>
      <c r="BE161"/>
      <c r="BG161"/>
      <c r="BH161"/>
      <c r="BI161"/>
    </row>
    <row r="162" spans="1:61">
      <c r="A162" s="2"/>
      <c r="B162" s="21"/>
      <c r="C162" s="22"/>
      <c r="D162" s="23"/>
      <c r="E162" s="107"/>
      <c r="G162" s="101"/>
      <c r="H162" s="54"/>
      <c r="I162" s="83"/>
      <c r="J162"/>
      <c r="K162" s="101"/>
      <c r="L162" s="54"/>
      <c r="M162"/>
      <c r="N162"/>
      <c r="O162"/>
      <c r="P162"/>
      <c r="Q162"/>
      <c r="R162"/>
      <c r="T162"/>
      <c r="U162"/>
      <c r="V162"/>
      <c r="W162"/>
      <c r="X162"/>
      <c r="Z162"/>
      <c r="AA162"/>
      <c r="AB162"/>
      <c r="AC162"/>
      <c r="AD162"/>
      <c r="AE162"/>
      <c r="AG162"/>
      <c r="AH162"/>
      <c r="AI162"/>
      <c r="AJ162"/>
      <c r="AK162"/>
      <c r="AM162"/>
      <c r="AN162"/>
      <c r="AO162"/>
      <c r="AP162"/>
      <c r="AQ162"/>
      <c r="AR162"/>
      <c r="AT162"/>
      <c r="AU162"/>
      <c r="AV162"/>
      <c r="AW162"/>
      <c r="AX162"/>
      <c r="AZ162"/>
      <c r="BA162"/>
      <c r="BB162"/>
      <c r="BC162"/>
      <c r="BD162"/>
      <c r="BE162"/>
      <c r="BG162"/>
      <c r="BH162"/>
      <c r="BI162"/>
    </row>
    <row r="163" spans="1:61" ht="12.75" thickBot="1">
      <c r="A163" s="2"/>
      <c r="B163" s="24"/>
      <c r="C163" s="25"/>
      <c r="D163" s="26"/>
      <c r="E163" s="108"/>
      <c r="G163" s="102"/>
      <c r="H163" s="55"/>
      <c r="I163" s="85"/>
      <c r="J163"/>
      <c r="K163" s="102"/>
      <c r="L163" s="55"/>
      <c r="M163"/>
      <c r="N163"/>
      <c r="O163"/>
      <c r="P163"/>
      <c r="Q163"/>
      <c r="R163"/>
      <c r="T163"/>
      <c r="U163"/>
      <c r="V163"/>
      <c r="W163"/>
      <c r="X163"/>
      <c r="Z163"/>
      <c r="AA163"/>
      <c r="AB163"/>
      <c r="AC163"/>
      <c r="AD163"/>
      <c r="AE163"/>
      <c r="AG163"/>
      <c r="AH163"/>
      <c r="AI163"/>
      <c r="AJ163"/>
      <c r="AK163"/>
      <c r="AM163"/>
      <c r="AN163"/>
      <c r="AO163"/>
      <c r="AP163"/>
      <c r="AQ163"/>
      <c r="AR163"/>
      <c r="AT163"/>
      <c r="AU163"/>
      <c r="AV163"/>
      <c r="AW163"/>
      <c r="AX163"/>
      <c r="AZ163"/>
      <c r="BA163"/>
      <c r="BB163"/>
      <c r="BC163"/>
      <c r="BD163"/>
      <c r="BE163"/>
      <c r="BG163"/>
      <c r="BH163"/>
      <c r="BI163"/>
    </row>
    <row r="164" spans="1:61">
      <c r="A164" s="3" t="s">
        <v>9</v>
      </c>
      <c r="B164" s="18">
        <v>43</v>
      </c>
      <c r="C164" s="19" t="s">
        <v>48</v>
      </c>
      <c r="D164" s="20" t="s">
        <v>56</v>
      </c>
      <c r="E164" s="106">
        <f>'0.2_MR_Weighting'!I168</f>
        <v>7.3033096248520772E-3</v>
      </c>
      <c r="G164" s="101">
        <f>'4.2_Check_2_Art.Risk'!BG163</f>
        <v>-15.7</v>
      </c>
      <c r="H164" s="54">
        <f>'4.2_Check_2_Art.Risk'!BH163</f>
        <v>-25.000000000000014</v>
      </c>
      <c r="I164" s="83">
        <f t="shared" ref="I164" si="111">H164-G164</f>
        <v>-9.3000000000000149</v>
      </c>
      <c r="J164"/>
      <c r="K164" s="101">
        <f t="shared" ref="K164" si="112">G164*E164</f>
        <v>-0.11466196111017761</v>
      </c>
      <c r="L164" s="101">
        <f t="shared" ref="L164" si="113">H164*E164</f>
        <v>-0.18258274062130203</v>
      </c>
      <c r="M164"/>
      <c r="N164"/>
      <c r="O164"/>
      <c r="P164"/>
      <c r="Q164"/>
      <c r="R164"/>
      <c r="T164"/>
      <c r="U164"/>
      <c r="V164"/>
      <c r="W164"/>
      <c r="X164"/>
      <c r="Z164"/>
      <c r="AA164"/>
      <c r="AB164"/>
      <c r="AC164"/>
      <c r="AD164"/>
      <c r="AE164"/>
      <c r="AG164"/>
      <c r="AH164"/>
      <c r="AI164"/>
      <c r="AJ164"/>
      <c r="AK164"/>
      <c r="AM164"/>
      <c r="AN164"/>
      <c r="AO164"/>
      <c r="AP164"/>
      <c r="AQ164"/>
      <c r="AR164"/>
      <c r="AT164"/>
      <c r="AU164"/>
      <c r="AV164"/>
      <c r="AW164"/>
      <c r="AX164"/>
      <c r="AZ164"/>
      <c r="BA164"/>
      <c r="BB164"/>
      <c r="BC164"/>
      <c r="BD164"/>
      <c r="BE164"/>
      <c r="BG164"/>
      <c r="BH164"/>
      <c r="BI164"/>
    </row>
    <row r="165" spans="1:61">
      <c r="A165" s="2"/>
      <c r="B165" s="21"/>
      <c r="C165" s="22"/>
      <c r="D165" s="23"/>
      <c r="E165" s="107"/>
      <c r="G165" s="101"/>
      <c r="H165" s="54"/>
      <c r="I165" s="83"/>
      <c r="J165"/>
      <c r="K165" s="101"/>
      <c r="L165" s="54"/>
      <c r="M165"/>
      <c r="N165"/>
      <c r="O165"/>
      <c r="P165"/>
      <c r="Q165"/>
      <c r="R165"/>
      <c r="T165"/>
      <c r="U165"/>
      <c r="V165"/>
      <c r="W165"/>
      <c r="X165"/>
      <c r="Z165"/>
      <c r="AA165"/>
      <c r="AB165"/>
      <c r="AC165"/>
      <c r="AD165"/>
      <c r="AE165"/>
      <c r="AG165"/>
      <c r="AH165"/>
      <c r="AI165"/>
      <c r="AJ165"/>
      <c r="AK165"/>
      <c r="AM165"/>
      <c r="AN165"/>
      <c r="AO165"/>
      <c r="AP165"/>
      <c r="AQ165"/>
      <c r="AR165"/>
      <c r="AT165"/>
      <c r="AU165"/>
      <c r="AV165"/>
      <c r="AW165"/>
      <c r="AX165"/>
      <c r="AZ165"/>
      <c r="BA165"/>
      <c r="BB165"/>
      <c r="BC165"/>
      <c r="BD165"/>
      <c r="BE165"/>
      <c r="BG165"/>
      <c r="BH165"/>
      <c r="BI165"/>
    </row>
    <row r="166" spans="1:61">
      <c r="A166" s="2"/>
      <c r="B166" s="21"/>
      <c r="C166" s="22"/>
      <c r="D166" s="23"/>
      <c r="E166" s="107"/>
      <c r="G166" s="101"/>
      <c r="H166" s="54"/>
      <c r="I166" s="83"/>
      <c r="J166"/>
      <c r="K166" s="101"/>
      <c r="L166" s="54"/>
      <c r="M166"/>
      <c r="N166"/>
      <c r="O166"/>
      <c r="P166"/>
      <c r="Q166"/>
      <c r="R166"/>
      <c r="T166"/>
      <c r="U166"/>
      <c r="V166"/>
      <c r="W166"/>
      <c r="X166"/>
      <c r="Z166"/>
      <c r="AA166"/>
      <c r="AB166"/>
      <c r="AC166"/>
      <c r="AD166"/>
      <c r="AE166"/>
      <c r="AG166"/>
      <c r="AH166"/>
      <c r="AI166"/>
      <c r="AJ166"/>
      <c r="AK166"/>
      <c r="AM166"/>
      <c r="AN166"/>
      <c r="AO166"/>
      <c r="AP166"/>
      <c r="AQ166"/>
      <c r="AR166"/>
      <c r="AT166"/>
      <c r="AU166"/>
      <c r="AV166"/>
      <c r="AW166"/>
      <c r="AX166"/>
      <c r="AZ166"/>
      <c r="BA166"/>
      <c r="BB166"/>
      <c r="BC166"/>
      <c r="BD166"/>
      <c r="BE166"/>
      <c r="BG166"/>
      <c r="BH166"/>
      <c r="BI166"/>
    </row>
    <row r="167" spans="1:61" ht="12.75" thickBot="1">
      <c r="A167" s="2"/>
      <c r="B167" s="24"/>
      <c r="C167" s="25"/>
      <c r="D167" s="26"/>
      <c r="E167" s="108"/>
      <c r="G167" s="102"/>
      <c r="H167" s="55"/>
      <c r="I167" s="85"/>
      <c r="J167"/>
      <c r="K167" s="102"/>
      <c r="L167" s="55"/>
      <c r="M167"/>
      <c r="N167"/>
      <c r="O167"/>
      <c r="P167"/>
      <c r="Q167"/>
      <c r="R167"/>
      <c r="T167"/>
      <c r="U167"/>
      <c r="V167"/>
      <c r="W167"/>
      <c r="X167"/>
      <c r="Z167"/>
      <c r="AA167"/>
      <c r="AB167"/>
      <c r="AC167"/>
      <c r="AD167"/>
      <c r="AE167"/>
      <c r="AG167"/>
      <c r="AH167"/>
      <c r="AI167"/>
      <c r="AJ167"/>
      <c r="AK167"/>
      <c r="AM167"/>
      <c r="AN167"/>
      <c r="AO167"/>
      <c r="AP167"/>
      <c r="AQ167"/>
      <c r="AR167"/>
      <c r="AT167"/>
      <c r="AU167"/>
      <c r="AV167"/>
      <c r="AW167"/>
      <c r="AX167"/>
      <c r="AZ167"/>
      <c r="BA167"/>
      <c r="BB167"/>
      <c r="BC167"/>
      <c r="BD167"/>
      <c r="BE167"/>
      <c r="BG167"/>
      <c r="BH167"/>
      <c r="BI167"/>
    </row>
    <row r="168" spans="1:61">
      <c r="A168" s="3" t="s">
        <v>9</v>
      </c>
      <c r="B168" s="18">
        <v>21</v>
      </c>
      <c r="C168" s="19" t="s">
        <v>49</v>
      </c>
      <c r="D168" s="20" t="s">
        <v>60</v>
      </c>
      <c r="E168" s="106">
        <f>'0.2_MR_Weighting'!I172</f>
        <v>6.9352109886461873E-3</v>
      </c>
      <c r="G168" s="101">
        <f>'4.2_Check_2_Art.Risk'!BG167</f>
        <v>-28</v>
      </c>
      <c r="H168" s="54">
        <f>'4.2_Check_2_Art.Risk'!BH167</f>
        <v>-11.950000000000001</v>
      </c>
      <c r="I168" s="83">
        <f t="shared" ref="I168" si="114">H168-G168</f>
        <v>16.049999999999997</v>
      </c>
      <c r="J168"/>
      <c r="K168" s="101">
        <f t="shared" ref="K168" si="115">G168*E168</f>
        <v>-0.19418590768209323</v>
      </c>
      <c r="L168" s="101">
        <f t="shared" ref="L168" si="116">H168*E168</f>
        <v>-8.2875771314321944E-2</v>
      </c>
      <c r="M168"/>
      <c r="N168"/>
      <c r="O168"/>
      <c r="P168"/>
      <c r="Q168"/>
      <c r="R168"/>
      <c r="T168"/>
      <c r="U168"/>
      <c r="V168"/>
      <c r="W168"/>
      <c r="X168"/>
      <c r="Z168"/>
      <c r="AA168"/>
      <c r="AB168"/>
      <c r="AC168"/>
      <c r="AD168"/>
      <c r="AE168"/>
      <c r="AG168"/>
      <c r="AH168"/>
      <c r="AI168"/>
      <c r="AJ168"/>
      <c r="AK168"/>
      <c r="AM168"/>
      <c r="AN168"/>
      <c r="AO168"/>
      <c r="AP168"/>
      <c r="AQ168"/>
      <c r="AR168"/>
      <c r="AT168"/>
      <c r="AU168"/>
      <c r="AV168"/>
      <c r="AW168"/>
      <c r="AX168"/>
      <c r="AZ168"/>
      <c r="BA168"/>
      <c r="BB168"/>
      <c r="BC168"/>
      <c r="BD168"/>
      <c r="BE168"/>
      <c r="BG168"/>
      <c r="BH168"/>
      <c r="BI168"/>
    </row>
    <row r="169" spans="1:61">
      <c r="A169" s="2"/>
      <c r="B169" s="21"/>
      <c r="C169" s="22"/>
      <c r="D169" s="23"/>
      <c r="E169" s="107"/>
      <c r="G169" s="101"/>
      <c r="H169" s="54"/>
      <c r="I169" s="83"/>
      <c r="J169"/>
      <c r="K169" s="101"/>
      <c r="L169" s="54"/>
      <c r="M169"/>
      <c r="N169"/>
      <c r="O169"/>
      <c r="P169"/>
      <c r="Q169"/>
      <c r="R169"/>
      <c r="T169"/>
      <c r="U169"/>
      <c r="V169"/>
      <c r="W169"/>
      <c r="X169"/>
      <c r="Z169"/>
      <c r="AA169"/>
      <c r="AB169"/>
      <c r="AC169"/>
      <c r="AD169"/>
      <c r="AE169"/>
      <c r="AG169"/>
      <c r="AH169"/>
      <c r="AI169"/>
      <c r="AJ169"/>
      <c r="AK169"/>
      <c r="AM169"/>
      <c r="AN169"/>
      <c r="AO169"/>
      <c r="AP169"/>
      <c r="AQ169"/>
      <c r="AR169"/>
      <c r="AT169"/>
      <c r="AU169"/>
      <c r="AV169"/>
      <c r="AW169"/>
      <c r="AX169"/>
      <c r="AZ169"/>
      <c r="BA169"/>
      <c r="BB169"/>
      <c r="BC169"/>
      <c r="BD169"/>
      <c r="BE169"/>
      <c r="BG169"/>
      <c r="BH169"/>
      <c r="BI169"/>
    </row>
    <row r="170" spans="1:61">
      <c r="A170" s="2"/>
      <c r="B170" s="21"/>
      <c r="C170" s="22"/>
      <c r="D170" s="23"/>
      <c r="E170" s="107"/>
      <c r="G170" s="101"/>
      <c r="H170" s="54"/>
      <c r="I170" s="83"/>
      <c r="J170"/>
      <c r="K170" s="101"/>
      <c r="L170" s="54"/>
      <c r="M170"/>
      <c r="N170"/>
      <c r="O170"/>
      <c r="P170"/>
      <c r="Q170"/>
      <c r="R170"/>
      <c r="T170"/>
      <c r="U170"/>
      <c r="V170"/>
      <c r="W170"/>
      <c r="X170"/>
      <c r="Z170"/>
      <c r="AA170"/>
      <c r="AB170"/>
      <c r="AC170"/>
      <c r="AD170"/>
      <c r="AE170"/>
      <c r="AG170"/>
      <c r="AH170"/>
      <c r="AI170"/>
      <c r="AJ170"/>
      <c r="AK170"/>
      <c r="AM170"/>
      <c r="AN170"/>
      <c r="AO170"/>
      <c r="AP170"/>
      <c r="AQ170"/>
      <c r="AR170"/>
      <c r="AT170"/>
      <c r="AU170"/>
      <c r="AV170"/>
      <c r="AW170"/>
      <c r="AX170"/>
      <c r="AZ170"/>
      <c r="BA170"/>
      <c r="BB170"/>
      <c r="BC170"/>
      <c r="BD170"/>
      <c r="BE170"/>
      <c r="BG170"/>
      <c r="BH170"/>
      <c r="BI170"/>
    </row>
    <row r="171" spans="1:61" ht="12.75" thickBot="1">
      <c r="A171" s="2"/>
      <c r="B171" s="24"/>
      <c r="C171" s="25"/>
      <c r="D171" s="26"/>
      <c r="E171" s="108"/>
      <c r="G171" s="102"/>
      <c r="H171" s="55"/>
      <c r="I171" s="85"/>
      <c r="J171"/>
      <c r="K171" s="102"/>
      <c r="L171" s="55"/>
      <c r="M171"/>
      <c r="N171"/>
      <c r="O171"/>
      <c r="P171"/>
      <c r="Q171"/>
      <c r="R171"/>
      <c r="T171"/>
      <c r="U171"/>
      <c r="V171"/>
      <c r="W171"/>
      <c r="X171"/>
      <c r="Z171"/>
      <c r="AA171"/>
      <c r="AB171"/>
      <c r="AC171"/>
      <c r="AD171"/>
      <c r="AE171"/>
      <c r="AG171"/>
      <c r="AH171"/>
      <c r="AI171"/>
      <c r="AJ171"/>
      <c r="AK171"/>
      <c r="AM171"/>
      <c r="AN171"/>
      <c r="AO171"/>
      <c r="AP171"/>
      <c r="AQ171"/>
      <c r="AR171"/>
      <c r="AT171"/>
      <c r="AU171"/>
      <c r="AV171"/>
      <c r="AW171"/>
      <c r="AX171"/>
      <c r="AZ171"/>
      <c r="BA171"/>
      <c r="BB171"/>
      <c r="BC171"/>
      <c r="BD171"/>
      <c r="BE171"/>
      <c r="BG171"/>
      <c r="BH171"/>
      <c r="BI171"/>
    </row>
    <row r="172" spans="1:61">
      <c r="A172" s="3" t="s">
        <v>9</v>
      </c>
      <c r="B172" s="18">
        <v>31</v>
      </c>
      <c r="C172" s="19" t="s">
        <v>50</v>
      </c>
      <c r="D172" s="20" t="s">
        <v>58</v>
      </c>
      <c r="E172" s="106">
        <f>'0.2_MR_Weighting'!I176</f>
        <v>9.0726771068684649E-5</v>
      </c>
      <c r="G172" s="101">
        <f>'4.2_Check_2_Art.Risk'!BG171</f>
        <v>-6.6</v>
      </c>
      <c r="H172" s="54">
        <f>'4.2_Check_2_Art.Risk'!BH171</f>
        <v>-9.4</v>
      </c>
      <c r="I172" s="83">
        <f t="shared" ref="I172" si="117">H172-G172</f>
        <v>-2.8000000000000007</v>
      </c>
      <c r="J172"/>
      <c r="K172" s="101">
        <f t="shared" ref="K172" si="118">G172*E172</f>
        <v>-5.987966890533186E-4</v>
      </c>
      <c r="L172" s="101">
        <f t="shared" ref="L172" si="119">H172*E172</f>
        <v>-8.5283164804563578E-4</v>
      </c>
      <c r="M172"/>
      <c r="N172"/>
      <c r="O172"/>
      <c r="P172"/>
      <c r="Q172"/>
      <c r="R172"/>
      <c r="T172"/>
      <c r="U172"/>
      <c r="V172"/>
      <c r="W172"/>
      <c r="X172"/>
      <c r="Z172"/>
      <c r="AA172"/>
      <c r="AB172"/>
      <c r="AC172"/>
      <c r="AD172"/>
      <c r="AE172"/>
      <c r="AG172"/>
      <c r="AH172"/>
      <c r="AI172"/>
      <c r="AJ172"/>
      <c r="AK172"/>
      <c r="AM172"/>
      <c r="AN172"/>
      <c r="AO172"/>
      <c r="AP172"/>
      <c r="AQ172"/>
      <c r="AR172"/>
      <c r="AT172"/>
      <c r="AU172"/>
      <c r="AV172"/>
      <c r="AW172"/>
      <c r="AX172"/>
      <c r="AZ172"/>
      <c r="BA172"/>
      <c r="BB172"/>
      <c r="BC172"/>
      <c r="BD172"/>
      <c r="BE172"/>
      <c r="BG172"/>
      <c r="BH172"/>
      <c r="BI172"/>
    </row>
    <row r="173" spans="1:61">
      <c r="A173" s="2"/>
      <c r="B173" s="21"/>
      <c r="C173" s="22"/>
      <c r="D173" s="23"/>
      <c r="E173" s="107"/>
      <c r="G173" s="101"/>
      <c r="H173" s="54"/>
      <c r="I173" s="83"/>
      <c r="J173"/>
      <c r="K173" s="101"/>
      <c r="L173" s="54"/>
      <c r="M173"/>
      <c r="N173"/>
      <c r="O173"/>
      <c r="P173"/>
      <c r="Q173"/>
      <c r="R173"/>
      <c r="T173"/>
      <c r="U173"/>
      <c r="V173"/>
      <c r="W173"/>
      <c r="X173"/>
      <c r="Z173"/>
      <c r="AA173"/>
      <c r="AB173"/>
      <c r="AC173"/>
      <c r="AD173"/>
      <c r="AE173"/>
      <c r="AG173"/>
      <c r="AH173"/>
      <c r="AI173"/>
      <c r="AJ173"/>
      <c r="AK173"/>
      <c r="AM173"/>
      <c r="AN173"/>
      <c r="AO173"/>
      <c r="AP173"/>
      <c r="AQ173"/>
      <c r="AR173"/>
      <c r="AT173"/>
      <c r="AU173"/>
      <c r="AV173"/>
      <c r="AW173"/>
      <c r="AX173"/>
      <c r="AZ173"/>
      <c r="BA173"/>
      <c r="BB173"/>
      <c r="BC173"/>
      <c r="BD173"/>
      <c r="BE173"/>
      <c r="BG173"/>
      <c r="BH173"/>
      <c r="BI173"/>
    </row>
    <row r="174" spans="1:61">
      <c r="A174" s="2"/>
      <c r="B174" s="21"/>
      <c r="C174" s="22"/>
      <c r="D174" s="23"/>
      <c r="E174" s="107"/>
      <c r="G174" s="101"/>
      <c r="H174" s="54"/>
      <c r="I174" s="83"/>
      <c r="J174"/>
      <c r="K174" s="101"/>
      <c r="L174" s="54"/>
      <c r="M174"/>
      <c r="N174"/>
      <c r="O174"/>
      <c r="P174"/>
      <c r="Q174"/>
      <c r="R174"/>
      <c r="T174"/>
      <c r="U174"/>
      <c r="V174"/>
      <c r="W174"/>
      <c r="X174"/>
      <c r="Z174"/>
      <c r="AA174"/>
      <c r="AB174"/>
      <c r="AC174"/>
      <c r="AD174"/>
      <c r="AE174"/>
      <c r="AG174"/>
      <c r="AH174"/>
      <c r="AI174"/>
      <c r="AJ174"/>
      <c r="AK174"/>
      <c r="AM174"/>
      <c r="AN174"/>
      <c r="AO174"/>
      <c r="AP174"/>
      <c r="AQ174"/>
      <c r="AR174"/>
      <c r="AT174"/>
      <c r="AU174"/>
      <c r="AV174"/>
      <c r="AW174"/>
      <c r="AX174"/>
      <c r="AZ174"/>
      <c r="BA174"/>
      <c r="BB174"/>
      <c r="BC174"/>
      <c r="BD174"/>
      <c r="BE174"/>
      <c r="BG174"/>
      <c r="BH174"/>
      <c r="BI174"/>
    </row>
    <row r="175" spans="1:61" ht="12.75" thickBot="1">
      <c r="A175" s="2"/>
      <c r="B175" s="24"/>
      <c r="C175" s="25"/>
      <c r="D175" s="26"/>
      <c r="E175" s="108"/>
      <c r="G175" s="102"/>
      <c r="H175" s="55"/>
      <c r="I175" s="85"/>
      <c r="J175"/>
      <c r="K175" s="102"/>
      <c r="L175" s="55"/>
      <c r="M175"/>
      <c r="N175"/>
      <c r="O175"/>
      <c r="P175"/>
      <c r="Q175"/>
      <c r="R175"/>
      <c r="T175"/>
      <c r="U175"/>
      <c r="V175"/>
      <c r="W175"/>
      <c r="X175"/>
      <c r="Z175"/>
      <c r="AA175"/>
      <c r="AB175"/>
      <c r="AC175"/>
      <c r="AD175"/>
      <c r="AE175"/>
      <c r="AG175"/>
      <c r="AH175"/>
      <c r="AI175"/>
      <c r="AJ175"/>
      <c r="AK175"/>
      <c r="AM175"/>
      <c r="AN175"/>
      <c r="AO175"/>
      <c r="AP175"/>
      <c r="AQ175"/>
      <c r="AR175"/>
      <c r="AT175"/>
      <c r="AU175"/>
      <c r="AV175"/>
      <c r="AW175"/>
      <c r="AX175"/>
      <c r="AZ175"/>
      <c r="BA175"/>
      <c r="BB175"/>
      <c r="BC175"/>
      <c r="BD175"/>
      <c r="BE175"/>
      <c r="BG175"/>
      <c r="BH175"/>
      <c r="BI175"/>
    </row>
    <row r="176" spans="1:61">
      <c r="A176" s="3" t="s">
        <v>9</v>
      </c>
      <c r="B176" s="18">
        <v>41</v>
      </c>
      <c r="C176" s="19" t="s">
        <v>51</v>
      </c>
      <c r="D176" s="20" t="s">
        <v>57</v>
      </c>
      <c r="E176" s="106">
        <f>'0.2_MR_Weighting'!I180</f>
        <v>5.7344039519880395E-3</v>
      </c>
      <c r="G176" s="101">
        <f>'4.2_Check_2_Art.Risk'!BG175</f>
        <v>-0.45000000000000007</v>
      </c>
      <c r="H176" s="54">
        <f>'4.2_Check_2_Art.Risk'!BH175</f>
        <v>-9.9999999999999978E-2</v>
      </c>
      <c r="I176" s="83">
        <f t="shared" ref="I176" si="120">H176-G176</f>
        <v>0.35000000000000009</v>
      </c>
      <c r="J176"/>
      <c r="K176" s="101">
        <f t="shared" ref="K176" si="121">G176*E176</f>
        <v>-2.5804817783946182E-3</v>
      </c>
      <c r="L176" s="101">
        <f t="shared" ref="L176" si="122">H176*E176</f>
        <v>-5.7344039519880384E-4</v>
      </c>
      <c r="M176"/>
      <c r="N176"/>
      <c r="O176"/>
      <c r="P176"/>
      <c r="Q176"/>
      <c r="R176"/>
      <c r="T176"/>
      <c r="U176"/>
      <c r="V176"/>
      <c r="W176"/>
      <c r="X176"/>
      <c r="Z176"/>
      <c r="AA176"/>
      <c r="AB176"/>
      <c r="AC176"/>
      <c r="AD176"/>
      <c r="AE176"/>
      <c r="AG176"/>
      <c r="AH176"/>
      <c r="AI176"/>
      <c r="AJ176"/>
      <c r="AK176"/>
      <c r="AM176"/>
      <c r="AN176"/>
      <c r="AO176"/>
      <c r="AP176"/>
      <c r="AQ176"/>
      <c r="AR176"/>
      <c r="AT176"/>
      <c r="AU176"/>
      <c r="AV176"/>
      <c r="AW176"/>
      <c r="AX176"/>
      <c r="AZ176"/>
      <c r="BA176"/>
      <c r="BB176"/>
      <c r="BC176"/>
      <c r="BD176"/>
      <c r="BE176"/>
      <c r="BG176"/>
      <c r="BH176"/>
      <c r="BI176"/>
    </row>
    <row r="177" spans="1:61">
      <c r="A177" s="2"/>
      <c r="B177" s="21"/>
      <c r="C177" s="22"/>
      <c r="D177" s="23"/>
      <c r="E177" s="107"/>
      <c r="G177" s="101"/>
      <c r="H177" s="54"/>
      <c r="I177" s="83"/>
      <c r="J177"/>
      <c r="K177" s="101"/>
      <c r="L177" s="54"/>
      <c r="M177"/>
      <c r="N177"/>
      <c r="O177"/>
      <c r="P177"/>
      <c r="Q177"/>
      <c r="R177"/>
      <c r="T177"/>
      <c r="U177"/>
      <c r="V177"/>
      <c r="W177"/>
      <c r="X177"/>
      <c r="Z177"/>
      <c r="AA177"/>
      <c r="AB177"/>
      <c r="AC177"/>
      <c r="AD177"/>
      <c r="AE177"/>
      <c r="AG177"/>
      <c r="AH177"/>
      <c r="AI177"/>
      <c r="AJ177"/>
      <c r="AK177"/>
      <c r="AM177"/>
      <c r="AN177"/>
      <c r="AO177"/>
      <c r="AP177"/>
      <c r="AQ177"/>
      <c r="AR177"/>
      <c r="AT177"/>
      <c r="AU177"/>
      <c r="AV177"/>
      <c r="AW177"/>
      <c r="AX177"/>
      <c r="AZ177"/>
      <c r="BA177"/>
      <c r="BB177"/>
      <c r="BC177"/>
      <c r="BD177"/>
      <c r="BE177"/>
      <c r="BG177"/>
      <c r="BH177"/>
      <c r="BI177"/>
    </row>
    <row r="178" spans="1:61">
      <c r="A178" s="2"/>
      <c r="B178" s="21"/>
      <c r="C178" s="22"/>
      <c r="D178" s="23"/>
      <c r="E178" s="107"/>
      <c r="G178" s="101"/>
      <c r="H178" s="54"/>
      <c r="I178" s="83"/>
      <c r="J178"/>
      <c r="K178" s="101"/>
      <c r="L178" s="54"/>
      <c r="M178"/>
      <c r="N178"/>
      <c r="O178"/>
      <c r="P178"/>
      <c r="Q178"/>
      <c r="R178"/>
      <c r="T178"/>
      <c r="U178"/>
      <c r="V178"/>
      <c r="W178"/>
      <c r="X178"/>
      <c r="Z178"/>
      <c r="AA178"/>
      <c r="AB178"/>
      <c r="AC178"/>
      <c r="AD178"/>
      <c r="AE178"/>
      <c r="AG178"/>
      <c r="AH178"/>
      <c r="AI178"/>
      <c r="AJ178"/>
      <c r="AK178"/>
      <c r="AM178"/>
      <c r="AN178"/>
      <c r="AO178"/>
      <c r="AP178"/>
      <c r="AQ178"/>
      <c r="AR178"/>
      <c r="AT178"/>
      <c r="AU178"/>
      <c r="AV178"/>
      <c r="AW178"/>
      <c r="AX178"/>
      <c r="AZ178"/>
      <c r="BA178"/>
      <c r="BB178"/>
      <c r="BC178"/>
      <c r="BD178"/>
      <c r="BE178"/>
      <c r="BG178"/>
      <c r="BH178"/>
      <c r="BI178"/>
    </row>
    <row r="179" spans="1:61" ht="12.75" thickBot="1">
      <c r="A179" s="4"/>
      <c r="B179" s="24"/>
      <c r="C179" s="25"/>
      <c r="D179" s="26"/>
      <c r="E179" s="108"/>
      <c r="G179" s="102"/>
      <c r="H179" s="55"/>
      <c r="I179" s="85"/>
      <c r="J179"/>
      <c r="K179" s="102"/>
      <c r="L179" s="55"/>
      <c r="M179"/>
      <c r="N179"/>
      <c r="O179"/>
      <c r="P179"/>
      <c r="Q179"/>
      <c r="R179"/>
      <c r="T179"/>
      <c r="U179"/>
      <c r="V179"/>
      <c r="W179"/>
      <c r="X179"/>
      <c r="Z179"/>
      <c r="AA179"/>
      <c r="AB179"/>
      <c r="AC179"/>
      <c r="AD179"/>
      <c r="AE179"/>
      <c r="AG179"/>
      <c r="AH179"/>
      <c r="AI179"/>
      <c r="AJ179"/>
      <c r="AK179"/>
      <c r="AM179"/>
      <c r="AN179"/>
      <c r="AO179"/>
      <c r="AP179"/>
      <c r="AQ179"/>
      <c r="AR179"/>
      <c r="AT179"/>
      <c r="AU179"/>
      <c r="AV179"/>
      <c r="AW179"/>
      <c r="AX179"/>
      <c r="AZ179"/>
      <c r="BA179"/>
      <c r="BB179"/>
      <c r="BC179"/>
      <c r="BD179"/>
      <c r="BE179"/>
      <c r="BG179"/>
      <c r="BH179"/>
      <c r="BI179"/>
    </row>
    <row r="180" spans="1:61">
      <c r="J180"/>
      <c r="M180"/>
      <c r="N180"/>
      <c r="O180"/>
      <c r="P180"/>
      <c r="Q180"/>
      <c r="R180"/>
      <c r="T180"/>
      <c r="U180"/>
      <c r="V180"/>
      <c r="W180"/>
      <c r="X180"/>
      <c r="Z180"/>
      <c r="AA180"/>
      <c r="AB180"/>
      <c r="AC180"/>
      <c r="AD180"/>
      <c r="AE180"/>
      <c r="AG180"/>
      <c r="AH180"/>
      <c r="AI180"/>
      <c r="AJ180"/>
      <c r="AK180"/>
      <c r="AM180"/>
      <c r="AN180"/>
      <c r="AO180"/>
      <c r="AP180"/>
      <c r="AQ180"/>
      <c r="AR180"/>
      <c r="AT180"/>
      <c r="AU180"/>
      <c r="AV180"/>
      <c r="AW180"/>
      <c r="AX180"/>
      <c r="AZ180"/>
      <c r="BA180"/>
      <c r="BB180"/>
      <c r="BC180"/>
      <c r="BD180"/>
      <c r="BE180"/>
      <c r="BG180"/>
      <c r="BH180"/>
      <c r="BI180"/>
    </row>
  </sheetData>
  <conditionalFormatting sqref="I12:I179">
    <cfRule type="containsText" dxfId="162" priority="3" operator="containsText" text="Acceptable">
      <formula>NOT(ISERROR(SEARCH("Acceptable",I12)))</formula>
    </cfRule>
    <cfRule type="containsText" dxfId="161" priority="4" operator="containsText" text="Request Narrative">
      <formula>NOT(ISERROR(SEARCH("Request Narrative",I12)))</formula>
    </cfRule>
  </conditionalFormatting>
  <conditionalFormatting sqref="I11">
    <cfRule type="containsText" dxfId="160" priority="1" operator="containsText" text="Acceptable">
      <formula>NOT(ISERROR(SEARCH("Acceptable",I11)))</formula>
    </cfRule>
    <cfRule type="containsText" dxfId="159" priority="2" operator="containsText" text="Request Narrative">
      <formula>NOT(ISERROR(SEARCH("Request Narrative",I11)))</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J178"/>
  <sheetViews>
    <sheetView workbookViewId="0"/>
  </sheetViews>
  <sheetFormatPr defaultRowHeight="12.4"/>
  <cols>
    <col min="1" max="1" width="13.3515625" customWidth="1"/>
    <col min="2" max="2" width="10.1171875" customWidth="1"/>
    <col min="3" max="3" width="28.64453125" bestFit="1" customWidth="1"/>
    <col min="4" max="4" width="11.52734375" bestFit="1" customWidth="1"/>
    <col min="5" max="5" width="2.41015625" customWidth="1"/>
    <col min="6" max="6" width="9.29296875" bestFit="1" customWidth="1"/>
    <col min="7" max="11" width="8.234375" style="40" customWidth="1"/>
    <col min="12" max="12" width="3.05859375" customWidth="1"/>
    <col min="13" max="17" width="8.234375" style="40" customWidth="1"/>
    <col min="18" max="18" width="11.52734375" style="27" customWidth="1"/>
    <col min="19" max="19" width="3.05859375" customWidth="1"/>
    <col min="20" max="24" width="8.234375" style="40" customWidth="1"/>
    <col min="25" max="25" width="3.05859375" customWidth="1"/>
    <col min="26" max="30" width="8.234375" style="40" customWidth="1"/>
    <col min="31" max="31" width="11.52734375" style="27" customWidth="1"/>
    <col min="32" max="32" width="3.05859375" customWidth="1"/>
    <col min="33" max="37" width="8.234375" style="40" customWidth="1"/>
    <col min="38" max="38" width="3.05859375" customWidth="1"/>
    <col min="39" max="43" width="8.234375" style="40" customWidth="1"/>
    <col min="44" max="44" width="11.52734375" style="27" customWidth="1"/>
    <col min="45" max="45" width="3.05859375" customWidth="1"/>
    <col min="46" max="50" width="8.234375" style="40" customWidth="1"/>
    <col min="51" max="51" width="3.05859375" customWidth="1"/>
    <col min="52" max="56" width="8.234375" style="40" customWidth="1"/>
    <col min="57" max="57" width="11.52734375" style="27" customWidth="1"/>
    <col min="59" max="61" width="19.87890625" style="27" customWidth="1"/>
  </cols>
  <sheetData>
    <row r="1" spans="1:166">
      <c r="A1" s="15"/>
      <c r="B1" s="15"/>
      <c r="C1" s="15"/>
      <c r="D1" s="15"/>
      <c r="E1" s="15"/>
      <c r="F1" s="15"/>
      <c r="G1" s="39"/>
      <c r="H1" s="39"/>
      <c r="I1" s="39"/>
      <c r="J1" s="39"/>
      <c r="K1" s="39"/>
      <c r="L1" s="15"/>
      <c r="M1" s="39"/>
      <c r="N1" s="39"/>
      <c r="O1" s="39"/>
      <c r="P1" s="39"/>
      <c r="Q1" s="39"/>
      <c r="R1" s="28"/>
      <c r="S1" s="15"/>
      <c r="T1" s="39"/>
      <c r="U1" s="39"/>
      <c r="V1" s="39"/>
      <c r="W1" s="39"/>
      <c r="X1" s="39"/>
      <c r="Y1" s="15"/>
      <c r="Z1" s="39"/>
      <c r="AA1" s="39"/>
      <c r="AB1" s="39"/>
      <c r="AC1" s="39"/>
      <c r="AD1" s="39"/>
      <c r="AE1" s="28"/>
      <c r="AF1" s="15"/>
      <c r="AG1" s="39"/>
      <c r="AH1" s="39"/>
      <c r="AI1" s="39"/>
      <c r="AJ1" s="39"/>
      <c r="AK1" s="39"/>
      <c r="AL1" s="15"/>
      <c r="AM1" s="39"/>
      <c r="AN1" s="39"/>
      <c r="AO1" s="39"/>
      <c r="AP1" s="39"/>
      <c r="AQ1" s="39"/>
      <c r="AR1" s="28"/>
      <c r="AS1" s="15"/>
      <c r="AT1" s="39"/>
      <c r="AU1" s="39"/>
      <c r="AV1" s="39"/>
      <c r="AW1" s="39"/>
      <c r="AX1" s="39"/>
      <c r="AY1" s="15"/>
      <c r="AZ1" s="39"/>
      <c r="BA1" s="39"/>
      <c r="BB1" s="39"/>
      <c r="BC1" s="39"/>
      <c r="BD1" s="39"/>
      <c r="BE1" s="28"/>
      <c r="BF1" s="15"/>
      <c r="BG1" s="28"/>
      <c r="BH1" s="28"/>
      <c r="BI1" s="28"/>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row>
    <row r="2" spans="1:166">
      <c r="A2" s="15"/>
      <c r="B2" s="15"/>
      <c r="C2" s="15"/>
      <c r="D2" s="16" t="s">
        <v>105</v>
      </c>
      <c r="E2" s="16"/>
      <c r="F2" s="15"/>
      <c r="G2" s="39"/>
      <c r="H2" s="39"/>
      <c r="I2" s="39"/>
      <c r="J2" s="39"/>
      <c r="K2" s="39"/>
      <c r="L2" s="15"/>
      <c r="M2" s="39"/>
      <c r="N2" s="39"/>
      <c r="O2" s="39"/>
      <c r="P2" s="39"/>
      <c r="Q2" s="39"/>
      <c r="R2" s="52"/>
      <c r="S2" s="15"/>
      <c r="T2" s="39"/>
      <c r="U2" s="39"/>
      <c r="V2" s="39"/>
      <c r="W2" s="39"/>
      <c r="X2" s="39"/>
      <c r="Y2" s="15"/>
      <c r="Z2" s="39"/>
      <c r="AA2" s="39"/>
      <c r="AB2" s="39"/>
      <c r="AC2" s="39"/>
      <c r="AD2" s="39"/>
      <c r="AE2" s="52"/>
      <c r="AF2" s="15"/>
      <c r="AG2" s="39"/>
      <c r="AH2" s="39"/>
      <c r="AI2" s="39"/>
      <c r="AJ2" s="39"/>
      <c r="AK2" s="39"/>
      <c r="AL2" s="15"/>
      <c r="AM2" s="39"/>
      <c r="AN2" s="39"/>
      <c r="AO2" s="39"/>
      <c r="AP2" s="39"/>
      <c r="AQ2" s="39"/>
      <c r="AR2" s="52"/>
      <c r="AS2" s="15"/>
      <c r="AT2" s="39"/>
      <c r="AU2" s="39"/>
      <c r="AV2" s="39"/>
      <c r="AW2" s="39"/>
      <c r="AX2" s="39"/>
      <c r="AY2" s="15"/>
      <c r="AZ2" s="39"/>
      <c r="BA2" s="39"/>
      <c r="BB2" s="39"/>
      <c r="BC2" s="39"/>
      <c r="BD2" s="39"/>
      <c r="BE2" s="52"/>
      <c r="BF2" s="15"/>
      <c r="BG2" s="52"/>
      <c r="BH2" s="52"/>
      <c r="BI2" s="52"/>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row>
    <row r="3" spans="1:166">
      <c r="A3" s="15"/>
      <c r="B3" s="15"/>
      <c r="C3" s="15"/>
      <c r="D3" s="17" t="s">
        <v>80</v>
      </c>
      <c r="E3" s="17"/>
      <c r="F3" s="15"/>
      <c r="G3" s="39"/>
      <c r="H3" s="39"/>
      <c r="I3" s="39"/>
      <c r="J3" s="39"/>
      <c r="K3" s="39"/>
      <c r="L3" s="15"/>
      <c r="M3" s="39"/>
      <c r="N3" s="39"/>
      <c r="O3" s="39"/>
      <c r="P3" s="39"/>
      <c r="Q3" s="39"/>
      <c r="R3" s="53"/>
      <c r="S3" s="15"/>
      <c r="T3" s="39"/>
      <c r="U3" s="39"/>
      <c r="V3" s="39"/>
      <c r="W3" s="39"/>
      <c r="X3" s="39"/>
      <c r="Y3" s="15"/>
      <c r="Z3" s="39"/>
      <c r="AA3" s="39"/>
      <c r="AB3" s="39"/>
      <c r="AC3" s="39"/>
      <c r="AD3" s="39"/>
      <c r="AE3" s="53"/>
      <c r="AF3" s="15"/>
      <c r="AG3" s="39"/>
      <c r="AH3" s="39"/>
      <c r="AI3" s="39"/>
      <c r="AJ3" s="39"/>
      <c r="AK3" s="39"/>
      <c r="AL3" s="15"/>
      <c r="AM3" s="39"/>
      <c r="AN3" s="39"/>
      <c r="AO3" s="39"/>
      <c r="AP3" s="39"/>
      <c r="AQ3" s="39"/>
      <c r="AR3" s="53"/>
      <c r="AS3" s="15"/>
      <c r="AT3" s="39"/>
      <c r="AU3" s="39"/>
      <c r="AV3" s="39"/>
      <c r="AW3" s="39"/>
      <c r="AX3" s="39"/>
      <c r="AY3" s="15"/>
      <c r="AZ3" s="39"/>
      <c r="BA3" s="39"/>
      <c r="BB3" s="39"/>
      <c r="BC3" s="39"/>
      <c r="BD3" s="39"/>
      <c r="BE3" s="53"/>
      <c r="BF3" s="15"/>
      <c r="BG3" s="53"/>
      <c r="BH3" s="53"/>
      <c r="BI3" s="53"/>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row>
    <row r="4" spans="1:166">
      <c r="A4" s="15"/>
      <c r="B4" s="15"/>
      <c r="C4" s="15"/>
      <c r="D4" s="15"/>
      <c r="E4" s="15"/>
      <c r="F4" s="15"/>
      <c r="G4" s="39"/>
      <c r="H4" s="39"/>
      <c r="I4" s="39"/>
      <c r="J4" s="39"/>
      <c r="K4" s="39"/>
      <c r="L4" s="15"/>
      <c r="M4" s="39"/>
      <c r="N4" s="39"/>
      <c r="O4" s="39"/>
      <c r="P4" s="39"/>
      <c r="Q4" s="39"/>
      <c r="R4" s="28"/>
      <c r="S4" s="15"/>
      <c r="T4" s="39"/>
      <c r="U4" s="39"/>
      <c r="V4" s="39"/>
      <c r="W4" s="39"/>
      <c r="X4" s="39"/>
      <c r="Y4" s="15"/>
      <c r="Z4" s="39"/>
      <c r="AA4" s="39"/>
      <c r="AB4" s="39"/>
      <c r="AC4" s="39"/>
      <c r="AD4" s="39"/>
      <c r="AE4" s="28"/>
      <c r="AF4" s="15"/>
      <c r="AG4" s="39"/>
      <c r="AH4" s="39"/>
      <c r="AI4" s="39"/>
      <c r="AJ4" s="39"/>
      <c r="AK4" s="39"/>
      <c r="AL4" s="15"/>
      <c r="AM4" s="39"/>
      <c r="AN4" s="39"/>
      <c r="AO4" s="39"/>
      <c r="AP4" s="39"/>
      <c r="AQ4" s="39"/>
      <c r="AR4" s="28"/>
      <c r="AS4" s="15"/>
      <c r="AT4" s="39"/>
      <c r="AU4" s="39"/>
      <c r="AV4" s="39"/>
      <c r="AW4" s="39"/>
      <c r="AX4" s="39"/>
      <c r="AY4" s="15"/>
      <c r="AZ4" s="39"/>
      <c r="BA4" s="39"/>
      <c r="BB4" s="39"/>
      <c r="BC4" s="39"/>
      <c r="BD4" s="39"/>
      <c r="BE4" s="28"/>
      <c r="BF4" s="15"/>
      <c r="BG4" s="28"/>
      <c r="BH4" s="28"/>
      <c r="BI4" s="28"/>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row>
    <row r="5" spans="1:166" ht="12.75" thickBot="1"/>
    <row r="6" spans="1:166" ht="15" thickBot="1">
      <c r="A6" s="64" t="s">
        <v>106</v>
      </c>
      <c r="B6" s="65" t="s">
        <v>131</v>
      </c>
      <c r="C6" s="66"/>
      <c r="F6" s="96" t="s">
        <v>130</v>
      </c>
      <c r="G6" s="97" t="s">
        <v>229</v>
      </c>
      <c r="H6" s="98"/>
      <c r="I6" s="98"/>
      <c r="J6" s="75"/>
      <c r="K6" s="75"/>
      <c r="L6" s="29"/>
      <c r="M6" s="75"/>
      <c r="N6" s="75"/>
      <c r="O6" s="75"/>
      <c r="P6" s="75"/>
      <c r="Q6" s="75"/>
      <c r="R6" s="33"/>
      <c r="S6" s="29"/>
      <c r="T6" s="75"/>
      <c r="U6" s="75"/>
      <c r="V6" s="75"/>
      <c r="W6" s="75"/>
      <c r="X6" s="75"/>
      <c r="Y6" s="29"/>
      <c r="Z6" s="75"/>
      <c r="AA6" s="75"/>
      <c r="AB6" s="75"/>
      <c r="AC6" s="75"/>
      <c r="AD6" s="75"/>
      <c r="AE6" s="33"/>
      <c r="AF6" s="75"/>
      <c r="AG6" s="75"/>
      <c r="AH6" s="75"/>
      <c r="AI6" s="75"/>
      <c r="AJ6" s="75"/>
      <c r="AK6" s="75"/>
      <c r="AL6" s="29"/>
      <c r="AM6" s="75"/>
      <c r="AN6" s="75"/>
      <c r="AO6" s="75"/>
      <c r="AP6" s="75"/>
      <c r="AQ6" s="75"/>
      <c r="AR6" s="33"/>
      <c r="AS6" s="29"/>
      <c r="AT6" s="75"/>
      <c r="AU6" s="75"/>
      <c r="AV6" s="75"/>
      <c r="AW6" s="75"/>
      <c r="AX6" s="75"/>
      <c r="AY6" s="29"/>
      <c r="AZ6" s="75"/>
      <c r="BA6" s="75"/>
      <c r="BB6" s="75"/>
      <c r="BC6" s="75"/>
      <c r="BD6" s="75"/>
      <c r="BE6" s="33"/>
      <c r="BF6" s="29"/>
      <c r="BG6" s="33"/>
      <c r="BH6" s="33"/>
      <c r="BI6" s="76"/>
    </row>
    <row r="7" spans="1:166" ht="12.75" thickBot="1">
      <c r="F7" s="31"/>
      <c r="G7" s="94"/>
      <c r="H7" s="95"/>
      <c r="I7" s="59" t="s">
        <v>123</v>
      </c>
      <c r="J7" s="58"/>
      <c r="K7" s="60"/>
      <c r="L7" s="30"/>
      <c r="M7" s="57"/>
      <c r="N7" s="58"/>
      <c r="O7" s="59" t="s">
        <v>127</v>
      </c>
      <c r="P7" s="58"/>
      <c r="Q7" s="60"/>
      <c r="R7" s="34"/>
      <c r="S7" s="30"/>
      <c r="T7" s="57"/>
      <c r="U7" s="58"/>
      <c r="V7" s="59" t="s">
        <v>124</v>
      </c>
      <c r="W7" s="58"/>
      <c r="X7" s="60"/>
      <c r="Y7" s="30"/>
      <c r="Z7" s="57"/>
      <c r="AA7" s="58"/>
      <c r="AB7" s="59" t="s">
        <v>128</v>
      </c>
      <c r="AC7" s="58"/>
      <c r="AD7" s="60"/>
      <c r="AE7" s="34"/>
      <c r="AF7" s="30"/>
      <c r="AG7" s="57"/>
      <c r="AH7" s="58"/>
      <c r="AI7" s="59" t="s">
        <v>132</v>
      </c>
      <c r="AJ7" s="58"/>
      <c r="AK7" s="60"/>
      <c r="AL7" s="30"/>
      <c r="AM7" s="57"/>
      <c r="AN7" s="58"/>
      <c r="AO7" s="59" t="s">
        <v>133</v>
      </c>
      <c r="AP7" s="58"/>
      <c r="AQ7" s="60"/>
      <c r="AR7" s="34"/>
      <c r="AS7" s="30"/>
      <c r="AT7" s="57"/>
      <c r="AU7" s="58"/>
      <c r="AV7" s="59" t="s">
        <v>134</v>
      </c>
      <c r="AW7" s="58"/>
      <c r="AX7" s="60"/>
      <c r="AY7" s="30"/>
      <c r="AZ7" s="57"/>
      <c r="BA7" s="58"/>
      <c r="BB7" s="59" t="s">
        <v>135</v>
      </c>
      <c r="BC7" s="58"/>
      <c r="BD7" s="60"/>
      <c r="BE7" s="34"/>
      <c r="BF7" s="30"/>
      <c r="BG7" s="34"/>
      <c r="BH7" s="34"/>
      <c r="BI7" s="77"/>
    </row>
    <row r="8" spans="1:166" ht="12.75" thickBot="1">
      <c r="F8" s="31"/>
      <c r="G8" s="61"/>
      <c r="H8" s="41"/>
      <c r="I8" s="62" t="s">
        <v>121</v>
      </c>
      <c r="J8" s="41"/>
      <c r="K8" s="63"/>
      <c r="L8" s="30"/>
      <c r="M8" s="61"/>
      <c r="N8" s="41"/>
      <c r="O8" s="62" t="s">
        <v>125</v>
      </c>
      <c r="P8" s="41"/>
      <c r="Q8" s="63"/>
      <c r="R8" s="34"/>
      <c r="S8" s="30"/>
      <c r="T8" s="61"/>
      <c r="U8" s="41"/>
      <c r="V8" s="62" t="s">
        <v>122</v>
      </c>
      <c r="W8" s="41"/>
      <c r="X8" s="63"/>
      <c r="Y8" s="30"/>
      <c r="Z8" s="61"/>
      <c r="AA8" s="41"/>
      <c r="AB8" s="62" t="s">
        <v>126</v>
      </c>
      <c r="AC8" s="41"/>
      <c r="AD8" s="63"/>
      <c r="AE8" s="34"/>
      <c r="AF8" s="30"/>
      <c r="AG8" s="61"/>
      <c r="AH8" s="41"/>
      <c r="AI8" s="62" t="s">
        <v>121</v>
      </c>
      <c r="AJ8" s="41"/>
      <c r="AK8" s="63"/>
      <c r="AL8" s="30"/>
      <c r="AM8" s="61"/>
      <c r="AN8" s="41"/>
      <c r="AO8" s="62" t="s">
        <v>125</v>
      </c>
      <c r="AP8" s="41"/>
      <c r="AQ8" s="63"/>
      <c r="AR8" s="34"/>
      <c r="AS8" s="30"/>
      <c r="AT8" s="61"/>
      <c r="AU8" s="41"/>
      <c r="AV8" s="62" t="s">
        <v>122</v>
      </c>
      <c r="AW8" s="41"/>
      <c r="AX8" s="63"/>
      <c r="AY8" s="30"/>
      <c r="AZ8" s="61"/>
      <c r="BA8" s="41"/>
      <c r="BB8" s="62" t="s">
        <v>126</v>
      </c>
      <c r="BC8" s="41"/>
      <c r="BD8" s="63"/>
      <c r="BE8" s="34"/>
      <c r="BF8" s="30"/>
      <c r="BG8" s="71"/>
      <c r="BH8" s="72" t="s">
        <v>138</v>
      </c>
      <c r="BI8" s="78"/>
    </row>
    <row r="9" spans="1:166" ht="22.9" thickBot="1">
      <c r="F9" s="31"/>
      <c r="G9" s="42"/>
      <c r="H9" s="43"/>
      <c r="I9" s="44" t="s">
        <v>107</v>
      </c>
      <c r="J9" s="43"/>
      <c r="K9" s="45"/>
      <c r="L9" s="30"/>
      <c r="M9" s="42"/>
      <c r="N9" s="43"/>
      <c r="O9" s="44" t="s">
        <v>107</v>
      </c>
      <c r="P9" s="43"/>
      <c r="Q9" s="45"/>
      <c r="R9" s="34"/>
      <c r="S9" s="30"/>
      <c r="T9" s="42"/>
      <c r="U9" s="43"/>
      <c r="V9" s="44" t="s">
        <v>107</v>
      </c>
      <c r="W9" s="43"/>
      <c r="X9" s="45"/>
      <c r="Y9" s="30"/>
      <c r="Z9" s="42"/>
      <c r="AA9" s="43"/>
      <c r="AB9" s="44" t="s">
        <v>107</v>
      </c>
      <c r="AC9" s="43"/>
      <c r="AD9" s="45"/>
      <c r="AE9" s="34"/>
      <c r="AF9" s="30"/>
      <c r="AG9" s="42"/>
      <c r="AH9" s="43"/>
      <c r="AI9" s="44" t="s">
        <v>107</v>
      </c>
      <c r="AJ9" s="43"/>
      <c r="AK9" s="45"/>
      <c r="AL9" s="30"/>
      <c r="AM9" s="42"/>
      <c r="AN9" s="43"/>
      <c r="AO9" s="44" t="s">
        <v>107</v>
      </c>
      <c r="AP9" s="43"/>
      <c r="AQ9" s="45"/>
      <c r="AR9" s="34"/>
      <c r="AS9" s="30"/>
      <c r="AT9" s="42"/>
      <c r="AU9" s="43"/>
      <c r="AV9" s="44" t="s">
        <v>107</v>
      </c>
      <c r="AW9" s="43"/>
      <c r="AX9" s="45"/>
      <c r="AY9" s="30"/>
      <c r="AZ9" s="42"/>
      <c r="BA9" s="43"/>
      <c r="BB9" s="44" t="s">
        <v>107</v>
      </c>
      <c r="BC9" s="43"/>
      <c r="BD9" s="45"/>
      <c r="BE9" s="34"/>
      <c r="BF9" s="30"/>
      <c r="BG9" s="56" t="s">
        <v>136</v>
      </c>
      <c r="BH9" s="56" t="s">
        <v>137</v>
      </c>
      <c r="BI9" s="79" t="s">
        <v>142</v>
      </c>
    </row>
    <row r="10" spans="1:166" ht="39.4" customHeight="1" thickBot="1">
      <c r="A10" s="11" t="s">
        <v>63</v>
      </c>
      <c r="B10" s="12" t="s">
        <v>0</v>
      </c>
      <c r="C10" s="13" t="s">
        <v>1</v>
      </c>
      <c r="D10" s="14" t="s">
        <v>2</v>
      </c>
      <c r="F10" s="70" t="s">
        <v>3</v>
      </c>
      <c r="G10" s="46" t="s">
        <v>4</v>
      </c>
      <c r="H10" s="47" t="s">
        <v>5</v>
      </c>
      <c r="I10" s="47" t="s">
        <v>6</v>
      </c>
      <c r="J10" s="48" t="s">
        <v>7</v>
      </c>
      <c r="K10" s="49" t="s">
        <v>8</v>
      </c>
      <c r="L10" s="30"/>
      <c r="M10" s="46" t="s">
        <v>4</v>
      </c>
      <c r="N10" s="47" t="s">
        <v>5</v>
      </c>
      <c r="O10" s="47" t="s">
        <v>6</v>
      </c>
      <c r="P10" s="48" t="s">
        <v>7</v>
      </c>
      <c r="Q10" s="49" t="s">
        <v>8</v>
      </c>
      <c r="R10" s="56" t="s">
        <v>139</v>
      </c>
      <c r="S10" s="30"/>
      <c r="T10" s="46" t="s">
        <v>4</v>
      </c>
      <c r="U10" s="47" t="s">
        <v>5</v>
      </c>
      <c r="V10" s="47" t="s">
        <v>6</v>
      </c>
      <c r="W10" s="48" t="s">
        <v>7</v>
      </c>
      <c r="X10" s="49" t="s">
        <v>8</v>
      </c>
      <c r="Y10" s="30"/>
      <c r="Z10" s="46" t="s">
        <v>4</v>
      </c>
      <c r="AA10" s="47" t="s">
        <v>5</v>
      </c>
      <c r="AB10" s="47" t="s">
        <v>6</v>
      </c>
      <c r="AC10" s="48" t="s">
        <v>7</v>
      </c>
      <c r="AD10" s="49" t="s">
        <v>8</v>
      </c>
      <c r="AE10" s="56" t="s">
        <v>140</v>
      </c>
      <c r="AF10" s="30"/>
      <c r="AG10" s="46" t="s">
        <v>4</v>
      </c>
      <c r="AH10" s="47" t="s">
        <v>5</v>
      </c>
      <c r="AI10" s="47" t="s">
        <v>6</v>
      </c>
      <c r="AJ10" s="48" t="s">
        <v>7</v>
      </c>
      <c r="AK10" s="49" t="s">
        <v>8</v>
      </c>
      <c r="AL10" s="30"/>
      <c r="AM10" s="46" t="s">
        <v>4</v>
      </c>
      <c r="AN10" s="47" t="s">
        <v>5</v>
      </c>
      <c r="AO10" s="47" t="s">
        <v>6</v>
      </c>
      <c r="AP10" s="48" t="s">
        <v>7</v>
      </c>
      <c r="AQ10" s="49" t="s">
        <v>8</v>
      </c>
      <c r="AR10" s="56" t="s">
        <v>139</v>
      </c>
      <c r="AS10" s="30"/>
      <c r="AT10" s="46" t="s">
        <v>4</v>
      </c>
      <c r="AU10" s="47" t="s">
        <v>5</v>
      </c>
      <c r="AV10" s="47" t="s">
        <v>6</v>
      </c>
      <c r="AW10" s="48" t="s">
        <v>7</v>
      </c>
      <c r="AX10" s="49" t="s">
        <v>8</v>
      </c>
      <c r="AY10" s="30"/>
      <c r="AZ10" s="46" t="s">
        <v>4</v>
      </c>
      <c r="BA10" s="47" t="s">
        <v>5</v>
      </c>
      <c r="BB10" s="47" t="s">
        <v>6</v>
      </c>
      <c r="BC10" s="48" t="s">
        <v>7</v>
      </c>
      <c r="BD10" s="49" t="s">
        <v>8</v>
      </c>
      <c r="BE10" s="56" t="s">
        <v>140</v>
      </c>
      <c r="BF10" s="30"/>
      <c r="BG10" s="73" t="s">
        <v>141</v>
      </c>
      <c r="BH10" s="74" t="s">
        <v>141</v>
      </c>
      <c r="BI10" s="80" t="s">
        <v>248</v>
      </c>
    </row>
    <row r="11" spans="1:166">
      <c r="A11" s="1" t="s">
        <v>9</v>
      </c>
      <c r="B11" s="18">
        <v>45</v>
      </c>
      <c r="C11" s="19" t="s">
        <v>10</v>
      </c>
      <c r="D11" s="20" t="s">
        <v>56</v>
      </c>
      <c r="F11" s="81" t="s">
        <v>52</v>
      </c>
      <c r="G11" s="50">
        <f>IFERROR(('2.3_Input_Data_Orig_MC'!U10-'2.3_Input_Data_Orig_MC'!G10),"-")</f>
        <v>0</v>
      </c>
      <c r="H11" s="50">
        <f>IFERROR(('2.3_Input_Data_Orig_MC'!V10-'2.3_Input_Data_Orig_MC'!H10),"-")</f>
        <v>0</v>
      </c>
      <c r="I11" s="50">
        <f>IFERROR(('2.3_Input_Data_Orig_MC'!W10-'2.3_Input_Data_Orig_MC'!I10),"-")</f>
        <v>-4</v>
      </c>
      <c r="J11" s="50">
        <f>IFERROR(('2.3_Input_Data_Orig_MC'!X10-'2.3_Input_Data_Orig_MC'!J10),"-")</f>
        <v>-5</v>
      </c>
      <c r="K11" s="50">
        <f>IFERROR(('2.3_Input_Data_Orig_MC'!Y10-'2.3_Input_Data_Orig_MC'!K10),"-")</f>
        <v>9</v>
      </c>
      <c r="L11" s="30"/>
      <c r="M11" s="37">
        <f>G11*'0.1_Coefficients'!$B$20</f>
        <v>0</v>
      </c>
      <c r="N11" s="37">
        <f>H11*'0.1_Coefficients'!$C$20</f>
        <v>0</v>
      </c>
      <c r="O11" s="37">
        <f>I11*'0.1_Coefficients'!$D$20</f>
        <v>-2.4</v>
      </c>
      <c r="P11" s="37">
        <f>J11*'0.1_Coefficients'!$E$20</f>
        <v>-4</v>
      </c>
      <c r="Q11" s="37">
        <f>K11*'0.1_Coefficients'!$F$20</f>
        <v>9</v>
      </c>
      <c r="R11" s="54">
        <f>SUM(M11:Q14)</f>
        <v>2.5999999999999996</v>
      </c>
      <c r="S11" s="30"/>
      <c r="T11" s="50">
        <f>IFERROR(('2.3_Input_Data_Orig_MC'!N10-'2.3_Input_Data_Orig_MC'!G10),"-")</f>
        <v>0</v>
      </c>
      <c r="U11" s="50">
        <f>IFERROR(('2.3_Input_Data_Orig_MC'!O10-'2.3_Input_Data_Orig_MC'!H10),"-")</f>
        <v>8</v>
      </c>
      <c r="V11" s="50">
        <f>IFERROR(('2.3_Input_Data_Orig_MC'!P10-'2.3_Input_Data_Orig_MC'!I10),"-")</f>
        <v>-4</v>
      </c>
      <c r="W11" s="50">
        <f>IFERROR(('2.3_Input_Data_Orig_MC'!Q10-'2.3_Input_Data_Orig_MC'!J10),"-")</f>
        <v>-5</v>
      </c>
      <c r="X11" s="50">
        <f>IFERROR(('2.3_Input_Data_Orig_MC'!R10-'2.3_Input_Data_Orig_MC'!K10),"-")</f>
        <v>1</v>
      </c>
      <c r="Y11" s="30"/>
      <c r="Z11" s="37">
        <f>T11*'0.1_Coefficients'!$B$20</f>
        <v>0</v>
      </c>
      <c r="AA11" s="37">
        <f>U11*'0.1_Coefficients'!$C$20</f>
        <v>3.2</v>
      </c>
      <c r="AB11" s="37">
        <f>V11*'0.1_Coefficients'!$D$20</f>
        <v>-2.4</v>
      </c>
      <c r="AC11" s="37">
        <f>W11*'0.1_Coefficients'!$E$20</f>
        <v>-4</v>
      </c>
      <c r="AD11" s="37">
        <f>X11*'0.1_Coefficients'!$F$20</f>
        <v>1</v>
      </c>
      <c r="AE11" s="54">
        <f>SUM(Z11:AD14)</f>
        <v>-2.1999999999999997</v>
      </c>
      <c r="AF11" s="30"/>
      <c r="AG11" s="50">
        <f>IFERROR(('2.4_Input_Data_Rebase'!U10-'2.4_Input_Data_Rebase'!G10),"-")</f>
        <v>0</v>
      </c>
      <c r="AH11" s="50">
        <f>IFERROR(('2.4_Input_Data_Rebase'!V10-'2.4_Input_Data_Rebase'!H10),"-")</f>
        <v>-1</v>
      </c>
      <c r="AI11" s="50">
        <f>IFERROR(('2.4_Input_Data_Rebase'!W10-'2.4_Input_Data_Rebase'!I10),"-")</f>
        <v>11</v>
      </c>
      <c r="AJ11" s="50">
        <f>IFERROR(('2.4_Input_Data_Rebase'!X10-'2.4_Input_Data_Rebase'!J10),"-")</f>
        <v>0</v>
      </c>
      <c r="AK11" s="50">
        <f>IFERROR(('2.4_Input_Data_Rebase'!Y10-'2.4_Input_Data_Rebase'!K10),"-")</f>
        <v>0</v>
      </c>
      <c r="AL11" s="30"/>
      <c r="AM11" s="37">
        <f>AG11*'0.1_Coefficients'!$B$20</f>
        <v>0</v>
      </c>
      <c r="AN11" s="37">
        <f>AH11*'0.1_Coefficients'!$C$20</f>
        <v>-0.4</v>
      </c>
      <c r="AO11" s="37">
        <f>AI11*'0.1_Coefficients'!$D$20</f>
        <v>6.6</v>
      </c>
      <c r="AP11" s="37">
        <f>AJ11*'0.1_Coefficients'!$E$20</f>
        <v>0</v>
      </c>
      <c r="AQ11" s="37">
        <f>AK11*'0.1_Coefficients'!$F$20</f>
        <v>0</v>
      </c>
      <c r="AR11" s="54">
        <f>SUM(AM11:AQ14)</f>
        <v>6.05</v>
      </c>
      <c r="AS11" s="30"/>
      <c r="AT11" s="50">
        <f>IFERROR(('2.4_Input_Data_Rebase'!N10-'2.4_Input_Data_Rebase'!G10),"-")</f>
        <v>7</v>
      </c>
      <c r="AU11" s="50">
        <f>IFERROR(('2.4_Input_Data_Rebase'!O10-'2.4_Input_Data_Rebase'!H10),"-")</f>
        <v>-1</v>
      </c>
      <c r="AV11" s="50">
        <f>IFERROR(('2.4_Input_Data_Rebase'!P10-'2.4_Input_Data_Rebase'!I10),"-")</f>
        <v>10</v>
      </c>
      <c r="AW11" s="50">
        <f>IFERROR(('2.4_Input_Data_Rebase'!Q10-'2.4_Input_Data_Rebase'!J10),"-")</f>
        <v>0</v>
      </c>
      <c r="AX11" s="50">
        <f>IFERROR(('2.4_Input_Data_Rebase'!R10-'2.4_Input_Data_Rebase'!K10),"-")</f>
        <v>-6</v>
      </c>
      <c r="AY11" s="30"/>
      <c r="AZ11" s="37">
        <f>AT11*'0.1_Coefficients'!$B$20</f>
        <v>1.4000000000000001</v>
      </c>
      <c r="BA11" s="37">
        <f>AU11*'0.1_Coefficients'!$C$20</f>
        <v>-0.4</v>
      </c>
      <c r="BB11" s="37">
        <f>AV11*'0.1_Coefficients'!$D$20</f>
        <v>6</v>
      </c>
      <c r="BC11" s="37">
        <f>AW11*'0.1_Coefficients'!$E$20</f>
        <v>0</v>
      </c>
      <c r="BD11" s="37">
        <f>AX11*'0.1_Coefficients'!$F$20</f>
        <v>-6</v>
      </c>
      <c r="BE11" s="54">
        <f>SUM(AZ11:BD14)</f>
        <v>0.44999999999999984</v>
      </c>
      <c r="BF11" s="82"/>
      <c r="BG11" s="54">
        <f>AE11-R11</f>
        <v>-4.7999999999999989</v>
      </c>
      <c r="BH11" s="54">
        <f>BE11-AR11</f>
        <v>-5.6</v>
      </c>
      <c r="BI11" s="83">
        <f>BH11-BG11</f>
        <v>-0.80000000000000071</v>
      </c>
      <c r="BJ11" s="51"/>
    </row>
    <row r="12" spans="1:166">
      <c r="A12" s="2"/>
      <c r="B12" s="21"/>
      <c r="C12" s="22"/>
      <c r="D12" s="23"/>
      <c r="F12" s="81" t="s">
        <v>53</v>
      </c>
      <c r="G12" s="50">
        <f>IFERROR(('2.3_Input_Data_Orig_MC'!U11-'2.3_Input_Data_Orig_MC'!G11),"-")</f>
        <v>0</v>
      </c>
      <c r="H12" s="50">
        <f>IFERROR(('2.3_Input_Data_Orig_MC'!V11-'2.3_Input_Data_Orig_MC'!H11),"-")</f>
        <v>0</v>
      </c>
      <c r="I12" s="50">
        <f>IFERROR(('2.3_Input_Data_Orig_MC'!W11-'2.3_Input_Data_Orig_MC'!I11),"-")</f>
        <v>0</v>
      </c>
      <c r="J12" s="50">
        <f>IFERROR(('2.3_Input_Data_Orig_MC'!X11-'2.3_Input_Data_Orig_MC'!J11),"-")</f>
        <v>0</v>
      </c>
      <c r="K12" s="50">
        <f>IFERROR(('2.3_Input_Data_Orig_MC'!Y11-'2.3_Input_Data_Orig_MC'!K11),"-")</f>
        <v>0</v>
      </c>
      <c r="L12" s="30"/>
      <c r="M12" s="37">
        <f>G12*'0.1_Coefficients'!$B$21</f>
        <v>0</v>
      </c>
      <c r="N12" s="37">
        <f>H12*'0.1_Coefficients'!$C$21</f>
        <v>0</v>
      </c>
      <c r="O12" s="37">
        <f>I12*'0.1_Coefficients'!$D$21</f>
        <v>0</v>
      </c>
      <c r="P12" s="37">
        <f>J12*'0.1_Coefficients'!$E$21</f>
        <v>0</v>
      </c>
      <c r="Q12" s="37">
        <f>K12*'0.1_Coefficients'!$F$21</f>
        <v>0</v>
      </c>
      <c r="R12" s="54"/>
      <c r="S12" s="30"/>
      <c r="T12" s="50">
        <f>IFERROR(('2.3_Input_Data_Orig_MC'!N11-'2.3_Input_Data_Orig_MC'!G11),"-")</f>
        <v>0</v>
      </c>
      <c r="U12" s="50">
        <f>IFERROR(('2.3_Input_Data_Orig_MC'!O11-'2.3_Input_Data_Orig_MC'!H11),"-")</f>
        <v>0</v>
      </c>
      <c r="V12" s="50">
        <f>IFERROR(('2.3_Input_Data_Orig_MC'!P11-'2.3_Input_Data_Orig_MC'!I11),"-")</f>
        <v>0</v>
      </c>
      <c r="W12" s="50">
        <f>IFERROR(('2.3_Input_Data_Orig_MC'!Q11-'2.3_Input_Data_Orig_MC'!J11),"-")</f>
        <v>0</v>
      </c>
      <c r="X12" s="50">
        <f>IFERROR(('2.3_Input_Data_Orig_MC'!R11-'2.3_Input_Data_Orig_MC'!K11),"-")</f>
        <v>0</v>
      </c>
      <c r="Y12" s="30"/>
      <c r="Z12" s="37">
        <f>T12*'0.1_Coefficients'!$B$21</f>
        <v>0</v>
      </c>
      <c r="AA12" s="37">
        <f>U12*'0.1_Coefficients'!$C$21</f>
        <v>0</v>
      </c>
      <c r="AB12" s="37">
        <f>V12*'0.1_Coefficients'!$D$21</f>
        <v>0</v>
      </c>
      <c r="AC12" s="37">
        <f>W12*'0.1_Coefficients'!$E$21</f>
        <v>0</v>
      </c>
      <c r="AD12" s="37">
        <f>X12*'0.1_Coefficients'!$F$21</f>
        <v>0</v>
      </c>
      <c r="AE12" s="54"/>
      <c r="AF12" s="30"/>
      <c r="AG12" s="50">
        <f>IFERROR(('2.4_Input_Data_Rebase'!U11-'2.4_Input_Data_Rebase'!G11),"-")</f>
        <v>0</v>
      </c>
      <c r="AH12" s="50">
        <f>IFERROR(('2.4_Input_Data_Rebase'!V11-'2.4_Input_Data_Rebase'!H11),"-")</f>
        <v>1</v>
      </c>
      <c r="AI12" s="50">
        <f>IFERROR(('2.4_Input_Data_Rebase'!W11-'2.4_Input_Data_Rebase'!I11),"-")</f>
        <v>0</v>
      </c>
      <c r="AJ12" s="50">
        <f>IFERROR(('2.4_Input_Data_Rebase'!X11-'2.4_Input_Data_Rebase'!J11),"-")</f>
        <v>0</v>
      </c>
      <c r="AK12" s="50">
        <f>IFERROR(('2.4_Input_Data_Rebase'!Y11-'2.4_Input_Data_Rebase'!K11),"-")</f>
        <v>0</v>
      </c>
      <c r="AL12" s="30"/>
      <c r="AM12" s="37">
        <f>AG12*'0.1_Coefficients'!$B$21</f>
        <v>0</v>
      </c>
      <c r="AN12" s="37">
        <f>AH12*'0.1_Coefficients'!$C$21</f>
        <v>0.3</v>
      </c>
      <c r="AO12" s="37">
        <f>AI12*'0.1_Coefficients'!$D$21</f>
        <v>0</v>
      </c>
      <c r="AP12" s="37">
        <f>AJ12*'0.1_Coefficients'!$E$21</f>
        <v>0</v>
      </c>
      <c r="AQ12" s="37">
        <f>AK12*'0.1_Coefficients'!$F$21</f>
        <v>0</v>
      </c>
      <c r="AR12" s="54"/>
      <c r="AS12" s="30"/>
      <c r="AT12" s="50">
        <f>IFERROR(('2.4_Input_Data_Rebase'!N11-'2.4_Input_Data_Rebase'!G11),"-")</f>
        <v>0</v>
      </c>
      <c r="AU12" s="50">
        <f>IFERROR(('2.4_Input_Data_Rebase'!O11-'2.4_Input_Data_Rebase'!H11),"-")</f>
        <v>1</v>
      </c>
      <c r="AV12" s="50">
        <f>IFERROR(('2.4_Input_Data_Rebase'!P11-'2.4_Input_Data_Rebase'!I11),"-")</f>
        <v>0</v>
      </c>
      <c r="AW12" s="50">
        <f>IFERROR(('2.4_Input_Data_Rebase'!Q11-'2.4_Input_Data_Rebase'!J11),"-")</f>
        <v>0</v>
      </c>
      <c r="AX12" s="50">
        <f>IFERROR(('2.4_Input_Data_Rebase'!R11-'2.4_Input_Data_Rebase'!K11),"-")</f>
        <v>0</v>
      </c>
      <c r="AY12" s="30"/>
      <c r="AZ12" s="37">
        <f>AT12*'0.1_Coefficients'!$B$21</f>
        <v>0</v>
      </c>
      <c r="BA12" s="37">
        <f>AU12*'0.1_Coefficients'!$C$21</f>
        <v>0.3</v>
      </c>
      <c r="BB12" s="37">
        <f>AV12*'0.1_Coefficients'!$D$21</f>
        <v>0</v>
      </c>
      <c r="BC12" s="37">
        <f>AW12*'0.1_Coefficients'!$E$21</f>
        <v>0</v>
      </c>
      <c r="BD12" s="37">
        <f>AX12*'0.1_Coefficients'!$F$21</f>
        <v>0</v>
      </c>
      <c r="BE12" s="54"/>
      <c r="BF12" s="30"/>
      <c r="BG12" s="111"/>
      <c r="BH12" s="111"/>
      <c r="BI12" s="83"/>
    </row>
    <row r="13" spans="1:166">
      <c r="A13" s="2"/>
      <c r="B13" s="21"/>
      <c r="C13" s="22"/>
      <c r="D13" s="23"/>
      <c r="F13" s="81" t="s">
        <v>54</v>
      </c>
      <c r="G13" s="50">
        <f>IFERROR(('2.3_Input_Data_Orig_MC'!U12-'2.3_Input_Data_Orig_MC'!G12),"-")</f>
        <v>0</v>
      </c>
      <c r="H13" s="50">
        <f>IFERROR(('2.3_Input_Data_Orig_MC'!V12-'2.3_Input_Data_Orig_MC'!H12),"-")</f>
        <v>0</v>
      </c>
      <c r="I13" s="50">
        <f>IFERROR(('2.3_Input_Data_Orig_MC'!W12-'2.3_Input_Data_Orig_MC'!I12),"-")</f>
        <v>0</v>
      </c>
      <c r="J13" s="50">
        <f>IFERROR(('2.3_Input_Data_Orig_MC'!X12-'2.3_Input_Data_Orig_MC'!J12),"-")</f>
        <v>0</v>
      </c>
      <c r="K13" s="50">
        <f>IFERROR(('2.3_Input_Data_Orig_MC'!Y12-'2.3_Input_Data_Orig_MC'!K12),"-")</f>
        <v>0</v>
      </c>
      <c r="L13" s="30"/>
      <c r="M13" s="37">
        <f>G13*'0.1_Coefficients'!$B$22</f>
        <v>0</v>
      </c>
      <c r="N13" s="37">
        <f>H13*'0.1_Coefficients'!$C$22</f>
        <v>0</v>
      </c>
      <c r="O13" s="37">
        <f>I13*'0.1_Coefficients'!$D$22</f>
        <v>0</v>
      </c>
      <c r="P13" s="37">
        <f>J13*'0.1_Coefficients'!$E$22</f>
        <v>0</v>
      </c>
      <c r="Q13" s="37">
        <f>K13*'0.1_Coefficients'!$F$22</f>
        <v>0</v>
      </c>
      <c r="R13" s="54"/>
      <c r="S13" s="30"/>
      <c r="T13" s="50">
        <f>IFERROR(('2.3_Input_Data_Orig_MC'!N12-'2.3_Input_Data_Orig_MC'!G12),"-")</f>
        <v>0</v>
      </c>
      <c r="U13" s="50">
        <f>IFERROR(('2.3_Input_Data_Orig_MC'!O12-'2.3_Input_Data_Orig_MC'!H12),"-")</f>
        <v>0</v>
      </c>
      <c r="V13" s="50">
        <f>IFERROR(('2.3_Input_Data_Orig_MC'!P12-'2.3_Input_Data_Orig_MC'!I12),"-")</f>
        <v>0</v>
      </c>
      <c r="W13" s="50">
        <f>IFERROR(('2.3_Input_Data_Orig_MC'!Q12-'2.3_Input_Data_Orig_MC'!J12),"-")</f>
        <v>0</v>
      </c>
      <c r="X13" s="50">
        <f>IFERROR(('2.3_Input_Data_Orig_MC'!R12-'2.3_Input_Data_Orig_MC'!K12),"-")</f>
        <v>0</v>
      </c>
      <c r="Y13" s="30"/>
      <c r="Z13" s="37">
        <f>T13*'0.1_Coefficients'!$B$22</f>
        <v>0</v>
      </c>
      <c r="AA13" s="37">
        <f>U13*'0.1_Coefficients'!$C$22</f>
        <v>0</v>
      </c>
      <c r="AB13" s="37">
        <f>V13*'0.1_Coefficients'!$D$22</f>
        <v>0</v>
      </c>
      <c r="AC13" s="37">
        <f>W13*'0.1_Coefficients'!$E$22</f>
        <v>0</v>
      </c>
      <c r="AD13" s="37">
        <f>X13*'0.1_Coefficients'!$F$22</f>
        <v>0</v>
      </c>
      <c r="AE13" s="54"/>
      <c r="AF13" s="30"/>
      <c r="AG13" s="50">
        <f>IFERROR(('2.4_Input_Data_Rebase'!U12-'2.4_Input_Data_Rebase'!G12),"-")</f>
        <v>0</v>
      </c>
      <c r="AH13" s="50">
        <f>IFERROR(('2.4_Input_Data_Rebase'!V12-'2.4_Input_Data_Rebase'!H12),"-")</f>
        <v>3</v>
      </c>
      <c r="AI13" s="50">
        <f>IFERROR(('2.4_Input_Data_Rebase'!W12-'2.4_Input_Data_Rebase'!I12),"-")</f>
        <v>0</v>
      </c>
      <c r="AJ13" s="50">
        <f>IFERROR(('2.4_Input_Data_Rebase'!X12-'2.4_Input_Data_Rebase'!J12),"-")</f>
        <v>0</v>
      </c>
      <c r="AK13" s="50">
        <f>IFERROR(('2.4_Input_Data_Rebase'!Y12-'2.4_Input_Data_Rebase'!K12),"-")</f>
        <v>0</v>
      </c>
      <c r="AL13" s="30"/>
      <c r="AM13" s="37">
        <f>AG13*'0.1_Coefficients'!$B$22</f>
        <v>0</v>
      </c>
      <c r="AN13" s="37">
        <f>AH13*'0.1_Coefficients'!$C$22</f>
        <v>0.60000000000000009</v>
      </c>
      <c r="AO13" s="37">
        <f>AI13*'0.1_Coefficients'!$D$22</f>
        <v>0</v>
      </c>
      <c r="AP13" s="37">
        <f>AJ13*'0.1_Coefficients'!$E$22</f>
        <v>0</v>
      </c>
      <c r="AQ13" s="37">
        <f>AK13*'0.1_Coefficients'!$F$22</f>
        <v>0</v>
      </c>
      <c r="AR13" s="54"/>
      <c r="AS13" s="30"/>
      <c r="AT13" s="50">
        <f>IFERROR(('2.4_Input_Data_Rebase'!N12-'2.4_Input_Data_Rebase'!G12),"-")</f>
        <v>1</v>
      </c>
      <c r="AU13" s="50">
        <f>IFERROR(('2.4_Input_Data_Rebase'!O12-'2.4_Input_Data_Rebase'!H12),"-")</f>
        <v>3</v>
      </c>
      <c r="AV13" s="50">
        <f>IFERROR(('2.4_Input_Data_Rebase'!P12-'2.4_Input_Data_Rebase'!I12),"-")</f>
        <v>0</v>
      </c>
      <c r="AW13" s="50">
        <f>IFERROR(('2.4_Input_Data_Rebase'!Q12-'2.4_Input_Data_Rebase'!J12),"-")</f>
        <v>0</v>
      </c>
      <c r="AX13" s="50">
        <f>IFERROR(('2.4_Input_Data_Rebase'!R12-'2.4_Input_Data_Rebase'!K12),"-")</f>
        <v>-1</v>
      </c>
      <c r="AY13" s="30"/>
      <c r="AZ13" s="37">
        <f>AT13*'0.1_Coefficients'!$B$22</f>
        <v>0.1</v>
      </c>
      <c r="BA13" s="37">
        <f>AU13*'0.1_Coefficients'!$C$22</f>
        <v>0.60000000000000009</v>
      </c>
      <c r="BB13" s="37">
        <f>AV13*'0.1_Coefficients'!$D$22</f>
        <v>0</v>
      </c>
      <c r="BC13" s="37">
        <f>AW13*'0.1_Coefficients'!$E$22</f>
        <v>0</v>
      </c>
      <c r="BD13" s="37">
        <f>AX13*'0.1_Coefficients'!$F$22</f>
        <v>-0.5</v>
      </c>
      <c r="BE13" s="54"/>
      <c r="BF13" s="30"/>
      <c r="BG13" s="111"/>
      <c r="BH13" s="111"/>
      <c r="BI13" s="83"/>
    </row>
    <row r="14" spans="1:166" ht="12.75" thickBot="1">
      <c r="A14" s="2"/>
      <c r="B14" s="24"/>
      <c r="C14" s="25"/>
      <c r="D14" s="26"/>
      <c r="F14" s="84" t="s">
        <v>55</v>
      </c>
      <c r="G14" s="50">
        <f>IFERROR(('2.3_Input_Data_Orig_MC'!U13-'2.3_Input_Data_Orig_MC'!G13),"-")</f>
        <v>0</v>
      </c>
      <c r="H14" s="50">
        <f>IFERROR(('2.3_Input_Data_Orig_MC'!V13-'2.3_Input_Data_Orig_MC'!H13),"-")</f>
        <v>0</v>
      </c>
      <c r="I14" s="50">
        <f>IFERROR(('2.3_Input_Data_Orig_MC'!W13-'2.3_Input_Data_Orig_MC'!I13),"-")</f>
        <v>0</v>
      </c>
      <c r="J14" s="50">
        <f>IFERROR(('2.3_Input_Data_Orig_MC'!X13-'2.3_Input_Data_Orig_MC'!J13),"-")</f>
        <v>0</v>
      </c>
      <c r="K14" s="50">
        <f>IFERROR(('2.3_Input_Data_Orig_MC'!Y13-'2.3_Input_Data_Orig_MC'!K13),"-")</f>
        <v>0</v>
      </c>
      <c r="L14" s="30"/>
      <c r="M14" s="37">
        <f>G14*'0.1_Coefficients'!$B$23</f>
        <v>0</v>
      </c>
      <c r="N14" s="37">
        <f>H14*'0.1_Coefficients'!$C$23</f>
        <v>0</v>
      </c>
      <c r="O14" s="37">
        <f>I14*'0.1_Coefficients'!$D$23</f>
        <v>0</v>
      </c>
      <c r="P14" s="37">
        <f>J14*'0.1_Coefficients'!E23</f>
        <v>0</v>
      </c>
      <c r="Q14" s="37">
        <f>K14*'0.1_Coefficients'!$F$23</f>
        <v>0</v>
      </c>
      <c r="R14" s="55"/>
      <c r="S14" s="30"/>
      <c r="T14" s="50">
        <f>IFERROR(('2.3_Input_Data_Orig_MC'!N13-'2.3_Input_Data_Orig_MC'!G13),"-")</f>
        <v>0</v>
      </c>
      <c r="U14" s="50">
        <f>IFERROR(('2.3_Input_Data_Orig_MC'!O13-'2.3_Input_Data_Orig_MC'!H13),"-")</f>
        <v>0</v>
      </c>
      <c r="V14" s="50">
        <f>IFERROR(('2.3_Input_Data_Orig_MC'!P13-'2.3_Input_Data_Orig_MC'!I13),"-")</f>
        <v>0</v>
      </c>
      <c r="W14" s="50">
        <f>IFERROR(('2.3_Input_Data_Orig_MC'!Q13-'2.3_Input_Data_Orig_MC'!J13),"-")</f>
        <v>0</v>
      </c>
      <c r="X14" s="50">
        <f>IFERROR(('2.3_Input_Data_Orig_MC'!R13-'2.3_Input_Data_Orig_MC'!K13),"-")</f>
        <v>0</v>
      </c>
      <c r="Y14" s="30"/>
      <c r="Z14" s="37">
        <f>T14*'0.1_Coefficients'!$B$23</f>
        <v>0</v>
      </c>
      <c r="AA14" s="37">
        <f>U14*'0.1_Coefficients'!$C$23</f>
        <v>0</v>
      </c>
      <c r="AB14" s="37">
        <f>V14*'0.1_Coefficients'!$D$23</f>
        <v>0</v>
      </c>
      <c r="AC14" s="37">
        <f>W14*'0.1_Coefficients'!J23</f>
        <v>0</v>
      </c>
      <c r="AD14" s="37">
        <f>X14*'0.1_Coefficients'!$F$23</f>
        <v>0</v>
      </c>
      <c r="AE14" s="55"/>
      <c r="AF14" s="30"/>
      <c r="AG14" s="50">
        <f>IFERROR(('2.4_Input_Data_Rebase'!U13-'2.4_Input_Data_Rebase'!G13),"-")</f>
        <v>-7</v>
      </c>
      <c r="AH14" s="50">
        <f>IFERROR(('2.4_Input_Data_Rebase'!V13-'2.4_Input_Data_Rebase'!H13),"-")</f>
        <v>-7</v>
      </c>
      <c r="AI14" s="50">
        <f>IFERROR(('2.4_Input_Data_Rebase'!W13-'2.4_Input_Data_Rebase'!I13),"-")</f>
        <v>0</v>
      </c>
      <c r="AJ14" s="50">
        <f>IFERROR(('2.4_Input_Data_Rebase'!X13-'2.4_Input_Data_Rebase'!J13),"-")</f>
        <v>0</v>
      </c>
      <c r="AK14" s="50">
        <f>IFERROR(('2.4_Input_Data_Rebase'!Y13-'2.4_Input_Data_Rebase'!K13),"-")</f>
        <v>0</v>
      </c>
      <c r="AL14" s="30"/>
      <c r="AM14" s="37">
        <f>AG14*'0.1_Coefficients'!$B$23</f>
        <v>-0.35000000000000003</v>
      </c>
      <c r="AN14" s="37">
        <f>AH14*'0.1_Coefficients'!$C$23</f>
        <v>-0.70000000000000007</v>
      </c>
      <c r="AO14" s="37">
        <f>AI14*'0.1_Coefficients'!$D$23</f>
        <v>0</v>
      </c>
      <c r="AP14" s="37">
        <f>AJ14*'0.1_Coefficients'!AD23</f>
        <v>0</v>
      </c>
      <c r="AQ14" s="37">
        <f>AK14*'0.1_Coefficients'!$F$23</f>
        <v>0</v>
      </c>
      <c r="AR14" s="55"/>
      <c r="AS14" s="30"/>
      <c r="AT14" s="50">
        <f>IFERROR(('2.4_Input_Data_Rebase'!N13-'2.4_Input_Data_Rebase'!G13),"-")</f>
        <v>-7</v>
      </c>
      <c r="AU14" s="50">
        <f>IFERROR(('2.4_Input_Data_Rebase'!O13-'2.4_Input_Data_Rebase'!H13),"-")</f>
        <v>-7</v>
      </c>
      <c r="AV14" s="50">
        <f>IFERROR(('2.4_Input_Data_Rebase'!P13-'2.4_Input_Data_Rebase'!I13),"-")</f>
        <v>0</v>
      </c>
      <c r="AW14" s="50">
        <f>IFERROR(('2.4_Input_Data_Rebase'!Q13-'2.4_Input_Data_Rebase'!J13),"-")</f>
        <v>0</v>
      </c>
      <c r="AX14" s="50">
        <f>IFERROR(('2.4_Input_Data_Rebase'!R13-'2.4_Input_Data_Rebase'!K13),"-")</f>
        <v>0</v>
      </c>
      <c r="AY14" s="30"/>
      <c r="AZ14" s="37">
        <f>AT14*'0.1_Coefficients'!$B$23</f>
        <v>-0.35000000000000003</v>
      </c>
      <c r="BA14" s="37">
        <f>AU14*'0.1_Coefficients'!$C$23</f>
        <v>-0.70000000000000007</v>
      </c>
      <c r="BB14" s="37">
        <f>AV14*'0.1_Coefficients'!$D$23</f>
        <v>0</v>
      </c>
      <c r="BC14" s="37">
        <f>AW14*'0.1_Coefficients'!AI23</f>
        <v>0</v>
      </c>
      <c r="BD14" s="37">
        <f>AX14*'0.1_Coefficients'!$F$23</f>
        <v>0</v>
      </c>
      <c r="BE14" s="55"/>
      <c r="BF14" s="30"/>
      <c r="BG14" s="112"/>
      <c r="BH14" s="112"/>
      <c r="BI14" s="85"/>
    </row>
    <row r="15" spans="1:166">
      <c r="A15" s="1" t="s">
        <v>9</v>
      </c>
      <c r="B15" s="18">
        <v>1</v>
      </c>
      <c r="C15" s="19" t="s">
        <v>11</v>
      </c>
      <c r="D15" s="20" t="s">
        <v>57</v>
      </c>
      <c r="F15" s="81" t="s">
        <v>52</v>
      </c>
      <c r="G15" s="50">
        <f>IFERROR(('2.3_Input_Data_Orig_MC'!U14-'2.3_Input_Data_Orig_MC'!G14),"-")</f>
        <v>0</v>
      </c>
      <c r="H15" s="50">
        <f>IFERROR(('2.3_Input_Data_Orig_MC'!V14-'2.3_Input_Data_Orig_MC'!H14),"-")</f>
        <v>0</v>
      </c>
      <c r="I15" s="50">
        <f>IFERROR(('2.3_Input_Data_Orig_MC'!W14-'2.3_Input_Data_Orig_MC'!I14),"-")</f>
        <v>0</v>
      </c>
      <c r="J15" s="50">
        <f>IFERROR(('2.3_Input_Data_Orig_MC'!X14-'2.3_Input_Data_Orig_MC'!J14),"-")</f>
        <v>0</v>
      </c>
      <c r="K15" s="50">
        <f>IFERROR(('2.3_Input_Data_Orig_MC'!Y14-'2.3_Input_Data_Orig_MC'!K14),"-")</f>
        <v>0</v>
      </c>
      <c r="L15" s="30"/>
      <c r="M15" s="37">
        <f>G15*'0.1_Coefficients'!$B$20</f>
        <v>0</v>
      </c>
      <c r="N15" s="37">
        <f>H15*'0.1_Coefficients'!$C$20</f>
        <v>0</v>
      </c>
      <c r="O15" s="37">
        <f>I15*'0.1_Coefficients'!$D$20</f>
        <v>0</v>
      </c>
      <c r="P15" s="37">
        <f>J15*'0.1_Coefficients'!$E$20</f>
        <v>0</v>
      </c>
      <c r="Q15" s="37">
        <f>K15*'0.1_Coefficients'!$F$20</f>
        <v>0</v>
      </c>
      <c r="R15" s="54">
        <f>SUM(M15:Q18)</f>
        <v>0.4</v>
      </c>
      <c r="S15" s="30"/>
      <c r="T15" s="50">
        <f>IFERROR(('2.3_Input_Data_Orig_MC'!N14-'2.3_Input_Data_Orig_MC'!G14),"-")</f>
        <v>0</v>
      </c>
      <c r="U15" s="50">
        <f>IFERROR(('2.3_Input_Data_Orig_MC'!O14-'2.3_Input_Data_Orig_MC'!H14),"-")</f>
        <v>0</v>
      </c>
      <c r="V15" s="50">
        <f>IFERROR(('2.3_Input_Data_Orig_MC'!P14-'2.3_Input_Data_Orig_MC'!I14),"-")</f>
        <v>0</v>
      </c>
      <c r="W15" s="50">
        <f>IFERROR(('2.3_Input_Data_Orig_MC'!Q14-'2.3_Input_Data_Orig_MC'!J14),"-")</f>
        <v>0</v>
      </c>
      <c r="X15" s="50">
        <f>IFERROR(('2.3_Input_Data_Orig_MC'!R14-'2.3_Input_Data_Orig_MC'!K14),"-")</f>
        <v>0</v>
      </c>
      <c r="Y15" s="30"/>
      <c r="Z15" s="37">
        <f>T15*'0.1_Coefficients'!$B$20</f>
        <v>0</v>
      </c>
      <c r="AA15" s="37">
        <f>U15*'0.1_Coefficients'!$C$20</f>
        <v>0</v>
      </c>
      <c r="AB15" s="37">
        <f>V15*'0.1_Coefficients'!$D$20</f>
        <v>0</v>
      </c>
      <c r="AC15" s="37">
        <f>W15*'0.1_Coefficients'!$E$20</f>
        <v>0</v>
      </c>
      <c r="AD15" s="37">
        <f>X15*'0.1_Coefficients'!$F$20</f>
        <v>0</v>
      </c>
      <c r="AE15" s="54">
        <f t="shared" ref="AE15" si="0">SUM(Z15:AD18)</f>
        <v>0.10000000000000009</v>
      </c>
      <c r="AF15" s="30"/>
      <c r="AG15" s="50">
        <f>IFERROR(('2.4_Input_Data_Rebase'!U14-'2.4_Input_Data_Rebase'!G14),"-")</f>
        <v>0</v>
      </c>
      <c r="AH15" s="50">
        <f>IFERROR(('2.4_Input_Data_Rebase'!V14-'2.4_Input_Data_Rebase'!H14),"-")</f>
        <v>-1</v>
      </c>
      <c r="AI15" s="50">
        <f>IFERROR(('2.4_Input_Data_Rebase'!W14-'2.4_Input_Data_Rebase'!I14),"-")</f>
        <v>1</v>
      </c>
      <c r="AJ15" s="50">
        <f>IFERROR(('2.4_Input_Data_Rebase'!X14-'2.4_Input_Data_Rebase'!J14),"-")</f>
        <v>0</v>
      </c>
      <c r="AK15" s="50">
        <f>IFERROR(('2.4_Input_Data_Rebase'!Y14-'2.4_Input_Data_Rebase'!K14),"-")</f>
        <v>0</v>
      </c>
      <c r="AL15" s="30"/>
      <c r="AM15" s="37">
        <f>AG15*'0.1_Coefficients'!$B$20</f>
        <v>0</v>
      </c>
      <c r="AN15" s="37">
        <f>AH15*'0.1_Coefficients'!$C$20</f>
        <v>-0.4</v>
      </c>
      <c r="AO15" s="37">
        <f>AI15*'0.1_Coefficients'!$D$20</f>
        <v>0.6</v>
      </c>
      <c r="AP15" s="37">
        <f>AJ15*'0.1_Coefficients'!$E$20</f>
        <v>0</v>
      </c>
      <c r="AQ15" s="37">
        <f>AK15*'0.1_Coefficients'!$F$20</f>
        <v>0</v>
      </c>
      <c r="AR15" s="54">
        <f>SUM(AM15:AQ18)</f>
        <v>0.19999999999999996</v>
      </c>
      <c r="AS15" s="30"/>
      <c r="AT15" s="50">
        <f>IFERROR(('2.4_Input_Data_Rebase'!N14-'2.4_Input_Data_Rebase'!G14),"-")</f>
        <v>1</v>
      </c>
      <c r="AU15" s="50">
        <f>IFERROR(('2.4_Input_Data_Rebase'!O14-'2.4_Input_Data_Rebase'!H14),"-")</f>
        <v>-1</v>
      </c>
      <c r="AV15" s="50">
        <f>IFERROR(('2.4_Input_Data_Rebase'!P14-'2.4_Input_Data_Rebase'!I14),"-")</f>
        <v>1</v>
      </c>
      <c r="AW15" s="50">
        <f>IFERROR(('2.4_Input_Data_Rebase'!Q14-'2.4_Input_Data_Rebase'!J14),"-")</f>
        <v>0</v>
      </c>
      <c r="AX15" s="50">
        <f>IFERROR(('2.4_Input_Data_Rebase'!R14-'2.4_Input_Data_Rebase'!K14),"-")</f>
        <v>-1</v>
      </c>
      <c r="AY15" s="30"/>
      <c r="AZ15" s="37">
        <f>AT15*'0.1_Coefficients'!$B$20</f>
        <v>0.2</v>
      </c>
      <c r="BA15" s="37">
        <f>AU15*'0.1_Coefficients'!$C$20</f>
        <v>-0.4</v>
      </c>
      <c r="BB15" s="37">
        <f>AV15*'0.1_Coefficients'!$D$20</f>
        <v>0.6</v>
      </c>
      <c r="BC15" s="37">
        <f>AW15*'0.1_Coefficients'!$E$20</f>
        <v>0</v>
      </c>
      <c r="BD15" s="37">
        <f>AX15*'0.1_Coefficients'!$F$20</f>
        <v>-1</v>
      </c>
      <c r="BE15" s="54">
        <f t="shared" ref="BE15" si="1">SUM(AZ15:BD18)</f>
        <v>-0.60000000000000009</v>
      </c>
      <c r="BF15" s="82"/>
      <c r="BG15" s="54">
        <f t="shared" ref="BG15" si="2">AE15-R15</f>
        <v>-0.29999999999999993</v>
      </c>
      <c r="BH15" s="54">
        <f t="shared" ref="BH15" si="3">BE15-AR15</f>
        <v>-0.8</v>
      </c>
      <c r="BI15" s="83">
        <f t="shared" ref="BI15" si="4">BH15-BG15</f>
        <v>-0.50000000000000011</v>
      </c>
      <c r="BJ15" s="51"/>
    </row>
    <row r="16" spans="1:166">
      <c r="A16" s="2"/>
      <c r="B16" s="21"/>
      <c r="C16" s="22"/>
      <c r="D16" s="23"/>
      <c r="F16" s="81" t="s">
        <v>53</v>
      </c>
      <c r="G16" s="50">
        <f>IFERROR(('2.3_Input_Data_Orig_MC'!U15-'2.3_Input_Data_Orig_MC'!G15),"-")</f>
        <v>0</v>
      </c>
      <c r="H16" s="50">
        <f>IFERROR(('2.3_Input_Data_Orig_MC'!V15-'2.3_Input_Data_Orig_MC'!H15),"-")</f>
        <v>0</v>
      </c>
      <c r="I16" s="50">
        <f>IFERROR(('2.3_Input_Data_Orig_MC'!W15-'2.3_Input_Data_Orig_MC'!I15),"-")</f>
        <v>0</v>
      </c>
      <c r="J16" s="50">
        <f>IFERROR(('2.3_Input_Data_Orig_MC'!X15-'2.3_Input_Data_Orig_MC'!J15),"-")</f>
        <v>0</v>
      </c>
      <c r="K16" s="50">
        <f>IFERROR(('2.3_Input_Data_Orig_MC'!Y15-'2.3_Input_Data_Orig_MC'!K15),"-")</f>
        <v>0</v>
      </c>
      <c r="L16" s="30"/>
      <c r="M16" s="37">
        <f>G16*'0.1_Coefficients'!$B$21</f>
        <v>0</v>
      </c>
      <c r="N16" s="37">
        <f>H16*'0.1_Coefficients'!$C$21</f>
        <v>0</v>
      </c>
      <c r="O16" s="37">
        <f>I16*'0.1_Coefficients'!$D$21</f>
        <v>0</v>
      </c>
      <c r="P16" s="37">
        <f>J16*'0.1_Coefficients'!$E$21</f>
        <v>0</v>
      </c>
      <c r="Q16" s="37">
        <f>K16*'0.1_Coefficients'!$F$21</f>
        <v>0</v>
      </c>
      <c r="R16" s="54"/>
      <c r="S16" s="30"/>
      <c r="T16" s="50">
        <f>IFERROR(('2.3_Input_Data_Orig_MC'!N15-'2.3_Input_Data_Orig_MC'!G15),"-")</f>
        <v>0</v>
      </c>
      <c r="U16" s="50">
        <f>IFERROR(('2.3_Input_Data_Orig_MC'!O15-'2.3_Input_Data_Orig_MC'!H15),"-")</f>
        <v>0</v>
      </c>
      <c r="V16" s="50">
        <f>IFERROR(('2.3_Input_Data_Orig_MC'!P15-'2.3_Input_Data_Orig_MC'!I15),"-")</f>
        <v>0</v>
      </c>
      <c r="W16" s="50">
        <f>IFERROR(('2.3_Input_Data_Orig_MC'!Q15-'2.3_Input_Data_Orig_MC'!J15),"-")</f>
        <v>0</v>
      </c>
      <c r="X16" s="50">
        <f>IFERROR(('2.3_Input_Data_Orig_MC'!R15-'2.3_Input_Data_Orig_MC'!K15),"-")</f>
        <v>0</v>
      </c>
      <c r="Y16" s="30"/>
      <c r="Z16" s="37">
        <f>T16*'0.1_Coefficients'!$B$21</f>
        <v>0</v>
      </c>
      <c r="AA16" s="37">
        <f>U16*'0.1_Coefficients'!$C$21</f>
        <v>0</v>
      </c>
      <c r="AB16" s="37">
        <f>V16*'0.1_Coefficients'!$D$21</f>
        <v>0</v>
      </c>
      <c r="AC16" s="37">
        <f>W16*'0.1_Coefficients'!$E$21</f>
        <v>0</v>
      </c>
      <c r="AD16" s="37">
        <f>X16*'0.1_Coefficients'!$F$21</f>
        <v>0</v>
      </c>
      <c r="AE16" s="54"/>
      <c r="AF16" s="30"/>
      <c r="AG16" s="50">
        <f>IFERROR(('2.4_Input_Data_Rebase'!U15-'2.4_Input_Data_Rebase'!G15),"-")</f>
        <v>0</v>
      </c>
      <c r="AH16" s="50">
        <f>IFERROR(('2.4_Input_Data_Rebase'!V15-'2.4_Input_Data_Rebase'!H15),"-")</f>
        <v>0</v>
      </c>
      <c r="AI16" s="50">
        <f>IFERROR(('2.4_Input_Data_Rebase'!W15-'2.4_Input_Data_Rebase'!I15),"-")</f>
        <v>0</v>
      </c>
      <c r="AJ16" s="50">
        <f>IFERROR(('2.4_Input_Data_Rebase'!X15-'2.4_Input_Data_Rebase'!J15),"-")</f>
        <v>0</v>
      </c>
      <c r="AK16" s="50">
        <f>IFERROR(('2.4_Input_Data_Rebase'!Y15-'2.4_Input_Data_Rebase'!K15),"-")</f>
        <v>0</v>
      </c>
      <c r="AL16" s="30"/>
      <c r="AM16" s="37">
        <f>AG16*'0.1_Coefficients'!$B$21</f>
        <v>0</v>
      </c>
      <c r="AN16" s="37">
        <f>AH16*'0.1_Coefficients'!$C$21</f>
        <v>0</v>
      </c>
      <c r="AO16" s="37">
        <f>AI16*'0.1_Coefficients'!$D$21</f>
        <v>0</v>
      </c>
      <c r="AP16" s="37">
        <f>AJ16*'0.1_Coefficients'!$E$21</f>
        <v>0</v>
      </c>
      <c r="AQ16" s="37">
        <f>AK16*'0.1_Coefficients'!$F$21</f>
        <v>0</v>
      </c>
      <c r="AR16" s="54"/>
      <c r="AS16" s="30"/>
      <c r="AT16" s="50">
        <f>IFERROR(('2.4_Input_Data_Rebase'!N15-'2.4_Input_Data_Rebase'!G15),"-")</f>
        <v>0</v>
      </c>
      <c r="AU16" s="50">
        <f>IFERROR(('2.4_Input_Data_Rebase'!O15-'2.4_Input_Data_Rebase'!H15),"-")</f>
        <v>0</v>
      </c>
      <c r="AV16" s="50">
        <f>IFERROR(('2.4_Input_Data_Rebase'!P15-'2.4_Input_Data_Rebase'!I15),"-")</f>
        <v>0</v>
      </c>
      <c r="AW16" s="50">
        <f>IFERROR(('2.4_Input_Data_Rebase'!Q15-'2.4_Input_Data_Rebase'!J15),"-")</f>
        <v>0</v>
      </c>
      <c r="AX16" s="50">
        <f>IFERROR(('2.4_Input_Data_Rebase'!R15-'2.4_Input_Data_Rebase'!K15),"-")</f>
        <v>0</v>
      </c>
      <c r="AY16" s="30"/>
      <c r="AZ16" s="37">
        <f>AT16*'0.1_Coefficients'!$B$21</f>
        <v>0</v>
      </c>
      <c r="BA16" s="37">
        <f>AU16*'0.1_Coefficients'!$C$21</f>
        <v>0</v>
      </c>
      <c r="BB16" s="37">
        <f>AV16*'0.1_Coefficients'!$D$21</f>
        <v>0</v>
      </c>
      <c r="BC16" s="37">
        <f>AW16*'0.1_Coefficients'!$E$21</f>
        <v>0</v>
      </c>
      <c r="BD16" s="37">
        <f>AX16*'0.1_Coefficients'!$F$21</f>
        <v>0</v>
      </c>
      <c r="BE16" s="54"/>
      <c r="BF16" s="30"/>
      <c r="BG16" s="54"/>
      <c r="BH16" s="54"/>
      <c r="BI16" s="83"/>
    </row>
    <row r="17" spans="1:63">
      <c r="A17" s="2"/>
      <c r="B17" s="21"/>
      <c r="C17" s="22"/>
      <c r="D17" s="23"/>
      <c r="F17" s="81" t="s">
        <v>54</v>
      </c>
      <c r="G17" s="50">
        <f>IFERROR(('2.3_Input_Data_Orig_MC'!U16-'2.3_Input_Data_Orig_MC'!G16),"-")</f>
        <v>0</v>
      </c>
      <c r="H17" s="50">
        <f>IFERROR(('2.3_Input_Data_Orig_MC'!V16-'2.3_Input_Data_Orig_MC'!H16),"-")</f>
        <v>-2</v>
      </c>
      <c r="I17" s="50">
        <f>IFERROR(('2.3_Input_Data_Orig_MC'!W16-'2.3_Input_Data_Orig_MC'!I16),"-")</f>
        <v>0</v>
      </c>
      <c r="J17" s="50">
        <f>IFERROR(('2.3_Input_Data_Orig_MC'!X16-'2.3_Input_Data_Orig_MC'!J16),"-")</f>
        <v>2</v>
      </c>
      <c r="K17" s="50">
        <f>IFERROR(('2.3_Input_Data_Orig_MC'!Y16-'2.3_Input_Data_Orig_MC'!K16),"-")</f>
        <v>0</v>
      </c>
      <c r="L17" s="30"/>
      <c r="M17" s="37">
        <f>G17*'0.1_Coefficients'!$B$22</f>
        <v>0</v>
      </c>
      <c r="N17" s="37">
        <f>H17*'0.1_Coefficients'!$C$22</f>
        <v>-0.4</v>
      </c>
      <c r="O17" s="37">
        <f>I17*'0.1_Coefficients'!$D$22</f>
        <v>0</v>
      </c>
      <c r="P17" s="37">
        <f>J17*'0.1_Coefficients'!$E$22</f>
        <v>0.8</v>
      </c>
      <c r="Q17" s="37">
        <f>K17*'0.1_Coefficients'!$F$22</f>
        <v>0</v>
      </c>
      <c r="R17" s="54"/>
      <c r="S17" s="30"/>
      <c r="T17" s="50">
        <f>IFERROR(('2.3_Input_Data_Orig_MC'!N16-'2.3_Input_Data_Orig_MC'!G16),"-")</f>
        <v>0</v>
      </c>
      <c r="U17" s="50">
        <f>IFERROR(('2.3_Input_Data_Orig_MC'!O16-'2.3_Input_Data_Orig_MC'!H16),"-")</f>
        <v>-1</v>
      </c>
      <c r="V17" s="50">
        <f>IFERROR(('2.3_Input_Data_Orig_MC'!P16-'2.3_Input_Data_Orig_MC'!I16),"-")</f>
        <v>0</v>
      </c>
      <c r="W17" s="50">
        <f>IFERROR(('2.3_Input_Data_Orig_MC'!Q16-'2.3_Input_Data_Orig_MC'!J16),"-")</f>
        <v>2</v>
      </c>
      <c r="X17" s="50">
        <f>IFERROR(('2.3_Input_Data_Orig_MC'!R16-'2.3_Input_Data_Orig_MC'!K16),"-")</f>
        <v>-1</v>
      </c>
      <c r="Y17" s="30"/>
      <c r="Z17" s="37">
        <f>T17*'0.1_Coefficients'!$B$22</f>
        <v>0</v>
      </c>
      <c r="AA17" s="37">
        <f>U17*'0.1_Coefficients'!$C$22</f>
        <v>-0.2</v>
      </c>
      <c r="AB17" s="37">
        <f>V17*'0.1_Coefficients'!$D$22</f>
        <v>0</v>
      </c>
      <c r="AC17" s="37">
        <f>W17*'0.1_Coefficients'!$E$22</f>
        <v>0.8</v>
      </c>
      <c r="AD17" s="37">
        <f>X17*'0.1_Coefficients'!$F$22</f>
        <v>-0.5</v>
      </c>
      <c r="AE17" s="54"/>
      <c r="AF17" s="30"/>
      <c r="AG17" s="50">
        <f>IFERROR(('2.4_Input_Data_Rebase'!U16-'2.4_Input_Data_Rebase'!G16),"-")</f>
        <v>0</v>
      </c>
      <c r="AH17" s="50">
        <f>IFERROR(('2.4_Input_Data_Rebase'!V16-'2.4_Input_Data_Rebase'!H16),"-")</f>
        <v>0</v>
      </c>
      <c r="AI17" s="50">
        <f>IFERROR(('2.4_Input_Data_Rebase'!W16-'2.4_Input_Data_Rebase'!I16),"-")</f>
        <v>0</v>
      </c>
      <c r="AJ17" s="50">
        <f>IFERROR(('2.4_Input_Data_Rebase'!X16-'2.4_Input_Data_Rebase'!J16),"-")</f>
        <v>0</v>
      </c>
      <c r="AK17" s="50">
        <f>IFERROR(('2.4_Input_Data_Rebase'!Y16-'2.4_Input_Data_Rebase'!K16),"-")</f>
        <v>0</v>
      </c>
      <c r="AL17" s="30"/>
      <c r="AM17" s="37">
        <f>AG17*'0.1_Coefficients'!$B$22</f>
        <v>0</v>
      </c>
      <c r="AN17" s="37">
        <f>AH17*'0.1_Coefficients'!$C$22</f>
        <v>0</v>
      </c>
      <c r="AO17" s="37">
        <f>AI17*'0.1_Coefficients'!$D$22</f>
        <v>0</v>
      </c>
      <c r="AP17" s="37">
        <f>AJ17*'0.1_Coefficients'!$E$22</f>
        <v>0</v>
      </c>
      <c r="AQ17" s="37">
        <f>AK17*'0.1_Coefficients'!$F$22</f>
        <v>0</v>
      </c>
      <c r="AR17" s="54"/>
      <c r="AS17" s="30"/>
      <c r="AT17" s="50">
        <f>IFERROR(('2.4_Input_Data_Rebase'!N16-'2.4_Input_Data_Rebase'!G16),"-")</f>
        <v>0</v>
      </c>
      <c r="AU17" s="50">
        <f>IFERROR(('2.4_Input_Data_Rebase'!O16-'2.4_Input_Data_Rebase'!H16),"-")</f>
        <v>0</v>
      </c>
      <c r="AV17" s="50">
        <f>IFERROR(('2.4_Input_Data_Rebase'!P16-'2.4_Input_Data_Rebase'!I16),"-")</f>
        <v>0</v>
      </c>
      <c r="AW17" s="50">
        <f>IFERROR(('2.4_Input_Data_Rebase'!Q16-'2.4_Input_Data_Rebase'!J16),"-")</f>
        <v>0</v>
      </c>
      <c r="AX17" s="50">
        <f>IFERROR(('2.4_Input_Data_Rebase'!R16-'2.4_Input_Data_Rebase'!K16),"-")</f>
        <v>0</v>
      </c>
      <c r="AY17" s="30"/>
      <c r="AZ17" s="37">
        <f>AT17*'0.1_Coefficients'!$B$22</f>
        <v>0</v>
      </c>
      <c r="BA17" s="37">
        <f>AU17*'0.1_Coefficients'!$C$22</f>
        <v>0</v>
      </c>
      <c r="BB17" s="37">
        <f>AV17*'0.1_Coefficients'!$D$22</f>
        <v>0</v>
      </c>
      <c r="BC17" s="37">
        <f>AW17*'0.1_Coefficients'!$E$22</f>
        <v>0</v>
      </c>
      <c r="BD17" s="37">
        <f>AX17*'0.1_Coefficients'!$F$22</f>
        <v>0</v>
      </c>
      <c r="BE17" s="54"/>
      <c r="BF17" s="30"/>
      <c r="BG17" s="54"/>
      <c r="BH17" s="54"/>
      <c r="BI17" s="83"/>
    </row>
    <row r="18" spans="1:63" ht="12.75" thickBot="1">
      <c r="A18" s="2"/>
      <c r="B18" s="24"/>
      <c r="C18" s="25"/>
      <c r="D18" s="26"/>
      <c r="F18" s="84" t="s">
        <v>55</v>
      </c>
      <c r="G18" s="50">
        <f>IFERROR(('2.3_Input_Data_Orig_MC'!U17-'2.3_Input_Data_Orig_MC'!G17),"-")</f>
        <v>0</v>
      </c>
      <c r="H18" s="50">
        <f>IFERROR(('2.3_Input_Data_Orig_MC'!V17-'2.3_Input_Data_Orig_MC'!H17),"-")</f>
        <v>0</v>
      </c>
      <c r="I18" s="50">
        <f>IFERROR(('2.3_Input_Data_Orig_MC'!W17-'2.3_Input_Data_Orig_MC'!I17),"-")</f>
        <v>0</v>
      </c>
      <c r="J18" s="50">
        <f>IFERROR(('2.3_Input_Data_Orig_MC'!X17-'2.3_Input_Data_Orig_MC'!J17),"-")</f>
        <v>0</v>
      </c>
      <c r="K18" s="50">
        <f>IFERROR(('2.3_Input_Data_Orig_MC'!Y17-'2.3_Input_Data_Orig_MC'!K17),"-")</f>
        <v>0</v>
      </c>
      <c r="L18" s="30"/>
      <c r="M18" s="37">
        <f>G18*'0.1_Coefficients'!$B$23</f>
        <v>0</v>
      </c>
      <c r="N18" s="37">
        <f>H18*'0.1_Coefficients'!$C$23</f>
        <v>0</v>
      </c>
      <c r="O18" s="37">
        <f>I18*'0.1_Coefficients'!$D$23</f>
        <v>0</v>
      </c>
      <c r="P18" s="37">
        <f>J18*'0.1_Coefficients'!$E$22</f>
        <v>0</v>
      </c>
      <c r="Q18" s="37">
        <f>K18*'0.1_Coefficients'!$F$23</f>
        <v>0</v>
      </c>
      <c r="R18" s="55"/>
      <c r="S18" s="30"/>
      <c r="T18" s="50">
        <f>IFERROR(('2.3_Input_Data_Orig_MC'!N17-'2.3_Input_Data_Orig_MC'!G17),"-")</f>
        <v>0</v>
      </c>
      <c r="U18" s="50">
        <f>IFERROR(('2.3_Input_Data_Orig_MC'!O17-'2.3_Input_Data_Orig_MC'!H17),"-")</f>
        <v>0</v>
      </c>
      <c r="V18" s="50">
        <f>IFERROR(('2.3_Input_Data_Orig_MC'!P17-'2.3_Input_Data_Orig_MC'!I17),"-")</f>
        <v>0</v>
      </c>
      <c r="W18" s="50">
        <f>IFERROR(('2.3_Input_Data_Orig_MC'!Q17-'2.3_Input_Data_Orig_MC'!J17),"-")</f>
        <v>0</v>
      </c>
      <c r="X18" s="50">
        <f>IFERROR(('2.3_Input_Data_Orig_MC'!R17-'2.3_Input_Data_Orig_MC'!K17),"-")</f>
        <v>0</v>
      </c>
      <c r="Y18" s="30"/>
      <c r="Z18" s="37">
        <f>T18*'0.1_Coefficients'!$B$23</f>
        <v>0</v>
      </c>
      <c r="AA18" s="37">
        <f>U18*'0.1_Coefficients'!$C$23</f>
        <v>0</v>
      </c>
      <c r="AB18" s="37">
        <f>V18*'0.1_Coefficients'!$D$23</f>
        <v>0</v>
      </c>
      <c r="AC18" s="37">
        <f>W18*'0.1_Coefficients'!J27</f>
        <v>0</v>
      </c>
      <c r="AD18" s="37">
        <f>X18*'0.1_Coefficients'!$F$23</f>
        <v>0</v>
      </c>
      <c r="AE18" s="55"/>
      <c r="AF18" s="30"/>
      <c r="AG18" s="50">
        <f>IFERROR(('2.4_Input_Data_Rebase'!U17-'2.4_Input_Data_Rebase'!G17),"-")</f>
        <v>0</v>
      </c>
      <c r="AH18" s="50">
        <f>IFERROR(('2.4_Input_Data_Rebase'!V17-'2.4_Input_Data_Rebase'!H17),"-")</f>
        <v>0</v>
      </c>
      <c r="AI18" s="50">
        <f>IFERROR(('2.4_Input_Data_Rebase'!W17-'2.4_Input_Data_Rebase'!I17),"-")</f>
        <v>0</v>
      </c>
      <c r="AJ18" s="50">
        <f>IFERROR(('2.4_Input_Data_Rebase'!X17-'2.4_Input_Data_Rebase'!J17),"-")</f>
        <v>0</v>
      </c>
      <c r="AK18" s="50">
        <f>IFERROR(('2.4_Input_Data_Rebase'!Y17-'2.4_Input_Data_Rebase'!K17),"-")</f>
        <v>0</v>
      </c>
      <c r="AL18" s="30"/>
      <c r="AM18" s="37">
        <f>AG18*'0.1_Coefficients'!$B$23</f>
        <v>0</v>
      </c>
      <c r="AN18" s="37">
        <f>AH18*'0.1_Coefficients'!$C$23</f>
        <v>0</v>
      </c>
      <c r="AO18" s="37">
        <f>AI18*'0.1_Coefficients'!$D$23</f>
        <v>0</v>
      </c>
      <c r="AP18" s="37">
        <f>AJ18*'0.1_Coefficients'!AD27</f>
        <v>0</v>
      </c>
      <c r="AQ18" s="37">
        <f>AK18*'0.1_Coefficients'!$F$23</f>
        <v>0</v>
      </c>
      <c r="AR18" s="55"/>
      <c r="AS18" s="30"/>
      <c r="AT18" s="50">
        <f>IFERROR(('2.4_Input_Data_Rebase'!N17-'2.4_Input_Data_Rebase'!G17),"-")</f>
        <v>0</v>
      </c>
      <c r="AU18" s="50">
        <f>IFERROR(('2.4_Input_Data_Rebase'!O17-'2.4_Input_Data_Rebase'!H17),"-")</f>
        <v>0</v>
      </c>
      <c r="AV18" s="50">
        <f>IFERROR(('2.4_Input_Data_Rebase'!P17-'2.4_Input_Data_Rebase'!I17),"-")</f>
        <v>0</v>
      </c>
      <c r="AW18" s="50">
        <f>IFERROR(('2.4_Input_Data_Rebase'!Q17-'2.4_Input_Data_Rebase'!J17),"-")</f>
        <v>0</v>
      </c>
      <c r="AX18" s="50">
        <f>IFERROR(('2.4_Input_Data_Rebase'!R17-'2.4_Input_Data_Rebase'!K17),"-")</f>
        <v>0</v>
      </c>
      <c r="AY18" s="30"/>
      <c r="AZ18" s="37">
        <f>AT18*'0.1_Coefficients'!$B$23</f>
        <v>0</v>
      </c>
      <c r="BA18" s="37">
        <f>AU18*'0.1_Coefficients'!$C$23</f>
        <v>0</v>
      </c>
      <c r="BB18" s="37">
        <f>AV18*'0.1_Coefficients'!$D$23</f>
        <v>0</v>
      </c>
      <c r="BC18" s="37">
        <f>AW18*'0.1_Coefficients'!AI27</f>
        <v>0</v>
      </c>
      <c r="BD18" s="37">
        <f>AX18*'0.1_Coefficients'!$F$23</f>
        <v>0</v>
      </c>
      <c r="BE18" s="55"/>
      <c r="BF18" s="30"/>
      <c r="BG18" s="55"/>
      <c r="BH18" s="55"/>
      <c r="BI18" s="85"/>
    </row>
    <row r="19" spans="1:63">
      <c r="A19" s="1" t="s">
        <v>9</v>
      </c>
      <c r="B19" s="18">
        <v>7</v>
      </c>
      <c r="C19" s="19" t="s">
        <v>12</v>
      </c>
      <c r="D19" s="20" t="s">
        <v>57</v>
      </c>
      <c r="F19" s="81" t="s">
        <v>52</v>
      </c>
      <c r="G19" s="50">
        <f>IFERROR(('2.3_Input_Data_Orig_MC'!U18-'2.3_Input_Data_Orig_MC'!G18),"-")</f>
        <v>0</v>
      </c>
      <c r="H19" s="50">
        <f>IFERROR(('2.3_Input_Data_Orig_MC'!V18-'2.3_Input_Data_Orig_MC'!H18),"-")</f>
        <v>0</v>
      </c>
      <c r="I19" s="50">
        <f>IFERROR(('2.3_Input_Data_Orig_MC'!W18-'2.3_Input_Data_Orig_MC'!I18),"-")</f>
        <v>0</v>
      </c>
      <c r="J19" s="50">
        <f>IFERROR(('2.3_Input_Data_Orig_MC'!X18-'2.3_Input_Data_Orig_MC'!J18),"-")</f>
        <v>0</v>
      </c>
      <c r="K19" s="50">
        <f>IFERROR(('2.3_Input_Data_Orig_MC'!Y18-'2.3_Input_Data_Orig_MC'!K18),"-")</f>
        <v>0</v>
      </c>
      <c r="L19" s="30"/>
      <c r="M19" s="37">
        <f>G19*'0.1_Coefficients'!$B$20</f>
        <v>0</v>
      </c>
      <c r="N19" s="37">
        <f>H19*'0.1_Coefficients'!$C$20</f>
        <v>0</v>
      </c>
      <c r="O19" s="37">
        <f>I19*'0.1_Coefficients'!$D$20</f>
        <v>0</v>
      </c>
      <c r="P19" s="37">
        <f>J19*'0.1_Coefficients'!$E$20</f>
        <v>0</v>
      </c>
      <c r="Q19" s="37">
        <f>K19*'0.1_Coefficients'!$F$20</f>
        <v>0</v>
      </c>
      <c r="R19" s="54">
        <f t="shared" ref="R19" si="5">SUM(M19:Q22)</f>
        <v>0</v>
      </c>
      <c r="S19" s="30"/>
      <c r="T19" s="50">
        <f>IFERROR(('2.3_Input_Data_Orig_MC'!N18-'2.3_Input_Data_Orig_MC'!G18),"-")</f>
        <v>0</v>
      </c>
      <c r="U19" s="50">
        <f>IFERROR(('2.3_Input_Data_Orig_MC'!O18-'2.3_Input_Data_Orig_MC'!H18),"-")</f>
        <v>0</v>
      </c>
      <c r="V19" s="50">
        <f>IFERROR(('2.3_Input_Data_Orig_MC'!P18-'2.3_Input_Data_Orig_MC'!I18),"-")</f>
        <v>0</v>
      </c>
      <c r="W19" s="50">
        <f>IFERROR(('2.3_Input_Data_Orig_MC'!Q18-'2.3_Input_Data_Orig_MC'!J18),"-")</f>
        <v>0</v>
      </c>
      <c r="X19" s="50">
        <f>IFERROR(('2.3_Input_Data_Orig_MC'!R18-'2.3_Input_Data_Orig_MC'!K18),"-")</f>
        <v>0</v>
      </c>
      <c r="Y19" s="30"/>
      <c r="Z19" s="37">
        <f>T19*'0.1_Coefficients'!$B$20</f>
        <v>0</v>
      </c>
      <c r="AA19" s="37">
        <f>U19*'0.1_Coefficients'!$C$20</f>
        <v>0</v>
      </c>
      <c r="AB19" s="37">
        <f>V19*'0.1_Coefficients'!$D$20</f>
        <v>0</v>
      </c>
      <c r="AC19" s="37">
        <f>W19*'0.1_Coefficients'!$E$20</f>
        <v>0</v>
      </c>
      <c r="AD19" s="37">
        <f>X19*'0.1_Coefficients'!$F$20</f>
        <v>0</v>
      </c>
      <c r="AE19" s="54">
        <f t="shared" ref="AE19" si="6">SUM(Z19:AD22)</f>
        <v>0</v>
      </c>
      <c r="AF19" s="30"/>
      <c r="AG19" s="50">
        <f>IFERROR(('2.4_Input_Data_Rebase'!U18-'2.4_Input_Data_Rebase'!G18),"-")</f>
        <v>0</v>
      </c>
      <c r="AH19" s="50">
        <f>IFERROR(('2.4_Input_Data_Rebase'!V18-'2.4_Input_Data_Rebase'!H18),"-")</f>
        <v>0</v>
      </c>
      <c r="AI19" s="50">
        <f>IFERROR(('2.4_Input_Data_Rebase'!W18-'2.4_Input_Data_Rebase'!I18),"-")</f>
        <v>0</v>
      </c>
      <c r="AJ19" s="50">
        <f>IFERROR(('2.4_Input_Data_Rebase'!X18-'2.4_Input_Data_Rebase'!J18),"-")</f>
        <v>0</v>
      </c>
      <c r="AK19" s="50">
        <f>IFERROR(('2.4_Input_Data_Rebase'!Y18-'2.4_Input_Data_Rebase'!K18),"-")</f>
        <v>0</v>
      </c>
      <c r="AL19" s="30"/>
      <c r="AM19" s="37">
        <f>AG19*'0.1_Coefficients'!$B$20</f>
        <v>0</v>
      </c>
      <c r="AN19" s="37">
        <f>AH19*'0.1_Coefficients'!$C$20</f>
        <v>0</v>
      </c>
      <c r="AO19" s="37">
        <f>AI19*'0.1_Coefficients'!$D$20</f>
        <v>0</v>
      </c>
      <c r="AP19" s="37">
        <f>AJ19*'0.1_Coefficients'!$E$20</f>
        <v>0</v>
      </c>
      <c r="AQ19" s="37">
        <f>AK19*'0.1_Coefficients'!$F$20</f>
        <v>0</v>
      </c>
      <c r="AR19" s="54">
        <f t="shared" ref="AR19" si="7">SUM(AM19:AQ22)</f>
        <v>0</v>
      </c>
      <c r="AS19" s="30"/>
      <c r="AT19" s="50">
        <f>IFERROR(('2.4_Input_Data_Rebase'!N18-'2.4_Input_Data_Rebase'!G18),"-")</f>
        <v>0</v>
      </c>
      <c r="AU19" s="50">
        <f>IFERROR(('2.4_Input_Data_Rebase'!O18-'2.4_Input_Data_Rebase'!H18),"-")</f>
        <v>0</v>
      </c>
      <c r="AV19" s="50">
        <f>IFERROR(('2.4_Input_Data_Rebase'!P18-'2.4_Input_Data_Rebase'!I18),"-")</f>
        <v>0</v>
      </c>
      <c r="AW19" s="50">
        <f>IFERROR(('2.4_Input_Data_Rebase'!Q18-'2.4_Input_Data_Rebase'!J18),"-")</f>
        <v>0</v>
      </c>
      <c r="AX19" s="50">
        <f>IFERROR(('2.4_Input_Data_Rebase'!R18-'2.4_Input_Data_Rebase'!K18),"-")</f>
        <v>0</v>
      </c>
      <c r="AY19" s="30"/>
      <c r="AZ19" s="37">
        <f>AT19*'0.1_Coefficients'!$B$20</f>
        <v>0</v>
      </c>
      <c r="BA19" s="37">
        <f>AU19*'0.1_Coefficients'!$C$20</f>
        <v>0</v>
      </c>
      <c r="BB19" s="37">
        <f>AV19*'0.1_Coefficients'!$D$20</f>
        <v>0</v>
      </c>
      <c r="BC19" s="37">
        <f>AW19*'0.1_Coefficients'!$E$20</f>
        <v>0</v>
      </c>
      <c r="BD19" s="37">
        <f>AX19*'0.1_Coefficients'!$F$20</f>
        <v>0</v>
      </c>
      <c r="BE19" s="54">
        <f t="shared" ref="BE19" si="8">SUM(AZ19:BD22)</f>
        <v>0</v>
      </c>
      <c r="BF19" s="82"/>
      <c r="BG19" s="54">
        <f t="shared" ref="BG19" si="9">AE19-R19</f>
        <v>0</v>
      </c>
      <c r="BH19" s="54">
        <f t="shared" ref="BH19" si="10">BE19-AR19</f>
        <v>0</v>
      </c>
      <c r="BI19" s="83">
        <f t="shared" ref="BI19" si="11">BH19-BG19</f>
        <v>0</v>
      </c>
      <c r="BJ19" s="51"/>
      <c r="BK19" s="51"/>
    </row>
    <row r="20" spans="1:63">
      <c r="A20" s="2"/>
      <c r="B20" s="21"/>
      <c r="C20" s="22"/>
      <c r="D20" s="23"/>
      <c r="F20" s="81" t="s">
        <v>53</v>
      </c>
      <c r="G20" s="50">
        <f>IFERROR(('2.3_Input_Data_Orig_MC'!U19-'2.3_Input_Data_Orig_MC'!G19),"-")</f>
        <v>0</v>
      </c>
      <c r="H20" s="50">
        <f>IFERROR(('2.3_Input_Data_Orig_MC'!V19-'2.3_Input_Data_Orig_MC'!H19),"-")</f>
        <v>0</v>
      </c>
      <c r="I20" s="50">
        <f>IFERROR(('2.3_Input_Data_Orig_MC'!W19-'2.3_Input_Data_Orig_MC'!I19),"-")</f>
        <v>0</v>
      </c>
      <c r="J20" s="50">
        <f>IFERROR(('2.3_Input_Data_Orig_MC'!X19-'2.3_Input_Data_Orig_MC'!J19),"-")</f>
        <v>0</v>
      </c>
      <c r="K20" s="50">
        <f>IFERROR(('2.3_Input_Data_Orig_MC'!Y19-'2.3_Input_Data_Orig_MC'!K19),"-")</f>
        <v>0</v>
      </c>
      <c r="L20" s="30"/>
      <c r="M20" s="37">
        <f>G20*'0.1_Coefficients'!$B$21</f>
        <v>0</v>
      </c>
      <c r="N20" s="37">
        <f>H20*'0.1_Coefficients'!$C$21</f>
        <v>0</v>
      </c>
      <c r="O20" s="37">
        <f>I20*'0.1_Coefficients'!$D$21</f>
        <v>0</v>
      </c>
      <c r="P20" s="37">
        <f>J20*'0.1_Coefficients'!$E$21</f>
        <v>0</v>
      </c>
      <c r="Q20" s="37">
        <f>K20*'0.1_Coefficients'!$F$21</f>
        <v>0</v>
      </c>
      <c r="R20" s="54"/>
      <c r="S20" s="30"/>
      <c r="T20" s="50">
        <f>IFERROR(('2.3_Input_Data_Orig_MC'!N19-'2.3_Input_Data_Orig_MC'!G19),"-")</f>
        <v>0</v>
      </c>
      <c r="U20" s="50">
        <f>IFERROR(('2.3_Input_Data_Orig_MC'!O19-'2.3_Input_Data_Orig_MC'!H19),"-")</f>
        <v>0</v>
      </c>
      <c r="V20" s="50">
        <f>IFERROR(('2.3_Input_Data_Orig_MC'!P19-'2.3_Input_Data_Orig_MC'!I19),"-")</f>
        <v>0</v>
      </c>
      <c r="W20" s="50">
        <f>IFERROR(('2.3_Input_Data_Orig_MC'!Q19-'2.3_Input_Data_Orig_MC'!J19),"-")</f>
        <v>0</v>
      </c>
      <c r="X20" s="50">
        <f>IFERROR(('2.3_Input_Data_Orig_MC'!R19-'2.3_Input_Data_Orig_MC'!K19),"-")</f>
        <v>0</v>
      </c>
      <c r="Y20" s="30"/>
      <c r="Z20" s="37">
        <f>T20*'0.1_Coefficients'!$B$21</f>
        <v>0</v>
      </c>
      <c r="AA20" s="37">
        <f>U20*'0.1_Coefficients'!$C$21</f>
        <v>0</v>
      </c>
      <c r="AB20" s="37">
        <f>V20*'0.1_Coefficients'!$D$21</f>
        <v>0</v>
      </c>
      <c r="AC20" s="37">
        <f>W20*'0.1_Coefficients'!$E$21</f>
        <v>0</v>
      </c>
      <c r="AD20" s="37">
        <f>X20*'0.1_Coefficients'!$F$21</f>
        <v>0</v>
      </c>
      <c r="AE20" s="54"/>
      <c r="AF20" s="30"/>
      <c r="AG20" s="50">
        <f>IFERROR(('2.4_Input_Data_Rebase'!U19-'2.4_Input_Data_Rebase'!G19),"-")</f>
        <v>0</v>
      </c>
      <c r="AH20" s="50">
        <f>IFERROR(('2.4_Input_Data_Rebase'!V19-'2.4_Input_Data_Rebase'!H19),"-")</f>
        <v>0</v>
      </c>
      <c r="AI20" s="50">
        <f>IFERROR(('2.4_Input_Data_Rebase'!W19-'2.4_Input_Data_Rebase'!I19),"-")</f>
        <v>0</v>
      </c>
      <c r="AJ20" s="50">
        <f>IFERROR(('2.4_Input_Data_Rebase'!X19-'2.4_Input_Data_Rebase'!J19),"-")</f>
        <v>0</v>
      </c>
      <c r="AK20" s="50">
        <f>IFERROR(('2.4_Input_Data_Rebase'!Y19-'2.4_Input_Data_Rebase'!K19),"-")</f>
        <v>0</v>
      </c>
      <c r="AL20" s="30"/>
      <c r="AM20" s="37">
        <f>AG20*'0.1_Coefficients'!$B$21</f>
        <v>0</v>
      </c>
      <c r="AN20" s="37">
        <f>AH20*'0.1_Coefficients'!$C$21</f>
        <v>0</v>
      </c>
      <c r="AO20" s="37">
        <f>AI20*'0.1_Coefficients'!$D$21</f>
        <v>0</v>
      </c>
      <c r="AP20" s="37">
        <f>AJ20*'0.1_Coefficients'!$E$21</f>
        <v>0</v>
      </c>
      <c r="AQ20" s="37">
        <f>AK20*'0.1_Coefficients'!$F$21</f>
        <v>0</v>
      </c>
      <c r="AR20" s="54"/>
      <c r="AS20" s="30"/>
      <c r="AT20" s="50">
        <f>IFERROR(('2.4_Input_Data_Rebase'!N19-'2.4_Input_Data_Rebase'!G19),"-")</f>
        <v>0</v>
      </c>
      <c r="AU20" s="50">
        <f>IFERROR(('2.4_Input_Data_Rebase'!O19-'2.4_Input_Data_Rebase'!H19),"-")</f>
        <v>0</v>
      </c>
      <c r="AV20" s="50">
        <f>IFERROR(('2.4_Input_Data_Rebase'!P19-'2.4_Input_Data_Rebase'!I19),"-")</f>
        <v>0</v>
      </c>
      <c r="AW20" s="50">
        <f>IFERROR(('2.4_Input_Data_Rebase'!Q19-'2.4_Input_Data_Rebase'!J19),"-")</f>
        <v>0</v>
      </c>
      <c r="AX20" s="50">
        <f>IFERROR(('2.4_Input_Data_Rebase'!R19-'2.4_Input_Data_Rebase'!K19),"-")</f>
        <v>0</v>
      </c>
      <c r="AY20" s="30"/>
      <c r="AZ20" s="37">
        <f>AT20*'0.1_Coefficients'!$B$21</f>
        <v>0</v>
      </c>
      <c r="BA20" s="37">
        <f>AU20*'0.1_Coefficients'!$C$21</f>
        <v>0</v>
      </c>
      <c r="BB20" s="37">
        <f>AV20*'0.1_Coefficients'!$D$21</f>
        <v>0</v>
      </c>
      <c r="BC20" s="37">
        <f>AW20*'0.1_Coefficients'!$E$21</f>
        <v>0</v>
      </c>
      <c r="BD20" s="37">
        <f>AX20*'0.1_Coefficients'!$F$21</f>
        <v>0</v>
      </c>
      <c r="BE20" s="54"/>
      <c r="BF20" s="30"/>
      <c r="BG20" s="54"/>
      <c r="BH20" s="54"/>
      <c r="BI20" s="83"/>
    </row>
    <row r="21" spans="1:63">
      <c r="A21" s="2"/>
      <c r="B21" s="21"/>
      <c r="C21" s="22"/>
      <c r="D21" s="23"/>
      <c r="F21" s="81" t="s">
        <v>54</v>
      </c>
      <c r="G21" s="50">
        <f>IFERROR(('2.3_Input_Data_Orig_MC'!U20-'2.3_Input_Data_Orig_MC'!G20),"-")</f>
        <v>0</v>
      </c>
      <c r="H21" s="50">
        <f>IFERROR(('2.3_Input_Data_Orig_MC'!V20-'2.3_Input_Data_Orig_MC'!H20),"-")</f>
        <v>0</v>
      </c>
      <c r="I21" s="50">
        <f>IFERROR(('2.3_Input_Data_Orig_MC'!W20-'2.3_Input_Data_Orig_MC'!I20),"-")</f>
        <v>0</v>
      </c>
      <c r="J21" s="50">
        <f>IFERROR(('2.3_Input_Data_Orig_MC'!X20-'2.3_Input_Data_Orig_MC'!J20),"-")</f>
        <v>0</v>
      </c>
      <c r="K21" s="50">
        <f>IFERROR(('2.3_Input_Data_Orig_MC'!Y20-'2.3_Input_Data_Orig_MC'!K20),"-")</f>
        <v>0</v>
      </c>
      <c r="L21" s="30"/>
      <c r="M21" s="37">
        <f>G21*'0.1_Coefficients'!$B$22</f>
        <v>0</v>
      </c>
      <c r="N21" s="37">
        <f>H21*'0.1_Coefficients'!$C$22</f>
        <v>0</v>
      </c>
      <c r="O21" s="37">
        <f>I21*'0.1_Coefficients'!$D$22</f>
        <v>0</v>
      </c>
      <c r="P21" s="37">
        <f>J21*'0.1_Coefficients'!$E$22</f>
        <v>0</v>
      </c>
      <c r="Q21" s="37">
        <f>K21*'0.1_Coefficients'!$F$22</f>
        <v>0</v>
      </c>
      <c r="R21" s="54"/>
      <c r="S21" s="30"/>
      <c r="T21" s="50">
        <f>IFERROR(('2.3_Input_Data_Orig_MC'!N20-'2.3_Input_Data_Orig_MC'!G20),"-")</f>
        <v>0</v>
      </c>
      <c r="U21" s="50">
        <f>IFERROR(('2.3_Input_Data_Orig_MC'!O20-'2.3_Input_Data_Orig_MC'!H20),"-")</f>
        <v>0</v>
      </c>
      <c r="V21" s="50">
        <f>IFERROR(('2.3_Input_Data_Orig_MC'!P20-'2.3_Input_Data_Orig_MC'!I20),"-")</f>
        <v>0</v>
      </c>
      <c r="W21" s="50">
        <f>IFERROR(('2.3_Input_Data_Orig_MC'!Q20-'2.3_Input_Data_Orig_MC'!J20),"-")</f>
        <v>0</v>
      </c>
      <c r="X21" s="50">
        <f>IFERROR(('2.3_Input_Data_Orig_MC'!R20-'2.3_Input_Data_Orig_MC'!K20),"-")</f>
        <v>0</v>
      </c>
      <c r="Y21" s="30"/>
      <c r="Z21" s="37">
        <f>T21*'0.1_Coefficients'!$B$22</f>
        <v>0</v>
      </c>
      <c r="AA21" s="37">
        <f>U21*'0.1_Coefficients'!$C$22</f>
        <v>0</v>
      </c>
      <c r="AB21" s="37">
        <f>V21*'0.1_Coefficients'!$D$22</f>
        <v>0</v>
      </c>
      <c r="AC21" s="37">
        <f>W21*'0.1_Coefficients'!$E$22</f>
        <v>0</v>
      </c>
      <c r="AD21" s="37">
        <f>X21*'0.1_Coefficients'!$F$22</f>
        <v>0</v>
      </c>
      <c r="AE21" s="54"/>
      <c r="AF21" s="30"/>
      <c r="AG21" s="50">
        <f>IFERROR(('2.4_Input_Data_Rebase'!U20-'2.4_Input_Data_Rebase'!G20),"-")</f>
        <v>0</v>
      </c>
      <c r="AH21" s="50">
        <f>IFERROR(('2.4_Input_Data_Rebase'!V20-'2.4_Input_Data_Rebase'!H20),"-")</f>
        <v>0</v>
      </c>
      <c r="AI21" s="50">
        <f>IFERROR(('2.4_Input_Data_Rebase'!W20-'2.4_Input_Data_Rebase'!I20),"-")</f>
        <v>0</v>
      </c>
      <c r="AJ21" s="50">
        <f>IFERROR(('2.4_Input_Data_Rebase'!X20-'2.4_Input_Data_Rebase'!J20),"-")</f>
        <v>0</v>
      </c>
      <c r="AK21" s="50">
        <f>IFERROR(('2.4_Input_Data_Rebase'!Y20-'2.4_Input_Data_Rebase'!K20),"-")</f>
        <v>0</v>
      </c>
      <c r="AL21" s="30"/>
      <c r="AM21" s="37">
        <f>AG21*'0.1_Coefficients'!$B$22</f>
        <v>0</v>
      </c>
      <c r="AN21" s="37">
        <f>AH21*'0.1_Coefficients'!$C$22</f>
        <v>0</v>
      </c>
      <c r="AO21" s="37">
        <f>AI21*'0.1_Coefficients'!$D$22</f>
        <v>0</v>
      </c>
      <c r="AP21" s="37">
        <f>AJ21*'0.1_Coefficients'!$E$22</f>
        <v>0</v>
      </c>
      <c r="AQ21" s="37">
        <f>AK21*'0.1_Coefficients'!$F$22</f>
        <v>0</v>
      </c>
      <c r="AR21" s="54"/>
      <c r="AS21" s="30"/>
      <c r="AT21" s="50">
        <f>IFERROR(('2.4_Input_Data_Rebase'!N20-'2.4_Input_Data_Rebase'!G20),"-")</f>
        <v>0</v>
      </c>
      <c r="AU21" s="50">
        <f>IFERROR(('2.4_Input_Data_Rebase'!O20-'2.4_Input_Data_Rebase'!H20),"-")</f>
        <v>0</v>
      </c>
      <c r="AV21" s="50">
        <f>IFERROR(('2.4_Input_Data_Rebase'!P20-'2.4_Input_Data_Rebase'!I20),"-")</f>
        <v>0</v>
      </c>
      <c r="AW21" s="50">
        <f>IFERROR(('2.4_Input_Data_Rebase'!Q20-'2.4_Input_Data_Rebase'!J20),"-")</f>
        <v>0</v>
      </c>
      <c r="AX21" s="50">
        <f>IFERROR(('2.4_Input_Data_Rebase'!R20-'2.4_Input_Data_Rebase'!K20),"-")</f>
        <v>0</v>
      </c>
      <c r="AY21" s="30"/>
      <c r="AZ21" s="37">
        <f>AT21*'0.1_Coefficients'!$B$22</f>
        <v>0</v>
      </c>
      <c r="BA21" s="37">
        <f>AU21*'0.1_Coefficients'!$C$22</f>
        <v>0</v>
      </c>
      <c r="BB21" s="37">
        <f>AV21*'0.1_Coefficients'!$D$22</f>
        <v>0</v>
      </c>
      <c r="BC21" s="37">
        <f>AW21*'0.1_Coefficients'!$E$22</f>
        <v>0</v>
      </c>
      <c r="BD21" s="37">
        <f>AX21*'0.1_Coefficients'!$F$22</f>
        <v>0</v>
      </c>
      <c r="BE21" s="54"/>
      <c r="BF21" s="30"/>
      <c r="BG21" s="54"/>
      <c r="BH21" s="54"/>
      <c r="BI21" s="83"/>
    </row>
    <row r="22" spans="1:63" ht="12.75" thickBot="1">
      <c r="A22" s="2"/>
      <c r="B22" s="24"/>
      <c r="C22" s="25"/>
      <c r="D22" s="26"/>
      <c r="F22" s="84" t="s">
        <v>55</v>
      </c>
      <c r="G22" s="50">
        <f>IFERROR(('2.3_Input_Data_Orig_MC'!U21-'2.3_Input_Data_Orig_MC'!G21),"-")</f>
        <v>0</v>
      </c>
      <c r="H22" s="50">
        <f>IFERROR(('2.3_Input_Data_Orig_MC'!V21-'2.3_Input_Data_Orig_MC'!H21),"-")</f>
        <v>0</v>
      </c>
      <c r="I22" s="50">
        <f>IFERROR(('2.3_Input_Data_Orig_MC'!W21-'2.3_Input_Data_Orig_MC'!I21),"-")</f>
        <v>0</v>
      </c>
      <c r="J22" s="50">
        <f>IFERROR(('2.3_Input_Data_Orig_MC'!X21-'2.3_Input_Data_Orig_MC'!J21),"-")</f>
        <v>0</v>
      </c>
      <c r="K22" s="50">
        <f>IFERROR(('2.3_Input_Data_Orig_MC'!Y21-'2.3_Input_Data_Orig_MC'!K21),"-")</f>
        <v>0</v>
      </c>
      <c r="L22" s="30"/>
      <c r="M22" s="37">
        <f>G22*'0.1_Coefficients'!$B$23</f>
        <v>0</v>
      </c>
      <c r="N22" s="37">
        <f>H22*'0.1_Coefficients'!$C$23</f>
        <v>0</v>
      </c>
      <c r="O22" s="37">
        <f>I22*'0.1_Coefficients'!$D$23</f>
        <v>0</v>
      </c>
      <c r="P22" s="37">
        <f>J22*'0.1_Coefficients'!E31</f>
        <v>0</v>
      </c>
      <c r="Q22" s="37">
        <f>K22*'0.1_Coefficients'!$F$23</f>
        <v>0</v>
      </c>
      <c r="R22" s="55"/>
      <c r="S22" s="30"/>
      <c r="T22" s="50">
        <f>IFERROR(('2.3_Input_Data_Orig_MC'!N21-'2.3_Input_Data_Orig_MC'!G21),"-")</f>
        <v>0</v>
      </c>
      <c r="U22" s="50">
        <f>IFERROR(('2.3_Input_Data_Orig_MC'!O21-'2.3_Input_Data_Orig_MC'!H21),"-")</f>
        <v>0</v>
      </c>
      <c r="V22" s="50">
        <f>IFERROR(('2.3_Input_Data_Orig_MC'!P21-'2.3_Input_Data_Orig_MC'!I21),"-")</f>
        <v>0</v>
      </c>
      <c r="W22" s="50">
        <f>IFERROR(('2.3_Input_Data_Orig_MC'!Q21-'2.3_Input_Data_Orig_MC'!J21),"-")</f>
        <v>0</v>
      </c>
      <c r="X22" s="50">
        <f>IFERROR(('2.3_Input_Data_Orig_MC'!R21-'2.3_Input_Data_Orig_MC'!K21),"-")</f>
        <v>0</v>
      </c>
      <c r="Y22" s="30"/>
      <c r="Z22" s="37">
        <f>T22*'0.1_Coefficients'!$B$23</f>
        <v>0</v>
      </c>
      <c r="AA22" s="37">
        <f>U22*'0.1_Coefficients'!$C$23</f>
        <v>0</v>
      </c>
      <c r="AB22" s="37">
        <f>V22*'0.1_Coefficients'!$D$23</f>
        <v>0</v>
      </c>
      <c r="AC22" s="37">
        <f>W22*'0.1_Coefficients'!J31</f>
        <v>0</v>
      </c>
      <c r="AD22" s="37">
        <f>X22*'0.1_Coefficients'!$F$23</f>
        <v>0</v>
      </c>
      <c r="AE22" s="55"/>
      <c r="AF22" s="30"/>
      <c r="AG22" s="50">
        <f>IFERROR(('2.4_Input_Data_Rebase'!U21-'2.4_Input_Data_Rebase'!G21),"-")</f>
        <v>0</v>
      </c>
      <c r="AH22" s="50">
        <f>IFERROR(('2.4_Input_Data_Rebase'!V21-'2.4_Input_Data_Rebase'!H21),"-")</f>
        <v>0</v>
      </c>
      <c r="AI22" s="50">
        <f>IFERROR(('2.4_Input_Data_Rebase'!W21-'2.4_Input_Data_Rebase'!I21),"-")</f>
        <v>0</v>
      </c>
      <c r="AJ22" s="50">
        <f>IFERROR(('2.4_Input_Data_Rebase'!X21-'2.4_Input_Data_Rebase'!J21),"-")</f>
        <v>0</v>
      </c>
      <c r="AK22" s="50">
        <f>IFERROR(('2.4_Input_Data_Rebase'!Y21-'2.4_Input_Data_Rebase'!K21),"-")</f>
        <v>0</v>
      </c>
      <c r="AL22" s="30"/>
      <c r="AM22" s="37">
        <f>AG22*'0.1_Coefficients'!$B$23</f>
        <v>0</v>
      </c>
      <c r="AN22" s="37">
        <f>AH22*'0.1_Coefficients'!$C$23</f>
        <v>0</v>
      </c>
      <c r="AO22" s="37">
        <f>AI22*'0.1_Coefficients'!$D$23</f>
        <v>0</v>
      </c>
      <c r="AP22" s="37">
        <f>AJ22*'0.1_Coefficients'!AD31</f>
        <v>0</v>
      </c>
      <c r="AQ22" s="37">
        <f>AK22*'0.1_Coefficients'!$F$23</f>
        <v>0</v>
      </c>
      <c r="AR22" s="55"/>
      <c r="AS22" s="30"/>
      <c r="AT22" s="50">
        <f>IFERROR(('2.4_Input_Data_Rebase'!N21-'2.4_Input_Data_Rebase'!G21),"-")</f>
        <v>0</v>
      </c>
      <c r="AU22" s="50">
        <f>IFERROR(('2.4_Input_Data_Rebase'!O21-'2.4_Input_Data_Rebase'!H21),"-")</f>
        <v>0</v>
      </c>
      <c r="AV22" s="50">
        <f>IFERROR(('2.4_Input_Data_Rebase'!P21-'2.4_Input_Data_Rebase'!I21),"-")</f>
        <v>0</v>
      </c>
      <c r="AW22" s="50">
        <f>IFERROR(('2.4_Input_Data_Rebase'!Q21-'2.4_Input_Data_Rebase'!J21),"-")</f>
        <v>0</v>
      </c>
      <c r="AX22" s="50">
        <f>IFERROR(('2.4_Input_Data_Rebase'!R21-'2.4_Input_Data_Rebase'!K21),"-")</f>
        <v>0</v>
      </c>
      <c r="AY22" s="30"/>
      <c r="AZ22" s="37">
        <f>AT22*'0.1_Coefficients'!$B$23</f>
        <v>0</v>
      </c>
      <c r="BA22" s="37">
        <f>AU22*'0.1_Coefficients'!$C$23</f>
        <v>0</v>
      </c>
      <c r="BB22" s="37">
        <f>AV22*'0.1_Coefficients'!$D$23</f>
        <v>0</v>
      </c>
      <c r="BC22" s="37">
        <f>AW22*'0.1_Coefficients'!AI31</f>
        <v>0</v>
      </c>
      <c r="BD22" s="37">
        <f>AX22*'0.1_Coefficients'!$F$23</f>
        <v>0</v>
      </c>
      <c r="BE22" s="55"/>
      <c r="BF22" s="30"/>
      <c r="BG22" s="55"/>
      <c r="BH22" s="55"/>
      <c r="BI22" s="85"/>
    </row>
    <row r="23" spans="1:63">
      <c r="A23" s="3" t="s">
        <v>9</v>
      </c>
      <c r="B23" s="18">
        <v>8</v>
      </c>
      <c r="C23" s="19" t="s">
        <v>13</v>
      </c>
      <c r="D23" s="20" t="s">
        <v>57</v>
      </c>
      <c r="F23" s="86" t="s">
        <v>52</v>
      </c>
      <c r="G23" s="50">
        <f>IFERROR(('2.3_Input_Data_Orig_MC'!U22-'2.3_Input_Data_Orig_MC'!G22),"-")</f>
        <v>0</v>
      </c>
      <c r="H23" s="50">
        <f>IFERROR(('2.3_Input_Data_Orig_MC'!V22-'2.3_Input_Data_Orig_MC'!H22),"-")</f>
        <v>0</v>
      </c>
      <c r="I23" s="50">
        <f>IFERROR(('2.3_Input_Data_Orig_MC'!W22-'2.3_Input_Data_Orig_MC'!I22),"-")</f>
        <v>0</v>
      </c>
      <c r="J23" s="50">
        <f>IFERROR(('2.3_Input_Data_Orig_MC'!X22-'2.3_Input_Data_Orig_MC'!J22),"-")</f>
        <v>0</v>
      </c>
      <c r="K23" s="50">
        <f>IFERROR(('2.3_Input_Data_Orig_MC'!Y22-'2.3_Input_Data_Orig_MC'!K22),"-")</f>
        <v>0</v>
      </c>
      <c r="L23" s="30"/>
      <c r="M23" s="37">
        <f>G23*'0.1_Coefficients'!$B$20</f>
        <v>0</v>
      </c>
      <c r="N23" s="37">
        <f>H23*'0.1_Coefficients'!$C$20</f>
        <v>0</v>
      </c>
      <c r="O23" s="37">
        <f>I23*'0.1_Coefficients'!$D$20</f>
        <v>0</v>
      </c>
      <c r="P23" s="37">
        <f>J23*'0.1_Coefficients'!$E$20</f>
        <v>0</v>
      </c>
      <c r="Q23" s="37">
        <f>K23*'0.1_Coefficients'!$F$20</f>
        <v>0</v>
      </c>
      <c r="R23" s="54">
        <f t="shared" ref="R23" si="12">SUM(M23:Q26)</f>
        <v>0</v>
      </c>
      <c r="S23" s="30"/>
      <c r="T23" s="50">
        <f>IFERROR(('2.3_Input_Data_Orig_MC'!N22-'2.3_Input_Data_Orig_MC'!G22),"-")</f>
        <v>0</v>
      </c>
      <c r="U23" s="50">
        <f>IFERROR(('2.3_Input_Data_Orig_MC'!O22-'2.3_Input_Data_Orig_MC'!H22),"-")</f>
        <v>0</v>
      </c>
      <c r="V23" s="50">
        <f>IFERROR(('2.3_Input_Data_Orig_MC'!P22-'2.3_Input_Data_Orig_MC'!I22),"-")</f>
        <v>0</v>
      </c>
      <c r="W23" s="50">
        <f>IFERROR(('2.3_Input_Data_Orig_MC'!Q22-'2.3_Input_Data_Orig_MC'!J22),"-")</f>
        <v>0</v>
      </c>
      <c r="X23" s="50">
        <f>IFERROR(('2.3_Input_Data_Orig_MC'!R22-'2.3_Input_Data_Orig_MC'!K22),"-")</f>
        <v>0</v>
      </c>
      <c r="Y23" s="30"/>
      <c r="Z23" s="37">
        <f>T23*'0.1_Coefficients'!$B$20</f>
        <v>0</v>
      </c>
      <c r="AA23" s="37">
        <f>U23*'0.1_Coefficients'!$C$20</f>
        <v>0</v>
      </c>
      <c r="AB23" s="37">
        <f>V23*'0.1_Coefficients'!$D$20</f>
        <v>0</v>
      </c>
      <c r="AC23" s="37">
        <f>W23*'0.1_Coefficients'!$E$20</f>
        <v>0</v>
      </c>
      <c r="AD23" s="37">
        <f>X23*'0.1_Coefficients'!$F$20</f>
        <v>0</v>
      </c>
      <c r="AE23" s="54">
        <f t="shared" ref="AE23" si="13">SUM(Z23:AD26)</f>
        <v>0</v>
      </c>
      <c r="AF23" s="30"/>
      <c r="AG23" s="50">
        <f>IFERROR(('2.4_Input_Data_Rebase'!U22-'2.4_Input_Data_Rebase'!G22),"-")</f>
        <v>0</v>
      </c>
      <c r="AH23" s="50">
        <f>IFERROR(('2.4_Input_Data_Rebase'!V22-'2.4_Input_Data_Rebase'!H22),"-")</f>
        <v>0</v>
      </c>
      <c r="AI23" s="50">
        <f>IFERROR(('2.4_Input_Data_Rebase'!W22-'2.4_Input_Data_Rebase'!I22),"-")</f>
        <v>0</v>
      </c>
      <c r="AJ23" s="50">
        <f>IFERROR(('2.4_Input_Data_Rebase'!X22-'2.4_Input_Data_Rebase'!J22),"-")</f>
        <v>0</v>
      </c>
      <c r="AK23" s="50">
        <f>IFERROR(('2.4_Input_Data_Rebase'!Y22-'2.4_Input_Data_Rebase'!K22),"-")</f>
        <v>0</v>
      </c>
      <c r="AL23" s="30"/>
      <c r="AM23" s="37">
        <f>AG23*'0.1_Coefficients'!$B$20</f>
        <v>0</v>
      </c>
      <c r="AN23" s="37">
        <f>AH23*'0.1_Coefficients'!$C$20</f>
        <v>0</v>
      </c>
      <c r="AO23" s="37">
        <f>AI23*'0.1_Coefficients'!$D$20</f>
        <v>0</v>
      </c>
      <c r="AP23" s="37">
        <f>AJ23*'0.1_Coefficients'!$E$20</f>
        <v>0</v>
      </c>
      <c r="AQ23" s="37">
        <f>AK23*'0.1_Coefficients'!$F$20</f>
        <v>0</v>
      </c>
      <c r="AR23" s="54">
        <f t="shared" ref="AR23" si="14">SUM(AM23:AQ26)</f>
        <v>0</v>
      </c>
      <c r="AS23" s="30"/>
      <c r="AT23" s="50">
        <f>IFERROR(('2.4_Input_Data_Rebase'!N22-'2.4_Input_Data_Rebase'!G22),"-")</f>
        <v>0</v>
      </c>
      <c r="AU23" s="50">
        <f>IFERROR(('2.4_Input_Data_Rebase'!O22-'2.4_Input_Data_Rebase'!H22),"-")</f>
        <v>0</v>
      </c>
      <c r="AV23" s="50">
        <f>IFERROR(('2.4_Input_Data_Rebase'!P22-'2.4_Input_Data_Rebase'!I22),"-")</f>
        <v>0</v>
      </c>
      <c r="AW23" s="50">
        <f>IFERROR(('2.4_Input_Data_Rebase'!Q22-'2.4_Input_Data_Rebase'!J22),"-")</f>
        <v>0</v>
      </c>
      <c r="AX23" s="50">
        <f>IFERROR(('2.4_Input_Data_Rebase'!R22-'2.4_Input_Data_Rebase'!K22),"-")</f>
        <v>0</v>
      </c>
      <c r="AY23" s="30"/>
      <c r="AZ23" s="37">
        <f>AT23*'0.1_Coefficients'!$B$20</f>
        <v>0</v>
      </c>
      <c r="BA23" s="37">
        <f>AU23*'0.1_Coefficients'!$C$20</f>
        <v>0</v>
      </c>
      <c r="BB23" s="37">
        <f>AV23*'0.1_Coefficients'!$D$20</f>
        <v>0</v>
      </c>
      <c r="BC23" s="37">
        <f>AW23*'0.1_Coefficients'!$E$20</f>
        <v>0</v>
      </c>
      <c r="BD23" s="37">
        <f>AX23*'0.1_Coefficients'!$F$20</f>
        <v>0</v>
      </c>
      <c r="BE23" s="54">
        <f t="shared" ref="BE23" si="15">SUM(AZ23:BD26)</f>
        <v>0</v>
      </c>
      <c r="BF23" s="30"/>
      <c r="BG23" s="54">
        <f t="shared" ref="BG23" si="16">AE23-R23</f>
        <v>0</v>
      </c>
      <c r="BH23" s="54">
        <f t="shared" ref="BH23" si="17">BE23-AR23</f>
        <v>0</v>
      </c>
      <c r="BI23" s="83">
        <f t="shared" ref="BI23" si="18">BH23-BG23</f>
        <v>0</v>
      </c>
    </row>
    <row r="24" spans="1:63">
      <c r="A24" s="2"/>
      <c r="B24" s="21"/>
      <c r="C24" s="22"/>
      <c r="D24" s="23"/>
      <c r="F24" s="81" t="s">
        <v>53</v>
      </c>
      <c r="G24" s="50">
        <f>IFERROR(('2.3_Input_Data_Orig_MC'!U23-'2.3_Input_Data_Orig_MC'!G23),"-")</f>
        <v>0</v>
      </c>
      <c r="H24" s="50">
        <f>IFERROR(('2.3_Input_Data_Orig_MC'!V23-'2.3_Input_Data_Orig_MC'!H23),"-")</f>
        <v>0</v>
      </c>
      <c r="I24" s="50">
        <f>IFERROR(('2.3_Input_Data_Orig_MC'!W23-'2.3_Input_Data_Orig_MC'!I23),"-")</f>
        <v>0</v>
      </c>
      <c r="J24" s="50">
        <f>IFERROR(('2.3_Input_Data_Orig_MC'!X23-'2.3_Input_Data_Orig_MC'!J23),"-")</f>
        <v>0</v>
      </c>
      <c r="K24" s="50">
        <f>IFERROR(('2.3_Input_Data_Orig_MC'!Y23-'2.3_Input_Data_Orig_MC'!K23),"-")</f>
        <v>0</v>
      </c>
      <c r="L24" s="30"/>
      <c r="M24" s="37">
        <f>G24*'0.1_Coefficients'!$B$21</f>
        <v>0</v>
      </c>
      <c r="N24" s="37">
        <f>H24*'0.1_Coefficients'!$C$21</f>
        <v>0</v>
      </c>
      <c r="O24" s="37">
        <f>I24*'0.1_Coefficients'!$D$21</f>
        <v>0</v>
      </c>
      <c r="P24" s="37">
        <f>J24*'0.1_Coefficients'!$E$21</f>
        <v>0</v>
      </c>
      <c r="Q24" s="37">
        <f>K24*'0.1_Coefficients'!$F$21</f>
        <v>0</v>
      </c>
      <c r="R24" s="54"/>
      <c r="S24" s="30"/>
      <c r="T24" s="50">
        <f>IFERROR(('2.3_Input_Data_Orig_MC'!N23-'2.3_Input_Data_Orig_MC'!G23),"-")</f>
        <v>0</v>
      </c>
      <c r="U24" s="50">
        <f>IFERROR(('2.3_Input_Data_Orig_MC'!O23-'2.3_Input_Data_Orig_MC'!H23),"-")</f>
        <v>0</v>
      </c>
      <c r="V24" s="50">
        <f>IFERROR(('2.3_Input_Data_Orig_MC'!P23-'2.3_Input_Data_Orig_MC'!I23),"-")</f>
        <v>0</v>
      </c>
      <c r="W24" s="50">
        <f>IFERROR(('2.3_Input_Data_Orig_MC'!Q23-'2.3_Input_Data_Orig_MC'!J23),"-")</f>
        <v>0</v>
      </c>
      <c r="X24" s="50">
        <f>IFERROR(('2.3_Input_Data_Orig_MC'!R23-'2.3_Input_Data_Orig_MC'!K23),"-")</f>
        <v>0</v>
      </c>
      <c r="Y24" s="30"/>
      <c r="Z24" s="37">
        <f>T24*'0.1_Coefficients'!$B$21</f>
        <v>0</v>
      </c>
      <c r="AA24" s="37">
        <f>U24*'0.1_Coefficients'!$C$21</f>
        <v>0</v>
      </c>
      <c r="AB24" s="37">
        <f>V24*'0.1_Coefficients'!$D$21</f>
        <v>0</v>
      </c>
      <c r="AC24" s="37">
        <f>W24*'0.1_Coefficients'!$E$21</f>
        <v>0</v>
      </c>
      <c r="AD24" s="37">
        <f>X24*'0.1_Coefficients'!$F$21</f>
        <v>0</v>
      </c>
      <c r="AE24" s="54"/>
      <c r="AF24" s="30"/>
      <c r="AG24" s="50">
        <f>IFERROR(('2.4_Input_Data_Rebase'!U23-'2.4_Input_Data_Rebase'!G23),"-")</f>
        <v>0</v>
      </c>
      <c r="AH24" s="50">
        <f>IFERROR(('2.4_Input_Data_Rebase'!V23-'2.4_Input_Data_Rebase'!H23),"-")</f>
        <v>0</v>
      </c>
      <c r="AI24" s="50">
        <f>IFERROR(('2.4_Input_Data_Rebase'!W23-'2.4_Input_Data_Rebase'!I23),"-")</f>
        <v>0</v>
      </c>
      <c r="AJ24" s="50">
        <f>IFERROR(('2.4_Input_Data_Rebase'!X23-'2.4_Input_Data_Rebase'!J23),"-")</f>
        <v>0</v>
      </c>
      <c r="AK24" s="50">
        <f>IFERROR(('2.4_Input_Data_Rebase'!Y23-'2.4_Input_Data_Rebase'!K23),"-")</f>
        <v>0</v>
      </c>
      <c r="AL24" s="30"/>
      <c r="AM24" s="37">
        <f>AG24*'0.1_Coefficients'!$B$21</f>
        <v>0</v>
      </c>
      <c r="AN24" s="37">
        <f>AH24*'0.1_Coefficients'!$C$21</f>
        <v>0</v>
      </c>
      <c r="AO24" s="37">
        <f>AI24*'0.1_Coefficients'!$D$21</f>
        <v>0</v>
      </c>
      <c r="AP24" s="37">
        <f>AJ24*'0.1_Coefficients'!$E$21</f>
        <v>0</v>
      </c>
      <c r="AQ24" s="37">
        <f>AK24*'0.1_Coefficients'!$F$21</f>
        <v>0</v>
      </c>
      <c r="AR24" s="54"/>
      <c r="AS24" s="30"/>
      <c r="AT24" s="50">
        <f>IFERROR(('2.4_Input_Data_Rebase'!N23-'2.4_Input_Data_Rebase'!G23),"-")</f>
        <v>0</v>
      </c>
      <c r="AU24" s="50">
        <f>IFERROR(('2.4_Input_Data_Rebase'!O23-'2.4_Input_Data_Rebase'!H23),"-")</f>
        <v>0</v>
      </c>
      <c r="AV24" s="50">
        <f>IFERROR(('2.4_Input_Data_Rebase'!P23-'2.4_Input_Data_Rebase'!I23),"-")</f>
        <v>0</v>
      </c>
      <c r="AW24" s="50">
        <f>IFERROR(('2.4_Input_Data_Rebase'!Q23-'2.4_Input_Data_Rebase'!J23),"-")</f>
        <v>0</v>
      </c>
      <c r="AX24" s="50">
        <f>IFERROR(('2.4_Input_Data_Rebase'!R23-'2.4_Input_Data_Rebase'!K23),"-")</f>
        <v>0</v>
      </c>
      <c r="AY24" s="30"/>
      <c r="AZ24" s="37">
        <f>AT24*'0.1_Coefficients'!$B$21</f>
        <v>0</v>
      </c>
      <c r="BA24" s="37">
        <f>AU24*'0.1_Coefficients'!$C$21</f>
        <v>0</v>
      </c>
      <c r="BB24" s="37">
        <f>AV24*'0.1_Coefficients'!$D$21</f>
        <v>0</v>
      </c>
      <c r="BC24" s="37">
        <f>AW24*'0.1_Coefficients'!$E$21</f>
        <v>0</v>
      </c>
      <c r="BD24" s="37">
        <f>AX24*'0.1_Coefficients'!$F$21</f>
        <v>0</v>
      </c>
      <c r="BE24" s="54"/>
      <c r="BF24" s="30"/>
      <c r="BG24" s="54"/>
      <c r="BH24" s="54"/>
      <c r="BI24" s="83"/>
    </row>
    <row r="25" spans="1:63">
      <c r="A25" s="2"/>
      <c r="B25" s="21"/>
      <c r="C25" s="22"/>
      <c r="D25" s="23"/>
      <c r="F25" s="81" t="s">
        <v>54</v>
      </c>
      <c r="G25" s="50">
        <f>IFERROR(('2.3_Input_Data_Orig_MC'!U24-'2.3_Input_Data_Orig_MC'!G24),"-")</f>
        <v>0</v>
      </c>
      <c r="H25" s="50">
        <f>IFERROR(('2.3_Input_Data_Orig_MC'!V24-'2.3_Input_Data_Orig_MC'!H24),"-")</f>
        <v>0</v>
      </c>
      <c r="I25" s="50">
        <f>IFERROR(('2.3_Input_Data_Orig_MC'!W24-'2.3_Input_Data_Orig_MC'!I24),"-")</f>
        <v>0</v>
      </c>
      <c r="J25" s="50">
        <f>IFERROR(('2.3_Input_Data_Orig_MC'!X24-'2.3_Input_Data_Orig_MC'!J24),"-")</f>
        <v>0</v>
      </c>
      <c r="K25" s="50">
        <f>IFERROR(('2.3_Input_Data_Orig_MC'!Y24-'2.3_Input_Data_Orig_MC'!K24),"-")</f>
        <v>0</v>
      </c>
      <c r="L25" s="30"/>
      <c r="M25" s="37">
        <f>G25*'0.1_Coefficients'!$B$22</f>
        <v>0</v>
      </c>
      <c r="N25" s="37">
        <f>H25*'0.1_Coefficients'!$C$22</f>
        <v>0</v>
      </c>
      <c r="O25" s="37">
        <f>I25*'0.1_Coefficients'!$D$22</f>
        <v>0</v>
      </c>
      <c r="P25" s="37">
        <f>J25*'0.1_Coefficients'!$E$22</f>
        <v>0</v>
      </c>
      <c r="Q25" s="37">
        <f>K25*'0.1_Coefficients'!$F$22</f>
        <v>0</v>
      </c>
      <c r="R25" s="54"/>
      <c r="S25" s="30"/>
      <c r="T25" s="50">
        <f>IFERROR(('2.3_Input_Data_Orig_MC'!N24-'2.3_Input_Data_Orig_MC'!G24),"-")</f>
        <v>0</v>
      </c>
      <c r="U25" s="50">
        <f>IFERROR(('2.3_Input_Data_Orig_MC'!O24-'2.3_Input_Data_Orig_MC'!H24),"-")</f>
        <v>0</v>
      </c>
      <c r="V25" s="50">
        <f>IFERROR(('2.3_Input_Data_Orig_MC'!P24-'2.3_Input_Data_Orig_MC'!I24),"-")</f>
        <v>0</v>
      </c>
      <c r="W25" s="50">
        <f>IFERROR(('2.3_Input_Data_Orig_MC'!Q24-'2.3_Input_Data_Orig_MC'!J24),"-")</f>
        <v>0</v>
      </c>
      <c r="X25" s="50">
        <f>IFERROR(('2.3_Input_Data_Orig_MC'!R24-'2.3_Input_Data_Orig_MC'!K24),"-")</f>
        <v>0</v>
      </c>
      <c r="Y25" s="30"/>
      <c r="Z25" s="37">
        <f>T25*'0.1_Coefficients'!$B$22</f>
        <v>0</v>
      </c>
      <c r="AA25" s="37">
        <f>U25*'0.1_Coefficients'!$C$22</f>
        <v>0</v>
      </c>
      <c r="AB25" s="37">
        <f>V25*'0.1_Coefficients'!$D$22</f>
        <v>0</v>
      </c>
      <c r="AC25" s="37">
        <f>W25*'0.1_Coefficients'!$E$22</f>
        <v>0</v>
      </c>
      <c r="AD25" s="37">
        <f>X25*'0.1_Coefficients'!$F$22</f>
        <v>0</v>
      </c>
      <c r="AE25" s="54"/>
      <c r="AF25" s="30"/>
      <c r="AG25" s="50">
        <f>IFERROR(('2.4_Input_Data_Rebase'!U24-'2.4_Input_Data_Rebase'!G24),"-")</f>
        <v>0</v>
      </c>
      <c r="AH25" s="50">
        <f>IFERROR(('2.4_Input_Data_Rebase'!V24-'2.4_Input_Data_Rebase'!H24),"-")</f>
        <v>0</v>
      </c>
      <c r="AI25" s="50">
        <f>IFERROR(('2.4_Input_Data_Rebase'!W24-'2.4_Input_Data_Rebase'!I24),"-")</f>
        <v>0</v>
      </c>
      <c r="AJ25" s="50">
        <f>IFERROR(('2.4_Input_Data_Rebase'!X24-'2.4_Input_Data_Rebase'!J24),"-")</f>
        <v>0</v>
      </c>
      <c r="AK25" s="50">
        <f>IFERROR(('2.4_Input_Data_Rebase'!Y24-'2.4_Input_Data_Rebase'!K24),"-")</f>
        <v>0</v>
      </c>
      <c r="AL25" s="30"/>
      <c r="AM25" s="37">
        <f>AG25*'0.1_Coefficients'!$B$22</f>
        <v>0</v>
      </c>
      <c r="AN25" s="37">
        <f>AH25*'0.1_Coefficients'!$C$22</f>
        <v>0</v>
      </c>
      <c r="AO25" s="37">
        <f>AI25*'0.1_Coefficients'!$D$22</f>
        <v>0</v>
      </c>
      <c r="AP25" s="37">
        <f>AJ25*'0.1_Coefficients'!$E$22</f>
        <v>0</v>
      </c>
      <c r="AQ25" s="37">
        <f>AK25*'0.1_Coefficients'!$F$22</f>
        <v>0</v>
      </c>
      <c r="AR25" s="54"/>
      <c r="AS25" s="30"/>
      <c r="AT25" s="50">
        <f>IFERROR(('2.4_Input_Data_Rebase'!N24-'2.4_Input_Data_Rebase'!G24),"-")</f>
        <v>0</v>
      </c>
      <c r="AU25" s="50">
        <f>IFERROR(('2.4_Input_Data_Rebase'!O24-'2.4_Input_Data_Rebase'!H24),"-")</f>
        <v>0</v>
      </c>
      <c r="AV25" s="50">
        <f>IFERROR(('2.4_Input_Data_Rebase'!P24-'2.4_Input_Data_Rebase'!I24),"-")</f>
        <v>0</v>
      </c>
      <c r="AW25" s="50">
        <f>IFERROR(('2.4_Input_Data_Rebase'!Q24-'2.4_Input_Data_Rebase'!J24),"-")</f>
        <v>0</v>
      </c>
      <c r="AX25" s="50">
        <f>IFERROR(('2.4_Input_Data_Rebase'!R24-'2.4_Input_Data_Rebase'!K24),"-")</f>
        <v>0</v>
      </c>
      <c r="AY25" s="30"/>
      <c r="AZ25" s="37">
        <f>AT25*'0.1_Coefficients'!$B$22</f>
        <v>0</v>
      </c>
      <c r="BA25" s="37">
        <f>AU25*'0.1_Coefficients'!$C$22</f>
        <v>0</v>
      </c>
      <c r="BB25" s="37">
        <f>AV25*'0.1_Coefficients'!$D$22</f>
        <v>0</v>
      </c>
      <c r="BC25" s="37">
        <f>AW25*'0.1_Coefficients'!$E$22</f>
        <v>0</v>
      </c>
      <c r="BD25" s="37">
        <f>AX25*'0.1_Coefficients'!$F$22</f>
        <v>0</v>
      </c>
      <c r="BE25" s="54"/>
      <c r="BF25" s="30"/>
      <c r="BG25" s="54"/>
      <c r="BH25" s="54"/>
      <c r="BI25" s="83"/>
    </row>
    <row r="26" spans="1:63" ht="12.75" thickBot="1">
      <c r="A26" s="2"/>
      <c r="B26" s="24"/>
      <c r="C26" s="25"/>
      <c r="D26" s="26"/>
      <c r="F26" s="84" t="s">
        <v>55</v>
      </c>
      <c r="G26" s="50">
        <f>IFERROR(('2.3_Input_Data_Orig_MC'!U25-'2.3_Input_Data_Orig_MC'!G25),"-")</f>
        <v>0</v>
      </c>
      <c r="H26" s="50">
        <f>IFERROR(('2.3_Input_Data_Orig_MC'!V25-'2.3_Input_Data_Orig_MC'!H25),"-")</f>
        <v>0</v>
      </c>
      <c r="I26" s="50">
        <f>IFERROR(('2.3_Input_Data_Orig_MC'!W25-'2.3_Input_Data_Orig_MC'!I25),"-")</f>
        <v>0</v>
      </c>
      <c r="J26" s="50">
        <f>IFERROR(('2.3_Input_Data_Orig_MC'!X25-'2.3_Input_Data_Orig_MC'!J25),"-")</f>
        <v>0</v>
      </c>
      <c r="K26" s="50">
        <f>IFERROR(('2.3_Input_Data_Orig_MC'!Y25-'2.3_Input_Data_Orig_MC'!K25),"-")</f>
        <v>0</v>
      </c>
      <c r="L26" s="30"/>
      <c r="M26" s="37">
        <f>G26*'0.1_Coefficients'!$B$23</f>
        <v>0</v>
      </c>
      <c r="N26" s="37">
        <f>H26*'0.1_Coefficients'!$C$23</f>
        <v>0</v>
      </c>
      <c r="O26" s="37">
        <f>I26*'0.1_Coefficients'!$D$23</f>
        <v>0</v>
      </c>
      <c r="P26" s="37">
        <f>J26*'0.1_Coefficients'!E35</f>
        <v>0</v>
      </c>
      <c r="Q26" s="37">
        <f>K26*'0.1_Coefficients'!$F$23</f>
        <v>0</v>
      </c>
      <c r="R26" s="55"/>
      <c r="S26" s="30"/>
      <c r="T26" s="50">
        <f>IFERROR(('2.3_Input_Data_Orig_MC'!N25-'2.3_Input_Data_Orig_MC'!G25),"-")</f>
        <v>0</v>
      </c>
      <c r="U26" s="50">
        <f>IFERROR(('2.3_Input_Data_Orig_MC'!O25-'2.3_Input_Data_Orig_MC'!H25),"-")</f>
        <v>0</v>
      </c>
      <c r="V26" s="50">
        <f>IFERROR(('2.3_Input_Data_Orig_MC'!P25-'2.3_Input_Data_Orig_MC'!I25),"-")</f>
        <v>0</v>
      </c>
      <c r="W26" s="50">
        <f>IFERROR(('2.3_Input_Data_Orig_MC'!Q25-'2.3_Input_Data_Orig_MC'!J25),"-")</f>
        <v>0</v>
      </c>
      <c r="X26" s="50">
        <f>IFERROR(('2.3_Input_Data_Orig_MC'!R25-'2.3_Input_Data_Orig_MC'!K25),"-")</f>
        <v>0</v>
      </c>
      <c r="Y26" s="30"/>
      <c r="Z26" s="37">
        <f>T26*'0.1_Coefficients'!$B$23</f>
        <v>0</v>
      </c>
      <c r="AA26" s="37">
        <f>U26*'0.1_Coefficients'!$C$23</f>
        <v>0</v>
      </c>
      <c r="AB26" s="37">
        <f>V26*'0.1_Coefficients'!$D$23</f>
        <v>0</v>
      </c>
      <c r="AC26" s="37">
        <f>W26*'0.1_Coefficients'!J35</f>
        <v>0</v>
      </c>
      <c r="AD26" s="37">
        <f>X26*'0.1_Coefficients'!$F$23</f>
        <v>0</v>
      </c>
      <c r="AE26" s="55"/>
      <c r="AF26" s="30"/>
      <c r="AG26" s="50">
        <f>IFERROR(('2.4_Input_Data_Rebase'!U25-'2.4_Input_Data_Rebase'!G25),"-")</f>
        <v>0</v>
      </c>
      <c r="AH26" s="50">
        <f>IFERROR(('2.4_Input_Data_Rebase'!V25-'2.4_Input_Data_Rebase'!H25),"-")</f>
        <v>0</v>
      </c>
      <c r="AI26" s="50">
        <f>IFERROR(('2.4_Input_Data_Rebase'!W25-'2.4_Input_Data_Rebase'!I25),"-")</f>
        <v>0</v>
      </c>
      <c r="AJ26" s="50">
        <f>IFERROR(('2.4_Input_Data_Rebase'!X25-'2.4_Input_Data_Rebase'!J25),"-")</f>
        <v>0</v>
      </c>
      <c r="AK26" s="50">
        <f>IFERROR(('2.4_Input_Data_Rebase'!Y25-'2.4_Input_Data_Rebase'!K25),"-")</f>
        <v>0</v>
      </c>
      <c r="AL26" s="30"/>
      <c r="AM26" s="37">
        <f>AG26*'0.1_Coefficients'!$B$23</f>
        <v>0</v>
      </c>
      <c r="AN26" s="37">
        <f>AH26*'0.1_Coefficients'!$C$23</f>
        <v>0</v>
      </c>
      <c r="AO26" s="37">
        <f>AI26*'0.1_Coefficients'!$D$23</f>
        <v>0</v>
      </c>
      <c r="AP26" s="37">
        <f>AJ26*'0.1_Coefficients'!AD35</f>
        <v>0</v>
      </c>
      <c r="AQ26" s="37">
        <f>AK26*'0.1_Coefficients'!$F$23</f>
        <v>0</v>
      </c>
      <c r="AR26" s="55"/>
      <c r="AS26" s="30"/>
      <c r="AT26" s="50">
        <f>IFERROR(('2.4_Input_Data_Rebase'!N25-'2.4_Input_Data_Rebase'!G25),"-")</f>
        <v>0</v>
      </c>
      <c r="AU26" s="50">
        <f>IFERROR(('2.4_Input_Data_Rebase'!O25-'2.4_Input_Data_Rebase'!H25),"-")</f>
        <v>0</v>
      </c>
      <c r="AV26" s="50">
        <f>IFERROR(('2.4_Input_Data_Rebase'!P25-'2.4_Input_Data_Rebase'!I25),"-")</f>
        <v>0</v>
      </c>
      <c r="AW26" s="50">
        <f>IFERROR(('2.4_Input_Data_Rebase'!Q25-'2.4_Input_Data_Rebase'!J25),"-")</f>
        <v>0</v>
      </c>
      <c r="AX26" s="50">
        <f>IFERROR(('2.4_Input_Data_Rebase'!R25-'2.4_Input_Data_Rebase'!K25),"-")</f>
        <v>0</v>
      </c>
      <c r="AY26" s="30"/>
      <c r="AZ26" s="37">
        <f>AT26*'0.1_Coefficients'!$B$23</f>
        <v>0</v>
      </c>
      <c r="BA26" s="37">
        <f>AU26*'0.1_Coefficients'!$C$23</f>
        <v>0</v>
      </c>
      <c r="BB26" s="37">
        <f>AV26*'0.1_Coefficients'!$D$23</f>
        <v>0</v>
      </c>
      <c r="BC26" s="37">
        <f>AW26*'0.1_Coefficients'!AI35</f>
        <v>0</v>
      </c>
      <c r="BD26" s="37">
        <f>AX26*'0.1_Coefficients'!$F$23</f>
        <v>0</v>
      </c>
      <c r="BE26" s="55"/>
      <c r="BF26" s="30"/>
      <c r="BG26" s="55"/>
      <c r="BH26" s="55"/>
      <c r="BI26" s="85"/>
    </row>
    <row r="27" spans="1:63">
      <c r="A27" s="3" t="s">
        <v>9</v>
      </c>
      <c r="B27" s="18">
        <v>13</v>
      </c>
      <c r="C27" s="19" t="s">
        <v>14</v>
      </c>
      <c r="D27" s="20" t="s">
        <v>58</v>
      </c>
      <c r="F27" s="86" t="s">
        <v>52</v>
      </c>
      <c r="G27" s="50">
        <f>IFERROR(('2.3_Input_Data_Orig_MC'!U26-'2.3_Input_Data_Orig_MC'!G26),"-")</f>
        <v>0</v>
      </c>
      <c r="H27" s="50">
        <f>IFERROR(('2.3_Input_Data_Orig_MC'!V26-'2.3_Input_Data_Orig_MC'!H26),"-")</f>
        <v>0</v>
      </c>
      <c r="I27" s="50">
        <f>IFERROR(('2.3_Input_Data_Orig_MC'!W26-'2.3_Input_Data_Orig_MC'!I26),"-")</f>
        <v>0</v>
      </c>
      <c r="J27" s="50">
        <f>IFERROR(('2.3_Input_Data_Orig_MC'!X26-'2.3_Input_Data_Orig_MC'!J26),"-")</f>
        <v>0</v>
      </c>
      <c r="K27" s="50">
        <f>IFERROR(('2.3_Input_Data_Orig_MC'!Y26-'2.3_Input_Data_Orig_MC'!K26),"-")</f>
        <v>0</v>
      </c>
      <c r="L27" s="30"/>
      <c r="M27" s="37">
        <f>G27*'0.1_Coefficients'!$B$20</f>
        <v>0</v>
      </c>
      <c r="N27" s="37">
        <f>H27*'0.1_Coefficients'!$C$20</f>
        <v>0</v>
      </c>
      <c r="O27" s="37">
        <f>I27*'0.1_Coefficients'!$D$20</f>
        <v>0</v>
      </c>
      <c r="P27" s="37">
        <f>J27*'0.1_Coefficients'!$E$20</f>
        <v>0</v>
      </c>
      <c r="Q27" s="37">
        <f>K27*'0.1_Coefficients'!$F$20</f>
        <v>0</v>
      </c>
      <c r="R27" s="54">
        <f t="shared" ref="R27" si="19">SUM(M27:Q30)</f>
        <v>0.30000000000000004</v>
      </c>
      <c r="S27" s="30"/>
      <c r="T27" s="50">
        <f>IFERROR(('2.3_Input_Data_Orig_MC'!N26-'2.3_Input_Data_Orig_MC'!G26),"-")</f>
        <v>0</v>
      </c>
      <c r="U27" s="50">
        <f>IFERROR(('2.3_Input_Data_Orig_MC'!O26-'2.3_Input_Data_Orig_MC'!H26),"-")</f>
        <v>0</v>
      </c>
      <c r="V27" s="50">
        <f>IFERROR(('2.3_Input_Data_Orig_MC'!P26-'2.3_Input_Data_Orig_MC'!I26),"-")</f>
        <v>0</v>
      </c>
      <c r="W27" s="50">
        <f>IFERROR(('2.3_Input_Data_Orig_MC'!Q26-'2.3_Input_Data_Orig_MC'!J26),"-")</f>
        <v>0</v>
      </c>
      <c r="X27" s="50">
        <f>IFERROR(('2.3_Input_Data_Orig_MC'!R26-'2.3_Input_Data_Orig_MC'!K26),"-")</f>
        <v>0</v>
      </c>
      <c r="Y27" s="30"/>
      <c r="Z27" s="37">
        <f>T27*'0.1_Coefficients'!$B$20</f>
        <v>0</v>
      </c>
      <c r="AA27" s="37">
        <f>U27*'0.1_Coefficients'!$C$20</f>
        <v>0</v>
      </c>
      <c r="AB27" s="37">
        <f>V27*'0.1_Coefficients'!$D$20</f>
        <v>0</v>
      </c>
      <c r="AC27" s="37">
        <f>W27*'0.1_Coefficients'!$E$20</f>
        <v>0</v>
      </c>
      <c r="AD27" s="37">
        <f>X27*'0.1_Coefficients'!$F$20</f>
        <v>0</v>
      </c>
      <c r="AE27" s="54">
        <f t="shared" ref="AE27" si="20">SUM(Z27:AD30)</f>
        <v>-0.3</v>
      </c>
      <c r="AF27" s="30"/>
      <c r="AG27" s="50">
        <f>IFERROR(('2.4_Input_Data_Rebase'!U26-'2.4_Input_Data_Rebase'!G26),"-")</f>
        <v>-2</v>
      </c>
      <c r="AH27" s="50">
        <f>IFERROR(('2.4_Input_Data_Rebase'!V26-'2.4_Input_Data_Rebase'!H26),"-")</f>
        <v>0</v>
      </c>
      <c r="AI27" s="50">
        <f>IFERROR(('2.4_Input_Data_Rebase'!W26-'2.4_Input_Data_Rebase'!I26),"-")</f>
        <v>0</v>
      </c>
      <c r="AJ27" s="50">
        <f>IFERROR(('2.4_Input_Data_Rebase'!X26-'2.4_Input_Data_Rebase'!J26),"-")</f>
        <v>0</v>
      </c>
      <c r="AK27" s="50">
        <f>IFERROR(('2.4_Input_Data_Rebase'!Y26-'2.4_Input_Data_Rebase'!K26),"-")</f>
        <v>0</v>
      </c>
      <c r="AL27" s="30"/>
      <c r="AM27" s="37">
        <f>AG27*'0.1_Coefficients'!$B$20</f>
        <v>-0.4</v>
      </c>
      <c r="AN27" s="37">
        <f>AH27*'0.1_Coefficients'!$C$20</f>
        <v>0</v>
      </c>
      <c r="AO27" s="37">
        <f>AI27*'0.1_Coefficients'!$D$20</f>
        <v>0</v>
      </c>
      <c r="AP27" s="37">
        <f>AJ27*'0.1_Coefficients'!$E$20</f>
        <v>0</v>
      </c>
      <c r="AQ27" s="37">
        <f>AK27*'0.1_Coefficients'!$F$20</f>
        <v>0</v>
      </c>
      <c r="AR27" s="54">
        <f t="shared" ref="AR27" si="21">SUM(AM27:AQ30)</f>
        <v>-0.10000000000000003</v>
      </c>
      <c r="AS27" s="30"/>
      <c r="AT27" s="50">
        <f>IFERROR(('2.4_Input_Data_Rebase'!N26-'2.4_Input_Data_Rebase'!G26),"-")</f>
        <v>-2</v>
      </c>
      <c r="AU27" s="50">
        <f>IFERROR(('2.4_Input_Data_Rebase'!O26-'2.4_Input_Data_Rebase'!H26),"-")</f>
        <v>0</v>
      </c>
      <c r="AV27" s="50">
        <f>IFERROR(('2.4_Input_Data_Rebase'!P26-'2.4_Input_Data_Rebase'!I26),"-")</f>
        <v>0</v>
      </c>
      <c r="AW27" s="50">
        <f>IFERROR(('2.4_Input_Data_Rebase'!Q26-'2.4_Input_Data_Rebase'!J26),"-")</f>
        <v>0</v>
      </c>
      <c r="AX27" s="50">
        <f>IFERROR(('2.4_Input_Data_Rebase'!R26-'2.4_Input_Data_Rebase'!K26),"-")</f>
        <v>0</v>
      </c>
      <c r="AY27" s="30"/>
      <c r="AZ27" s="37">
        <f>AT27*'0.1_Coefficients'!$B$20</f>
        <v>-0.4</v>
      </c>
      <c r="BA27" s="37">
        <f>AU27*'0.1_Coefficients'!$C$20</f>
        <v>0</v>
      </c>
      <c r="BB27" s="37">
        <f>AV27*'0.1_Coefficients'!$D$20</f>
        <v>0</v>
      </c>
      <c r="BC27" s="37">
        <f>AW27*'0.1_Coefficients'!$E$20</f>
        <v>0</v>
      </c>
      <c r="BD27" s="37">
        <f>AX27*'0.1_Coefficients'!$F$20</f>
        <v>0</v>
      </c>
      <c r="BE27" s="54">
        <f t="shared" ref="BE27" si="22">SUM(AZ27:BD30)</f>
        <v>-0.20000000000000004</v>
      </c>
      <c r="BF27" s="30"/>
      <c r="BG27" s="54">
        <f t="shared" ref="BG27" si="23">AE27-R27</f>
        <v>-0.60000000000000009</v>
      </c>
      <c r="BH27" s="54">
        <f t="shared" ref="BH27" si="24">BE27-AR27</f>
        <v>-0.1</v>
      </c>
      <c r="BI27" s="83">
        <f t="shared" ref="BI27" si="25">BH27-BG27</f>
        <v>0.50000000000000011</v>
      </c>
    </row>
    <row r="28" spans="1:63">
      <c r="A28" s="2"/>
      <c r="B28" s="21"/>
      <c r="C28" s="22"/>
      <c r="D28" s="23"/>
      <c r="F28" s="81" t="s">
        <v>53</v>
      </c>
      <c r="G28" s="50">
        <f>IFERROR(('2.3_Input_Data_Orig_MC'!U27-'2.3_Input_Data_Orig_MC'!G27),"-")</f>
        <v>0</v>
      </c>
      <c r="H28" s="50">
        <f>IFERROR(('2.3_Input_Data_Orig_MC'!V27-'2.3_Input_Data_Orig_MC'!H27),"-")</f>
        <v>0</v>
      </c>
      <c r="I28" s="50">
        <f>IFERROR(('2.3_Input_Data_Orig_MC'!W27-'2.3_Input_Data_Orig_MC'!I27),"-")</f>
        <v>0</v>
      </c>
      <c r="J28" s="50">
        <f>IFERROR(('2.3_Input_Data_Orig_MC'!X27-'2.3_Input_Data_Orig_MC'!J27),"-")</f>
        <v>0</v>
      </c>
      <c r="K28" s="50">
        <f>IFERROR(('2.3_Input_Data_Orig_MC'!Y27-'2.3_Input_Data_Orig_MC'!K27),"-")</f>
        <v>0</v>
      </c>
      <c r="L28" s="30"/>
      <c r="M28" s="37">
        <f>G28*'0.1_Coefficients'!$B$21</f>
        <v>0</v>
      </c>
      <c r="N28" s="37">
        <f>H28*'0.1_Coefficients'!$C$21</f>
        <v>0</v>
      </c>
      <c r="O28" s="37">
        <f>I28*'0.1_Coefficients'!$D$21</f>
        <v>0</v>
      </c>
      <c r="P28" s="37">
        <f>J28*'0.1_Coefficients'!$E$21</f>
        <v>0</v>
      </c>
      <c r="Q28" s="37">
        <f>K28*'0.1_Coefficients'!$F$21</f>
        <v>0</v>
      </c>
      <c r="R28" s="54"/>
      <c r="S28" s="30"/>
      <c r="T28" s="50">
        <f>IFERROR(('2.3_Input_Data_Orig_MC'!N27-'2.3_Input_Data_Orig_MC'!G27),"-")</f>
        <v>0</v>
      </c>
      <c r="U28" s="50">
        <f>IFERROR(('2.3_Input_Data_Orig_MC'!O27-'2.3_Input_Data_Orig_MC'!H27),"-")</f>
        <v>0</v>
      </c>
      <c r="V28" s="50">
        <f>IFERROR(('2.3_Input_Data_Orig_MC'!P27-'2.3_Input_Data_Orig_MC'!I27),"-")</f>
        <v>0</v>
      </c>
      <c r="W28" s="50">
        <f>IFERROR(('2.3_Input_Data_Orig_MC'!Q27-'2.3_Input_Data_Orig_MC'!J27),"-")</f>
        <v>0</v>
      </c>
      <c r="X28" s="50">
        <f>IFERROR(('2.3_Input_Data_Orig_MC'!R27-'2.3_Input_Data_Orig_MC'!K27),"-")</f>
        <v>0</v>
      </c>
      <c r="Y28" s="30"/>
      <c r="Z28" s="37">
        <f>T28*'0.1_Coefficients'!$B$21</f>
        <v>0</v>
      </c>
      <c r="AA28" s="37">
        <f>U28*'0.1_Coefficients'!$C$21</f>
        <v>0</v>
      </c>
      <c r="AB28" s="37">
        <f>V28*'0.1_Coefficients'!$D$21</f>
        <v>0</v>
      </c>
      <c r="AC28" s="37">
        <f>W28*'0.1_Coefficients'!$E$21</f>
        <v>0</v>
      </c>
      <c r="AD28" s="37">
        <f>X28*'0.1_Coefficients'!$F$21</f>
        <v>0</v>
      </c>
      <c r="AE28" s="54"/>
      <c r="AF28" s="30"/>
      <c r="AG28" s="50">
        <f>IFERROR(('2.4_Input_Data_Rebase'!U27-'2.4_Input_Data_Rebase'!G27),"-")</f>
        <v>2</v>
      </c>
      <c r="AH28" s="50">
        <f>IFERROR(('2.4_Input_Data_Rebase'!V27-'2.4_Input_Data_Rebase'!H27),"-")</f>
        <v>0</v>
      </c>
      <c r="AI28" s="50">
        <f>IFERROR(('2.4_Input_Data_Rebase'!W27-'2.4_Input_Data_Rebase'!I27),"-")</f>
        <v>0</v>
      </c>
      <c r="AJ28" s="50">
        <f>IFERROR(('2.4_Input_Data_Rebase'!X27-'2.4_Input_Data_Rebase'!J27),"-")</f>
        <v>0</v>
      </c>
      <c r="AK28" s="50">
        <f>IFERROR(('2.4_Input_Data_Rebase'!Y27-'2.4_Input_Data_Rebase'!K27),"-")</f>
        <v>0</v>
      </c>
      <c r="AL28" s="30"/>
      <c r="AM28" s="37">
        <f>AG28*'0.1_Coefficients'!$B$21</f>
        <v>0.3</v>
      </c>
      <c r="AN28" s="37">
        <f>AH28*'0.1_Coefficients'!$C$21</f>
        <v>0</v>
      </c>
      <c r="AO28" s="37">
        <f>AI28*'0.1_Coefficients'!$D$21</f>
        <v>0</v>
      </c>
      <c r="AP28" s="37">
        <f>AJ28*'0.1_Coefficients'!$E$21</f>
        <v>0</v>
      </c>
      <c r="AQ28" s="37">
        <f>AK28*'0.1_Coefficients'!$F$21</f>
        <v>0</v>
      </c>
      <c r="AR28" s="54"/>
      <c r="AS28" s="30"/>
      <c r="AT28" s="50">
        <f>IFERROR(('2.4_Input_Data_Rebase'!N27-'2.4_Input_Data_Rebase'!G27),"-")</f>
        <v>2</v>
      </c>
      <c r="AU28" s="50">
        <f>IFERROR(('2.4_Input_Data_Rebase'!O27-'2.4_Input_Data_Rebase'!H27),"-")</f>
        <v>0</v>
      </c>
      <c r="AV28" s="50">
        <f>IFERROR(('2.4_Input_Data_Rebase'!P27-'2.4_Input_Data_Rebase'!I27),"-")</f>
        <v>0</v>
      </c>
      <c r="AW28" s="50">
        <f>IFERROR(('2.4_Input_Data_Rebase'!Q27-'2.4_Input_Data_Rebase'!J27),"-")</f>
        <v>0</v>
      </c>
      <c r="AX28" s="50">
        <f>IFERROR(('2.4_Input_Data_Rebase'!R27-'2.4_Input_Data_Rebase'!K27),"-")</f>
        <v>0</v>
      </c>
      <c r="AY28" s="30"/>
      <c r="AZ28" s="37">
        <f>AT28*'0.1_Coefficients'!$B$21</f>
        <v>0.3</v>
      </c>
      <c r="BA28" s="37">
        <f>AU28*'0.1_Coefficients'!$C$21</f>
        <v>0</v>
      </c>
      <c r="BB28" s="37">
        <f>AV28*'0.1_Coefficients'!$D$21</f>
        <v>0</v>
      </c>
      <c r="BC28" s="37">
        <f>AW28*'0.1_Coefficients'!$E$21</f>
        <v>0</v>
      </c>
      <c r="BD28" s="37">
        <f>AX28*'0.1_Coefficients'!$F$21</f>
        <v>0</v>
      </c>
      <c r="BE28" s="54"/>
      <c r="BF28" s="30"/>
      <c r="BG28" s="54"/>
      <c r="BH28" s="54"/>
      <c r="BI28" s="83"/>
    </row>
    <row r="29" spans="1:63">
      <c r="A29" s="2"/>
      <c r="B29" s="21"/>
      <c r="C29" s="22"/>
      <c r="D29" s="23"/>
      <c r="F29" s="81" t="s">
        <v>54</v>
      </c>
      <c r="G29" s="50">
        <f>IFERROR(('2.3_Input_Data_Orig_MC'!U28-'2.3_Input_Data_Orig_MC'!G28),"-")</f>
        <v>0</v>
      </c>
      <c r="H29" s="50">
        <f>IFERROR(('2.3_Input_Data_Orig_MC'!V28-'2.3_Input_Data_Orig_MC'!H28),"-")</f>
        <v>0</v>
      </c>
      <c r="I29" s="50">
        <f>IFERROR(('2.3_Input_Data_Orig_MC'!W28-'2.3_Input_Data_Orig_MC'!I28),"-")</f>
        <v>-1</v>
      </c>
      <c r="J29" s="50">
        <f>IFERROR(('2.3_Input_Data_Orig_MC'!X28-'2.3_Input_Data_Orig_MC'!J28),"-")</f>
        <v>-1</v>
      </c>
      <c r="K29" s="50">
        <f>IFERROR(('2.3_Input_Data_Orig_MC'!Y28-'2.3_Input_Data_Orig_MC'!K28),"-")</f>
        <v>2</v>
      </c>
      <c r="L29" s="30"/>
      <c r="M29" s="37">
        <f>G29*'0.1_Coefficients'!$B$22</f>
        <v>0</v>
      </c>
      <c r="N29" s="37">
        <f>H29*'0.1_Coefficients'!$C$22</f>
        <v>0</v>
      </c>
      <c r="O29" s="37">
        <f>I29*'0.1_Coefficients'!$D$22</f>
        <v>-0.3</v>
      </c>
      <c r="P29" s="37">
        <f>J29*'0.1_Coefficients'!$E$22</f>
        <v>-0.4</v>
      </c>
      <c r="Q29" s="37">
        <f>K29*'0.1_Coefficients'!$F$22</f>
        <v>1</v>
      </c>
      <c r="R29" s="54"/>
      <c r="S29" s="30"/>
      <c r="T29" s="50">
        <f>IFERROR(('2.3_Input_Data_Orig_MC'!N28-'2.3_Input_Data_Orig_MC'!G28),"-")</f>
        <v>0</v>
      </c>
      <c r="U29" s="50">
        <f>IFERROR(('2.3_Input_Data_Orig_MC'!O28-'2.3_Input_Data_Orig_MC'!H28),"-")</f>
        <v>2</v>
      </c>
      <c r="V29" s="50">
        <f>IFERROR(('2.3_Input_Data_Orig_MC'!P28-'2.3_Input_Data_Orig_MC'!I28),"-")</f>
        <v>-1</v>
      </c>
      <c r="W29" s="50">
        <f>IFERROR(('2.3_Input_Data_Orig_MC'!Q28-'2.3_Input_Data_Orig_MC'!J28),"-")</f>
        <v>-1</v>
      </c>
      <c r="X29" s="50">
        <f>IFERROR(('2.3_Input_Data_Orig_MC'!R28-'2.3_Input_Data_Orig_MC'!K28),"-")</f>
        <v>0</v>
      </c>
      <c r="Y29" s="30"/>
      <c r="Z29" s="37">
        <f>T29*'0.1_Coefficients'!$B$22</f>
        <v>0</v>
      </c>
      <c r="AA29" s="37">
        <f>U29*'0.1_Coefficients'!$C$22</f>
        <v>0.4</v>
      </c>
      <c r="AB29" s="37">
        <f>V29*'0.1_Coefficients'!$D$22</f>
        <v>-0.3</v>
      </c>
      <c r="AC29" s="37">
        <f>W29*'0.1_Coefficients'!$E$22</f>
        <v>-0.4</v>
      </c>
      <c r="AD29" s="37">
        <f>X29*'0.1_Coefficients'!$F$22</f>
        <v>0</v>
      </c>
      <c r="AE29" s="54"/>
      <c r="AF29" s="30"/>
      <c r="AG29" s="50">
        <f>IFERROR(('2.4_Input_Data_Rebase'!U28-'2.4_Input_Data_Rebase'!G28),"-")</f>
        <v>0</v>
      </c>
      <c r="AH29" s="50">
        <f>IFERROR(('2.4_Input_Data_Rebase'!V28-'2.4_Input_Data_Rebase'!H28),"-")</f>
        <v>0</v>
      </c>
      <c r="AI29" s="50">
        <f>IFERROR(('2.4_Input_Data_Rebase'!W28-'2.4_Input_Data_Rebase'!I28),"-")</f>
        <v>0</v>
      </c>
      <c r="AJ29" s="50">
        <f>IFERROR(('2.4_Input_Data_Rebase'!X28-'2.4_Input_Data_Rebase'!J28),"-")</f>
        <v>0</v>
      </c>
      <c r="AK29" s="50">
        <f>IFERROR(('2.4_Input_Data_Rebase'!Y28-'2.4_Input_Data_Rebase'!K28),"-")</f>
        <v>0</v>
      </c>
      <c r="AL29" s="30"/>
      <c r="AM29" s="37">
        <f>AG29*'0.1_Coefficients'!$B$22</f>
        <v>0</v>
      </c>
      <c r="AN29" s="37">
        <f>AH29*'0.1_Coefficients'!$C$22</f>
        <v>0</v>
      </c>
      <c r="AO29" s="37">
        <f>AI29*'0.1_Coefficients'!$D$22</f>
        <v>0</v>
      </c>
      <c r="AP29" s="37">
        <f>AJ29*'0.1_Coefficients'!$E$22</f>
        <v>0</v>
      </c>
      <c r="AQ29" s="37">
        <f>AK29*'0.1_Coefficients'!$F$22</f>
        <v>0</v>
      </c>
      <c r="AR29" s="54"/>
      <c r="AS29" s="30"/>
      <c r="AT29" s="50">
        <f>IFERROR(('2.4_Input_Data_Rebase'!N28-'2.4_Input_Data_Rebase'!G28),"-")</f>
        <v>0</v>
      </c>
      <c r="AU29" s="50">
        <f>IFERROR(('2.4_Input_Data_Rebase'!O28-'2.4_Input_Data_Rebase'!H28),"-")</f>
        <v>0</v>
      </c>
      <c r="AV29" s="50">
        <f>IFERROR(('2.4_Input_Data_Rebase'!P28-'2.4_Input_Data_Rebase'!I28),"-")</f>
        <v>0</v>
      </c>
      <c r="AW29" s="50">
        <f>IFERROR(('2.4_Input_Data_Rebase'!Q28-'2.4_Input_Data_Rebase'!J28),"-")</f>
        <v>0</v>
      </c>
      <c r="AX29" s="50">
        <f>IFERROR(('2.4_Input_Data_Rebase'!R28-'2.4_Input_Data_Rebase'!K28),"-")</f>
        <v>0</v>
      </c>
      <c r="AY29" s="30"/>
      <c r="AZ29" s="37">
        <f>AT29*'0.1_Coefficients'!$B$22</f>
        <v>0</v>
      </c>
      <c r="BA29" s="37">
        <f>AU29*'0.1_Coefficients'!$C$22</f>
        <v>0</v>
      </c>
      <c r="BB29" s="37">
        <f>AV29*'0.1_Coefficients'!$D$22</f>
        <v>0</v>
      </c>
      <c r="BC29" s="37">
        <f>AW29*'0.1_Coefficients'!$E$22</f>
        <v>0</v>
      </c>
      <c r="BD29" s="37">
        <f>AX29*'0.1_Coefficients'!$F$22</f>
        <v>0</v>
      </c>
      <c r="BE29" s="54"/>
      <c r="BF29" s="30"/>
      <c r="BG29" s="54"/>
      <c r="BH29" s="54"/>
      <c r="BI29" s="83"/>
    </row>
    <row r="30" spans="1:63" ht="12.75" thickBot="1">
      <c r="A30" s="2"/>
      <c r="B30" s="24"/>
      <c r="C30" s="25"/>
      <c r="D30" s="26"/>
      <c r="F30" s="84" t="s">
        <v>55</v>
      </c>
      <c r="G30" s="50">
        <f>IFERROR(('2.3_Input_Data_Orig_MC'!U29-'2.3_Input_Data_Orig_MC'!G29),"-")</f>
        <v>0</v>
      </c>
      <c r="H30" s="50">
        <f>IFERROR(('2.3_Input_Data_Orig_MC'!V29-'2.3_Input_Data_Orig_MC'!H29),"-")</f>
        <v>0</v>
      </c>
      <c r="I30" s="50">
        <f>IFERROR(('2.3_Input_Data_Orig_MC'!W29-'2.3_Input_Data_Orig_MC'!I29),"-")</f>
        <v>0</v>
      </c>
      <c r="J30" s="50">
        <f>IFERROR(('2.3_Input_Data_Orig_MC'!X29-'2.3_Input_Data_Orig_MC'!J29),"-")</f>
        <v>0</v>
      </c>
      <c r="K30" s="50">
        <f>IFERROR(('2.3_Input_Data_Orig_MC'!Y29-'2.3_Input_Data_Orig_MC'!K29),"-")</f>
        <v>0</v>
      </c>
      <c r="L30" s="30"/>
      <c r="M30" s="37">
        <f>G30*'0.1_Coefficients'!$B$23</f>
        <v>0</v>
      </c>
      <c r="N30" s="37">
        <f>H30*'0.1_Coefficients'!$C$23</f>
        <v>0</v>
      </c>
      <c r="O30" s="37">
        <f>I30*'0.1_Coefficients'!$D$23</f>
        <v>0</v>
      </c>
      <c r="P30" s="37">
        <f>J30*'0.1_Coefficients'!E39</f>
        <v>0</v>
      </c>
      <c r="Q30" s="37">
        <f>K30*'0.1_Coefficients'!$F$23</f>
        <v>0</v>
      </c>
      <c r="R30" s="55"/>
      <c r="S30" s="30"/>
      <c r="T30" s="50">
        <f>IFERROR(('2.3_Input_Data_Orig_MC'!N29-'2.3_Input_Data_Orig_MC'!G29),"-")</f>
        <v>0</v>
      </c>
      <c r="U30" s="50">
        <f>IFERROR(('2.3_Input_Data_Orig_MC'!O29-'2.3_Input_Data_Orig_MC'!H29),"-")</f>
        <v>0</v>
      </c>
      <c r="V30" s="50">
        <f>IFERROR(('2.3_Input_Data_Orig_MC'!P29-'2.3_Input_Data_Orig_MC'!I29),"-")</f>
        <v>0</v>
      </c>
      <c r="W30" s="50">
        <f>IFERROR(('2.3_Input_Data_Orig_MC'!Q29-'2.3_Input_Data_Orig_MC'!J29),"-")</f>
        <v>0</v>
      </c>
      <c r="X30" s="50">
        <f>IFERROR(('2.3_Input_Data_Orig_MC'!R29-'2.3_Input_Data_Orig_MC'!K29),"-")</f>
        <v>0</v>
      </c>
      <c r="Y30" s="30"/>
      <c r="Z30" s="37">
        <f>T30*'0.1_Coefficients'!$B$23</f>
        <v>0</v>
      </c>
      <c r="AA30" s="37">
        <f>U30*'0.1_Coefficients'!$C$23</f>
        <v>0</v>
      </c>
      <c r="AB30" s="37">
        <f>V30*'0.1_Coefficients'!$D$23</f>
        <v>0</v>
      </c>
      <c r="AC30" s="37">
        <f>W30*'0.1_Coefficients'!Q39</f>
        <v>0</v>
      </c>
      <c r="AD30" s="37">
        <f>X30*'0.1_Coefficients'!$F$23</f>
        <v>0</v>
      </c>
      <c r="AE30" s="55"/>
      <c r="AF30" s="30"/>
      <c r="AG30" s="50">
        <f>IFERROR(('2.4_Input_Data_Rebase'!U29-'2.4_Input_Data_Rebase'!G29),"-")</f>
        <v>0</v>
      </c>
      <c r="AH30" s="50">
        <f>IFERROR(('2.4_Input_Data_Rebase'!V29-'2.4_Input_Data_Rebase'!H29),"-")</f>
        <v>0</v>
      </c>
      <c r="AI30" s="50">
        <f>IFERROR(('2.4_Input_Data_Rebase'!W29-'2.4_Input_Data_Rebase'!I29),"-")</f>
        <v>0</v>
      </c>
      <c r="AJ30" s="50">
        <f>IFERROR(('2.4_Input_Data_Rebase'!X29-'2.4_Input_Data_Rebase'!J29),"-")</f>
        <v>0</v>
      </c>
      <c r="AK30" s="50">
        <f>IFERROR(('2.4_Input_Data_Rebase'!Y29-'2.4_Input_Data_Rebase'!K29),"-")</f>
        <v>0</v>
      </c>
      <c r="AL30" s="30"/>
      <c r="AM30" s="37">
        <f>AG30*'0.1_Coefficients'!$B$23</f>
        <v>0</v>
      </c>
      <c r="AN30" s="37">
        <f>AH30*'0.1_Coefficients'!$C$23</f>
        <v>0</v>
      </c>
      <c r="AO30" s="37">
        <f>AI30*'0.1_Coefficients'!$D$23</f>
        <v>0</v>
      </c>
      <c r="AP30" s="37">
        <f>AJ30*'0.1_Coefficients'!AD39</f>
        <v>0</v>
      </c>
      <c r="AQ30" s="37">
        <f>AK30*'0.1_Coefficients'!$F$23</f>
        <v>0</v>
      </c>
      <c r="AR30" s="55"/>
      <c r="AS30" s="30"/>
      <c r="AT30" s="50">
        <f>IFERROR(('2.4_Input_Data_Rebase'!N29-'2.4_Input_Data_Rebase'!G29),"-")</f>
        <v>0</v>
      </c>
      <c r="AU30" s="50">
        <f>IFERROR(('2.4_Input_Data_Rebase'!O29-'2.4_Input_Data_Rebase'!H29),"-")</f>
        <v>0</v>
      </c>
      <c r="AV30" s="50">
        <f>IFERROR(('2.4_Input_Data_Rebase'!P29-'2.4_Input_Data_Rebase'!I29),"-")</f>
        <v>1</v>
      </c>
      <c r="AW30" s="50">
        <f>IFERROR(('2.4_Input_Data_Rebase'!Q29-'2.4_Input_Data_Rebase'!J29),"-")</f>
        <v>0</v>
      </c>
      <c r="AX30" s="50">
        <f>IFERROR(('2.4_Input_Data_Rebase'!R29-'2.4_Input_Data_Rebase'!K29),"-")</f>
        <v>-1</v>
      </c>
      <c r="AY30" s="30"/>
      <c r="AZ30" s="37">
        <f>AT30*'0.1_Coefficients'!$B$23</f>
        <v>0</v>
      </c>
      <c r="BA30" s="37">
        <f>AU30*'0.1_Coefficients'!$C$23</f>
        <v>0</v>
      </c>
      <c r="BB30" s="37">
        <f>AV30*'0.1_Coefficients'!$D$23</f>
        <v>0.15</v>
      </c>
      <c r="BC30" s="37">
        <f>AW30*'0.1_Coefficients'!AP39</f>
        <v>0</v>
      </c>
      <c r="BD30" s="37">
        <f>AX30*'0.1_Coefficients'!$F$23</f>
        <v>-0.25</v>
      </c>
      <c r="BE30" s="55"/>
      <c r="BF30" s="30"/>
      <c r="BG30" s="55"/>
      <c r="BH30" s="55"/>
      <c r="BI30" s="85"/>
    </row>
    <row r="31" spans="1:63">
      <c r="A31" s="3" t="s">
        <v>9</v>
      </c>
      <c r="B31" s="18">
        <v>16</v>
      </c>
      <c r="C31" s="19" t="s">
        <v>15</v>
      </c>
      <c r="D31" s="20" t="s">
        <v>57</v>
      </c>
      <c r="F31" s="86" t="s">
        <v>52</v>
      </c>
      <c r="G31" s="50">
        <f>IFERROR(('2.3_Input_Data_Orig_MC'!U30-'2.3_Input_Data_Orig_MC'!G30),"-")</f>
        <v>0</v>
      </c>
      <c r="H31" s="50">
        <f>IFERROR(('2.3_Input_Data_Orig_MC'!V30-'2.3_Input_Data_Orig_MC'!H30),"-")</f>
        <v>-2</v>
      </c>
      <c r="I31" s="50">
        <f>IFERROR(('2.3_Input_Data_Orig_MC'!W30-'2.3_Input_Data_Orig_MC'!I30),"-")</f>
        <v>1</v>
      </c>
      <c r="J31" s="50">
        <f>IFERROR(('2.3_Input_Data_Orig_MC'!X30-'2.3_Input_Data_Orig_MC'!J30),"-")</f>
        <v>-1</v>
      </c>
      <c r="K31" s="50">
        <f>IFERROR(('2.3_Input_Data_Orig_MC'!Y30-'2.3_Input_Data_Orig_MC'!K30),"-")</f>
        <v>2</v>
      </c>
      <c r="L31" s="30"/>
      <c r="M31" s="37">
        <f>G31*'0.1_Coefficients'!$B$20</f>
        <v>0</v>
      </c>
      <c r="N31" s="37">
        <f>H31*'0.1_Coefficients'!$C$20</f>
        <v>-0.8</v>
      </c>
      <c r="O31" s="37">
        <f>I31*'0.1_Coefficients'!$D$20</f>
        <v>0.6</v>
      </c>
      <c r="P31" s="37">
        <f>J31*'0.1_Coefficients'!$E$20</f>
        <v>-0.8</v>
      </c>
      <c r="Q31" s="37">
        <f>K31*'0.1_Coefficients'!$F$20</f>
        <v>2</v>
      </c>
      <c r="R31" s="54">
        <f t="shared" ref="R31" si="26">SUM(M31:Q34)</f>
        <v>1.9999999999999998</v>
      </c>
      <c r="S31" s="30"/>
      <c r="T31" s="50">
        <f>IFERROR(('2.3_Input_Data_Orig_MC'!N30-'2.3_Input_Data_Orig_MC'!G30),"-")</f>
        <v>1</v>
      </c>
      <c r="U31" s="50">
        <f>IFERROR(('2.3_Input_Data_Orig_MC'!O30-'2.3_Input_Data_Orig_MC'!H30),"-")</f>
        <v>0</v>
      </c>
      <c r="V31" s="50">
        <f>IFERROR(('2.3_Input_Data_Orig_MC'!P30-'2.3_Input_Data_Orig_MC'!I30),"-")</f>
        <v>0</v>
      </c>
      <c r="W31" s="50">
        <f>IFERROR(('2.3_Input_Data_Orig_MC'!Q30-'2.3_Input_Data_Orig_MC'!J30),"-")</f>
        <v>-1</v>
      </c>
      <c r="X31" s="50">
        <f>IFERROR(('2.3_Input_Data_Orig_MC'!R30-'2.3_Input_Data_Orig_MC'!K30),"-")</f>
        <v>0</v>
      </c>
      <c r="Y31" s="30"/>
      <c r="Z31" s="37">
        <f>T31*'0.1_Coefficients'!$B$20</f>
        <v>0.2</v>
      </c>
      <c r="AA31" s="37">
        <f>U31*'0.1_Coefficients'!$C$20</f>
        <v>0</v>
      </c>
      <c r="AB31" s="37">
        <f>V31*'0.1_Coefficients'!$D$20</f>
        <v>0</v>
      </c>
      <c r="AC31" s="37">
        <f>W31*'0.1_Coefficients'!$E$20</f>
        <v>-0.8</v>
      </c>
      <c r="AD31" s="37">
        <f>X31*'0.1_Coefficients'!$F$20</f>
        <v>0</v>
      </c>
      <c r="AE31" s="54">
        <f t="shared" ref="AE31" si="27">SUM(Z31:AD34)</f>
        <v>-0.20000000000000018</v>
      </c>
      <c r="AF31" s="30"/>
      <c r="AG31" s="50">
        <f>IFERROR(('2.4_Input_Data_Rebase'!U30-'2.4_Input_Data_Rebase'!G30),"-")</f>
        <v>-1</v>
      </c>
      <c r="AH31" s="50">
        <f>IFERROR(('2.4_Input_Data_Rebase'!V30-'2.4_Input_Data_Rebase'!H30),"-")</f>
        <v>0</v>
      </c>
      <c r="AI31" s="50">
        <f>IFERROR(('2.4_Input_Data_Rebase'!W30-'2.4_Input_Data_Rebase'!I30),"-")</f>
        <v>0</v>
      </c>
      <c r="AJ31" s="50">
        <f>IFERROR(('2.4_Input_Data_Rebase'!X30-'2.4_Input_Data_Rebase'!J30),"-")</f>
        <v>1</v>
      </c>
      <c r="AK31" s="50">
        <f>IFERROR(('2.4_Input_Data_Rebase'!Y30-'2.4_Input_Data_Rebase'!K30),"-")</f>
        <v>0</v>
      </c>
      <c r="AL31" s="30"/>
      <c r="AM31" s="37">
        <f>AG31*'0.1_Coefficients'!$B$20</f>
        <v>-0.2</v>
      </c>
      <c r="AN31" s="37">
        <f>AH31*'0.1_Coefficients'!$C$20</f>
        <v>0</v>
      </c>
      <c r="AO31" s="37">
        <f>AI31*'0.1_Coefficients'!$D$20</f>
        <v>0</v>
      </c>
      <c r="AP31" s="37">
        <f>AJ31*'0.1_Coefficients'!$E$20</f>
        <v>0.8</v>
      </c>
      <c r="AQ31" s="37">
        <f>AK31*'0.1_Coefficients'!$F$20</f>
        <v>0</v>
      </c>
      <c r="AR31" s="54">
        <f t="shared" ref="AR31" si="28">SUM(AM31:AQ34)</f>
        <v>1.5</v>
      </c>
      <c r="AS31" s="30"/>
      <c r="AT31" s="50">
        <f>IFERROR(('2.4_Input_Data_Rebase'!N30-'2.4_Input_Data_Rebase'!G30),"-")</f>
        <v>-1</v>
      </c>
      <c r="AU31" s="50">
        <f>IFERROR(('2.4_Input_Data_Rebase'!O30-'2.4_Input_Data_Rebase'!H30),"-")</f>
        <v>0</v>
      </c>
      <c r="AV31" s="50">
        <f>IFERROR(('2.4_Input_Data_Rebase'!P30-'2.4_Input_Data_Rebase'!I30),"-")</f>
        <v>0</v>
      </c>
      <c r="AW31" s="50">
        <f>IFERROR(('2.4_Input_Data_Rebase'!Q30-'2.4_Input_Data_Rebase'!J30),"-")</f>
        <v>1</v>
      </c>
      <c r="AX31" s="50">
        <f>IFERROR(('2.4_Input_Data_Rebase'!R30-'2.4_Input_Data_Rebase'!K30),"-")</f>
        <v>0</v>
      </c>
      <c r="AY31" s="30"/>
      <c r="AZ31" s="37">
        <f>AT31*'0.1_Coefficients'!$B$20</f>
        <v>-0.2</v>
      </c>
      <c r="BA31" s="37">
        <f>AU31*'0.1_Coefficients'!$C$20</f>
        <v>0</v>
      </c>
      <c r="BB31" s="37">
        <f>AV31*'0.1_Coefficients'!$D$20</f>
        <v>0</v>
      </c>
      <c r="BC31" s="37">
        <f>AW31*'0.1_Coefficients'!$E$20</f>
        <v>0.8</v>
      </c>
      <c r="BD31" s="37">
        <f>AX31*'0.1_Coefficients'!$F$20</f>
        <v>0</v>
      </c>
      <c r="BE31" s="54">
        <f t="shared" ref="BE31" si="29">SUM(AZ31:BD34)</f>
        <v>0.9</v>
      </c>
      <c r="BF31" s="30"/>
      <c r="BG31" s="54">
        <f t="shared" ref="BG31" si="30">AE31-R31</f>
        <v>-2.2000000000000002</v>
      </c>
      <c r="BH31" s="54">
        <f t="shared" ref="BH31" si="31">BE31-AR31</f>
        <v>-0.6</v>
      </c>
      <c r="BI31" s="83">
        <f t="shared" ref="BI31" si="32">BH31-BG31</f>
        <v>1.6</v>
      </c>
    </row>
    <row r="32" spans="1:63">
      <c r="A32" s="2"/>
      <c r="B32" s="21"/>
      <c r="C32" s="22"/>
      <c r="D32" s="23"/>
      <c r="F32" s="81" t="s">
        <v>53</v>
      </c>
      <c r="G32" s="50">
        <f>IFERROR(('2.3_Input_Data_Orig_MC'!U31-'2.3_Input_Data_Orig_MC'!G31),"-")</f>
        <v>0</v>
      </c>
      <c r="H32" s="50">
        <f>IFERROR(('2.3_Input_Data_Orig_MC'!V31-'2.3_Input_Data_Orig_MC'!H31),"-")</f>
        <v>-1</v>
      </c>
      <c r="I32" s="50">
        <f>IFERROR(('2.3_Input_Data_Orig_MC'!W31-'2.3_Input_Data_Orig_MC'!I31),"-")</f>
        <v>1</v>
      </c>
      <c r="J32" s="50">
        <f>IFERROR(('2.3_Input_Data_Orig_MC'!X31-'2.3_Input_Data_Orig_MC'!J31),"-")</f>
        <v>0</v>
      </c>
      <c r="K32" s="50">
        <f>IFERROR(('2.3_Input_Data_Orig_MC'!Y31-'2.3_Input_Data_Orig_MC'!K31),"-")</f>
        <v>0</v>
      </c>
      <c r="L32" s="30"/>
      <c r="M32" s="37">
        <f>G32*'0.1_Coefficients'!$B$21</f>
        <v>0</v>
      </c>
      <c r="N32" s="37">
        <f>H32*'0.1_Coefficients'!$C$21</f>
        <v>-0.3</v>
      </c>
      <c r="O32" s="37">
        <f>I32*'0.1_Coefficients'!$D$21</f>
        <v>0.45</v>
      </c>
      <c r="P32" s="37">
        <f>J32*'0.1_Coefficients'!$E$21</f>
        <v>0</v>
      </c>
      <c r="Q32" s="37">
        <f>K32*'0.1_Coefficients'!$F$21</f>
        <v>0</v>
      </c>
      <c r="R32" s="54"/>
      <c r="S32" s="30"/>
      <c r="T32" s="50">
        <f>IFERROR(('2.3_Input_Data_Orig_MC'!N31-'2.3_Input_Data_Orig_MC'!G31),"-")</f>
        <v>0</v>
      </c>
      <c r="U32" s="50">
        <f>IFERROR(('2.3_Input_Data_Orig_MC'!O31-'2.3_Input_Data_Orig_MC'!H31),"-")</f>
        <v>-1</v>
      </c>
      <c r="V32" s="50">
        <f>IFERROR(('2.3_Input_Data_Orig_MC'!P31-'2.3_Input_Data_Orig_MC'!I31),"-")</f>
        <v>1</v>
      </c>
      <c r="W32" s="50">
        <f>IFERROR(('2.3_Input_Data_Orig_MC'!Q31-'2.3_Input_Data_Orig_MC'!J31),"-")</f>
        <v>0</v>
      </c>
      <c r="X32" s="50">
        <f>IFERROR(('2.3_Input_Data_Orig_MC'!R31-'2.3_Input_Data_Orig_MC'!K31),"-")</f>
        <v>0</v>
      </c>
      <c r="Y32" s="30"/>
      <c r="Z32" s="37">
        <f>T32*'0.1_Coefficients'!$B$21</f>
        <v>0</v>
      </c>
      <c r="AA32" s="37">
        <f>U32*'0.1_Coefficients'!$C$21</f>
        <v>-0.3</v>
      </c>
      <c r="AB32" s="37">
        <f>V32*'0.1_Coefficients'!$D$21</f>
        <v>0.45</v>
      </c>
      <c r="AC32" s="37">
        <f>W32*'0.1_Coefficients'!$E$21</f>
        <v>0</v>
      </c>
      <c r="AD32" s="37">
        <f>X32*'0.1_Coefficients'!$F$21</f>
        <v>0</v>
      </c>
      <c r="AE32" s="54"/>
      <c r="AF32" s="30"/>
      <c r="AG32" s="50">
        <f>IFERROR(('2.4_Input_Data_Rebase'!U31-'2.4_Input_Data_Rebase'!G31),"-")</f>
        <v>0</v>
      </c>
      <c r="AH32" s="50">
        <f>IFERROR(('2.4_Input_Data_Rebase'!V31-'2.4_Input_Data_Rebase'!H31),"-")</f>
        <v>0</v>
      </c>
      <c r="AI32" s="50">
        <f>IFERROR(('2.4_Input_Data_Rebase'!W31-'2.4_Input_Data_Rebase'!I31),"-")</f>
        <v>0</v>
      </c>
      <c r="AJ32" s="50">
        <f>IFERROR(('2.4_Input_Data_Rebase'!X31-'2.4_Input_Data_Rebase'!J31),"-")</f>
        <v>0</v>
      </c>
      <c r="AK32" s="50">
        <f>IFERROR(('2.4_Input_Data_Rebase'!Y31-'2.4_Input_Data_Rebase'!K31),"-")</f>
        <v>0</v>
      </c>
      <c r="AL32" s="30"/>
      <c r="AM32" s="37">
        <f>AG32*'0.1_Coefficients'!$B$21</f>
        <v>0</v>
      </c>
      <c r="AN32" s="37">
        <f>AH32*'0.1_Coefficients'!$C$21</f>
        <v>0</v>
      </c>
      <c r="AO32" s="37">
        <f>AI32*'0.1_Coefficients'!$D$21</f>
        <v>0</v>
      </c>
      <c r="AP32" s="37">
        <f>AJ32*'0.1_Coefficients'!$E$21</f>
        <v>0</v>
      </c>
      <c r="AQ32" s="37">
        <f>AK32*'0.1_Coefficients'!$F$21</f>
        <v>0</v>
      </c>
      <c r="AR32" s="54"/>
      <c r="AS32" s="30"/>
      <c r="AT32" s="50">
        <f>IFERROR(('2.4_Input_Data_Rebase'!N31-'2.4_Input_Data_Rebase'!G31),"-")</f>
        <v>0</v>
      </c>
      <c r="AU32" s="50">
        <f>IFERROR(('2.4_Input_Data_Rebase'!O31-'2.4_Input_Data_Rebase'!H31),"-")</f>
        <v>0</v>
      </c>
      <c r="AV32" s="50">
        <f>IFERROR(('2.4_Input_Data_Rebase'!P31-'2.4_Input_Data_Rebase'!I31),"-")</f>
        <v>0</v>
      </c>
      <c r="AW32" s="50">
        <f>IFERROR(('2.4_Input_Data_Rebase'!Q31-'2.4_Input_Data_Rebase'!J31),"-")</f>
        <v>0</v>
      </c>
      <c r="AX32" s="50">
        <f>IFERROR(('2.4_Input_Data_Rebase'!R31-'2.4_Input_Data_Rebase'!K31),"-")</f>
        <v>0</v>
      </c>
      <c r="AY32" s="30"/>
      <c r="AZ32" s="37">
        <f>AT32*'0.1_Coefficients'!$B$21</f>
        <v>0</v>
      </c>
      <c r="BA32" s="37">
        <f>AU32*'0.1_Coefficients'!$C$21</f>
        <v>0</v>
      </c>
      <c r="BB32" s="37">
        <f>AV32*'0.1_Coefficients'!$D$21</f>
        <v>0</v>
      </c>
      <c r="BC32" s="37">
        <f>AW32*'0.1_Coefficients'!$E$21</f>
        <v>0</v>
      </c>
      <c r="BD32" s="37">
        <f>AX32*'0.1_Coefficients'!$F$21</f>
        <v>0</v>
      </c>
      <c r="BE32" s="54"/>
      <c r="BF32" s="30"/>
      <c r="BG32" s="54"/>
      <c r="BH32" s="54"/>
      <c r="BI32" s="83"/>
    </row>
    <row r="33" spans="1:61">
      <c r="A33" s="2"/>
      <c r="B33" s="21"/>
      <c r="C33" s="22"/>
      <c r="D33" s="23"/>
      <c r="F33" s="81" t="s">
        <v>54</v>
      </c>
      <c r="G33" s="50">
        <f>IFERROR(('2.3_Input_Data_Orig_MC'!U32-'2.3_Input_Data_Orig_MC'!G32),"-")</f>
        <v>0</v>
      </c>
      <c r="H33" s="50">
        <f>IFERROR(('2.3_Input_Data_Orig_MC'!V32-'2.3_Input_Data_Orig_MC'!H32),"-")</f>
        <v>-2</v>
      </c>
      <c r="I33" s="50">
        <f>IFERROR(('2.3_Input_Data_Orig_MC'!W32-'2.3_Input_Data_Orig_MC'!I32),"-")</f>
        <v>1</v>
      </c>
      <c r="J33" s="50">
        <f>IFERROR(('2.3_Input_Data_Orig_MC'!X32-'2.3_Input_Data_Orig_MC'!J32),"-")</f>
        <v>0</v>
      </c>
      <c r="K33" s="50">
        <f>IFERROR(('2.3_Input_Data_Orig_MC'!Y32-'2.3_Input_Data_Orig_MC'!K32),"-")</f>
        <v>1</v>
      </c>
      <c r="L33" s="30"/>
      <c r="M33" s="37">
        <f>G33*'0.1_Coefficients'!$B$22</f>
        <v>0</v>
      </c>
      <c r="N33" s="37">
        <f>H33*'0.1_Coefficients'!$C$22</f>
        <v>-0.4</v>
      </c>
      <c r="O33" s="37">
        <f>I33*'0.1_Coefficients'!$D$22</f>
        <v>0.3</v>
      </c>
      <c r="P33" s="37">
        <f>J33*'0.1_Coefficients'!$E$22</f>
        <v>0</v>
      </c>
      <c r="Q33" s="37">
        <f>K33*'0.1_Coefficients'!$F$22</f>
        <v>0.5</v>
      </c>
      <c r="R33" s="54"/>
      <c r="S33" s="30"/>
      <c r="T33" s="50">
        <f>IFERROR(('2.3_Input_Data_Orig_MC'!N32-'2.3_Input_Data_Orig_MC'!G32),"-")</f>
        <v>0</v>
      </c>
      <c r="U33" s="50">
        <f>IFERROR(('2.3_Input_Data_Orig_MC'!O32-'2.3_Input_Data_Orig_MC'!H32),"-")</f>
        <v>-1</v>
      </c>
      <c r="V33" s="50">
        <f>IFERROR(('2.3_Input_Data_Orig_MC'!P32-'2.3_Input_Data_Orig_MC'!I32),"-")</f>
        <v>1</v>
      </c>
      <c r="W33" s="50">
        <f>IFERROR(('2.3_Input_Data_Orig_MC'!Q32-'2.3_Input_Data_Orig_MC'!J32),"-")</f>
        <v>0</v>
      </c>
      <c r="X33" s="50">
        <f>IFERROR(('2.3_Input_Data_Orig_MC'!R32-'2.3_Input_Data_Orig_MC'!K32),"-")</f>
        <v>0</v>
      </c>
      <c r="Y33" s="30"/>
      <c r="Z33" s="37">
        <f>T33*'0.1_Coefficients'!$B$22</f>
        <v>0</v>
      </c>
      <c r="AA33" s="37">
        <f>U33*'0.1_Coefficients'!$C$22</f>
        <v>-0.2</v>
      </c>
      <c r="AB33" s="37">
        <f>V33*'0.1_Coefficients'!$D$22</f>
        <v>0.3</v>
      </c>
      <c r="AC33" s="37">
        <f>W33*'0.1_Coefficients'!$E$22</f>
        <v>0</v>
      </c>
      <c r="AD33" s="37">
        <f>X33*'0.1_Coefficients'!$F$22</f>
        <v>0</v>
      </c>
      <c r="AE33" s="54"/>
      <c r="AF33" s="30"/>
      <c r="AG33" s="50">
        <f>IFERROR(('2.4_Input_Data_Rebase'!U32-'2.4_Input_Data_Rebase'!G32),"-")</f>
        <v>0</v>
      </c>
      <c r="AH33" s="50">
        <f>IFERROR(('2.4_Input_Data_Rebase'!V32-'2.4_Input_Data_Rebase'!H32),"-")</f>
        <v>-1</v>
      </c>
      <c r="AI33" s="50">
        <f>IFERROR(('2.4_Input_Data_Rebase'!W32-'2.4_Input_Data_Rebase'!I32),"-")</f>
        <v>0</v>
      </c>
      <c r="AJ33" s="50">
        <f>IFERROR(('2.4_Input_Data_Rebase'!X32-'2.4_Input_Data_Rebase'!J32),"-")</f>
        <v>0</v>
      </c>
      <c r="AK33" s="50">
        <f>IFERROR(('2.4_Input_Data_Rebase'!Y32-'2.4_Input_Data_Rebase'!K32),"-")</f>
        <v>0</v>
      </c>
      <c r="AL33" s="30"/>
      <c r="AM33" s="37">
        <f>AG33*'0.1_Coefficients'!$B$22</f>
        <v>0</v>
      </c>
      <c r="AN33" s="37">
        <f>AH33*'0.1_Coefficients'!$C$22</f>
        <v>-0.2</v>
      </c>
      <c r="AO33" s="37">
        <f>AI33*'0.1_Coefficients'!$D$22</f>
        <v>0</v>
      </c>
      <c r="AP33" s="37">
        <f>AJ33*'0.1_Coefficients'!$E$22</f>
        <v>0</v>
      </c>
      <c r="AQ33" s="37">
        <f>AK33*'0.1_Coefficients'!$F$22</f>
        <v>0</v>
      </c>
      <c r="AR33" s="54"/>
      <c r="AS33" s="30"/>
      <c r="AT33" s="50">
        <f>IFERROR(('2.4_Input_Data_Rebase'!N32-'2.4_Input_Data_Rebase'!G32),"-")</f>
        <v>0</v>
      </c>
      <c r="AU33" s="50">
        <f>IFERROR(('2.4_Input_Data_Rebase'!O32-'2.4_Input_Data_Rebase'!H32),"-")</f>
        <v>-1</v>
      </c>
      <c r="AV33" s="50">
        <f>IFERROR(('2.4_Input_Data_Rebase'!P32-'2.4_Input_Data_Rebase'!I32),"-")</f>
        <v>0</v>
      </c>
      <c r="AW33" s="50">
        <f>IFERROR(('2.4_Input_Data_Rebase'!Q32-'2.4_Input_Data_Rebase'!J32),"-")</f>
        <v>0</v>
      </c>
      <c r="AX33" s="50">
        <f>IFERROR(('2.4_Input_Data_Rebase'!R32-'2.4_Input_Data_Rebase'!K32),"-")</f>
        <v>0</v>
      </c>
      <c r="AY33" s="30"/>
      <c r="AZ33" s="37">
        <f>AT33*'0.1_Coefficients'!$B$22</f>
        <v>0</v>
      </c>
      <c r="BA33" s="37">
        <f>AU33*'0.1_Coefficients'!$C$22</f>
        <v>-0.2</v>
      </c>
      <c r="BB33" s="37">
        <f>AV33*'0.1_Coefficients'!$D$22</f>
        <v>0</v>
      </c>
      <c r="BC33" s="37">
        <f>AW33*'0.1_Coefficients'!$E$22</f>
        <v>0</v>
      </c>
      <c r="BD33" s="37">
        <f>AX33*'0.1_Coefficients'!$F$22</f>
        <v>0</v>
      </c>
      <c r="BE33" s="54"/>
      <c r="BF33" s="30"/>
      <c r="BG33" s="54"/>
      <c r="BH33" s="54"/>
      <c r="BI33" s="83"/>
    </row>
    <row r="34" spans="1:61" ht="12.75" thickBot="1">
      <c r="A34" s="2"/>
      <c r="B34" s="24"/>
      <c r="C34" s="25"/>
      <c r="D34" s="26"/>
      <c r="F34" s="84" t="s">
        <v>55</v>
      </c>
      <c r="G34" s="50">
        <f>IFERROR(('2.3_Input_Data_Orig_MC'!U33-'2.3_Input_Data_Orig_MC'!G33),"-")</f>
        <v>0</v>
      </c>
      <c r="H34" s="50">
        <f>IFERROR(('2.3_Input_Data_Orig_MC'!V33-'2.3_Input_Data_Orig_MC'!H33),"-")</f>
        <v>-3</v>
      </c>
      <c r="I34" s="50">
        <f>IFERROR(('2.3_Input_Data_Orig_MC'!W33-'2.3_Input_Data_Orig_MC'!I33),"-")</f>
        <v>0</v>
      </c>
      <c r="J34" s="50">
        <f>IFERROR(('2.3_Input_Data_Orig_MC'!X33-'2.3_Input_Data_Orig_MC'!J33),"-")</f>
        <v>0</v>
      </c>
      <c r="K34" s="50">
        <f>IFERROR(('2.3_Input_Data_Orig_MC'!Y33-'2.3_Input_Data_Orig_MC'!K33),"-")</f>
        <v>3</v>
      </c>
      <c r="L34" s="30"/>
      <c r="M34" s="37">
        <f>G34*'0.1_Coefficients'!$B$23</f>
        <v>0</v>
      </c>
      <c r="N34" s="37">
        <f>H34*'0.1_Coefficients'!$C$23</f>
        <v>-0.30000000000000004</v>
      </c>
      <c r="O34" s="37">
        <f>I34*'0.1_Coefficients'!$D$23</f>
        <v>0</v>
      </c>
      <c r="P34" s="37">
        <f>J34*'0.1_Coefficients'!E43</f>
        <v>0</v>
      </c>
      <c r="Q34" s="37">
        <f>K34*'0.1_Coefficients'!$F$23</f>
        <v>0.75</v>
      </c>
      <c r="R34" s="55"/>
      <c r="S34" s="30"/>
      <c r="T34" s="50">
        <f>IFERROR(('2.3_Input_Data_Orig_MC'!N33-'2.3_Input_Data_Orig_MC'!G33),"-")</f>
        <v>0</v>
      </c>
      <c r="U34" s="50">
        <f>IFERROR(('2.3_Input_Data_Orig_MC'!O33-'2.3_Input_Data_Orig_MC'!H33),"-")</f>
        <v>-1</v>
      </c>
      <c r="V34" s="50">
        <f>IFERROR(('2.3_Input_Data_Orig_MC'!P33-'2.3_Input_Data_Orig_MC'!I33),"-")</f>
        <v>0</v>
      </c>
      <c r="W34" s="50">
        <f>IFERROR(('2.3_Input_Data_Orig_MC'!Q33-'2.3_Input_Data_Orig_MC'!J33),"-")</f>
        <v>0</v>
      </c>
      <c r="X34" s="50">
        <f>IFERROR(('2.3_Input_Data_Orig_MC'!R33-'2.3_Input_Data_Orig_MC'!K33),"-")</f>
        <v>1</v>
      </c>
      <c r="Y34" s="30"/>
      <c r="Z34" s="37">
        <f>T34*'0.1_Coefficients'!$B$23</f>
        <v>0</v>
      </c>
      <c r="AA34" s="37">
        <f>U34*'0.1_Coefficients'!$C$23</f>
        <v>-0.1</v>
      </c>
      <c r="AB34" s="37">
        <f>V34*'0.1_Coefficients'!$D$23</f>
        <v>0</v>
      </c>
      <c r="AC34" s="37">
        <f>W34*'0.1_Coefficients'!Q43</f>
        <v>0</v>
      </c>
      <c r="AD34" s="37">
        <f>X34*'0.1_Coefficients'!$F$23</f>
        <v>0.25</v>
      </c>
      <c r="AE34" s="55"/>
      <c r="AF34" s="30"/>
      <c r="AG34" s="50">
        <f>IFERROR(('2.4_Input_Data_Rebase'!U33-'2.4_Input_Data_Rebase'!G33),"-")</f>
        <v>-5</v>
      </c>
      <c r="AH34" s="50">
        <f>IFERROR(('2.4_Input_Data_Rebase'!V33-'2.4_Input_Data_Rebase'!H33),"-")</f>
        <v>-2</v>
      </c>
      <c r="AI34" s="50">
        <f>IFERROR(('2.4_Input_Data_Rebase'!W33-'2.4_Input_Data_Rebase'!I33),"-")</f>
        <v>2</v>
      </c>
      <c r="AJ34" s="50">
        <f>IFERROR(('2.4_Input_Data_Rebase'!X33-'2.4_Input_Data_Rebase'!J33),"-")</f>
        <v>1</v>
      </c>
      <c r="AK34" s="50">
        <f>IFERROR(('2.4_Input_Data_Rebase'!Y33-'2.4_Input_Data_Rebase'!K33),"-")</f>
        <v>5</v>
      </c>
      <c r="AL34" s="30"/>
      <c r="AM34" s="37">
        <f>AG34*'0.1_Coefficients'!$B$23</f>
        <v>-0.25</v>
      </c>
      <c r="AN34" s="37">
        <f>AH34*'0.1_Coefficients'!$C$23</f>
        <v>-0.2</v>
      </c>
      <c r="AO34" s="37">
        <f>AI34*'0.1_Coefficients'!$D$23</f>
        <v>0.3</v>
      </c>
      <c r="AP34" s="37">
        <f>AJ34*'0.1_Coefficients'!AD43</f>
        <v>0</v>
      </c>
      <c r="AQ34" s="37">
        <f>AK34*'0.1_Coefficients'!$F$23</f>
        <v>1.25</v>
      </c>
      <c r="AR34" s="55"/>
      <c r="AS34" s="30"/>
      <c r="AT34" s="50">
        <f>IFERROR(('2.4_Input_Data_Rebase'!N33-'2.4_Input_Data_Rebase'!G33),"-")</f>
        <v>-2</v>
      </c>
      <c r="AU34" s="50">
        <f>IFERROR(('2.4_Input_Data_Rebase'!O33-'2.4_Input_Data_Rebase'!H33),"-")</f>
        <v>-2</v>
      </c>
      <c r="AV34" s="50">
        <f>IFERROR(('2.4_Input_Data_Rebase'!P33-'2.4_Input_Data_Rebase'!I33),"-")</f>
        <v>2</v>
      </c>
      <c r="AW34" s="50">
        <f>IFERROR(('2.4_Input_Data_Rebase'!Q33-'2.4_Input_Data_Rebase'!J33),"-")</f>
        <v>1</v>
      </c>
      <c r="AX34" s="50">
        <f>IFERROR(('2.4_Input_Data_Rebase'!R33-'2.4_Input_Data_Rebase'!K33),"-")</f>
        <v>2</v>
      </c>
      <c r="AY34" s="30"/>
      <c r="AZ34" s="37">
        <f>AT34*'0.1_Coefficients'!$B$23</f>
        <v>-0.1</v>
      </c>
      <c r="BA34" s="37">
        <f>AU34*'0.1_Coefficients'!$C$23</f>
        <v>-0.2</v>
      </c>
      <c r="BB34" s="37">
        <f>AV34*'0.1_Coefficients'!$D$23</f>
        <v>0.3</v>
      </c>
      <c r="BC34" s="37">
        <f>AW34*'0.1_Coefficients'!AP43</f>
        <v>0</v>
      </c>
      <c r="BD34" s="37">
        <f>AX34*'0.1_Coefficients'!$F$23</f>
        <v>0.5</v>
      </c>
      <c r="BE34" s="55"/>
      <c r="BF34" s="30"/>
      <c r="BG34" s="55"/>
      <c r="BH34" s="55"/>
      <c r="BI34" s="85"/>
    </row>
    <row r="35" spans="1:61">
      <c r="A35" s="3" t="s">
        <v>9</v>
      </c>
      <c r="B35" s="18">
        <v>17</v>
      </c>
      <c r="C35" s="19" t="s">
        <v>16</v>
      </c>
      <c r="D35" s="20" t="s">
        <v>57</v>
      </c>
      <c r="F35" s="86" t="s">
        <v>52</v>
      </c>
      <c r="G35" s="50">
        <f>IFERROR(('2.3_Input_Data_Orig_MC'!U34-'2.3_Input_Data_Orig_MC'!G34),"-")</f>
        <v>0</v>
      </c>
      <c r="H35" s="50">
        <f>IFERROR(('2.3_Input_Data_Orig_MC'!V34-'2.3_Input_Data_Orig_MC'!H34),"-")</f>
        <v>-5</v>
      </c>
      <c r="I35" s="50">
        <f>IFERROR(('2.3_Input_Data_Orig_MC'!W34-'2.3_Input_Data_Orig_MC'!I34),"-")</f>
        <v>1</v>
      </c>
      <c r="J35" s="50">
        <f>IFERROR(('2.3_Input_Data_Orig_MC'!X34-'2.3_Input_Data_Orig_MC'!J34),"-")</f>
        <v>-2</v>
      </c>
      <c r="K35" s="50">
        <f>IFERROR(('2.3_Input_Data_Orig_MC'!Y34-'2.3_Input_Data_Orig_MC'!K34),"-")</f>
        <v>6</v>
      </c>
      <c r="L35" s="30"/>
      <c r="M35" s="37">
        <f>G35*'0.1_Coefficients'!$B$20</f>
        <v>0</v>
      </c>
      <c r="N35" s="37">
        <f>H35*'0.1_Coefficients'!$C$20</f>
        <v>-2</v>
      </c>
      <c r="O35" s="37">
        <f>I35*'0.1_Coefficients'!$D$20</f>
        <v>0.6</v>
      </c>
      <c r="P35" s="37">
        <f>J35*'0.1_Coefficients'!$E$20</f>
        <v>-1.6</v>
      </c>
      <c r="Q35" s="37">
        <f>K35*'0.1_Coefficients'!$F$20</f>
        <v>6</v>
      </c>
      <c r="R35" s="54">
        <f t="shared" ref="R35" si="33">SUM(M35:Q38)</f>
        <v>3</v>
      </c>
      <c r="S35" s="30"/>
      <c r="T35" s="50">
        <f>IFERROR(('2.3_Input_Data_Orig_MC'!N34-'2.3_Input_Data_Orig_MC'!G34),"-")</f>
        <v>3</v>
      </c>
      <c r="U35" s="50">
        <f>IFERROR(('2.3_Input_Data_Orig_MC'!O34-'2.3_Input_Data_Orig_MC'!H34),"-")</f>
        <v>-3</v>
      </c>
      <c r="V35" s="50">
        <f>IFERROR(('2.3_Input_Data_Orig_MC'!P34-'2.3_Input_Data_Orig_MC'!I34),"-")</f>
        <v>0</v>
      </c>
      <c r="W35" s="50">
        <f>IFERROR(('2.3_Input_Data_Orig_MC'!Q34-'2.3_Input_Data_Orig_MC'!J34),"-")</f>
        <v>-2</v>
      </c>
      <c r="X35" s="50">
        <f>IFERROR(('2.3_Input_Data_Orig_MC'!R34-'2.3_Input_Data_Orig_MC'!K34),"-")</f>
        <v>2</v>
      </c>
      <c r="Y35" s="30"/>
      <c r="Z35" s="37">
        <f>T35*'0.1_Coefficients'!$B$20</f>
        <v>0.60000000000000009</v>
      </c>
      <c r="AA35" s="37">
        <f>U35*'0.1_Coefficients'!$C$20</f>
        <v>-1.2000000000000002</v>
      </c>
      <c r="AB35" s="37">
        <f>V35*'0.1_Coefficients'!$D$20</f>
        <v>0</v>
      </c>
      <c r="AC35" s="37">
        <f>W35*'0.1_Coefficients'!$E$20</f>
        <v>-1.6</v>
      </c>
      <c r="AD35" s="37">
        <f>X35*'0.1_Coefficients'!$F$20</f>
        <v>2</v>
      </c>
      <c r="AE35" s="54">
        <f t="shared" ref="AE35" si="34">SUM(Z35:AD38)</f>
        <v>-0.20000000000000018</v>
      </c>
      <c r="AF35" s="30"/>
      <c r="AG35" s="50">
        <f>IFERROR(('2.4_Input_Data_Rebase'!U34-'2.4_Input_Data_Rebase'!G34),"-")</f>
        <v>0</v>
      </c>
      <c r="AH35" s="50">
        <f>IFERROR(('2.4_Input_Data_Rebase'!V34-'2.4_Input_Data_Rebase'!H34),"-")</f>
        <v>-1</v>
      </c>
      <c r="AI35" s="50">
        <f>IFERROR(('2.4_Input_Data_Rebase'!W34-'2.4_Input_Data_Rebase'!I34),"-")</f>
        <v>0</v>
      </c>
      <c r="AJ35" s="50">
        <f>IFERROR(('2.4_Input_Data_Rebase'!X34-'2.4_Input_Data_Rebase'!J34),"-")</f>
        <v>0</v>
      </c>
      <c r="AK35" s="50">
        <f>IFERROR(('2.4_Input_Data_Rebase'!Y34-'2.4_Input_Data_Rebase'!K34),"-")</f>
        <v>0</v>
      </c>
      <c r="AL35" s="30"/>
      <c r="AM35" s="37">
        <f>AG35*'0.1_Coefficients'!$B$20</f>
        <v>0</v>
      </c>
      <c r="AN35" s="37">
        <f>AH35*'0.1_Coefficients'!$C$20</f>
        <v>-0.4</v>
      </c>
      <c r="AO35" s="37">
        <f>AI35*'0.1_Coefficients'!$D$20</f>
        <v>0</v>
      </c>
      <c r="AP35" s="37">
        <f>AJ35*'0.1_Coefficients'!$E$20</f>
        <v>0</v>
      </c>
      <c r="AQ35" s="37">
        <f>AK35*'0.1_Coefficients'!$F$20</f>
        <v>0</v>
      </c>
      <c r="AR35" s="54">
        <f t="shared" ref="AR35" si="35">SUM(AM35:AQ38)</f>
        <v>1.35</v>
      </c>
      <c r="AS35" s="30"/>
      <c r="AT35" s="50">
        <f>IFERROR(('2.4_Input_Data_Rebase'!N34-'2.4_Input_Data_Rebase'!G34),"-")</f>
        <v>0</v>
      </c>
      <c r="AU35" s="50">
        <f>IFERROR(('2.4_Input_Data_Rebase'!O34-'2.4_Input_Data_Rebase'!H34),"-")</f>
        <v>-1</v>
      </c>
      <c r="AV35" s="50">
        <f>IFERROR(('2.4_Input_Data_Rebase'!P34-'2.4_Input_Data_Rebase'!I34),"-")</f>
        <v>0</v>
      </c>
      <c r="AW35" s="50">
        <f>IFERROR(('2.4_Input_Data_Rebase'!Q34-'2.4_Input_Data_Rebase'!J34),"-")</f>
        <v>0</v>
      </c>
      <c r="AX35" s="50">
        <f>IFERROR(('2.4_Input_Data_Rebase'!R34-'2.4_Input_Data_Rebase'!K34),"-")</f>
        <v>0</v>
      </c>
      <c r="AY35" s="30"/>
      <c r="AZ35" s="37">
        <f>AT35*'0.1_Coefficients'!$B$20</f>
        <v>0</v>
      </c>
      <c r="BA35" s="37">
        <f>AU35*'0.1_Coefficients'!$C$20</f>
        <v>-0.4</v>
      </c>
      <c r="BB35" s="37">
        <f>AV35*'0.1_Coefficients'!$D$20</f>
        <v>0</v>
      </c>
      <c r="BC35" s="37">
        <f>AW35*'0.1_Coefficients'!$E$20</f>
        <v>0</v>
      </c>
      <c r="BD35" s="37">
        <f>AX35*'0.1_Coefficients'!$F$20</f>
        <v>0</v>
      </c>
      <c r="BE35" s="54">
        <f t="shared" ref="BE35" si="36">SUM(AZ35:BD38)</f>
        <v>0.25000000000000011</v>
      </c>
      <c r="BF35" s="30"/>
      <c r="BG35" s="54">
        <f t="shared" ref="BG35" si="37">AE35-R35</f>
        <v>-3.2</v>
      </c>
      <c r="BH35" s="54">
        <f t="shared" ref="BH35" si="38">BE35-AR35</f>
        <v>-1.1000000000000001</v>
      </c>
      <c r="BI35" s="83">
        <f t="shared" ref="BI35" si="39">BH35-BG35</f>
        <v>2.1</v>
      </c>
    </row>
    <row r="36" spans="1:61">
      <c r="A36" s="2"/>
      <c r="B36" s="21"/>
      <c r="C36" s="22"/>
      <c r="D36" s="23"/>
      <c r="F36" s="81" t="s">
        <v>53</v>
      </c>
      <c r="G36" s="50">
        <f>IFERROR(('2.3_Input_Data_Orig_MC'!U35-'2.3_Input_Data_Orig_MC'!G35),"-")</f>
        <v>0</v>
      </c>
      <c r="H36" s="50">
        <f>IFERROR(('2.3_Input_Data_Orig_MC'!V35-'2.3_Input_Data_Orig_MC'!H35),"-")</f>
        <v>0</v>
      </c>
      <c r="I36" s="50">
        <f>IFERROR(('2.3_Input_Data_Orig_MC'!W35-'2.3_Input_Data_Orig_MC'!I35),"-")</f>
        <v>0</v>
      </c>
      <c r="J36" s="50">
        <f>IFERROR(('2.3_Input_Data_Orig_MC'!X35-'2.3_Input_Data_Orig_MC'!J35),"-")</f>
        <v>0</v>
      </c>
      <c r="K36" s="50">
        <f>IFERROR(('2.3_Input_Data_Orig_MC'!Y35-'2.3_Input_Data_Orig_MC'!K35),"-")</f>
        <v>0</v>
      </c>
      <c r="L36" s="30"/>
      <c r="M36" s="37">
        <f>G36*'0.1_Coefficients'!$B$21</f>
        <v>0</v>
      </c>
      <c r="N36" s="37">
        <f>H36*'0.1_Coefficients'!$C$21</f>
        <v>0</v>
      </c>
      <c r="O36" s="37">
        <f>I36*'0.1_Coefficients'!$D$21</f>
        <v>0</v>
      </c>
      <c r="P36" s="37">
        <f>J36*'0.1_Coefficients'!$E$21</f>
        <v>0</v>
      </c>
      <c r="Q36" s="37">
        <f>K36*'0.1_Coefficients'!$F$21</f>
        <v>0</v>
      </c>
      <c r="R36" s="54"/>
      <c r="S36" s="30"/>
      <c r="T36" s="50">
        <f>IFERROR(('2.3_Input_Data_Orig_MC'!N35-'2.3_Input_Data_Orig_MC'!G35),"-")</f>
        <v>0</v>
      </c>
      <c r="U36" s="50">
        <f>IFERROR(('2.3_Input_Data_Orig_MC'!O35-'2.3_Input_Data_Orig_MC'!H35),"-")</f>
        <v>0</v>
      </c>
      <c r="V36" s="50">
        <f>IFERROR(('2.3_Input_Data_Orig_MC'!P35-'2.3_Input_Data_Orig_MC'!I35),"-")</f>
        <v>0</v>
      </c>
      <c r="W36" s="50">
        <f>IFERROR(('2.3_Input_Data_Orig_MC'!Q35-'2.3_Input_Data_Orig_MC'!J35),"-")</f>
        <v>0</v>
      </c>
      <c r="X36" s="50">
        <f>IFERROR(('2.3_Input_Data_Orig_MC'!R35-'2.3_Input_Data_Orig_MC'!K35),"-")</f>
        <v>0</v>
      </c>
      <c r="Y36" s="30"/>
      <c r="Z36" s="37">
        <f>T36*'0.1_Coefficients'!$B$21</f>
        <v>0</v>
      </c>
      <c r="AA36" s="37">
        <f>U36*'0.1_Coefficients'!$C$21</f>
        <v>0</v>
      </c>
      <c r="AB36" s="37">
        <f>V36*'0.1_Coefficients'!$D$21</f>
        <v>0</v>
      </c>
      <c r="AC36" s="37">
        <f>W36*'0.1_Coefficients'!$E$21</f>
        <v>0</v>
      </c>
      <c r="AD36" s="37">
        <f>X36*'0.1_Coefficients'!$F$21</f>
        <v>0</v>
      </c>
      <c r="AE36" s="54"/>
      <c r="AF36" s="30"/>
      <c r="AG36" s="50">
        <f>IFERROR(('2.4_Input_Data_Rebase'!U35-'2.4_Input_Data_Rebase'!G35),"-")</f>
        <v>0</v>
      </c>
      <c r="AH36" s="50">
        <f>IFERROR(('2.4_Input_Data_Rebase'!V35-'2.4_Input_Data_Rebase'!H35),"-")</f>
        <v>0</v>
      </c>
      <c r="AI36" s="50">
        <f>IFERROR(('2.4_Input_Data_Rebase'!W35-'2.4_Input_Data_Rebase'!I35),"-")</f>
        <v>0</v>
      </c>
      <c r="AJ36" s="50">
        <f>IFERROR(('2.4_Input_Data_Rebase'!X35-'2.4_Input_Data_Rebase'!J35),"-")</f>
        <v>0</v>
      </c>
      <c r="AK36" s="50">
        <f>IFERROR(('2.4_Input_Data_Rebase'!Y35-'2.4_Input_Data_Rebase'!K35),"-")</f>
        <v>0</v>
      </c>
      <c r="AL36" s="30"/>
      <c r="AM36" s="37">
        <f>AG36*'0.1_Coefficients'!$B$21</f>
        <v>0</v>
      </c>
      <c r="AN36" s="37">
        <f>AH36*'0.1_Coefficients'!$C$21</f>
        <v>0</v>
      </c>
      <c r="AO36" s="37">
        <f>AI36*'0.1_Coefficients'!$D$21</f>
        <v>0</v>
      </c>
      <c r="AP36" s="37">
        <f>AJ36*'0.1_Coefficients'!$E$21</f>
        <v>0</v>
      </c>
      <c r="AQ36" s="37">
        <f>AK36*'0.1_Coefficients'!$F$21</f>
        <v>0</v>
      </c>
      <c r="AR36" s="54"/>
      <c r="AS36" s="30"/>
      <c r="AT36" s="50">
        <f>IFERROR(('2.4_Input_Data_Rebase'!N35-'2.4_Input_Data_Rebase'!G35),"-")</f>
        <v>0</v>
      </c>
      <c r="AU36" s="50">
        <f>IFERROR(('2.4_Input_Data_Rebase'!O35-'2.4_Input_Data_Rebase'!H35),"-")</f>
        <v>0</v>
      </c>
      <c r="AV36" s="50">
        <f>IFERROR(('2.4_Input_Data_Rebase'!P35-'2.4_Input_Data_Rebase'!I35),"-")</f>
        <v>0</v>
      </c>
      <c r="AW36" s="50">
        <f>IFERROR(('2.4_Input_Data_Rebase'!Q35-'2.4_Input_Data_Rebase'!J35),"-")</f>
        <v>0</v>
      </c>
      <c r="AX36" s="50">
        <f>IFERROR(('2.4_Input_Data_Rebase'!R35-'2.4_Input_Data_Rebase'!K35),"-")</f>
        <v>0</v>
      </c>
      <c r="AY36" s="30"/>
      <c r="AZ36" s="37">
        <f>AT36*'0.1_Coefficients'!$B$21</f>
        <v>0</v>
      </c>
      <c r="BA36" s="37">
        <f>AU36*'0.1_Coefficients'!$C$21</f>
        <v>0</v>
      </c>
      <c r="BB36" s="37">
        <f>AV36*'0.1_Coefficients'!$D$21</f>
        <v>0</v>
      </c>
      <c r="BC36" s="37">
        <f>AW36*'0.1_Coefficients'!$E$21</f>
        <v>0</v>
      </c>
      <c r="BD36" s="37">
        <f>AX36*'0.1_Coefficients'!$F$21</f>
        <v>0</v>
      </c>
      <c r="BE36" s="54"/>
      <c r="BF36" s="30"/>
      <c r="BG36" s="54"/>
      <c r="BH36" s="54"/>
      <c r="BI36" s="83"/>
    </row>
    <row r="37" spans="1:61">
      <c r="A37" s="2"/>
      <c r="B37" s="21"/>
      <c r="C37" s="22"/>
      <c r="D37" s="23"/>
      <c r="F37" s="81" t="s">
        <v>54</v>
      </c>
      <c r="G37" s="50">
        <f>IFERROR(('2.3_Input_Data_Orig_MC'!U36-'2.3_Input_Data_Orig_MC'!G36),"-")</f>
        <v>0</v>
      </c>
      <c r="H37" s="50">
        <f>IFERROR(('2.3_Input_Data_Orig_MC'!V36-'2.3_Input_Data_Orig_MC'!H36),"-")</f>
        <v>0</v>
      </c>
      <c r="I37" s="50">
        <f>IFERROR(('2.3_Input_Data_Orig_MC'!W36-'2.3_Input_Data_Orig_MC'!I36),"-")</f>
        <v>0</v>
      </c>
      <c r="J37" s="50">
        <f>IFERROR(('2.3_Input_Data_Orig_MC'!X36-'2.3_Input_Data_Orig_MC'!J36),"-")</f>
        <v>0</v>
      </c>
      <c r="K37" s="50">
        <f>IFERROR(('2.3_Input_Data_Orig_MC'!Y36-'2.3_Input_Data_Orig_MC'!K36),"-")</f>
        <v>0</v>
      </c>
      <c r="L37" s="30"/>
      <c r="M37" s="37">
        <f>G37*'0.1_Coefficients'!$B$22</f>
        <v>0</v>
      </c>
      <c r="N37" s="37">
        <f>H37*'0.1_Coefficients'!$C$22</f>
        <v>0</v>
      </c>
      <c r="O37" s="37">
        <f>I37*'0.1_Coefficients'!$D$22</f>
        <v>0</v>
      </c>
      <c r="P37" s="37">
        <f>J37*'0.1_Coefficients'!$E$22</f>
        <v>0</v>
      </c>
      <c r="Q37" s="37">
        <f>K37*'0.1_Coefficients'!$F$22</f>
        <v>0</v>
      </c>
      <c r="R37" s="54"/>
      <c r="S37" s="30"/>
      <c r="T37" s="50">
        <f>IFERROR(('2.3_Input_Data_Orig_MC'!N36-'2.3_Input_Data_Orig_MC'!G36),"-")</f>
        <v>0</v>
      </c>
      <c r="U37" s="50">
        <f>IFERROR(('2.3_Input_Data_Orig_MC'!O36-'2.3_Input_Data_Orig_MC'!H36),"-")</f>
        <v>0</v>
      </c>
      <c r="V37" s="50">
        <f>IFERROR(('2.3_Input_Data_Orig_MC'!P36-'2.3_Input_Data_Orig_MC'!I36),"-")</f>
        <v>0</v>
      </c>
      <c r="W37" s="50">
        <f>IFERROR(('2.3_Input_Data_Orig_MC'!Q36-'2.3_Input_Data_Orig_MC'!J36),"-")</f>
        <v>0</v>
      </c>
      <c r="X37" s="50">
        <f>IFERROR(('2.3_Input_Data_Orig_MC'!R36-'2.3_Input_Data_Orig_MC'!K36),"-")</f>
        <v>0</v>
      </c>
      <c r="Y37" s="30"/>
      <c r="Z37" s="37">
        <f>T37*'0.1_Coefficients'!$B$22</f>
        <v>0</v>
      </c>
      <c r="AA37" s="37">
        <f>U37*'0.1_Coefficients'!$C$22</f>
        <v>0</v>
      </c>
      <c r="AB37" s="37">
        <f>V37*'0.1_Coefficients'!$D$22</f>
        <v>0</v>
      </c>
      <c r="AC37" s="37">
        <f>W37*'0.1_Coefficients'!$E$22</f>
        <v>0</v>
      </c>
      <c r="AD37" s="37">
        <f>X37*'0.1_Coefficients'!$F$22</f>
        <v>0</v>
      </c>
      <c r="AE37" s="54"/>
      <c r="AF37" s="30"/>
      <c r="AG37" s="50">
        <f>IFERROR(('2.4_Input_Data_Rebase'!U36-'2.4_Input_Data_Rebase'!G36),"-")</f>
        <v>-2</v>
      </c>
      <c r="AH37" s="50">
        <f>IFERROR(('2.4_Input_Data_Rebase'!V36-'2.4_Input_Data_Rebase'!H36),"-")</f>
        <v>0</v>
      </c>
      <c r="AI37" s="50">
        <f>IFERROR(('2.4_Input_Data_Rebase'!W36-'2.4_Input_Data_Rebase'!I36),"-")</f>
        <v>0</v>
      </c>
      <c r="AJ37" s="50">
        <f>IFERROR(('2.4_Input_Data_Rebase'!X36-'2.4_Input_Data_Rebase'!J36),"-")</f>
        <v>0</v>
      </c>
      <c r="AK37" s="50">
        <f>IFERROR(('2.4_Input_Data_Rebase'!Y36-'2.4_Input_Data_Rebase'!K36),"-")</f>
        <v>3</v>
      </c>
      <c r="AL37" s="30"/>
      <c r="AM37" s="37">
        <f>AG37*'0.1_Coefficients'!$B$22</f>
        <v>-0.2</v>
      </c>
      <c r="AN37" s="37">
        <f>AH37*'0.1_Coefficients'!$C$22</f>
        <v>0</v>
      </c>
      <c r="AO37" s="37">
        <f>AI37*'0.1_Coefficients'!$D$22</f>
        <v>0</v>
      </c>
      <c r="AP37" s="37">
        <f>AJ37*'0.1_Coefficients'!$E$22</f>
        <v>0</v>
      </c>
      <c r="AQ37" s="37">
        <f>AK37*'0.1_Coefficients'!$F$22</f>
        <v>1.5</v>
      </c>
      <c r="AR37" s="54"/>
      <c r="AS37" s="30"/>
      <c r="AT37" s="50">
        <f>IFERROR(('2.4_Input_Data_Rebase'!N36-'2.4_Input_Data_Rebase'!G36),"-")</f>
        <v>0</v>
      </c>
      <c r="AU37" s="50">
        <f>IFERROR(('2.4_Input_Data_Rebase'!O36-'2.4_Input_Data_Rebase'!H36),"-")</f>
        <v>1</v>
      </c>
      <c r="AV37" s="50">
        <f>IFERROR(('2.4_Input_Data_Rebase'!P36-'2.4_Input_Data_Rebase'!I36),"-")</f>
        <v>0</v>
      </c>
      <c r="AW37" s="50">
        <f>IFERROR(('2.4_Input_Data_Rebase'!Q36-'2.4_Input_Data_Rebase'!J36),"-")</f>
        <v>0</v>
      </c>
      <c r="AX37" s="50">
        <f>IFERROR(('2.4_Input_Data_Rebase'!R36-'2.4_Input_Data_Rebase'!K36),"-")</f>
        <v>0</v>
      </c>
      <c r="AY37" s="30"/>
      <c r="AZ37" s="37">
        <f>AT37*'0.1_Coefficients'!$B$22</f>
        <v>0</v>
      </c>
      <c r="BA37" s="37">
        <f>AU37*'0.1_Coefficients'!$C$22</f>
        <v>0.2</v>
      </c>
      <c r="BB37" s="37">
        <f>AV37*'0.1_Coefficients'!$D$22</f>
        <v>0</v>
      </c>
      <c r="BC37" s="37">
        <f>AW37*'0.1_Coefficients'!$E$22</f>
        <v>0</v>
      </c>
      <c r="BD37" s="37">
        <f>AX37*'0.1_Coefficients'!$F$22</f>
        <v>0</v>
      </c>
      <c r="BE37" s="54"/>
      <c r="BF37" s="30"/>
      <c r="BG37" s="54"/>
      <c r="BH37" s="54"/>
      <c r="BI37" s="83"/>
    </row>
    <row r="38" spans="1:61" ht="12.75" thickBot="1">
      <c r="A38" s="2"/>
      <c r="B38" s="24"/>
      <c r="C38" s="25"/>
      <c r="D38" s="26"/>
      <c r="F38" s="84" t="s">
        <v>55</v>
      </c>
      <c r="G38" s="50">
        <f>IFERROR(('2.3_Input_Data_Orig_MC'!U37-'2.3_Input_Data_Orig_MC'!G37),"-")</f>
        <v>0</v>
      </c>
      <c r="H38" s="50">
        <f>IFERROR(('2.3_Input_Data_Orig_MC'!V37-'2.3_Input_Data_Orig_MC'!H37),"-")</f>
        <v>0</v>
      </c>
      <c r="I38" s="50">
        <f>IFERROR(('2.3_Input_Data_Orig_MC'!W37-'2.3_Input_Data_Orig_MC'!I37),"-")</f>
        <v>0</v>
      </c>
      <c r="J38" s="50">
        <f>IFERROR(('2.3_Input_Data_Orig_MC'!X37-'2.3_Input_Data_Orig_MC'!J37),"-")</f>
        <v>0</v>
      </c>
      <c r="K38" s="50">
        <f>IFERROR(('2.3_Input_Data_Orig_MC'!Y37-'2.3_Input_Data_Orig_MC'!K37),"-")</f>
        <v>0</v>
      </c>
      <c r="L38" s="30"/>
      <c r="M38" s="37">
        <f>G38*'0.1_Coefficients'!$B$23</f>
        <v>0</v>
      </c>
      <c r="N38" s="37">
        <f>H38*'0.1_Coefficients'!$C$23</f>
        <v>0</v>
      </c>
      <c r="O38" s="37">
        <f>I38*'0.1_Coefficients'!$D$23</f>
        <v>0</v>
      </c>
      <c r="P38" s="37">
        <f>J38*'0.1_Coefficients'!E47</f>
        <v>0</v>
      </c>
      <c r="Q38" s="37">
        <f>K38*'0.1_Coefficients'!$F$23</f>
        <v>0</v>
      </c>
      <c r="R38" s="55"/>
      <c r="S38" s="30"/>
      <c r="T38" s="50">
        <f>IFERROR(('2.3_Input_Data_Orig_MC'!N37-'2.3_Input_Data_Orig_MC'!G37),"-")</f>
        <v>0</v>
      </c>
      <c r="U38" s="50">
        <f>IFERROR(('2.3_Input_Data_Orig_MC'!O37-'2.3_Input_Data_Orig_MC'!H37),"-")</f>
        <v>0</v>
      </c>
      <c r="V38" s="50">
        <f>IFERROR(('2.3_Input_Data_Orig_MC'!P37-'2.3_Input_Data_Orig_MC'!I37),"-")</f>
        <v>0</v>
      </c>
      <c r="W38" s="50">
        <f>IFERROR(('2.3_Input_Data_Orig_MC'!Q37-'2.3_Input_Data_Orig_MC'!J37),"-")</f>
        <v>0</v>
      </c>
      <c r="X38" s="50">
        <f>IFERROR(('2.3_Input_Data_Orig_MC'!R37-'2.3_Input_Data_Orig_MC'!K37),"-")</f>
        <v>0</v>
      </c>
      <c r="Y38" s="30"/>
      <c r="Z38" s="37">
        <f>T38*'0.1_Coefficients'!$B$23</f>
        <v>0</v>
      </c>
      <c r="AA38" s="37">
        <f>U38*'0.1_Coefficients'!$C$23</f>
        <v>0</v>
      </c>
      <c r="AB38" s="37">
        <f>V38*'0.1_Coefficients'!$D$23</f>
        <v>0</v>
      </c>
      <c r="AC38" s="37">
        <f>W38*'0.1_Coefficients'!Q47</f>
        <v>0</v>
      </c>
      <c r="AD38" s="37">
        <f>X38*'0.1_Coefficients'!$F$23</f>
        <v>0</v>
      </c>
      <c r="AE38" s="55"/>
      <c r="AF38" s="30"/>
      <c r="AG38" s="50">
        <f>IFERROR(('2.4_Input_Data_Rebase'!U37-'2.4_Input_Data_Rebase'!G37),"-")</f>
        <v>-10</v>
      </c>
      <c r="AH38" s="50">
        <f>IFERROR(('2.4_Input_Data_Rebase'!V37-'2.4_Input_Data_Rebase'!H37),"-")</f>
        <v>7</v>
      </c>
      <c r="AI38" s="50">
        <f>IFERROR(('2.4_Input_Data_Rebase'!W37-'2.4_Input_Data_Rebase'!I37),"-")</f>
        <v>0</v>
      </c>
      <c r="AJ38" s="50">
        <f>IFERROR(('2.4_Input_Data_Rebase'!X37-'2.4_Input_Data_Rebase'!J37),"-")</f>
        <v>2</v>
      </c>
      <c r="AK38" s="50">
        <f>IFERROR(('2.4_Input_Data_Rebase'!Y37-'2.4_Input_Data_Rebase'!K37),"-")</f>
        <v>1</v>
      </c>
      <c r="AL38" s="30"/>
      <c r="AM38" s="37">
        <f>AG38*'0.1_Coefficients'!$B$23</f>
        <v>-0.5</v>
      </c>
      <c r="AN38" s="37">
        <f>AH38*'0.1_Coefficients'!$C$23</f>
        <v>0.70000000000000007</v>
      </c>
      <c r="AO38" s="37">
        <f>AI38*'0.1_Coefficients'!$D$23</f>
        <v>0</v>
      </c>
      <c r="AP38" s="37">
        <f>AJ38*'0.1_Coefficients'!AD47</f>
        <v>0</v>
      </c>
      <c r="AQ38" s="37">
        <f>AK38*'0.1_Coefficients'!$F$23</f>
        <v>0.25</v>
      </c>
      <c r="AR38" s="55"/>
      <c r="AS38" s="30"/>
      <c r="AT38" s="50">
        <f>IFERROR(('2.4_Input_Data_Rebase'!N37-'2.4_Input_Data_Rebase'!G37),"-")</f>
        <v>-10</v>
      </c>
      <c r="AU38" s="50">
        <f>IFERROR(('2.4_Input_Data_Rebase'!O37-'2.4_Input_Data_Rebase'!H37),"-")</f>
        <v>7</v>
      </c>
      <c r="AV38" s="50">
        <f>IFERROR(('2.4_Input_Data_Rebase'!P37-'2.4_Input_Data_Rebase'!I37),"-")</f>
        <v>0</v>
      </c>
      <c r="AW38" s="50">
        <f>IFERROR(('2.4_Input_Data_Rebase'!Q37-'2.4_Input_Data_Rebase'!J37),"-")</f>
        <v>2</v>
      </c>
      <c r="AX38" s="50">
        <f>IFERROR(('2.4_Input_Data_Rebase'!R37-'2.4_Input_Data_Rebase'!K37),"-")</f>
        <v>1</v>
      </c>
      <c r="AY38" s="30"/>
      <c r="AZ38" s="37">
        <f>AT38*'0.1_Coefficients'!$B$23</f>
        <v>-0.5</v>
      </c>
      <c r="BA38" s="37">
        <f>AU38*'0.1_Coefficients'!$C$23</f>
        <v>0.70000000000000007</v>
      </c>
      <c r="BB38" s="37">
        <f>AV38*'0.1_Coefficients'!$D$23</f>
        <v>0</v>
      </c>
      <c r="BC38" s="37">
        <f>AW38*'0.1_Coefficients'!AP47</f>
        <v>0</v>
      </c>
      <c r="BD38" s="37">
        <f>AX38*'0.1_Coefficients'!$F$23</f>
        <v>0.25</v>
      </c>
      <c r="BE38" s="55"/>
      <c r="BF38" s="30"/>
      <c r="BG38" s="55"/>
      <c r="BH38" s="55"/>
      <c r="BI38" s="85"/>
    </row>
    <row r="39" spans="1:61">
      <c r="A39" s="3" t="s">
        <v>9</v>
      </c>
      <c r="B39" s="18">
        <v>20</v>
      </c>
      <c r="C39" s="19" t="s">
        <v>17</v>
      </c>
      <c r="D39" s="20" t="s">
        <v>57</v>
      </c>
      <c r="F39" s="86" t="s">
        <v>52</v>
      </c>
      <c r="G39" s="50">
        <f>IFERROR(('2.3_Input_Data_Orig_MC'!U38-'2.3_Input_Data_Orig_MC'!G38),"-")</f>
        <v>-7</v>
      </c>
      <c r="H39" s="50">
        <f>IFERROR(('2.3_Input_Data_Orig_MC'!V38-'2.3_Input_Data_Orig_MC'!H38),"-")</f>
        <v>-1</v>
      </c>
      <c r="I39" s="50">
        <f>IFERROR(('2.3_Input_Data_Orig_MC'!W38-'2.3_Input_Data_Orig_MC'!I38),"-")</f>
        <v>5</v>
      </c>
      <c r="J39" s="50">
        <f>IFERROR(('2.3_Input_Data_Orig_MC'!X38-'2.3_Input_Data_Orig_MC'!J38),"-")</f>
        <v>1</v>
      </c>
      <c r="K39" s="50">
        <f>IFERROR(('2.3_Input_Data_Orig_MC'!Y38-'2.3_Input_Data_Orig_MC'!K38),"-")</f>
        <v>2</v>
      </c>
      <c r="L39" s="30"/>
      <c r="M39" s="37">
        <f>G39*'0.1_Coefficients'!$B$20</f>
        <v>-1.4000000000000001</v>
      </c>
      <c r="N39" s="37">
        <f>H39*'0.1_Coefficients'!$C$20</f>
        <v>-0.4</v>
      </c>
      <c r="O39" s="37">
        <f>I39*'0.1_Coefficients'!$D$20</f>
        <v>3</v>
      </c>
      <c r="P39" s="37">
        <f>J39*'0.1_Coefficients'!$E$20</f>
        <v>0.8</v>
      </c>
      <c r="Q39" s="37">
        <f>K39*'0.1_Coefficients'!$F$20</f>
        <v>2</v>
      </c>
      <c r="R39" s="54">
        <f t="shared" ref="R39" si="40">SUM(M39:Q42)</f>
        <v>4</v>
      </c>
      <c r="S39" s="30"/>
      <c r="T39" s="50">
        <f>IFERROR(('2.3_Input_Data_Orig_MC'!N38-'2.3_Input_Data_Orig_MC'!G38),"-")</f>
        <v>-6</v>
      </c>
      <c r="U39" s="50">
        <f>IFERROR(('2.3_Input_Data_Orig_MC'!O38-'2.3_Input_Data_Orig_MC'!H38),"-")</f>
        <v>1</v>
      </c>
      <c r="V39" s="50">
        <f>IFERROR(('2.3_Input_Data_Orig_MC'!P38-'2.3_Input_Data_Orig_MC'!I38),"-")</f>
        <v>5</v>
      </c>
      <c r="W39" s="50">
        <f>IFERROR(('2.3_Input_Data_Orig_MC'!Q38-'2.3_Input_Data_Orig_MC'!J38),"-")</f>
        <v>0</v>
      </c>
      <c r="X39" s="50">
        <f>IFERROR(('2.3_Input_Data_Orig_MC'!R38-'2.3_Input_Data_Orig_MC'!K38),"-")</f>
        <v>0</v>
      </c>
      <c r="Y39" s="30"/>
      <c r="Z39" s="37">
        <f>T39*'0.1_Coefficients'!$B$20</f>
        <v>-1.2000000000000002</v>
      </c>
      <c r="AA39" s="37">
        <f>U39*'0.1_Coefficients'!$C$20</f>
        <v>0.4</v>
      </c>
      <c r="AB39" s="37">
        <f>V39*'0.1_Coefficients'!$D$20</f>
        <v>3</v>
      </c>
      <c r="AC39" s="37">
        <f>W39*'0.1_Coefficients'!$E$20</f>
        <v>0</v>
      </c>
      <c r="AD39" s="37">
        <f>X39*'0.1_Coefficients'!$F$20</f>
        <v>0</v>
      </c>
      <c r="AE39" s="54">
        <f t="shared" ref="AE39" si="41">SUM(Z39:AD42)</f>
        <v>2.1999999999999997</v>
      </c>
      <c r="AF39" s="30"/>
      <c r="AG39" s="50">
        <f>IFERROR(('2.4_Input_Data_Rebase'!U38-'2.4_Input_Data_Rebase'!G38),"-")</f>
        <v>-2</v>
      </c>
      <c r="AH39" s="50">
        <f>IFERROR(('2.4_Input_Data_Rebase'!V38-'2.4_Input_Data_Rebase'!H38),"-")</f>
        <v>0</v>
      </c>
      <c r="AI39" s="50">
        <f>IFERROR(('2.4_Input_Data_Rebase'!W38-'2.4_Input_Data_Rebase'!I38),"-")</f>
        <v>0</v>
      </c>
      <c r="AJ39" s="50">
        <f>IFERROR(('2.4_Input_Data_Rebase'!X38-'2.4_Input_Data_Rebase'!J38),"-")</f>
        <v>0</v>
      </c>
      <c r="AK39" s="50">
        <f>IFERROR(('2.4_Input_Data_Rebase'!Y38-'2.4_Input_Data_Rebase'!K38),"-")</f>
        <v>1</v>
      </c>
      <c r="AL39" s="30"/>
      <c r="AM39" s="37">
        <f>AG39*'0.1_Coefficients'!$B$20</f>
        <v>-0.4</v>
      </c>
      <c r="AN39" s="37">
        <f>AH39*'0.1_Coefficients'!$C$20</f>
        <v>0</v>
      </c>
      <c r="AO39" s="37">
        <f>AI39*'0.1_Coefficients'!$D$20</f>
        <v>0</v>
      </c>
      <c r="AP39" s="37">
        <f>AJ39*'0.1_Coefficients'!$E$20</f>
        <v>0</v>
      </c>
      <c r="AQ39" s="37">
        <f>AK39*'0.1_Coefficients'!$F$20</f>
        <v>1</v>
      </c>
      <c r="AR39" s="54">
        <f t="shared" ref="AR39" si="42">SUM(AM39:AQ42)</f>
        <v>0.85</v>
      </c>
      <c r="AS39" s="30"/>
      <c r="AT39" s="50">
        <f>IFERROR(('2.4_Input_Data_Rebase'!N38-'2.4_Input_Data_Rebase'!G38),"-")</f>
        <v>-2</v>
      </c>
      <c r="AU39" s="50">
        <f>IFERROR(('2.4_Input_Data_Rebase'!O38-'2.4_Input_Data_Rebase'!H38),"-")</f>
        <v>0</v>
      </c>
      <c r="AV39" s="50">
        <f>IFERROR(('2.4_Input_Data_Rebase'!P38-'2.4_Input_Data_Rebase'!I38),"-")</f>
        <v>0</v>
      </c>
      <c r="AW39" s="50">
        <f>IFERROR(('2.4_Input_Data_Rebase'!Q38-'2.4_Input_Data_Rebase'!J38),"-")</f>
        <v>0</v>
      </c>
      <c r="AX39" s="50">
        <f>IFERROR(('2.4_Input_Data_Rebase'!R38-'2.4_Input_Data_Rebase'!K38),"-")</f>
        <v>1</v>
      </c>
      <c r="AY39" s="30"/>
      <c r="AZ39" s="37">
        <f>AT39*'0.1_Coefficients'!$B$20</f>
        <v>-0.4</v>
      </c>
      <c r="BA39" s="37">
        <f>AU39*'0.1_Coefficients'!$C$20</f>
        <v>0</v>
      </c>
      <c r="BB39" s="37">
        <f>AV39*'0.1_Coefficients'!$D$20</f>
        <v>0</v>
      </c>
      <c r="BC39" s="37">
        <f>AW39*'0.1_Coefficients'!$E$20</f>
        <v>0</v>
      </c>
      <c r="BD39" s="37">
        <f>AX39*'0.1_Coefficients'!$F$20</f>
        <v>1</v>
      </c>
      <c r="BE39" s="54">
        <f t="shared" ref="BE39" si="43">SUM(AZ39:BD42)</f>
        <v>0.44999999999999996</v>
      </c>
      <c r="BF39" s="30"/>
      <c r="BG39" s="54">
        <f t="shared" ref="BG39" si="44">AE39-R39</f>
        <v>-1.8000000000000003</v>
      </c>
      <c r="BH39" s="54">
        <f t="shared" ref="BH39" si="45">BE39-AR39</f>
        <v>-0.4</v>
      </c>
      <c r="BI39" s="83">
        <f t="shared" ref="BI39" si="46">BH39-BG39</f>
        <v>1.4000000000000004</v>
      </c>
    </row>
    <row r="40" spans="1:61">
      <c r="A40" s="2"/>
      <c r="B40" s="21"/>
      <c r="C40" s="22"/>
      <c r="D40" s="23"/>
      <c r="F40" s="81" t="s">
        <v>53</v>
      </c>
      <c r="G40" s="50">
        <f>IFERROR(('2.3_Input_Data_Orig_MC'!U39-'2.3_Input_Data_Orig_MC'!G39),"-")</f>
        <v>0</v>
      </c>
      <c r="H40" s="50">
        <f>IFERROR(('2.3_Input_Data_Orig_MC'!V39-'2.3_Input_Data_Orig_MC'!H39),"-")</f>
        <v>0</v>
      </c>
      <c r="I40" s="50">
        <f>IFERROR(('2.3_Input_Data_Orig_MC'!W39-'2.3_Input_Data_Orig_MC'!I39),"-")</f>
        <v>0</v>
      </c>
      <c r="J40" s="50">
        <f>IFERROR(('2.3_Input_Data_Orig_MC'!X39-'2.3_Input_Data_Orig_MC'!J39),"-")</f>
        <v>0</v>
      </c>
      <c r="K40" s="50">
        <f>IFERROR(('2.3_Input_Data_Orig_MC'!Y39-'2.3_Input_Data_Orig_MC'!K39),"-")</f>
        <v>0</v>
      </c>
      <c r="L40" s="30"/>
      <c r="M40" s="37">
        <f>G40*'0.1_Coefficients'!$B$21</f>
        <v>0</v>
      </c>
      <c r="N40" s="37">
        <f>H40*'0.1_Coefficients'!$C$21</f>
        <v>0</v>
      </c>
      <c r="O40" s="37">
        <f>I40*'0.1_Coefficients'!$D$21</f>
        <v>0</v>
      </c>
      <c r="P40" s="37">
        <f>J40*'0.1_Coefficients'!$E$21</f>
        <v>0</v>
      </c>
      <c r="Q40" s="37">
        <f>K40*'0.1_Coefficients'!$F$21</f>
        <v>0</v>
      </c>
      <c r="R40" s="54"/>
      <c r="S40" s="30"/>
      <c r="T40" s="50">
        <f>IFERROR(('2.3_Input_Data_Orig_MC'!N39-'2.3_Input_Data_Orig_MC'!G39),"-")</f>
        <v>0</v>
      </c>
      <c r="U40" s="50">
        <f>IFERROR(('2.3_Input_Data_Orig_MC'!O39-'2.3_Input_Data_Orig_MC'!H39),"-")</f>
        <v>0</v>
      </c>
      <c r="V40" s="50">
        <f>IFERROR(('2.3_Input_Data_Orig_MC'!P39-'2.3_Input_Data_Orig_MC'!I39),"-")</f>
        <v>0</v>
      </c>
      <c r="W40" s="50">
        <f>IFERROR(('2.3_Input_Data_Orig_MC'!Q39-'2.3_Input_Data_Orig_MC'!J39),"-")</f>
        <v>0</v>
      </c>
      <c r="X40" s="50">
        <f>IFERROR(('2.3_Input_Data_Orig_MC'!R39-'2.3_Input_Data_Orig_MC'!K39),"-")</f>
        <v>0</v>
      </c>
      <c r="Y40" s="30"/>
      <c r="Z40" s="37">
        <f>T40*'0.1_Coefficients'!$B$21</f>
        <v>0</v>
      </c>
      <c r="AA40" s="37">
        <f>U40*'0.1_Coefficients'!$C$21</f>
        <v>0</v>
      </c>
      <c r="AB40" s="37">
        <f>V40*'0.1_Coefficients'!$D$21</f>
        <v>0</v>
      </c>
      <c r="AC40" s="37">
        <f>W40*'0.1_Coefficients'!$E$21</f>
        <v>0</v>
      </c>
      <c r="AD40" s="37">
        <f>X40*'0.1_Coefficients'!$F$21</f>
        <v>0</v>
      </c>
      <c r="AE40" s="54"/>
      <c r="AF40" s="30"/>
      <c r="AG40" s="50">
        <f>IFERROR(('2.4_Input_Data_Rebase'!U39-'2.4_Input_Data_Rebase'!G39),"-")</f>
        <v>0</v>
      </c>
      <c r="AH40" s="50">
        <f>IFERROR(('2.4_Input_Data_Rebase'!V39-'2.4_Input_Data_Rebase'!H39),"-")</f>
        <v>0</v>
      </c>
      <c r="AI40" s="50">
        <f>IFERROR(('2.4_Input_Data_Rebase'!W39-'2.4_Input_Data_Rebase'!I39),"-")</f>
        <v>0</v>
      </c>
      <c r="AJ40" s="50">
        <f>IFERROR(('2.4_Input_Data_Rebase'!X39-'2.4_Input_Data_Rebase'!J39),"-")</f>
        <v>0</v>
      </c>
      <c r="AK40" s="50">
        <f>IFERROR(('2.4_Input_Data_Rebase'!Y39-'2.4_Input_Data_Rebase'!K39),"-")</f>
        <v>0</v>
      </c>
      <c r="AL40" s="30"/>
      <c r="AM40" s="37">
        <f>AG40*'0.1_Coefficients'!$B$21</f>
        <v>0</v>
      </c>
      <c r="AN40" s="37">
        <f>AH40*'0.1_Coefficients'!$C$21</f>
        <v>0</v>
      </c>
      <c r="AO40" s="37">
        <f>AI40*'0.1_Coefficients'!$D$21</f>
        <v>0</v>
      </c>
      <c r="AP40" s="37">
        <f>AJ40*'0.1_Coefficients'!$E$21</f>
        <v>0</v>
      </c>
      <c r="AQ40" s="37">
        <f>AK40*'0.1_Coefficients'!$F$21</f>
        <v>0</v>
      </c>
      <c r="AR40" s="54"/>
      <c r="AS40" s="30"/>
      <c r="AT40" s="50">
        <f>IFERROR(('2.4_Input_Data_Rebase'!N39-'2.4_Input_Data_Rebase'!G39),"-")</f>
        <v>0</v>
      </c>
      <c r="AU40" s="50">
        <f>IFERROR(('2.4_Input_Data_Rebase'!O39-'2.4_Input_Data_Rebase'!H39),"-")</f>
        <v>0</v>
      </c>
      <c r="AV40" s="50">
        <f>IFERROR(('2.4_Input_Data_Rebase'!P39-'2.4_Input_Data_Rebase'!I39),"-")</f>
        <v>0</v>
      </c>
      <c r="AW40" s="50">
        <f>IFERROR(('2.4_Input_Data_Rebase'!Q39-'2.4_Input_Data_Rebase'!J39),"-")</f>
        <v>0</v>
      </c>
      <c r="AX40" s="50">
        <f>IFERROR(('2.4_Input_Data_Rebase'!R39-'2.4_Input_Data_Rebase'!K39),"-")</f>
        <v>0</v>
      </c>
      <c r="AY40" s="30"/>
      <c r="AZ40" s="37">
        <f>AT40*'0.1_Coefficients'!$B$21</f>
        <v>0</v>
      </c>
      <c r="BA40" s="37">
        <f>AU40*'0.1_Coefficients'!$C$21</f>
        <v>0</v>
      </c>
      <c r="BB40" s="37">
        <f>AV40*'0.1_Coefficients'!$D$21</f>
        <v>0</v>
      </c>
      <c r="BC40" s="37">
        <f>AW40*'0.1_Coefficients'!$E$21</f>
        <v>0</v>
      </c>
      <c r="BD40" s="37">
        <f>AX40*'0.1_Coefficients'!$F$21</f>
        <v>0</v>
      </c>
      <c r="BE40" s="54"/>
      <c r="BF40" s="30"/>
      <c r="BG40" s="54"/>
      <c r="BH40" s="54"/>
      <c r="BI40" s="83"/>
    </row>
    <row r="41" spans="1:61">
      <c r="A41" s="2"/>
      <c r="B41" s="21"/>
      <c r="C41" s="22"/>
      <c r="D41" s="23"/>
      <c r="F41" s="81" t="s">
        <v>54</v>
      </c>
      <c r="G41" s="50">
        <f>IFERROR(('2.3_Input_Data_Orig_MC'!U40-'2.3_Input_Data_Orig_MC'!G40),"-")</f>
        <v>0</v>
      </c>
      <c r="H41" s="50">
        <f>IFERROR(('2.3_Input_Data_Orig_MC'!V40-'2.3_Input_Data_Orig_MC'!H40),"-")</f>
        <v>0</v>
      </c>
      <c r="I41" s="50">
        <f>IFERROR(('2.3_Input_Data_Orig_MC'!W40-'2.3_Input_Data_Orig_MC'!I40),"-")</f>
        <v>0</v>
      </c>
      <c r="J41" s="50">
        <f>IFERROR(('2.3_Input_Data_Orig_MC'!X40-'2.3_Input_Data_Orig_MC'!J40),"-")</f>
        <v>0</v>
      </c>
      <c r="K41" s="50">
        <f>IFERROR(('2.3_Input_Data_Orig_MC'!Y40-'2.3_Input_Data_Orig_MC'!K40),"-")</f>
        <v>0</v>
      </c>
      <c r="L41" s="30"/>
      <c r="M41" s="37">
        <f>G41*'0.1_Coefficients'!$B$22</f>
        <v>0</v>
      </c>
      <c r="N41" s="37">
        <f>H41*'0.1_Coefficients'!$C$22</f>
        <v>0</v>
      </c>
      <c r="O41" s="37">
        <f>I41*'0.1_Coefficients'!$D$22</f>
        <v>0</v>
      </c>
      <c r="P41" s="37">
        <f>J41*'0.1_Coefficients'!$E$22</f>
        <v>0</v>
      </c>
      <c r="Q41" s="37">
        <f>K41*'0.1_Coefficients'!$F$22</f>
        <v>0</v>
      </c>
      <c r="R41" s="54"/>
      <c r="S41" s="30"/>
      <c r="T41" s="50">
        <f>IFERROR(('2.3_Input_Data_Orig_MC'!N40-'2.3_Input_Data_Orig_MC'!G40),"-")</f>
        <v>0</v>
      </c>
      <c r="U41" s="50">
        <f>IFERROR(('2.3_Input_Data_Orig_MC'!O40-'2.3_Input_Data_Orig_MC'!H40),"-")</f>
        <v>0</v>
      </c>
      <c r="V41" s="50">
        <f>IFERROR(('2.3_Input_Data_Orig_MC'!P40-'2.3_Input_Data_Orig_MC'!I40),"-")</f>
        <v>0</v>
      </c>
      <c r="W41" s="50">
        <f>IFERROR(('2.3_Input_Data_Orig_MC'!Q40-'2.3_Input_Data_Orig_MC'!J40),"-")</f>
        <v>0</v>
      </c>
      <c r="X41" s="50">
        <f>IFERROR(('2.3_Input_Data_Orig_MC'!R40-'2.3_Input_Data_Orig_MC'!K40),"-")</f>
        <v>0</v>
      </c>
      <c r="Y41" s="30"/>
      <c r="Z41" s="37">
        <f>T41*'0.1_Coefficients'!$B$22</f>
        <v>0</v>
      </c>
      <c r="AA41" s="37">
        <f>U41*'0.1_Coefficients'!$C$22</f>
        <v>0</v>
      </c>
      <c r="AB41" s="37">
        <f>V41*'0.1_Coefficients'!$D$22</f>
        <v>0</v>
      </c>
      <c r="AC41" s="37">
        <f>W41*'0.1_Coefficients'!$E$22</f>
        <v>0</v>
      </c>
      <c r="AD41" s="37">
        <f>X41*'0.1_Coefficients'!$F$22</f>
        <v>0</v>
      </c>
      <c r="AE41" s="54"/>
      <c r="AF41" s="30"/>
      <c r="AG41" s="50">
        <f>IFERROR(('2.4_Input_Data_Rebase'!U40-'2.4_Input_Data_Rebase'!G40),"-")</f>
        <v>0</v>
      </c>
      <c r="AH41" s="50">
        <f>IFERROR(('2.4_Input_Data_Rebase'!V40-'2.4_Input_Data_Rebase'!H40),"-")</f>
        <v>0</v>
      </c>
      <c r="AI41" s="50">
        <f>IFERROR(('2.4_Input_Data_Rebase'!W40-'2.4_Input_Data_Rebase'!I40),"-")</f>
        <v>0</v>
      </c>
      <c r="AJ41" s="50">
        <f>IFERROR(('2.4_Input_Data_Rebase'!X40-'2.4_Input_Data_Rebase'!J40),"-")</f>
        <v>0</v>
      </c>
      <c r="AK41" s="50">
        <f>IFERROR(('2.4_Input_Data_Rebase'!Y40-'2.4_Input_Data_Rebase'!K40),"-")</f>
        <v>0</v>
      </c>
      <c r="AL41" s="30"/>
      <c r="AM41" s="37">
        <f>AG41*'0.1_Coefficients'!$B$22</f>
        <v>0</v>
      </c>
      <c r="AN41" s="37">
        <f>AH41*'0.1_Coefficients'!$C$22</f>
        <v>0</v>
      </c>
      <c r="AO41" s="37">
        <f>AI41*'0.1_Coefficients'!$D$22</f>
        <v>0</v>
      </c>
      <c r="AP41" s="37">
        <f>AJ41*'0.1_Coefficients'!$E$22</f>
        <v>0</v>
      </c>
      <c r="AQ41" s="37">
        <f>AK41*'0.1_Coefficients'!$F$22</f>
        <v>0</v>
      </c>
      <c r="AR41" s="54"/>
      <c r="AS41" s="30"/>
      <c r="AT41" s="50">
        <f>IFERROR(('2.4_Input_Data_Rebase'!N40-'2.4_Input_Data_Rebase'!G40),"-")</f>
        <v>0</v>
      </c>
      <c r="AU41" s="50">
        <f>IFERROR(('2.4_Input_Data_Rebase'!O40-'2.4_Input_Data_Rebase'!H40),"-")</f>
        <v>0</v>
      </c>
      <c r="AV41" s="50">
        <f>IFERROR(('2.4_Input_Data_Rebase'!P40-'2.4_Input_Data_Rebase'!I40),"-")</f>
        <v>0</v>
      </c>
      <c r="AW41" s="50">
        <f>IFERROR(('2.4_Input_Data_Rebase'!Q40-'2.4_Input_Data_Rebase'!J40),"-")</f>
        <v>0</v>
      </c>
      <c r="AX41" s="50">
        <f>IFERROR(('2.4_Input_Data_Rebase'!R40-'2.4_Input_Data_Rebase'!K40),"-")</f>
        <v>0</v>
      </c>
      <c r="AY41" s="30"/>
      <c r="AZ41" s="37">
        <f>AT41*'0.1_Coefficients'!$B$22</f>
        <v>0</v>
      </c>
      <c r="BA41" s="37">
        <f>AU41*'0.1_Coefficients'!$C$22</f>
        <v>0</v>
      </c>
      <c r="BB41" s="37">
        <f>AV41*'0.1_Coefficients'!$D$22</f>
        <v>0</v>
      </c>
      <c r="BC41" s="37">
        <f>AW41*'0.1_Coefficients'!$E$22</f>
        <v>0</v>
      </c>
      <c r="BD41" s="37">
        <f>AX41*'0.1_Coefficients'!$F$22</f>
        <v>0</v>
      </c>
      <c r="BE41" s="54"/>
      <c r="BF41" s="30"/>
      <c r="BG41" s="54"/>
      <c r="BH41" s="54"/>
      <c r="BI41" s="83"/>
    </row>
    <row r="42" spans="1:61" ht="12.75" thickBot="1">
      <c r="A42" s="2"/>
      <c r="B42" s="24"/>
      <c r="C42" s="25"/>
      <c r="D42" s="26"/>
      <c r="F42" s="84" t="s">
        <v>55</v>
      </c>
      <c r="G42" s="50">
        <f>IFERROR(('2.3_Input_Data_Orig_MC'!U41-'2.3_Input_Data_Orig_MC'!G41),"-")</f>
        <v>0</v>
      </c>
      <c r="H42" s="50">
        <f>IFERROR(('2.3_Input_Data_Orig_MC'!V41-'2.3_Input_Data_Orig_MC'!H41),"-")</f>
        <v>0</v>
      </c>
      <c r="I42" s="50">
        <f>IFERROR(('2.3_Input_Data_Orig_MC'!W41-'2.3_Input_Data_Orig_MC'!I41),"-")</f>
        <v>0</v>
      </c>
      <c r="J42" s="50">
        <f>IFERROR(('2.3_Input_Data_Orig_MC'!X41-'2.3_Input_Data_Orig_MC'!J41),"-")</f>
        <v>0</v>
      </c>
      <c r="K42" s="50">
        <f>IFERROR(('2.3_Input_Data_Orig_MC'!Y41-'2.3_Input_Data_Orig_MC'!K41),"-")</f>
        <v>0</v>
      </c>
      <c r="L42" s="30"/>
      <c r="M42" s="37">
        <f>G42*'0.1_Coefficients'!$B$23</f>
        <v>0</v>
      </c>
      <c r="N42" s="37">
        <f>H42*'0.1_Coefficients'!$C$23</f>
        <v>0</v>
      </c>
      <c r="O42" s="37">
        <f>I42*'0.1_Coefficients'!$D$23</f>
        <v>0</v>
      </c>
      <c r="P42" s="37">
        <f>J42*'0.1_Coefficients'!E51</f>
        <v>0</v>
      </c>
      <c r="Q42" s="37">
        <f>K42*'0.1_Coefficients'!$F$23</f>
        <v>0</v>
      </c>
      <c r="R42" s="55"/>
      <c r="S42" s="30"/>
      <c r="T42" s="50">
        <f>IFERROR(('2.3_Input_Data_Orig_MC'!N41-'2.3_Input_Data_Orig_MC'!G41),"-")</f>
        <v>0</v>
      </c>
      <c r="U42" s="50">
        <f>IFERROR(('2.3_Input_Data_Orig_MC'!O41-'2.3_Input_Data_Orig_MC'!H41),"-")</f>
        <v>0</v>
      </c>
      <c r="V42" s="50">
        <f>IFERROR(('2.3_Input_Data_Orig_MC'!P41-'2.3_Input_Data_Orig_MC'!I41),"-")</f>
        <v>0</v>
      </c>
      <c r="W42" s="50">
        <f>IFERROR(('2.3_Input_Data_Orig_MC'!Q41-'2.3_Input_Data_Orig_MC'!J41),"-")</f>
        <v>0</v>
      </c>
      <c r="X42" s="50">
        <f>IFERROR(('2.3_Input_Data_Orig_MC'!R41-'2.3_Input_Data_Orig_MC'!K41),"-")</f>
        <v>0</v>
      </c>
      <c r="Y42" s="30"/>
      <c r="Z42" s="37">
        <f>T42*'0.1_Coefficients'!$B$23</f>
        <v>0</v>
      </c>
      <c r="AA42" s="37">
        <f>U42*'0.1_Coefficients'!$C$23</f>
        <v>0</v>
      </c>
      <c r="AB42" s="37">
        <f>V42*'0.1_Coefficients'!$D$23</f>
        <v>0</v>
      </c>
      <c r="AC42" s="37">
        <f>W42*'0.1_Coefficients'!Q51</f>
        <v>0</v>
      </c>
      <c r="AD42" s="37">
        <f>X42*'0.1_Coefficients'!$F$23</f>
        <v>0</v>
      </c>
      <c r="AE42" s="55"/>
      <c r="AF42" s="30"/>
      <c r="AG42" s="50">
        <f>IFERROR(('2.4_Input_Data_Rebase'!U41-'2.4_Input_Data_Rebase'!G41),"-")</f>
        <v>0</v>
      </c>
      <c r="AH42" s="50">
        <f>IFERROR(('2.4_Input_Data_Rebase'!V41-'2.4_Input_Data_Rebase'!H41),"-")</f>
        <v>0</v>
      </c>
      <c r="AI42" s="50">
        <f>IFERROR(('2.4_Input_Data_Rebase'!W41-'2.4_Input_Data_Rebase'!I41),"-")</f>
        <v>0</v>
      </c>
      <c r="AJ42" s="50">
        <f>IFERROR(('2.4_Input_Data_Rebase'!X41-'2.4_Input_Data_Rebase'!J41),"-")</f>
        <v>0</v>
      </c>
      <c r="AK42" s="50">
        <f>IFERROR(('2.4_Input_Data_Rebase'!Y41-'2.4_Input_Data_Rebase'!K41),"-")</f>
        <v>1</v>
      </c>
      <c r="AL42" s="30"/>
      <c r="AM42" s="37">
        <f>AG42*'0.1_Coefficients'!$B$23</f>
        <v>0</v>
      </c>
      <c r="AN42" s="37">
        <f>AH42*'0.1_Coefficients'!$C$23</f>
        <v>0</v>
      </c>
      <c r="AO42" s="37">
        <f>AI42*'0.1_Coefficients'!$D$23</f>
        <v>0</v>
      </c>
      <c r="AP42" s="37">
        <f>AJ42*'0.1_Coefficients'!AD51</f>
        <v>0</v>
      </c>
      <c r="AQ42" s="37">
        <f>AK42*'0.1_Coefficients'!$F$23</f>
        <v>0.25</v>
      </c>
      <c r="AR42" s="55"/>
      <c r="AS42" s="30"/>
      <c r="AT42" s="50">
        <f>IFERROR(('2.4_Input_Data_Rebase'!N41-'2.4_Input_Data_Rebase'!G41),"-")</f>
        <v>2</v>
      </c>
      <c r="AU42" s="50">
        <f>IFERROR(('2.4_Input_Data_Rebase'!O41-'2.4_Input_Data_Rebase'!H41),"-")</f>
        <v>0</v>
      </c>
      <c r="AV42" s="50">
        <f>IFERROR(('2.4_Input_Data_Rebase'!P41-'2.4_Input_Data_Rebase'!I41),"-")</f>
        <v>0</v>
      </c>
      <c r="AW42" s="50">
        <f>IFERROR(('2.4_Input_Data_Rebase'!Q41-'2.4_Input_Data_Rebase'!J41),"-")</f>
        <v>0</v>
      </c>
      <c r="AX42" s="50">
        <f>IFERROR(('2.4_Input_Data_Rebase'!R41-'2.4_Input_Data_Rebase'!K41),"-")</f>
        <v>-1</v>
      </c>
      <c r="AY42" s="30"/>
      <c r="AZ42" s="37">
        <f>AT42*'0.1_Coefficients'!$B$23</f>
        <v>0.1</v>
      </c>
      <c r="BA42" s="37">
        <f>AU42*'0.1_Coefficients'!$C$23</f>
        <v>0</v>
      </c>
      <c r="BB42" s="37">
        <f>AV42*'0.1_Coefficients'!$D$23</f>
        <v>0</v>
      </c>
      <c r="BC42" s="37">
        <f>AW42*'0.1_Coefficients'!AP51</f>
        <v>0</v>
      </c>
      <c r="BD42" s="37">
        <f>AX42*'0.1_Coefficients'!$F$23</f>
        <v>-0.25</v>
      </c>
      <c r="BE42" s="55"/>
      <c r="BF42" s="30"/>
      <c r="BG42" s="55"/>
      <c r="BH42" s="55"/>
      <c r="BI42" s="85"/>
    </row>
    <row r="43" spans="1:61">
      <c r="A43" s="3" t="s">
        <v>9</v>
      </c>
      <c r="B43" s="18">
        <v>22</v>
      </c>
      <c r="C43" s="19" t="s">
        <v>18</v>
      </c>
      <c r="D43" s="20" t="s">
        <v>59</v>
      </c>
      <c r="F43" s="86" t="s">
        <v>52</v>
      </c>
      <c r="G43" s="50">
        <f>IFERROR(('2.3_Input_Data_Orig_MC'!U42-'2.3_Input_Data_Orig_MC'!G42),"-")</f>
        <v>-27</v>
      </c>
      <c r="H43" s="50">
        <f>IFERROR(('2.3_Input_Data_Orig_MC'!V42-'2.3_Input_Data_Orig_MC'!H42),"-")</f>
        <v>-6</v>
      </c>
      <c r="I43" s="50">
        <f>IFERROR(('2.3_Input_Data_Orig_MC'!W42-'2.3_Input_Data_Orig_MC'!I42),"-")</f>
        <v>25</v>
      </c>
      <c r="J43" s="50">
        <f>IFERROR(('2.3_Input_Data_Orig_MC'!X42-'2.3_Input_Data_Orig_MC'!J42),"-")</f>
        <v>-6</v>
      </c>
      <c r="K43" s="50">
        <f>IFERROR(('2.3_Input_Data_Orig_MC'!Y42-'2.3_Input_Data_Orig_MC'!K42),"-")</f>
        <v>14</v>
      </c>
      <c r="L43" s="30"/>
      <c r="M43" s="37">
        <f>G43*'0.1_Coefficients'!$B$20</f>
        <v>-5.4</v>
      </c>
      <c r="N43" s="37">
        <f>H43*'0.1_Coefficients'!$C$20</f>
        <v>-2.4000000000000004</v>
      </c>
      <c r="O43" s="37">
        <f>I43*'0.1_Coefficients'!$D$20</f>
        <v>15</v>
      </c>
      <c r="P43" s="37">
        <f>J43*'0.1_Coefficients'!$E$20</f>
        <v>-4.8000000000000007</v>
      </c>
      <c r="Q43" s="37">
        <f>K43*'0.1_Coefficients'!$F$20</f>
        <v>14</v>
      </c>
      <c r="R43" s="54">
        <f t="shared" ref="R43" si="47">SUM(M43:Q46)</f>
        <v>16.399999999999999</v>
      </c>
      <c r="S43" s="30"/>
      <c r="T43" s="50">
        <f>IFERROR(('2.3_Input_Data_Orig_MC'!N42-'2.3_Input_Data_Orig_MC'!G42),"-")</f>
        <v>-16</v>
      </c>
      <c r="U43" s="50">
        <f>IFERROR(('2.3_Input_Data_Orig_MC'!O42-'2.3_Input_Data_Orig_MC'!H42),"-")</f>
        <v>-6</v>
      </c>
      <c r="V43" s="50">
        <f>IFERROR(('2.3_Input_Data_Orig_MC'!P42-'2.3_Input_Data_Orig_MC'!I42),"-")</f>
        <v>25</v>
      </c>
      <c r="W43" s="50">
        <f>IFERROR(('2.3_Input_Data_Orig_MC'!Q42-'2.3_Input_Data_Orig_MC'!J42),"-")</f>
        <v>-10</v>
      </c>
      <c r="X43" s="50">
        <f>IFERROR(('2.3_Input_Data_Orig_MC'!R42-'2.3_Input_Data_Orig_MC'!K42),"-")</f>
        <v>7</v>
      </c>
      <c r="Y43" s="30"/>
      <c r="Z43" s="37">
        <f>T43*'0.1_Coefficients'!$B$20</f>
        <v>-3.2</v>
      </c>
      <c r="AA43" s="37">
        <f>U43*'0.1_Coefficients'!$C$20</f>
        <v>-2.4000000000000004</v>
      </c>
      <c r="AB43" s="37">
        <f>V43*'0.1_Coefficients'!$D$20</f>
        <v>15</v>
      </c>
      <c r="AC43" s="37">
        <f>W43*'0.1_Coefficients'!$E$20</f>
        <v>-8</v>
      </c>
      <c r="AD43" s="37">
        <f>X43*'0.1_Coefficients'!$F$20</f>
        <v>7</v>
      </c>
      <c r="AE43" s="54">
        <f t="shared" ref="AE43" si="48">SUM(Z43:AD46)</f>
        <v>8.3999999999999986</v>
      </c>
      <c r="AF43" s="30"/>
      <c r="AG43" s="50">
        <f>IFERROR(('2.4_Input_Data_Rebase'!U42-'2.4_Input_Data_Rebase'!G42),"-")</f>
        <v>0</v>
      </c>
      <c r="AH43" s="50">
        <f>IFERROR(('2.4_Input_Data_Rebase'!V42-'2.4_Input_Data_Rebase'!H42),"-")</f>
        <v>0</v>
      </c>
      <c r="AI43" s="50">
        <f>IFERROR(('2.4_Input_Data_Rebase'!W42-'2.4_Input_Data_Rebase'!I42),"-")</f>
        <v>-1</v>
      </c>
      <c r="AJ43" s="50">
        <f>IFERROR(('2.4_Input_Data_Rebase'!X42-'2.4_Input_Data_Rebase'!J42),"-")</f>
        <v>0</v>
      </c>
      <c r="AK43" s="50">
        <f>IFERROR(('2.4_Input_Data_Rebase'!Y42-'2.4_Input_Data_Rebase'!K42),"-")</f>
        <v>1</v>
      </c>
      <c r="AL43" s="30"/>
      <c r="AM43" s="37">
        <f>AG43*'0.1_Coefficients'!$B$20</f>
        <v>0</v>
      </c>
      <c r="AN43" s="37">
        <f>AH43*'0.1_Coefficients'!$C$20</f>
        <v>0</v>
      </c>
      <c r="AO43" s="37">
        <f>AI43*'0.1_Coefficients'!$D$20</f>
        <v>-0.6</v>
      </c>
      <c r="AP43" s="37">
        <f>AJ43*'0.1_Coefficients'!$E$20</f>
        <v>0</v>
      </c>
      <c r="AQ43" s="37">
        <f>AK43*'0.1_Coefficients'!$F$20</f>
        <v>1</v>
      </c>
      <c r="AR43" s="54">
        <f t="shared" ref="AR43" si="49">SUM(AM43:AQ46)</f>
        <v>2.3499999999999996</v>
      </c>
      <c r="AS43" s="30"/>
      <c r="AT43" s="50">
        <f>IFERROR(('2.4_Input_Data_Rebase'!N42-'2.4_Input_Data_Rebase'!G42),"-")</f>
        <v>8</v>
      </c>
      <c r="AU43" s="50">
        <f>IFERROR(('2.4_Input_Data_Rebase'!O42-'2.4_Input_Data_Rebase'!H42),"-")</f>
        <v>0</v>
      </c>
      <c r="AV43" s="50">
        <f>IFERROR(('2.4_Input_Data_Rebase'!P42-'2.4_Input_Data_Rebase'!I42),"-")</f>
        <v>-1</v>
      </c>
      <c r="AW43" s="50">
        <f>IFERROR(('2.4_Input_Data_Rebase'!Q42-'2.4_Input_Data_Rebase'!J42),"-")</f>
        <v>0</v>
      </c>
      <c r="AX43" s="50">
        <f>IFERROR(('2.4_Input_Data_Rebase'!R42-'2.4_Input_Data_Rebase'!K42),"-")</f>
        <v>-7</v>
      </c>
      <c r="AY43" s="30"/>
      <c r="AZ43" s="37">
        <f>AT43*'0.1_Coefficients'!$B$20</f>
        <v>1.6</v>
      </c>
      <c r="BA43" s="37">
        <f>AU43*'0.1_Coefficients'!$C$20</f>
        <v>0</v>
      </c>
      <c r="BB43" s="37">
        <f>AV43*'0.1_Coefficients'!$D$20</f>
        <v>-0.6</v>
      </c>
      <c r="BC43" s="37">
        <f>AW43*'0.1_Coefficients'!$E$20</f>
        <v>0</v>
      </c>
      <c r="BD43" s="37">
        <f>AX43*'0.1_Coefficients'!$F$20</f>
        <v>-7</v>
      </c>
      <c r="BE43" s="54">
        <f t="shared" ref="BE43" si="50">SUM(AZ43:BD46)</f>
        <v>-4.95</v>
      </c>
      <c r="BF43" s="30"/>
      <c r="BG43" s="54">
        <f t="shared" ref="BG43" si="51">AE43-R43</f>
        <v>-8</v>
      </c>
      <c r="BH43" s="54">
        <f t="shared" ref="BH43" si="52">BE43-AR43</f>
        <v>-7.3</v>
      </c>
      <c r="BI43" s="83">
        <f t="shared" ref="BI43" si="53">BH43-BG43</f>
        <v>0.70000000000000018</v>
      </c>
    </row>
    <row r="44" spans="1:61">
      <c r="A44" s="2"/>
      <c r="B44" s="21"/>
      <c r="C44" s="22"/>
      <c r="D44" s="23"/>
      <c r="F44" s="81" t="s">
        <v>53</v>
      </c>
      <c r="G44" s="50">
        <f>IFERROR(('2.3_Input_Data_Orig_MC'!U43-'2.3_Input_Data_Orig_MC'!G43),"-")</f>
        <v>0</v>
      </c>
      <c r="H44" s="50">
        <f>IFERROR(('2.3_Input_Data_Orig_MC'!V43-'2.3_Input_Data_Orig_MC'!H43),"-")</f>
        <v>0</v>
      </c>
      <c r="I44" s="50">
        <f>IFERROR(('2.3_Input_Data_Orig_MC'!W43-'2.3_Input_Data_Orig_MC'!I43),"-")</f>
        <v>0</v>
      </c>
      <c r="J44" s="50">
        <f>IFERROR(('2.3_Input_Data_Orig_MC'!X43-'2.3_Input_Data_Orig_MC'!J43),"-")</f>
        <v>0</v>
      </c>
      <c r="K44" s="50">
        <f>IFERROR(('2.3_Input_Data_Orig_MC'!Y43-'2.3_Input_Data_Orig_MC'!K43),"-")</f>
        <v>0</v>
      </c>
      <c r="L44" s="30"/>
      <c r="M44" s="37">
        <f>G44*'0.1_Coefficients'!$B$21</f>
        <v>0</v>
      </c>
      <c r="N44" s="37">
        <f>H44*'0.1_Coefficients'!$C$21</f>
        <v>0</v>
      </c>
      <c r="O44" s="37">
        <f>I44*'0.1_Coefficients'!$D$21</f>
        <v>0</v>
      </c>
      <c r="P44" s="37">
        <f>J44*'0.1_Coefficients'!$E$21</f>
        <v>0</v>
      </c>
      <c r="Q44" s="37">
        <f>K44*'0.1_Coefficients'!$F$21</f>
        <v>0</v>
      </c>
      <c r="R44" s="54"/>
      <c r="S44" s="30"/>
      <c r="T44" s="50">
        <f>IFERROR(('2.3_Input_Data_Orig_MC'!N43-'2.3_Input_Data_Orig_MC'!G43),"-")</f>
        <v>0</v>
      </c>
      <c r="U44" s="50">
        <f>IFERROR(('2.3_Input_Data_Orig_MC'!O43-'2.3_Input_Data_Orig_MC'!H43),"-")</f>
        <v>0</v>
      </c>
      <c r="V44" s="50">
        <f>IFERROR(('2.3_Input_Data_Orig_MC'!P43-'2.3_Input_Data_Orig_MC'!I43),"-")</f>
        <v>0</v>
      </c>
      <c r="W44" s="50">
        <f>IFERROR(('2.3_Input_Data_Orig_MC'!Q43-'2.3_Input_Data_Orig_MC'!J43),"-")</f>
        <v>0</v>
      </c>
      <c r="X44" s="50">
        <f>IFERROR(('2.3_Input_Data_Orig_MC'!R43-'2.3_Input_Data_Orig_MC'!K43),"-")</f>
        <v>0</v>
      </c>
      <c r="Y44" s="30"/>
      <c r="Z44" s="37">
        <f>T44*'0.1_Coefficients'!$B$21</f>
        <v>0</v>
      </c>
      <c r="AA44" s="37">
        <f>U44*'0.1_Coefficients'!$C$21</f>
        <v>0</v>
      </c>
      <c r="AB44" s="37">
        <f>V44*'0.1_Coefficients'!$D$21</f>
        <v>0</v>
      </c>
      <c r="AC44" s="37">
        <f>W44*'0.1_Coefficients'!$E$21</f>
        <v>0</v>
      </c>
      <c r="AD44" s="37">
        <f>X44*'0.1_Coefficients'!$F$21</f>
        <v>0</v>
      </c>
      <c r="AE44" s="54"/>
      <c r="AF44" s="30"/>
      <c r="AG44" s="50">
        <f>IFERROR(('2.4_Input_Data_Rebase'!U43-'2.4_Input_Data_Rebase'!G43),"-")</f>
        <v>0</v>
      </c>
      <c r="AH44" s="50">
        <f>IFERROR(('2.4_Input_Data_Rebase'!V43-'2.4_Input_Data_Rebase'!H43),"-")</f>
        <v>0</v>
      </c>
      <c r="AI44" s="50">
        <f>IFERROR(('2.4_Input_Data_Rebase'!W43-'2.4_Input_Data_Rebase'!I43),"-")</f>
        <v>0</v>
      </c>
      <c r="AJ44" s="50">
        <f>IFERROR(('2.4_Input_Data_Rebase'!X43-'2.4_Input_Data_Rebase'!J43),"-")</f>
        <v>0</v>
      </c>
      <c r="AK44" s="50">
        <f>IFERROR(('2.4_Input_Data_Rebase'!Y43-'2.4_Input_Data_Rebase'!K43),"-")</f>
        <v>3</v>
      </c>
      <c r="AL44" s="30"/>
      <c r="AM44" s="37">
        <f>AG44*'0.1_Coefficients'!$B$21</f>
        <v>0</v>
      </c>
      <c r="AN44" s="37">
        <f>AH44*'0.1_Coefficients'!$C$21</f>
        <v>0</v>
      </c>
      <c r="AO44" s="37">
        <f>AI44*'0.1_Coefficients'!$D$21</f>
        <v>0</v>
      </c>
      <c r="AP44" s="37">
        <f>AJ44*'0.1_Coefficients'!$E$21</f>
        <v>0</v>
      </c>
      <c r="AQ44" s="37">
        <f>AK44*'0.1_Coefficients'!$F$21</f>
        <v>2.25</v>
      </c>
      <c r="AR44" s="54"/>
      <c r="AS44" s="30"/>
      <c r="AT44" s="50">
        <f>IFERROR(('2.4_Input_Data_Rebase'!N43-'2.4_Input_Data_Rebase'!G43),"-")</f>
        <v>0</v>
      </c>
      <c r="AU44" s="50">
        <f>IFERROR(('2.4_Input_Data_Rebase'!O43-'2.4_Input_Data_Rebase'!H43),"-")</f>
        <v>0</v>
      </c>
      <c r="AV44" s="50">
        <f>IFERROR(('2.4_Input_Data_Rebase'!P43-'2.4_Input_Data_Rebase'!I43),"-")</f>
        <v>3</v>
      </c>
      <c r="AW44" s="50">
        <f>IFERROR(('2.4_Input_Data_Rebase'!Q43-'2.4_Input_Data_Rebase'!J43),"-")</f>
        <v>0</v>
      </c>
      <c r="AX44" s="50">
        <f>IFERROR(('2.4_Input_Data_Rebase'!R43-'2.4_Input_Data_Rebase'!K43),"-")</f>
        <v>0</v>
      </c>
      <c r="AY44" s="30"/>
      <c r="AZ44" s="37">
        <f>AT44*'0.1_Coefficients'!$B$21</f>
        <v>0</v>
      </c>
      <c r="BA44" s="37">
        <f>AU44*'0.1_Coefficients'!$C$21</f>
        <v>0</v>
      </c>
      <c r="BB44" s="37">
        <f>AV44*'0.1_Coefficients'!$D$21</f>
        <v>1.35</v>
      </c>
      <c r="BC44" s="37">
        <f>AW44*'0.1_Coefficients'!$E$21</f>
        <v>0</v>
      </c>
      <c r="BD44" s="37">
        <f>AX44*'0.1_Coefficients'!$F$21</f>
        <v>0</v>
      </c>
      <c r="BE44" s="54"/>
      <c r="BF44" s="30"/>
      <c r="BG44" s="54"/>
      <c r="BH44" s="54"/>
      <c r="BI44" s="83"/>
    </row>
    <row r="45" spans="1:61">
      <c r="A45" s="2"/>
      <c r="B45" s="21"/>
      <c r="C45" s="22"/>
      <c r="D45" s="23"/>
      <c r="F45" s="81" t="s">
        <v>54</v>
      </c>
      <c r="G45" s="50">
        <f>IFERROR(('2.3_Input_Data_Orig_MC'!U44-'2.3_Input_Data_Orig_MC'!G44),"-")</f>
        <v>0</v>
      </c>
      <c r="H45" s="50">
        <f>IFERROR(('2.3_Input_Data_Orig_MC'!V44-'2.3_Input_Data_Orig_MC'!H44),"-")</f>
        <v>0</v>
      </c>
      <c r="I45" s="50">
        <f>IFERROR(('2.3_Input_Data_Orig_MC'!W44-'2.3_Input_Data_Orig_MC'!I44),"-")</f>
        <v>0</v>
      </c>
      <c r="J45" s="50">
        <f>IFERROR(('2.3_Input_Data_Orig_MC'!X44-'2.3_Input_Data_Orig_MC'!J44),"-")</f>
        <v>0</v>
      </c>
      <c r="K45" s="50">
        <f>IFERROR(('2.3_Input_Data_Orig_MC'!Y44-'2.3_Input_Data_Orig_MC'!K44),"-")</f>
        <v>0</v>
      </c>
      <c r="L45" s="30"/>
      <c r="M45" s="37">
        <f>G45*'0.1_Coefficients'!$B$22</f>
        <v>0</v>
      </c>
      <c r="N45" s="37">
        <f>H45*'0.1_Coefficients'!$C$22</f>
        <v>0</v>
      </c>
      <c r="O45" s="37">
        <f>I45*'0.1_Coefficients'!$D$22</f>
        <v>0</v>
      </c>
      <c r="P45" s="37">
        <f>J45*'0.1_Coefficients'!$E$22</f>
        <v>0</v>
      </c>
      <c r="Q45" s="37">
        <f>K45*'0.1_Coefficients'!$F$22</f>
        <v>0</v>
      </c>
      <c r="R45" s="54"/>
      <c r="S45" s="30"/>
      <c r="T45" s="50">
        <f>IFERROR(('2.3_Input_Data_Orig_MC'!N44-'2.3_Input_Data_Orig_MC'!G44),"-")</f>
        <v>0</v>
      </c>
      <c r="U45" s="50">
        <f>IFERROR(('2.3_Input_Data_Orig_MC'!O44-'2.3_Input_Data_Orig_MC'!H44),"-")</f>
        <v>0</v>
      </c>
      <c r="V45" s="50">
        <f>IFERROR(('2.3_Input_Data_Orig_MC'!P44-'2.3_Input_Data_Orig_MC'!I44),"-")</f>
        <v>0</v>
      </c>
      <c r="W45" s="50">
        <f>IFERROR(('2.3_Input_Data_Orig_MC'!Q44-'2.3_Input_Data_Orig_MC'!J44),"-")</f>
        <v>0</v>
      </c>
      <c r="X45" s="50">
        <f>IFERROR(('2.3_Input_Data_Orig_MC'!R44-'2.3_Input_Data_Orig_MC'!K44),"-")</f>
        <v>0</v>
      </c>
      <c r="Y45" s="30"/>
      <c r="Z45" s="37">
        <f>T45*'0.1_Coefficients'!$B$22</f>
        <v>0</v>
      </c>
      <c r="AA45" s="37">
        <f>U45*'0.1_Coefficients'!$C$22</f>
        <v>0</v>
      </c>
      <c r="AB45" s="37">
        <f>V45*'0.1_Coefficients'!$D$22</f>
        <v>0</v>
      </c>
      <c r="AC45" s="37">
        <f>W45*'0.1_Coefficients'!$E$22</f>
        <v>0</v>
      </c>
      <c r="AD45" s="37">
        <f>X45*'0.1_Coefficients'!$F$22</f>
        <v>0</v>
      </c>
      <c r="AE45" s="54"/>
      <c r="AF45" s="30"/>
      <c r="AG45" s="50">
        <f>IFERROR(('2.4_Input_Data_Rebase'!U44-'2.4_Input_Data_Rebase'!G44),"-")</f>
        <v>0</v>
      </c>
      <c r="AH45" s="50">
        <f>IFERROR(('2.4_Input_Data_Rebase'!V44-'2.4_Input_Data_Rebase'!H44),"-")</f>
        <v>0</v>
      </c>
      <c r="AI45" s="50">
        <f>IFERROR(('2.4_Input_Data_Rebase'!W44-'2.4_Input_Data_Rebase'!I44),"-")</f>
        <v>0</v>
      </c>
      <c r="AJ45" s="50">
        <f>IFERROR(('2.4_Input_Data_Rebase'!X44-'2.4_Input_Data_Rebase'!J44),"-")</f>
        <v>0</v>
      </c>
      <c r="AK45" s="50">
        <f>IFERROR(('2.4_Input_Data_Rebase'!Y44-'2.4_Input_Data_Rebase'!K44),"-")</f>
        <v>-5</v>
      </c>
      <c r="AL45" s="30"/>
      <c r="AM45" s="37">
        <f>AG45*'0.1_Coefficients'!$B$22</f>
        <v>0</v>
      </c>
      <c r="AN45" s="37">
        <f>AH45*'0.1_Coefficients'!$C$22</f>
        <v>0</v>
      </c>
      <c r="AO45" s="37">
        <f>AI45*'0.1_Coefficients'!$D$22</f>
        <v>0</v>
      </c>
      <c r="AP45" s="37">
        <f>AJ45*'0.1_Coefficients'!$E$22</f>
        <v>0</v>
      </c>
      <c r="AQ45" s="37">
        <f>AK45*'0.1_Coefficients'!$F$22</f>
        <v>-2.5</v>
      </c>
      <c r="AR45" s="54"/>
      <c r="AS45" s="30"/>
      <c r="AT45" s="50">
        <f>IFERROR(('2.4_Input_Data_Rebase'!N44-'2.4_Input_Data_Rebase'!G44),"-")</f>
        <v>0</v>
      </c>
      <c r="AU45" s="50">
        <f>IFERROR(('2.4_Input_Data_Rebase'!O44-'2.4_Input_Data_Rebase'!H44),"-")</f>
        <v>0</v>
      </c>
      <c r="AV45" s="50">
        <f>IFERROR(('2.4_Input_Data_Rebase'!P44-'2.4_Input_Data_Rebase'!I44),"-")</f>
        <v>0</v>
      </c>
      <c r="AW45" s="50">
        <f>IFERROR(('2.4_Input_Data_Rebase'!Q44-'2.4_Input_Data_Rebase'!J44),"-")</f>
        <v>0</v>
      </c>
      <c r="AX45" s="50">
        <f>IFERROR(('2.4_Input_Data_Rebase'!R44-'2.4_Input_Data_Rebase'!K44),"-")</f>
        <v>-5</v>
      </c>
      <c r="AY45" s="30"/>
      <c r="AZ45" s="37">
        <f>AT45*'0.1_Coefficients'!$B$22</f>
        <v>0</v>
      </c>
      <c r="BA45" s="37">
        <f>AU45*'0.1_Coefficients'!$C$22</f>
        <v>0</v>
      </c>
      <c r="BB45" s="37">
        <f>AV45*'0.1_Coefficients'!$D$22</f>
        <v>0</v>
      </c>
      <c r="BC45" s="37">
        <f>AW45*'0.1_Coefficients'!$E$22</f>
        <v>0</v>
      </c>
      <c r="BD45" s="37">
        <f>AX45*'0.1_Coefficients'!$F$22</f>
        <v>-2.5</v>
      </c>
      <c r="BE45" s="54"/>
      <c r="BF45" s="30"/>
      <c r="BG45" s="54"/>
      <c r="BH45" s="54"/>
      <c r="BI45" s="83"/>
    </row>
    <row r="46" spans="1:61" ht="12.75" thickBot="1">
      <c r="A46" s="2"/>
      <c r="B46" s="24"/>
      <c r="C46" s="25"/>
      <c r="D46" s="26"/>
      <c r="F46" s="84" t="s">
        <v>55</v>
      </c>
      <c r="G46" s="50">
        <f>IFERROR(('2.3_Input_Data_Orig_MC'!U45-'2.3_Input_Data_Orig_MC'!G45),"-")</f>
        <v>0</v>
      </c>
      <c r="H46" s="50">
        <f>IFERROR(('2.3_Input_Data_Orig_MC'!V45-'2.3_Input_Data_Orig_MC'!H45),"-")</f>
        <v>0</v>
      </c>
      <c r="I46" s="50">
        <f>IFERROR(('2.3_Input_Data_Orig_MC'!W45-'2.3_Input_Data_Orig_MC'!I45),"-")</f>
        <v>0</v>
      </c>
      <c r="J46" s="50">
        <f>IFERROR(('2.3_Input_Data_Orig_MC'!X45-'2.3_Input_Data_Orig_MC'!J45),"-")</f>
        <v>0</v>
      </c>
      <c r="K46" s="50">
        <f>IFERROR(('2.3_Input_Data_Orig_MC'!Y45-'2.3_Input_Data_Orig_MC'!K45),"-")</f>
        <v>0</v>
      </c>
      <c r="L46" s="30"/>
      <c r="M46" s="37">
        <f>G46*'0.1_Coefficients'!$B$23</f>
        <v>0</v>
      </c>
      <c r="N46" s="37">
        <f>H46*'0.1_Coefficients'!$C$23</f>
        <v>0</v>
      </c>
      <c r="O46" s="37">
        <f>I46*'0.1_Coefficients'!$D$23</f>
        <v>0</v>
      </c>
      <c r="P46" s="37">
        <f>J46*'0.1_Coefficients'!E55</f>
        <v>0</v>
      </c>
      <c r="Q46" s="37">
        <f>K46*'0.1_Coefficients'!$F$23</f>
        <v>0</v>
      </c>
      <c r="R46" s="55"/>
      <c r="S46" s="30"/>
      <c r="T46" s="50">
        <f>IFERROR(('2.3_Input_Data_Orig_MC'!N45-'2.3_Input_Data_Orig_MC'!G45),"-")</f>
        <v>0</v>
      </c>
      <c r="U46" s="50">
        <f>IFERROR(('2.3_Input_Data_Orig_MC'!O45-'2.3_Input_Data_Orig_MC'!H45),"-")</f>
        <v>0</v>
      </c>
      <c r="V46" s="50">
        <f>IFERROR(('2.3_Input_Data_Orig_MC'!P45-'2.3_Input_Data_Orig_MC'!I45),"-")</f>
        <v>0</v>
      </c>
      <c r="W46" s="50">
        <f>IFERROR(('2.3_Input_Data_Orig_MC'!Q45-'2.3_Input_Data_Orig_MC'!J45),"-")</f>
        <v>0</v>
      </c>
      <c r="X46" s="50">
        <f>IFERROR(('2.3_Input_Data_Orig_MC'!R45-'2.3_Input_Data_Orig_MC'!K45),"-")</f>
        <v>0</v>
      </c>
      <c r="Y46" s="30"/>
      <c r="Z46" s="37">
        <f>T46*'0.1_Coefficients'!$B$23</f>
        <v>0</v>
      </c>
      <c r="AA46" s="37">
        <f>U46*'0.1_Coefficients'!$C$23</f>
        <v>0</v>
      </c>
      <c r="AB46" s="37">
        <f>V46*'0.1_Coefficients'!$D$23</f>
        <v>0</v>
      </c>
      <c r="AC46" s="37">
        <f>W46*'0.1_Coefficients'!Q55</f>
        <v>0</v>
      </c>
      <c r="AD46" s="37">
        <f>X46*'0.1_Coefficients'!$F$23</f>
        <v>0</v>
      </c>
      <c r="AE46" s="55"/>
      <c r="AF46" s="30"/>
      <c r="AG46" s="50">
        <f>IFERROR(('2.4_Input_Data_Rebase'!U45-'2.4_Input_Data_Rebase'!G45),"-")</f>
        <v>-6</v>
      </c>
      <c r="AH46" s="50">
        <f>IFERROR(('2.4_Input_Data_Rebase'!V45-'2.4_Input_Data_Rebase'!H45),"-")</f>
        <v>-1</v>
      </c>
      <c r="AI46" s="50">
        <f>IFERROR(('2.4_Input_Data_Rebase'!W45-'2.4_Input_Data_Rebase'!I45),"-")</f>
        <v>-1</v>
      </c>
      <c r="AJ46" s="50">
        <f>IFERROR(('2.4_Input_Data_Rebase'!X45-'2.4_Input_Data_Rebase'!J45),"-")</f>
        <v>-1</v>
      </c>
      <c r="AK46" s="50">
        <f>IFERROR(('2.4_Input_Data_Rebase'!Y45-'2.4_Input_Data_Rebase'!K45),"-")</f>
        <v>11</v>
      </c>
      <c r="AL46" s="30"/>
      <c r="AM46" s="37">
        <f>AG46*'0.1_Coefficients'!$B$23</f>
        <v>-0.30000000000000004</v>
      </c>
      <c r="AN46" s="37">
        <f>AH46*'0.1_Coefficients'!$C$23</f>
        <v>-0.1</v>
      </c>
      <c r="AO46" s="37">
        <f>AI46*'0.1_Coefficients'!$D$23</f>
        <v>-0.15</v>
      </c>
      <c r="AP46" s="37">
        <f>AJ46*'0.1_Coefficients'!AD55</f>
        <v>0</v>
      </c>
      <c r="AQ46" s="37">
        <f>AK46*'0.1_Coefficients'!$F$23</f>
        <v>2.75</v>
      </c>
      <c r="AR46" s="55"/>
      <c r="AS46" s="30"/>
      <c r="AT46" s="50">
        <f>IFERROR(('2.4_Input_Data_Rebase'!N45-'2.4_Input_Data_Rebase'!G45),"-")</f>
        <v>-6</v>
      </c>
      <c r="AU46" s="50">
        <f>IFERROR(('2.4_Input_Data_Rebase'!O45-'2.4_Input_Data_Rebase'!H45),"-")</f>
        <v>-1</v>
      </c>
      <c r="AV46" s="50">
        <f>IFERROR(('2.4_Input_Data_Rebase'!P45-'2.4_Input_Data_Rebase'!I45),"-")</f>
        <v>-1</v>
      </c>
      <c r="AW46" s="50">
        <f>IFERROR(('2.4_Input_Data_Rebase'!Q45-'2.4_Input_Data_Rebase'!J45),"-")</f>
        <v>-1</v>
      </c>
      <c r="AX46" s="50">
        <f>IFERROR(('2.4_Input_Data_Rebase'!R45-'2.4_Input_Data_Rebase'!K45),"-")</f>
        <v>11</v>
      </c>
      <c r="AY46" s="30"/>
      <c r="AZ46" s="37">
        <f>AT46*'0.1_Coefficients'!$B$23</f>
        <v>-0.30000000000000004</v>
      </c>
      <c r="BA46" s="37">
        <f>AU46*'0.1_Coefficients'!$C$23</f>
        <v>-0.1</v>
      </c>
      <c r="BB46" s="37">
        <f>AV46*'0.1_Coefficients'!$D$23</f>
        <v>-0.15</v>
      </c>
      <c r="BC46" s="37">
        <f>AW46*'0.1_Coefficients'!AP55</f>
        <v>0</v>
      </c>
      <c r="BD46" s="37">
        <f>AX46*'0.1_Coefficients'!$F$23</f>
        <v>2.75</v>
      </c>
      <c r="BE46" s="55"/>
      <c r="BF46" s="30"/>
      <c r="BG46" s="55"/>
      <c r="BH46" s="55"/>
      <c r="BI46" s="85"/>
    </row>
    <row r="47" spans="1:61">
      <c r="A47" s="3" t="s">
        <v>9</v>
      </c>
      <c r="B47" s="18">
        <v>36</v>
      </c>
      <c r="C47" s="19" t="s">
        <v>19</v>
      </c>
      <c r="D47" s="20" t="s">
        <v>59</v>
      </c>
      <c r="F47" s="86" t="s">
        <v>52</v>
      </c>
      <c r="G47" s="50">
        <f>IFERROR(('2.3_Input_Data_Orig_MC'!U46-'2.3_Input_Data_Orig_MC'!G46),"-")</f>
        <v>0</v>
      </c>
      <c r="H47" s="50">
        <f>IFERROR(('2.3_Input_Data_Orig_MC'!V46-'2.3_Input_Data_Orig_MC'!H46),"-")</f>
        <v>-1</v>
      </c>
      <c r="I47" s="50">
        <f>IFERROR(('2.3_Input_Data_Orig_MC'!W46-'2.3_Input_Data_Orig_MC'!I46),"-")</f>
        <v>-2</v>
      </c>
      <c r="J47" s="50">
        <f>IFERROR(('2.3_Input_Data_Orig_MC'!X46-'2.3_Input_Data_Orig_MC'!J46),"-")</f>
        <v>1</v>
      </c>
      <c r="K47" s="50">
        <f>IFERROR(('2.3_Input_Data_Orig_MC'!Y46-'2.3_Input_Data_Orig_MC'!K46),"-")</f>
        <v>2</v>
      </c>
      <c r="L47" s="30"/>
      <c r="M47" s="37">
        <f>G47*'0.1_Coefficients'!$B$20</f>
        <v>0</v>
      </c>
      <c r="N47" s="37">
        <f>H47*'0.1_Coefficients'!$C$20</f>
        <v>-0.4</v>
      </c>
      <c r="O47" s="37">
        <f>I47*'0.1_Coefficients'!$D$20</f>
        <v>-1.2</v>
      </c>
      <c r="P47" s="37">
        <f>J47*'0.1_Coefficients'!$E$20</f>
        <v>0.8</v>
      </c>
      <c r="Q47" s="37">
        <f>K47*'0.1_Coefficients'!$F$20</f>
        <v>2</v>
      </c>
      <c r="R47" s="54">
        <f t="shared" ref="R47" si="54">SUM(M47:Q50)</f>
        <v>1.4</v>
      </c>
      <c r="S47" s="30"/>
      <c r="T47" s="50">
        <f>IFERROR(('2.3_Input_Data_Orig_MC'!N46-'2.3_Input_Data_Orig_MC'!G46),"-")</f>
        <v>1</v>
      </c>
      <c r="U47" s="50">
        <f>IFERROR(('2.3_Input_Data_Orig_MC'!O46-'2.3_Input_Data_Orig_MC'!H46),"-")</f>
        <v>1</v>
      </c>
      <c r="V47" s="50">
        <f>IFERROR(('2.3_Input_Data_Orig_MC'!P46-'2.3_Input_Data_Orig_MC'!I46),"-")</f>
        <v>-2</v>
      </c>
      <c r="W47" s="50">
        <f>IFERROR(('2.3_Input_Data_Orig_MC'!Q46-'2.3_Input_Data_Orig_MC'!J46),"-")</f>
        <v>0</v>
      </c>
      <c r="X47" s="50">
        <f>IFERROR(('2.3_Input_Data_Orig_MC'!R46-'2.3_Input_Data_Orig_MC'!K46),"-")</f>
        <v>0</v>
      </c>
      <c r="Y47" s="30"/>
      <c r="Z47" s="37">
        <f>T47*'0.1_Coefficients'!$B$20</f>
        <v>0.2</v>
      </c>
      <c r="AA47" s="37">
        <f>U47*'0.1_Coefficients'!$C$20</f>
        <v>0.4</v>
      </c>
      <c r="AB47" s="37">
        <f>V47*'0.1_Coefficients'!$D$20</f>
        <v>-1.2</v>
      </c>
      <c r="AC47" s="37">
        <f>W47*'0.1_Coefficients'!$E$20</f>
        <v>0</v>
      </c>
      <c r="AD47" s="37">
        <f>X47*'0.1_Coefficients'!$F$20</f>
        <v>0</v>
      </c>
      <c r="AE47" s="54">
        <f t="shared" ref="AE47" si="55">SUM(Z47:AD50)</f>
        <v>-0.3999999999999998</v>
      </c>
      <c r="AF47" s="30"/>
      <c r="AG47" s="50">
        <f>IFERROR(('2.4_Input_Data_Rebase'!U46-'2.4_Input_Data_Rebase'!G46),"-")</f>
        <v>0</v>
      </c>
      <c r="AH47" s="50">
        <f>IFERROR(('2.4_Input_Data_Rebase'!V46-'2.4_Input_Data_Rebase'!H46),"-")</f>
        <v>0</v>
      </c>
      <c r="AI47" s="50">
        <f>IFERROR(('2.4_Input_Data_Rebase'!W46-'2.4_Input_Data_Rebase'!I46),"-")</f>
        <v>0</v>
      </c>
      <c r="AJ47" s="50">
        <f>IFERROR(('2.4_Input_Data_Rebase'!X46-'2.4_Input_Data_Rebase'!J46),"-")</f>
        <v>0</v>
      </c>
      <c r="AK47" s="50">
        <f>IFERROR(('2.4_Input_Data_Rebase'!Y46-'2.4_Input_Data_Rebase'!K46),"-")</f>
        <v>0</v>
      </c>
      <c r="AL47" s="30"/>
      <c r="AM47" s="37">
        <f>AG47*'0.1_Coefficients'!$B$20</f>
        <v>0</v>
      </c>
      <c r="AN47" s="37">
        <f>AH47*'0.1_Coefficients'!$C$20</f>
        <v>0</v>
      </c>
      <c r="AO47" s="37">
        <f>AI47*'0.1_Coefficients'!$D$20</f>
        <v>0</v>
      </c>
      <c r="AP47" s="37">
        <f>AJ47*'0.1_Coefficients'!$E$20</f>
        <v>0</v>
      </c>
      <c r="AQ47" s="37">
        <f>AK47*'0.1_Coefficients'!$F$20</f>
        <v>0</v>
      </c>
      <c r="AR47" s="54">
        <f t="shared" ref="AR47" si="56">SUM(AM47:AQ50)</f>
        <v>0.2</v>
      </c>
      <c r="AS47" s="30"/>
      <c r="AT47" s="50">
        <f>IFERROR(('2.4_Input_Data_Rebase'!N46-'2.4_Input_Data_Rebase'!G46),"-")</f>
        <v>1</v>
      </c>
      <c r="AU47" s="50">
        <f>IFERROR(('2.4_Input_Data_Rebase'!O46-'2.4_Input_Data_Rebase'!H46),"-")</f>
        <v>0</v>
      </c>
      <c r="AV47" s="50">
        <f>IFERROR(('2.4_Input_Data_Rebase'!P46-'2.4_Input_Data_Rebase'!I46),"-")</f>
        <v>0</v>
      </c>
      <c r="AW47" s="50">
        <f>IFERROR(('2.4_Input_Data_Rebase'!Q46-'2.4_Input_Data_Rebase'!J46),"-")</f>
        <v>0</v>
      </c>
      <c r="AX47" s="50">
        <f>IFERROR(('2.4_Input_Data_Rebase'!R46-'2.4_Input_Data_Rebase'!K46),"-")</f>
        <v>-1</v>
      </c>
      <c r="AY47" s="30"/>
      <c r="AZ47" s="37">
        <f>AT47*'0.1_Coefficients'!$B$20</f>
        <v>0.2</v>
      </c>
      <c r="BA47" s="37">
        <f>AU47*'0.1_Coefficients'!$C$20</f>
        <v>0</v>
      </c>
      <c r="BB47" s="37">
        <f>AV47*'0.1_Coefficients'!$D$20</f>
        <v>0</v>
      </c>
      <c r="BC47" s="37">
        <f>AW47*'0.1_Coefficients'!$E$20</f>
        <v>0</v>
      </c>
      <c r="BD47" s="37">
        <f>AX47*'0.1_Coefficients'!$F$20</f>
        <v>-1</v>
      </c>
      <c r="BE47" s="54">
        <f t="shared" ref="BE47" si="57">SUM(AZ47:BD50)</f>
        <v>-0.8</v>
      </c>
      <c r="BF47" s="30"/>
      <c r="BG47" s="54">
        <f t="shared" ref="BG47" si="58">AE47-R47</f>
        <v>-1.7999999999999998</v>
      </c>
      <c r="BH47" s="54">
        <f t="shared" ref="BH47" si="59">BE47-AR47</f>
        <v>-1</v>
      </c>
      <c r="BI47" s="83">
        <f t="shared" ref="BI47" si="60">BH47-BG47</f>
        <v>0.79999999999999982</v>
      </c>
    </row>
    <row r="48" spans="1:61">
      <c r="A48" s="2"/>
      <c r="B48" s="21"/>
      <c r="C48" s="22"/>
      <c r="D48" s="23"/>
      <c r="F48" s="81" t="s">
        <v>53</v>
      </c>
      <c r="G48" s="50">
        <f>IFERROR(('2.3_Input_Data_Orig_MC'!U47-'2.3_Input_Data_Orig_MC'!G47),"-")</f>
        <v>0</v>
      </c>
      <c r="H48" s="50">
        <f>IFERROR(('2.3_Input_Data_Orig_MC'!V47-'2.3_Input_Data_Orig_MC'!H47),"-")</f>
        <v>0</v>
      </c>
      <c r="I48" s="50">
        <f>IFERROR(('2.3_Input_Data_Orig_MC'!W47-'2.3_Input_Data_Orig_MC'!I47),"-")</f>
        <v>0</v>
      </c>
      <c r="J48" s="50">
        <f>IFERROR(('2.3_Input_Data_Orig_MC'!X47-'2.3_Input_Data_Orig_MC'!J47),"-")</f>
        <v>0</v>
      </c>
      <c r="K48" s="50">
        <f>IFERROR(('2.3_Input_Data_Orig_MC'!Y47-'2.3_Input_Data_Orig_MC'!K47),"-")</f>
        <v>0</v>
      </c>
      <c r="L48" s="30"/>
      <c r="M48" s="37">
        <f>G48*'0.1_Coefficients'!$B$21</f>
        <v>0</v>
      </c>
      <c r="N48" s="37">
        <f>H48*'0.1_Coefficients'!$C$21</f>
        <v>0</v>
      </c>
      <c r="O48" s="37">
        <f>I48*'0.1_Coefficients'!$D$21</f>
        <v>0</v>
      </c>
      <c r="P48" s="37">
        <f>J48*'0.1_Coefficients'!$E$21</f>
        <v>0</v>
      </c>
      <c r="Q48" s="37">
        <f>K48*'0.1_Coefficients'!$F$21</f>
        <v>0</v>
      </c>
      <c r="R48" s="54"/>
      <c r="S48" s="30"/>
      <c r="T48" s="50">
        <f>IFERROR(('2.3_Input_Data_Orig_MC'!N47-'2.3_Input_Data_Orig_MC'!G47),"-")</f>
        <v>0</v>
      </c>
      <c r="U48" s="50">
        <f>IFERROR(('2.3_Input_Data_Orig_MC'!O47-'2.3_Input_Data_Orig_MC'!H47),"-")</f>
        <v>0</v>
      </c>
      <c r="V48" s="50">
        <f>IFERROR(('2.3_Input_Data_Orig_MC'!P47-'2.3_Input_Data_Orig_MC'!I47),"-")</f>
        <v>0</v>
      </c>
      <c r="W48" s="50">
        <f>IFERROR(('2.3_Input_Data_Orig_MC'!Q47-'2.3_Input_Data_Orig_MC'!J47),"-")</f>
        <v>0</v>
      </c>
      <c r="X48" s="50">
        <f>IFERROR(('2.3_Input_Data_Orig_MC'!R47-'2.3_Input_Data_Orig_MC'!K47),"-")</f>
        <v>0</v>
      </c>
      <c r="Y48" s="30"/>
      <c r="Z48" s="37">
        <f>T48*'0.1_Coefficients'!$B$21</f>
        <v>0</v>
      </c>
      <c r="AA48" s="37">
        <f>U48*'0.1_Coefficients'!$C$21</f>
        <v>0</v>
      </c>
      <c r="AB48" s="37">
        <f>V48*'0.1_Coefficients'!$D$21</f>
        <v>0</v>
      </c>
      <c r="AC48" s="37">
        <f>W48*'0.1_Coefficients'!$E$21</f>
        <v>0</v>
      </c>
      <c r="AD48" s="37">
        <f>X48*'0.1_Coefficients'!$F$21</f>
        <v>0</v>
      </c>
      <c r="AE48" s="54"/>
      <c r="AF48" s="30"/>
      <c r="AG48" s="50">
        <f>IFERROR(('2.4_Input_Data_Rebase'!U47-'2.4_Input_Data_Rebase'!G47),"-")</f>
        <v>0</v>
      </c>
      <c r="AH48" s="50">
        <f>IFERROR(('2.4_Input_Data_Rebase'!V47-'2.4_Input_Data_Rebase'!H47),"-")</f>
        <v>0</v>
      </c>
      <c r="AI48" s="50">
        <f>IFERROR(('2.4_Input_Data_Rebase'!W47-'2.4_Input_Data_Rebase'!I47),"-")</f>
        <v>0</v>
      </c>
      <c r="AJ48" s="50">
        <f>IFERROR(('2.4_Input_Data_Rebase'!X47-'2.4_Input_Data_Rebase'!J47),"-")</f>
        <v>0</v>
      </c>
      <c r="AK48" s="50">
        <f>IFERROR(('2.4_Input_Data_Rebase'!Y47-'2.4_Input_Data_Rebase'!K47),"-")</f>
        <v>0</v>
      </c>
      <c r="AL48" s="30"/>
      <c r="AM48" s="37">
        <f>AG48*'0.1_Coefficients'!$B$21</f>
        <v>0</v>
      </c>
      <c r="AN48" s="37">
        <f>AH48*'0.1_Coefficients'!$C$21</f>
        <v>0</v>
      </c>
      <c r="AO48" s="37">
        <f>AI48*'0.1_Coefficients'!$D$21</f>
        <v>0</v>
      </c>
      <c r="AP48" s="37">
        <f>AJ48*'0.1_Coefficients'!$E$21</f>
        <v>0</v>
      </c>
      <c r="AQ48" s="37">
        <f>AK48*'0.1_Coefficients'!$F$21</f>
        <v>0</v>
      </c>
      <c r="AR48" s="54"/>
      <c r="AS48" s="30"/>
      <c r="AT48" s="50">
        <f>IFERROR(('2.4_Input_Data_Rebase'!N47-'2.4_Input_Data_Rebase'!G47),"-")</f>
        <v>0</v>
      </c>
      <c r="AU48" s="50">
        <f>IFERROR(('2.4_Input_Data_Rebase'!O47-'2.4_Input_Data_Rebase'!H47),"-")</f>
        <v>0</v>
      </c>
      <c r="AV48" s="50">
        <f>IFERROR(('2.4_Input_Data_Rebase'!P47-'2.4_Input_Data_Rebase'!I47),"-")</f>
        <v>0</v>
      </c>
      <c r="AW48" s="50">
        <f>IFERROR(('2.4_Input_Data_Rebase'!Q47-'2.4_Input_Data_Rebase'!J47),"-")</f>
        <v>0</v>
      </c>
      <c r="AX48" s="50">
        <f>IFERROR(('2.4_Input_Data_Rebase'!R47-'2.4_Input_Data_Rebase'!K47),"-")</f>
        <v>0</v>
      </c>
      <c r="AY48" s="30"/>
      <c r="AZ48" s="37">
        <f>AT48*'0.1_Coefficients'!$B$21</f>
        <v>0</v>
      </c>
      <c r="BA48" s="37">
        <f>AU48*'0.1_Coefficients'!$C$21</f>
        <v>0</v>
      </c>
      <c r="BB48" s="37">
        <f>AV48*'0.1_Coefficients'!$D$21</f>
        <v>0</v>
      </c>
      <c r="BC48" s="37">
        <f>AW48*'0.1_Coefficients'!$E$21</f>
        <v>0</v>
      </c>
      <c r="BD48" s="37">
        <f>AX48*'0.1_Coefficients'!$F$21</f>
        <v>0</v>
      </c>
      <c r="BE48" s="54"/>
      <c r="BF48" s="30"/>
      <c r="BG48" s="54"/>
      <c r="BH48" s="54"/>
      <c r="BI48" s="83"/>
    </row>
    <row r="49" spans="1:61">
      <c r="A49" s="2"/>
      <c r="B49" s="21"/>
      <c r="C49" s="22"/>
      <c r="D49" s="23"/>
      <c r="F49" s="81" t="s">
        <v>54</v>
      </c>
      <c r="G49" s="50">
        <f>IFERROR(('2.3_Input_Data_Orig_MC'!U48-'2.3_Input_Data_Orig_MC'!G48),"-")</f>
        <v>0</v>
      </c>
      <c r="H49" s="50">
        <f>IFERROR(('2.3_Input_Data_Orig_MC'!V48-'2.3_Input_Data_Orig_MC'!H48),"-")</f>
        <v>-1</v>
      </c>
      <c r="I49" s="50">
        <f>IFERROR(('2.3_Input_Data_Orig_MC'!W48-'2.3_Input_Data_Orig_MC'!I48),"-")</f>
        <v>0</v>
      </c>
      <c r="J49" s="50">
        <f>IFERROR(('2.3_Input_Data_Orig_MC'!X48-'2.3_Input_Data_Orig_MC'!J48),"-")</f>
        <v>1</v>
      </c>
      <c r="K49" s="50">
        <f>IFERROR(('2.3_Input_Data_Orig_MC'!Y48-'2.3_Input_Data_Orig_MC'!K48),"-")</f>
        <v>0</v>
      </c>
      <c r="L49" s="30"/>
      <c r="M49" s="37">
        <f>G49*'0.1_Coefficients'!$B$22</f>
        <v>0</v>
      </c>
      <c r="N49" s="37">
        <f>H49*'0.1_Coefficients'!$C$22</f>
        <v>-0.2</v>
      </c>
      <c r="O49" s="37">
        <f>I49*'0.1_Coefficients'!$D$22</f>
        <v>0</v>
      </c>
      <c r="P49" s="37">
        <f>J49*'0.1_Coefficients'!$E$22</f>
        <v>0.4</v>
      </c>
      <c r="Q49" s="37">
        <f>K49*'0.1_Coefficients'!$F$22</f>
        <v>0</v>
      </c>
      <c r="R49" s="54"/>
      <c r="S49" s="30"/>
      <c r="T49" s="50">
        <f>IFERROR(('2.3_Input_Data_Orig_MC'!N48-'2.3_Input_Data_Orig_MC'!G48),"-")</f>
        <v>0</v>
      </c>
      <c r="U49" s="50">
        <f>IFERROR(('2.3_Input_Data_Orig_MC'!O48-'2.3_Input_Data_Orig_MC'!H48),"-")</f>
        <v>-1</v>
      </c>
      <c r="V49" s="50">
        <f>IFERROR(('2.3_Input_Data_Orig_MC'!P48-'2.3_Input_Data_Orig_MC'!I48),"-")</f>
        <v>0</v>
      </c>
      <c r="W49" s="50">
        <f>IFERROR(('2.3_Input_Data_Orig_MC'!Q48-'2.3_Input_Data_Orig_MC'!J48),"-")</f>
        <v>1</v>
      </c>
      <c r="X49" s="50">
        <f>IFERROR(('2.3_Input_Data_Orig_MC'!R48-'2.3_Input_Data_Orig_MC'!K48),"-")</f>
        <v>0</v>
      </c>
      <c r="Y49" s="30"/>
      <c r="Z49" s="37">
        <f>T49*'0.1_Coefficients'!$B$22</f>
        <v>0</v>
      </c>
      <c r="AA49" s="37">
        <f>U49*'0.1_Coefficients'!$C$22</f>
        <v>-0.2</v>
      </c>
      <c r="AB49" s="37">
        <f>V49*'0.1_Coefficients'!$D$22</f>
        <v>0</v>
      </c>
      <c r="AC49" s="37">
        <f>W49*'0.1_Coefficients'!$E$22</f>
        <v>0.4</v>
      </c>
      <c r="AD49" s="37">
        <f>X49*'0.1_Coefficients'!$F$22</f>
        <v>0</v>
      </c>
      <c r="AE49" s="54"/>
      <c r="AF49" s="30"/>
      <c r="AG49" s="50">
        <f>IFERROR(('2.4_Input_Data_Rebase'!U48-'2.4_Input_Data_Rebase'!G48),"-")</f>
        <v>0</v>
      </c>
      <c r="AH49" s="50">
        <f>IFERROR(('2.4_Input_Data_Rebase'!V48-'2.4_Input_Data_Rebase'!H48),"-")</f>
        <v>0</v>
      </c>
      <c r="AI49" s="50">
        <f>IFERROR(('2.4_Input_Data_Rebase'!W48-'2.4_Input_Data_Rebase'!I48),"-")</f>
        <v>0</v>
      </c>
      <c r="AJ49" s="50">
        <f>IFERROR(('2.4_Input_Data_Rebase'!X48-'2.4_Input_Data_Rebase'!J48),"-")</f>
        <v>0</v>
      </c>
      <c r="AK49" s="50">
        <f>IFERROR(('2.4_Input_Data_Rebase'!Y48-'2.4_Input_Data_Rebase'!K48),"-")</f>
        <v>0</v>
      </c>
      <c r="AL49" s="30"/>
      <c r="AM49" s="37">
        <f>AG49*'0.1_Coefficients'!$B$22</f>
        <v>0</v>
      </c>
      <c r="AN49" s="37">
        <f>AH49*'0.1_Coefficients'!$C$22</f>
        <v>0</v>
      </c>
      <c r="AO49" s="37">
        <f>AI49*'0.1_Coefficients'!$D$22</f>
        <v>0</v>
      </c>
      <c r="AP49" s="37">
        <f>AJ49*'0.1_Coefficients'!$E$22</f>
        <v>0</v>
      </c>
      <c r="AQ49" s="37">
        <f>AK49*'0.1_Coefficients'!$F$22</f>
        <v>0</v>
      </c>
      <c r="AR49" s="54"/>
      <c r="AS49" s="30"/>
      <c r="AT49" s="50">
        <f>IFERROR(('2.4_Input_Data_Rebase'!N48-'2.4_Input_Data_Rebase'!G48),"-")</f>
        <v>0</v>
      </c>
      <c r="AU49" s="50">
        <f>IFERROR(('2.4_Input_Data_Rebase'!O48-'2.4_Input_Data_Rebase'!H48),"-")</f>
        <v>0</v>
      </c>
      <c r="AV49" s="50">
        <f>IFERROR(('2.4_Input_Data_Rebase'!P48-'2.4_Input_Data_Rebase'!I48),"-")</f>
        <v>0</v>
      </c>
      <c r="AW49" s="50">
        <f>IFERROR(('2.4_Input_Data_Rebase'!Q48-'2.4_Input_Data_Rebase'!J48),"-")</f>
        <v>0</v>
      </c>
      <c r="AX49" s="50">
        <f>IFERROR(('2.4_Input_Data_Rebase'!R48-'2.4_Input_Data_Rebase'!K48),"-")</f>
        <v>0</v>
      </c>
      <c r="AY49" s="30"/>
      <c r="AZ49" s="37">
        <f>AT49*'0.1_Coefficients'!$B$22</f>
        <v>0</v>
      </c>
      <c r="BA49" s="37">
        <f>AU49*'0.1_Coefficients'!$C$22</f>
        <v>0</v>
      </c>
      <c r="BB49" s="37">
        <f>AV49*'0.1_Coefficients'!$D$22</f>
        <v>0</v>
      </c>
      <c r="BC49" s="37">
        <f>AW49*'0.1_Coefficients'!$E$22</f>
        <v>0</v>
      </c>
      <c r="BD49" s="37">
        <f>AX49*'0.1_Coefficients'!$F$22</f>
        <v>0</v>
      </c>
      <c r="BE49" s="54"/>
      <c r="BF49" s="30"/>
      <c r="BG49" s="54"/>
      <c r="BH49" s="54"/>
      <c r="BI49" s="83"/>
    </row>
    <row r="50" spans="1:61" ht="12.75" thickBot="1">
      <c r="A50" s="2"/>
      <c r="B50" s="24"/>
      <c r="C50" s="25"/>
      <c r="D50" s="26"/>
      <c r="F50" s="84" t="s">
        <v>55</v>
      </c>
      <c r="G50" s="50">
        <f>IFERROR(('2.3_Input_Data_Orig_MC'!U49-'2.3_Input_Data_Orig_MC'!G49),"-")</f>
        <v>0</v>
      </c>
      <c r="H50" s="50">
        <f>IFERROR(('2.3_Input_Data_Orig_MC'!V49-'2.3_Input_Data_Orig_MC'!H49),"-")</f>
        <v>0</v>
      </c>
      <c r="I50" s="50">
        <f>IFERROR(('2.3_Input_Data_Orig_MC'!W49-'2.3_Input_Data_Orig_MC'!I49),"-")</f>
        <v>0</v>
      </c>
      <c r="J50" s="50">
        <f>IFERROR(('2.3_Input_Data_Orig_MC'!X49-'2.3_Input_Data_Orig_MC'!J49),"-")</f>
        <v>0</v>
      </c>
      <c r="K50" s="50">
        <f>IFERROR(('2.3_Input_Data_Orig_MC'!Y49-'2.3_Input_Data_Orig_MC'!K49),"-")</f>
        <v>0</v>
      </c>
      <c r="L50" s="30"/>
      <c r="M50" s="37">
        <f>G50*'0.1_Coefficients'!$B$23</f>
        <v>0</v>
      </c>
      <c r="N50" s="37">
        <f>H50*'0.1_Coefficients'!$C$23</f>
        <v>0</v>
      </c>
      <c r="O50" s="37">
        <f>I50*'0.1_Coefficients'!$D$23</f>
        <v>0</v>
      </c>
      <c r="P50" s="37">
        <f>J50*'0.1_Coefficients'!E59</f>
        <v>0</v>
      </c>
      <c r="Q50" s="37">
        <f>K50*'0.1_Coefficients'!$F$23</f>
        <v>0</v>
      </c>
      <c r="R50" s="55"/>
      <c r="S50" s="30"/>
      <c r="T50" s="50">
        <f>IFERROR(('2.3_Input_Data_Orig_MC'!N49-'2.3_Input_Data_Orig_MC'!G49),"-")</f>
        <v>0</v>
      </c>
      <c r="U50" s="50">
        <f>IFERROR(('2.3_Input_Data_Orig_MC'!O49-'2.3_Input_Data_Orig_MC'!H49),"-")</f>
        <v>0</v>
      </c>
      <c r="V50" s="50">
        <f>IFERROR(('2.3_Input_Data_Orig_MC'!P49-'2.3_Input_Data_Orig_MC'!I49),"-")</f>
        <v>0</v>
      </c>
      <c r="W50" s="50">
        <f>IFERROR(('2.3_Input_Data_Orig_MC'!Q49-'2.3_Input_Data_Orig_MC'!J49),"-")</f>
        <v>0</v>
      </c>
      <c r="X50" s="50">
        <f>IFERROR(('2.3_Input_Data_Orig_MC'!R49-'2.3_Input_Data_Orig_MC'!K49),"-")</f>
        <v>0</v>
      </c>
      <c r="Y50" s="30"/>
      <c r="Z50" s="37">
        <f>T50*'0.1_Coefficients'!$B$23</f>
        <v>0</v>
      </c>
      <c r="AA50" s="37">
        <f>U50*'0.1_Coefficients'!$C$23</f>
        <v>0</v>
      </c>
      <c r="AB50" s="37">
        <f>V50*'0.1_Coefficients'!$D$23</f>
        <v>0</v>
      </c>
      <c r="AC50" s="37">
        <f>W50*'0.1_Coefficients'!Q59</f>
        <v>0</v>
      </c>
      <c r="AD50" s="37">
        <f>X50*'0.1_Coefficients'!$F$23</f>
        <v>0</v>
      </c>
      <c r="AE50" s="55"/>
      <c r="AF50" s="30"/>
      <c r="AG50" s="50">
        <f>IFERROR(('2.4_Input_Data_Rebase'!U49-'2.4_Input_Data_Rebase'!G49),"-")</f>
        <v>-1</v>
      </c>
      <c r="AH50" s="50">
        <f>IFERROR(('2.4_Input_Data_Rebase'!V49-'2.4_Input_Data_Rebase'!H49),"-")</f>
        <v>0</v>
      </c>
      <c r="AI50" s="50">
        <f>IFERROR(('2.4_Input_Data_Rebase'!W49-'2.4_Input_Data_Rebase'!I49),"-")</f>
        <v>0</v>
      </c>
      <c r="AJ50" s="50">
        <f>IFERROR(('2.4_Input_Data_Rebase'!X49-'2.4_Input_Data_Rebase'!J49),"-")</f>
        <v>0</v>
      </c>
      <c r="AK50" s="50">
        <f>IFERROR(('2.4_Input_Data_Rebase'!Y49-'2.4_Input_Data_Rebase'!K49),"-")</f>
        <v>1</v>
      </c>
      <c r="AL50" s="30"/>
      <c r="AM50" s="37">
        <f>AG50*'0.1_Coefficients'!$B$23</f>
        <v>-0.05</v>
      </c>
      <c r="AN50" s="37">
        <f>AH50*'0.1_Coefficients'!$C$23</f>
        <v>0</v>
      </c>
      <c r="AO50" s="37">
        <f>AI50*'0.1_Coefficients'!$D$23</f>
        <v>0</v>
      </c>
      <c r="AP50" s="37">
        <f>AJ50*'0.1_Coefficients'!AD59</f>
        <v>0</v>
      </c>
      <c r="AQ50" s="37">
        <f>AK50*'0.1_Coefficients'!$F$23</f>
        <v>0.25</v>
      </c>
      <c r="AR50" s="55"/>
      <c r="AS50" s="30"/>
      <c r="AT50" s="50">
        <f>IFERROR(('2.4_Input_Data_Rebase'!N49-'2.4_Input_Data_Rebase'!G49),"-")</f>
        <v>0</v>
      </c>
      <c r="AU50" s="50">
        <f>IFERROR(('2.4_Input_Data_Rebase'!O49-'2.4_Input_Data_Rebase'!H49),"-")</f>
        <v>0</v>
      </c>
      <c r="AV50" s="50">
        <f>IFERROR(('2.4_Input_Data_Rebase'!P49-'2.4_Input_Data_Rebase'!I49),"-")</f>
        <v>0</v>
      </c>
      <c r="AW50" s="50">
        <f>IFERROR(('2.4_Input_Data_Rebase'!Q49-'2.4_Input_Data_Rebase'!J49),"-")</f>
        <v>0</v>
      </c>
      <c r="AX50" s="50">
        <f>IFERROR(('2.4_Input_Data_Rebase'!R49-'2.4_Input_Data_Rebase'!K49),"-")</f>
        <v>0</v>
      </c>
      <c r="AY50" s="30"/>
      <c r="AZ50" s="37">
        <f>AT50*'0.1_Coefficients'!$B$23</f>
        <v>0</v>
      </c>
      <c r="BA50" s="37">
        <f>AU50*'0.1_Coefficients'!$C$23</f>
        <v>0</v>
      </c>
      <c r="BB50" s="37">
        <f>AV50*'0.1_Coefficients'!$D$23</f>
        <v>0</v>
      </c>
      <c r="BC50" s="37">
        <f>AW50*'0.1_Coefficients'!AP59</f>
        <v>0</v>
      </c>
      <c r="BD50" s="37">
        <f>AX50*'0.1_Coefficients'!$F$23</f>
        <v>0</v>
      </c>
      <c r="BE50" s="55"/>
      <c r="BF50" s="30"/>
      <c r="BG50" s="55"/>
      <c r="BH50" s="55"/>
      <c r="BI50" s="85"/>
    </row>
    <row r="51" spans="1:61">
      <c r="A51" s="3" t="s">
        <v>9</v>
      </c>
      <c r="B51" s="18">
        <v>2</v>
      </c>
      <c r="C51" s="19" t="s">
        <v>20</v>
      </c>
      <c r="D51" s="20" t="s">
        <v>59</v>
      </c>
      <c r="F51" s="86" t="s">
        <v>52</v>
      </c>
      <c r="G51" s="50">
        <f>IFERROR(('2.3_Input_Data_Orig_MC'!U50-'2.3_Input_Data_Orig_MC'!G50),"-")</f>
        <v>0</v>
      </c>
      <c r="H51" s="50">
        <f>IFERROR(('2.3_Input_Data_Orig_MC'!V50-'2.3_Input_Data_Orig_MC'!H50),"-")</f>
        <v>-1</v>
      </c>
      <c r="I51" s="50">
        <f>IFERROR(('2.3_Input_Data_Orig_MC'!W50-'2.3_Input_Data_Orig_MC'!I50),"-")</f>
        <v>0</v>
      </c>
      <c r="J51" s="50">
        <f>IFERROR(('2.3_Input_Data_Orig_MC'!X50-'2.3_Input_Data_Orig_MC'!J50),"-")</f>
        <v>0</v>
      </c>
      <c r="K51" s="50">
        <f>IFERROR(('2.3_Input_Data_Orig_MC'!Y50-'2.3_Input_Data_Orig_MC'!K50),"-")</f>
        <v>1</v>
      </c>
      <c r="L51" s="30"/>
      <c r="M51" s="37">
        <f>G51*'0.1_Coefficients'!$B$20</f>
        <v>0</v>
      </c>
      <c r="N51" s="37">
        <f>H51*'0.1_Coefficients'!$C$20</f>
        <v>-0.4</v>
      </c>
      <c r="O51" s="37">
        <f>I51*'0.1_Coefficients'!$D$20</f>
        <v>0</v>
      </c>
      <c r="P51" s="37">
        <f>J51*'0.1_Coefficients'!$E$20</f>
        <v>0</v>
      </c>
      <c r="Q51" s="37">
        <f>K51*'0.1_Coefficients'!$F$20</f>
        <v>1</v>
      </c>
      <c r="R51" s="54">
        <f t="shared" ref="R51" si="61">SUM(M51:Q54)</f>
        <v>0.6</v>
      </c>
      <c r="S51" s="30"/>
      <c r="T51" s="50">
        <f>IFERROR(('2.3_Input_Data_Orig_MC'!N50-'2.3_Input_Data_Orig_MC'!G50),"-")</f>
        <v>0</v>
      </c>
      <c r="U51" s="50">
        <f>IFERROR(('2.3_Input_Data_Orig_MC'!O50-'2.3_Input_Data_Orig_MC'!H50),"-")</f>
        <v>0</v>
      </c>
      <c r="V51" s="50">
        <f>IFERROR(('2.3_Input_Data_Orig_MC'!P50-'2.3_Input_Data_Orig_MC'!I50),"-")</f>
        <v>0</v>
      </c>
      <c r="W51" s="50">
        <f>IFERROR(('2.3_Input_Data_Orig_MC'!Q50-'2.3_Input_Data_Orig_MC'!J50),"-")</f>
        <v>0</v>
      </c>
      <c r="X51" s="50">
        <f>IFERROR(('2.3_Input_Data_Orig_MC'!R50-'2.3_Input_Data_Orig_MC'!K50),"-")</f>
        <v>0</v>
      </c>
      <c r="Y51" s="30"/>
      <c r="Z51" s="37">
        <f>T51*'0.1_Coefficients'!$B$20</f>
        <v>0</v>
      </c>
      <c r="AA51" s="37">
        <f>U51*'0.1_Coefficients'!$C$20</f>
        <v>0</v>
      </c>
      <c r="AB51" s="37">
        <f>V51*'0.1_Coefficients'!$D$20</f>
        <v>0</v>
      </c>
      <c r="AC51" s="37">
        <f>W51*'0.1_Coefficients'!$E$20</f>
        <v>0</v>
      </c>
      <c r="AD51" s="37">
        <f>X51*'0.1_Coefficients'!$F$20</f>
        <v>0</v>
      </c>
      <c r="AE51" s="54">
        <f t="shared" ref="AE51" si="62">SUM(Z51:AD54)</f>
        <v>0</v>
      </c>
      <c r="AF51" s="30"/>
      <c r="AG51" s="50">
        <f>IFERROR(('2.4_Input_Data_Rebase'!U50-'2.4_Input_Data_Rebase'!G50),"-")</f>
        <v>0</v>
      </c>
      <c r="AH51" s="50">
        <f>IFERROR(('2.4_Input_Data_Rebase'!V50-'2.4_Input_Data_Rebase'!H50),"-")</f>
        <v>0</v>
      </c>
      <c r="AI51" s="50">
        <f>IFERROR(('2.4_Input_Data_Rebase'!W50-'2.4_Input_Data_Rebase'!I50),"-")</f>
        <v>0</v>
      </c>
      <c r="AJ51" s="50">
        <f>IFERROR(('2.4_Input_Data_Rebase'!X50-'2.4_Input_Data_Rebase'!J50),"-")</f>
        <v>0</v>
      </c>
      <c r="AK51" s="50">
        <f>IFERROR(('2.4_Input_Data_Rebase'!Y50-'2.4_Input_Data_Rebase'!K50),"-")</f>
        <v>-1</v>
      </c>
      <c r="AL51" s="30"/>
      <c r="AM51" s="37">
        <f>AG51*'0.1_Coefficients'!$B$20</f>
        <v>0</v>
      </c>
      <c r="AN51" s="37">
        <f>AH51*'0.1_Coefficients'!$C$20</f>
        <v>0</v>
      </c>
      <c r="AO51" s="37">
        <f>AI51*'0.1_Coefficients'!$D$20</f>
        <v>0</v>
      </c>
      <c r="AP51" s="37">
        <f>AJ51*'0.1_Coefficients'!$E$20</f>
        <v>0</v>
      </c>
      <c r="AQ51" s="37">
        <f>AK51*'0.1_Coefficients'!$F$20</f>
        <v>-1</v>
      </c>
      <c r="AR51" s="54">
        <f t="shared" ref="AR51" si="63">SUM(AM51:AQ54)</f>
        <v>-0.55000000000000004</v>
      </c>
      <c r="AS51" s="30"/>
      <c r="AT51" s="50">
        <f>IFERROR(('2.4_Input_Data_Rebase'!N50-'2.4_Input_Data_Rebase'!G50),"-")</f>
        <v>0</v>
      </c>
      <c r="AU51" s="50">
        <f>IFERROR(('2.4_Input_Data_Rebase'!O50-'2.4_Input_Data_Rebase'!H50),"-")</f>
        <v>0</v>
      </c>
      <c r="AV51" s="50">
        <f>IFERROR(('2.4_Input_Data_Rebase'!P50-'2.4_Input_Data_Rebase'!I50),"-")</f>
        <v>0</v>
      </c>
      <c r="AW51" s="50">
        <f>IFERROR(('2.4_Input_Data_Rebase'!Q50-'2.4_Input_Data_Rebase'!J50),"-")</f>
        <v>0</v>
      </c>
      <c r="AX51" s="50">
        <f>IFERROR(('2.4_Input_Data_Rebase'!R50-'2.4_Input_Data_Rebase'!K50),"-")</f>
        <v>-1</v>
      </c>
      <c r="AY51" s="30"/>
      <c r="AZ51" s="37">
        <f>AT51*'0.1_Coefficients'!$B$20</f>
        <v>0</v>
      </c>
      <c r="BA51" s="37">
        <f>AU51*'0.1_Coefficients'!$C$20</f>
        <v>0</v>
      </c>
      <c r="BB51" s="37">
        <f>AV51*'0.1_Coefficients'!$D$20</f>
        <v>0</v>
      </c>
      <c r="BC51" s="37">
        <f>AW51*'0.1_Coefficients'!$E$20</f>
        <v>0</v>
      </c>
      <c r="BD51" s="37">
        <f>AX51*'0.1_Coefficients'!$F$20</f>
        <v>-1</v>
      </c>
      <c r="BE51" s="54">
        <f t="shared" ref="BE51" si="64">SUM(AZ51:BD54)</f>
        <v>-0.75</v>
      </c>
      <c r="BF51" s="30"/>
      <c r="BG51" s="54">
        <f t="shared" ref="BG51" si="65">AE51-R51</f>
        <v>-0.6</v>
      </c>
      <c r="BH51" s="54">
        <f t="shared" ref="BH51" si="66">BE51-AR51</f>
        <v>-0.19999999999999996</v>
      </c>
      <c r="BI51" s="83">
        <f t="shared" ref="BI51" si="67">BH51-BG51</f>
        <v>0.4</v>
      </c>
    </row>
    <row r="52" spans="1:61">
      <c r="A52" s="2"/>
      <c r="B52" s="21"/>
      <c r="C52" s="22"/>
      <c r="D52" s="23"/>
      <c r="F52" s="81" t="s">
        <v>53</v>
      </c>
      <c r="G52" s="50">
        <f>IFERROR(('2.3_Input_Data_Orig_MC'!U51-'2.3_Input_Data_Orig_MC'!G51),"-")</f>
        <v>0</v>
      </c>
      <c r="H52" s="50">
        <f>IFERROR(('2.3_Input_Data_Orig_MC'!V51-'2.3_Input_Data_Orig_MC'!H51),"-")</f>
        <v>0</v>
      </c>
      <c r="I52" s="50">
        <f>IFERROR(('2.3_Input_Data_Orig_MC'!W51-'2.3_Input_Data_Orig_MC'!I51),"-")</f>
        <v>0</v>
      </c>
      <c r="J52" s="50">
        <f>IFERROR(('2.3_Input_Data_Orig_MC'!X51-'2.3_Input_Data_Orig_MC'!J51),"-")</f>
        <v>0</v>
      </c>
      <c r="K52" s="50">
        <f>IFERROR(('2.3_Input_Data_Orig_MC'!Y51-'2.3_Input_Data_Orig_MC'!K51),"-")</f>
        <v>0</v>
      </c>
      <c r="L52" s="30"/>
      <c r="M52" s="37">
        <f>G52*'0.1_Coefficients'!$B$21</f>
        <v>0</v>
      </c>
      <c r="N52" s="37">
        <f>H52*'0.1_Coefficients'!$C$21</f>
        <v>0</v>
      </c>
      <c r="O52" s="37">
        <f>I52*'0.1_Coefficients'!$D$21</f>
        <v>0</v>
      </c>
      <c r="P52" s="37">
        <f>J52*'0.1_Coefficients'!$E$21</f>
        <v>0</v>
      </c>
      <c r="Q52" s="37">
        <f>K52*'0.1_Coefficients'!$F$21</f>
        <v>0</v>
      </c>
      <c r="R52" s="54"/>
      <c r="S52" s="30"/>
      <c r="T52" s="50">
        <f>IFERROR(('2.3_Input_Data_Orig_MC'!N51-'2.3_Input_Data_Orig_MC'!G51),"-")</f>
        <v>0</v>
      </c>
      <c r="U52" s="50">
        <f>IFERROR(('2.3_Input_Data_Orig_MC'!O51-'2.3_Input_Data_Orig_MC'!H51),"-")</f>
        <v>0</v>
      </c>
      <c r="V52" s="50">
        <f>IFERROR(('2.3_Input_Data_Orig_MC'!P51-'2.3_Input_Data_Orig_MC'!I51),"-")</f>
        <v>0</v>
      </c>
      <c r="W52" s="50">
        <f>IFERROR(('2.3_Input_Data_Orig_MC'!Q51-'2.3_Input_Data_Orig_MC'!J51),"-")</f>
        <v>0</v>
      </c>
      <c r="X52" s="50">
        <f>IFERROR(('2.3_Input_Data_Orig_MC'!R51-'2.3_Input_Data_Orig_MC'!K51),"-")</f>
        <v>0</v>
      </c>
      <c r="Y52" s="30"/>
      <c r="Z52" s="37">
        <f>T52*'0.1_Coefficients'!$B$21</f>
        <v>0</v>
      </c>
      <c r="AA52" s="37">
        <f>U52*'0.1_Coefficients'!$C$21</f>
        <v>0</v>
      </c>
      <c r="AB52" s="37">
        <f>V52*'0.1_Coefficients'!$D$21</f>
        <v>0</v>
      </c>
      <c r="AC52" s="37">
        <f>W52*'0.1_Coefficients'!$E$21</f>
        <v>0</v>
      </c>
      <c r="AD52" s="37">
        <f>X52*'0.1_Coefficients'!$F$21</f>
        <v>0</v>
      </c>
      <c r="AE52" s="54"/>
      <c r="AF52" s="30"/>
      <c r="AG52" s="50">
        <f>IFERROR(('2.4_Input_Data_Rebase'!U51-'2.4_Input_Data_Rebase'!G51),"-")</f>
        <v>0</v>
      </c>
      <c r="AH52" s="50">
        <f>IFERROR(('2.4_Input_Data_Rebase'!V51-'2.4_Input_Data_Rebase'!H51),"-")</f>
        <v>0</v>
      </c>
      <c r="AI52" s="50">
        <f>IFERROR(('2.4_Input_Data_Rebase'!W51-'2.4_Input_Data_Rebase'!I51),"-")</f>
        <v>0</v>
      </c>
      <c r="AJ52" s="50">
        <f>IFERROR(('2.4_Input_Data_Rebase'!X51-'2.4_Input_Data_Rebase'!J51),"-")</f>
        <v>0</v>
      </c>
      <c r="AK52" s="50">
        <f>IFERROR(('2.4_Input_Data_Rebase'!Y51-'2.4_Input_Data_Rebase'!K51),"-")</f>
        <v>0</v>
      </c>
      <c r="AL52" s="30"/>
      <c r="AM52" s="37">
        <f>AG52*'0.1_Coefficients'!$B$21</f>
        <v>0</v>
      </c>
      <c r="AN52" s="37">
        <f>AH52*'0.1_Coefficients'!$C$21</f>
        <v>0</v>
      </c>
      <c r="AO52" s="37">
        <f>AI52*'0.1_Coefficients'!$D$21</f>
        <v>0</v>
      </c>
      <c r="AP52" s="37">
        <f>AJ52*'0.1_Coefficients'!$E$21</f>
        <v>0</v>
      </c>
      <c r="AQ52" s="37">
        <f>AK52*'0.1_Coefficients'!$F$21</f>
        <v>0</v>
      </c>
      <c r="AR52" s="54"/>
      <c r="AS52" s="30"/>
      <c r="AT52" s="50">
        <f>IFERROR(('2.4_Input_Data_Rebase'!N51-'2.4_Input_Data_Rebase'!G51),"-")</f>
        <v>0</v>
      </c>
      <c r="AU52" s="50">
        <f>IFERROR(('2.4_Input_Data_Rebase'!O51-'2.4_Input_Data_Rebase'!H51),"-")</f>
        <v>0</v>
      </c>
      <c r="AV52" s="50">
        <f>IFERROR(('2.4_Input_Data_Rebase'!P51-'2.4_Input_Data_Rebase'!I51),"-")</f>
        <v>0</v>
      </c>
      <c r="AW52" s="50">
        <f>IFERROR(('2.4_Input_Data_Rebase'!Q51-'2.4_Input_Data_Rebase'!J51),"-")</f>
        <v>0</v>
      </c>
      <c r="AX52" s="50">
        <f>IFERROR(('2.4_Input_Data_Rebase'!R51-'2.4_Input_Data_Rebase'!K51),"-")</f>
        <v>0</v>
      </c>
      <c r="AY52" s="30"/>
      <c r="AZ52" s="37">
        <f>AT52*'0.1_Coefficients'!$B$21</f>
        <v>0</v>
      </c>
      <c r="BA52" s="37">
        <f>AU52*'0.1_Coefficients'!$C$21</f>
        <v>0</v>
      </c>
      <c r="BB52" s="37">
        <f>AV52*'0.1_Coefficients'!$D$21</f>
        <v>0</v>
      </c>
      <c r="BC52" s="37">
        <f>AW52*'0.1_Coefficients'!$E$21</f>
        <v>0</v>
      </c>
      <c r="BD52" s="37">
        <f>AX52*'0.1_Coefficients'!$F$21</f>
        <v>0</v>
      </c>
      <c r="BE52" s="54"/>
      <c r="BF52" s="30"/>
      <c r="BG52" s="54"/>
      <c r="BH52" s="54"/>
      <c r="BI52" s="83"/>
    </row>
    <row r="53" spans="1:61">
      <c r="A53" s="2"/>
      <c r="B53" s="21"/>
      <c r="C53" s="22"/>
      <c r="D53" s="23"/>
      <c r="F53" s="81" t="s">
        <v>54</v>
      </c>
      <c r="G53" s="50">
        <f>IFERROR(('2.3_Input_Data_Orig_MC'!U52-'2.3_Input_Data_Orig_MC'!G52),"-")</f>
        <v>0</v>
      </c>
      <c r="H53" s="50">
        <f>IFERROR(('2.3_Input_Data_Orig_MC'!V52-'2.3_Input_Data_Orig_MC'!H52),"-")</f>
        <v>0</v>
      </c>
      <c r="I53" s="50">
        <f>IFERROR(('2.3_Input_Data_Orig_MC'!W52-'2.3_Input_Data_Orig_MC'!I52),"-")</f>
        <v>0</v>
      </c>
      <c r="J53" s="50">
        <f>IFERROR(('2.3_Input_Data_Orig_MC'!X52-'2.3_Input_Data_Orig_MC'!J52),"-")</f>
        <v>0</v>
      </c>
      <c r="K53" s="50">
        <f>IFERROR(('2.3_Input_Data_Orig_MC'!Y52-'2.3_Input_Data_Orig_MC'!K52),"-")</f>
        <v>0</v>
      </c>
      <c r="L53" s="30"/>
      <c r="M53" s="37">
        <f>G53*'0.1_Coefficients'!$B$22</f>
        <v>0</v>
      </c>
      <c r="N53" s="37">
        <f>H53*'0.1_Coefficients'!$C$22</f>
        <v>0</v>
      </c>
      <c r="O53" s="37">
        <f>I53*'0.1_Coefficients'!$D$22</f>
        <v>0</v>
      </c>
      <c r="P53" s="37">
        <f>J53*'0.1_Coefficients'!$E$22</f>
        <v>0</v>
      </c>
      <c r="Q53" s="37">
        <f>K53*'0.1_Coefficients'!$F$22</f>
        <v>0</v>
      </c>
      <c r="R53" s="54"/>
      <c r="S53" s="30"/>
      <c r="T53" s="50">
        <f>IFERROR(('2.3_Input_Data_Orig_MC'!N52-'2.3_Input_Data_Orig_MC'!G52),"-")</f>
        <v>0</v>
      </c>
      <c r="U53" s="50">
        <f>IFERROR(('2.3_Input_Data_Orig_MC'!O52-'2.3_Input_Data_Orig_MC'!H52),"-")</f>
        <v>0</v>
      </c>
      <c r="V53" s="50">
        <f>IFERROR(('2.3_Input_Data_Orig_MC'!P52-'2.3_Input_Data_Orig_MC'!I52),"-")</f>
        <v>0</v>
      </c>
      <c r="W53" s="50">
        <f>IFERROR(('2.3_Input_Data_Orig_MC'!Q52-'2.3_Input_Data_Orig_MC'!J52),"-")</f>
        <v>0</v>
      </c>
      <c r="X53" s="50">
        <f>IFERROR(('2.3_Input_Data_Orig_MC'!R52-'2.3_Input_Data_Orig_MC'!K52),"-")</f>
        <v>0</v>
      </c>
      <c r="Y53" s="30"/>
      <c r="Z53" s="37">
        <f>T53*'0.1_Coefficients'!$B$22</f>
        <v>0</v>
      </c>
      <c r="AA53" s="37">
        <f>U53*'0.1_Coefficients'!$C$22</f>
        <v>0</v>
      </c>
      <c r="AB53" s="37">
        <f>V53*'0.1_Coefficients'!$D$22</f>
        <v>0</v>
      </c>
      <c r="AC53" s="37">
        <f>W53*'0.1_Coefficients'!$E$22</f>
        <v>0</v>
      </c>
      <c r="AD53" s="37">
        <f>X53*'0.1_Coefficients'!$F$22</f>
        <v>0</v>
      </c>
      <c r="AE53" s="54"/>
      <c r="AF53" s="30"/>
      <c r="AG53" s="50">
        <f>IFERROR(('2.4_Input_Data_Rebase'!U52-'2.4_Input_Data_Rebase'!G52),"-")</f>
        <v>0</v>
      </c>
      <c r="AH53" s="50">
        <f>IFERROR(('2.4_Input_Data_Rebase'!V52-'2.4_Input_Data_Rebase'!H52),"-")</f>
        <v>0</v>
      </c>
      <c r="AI53" s="50">
        <f>IFERROR(('2.4_Input_Data_Rebase'!W52-'2.4_Input_Data_Rebase'!I52),"-")</f>
        <v>0</v>
      </c>
      <c r="AJ53" s="50">
        <f>IFERROR(('2.4_Input_Data_Rebase'!X52-'2.4_Input_Data_Rebase'!J52),"-")</f>
        <v>0</v>
      </c>
      <c r="AK53" s="50">
        <f>IFERROR(('2.4_Input_Data_Rebase'!Y52-'2.4_Input_Data_Rebase'!K52),"-")</f>
        <v>0</v>
      </c>
      <c r="AL53" s="30"/>
      <c r="AM53" s="37">
        <f>AG53*'0.1_Coefficients'!$B$22</f>
        <v>0</v>
      </c>
      <c r="AN53" s="37">
        <f>AH53*'0.1_Coefficients'!$C$22</f>
        <v>0</v>
      </c>
      <c r="AO53" s="37">
        <f>AI53*'0.1_Coefficients'!$D$22</f>
        <v>0</v>
      </c>
      <c r="AP53" s="37">
        <f>AJ53*'0.1_Coefficients'!$E$22</f>
        <v>0</v>
      </c>
      <c r="AQ53" s="37">
        <f>AK53*'0.1_Coefficients'!$F$22</f>
        <v>0</v>
      </c>
      <c r="AR53" s="54"/>
      <c r="AS53" s="30"/>
      <c r="AT53" s="50">
        <f>IFERROR(('2.4_Input_Data_Rebase'!N52-'2.4_Input_Data_Rebase'!G52),"-")</f>
        <v>0</v>
      </c>
      <c r="AU53" s="50">
        <f>IFERROR(('2.4_Input_Data_Rebase'!O52-'2.4_Input_Data_Rebase'!H52),"-")</f>
        <v>0</v>
      </c>
      <c r="AV53" s="50">
        <f>IFERROR(('2.4_Input_Data_Rebase'!P52-'2.4_Input_Data_Rebase'!I52),"-")</f>
        <v>0</v>
      </c>
      <c r="AW53" s="50">
        <f>IFERROR(('2.4_Input_Data_Rebase'!Q52-'2.4_Input_Data_Rebase'!J52),"-")</f>
        <v>0</v>
      </c>
      <c r="AX53" s="50">
        <f>IFERROR(('2.4_Input_Data_Rebase'!R52-'2.4_Input_Data_Rebase'!K52),"-")</f>
        <v>0</v>
      </c>
      <c r="AY53" s="30"/>
      <c r="AZ53" s="37">
        <f>AT53*'0.1_Coefficients'!$B$22</f>
        <v>0</v>
      </c>
      <c r="BA53" s="37">
        <f>AU53*'0.1_Coefficients'!$C$22</f>
        <v>0</v>
      </c>
      <c r="BB53" s="37">
        <f>AV53*'0.1_Coefficients'!$D$22</f>
        <v>0</v>
      </c>
      <c r="BC53" s="37">
        <f>AW53*'0.1_Coefficients'!$E$22</f>
        <v>0</v>
      </c>
      <c r="BD53" s="37">
        <f>AX53*'0.1_Coefficients'!$F$22</f>
        <v>0</v>
      </c>
      <c r="BE53" s="54"/>
      <c r="BF53" s="30"/>
      <c r="BG53" s="54"/>
      <c r="BH53" s="54"/>
      <c r="BI53" s="83"/>
    </row>
    <row r="54" spans="1:61" ht="12.75" thickBot="1">
      <c r="A54" s="2"/>
      <c r="B54" s="24"/>
      <c r="C54" s="25"/>
      <c r="D54" s="26"/>
      <c r="F54" s="84" t="s">
        <v>55</v>
      </c>
      <c r="G54" s="50">
        <f>IFERROR(('2.3_Input_Data_Orig_MC'!U53-'2.3_Input_Data_Orig_MC'!G53),"-")</f>
        <v>0</v>
      </c>
      <c r="H54" s="50">
        <f>IFERROR(('2.3_Input_Data_Orig_MC'!V53-'2.3_Input_Data_Orig_MC'!H53),"-")</f>
        <v>0</v>
      </c>
      <c r="I54" s="50">
        <f>IFERROR(('2.3_Input_Data_Orig_MC'!W53-'2.3_Input_Data_Orig_MC'!I53),"-")</f>
        <v>0</v>
      </c>
      <c r="J54" s="50">
        <f>IFERROR(('2.3_Input_Data_Orig_MC'!X53-'2.3_Input_Data_Orig_MC'!J53),"-")</f>
        <v>0</v>
      </c>
      <c r="K54" s="50">
        <f>IFERROR(('2.3_Input_Data_Orig_MC'!Y53-'2.3_Input_Data_Orig_MC'!K53),"-")</f>
        <v>0</v>
      </c>
      <c r="L54" s="30"/>
      <c r="M54" s="37">
        <f>G54*'0.1_Coefficients'!$B$23</f>
        <v>0</v>
      </c>
      <c r="N54" s="37">
        <f>H54*'0.1_Coefficients'!$C$23</f>
        <v>0</v>
      </c>
      <c r="O54" s="37">
        <f>I54*'0.1_Coefficients'!$D$23</f>
        <v>0</v>
      </c>
      <c r="P54" s="37">
        <f>J54*'0.1_Coefficients'!E63</f>
        <v>0</v>
      </c>
      <c r="Q54" s="37">
        <f>K54*'0.1_Coefficients'!$F$23</f>
        <v>0</v>
      </c>
      <c r="R54" s="55"/>
      <c r="S54" s="30"/>
      <c r="T54" s="50">
        <f>IFERROR(('2.3_Input_Data_Orig_MC'!N53-'2.3_Input_Data_Orig_MC'!G53),"-")</f>
        <v>0</v>
      </c>
      <c r="U54" s="50">
        <f>IFERROR(('2.3_Input_Data_Orig_MC'!O53-'2.3_Input_Data_Orig_MC'!H53),"-")</f>
        <v>0</v>
      </c>
      <c r="V54" s="50">
        <f>IFERROR(('2.3_Input_Data_Orig_MC'!P53-'2.3_Input_Data_Orig_MC'!I53),"-")</f>
        <v>0</v>
      </c>
      <c r="W54" s="50">
        <f>IFERROR(('2.3_Input_Data_Orig_MC'!Q53-'2.3_Input_Data_Orig_MC'!J53),"-")</f>
        <v>0</v>
      </c>
      <c r="X54" s="50">
        <f>IFERROR(('2.3_Input_Data_Orig_MC'!R53-'2.3_Input_Data_Orig_MC'!K53),"-")</f>
        <v>0</v>
      </c>
      <c r="Y54" s="30"/>
      <c r="Z54" s="37">
        <f>T54*'0.1_Coefficients'!$B$23</f>
        <v>0</v>
      </c>
      <c r="AA54" s="37">
        <f>U54*'0.1_Coefficients'!$C$23</f>
        <v>0</v>
      </c>
      <c r="AB54" s="37">
        <f>V54*'0.1_Coefficients'!$D$23</f>
        <v>0</v>
      </c>
      <c r="AC54" s="37">
        <f>W54*'0.1_Coefficients'!Q63</f>
        <v>0</v>
      </c>
      <c r="AD54" s="37">
        <f>X54*'0.1_Coefficients'!$F$23</f>
        <v>0</v>
      </c>
      <c r="AE54" s="55"/>
      <c r="AF54" s="30"/>
      <c r="AG54" s="50">
        <f>IFERROR(('2.4_Input_Data_Rebase'!U53-'2.4_Input_Data_Rebase'!G53),"-")</f>
        <v>-1</v>
      </c>
      <c r="AH54" s="50">
        <f>IFERROR(('2.4_Input_Data_Rebase'!V53-'2.4_Input_Data_Rebase'!H53),"-")</f>
        <v>0</v>
      </c>
      <c r="AI54" s="50">
        <f>IFERROR(('2.4_Input_Data_Rebase'!W53-'2.4_Input_Data_Rebase'!I53),"-")</f>
        <v>0</v>
      </c>
      <c r="AJ54" s="50">
        <f>IFERROR(('2.4_Input_Data_Rebase'!X53-'2.4_Input_Data_Rebase'!J53),"-")</f>
        <v>0</v>
      </c>
      <c r="AK54" s="50">
        <f>IFERROR(('2.4_Input_Data_Rebase'!Y53-'2.4_Input_Data_Rebase'!K53),"-")</f>
        <v>2</v>
      </c>
      <c r="AL54" s="30"/>
      <c r="AM54" s="37">
        <f>AG54*'0.1_Coefficients'!$B$23</f>
        <v>-0.05</v>
      </c>
      <c r="AN54" s="37">
        <f>AH54*'0.1_Coefficients'!$C$23</f>
        <v>0</v>
      </c>
      <c r="AO54" s="37">
        <f>AI54*'0.1_Coefficients'!$D$23</f>
        <v>0</v>
      </c>
      <c r="AP54" s="37">
        <f>AJ54*'0.1_Coefficients'!AD63</f>
        <v>0</v>
      </c>
      <c r="AQ54" s="37">
        <f>AK54*'0.1_Coefficients'!$F$23</f>
        <v>0.5</v>
      </c>
      <c r="AR54" s="55"/>
      <c r="AS54" s="30"/>
      <c r="AT54" s="50">
        <f>IFERROR(('2.4_Input_Data_Rebase'!N53-'2.4_Input_Data_Rebase'!G53),"-")</f>
        <v>0</v>
      </c>
      <c r="AU54" s="50">
        <f>IFERROR(('2.4_Input_Data_Rebase'!O53-'2.4_Input_Data_Rebase'!H53),"-")</f>
        <v>0</v>
      </c>
      <c r="AV54" s="50">
        <f>IFERROR(('2.4_Input_Data_Rebase'!P53-'2.4_Input_Data_Rebase'!I53),"-")</f>
        <v>0</v>
      </c>
      <c r="AW54" s="50">
        <f>IFERROR(('2.4_Input_Data_Rebase'!Q53-'2.4_Input_Data_Rebase'!J53),"-")</f>
        <v>0</v>
      </c>
      <c r="AX54" s="50">
        <f>IFERROR(('2.4_Input_Data_Rebase'!R53-'2.4_Input_Data_Rebase'!K53),"-")</f>
        <v>1</v>
      </c>
      <c r="AY54" s="30"/>
      <c r="AZ54" s="37">
        <f>AT54*'0.1_Coefficients'!$B$23</f>
        <v>0</v>
      </c>
      <c r="BA54" s="37">
        <f>AU54*'0.1_Coefficients'!$C$23</f>
        <v>0</v>
      </c>
      <c r="BB54" s="37">
        <f>AV54*'0.1_Coefficients'!$D$23</f>
        <v>0</v>
      </c>
      <c r="BC54" s="37">
        <f>AW54*'0.1_Coefficients'!AP63</f>
        <v>0</v>
      </c>
      <c r="BD54" s="37">
        <f>AX54*'0.1_Coefficients'!$F$23</f>
        <v>0.25</v>
      </c>
      <c r="BE54" s="55"/>
      <c r="BF54" s="30"/>
      <c r="BG54" s="55"/>
      <c r="BH54" s="55"/>
      <c r="BI54" s="85"/>
    </row>
    <row r="55" spans="1:61">
      <c r="A55" s="3" t="s">
        <v>9</v>
      </c>
      <c r="B55" s="18">
        <v>27</v>
      </c>
      <c r="C55" s="19" t="s">
        <v>21</v>
      </c>
      <c r="D55" s="20" t="s">
        <v>59</v>
      </c>
      <c r="F55" s="86" t="s">
        <v>52</v>
      </c>
      <c r="G55" s="50">
        <f>IFERROR(('2.3_Input_Data_Orig_MC'!U54-'2.3_Input_Data_Orig_MC'!G54),"-")</f>
        <v>0</v>
      </c>
      <c r="H55" s="50">
        <f>IFERROR(('2.3_Input_Data_Orig_MC'!V54-'2.3_Input_Data_Orig_MC'!H54),"-")</f>
        <v>0</v>
      </c>
      <c r="I55" s="50">
        <f>IFERROR(('2.3_Input_Data_Orig_MC'!W54-'2.3_Input_Data_Orig_MC'!I54),"-")</f>
        <v>0</v>
      </c>
      <c r="J55" s="50">
        <f>IFERROR(('2.3_Input_Data_Orig_MC'!X54-'2.3_Input_Data_Orig_MC'!J54),"-")</f>
        <v>0</v>
      </c>
      <c r="K55" s="50">
        <f>IFERROR(('2.3_Input_Data_Orig_MC'!Y54-'2.3_Input_Data_Orig_MC'!K54),"-")</f>
        <v>0</v>
      </c>
      <c r="L55" s="30"/>
      <c r="M55" s="37">
        <f>G55*'0.1_Coefficients'!$B$20</f>
        <v>0</v>
      </c>
      <c r="N55" s="37">
        <f>H55*'0.1_Coefficients'!$C$20</f>
        <v>0</v>
      </c>
      <c r="O55" s="37">
        <f>I55*'0.1_Coefficients'!$D$20</f>
        <v>0</v>
      </c>
      <c r="P55" s="37">
        <f>J55*'0.1_Coefficients'!$E$20</f>
        <v>0</v>
      </c>
      <c r="Q55" s="37">
        <f>K55*'0.1_Coefficients'!$F$20</f>
        <v>0</v>
      </c>
      <c r="R55" s="54">
        <f t="shared" ref="R55" si="68">SUM(M55:Q58)</f>
        <v>2.6</v>
      </c>
      <c r="S55" s="30"/>
      <c r="T55" s="50">
        <f>IFERROR(('2.3_Input_Data_Orig_MC'!N54-'2.3_Input_Data_Orig_MC'!G54),"-")</f>
        <v>0</v>
      </c>
      <c r="U55" s="50">
        <f>IFERROR(('2.3_Input_Data_Orig_MC'!O54-'2.3_Input_Data_Orig_MC'!H54),"-")</f>
        <v>0</v>
      </c>
      <c r="V55" s="50">
        <f>IFERROR(('2.3_Input_Data_Orig_MC'!P54-'2.3_Input_Data_Orig_MC'!I54),"-")</f>
        <v>0</v>
      </c>
      <c r="W55" s="50">
        <f>IFERROR(('2.3_Input_Data_Orig_MC'!Q54-'2.3_Input_Data_Orig_MC'!J54),"-")</f>
        <v>0</v>
      </c>
      <c r="X55" s="50">
        <f>IFERROR(('2.3_Input_Data_Orig_MC'!R54-'2.3_Input_Data_Orig_MC'!K54),"-")</f>
        <v>0</v>
      </c>
      <c r="Y55" s="30"/>
      <c r="Z55" s="37">
        <f>T55*'0.1_Coefficients'!$B$20</f>
        <v>0</v>
      </c>
      <c r="AA55" s="37">
        <f>U55*'0.1_Coefficients'!$C$20</f>
        <v>0</v>
      </c>
      <c r="AB55" s="37">
        <f>V55*'0.1_Coefficients'!$D$20</f>
        <v>0</v>
      </c>
      <c r="AC55" s="37">
        <f>W55*'0.1_Coefficients'!$E$20</f>
        <v>0</v>
      </c>
      <c r="AD55" s="37">
        <f>X55*'0.1_Coefficients'!$F$20</f>
        <v>0</v>
      </c>
      <c r="AE55" s="54">
        <f t="shared" ref="AE55" si="69">SUM(Z55:AD58)</f>
        <v>0.75</v>
      </c>
      <c r="AF55" s="30"/>
      <c r="AG55" s="50">
        <f>IFERROR(('2.4_Input_Data_Rebase'!U54-'2.4_Input_Data_Rebase'!G54),"-")</f>
        <v>-6</v>
      </c>
      <c r="AH55" s="50">
        <f>IFERROR(('2.4_Input_Data_Rebase'!V54-'2.4_Input_Data_Rebase'!H54),"-")</f>
        <v>5</v>
      </c>
      <c r="AI55" s="50">
        <f>IFERROR(('2.4_Input_Data_Rebase'!W54-'2.4_Input_Data_Rebase'!I54),"-")</f>
        <v>0</v>
      </c>
      <c r="AJ55" s="50">
        <f>IFERROR(('2.4_Input_Data_Rebase'!X54-'2.4_Input_Data_Rebase'!J54),"-")</f>
        <v>0</v>
      </c>
      <c r="AK55" s="50">
        <f>IFERROR(('2.4_Input_Data_Rebase'!Y54-'2.4_Input_Data_Rebase'!K54),"-")</f>
        <v>1</v>
      </c>
      <c r="AL55" s="30"/>
      <c r="AM55" s="37">
        <f>AG55*'0.1_Coefficients'!$B$20</f>
        <v>-1.2000000000000002</v>
      </c>
      <c r="AN55" s="37">
        <f>AH55*'0.1_Coefficients'!$C$20</f>
        <v>2</v>
      </c>
      <c r="AO55" s="37">
        <f>AI55*'0.1_Coefficients'!$D$20</f>
        <v>0</v>
      </c>
      <c r="AP55" s="37">
        <f>AJ55*'0.1_Coefficients'!$E$20</f>
        <v>0</v>
      </c>
      <c r="AQ55" s="37">
        <f>AK55*'0.1_Coefficients'!$F$20</f>
        <v>1</v>
      </c>
      <c r="AR55" s="54">
        <f t="shared" ref="AR55" si="70">SUM(AM55:AQ58)</f>
        <v>2.9499999999999997</v>
      </c>
      <c r="AS55" s="30"/>
      <c r="AT55" s="50">
        <f>IFERROR(('2.4_Input_Data_Rebase'!N54-'2.4_Input_Data_Rebase'!G54),"-")</f>
        <v>0</v>
      </c>
      <c r="AU55" s="50">
        <f>IFERROR(('2.4_Input_Data_Rebase'!O54-'2.4_Input_Data_Rebase'!H54),"-")</f>
        <v>0</v>
      </c>
      <c r="AV55" s="50">
        <f>IFERROR(('2.4_Input_Data_Rebase'!P54-'2.4_Input_Data_Rebase'!I54),"-")</f>
        <v>0</v>
      </c>
      <c r="AW55" s="50">
        <f>IFERROR(('2.4_Input_Data_Rebase'!Q54-'2.4_Input_Data_Rebase'!J54),"-")</f>
        <v>0</v>
      </c>
      <c r="AX55" s="50">
        <f>IFERROR(('2.4_Input_Data_Rebase'!R54-'2.4_Input_Data_Rebase'!K54),"-")</f>
        <v>0</v>
      </c>
      <c r="AY55" s="30"/>
      <c r="AZ55" s="37">
        <f>AT55*'0.1_Coefficients'!$B$20</f>
        <v>0</v>
      </c>
      <c r="BA55" s="37">
        <f>AU55*'0.1_Coefficients'!$C$20</f>
        <v>0</v>
      </c>
      <c r="BB55" s="37">
        <f>AV55*'0.1_Coefficients'!$D$20</f>
        <v>0</v>
      </c>
      <c r="BC55" s="37">
        <f>AW55*'0.1_Coefficients'!$E$20</f>
        <v>0</v>
      </c>
      <c r="BD55" s="37">
        <f>AX55*'0.1_Coefficients'!$F$20</f>
        <v>0</v>
      </c>
      <c r="BE55" s="54">
        <f t="shared" ref="BE55" si="71">SUM(AZ55:BD58)</f>
        <v>-0.44999999999999996</v>
      </c>
      <c r="BF55" s="30"/>
      <c r="BG55" s="54">
        <f t="shared" ref="BG55" si="72">AE55-R55</f>
        <v>-1.85</v>
      </c>
      <c r="BH55" s="54">
        <f t="shared" ref="BH55" si="73">BE55-AR55</f>
        <v>-3.3999999999999995</v>
      </c>
      <c r="BI55" s="83">
        <f t="shared" ref="BI55" si="74">BH55-BG55</f>
        <v>-1.5499999999999994</v>
      </c>
    </row>
    <row r="56" spans="1:61">
      <c r="A56" s="2"/>
      <c r="B56" s="21"/>
      <c r="C56" s="22"/>
      <c r="D56" s="23"/>
      <c r="F56" s="81" t="s">
        <v>53</v>
      </c>
      <c r="G56" s="50">
        <f>IFERROR(('2.3_Input_Data_Orig_MC'!U55-'2.3_Input_Data_Orig_MC'!G55),"-")</f>
        <v>0</v>
      </c>
      <c r="H56" s="50">
        <f>IFERROR(('2.3_Input_Data_Orig_MC'!V55-'2.3_Input_Data_Orig_MC'!H55),"-")</f>
        <v>0</v>
      </c>
      <c r="I56" s="50">
        <f>IFERROR(('2.3_Input_Data_Orig_MC'!W55-'2.3_Input_Data_Orig_MC'!I55),"-")</f>
        <v>0</v>
      </c>
      <c r="J56" s="50">
        <f>IFERROR(('2.3_Input_Data_Orig_MC'!X55-'2.3_Input_Data_Orig_MC'!J55),"-")</f>
        <v>0</v>
      </c>
      <c r="K56" s="50">
        <f>IFERROR(('2.3_Input_Data_Orig_MC'!Y55-'2.3_Input_Data_Orig_MC'!K55),"-")</f>
        <v>0</v>
      </c>
      <c r="L56" s="30"/>
      <c r="M56" s="37">
        <f>G56*'0.1_Coefficients'!$B$21</f>
        <v>0</v>
      </c>
      <c r="N56" s="37">
        <f>H56*'0.1_Coefficients'!$C$21</f>
        <v>0</v>
      </c>
      <c r="O56" s="37">
        <f>I56*'0.1_Coefficients'!$D$21</f>
        <v>0</v>
      </c>
      <c r="P56" s="37">
        <f>J56*'0.1_Coefficients'!$E$21</f>
        <v>0</v>
      </c>
      <c r="Q56" s="37">
        <f>K56*'0.1_Coefficients'!$F$21</f>
        <v>0</v>
      </c>
      <c r="R56" s="54"/>
      <c r="S56" s="30"/>
      <c r="T56" s="50">
        <f>IFERROR(('2.3_Input_Data_Orig_MC'!N55-'2.3_Input_Data_Orig_MC'!G55),"-")</f>
        <v>0</v>
      </c>
      <c r="U56" s="50">
        <f>IFERROR(('2.3_Input_Data_Orig_MC'!O55-'2.3_Input_Data_Orig_MC'!H55),"-")</f>
        <v>0</v>
      </c>
      <c r="V56" s="50">
        <f>IFERROR(('2.3_Input_Data_Orig_MC'!P55-'2.3_Input_Data_Orig_MC'!I55),"-")</f>
        <v>0</v>
      </c>
      <c r="W56" s="50">
        <f>IFERROR(('2.3_Input_Data_Orig_MC'!Q55-'2.3_Input_Data_Orig_MC'!J55),"-")</f>
        <v>0</v>
      </c>
      <c r="X56" s="50">
        <f>IFERROR(('2.3_Input_Data_Orig_MC'!R55-'2.3_Input_Data_Orig_MC'!K55),"-")</f>
        <v>0</v>
      </c>
      <c r="Y56" s="30"/>
      <c r="Z56" s="37">
        <f>T56*'0.1_Coefficients'!$B$21</f>
        <v>0</v>
      </c>
      <c r="AA56" s="37">
        <f>U56*'0.1_Coefficients'!$C$21</f>
        <v>0</v>
      </c>
      <c r="AB56" s="37">
        <f>V56*'0.1_Coefficients'!$D$21</f>
        <v>0</v>
      </c>
      <c r="AC56" s="37">
        <f>W56*'0.1_Coefficients'!$E$21</f>
        <v>0</v>
      </c>
      <c r="AD56" s="37">
        <f>X56*'0.1_Coefficients'!$F$21</f>
        <v>0</v>
      </c>
      <c r="AE56" s="54"/>
      <c r="AF56" s="30"/>
      <c r="AG56" s="50">
        <f>IFERROR(('2.4_Input_Data_Rebase'!U55-'2.4_Input_Data_Rebase'!G55),"-")</f>
        <v>0</v>
      </c>
      <c r="AH56" s="50">
        <f>IFERROR(('2.4_Input_Data_Rebase'!V55-'2.4_Input_Data_Rebase'!H55),"-")</f>
        <v>0</v>
      </c>
      <c r="AI56" s="50">
        <f>IFERROR(('2.4_Input_Data_Rebase'!W55-'2.4_Input_Data_Rebase'!I55),"-")</f>
        <v>0</v>
      </c>
      <c r="AJ56" s="50">
        <f>IFERROR(('2.4_Input_Data_Rebase'!X55-'2.4_Input_Data_Rebase'!J55),"-")</f>
        <v>0</v>
      </c>
      <c r="AK56" s="50">
        <f>IFERROR(('2.4_Input_Data_Rebase'!Y55-'2.4_Input_Data_Rebase'!K55),"-")</f>
        <v>0</v>
      </c>
      <c r="AL56" s="30"/>
      <c r="AM56" s="37">
        <f>AG56*'0.1_Coefficients'!$B$21</f>
        <v>0</v>
      </c>
      <c r="AN56" s="37">
        <f>AH56*'0.1_Coefficients'!$C$21</f>
        <v>0</v>
      </c>
      <c r="AO56" s="37">
        <f>AI56*'0.1_Coefficients'!$D$21</f>
        <v>0</v>
      </c>
      <c r="AP56" s="37">
        <f>AJ56*'0.1_Coefficients'!$E$21</f>
        <v>0</v>
      </c>
      <c r="AQ56" s="37">
        <f>AK56*'0.1_Coefficients'!$F$21</f>
        <v>0</v>
      </c>
      <c r="AR56" s="54"/>
      <c r="AS56" s="30"/>
      <c r="AT56" s="50">
        <f>IFERROR(('2.4_Input_Data_Rebase'!N55-'2.4_Input_Data_Rebase'!G55),"-")</f>
        <v>0</v>
      </c>
      <c r="AU56" s="50">
        <f>IFERROR(('2.4_Input_Data_Rebase'!O55-'2.4_Input_Data_Rebase'!H55),"-")</f>
        <v>0</v>
      </c>
      <c r="AV56" s="50">
        <f>IFERROR(('2.4_Input_Data_Rebase'!P55-'2.4_Input_Data_Rebase'!I55),"-")</f>
        <v>0</v>
      </c>
      <c r="AW56" s="50">
        <f>IFERROR(('2.4_Input_Data_Rebase'!Q55-'2.4_Input_Data_Rebase'!J55),"-")</f>
        <v>0</v>
      </c>
      <c r="AX56" s="50">
        <f>IFERROR(('2.4_Input_Data_Rebase'!R55-'2.4_Input_Data_Rebase'!K55),"-")</f>
        <v>0</v>
      </c>
      <c r="AY56" s="30"/>
      <c r="AZ56" s="37">
        <f>AT56*'0.1_Coefficients'!$B$21</f>
        <v>0</v>
      </c>
      <c r="BA56" s="37">
        <f>AU56*'0.1_Coefficients'!$C$21</f>
        <v>0</v>
      </c>
      <c r="BB56" s="37">
        <f>AV56*'0.1_Coefficients'!$D$21</f>
        <v>0</v>
      </c>
      <c r="BC56" s="37">
        <f>AW56*'0.1_Coefficients'!$E$21</f>
        <v>0</v>
      </c>
      <c r="BD56" s="37">
        <f>AX56*'0.1_Coefficients'!$F$21</f>
        <v>0</v>
      </c>
      <c r="BE56" s="54"/>
      <c r="BF56" s="30"/>
      <c r="BG56" s="54"/>
      <c r="BH56" s="54"/>
      <c r="BI56" s="83"/>
    </row>
    <row r="57" spans="1:61">
      <c r="A57" s="2"/>
      <c r="B57" s="21"/>
      <c r="C57" s="22"/>
      <c r="D57" s="23"/>
      <c r="F57" s="81" t="s">
        <v>54</v>
      </c>
      <c r="G57" s="50">
        <f>IFERROR(('2.3_Input_Data_Orig_MC'!U56-'2.3_Input_Data_Orig_MC'!G56),"-")</f>
        <v>0</v>
      </c>
      <c r="H57" s="50">
        <f>IFERROR(('2.3_Input_Data_Orig_MC'!V56-'2.3_Input_Data_Orig_MC'!H56),"-")</f>
        <v>0</v>
      </c>
      <c r="I57" s="50">
        <f>IFERROR(('2.3_Input_Data_Orig_MC'!W56-'2.3_Input_Data_Orig_MC'!I56),"-")</f>
        <v>0</v>
      </c>
      <c r="J57" s="50">
        <f>IFERROR(('2.3_Input_Data_Orig_MC'!X56-'2.3_Input_Data_Orig_MC'!J56),"-")</f>
        <v>0</v>
      </c>
      <c r="K57" s="50">
        <f>IFERROR(('2.3_Input_Data_Orig_MC'!Y56-'2.3_Input_Data_Orig_MC'!K56),"-")</f>
        <v>0</v>
      </c>
      <c r="L57" s="30"/>
      <c r="M57" s="37">
        <f>G57*'0.1_Coefficients'!$B$22</f>
        <v>0</v>
      </c>
      <c r="N57" s="37">
        <f>H57*'0.1_Coefficients'!$C$22</f>
        <v>0</v>
      </c>
      <c r="O57" s="37">
        <f>I57*'0.1_Coefficients'!$D$22</f>
        <v>0</v>
      </c>
      <c r="P57" s="37">
        <f>J57*'0.1_Coefficients'!$E$22</f>
        <v>0</v>
      </c>
      <c r="Q57" s="37">
        <f>K57*'0.1_Coefficients'!$F$22</f>
        <v>0</v>
      </c>
      <c r="R57" s="54"/>
      <c r="S57" s="30"/>
      <c r="T57" s="50">
        <f>IFERROR(('2.3_Input_Data_Orig_MC'!N56-'2.3_Input_Data_Orig_MC'!G56),"-")</f>
        <v>0</v>
      </c>
      <c r="U57" s="50">
        <f>IFERROR(('2.3_Input_Data_Orig_MC'!O56-'2.3_Input_Data_Orig_MC'!H56),"-")</f>
        <v>0</v>
      </c>
      <c r="V57" s="50">
        <f>IFERROR(('2.3_Input_Data_Orig_MC'!P56-'2.3_Input_Data_Orig_MC'!I56),"-")</f>
        <v>0</v>
      </c>
      <c r="W57" s="50">
        <f>IFERROR(('2.3_Input_Data_Orig_MC'!Q56-'2.3_Input_Data_Orig_MC'!J56),"-")</f>
        <v>0</v>
      </c>
      <c r="X57" s="50">
        <f>IFERROR(('2.3_Input_Data_Orig_MC'!R56-'2.3_Input_Data_Orig_MC'!K56),"-")</f>
        <v>0</v>
      </c>
      <c r="Y57" s="30"/>
      <c r="Z57" s="37">
        <f>T57*'0.1_Coefficients'!$B$22</f>
        <v>0</v>
      </c>
      <c r="AA57" s="37">
        <f>U57*'0.1_Coefficients'!$C$22</f>
        <v>0</v>
      </c>
      <c r="AB57" s="37">
        <f>V57*'0.1_Coefficients'!$D$22</f>
        <v>0</v>
      </c>
      <c r="AC57" s="37">
        <f>W57*'0.1_Coefficients'!$E$22</f>
        <v>0</v>
      </c>
      <c r="AD57" s="37">
        <f>X57*'0.1_Coefficients'!$F$22</f>
        <v>0</v>
      </c>
      <c r="AE57" s="54"/>
      <c r="AF57" s="30"/>
      <c r="AG57" s="50">
        <f>IFERROR(('2.4_Input_Data_Rebase'!U56-'2.4_Input_Data_Rebase'!G56),"-")</f>
        <v>0</v>
      </c>
      <c r="AH57" s="50">
        <f>IFERROR(('2.4_Input_Data_Rebase'!V56-'2.4_Input_Data_Rebase'!H56),"-")</f>
        <v>0</v>
      </c>
      <c r="AI57" s="50">
        <f>IFERROR(('2.4_Input_Data_Rebase'!W56-'2.4_Input_Data_Rebase'!I56),"-")</f>
        <v>0</v>
      </c>
      <c r="AJ57" s="50">
        <f>IFERROR(('2.4_Input_Data_Rebase'!X56-'2.4_Input_Data_Rebase'!J56),"-")</f>
        <v>0</v>
      </c>
      <c r="AK57" s="50">
        <f>IFERROR(('2.4_Input_Data_Rebase'!Y56-'2.4_Input_Data_Rebase'!K56),"-")</f>
        <v>0</v>
      </c>
      <c r="AL57" s="30"/>
      <c r="AM57" s="37">
        <f>AG57*'0.1_Coefficients'!$B$22</f>
        <v>0</v>
      </c>
      <c r="AN57" s="37">
        <f>AH57*'0.1_Coefficients'!$C$22</f>
        <v>0</v>
      </c>
      <c r="AO57" s="37">
        <f>AI57*'0.1_Coefficients'!$D$22</f>
        <v>0</v>
      </c>
      <c r="AP57" s="37">
        <f>AJ57*'0.1_Coefficients'!$E$22</f>
        <v>0</v>
      </c>
      <c r="AQ57" s="37">
        <f>AK57*'0.1_Coefficients'!$F$22</f>
        <v>0</v>
      </c>
      <c r="AR57" s="54"/>
      <c r="AS57" s="30"/>
      <c r="AT57" s="50">
        <f>IFERROR(('2.4_Input_Data_Rebase'!N56-'2.4_Input_Data_Rebase'!G56),"-")</f>
        <v>0</v>
      </c>
      <c r="AU57" s="50">
        <f>IFERROR(('2.4_Input_Data_Rebase'!O56-'2.4_Input_Data_Rebase'!H56),"-")</f>
        <v>0</v>
      </c>
      <c r="AV57" s="50">
        <f>IFERROR(('2.4_Input_Data_Rebase'!P56-'2.4_Input_Data_Rebase'!I56),"-")</f>
        <v>0</v>
      </c>
      <c r="AW57" s="50">
        <f>IFERROR(('2.4_Input_Data_Rebase'!Q56-'2.4_Input_Data_Rebase'!J56),"-")</f>
        <v>0</v>
      </c>
      <c r="AX57" s="50">
        <f>IFERROR(('2.4_Input_Data_Rebase'!R56-'2.4_Input_Data_Rebase'!K56),"-")</f>
        <v>0</v>
      </c>
      <c r="AY57" s="30"/>
      <c r="AZ57" s="37">
        <f>AT57*'0.1_Coefficients'!$B$22</f>
        <v>0</v>
      </c>
      <c r="BA57" s="37">
        <f>AU57*'0.1_Coefficients'!$C$22</f>
        <v>0</v>
      </c>
      <c r="BB57" s="37">
        <f>AV57*'0.1_Coefficients'!$D$22</f>
        <v>0</v>
      </c>
      <c r="BC57" s="37">
        <f>AW57*'0.1_Coefficients'!$E$22</f>
        <v>0</v>
      </c>
      <c r="BD57" s="37">
        <f>AX57*'0.1_Coefficients'!$F$22</f>
        <v>0</v>
      </c>
      <c r="BE57" s="54"/>
      <c r="BF57" s="30"/>
      <c r="BG57" s="54"/>
      <c r="BH57" s="54"/>
      <c r="BI57" s="83"/>
    </row>
    <row r="58" spans="1:61" ht="12.75" thickBot="1">
      <c r="A58" s="2"/>
      <c r="B58" s="24"/>
      <c r="C58" s="25"/>
      <c r="D58" s="26"/>
      <c r="F58" s="84" t="s">
        <v>55</v>
      </c>
      <c r="G58" s="50">
        <f>IFERROR(('2.3_Input_Data_Orig_MC'!U57-'2.3_Input_Data_Orig_MC'!G57),"-")</f>
        <v>0</v>
      </c>
      <c r="H58" s="50">
        <f>IFERROR(('2.3_Input_Data_Orig_MC'!V57-'2.3_Input_Data_Orig_MC'!H57),"-")</f>
        <v>-4</v>
      </c>
      <c r="I58" s="50">
        <f>IFERROR(('2.3_Input_Data_Orig_MC'!W57-'2.3_Input_Data_Orig_MC'!I57),"-")</f>
        <v>0</v>
      </c>
      <c r="J58" s="50">
        <f>IFERROR(('2.3_Input_Data_Orig_MC'!X57-'2.3_Input_Data_Orig_MC'!J57),"-")</f>
        <v>-8</v>
      </c>
      <c r="K58" s="50">
        <f>IFERROR(('2.3_Input_Data_Orig_MC'!Y57-'2.3_Input_Data_Orig_MC'!K57),"-")</f>
        <v>12</v>
      </c>
      <c r="L58" s="30"/>
      <c r="M58" s="37">
        <f>G58*'0.1_Coefficients'!$B$23</f>
        <v>0</v>
      </c>
      <c r="N58" s="37">
        <f>H58*'0.1_Coefficients'!$C$23</f>
        <v>-0.4</v>
      </c>
      <c r="O58" s="37">
        <f>I58*'0.1_Coefficients'!$D$23</f>
        <v>0</v>
      </c>
      <c r="P58" s="37">
        <f>J58*'0.1_Coefficients'!E67</f>
        <v>0</v>
      </c>
      <c r="Q58" s="37">
        <f>K58*'0.1_Coefficients'!$F$23</f>
        <v>3</v>
      </c>
      <c r="R58" s="55"/>
      <c r="S58" s="30"/>
      <c r="T58" s="50">
        <f>IFERROR(('2.3_Input_Data_Orig_MC'!N57-'2.3_Input_Data_Orig_MC'!G57),"-")</f>
        <v>5</v>
      </c>
      <c r="U58" s="50">
        <f>IFERROR(('2.3_Input_Data_Orig_MC'!O57-'2.3_Input_Data_Orig_MC'!H57),"-")</f>
        <v>5</v>
      </c>
      <c r="V58" s="50">
        <f>IFERROR(('2.3_Input_Data_Orig_MC'!P57-'2.3_Input_Data_Orig_MC'!I57),"-")</f>
        <v>0</v>
      </c>
      <c r="W58" s="50">
        <f>IFERROR(('2.3_Input_Data_Orig_MC'!Q57-'2.3_Input_Data_Orig_MC'!J57),"-")</f>
        <v>-10</v>
      </c>
      <c r="X58" s="50">
        <f>IFERROR(('2.3_Input_Data_Orig_MC'!R57-'2.3_Input_Data_Orig_MC'!K57),"-")</f>
        <v>0</v>
      </c>
      <c r="Y58" s="30"/>
      <c r="Z58" s="37">
        <f>T58*'0.1_Coefficients'!$B$23</f>
        <v>0.25</v>
      </c>
      <c r="AA58" s="37">
        <f>U58*'0.1_Coefficients'!$C$23</f>
        <v>0.5</v>
      </c>
      <c r="AB58" s="37">
        <f>V58*'0.1_Coefficients'!$D$23</f>
        <v>0</v>
      </c>
      <c r="AC58" s="37">
        <f>W58*'0.1_Coefficients'!Q67</f>
        <v>0</v>
      </c>
      <c r="AD58" s="37">
        <f>X58*'0.1_Coefficients'!$F$23</f>
        <v>0</v>
      </c>
      <c r="AE58" s="55"/>
      <c r="AF58" s="30"/>
      <c r="AG58" s="50">
        <f>IFERROR(('2.4_Input_Data_Rebase'!U57-'2.4_Input_Data_Rebase'!G57),"-")</f>
        <v>0</v>
      </c>
      <c r="AH58" s="50">
        <f>IFERROR(('2.4_Input_Data_Rebase'!V57-'2.4_Input_Data_Rebase'!H57),"-")</f>
        <v>-1</v>
      </c>
      <c r="AI58" s="50">
        <f>IFERROR(('2.4_Input_Data_Rebase'!W57-'2.4_Input_Data_Rebase'!I57),"-")</f>
        <v>0</v>
      </c>
      <c r="AJ58" s="50">
        <f>IFERROR(('2.4_Input_Data_Rebase'!X57-'2.4_Input_Data_Rebase'!J57),"-")</f>
        <v>-4</v>
      </c>
      <c r="AK58" s="50">
        <f>IFERROR(('2.4_Input_Data_Rebase'!Y57-'2.4_Input_Data_Rebase'!K57),"-")</f>
        <v>5</v>
      </c>
      <c r="AL58" s="30"/>
      <c r="AM58" s="37">
        <f>AG58*'0.1_Coefficients'!$B$23</f>
        <v>0</v>
      </c>
      <c r="AN58" s="37">
        <f>AH58*'0.1_Coefficients'!$C$23</f>
        <v>-0.1</v>
      </c>
      <c r="AO58" s="37">
        <f>AI58*'0.1_Coefficients'!$D$23</f>
        <v>0</v>
      </c>
      <c r="AP58" s="37">
        <f>AJ58*'0.1_Coefficients'!AD67</f>
        <v>0</v>
      </c>
      <c r="AQ58" s="37">
        <f>AK58*'0.1_Coefficients'!$F$23</f>
        <v>1.25</v>
      </c>
      <c r="AR58" s="55"/>
      <c r="AS58" s="30"/>
      <c r="AT58" s="50">
        <f>IFERROR(('2.4_Input_Data_Rebase'!N57-'2.4_Input_Data_Rebase'!G57),"-")</f>
        <v>8</v>
      </c>
      <c r="AU58" s="50">
        <f>IFERROR(('2.4_Input_Data_Rebase'!O57-'2.4_Input_Data_Rebase'!H57),"-")</f>
        <v>-1</v>
      </c>
      <c r="AV58" s="50">
        <f>IFERROR(('2.4_Input_Data_Rebase'!P57-'2.4_Input_Data_Rebase'!I57),"-")</f>
        <v>0</v>
      </c>
      <c r="AW58" s="50">
        <f>IFERROR(('2.4_Input_Data_Rebase'!Q57-'2.4_Input_Data_Rebase'!J57),"-")</f>
        <v>-4</v>
      </c>
      <c r="AX58" s="50">
        <f>IFERROR(('2.4_Input_Data_Rebase'!R57-'2.4_Input_Data_Rebase'!K57),"-")</f>
        <v>-3</v>
      </c>
      <c r="AY58" s="30"/>
      <c r="AZ58" s="37">
        <f>AT58*'0.1_Coefficients'!$B$23</f>
        <v>0.4</v>
      </c>
      <c r="BA58" s="37">
        <f>AU58*'0.1_Coefficients'!$C$23</f>
        <v>-0.1</v>
      </c>
      <c r="BB58" s="37">
        <f>AV58*'0.1_Coefficients'!$D$23</f>
        <v>0</v>
      </c>
      <c r="BC58" s="37">
        <f>AW58*'0.1_Coefficients'!AP67</f>
        <v>0</v>
      </c>
      <c r="BD58" s="37">
        <f>AX58*'0.1_Coefficients'!$F$23</f>
        <v>-0.75</v>
      </c>
      <c r="BE58" s="55"/>
      <c r="BF58" s="30"/>
      <c r="BG58" s="55"/>
      <c r="BH58" s="55"/>
      <c r="BI58" s="85"/>
    </row>
    <row r="59" spans="1:61">
      <c r="A59" s="3" t="s">
        <v>9</v>
      </c>
      <c r="B59" s="18">
        <v>46</v>
      </c>
      <c r="C59" s="19" t="s">
        <v>22</v>
      </c>
      <c r="D59" s="20" t="s">
        <v>56</v>
      </c>
      <c r="F59" s="86" t="s">
        <v>52</v>
      </c>
      <c r="G59" s="50">
        <f>IFERROR(('2.3_Input_Data_Orig_MC'!U58-'2.3_Input_Data_Orig_MC'!G58),"-")</f>
        <v>-4</v>
      </c>
      <c r="H59" s="50">
        <f>IFERROR(('2.3_Input_Data_Orig_MC'!V58-'2.3_Input_Data_Orig_MC'!H58),"-")</f>
        <v>-109</v>
      </c>
      <c r="I59" s="50">
        <f>IFERROR(('2.3_Input_Data_Orig_MC'!W58-'2.3_Input_Data_Orig_MC'!I58),"-")</f>
        <v>93</v>
      </c>
      <c r="J59" s="50">
        <f>IFERROR(('2.3_Input_Data_Orig_MC'!X58-'2.3_Input_Data_Orig_MC'!J58),"-")</f>
        <v>-14</v>
      </c>
      <c r="K59" s="50">
        <f>IFERROR(('2.3_Input_Data_Orig_MC'!Y58-'2.3_Input_Data_Orig_MC'!K58),"-")</f>
        <v>34</v>
      </c>
      <c r="L59" s="30"/>
      <c r="M59" s="37">
        <f>G59*'0.1_Coefficients'!$B$20</f>
        <v>-0.8</v>
      </c>
      <c r="N59" s="37">
        <f>H59*'0.1_Coefficients'!$C$20</f>
        <v>-43.6</v>
      </c>
      <c r="O59" s="37">
        <f>I59*'0.1_Coefficients'!$D$20</f>
        <v>55.8</v>
      </c>
      <c r="P59" s="37">
        <f>J59*'0.1_Coefficients'!$E$20</f>
        <v>-11.200000000000001</v>
      </c>
      <c r="Q59" s="37">
        <f>K59*'0.1_Coefficients'!$F$20</f>
        <v>34</v>
      </c>
      <c r="R59" s="54">
        <f t="shared" ref="R59" si="75">SUM(M59:Q62)</f>
        <v>35.599999999999994</v>
      </c>
      <c r="S59" s="30"/>
      <c r="T59" s="50">
        <f>IFERROR(('2.3_Input_Data_Orig_MC'!N58-'2.3_Input_Data_Orig_MC'!G58),"-")</f>
        <v>7</v>
      </c>
      <c r="U59" s="50">
        <f>IFERROR(('2.3_Input_Data_Orig_MC'!O58-'2.3_Input_Data_Orig_MC'!H58),"-")</f>
        <v>-67</v>
      </c>
      <c r="V59" s="50">
        <f>IFERROR(('2.3_Input_Data_Orig_MC'!P58-'2.3_Input_Data_Orig_MC'!I58),"-")</f>
        <v>93</v>
      </c>
      <c r="W59" s="50">
        <f>IFERROR(('2.3_Input_Data_Orig_MC'!Q58-'2.3_Input_Data_Orig_MC'!J58),"-")</f>
        <v>-28</v>
      </c>
      <c r="X59" s="50">
        <f>IFERROR(('2.3_Input_Data_Orig_MC'!R58-'2.3_Input_Data_Orig_MC'!K58),"-")</f>
        <v>-5</v>
      </c>
      <c r="Y59" s="30"/>
      <c r="Z59" s="37">
        <f>T59*'0.1_Coefficients'!$B$20</f>
        <v>1.4000000000000001</v>
      </c>
      <c r="AA59" s="37">
        <f>U59*'0.1_Coefficients'!$C$20</f>
        <v>-26.8</v>
      </c>
      <c r="AB59" s="37">
        <f>V59*'0.1_Coefficients'!$D$20</f>
        <v>55.8</v>
      </c>
      <c r="AC59" s="37">
        <f>W59*'0.1_Coefficients'!$E$20</f>
        <v>-22.400000000000002</v>
      </c>
      <c r="AD59" s="37">
        <f>X59*'0.1_Coefficients'!$F$20</f>
        <v>-5</v>
      </c>
      <c r="AE59" s="54">
        <f t="shared" ref="AE59" si="76">SUM(Z59:AD62)</f>
        <v>4.3999999999999932</v>
      </c>
      <c r="AF59" s="30"/>
      <c r="AG59" s="50">
        <f>IFERROR(('2.4_Input_Data_Rebase'!U58-'2.4_Input_Data_Rebase'!G58),"-")</f>
        <v>-2</v>
      </c>
      <c r="AH59" s="50">
        <f>IFERROR(('2.4_Input_Data_Rebase'!V58-'2.4_Input_Data_Rebase'!H58),"-")</f>
        <v>3</v>
      </c>
      <c r="AI59" s="50">
        <f>IFERROR(('2.4_Input_Data_Rebase'!W58-'2.4_Input_Data_Rebase'!I58),"-")</f>
        <v>0</v>
      </c>
      <c r="AJ59" s="50">
        <f>IFERROR(('2.4_Input_Data_Rebase'!X58-'2.4_Input_Data_Rebase'!J58),"-")</f>
        <v>134</v>
      </c>
      <c r="AK59" s="50">
        <f>IFERROR(('2.4_Input_Data_Rebase'!Y58-'2.4_Input_Data_Rebase'!K58),"-")</f>
        <v>156</v>
      </c>
      <c r="AL59" s="30"/>
      <c r="AM59" s="37">
        <f>AG59*'0.1_Coefficients'!$B$20</f>
        <v>-0.4</v>
      </c>
      <c r="AN59" s="37">
        <f>AH59*'0.1_Coefficients'!$C$20</f>
        <v>1.2000000000000002</v>
      </c>
      <c r="AO59" s="37">
        <f>AI59*'0.1_Coefficients'!$D$20</f>
        <v>0</v>
      </c>
      <c r="AP59" s="37">
        <f>AJ59*'0.1_Coefficients'!$E$20</f>
        <v>107.2</v>
      </c>
      <c r="AQ59" s="37">
        <f>AK59*'0.1_Coefficients'!$F$20</f>
        <v>156</v>
      </c>
      <c r="AR59" s="54">
        <f t="shared" ref="AR59" si="77">SUM(AM59:AQ62)</f>
        <v>147.70000000000002</v>
      </c>
      <c r="AS59" s="30"/>
      <c r="AT59" s="50">
        <f>IFERROR(('2.4_Input_Data_Rebase'!N58-'2.4_Input_Data_Rebase'!G58),"-")</f>
        <v>30</v>
      </c>
      <c r="AU59" s="50">
        <f>IFERROR(('2.4_Input_Data_Rebase'!O58-'2.4_Input_Data_Rebase'!H58),"-")</f>
        <v>4</v>
      </c>
      <c r="AV59" s="50">
        <f>IFERROR(('2.4_Input_Data_Rebase'!P58-'2.4_Input_Data_Rebase'!I58),"-")</f>
        <v>1</v>
      </c>
      <c r="AW59" s="50">
        <f>IFERROR(('2.4_Input_Data_Rebase'!Q58-'2.4_Input_Data_Rebase'!J58),"-")</f>
        <v>135</v>
      </c>
      <c r="AX59" s="50">
        <f>IFERROR(('2.4_Input_Data_Rebase'!R58-'2.4_Input_Data_Rebase'!K58),"-")</f>
        <v>121</v>
      </c>
      <c r="AY59" s="30"/>
      <c r="AZ59" s="37">
        <f>AT59*'0.1_Coefficients'!$B$20</f>
        <v>6</v>
      </c>
      <c r="BA59" s="37">
        <f>AU59*'0.1_Coefficients'!$C$20</f>
        <v>1.6</v>
      </c>
      <c r="BB59" s="37">
        <f>AV59*'0.1_Coefficients'!$D$20</f>
        <v>0.6</v>
      </c>
      <c r="BC59" s="37">
        <f>AW59*'0.1_Coefficients'!$E$20</f>
        <v>108</v>
      </c>
      <c r="BD59" s="37">
        <f>AX59*'0.1_Coefficients'!$F$20</f>
        <v>121</v>
      </c>
      <c r="BE59" s="54">
        <f t="shared" ref="BE59" si="78">SUM(AZ59:BD62)</f>
        <v>120.89999999999999</v>
      </c>
      <c r="BF59" s="30"/>
      <c r="BG59" s="54">
        <f t="shared" ref="BG59" si="79">AE59-R59</f>
        <v>-31.200000000000003</v>
      </c>
      <c r="BH59" s="54">
        <f t="shared" ref="BH59" si="80">BE59-AR59</f>
        <v>-26.800000000000026</v>
      </c>
      <c r="BI59" s="83">
        <f t="shared" ref="BI59" si="81">BH59-BG59</f>
        <v>4.3999999999999773</v>
      </c>
    </row>
    <row r="60" spans="1:61">
      <c r="A60" s="2"/>
      <c r="B60" s="21"/>
      <c r="C60" s="22"/>
      <c r="D60" s="23"/>
      <c r="F60" s="81" t="s">
        <v>53</v>
      </c>
      <c r="G60" s="50">
        <f>IFERROR(('2.3_Input_Data_Orig_MC'!U59-'2.3_Input_Data_Orig_MC'!G59),"-")</f>
        <v>0</v>
      </c>
      <c r="H60" s="50">
        <f>IFERROR(('2.3_Input_Data_Orig_MC'!V59-'2.3_Input_Data_Orig_MC'!H59),"-")</f>
        <v>0</v>
      </c>
      <c r="I60" s="50">
        <f>IFERROR(('2.3_Input_Data_Orig_MC'!W59-'2.3_Input_Data_Orig_MC'!I59),"-")</f>
        <v>0</v>
      </c>
      <c r="J60" s="50">
        <f>IFERROR(('2.3_Input_Data_Orig_MC'!X59-'2.3_Input_Data_Orig_MC'!J59),"-")</f>
        <v>0</v>
      </c>
      <c r="K60" s="50">
        <f>IFERROR(('2.3_Input_Data_Orig_MC'!Y59-'2.3_Input_Data_Orig_MC'!K59),"-")</f>
        <v>0</v>
      </c>
      <c r="L60" s="30"/>
      <c r="M60" s="37">
        <f>G60*'0.1_Coefficients'!$B$21</f>
        <v>0</v>
      </c>
      <c r="N60" s="37">
        <f>H60*'0.1_Coefficients'!$C$21</f>
        <v>0</v>
      </c>
      <c r="O60" s="37">
        <f>I60*'0.1_Coefficients'!$D$21</f>
        <v>0</v>
      </c>
      <c r="P60" s="37">
        <f>J60*'0.1_Coefficients'!$E$21</f>
        <v>0</v>
      </c>
      <c r="Q60" s="37">
        <f>K60*'0.1_Coefficients'!$F$21</f>
        <v>0</v>
      </c>
      <c r="R60" s="54"/>
      <c r="S60" s="30"/>
      <c r="T60" s="50">
        <f>IFERROR(('2.3_Input_Data_Orig_MC'!N59-'2.3_Input_Data_Orig_MC'!G59),"-")</f>
        <v>0</v>
      </c>
      <c r="U60" s="50">
        <f>IFERROR(('2.3_Input_Data_Orig_MC'!O59-'2.3_Input_Data_Orig_MC'!H59),"-")</f>
        <v>0</v>
      </c>
      <c r="V60" s="50">
        <f>IFERROR(('2.3_Input_Data_Orig_MC'!P59-'2.3_Input_Data_Orig_MC'!I59),"-")</f>
        <v>0</v>
      </c>
      <c r="W60" s="50">
        <f>IFERROR(('2.3_Input_Data_Orig_MC'!Q59-'2.3_Input_Data_Orig_MC'!J59),"-")</f>
        <v>0</v>
      </c>
      <c r="X60" s="50">
        <f>IFERROR(('2.3_Input_Data_Orig_MC'!R59-'2.3_Input_Data_Orig_MC'!K59),"-")</f>
        <v>0</v>
      </c>
      <c r="Y60" s="30"/>
      <c r="Z60" s="37">
        <f>T60*'0.1_Coefficients'!$B$21</f>
        <v>0</v>
      </c>
      <c r="AA60" s="37">
        <f>U60*'0.1_Coefficients'!$C$21</f>
        <v>0</v>
      </c>
      <c r="AB60" s="37">
        <f>V60*'0.1_Coefficients'!$D$21</f>
        <v>0</v>
      </c>
      <c r="AC60" s="37">
        <f>W60*'0.1_Coefficients'!$E$21</f>
        <v>0</v>
      </c>
      <c r="AD60" s="37">
        <f>X60*'0.1_Coefficients'!$F$21</f>
        <v>0</v>
      </c>
      <c r="AE60" s="54"/>
      <c r="AF60" s="30"/>
      <c r="AG60" s="50">
        <f>IFERROR(('2.4_Input_Data_Rebase'!U59-'2.4_Input_Data_Rebase'!G59),"-")</f>
        <v>0</v>
      </c>
      <c r="AH60" s="50">
        <f>IFERROR(('2.4_Input_Data_Rebase'!V59-'2.4_Input_Data_Rebase'!H59),"-")</f>
        <v>-3</v>
      </c>
      <c r="AI60" s="50">
        <f>IFERROR(('2.4_Input_Data_Rebase'!W59-'2.4_Input_Data_Rebase'!I59),"-")</f>
        <v>-1</v>
      </c>
      <c r="AJ60" s="50">
        <f>IFERROR(('2.4_Input_Data_Rebase'!X59-'2.4_Input_Data_Rebase'!J59),"-")</f>
        <v>0</v>
      </c>
      <c r="AK60" s="50">
        <f>IFERROR(('2.4_Input_Data_Rebase'!Y59-'2.4_Input_Data_Rebase'!K59),"-")</f>
        <v>-143</v>
      </c>
      <c r="AL60" s="30"/>
      <c r="AM60" s="37">
        <f>AG60*'0.1_Coefficients'!$B$21</f>
        <v>0</v>
      </c>
      <c r="AN60" s="37">
        <f>AH60*'0.1_Coefficients'!$C$21</f>
        <v>-0.89999999999999991</v>
      </c>
      <c r="AO60" s="37">
        <f>AI60*'0.1_Coefficients'!$D$21</f>
        <v>-0.45</v>
      </c>
      <c r="AP60" s="37">
        <f>AJ60*'0.1_Coefficients'!$E$21</f>
        <v>0</v>
      </c>
      <c r="AQ60" s="37">
        <f>AK60*'0.1_Coefficients'!$F$21</f>
        <v>-107.25</v>
      </c>
      <c r="AR60" s="54"/>
      <c r="AS60" s="30"/>
      <c r="AT60" s="50">
        <f>IFERROR(('2.4_Input_Data_Rebase'!N59-'2.4_Input_Data_Rebase'!G59),"-")</f>
        <v>0</v>
      </c>
      <c r="AU60" s="50">
        <f>IFERROR(('2.4_Input_Data_Rebase'!O59-'2.4_Input_Data_Rebase'!H59),"-")</f>
        <v>-3</v>
      </c>
      <c r="AV60" s="50">
        <f>IFERROR(('2.4_Input_Data_Rebase'!P59-'2.4_Input_Data_Rebase'!I59),"-")</f>
        <v>-1</v>
      </c>
      <c r="AW60" s="50">
        <f>IFERROR(('2.4_Input_Data_Rebase'!Q59-'2.4_Input_Data_Rebase'!J59),"-")</f>
        <v>0</v>
      </c>
      <c r="AX60" s="50">
        <f>IFERROR(('2.4_Input_Data_Rebase'!R59-'2.4_Input_Data_Rebase'!K59),"-")</f>
        <v>-143</v>
      </c>
      <c r="AY60" s="30"/>
      <c r="AZ60" s="37">
        <f>AT60*'0.1_Coefficients'!$B$21</f>
        <v>0</v>
      </c>
      <c r="BA60" s="37">
        <f>AU60*'0.1_Coefficients'!$C$21</f>
        <v>-0.89999999999999991</v>
      </c>
      <c r="BB60" s="37">
        <f>AV60*'0.1_Coefficients'!$D$21</f>
        <v>-0.45</v>
      </c>
      <c r="BC60" s="37">
        <f>AW60*'0.1_Coefficients'!$E$21</f>
        <v>0</v>
      </c>
      <c r="BD60" s="37">
        <f>AX60*'0.1_Coefficients'!$F$21</f>
        <v>-107.25</v>
      </c>
      <c r="BE60" s="54"/>
      <c r="BF60" s="30"/>
      <c r="BG60" s="54"/>
      <c r="BH60" s="54"/>
      <c r="BI60" s="83"/>
    </row>
    <row r="61" spans="1:61">
      <c r="A61" s="2"/>
      <c r="B61" s="21"/>
      <c r="C61" s="22"/>
      <c r="D61" s="23"/>
      <c r="F61" s="81" t="s">
        <v>54</v>
      </c>
      <c r="G61" s="50">
        <f>IFERROR(('2.3_Input_Data_Orig_MC'!U60-'2.3_Input_Data_Orig_MC'!G60),"-")</f>
        <v>0</v>
      </c>
      <c r="H61" s="50">
        <f>IFERROR(('2.3_Input_Data_Orig_MC'!V60-'2.3_Input_Data_Orig_MC'!H60),"-")</f>
        <v>0</v>
      </c>
      <c r="I61" s="50">
        <f>IFERROR(('2.3_Input_Data_Orig_MC'!W60-'2.3_Input_Data_Orig_MC'!I60),"-")</f>
        <v>-7</v>
      </c>
      <c r="J61" s="50">
        <f>IFERROR(('2.3_Input_Data_Orig_MC'!X60-'2.3_Input_Data_Orig_MC'!J60),"-")</f>
        <v>0</v>
      </c>
      <c r="K61" s="50">
        <f>IFERROR(('2.3_Input_Data_Orig_MC'!Y60-'2.3_Input_Data_Orig_MC'!K60),"-")</f>
        <v>7</v>
      </c>
      <c r="L61" s="30"/>
      <c r="M61" s="37">
        <f>G61*'0.1_Coefficients'!$B$22</f>
        <v>0</v>
      </c>
      <c r="N61" s="37">
        <f>H61*'0.1_Coefficients'!$C$22</f>
        <v>0</v>
      </c>
      <c r="O61" s="37">
        <f>I61*'0.1_Coefficients'!$D$22</f>
        <v>-2.1</v>
      </c>
      <c r="P61" s="37">
        <f>J61*'0.1_Coefficients'!$E$22</f>
        <v>0</v>
      </c>
      <c r="Q61" s="37">
        <f>K61*'0.1_Coefficients'!$F$22</f>
        <v>3.5</v>
      </c>
      <c r="R61" s="54"/>
      <c r="S61" s="30"/>
      <c r="T61" s="50">
        <f>IFERROR(('2.3_Input_Data_Orig_MC'!N60-'2.3_Input_Data_Orig_MC'!G60),"-")</f>
        <v>0</v>
      </c>
      <c r="U61" s="50">
        <f>IFERROR(('2.3_Input_Data_Orig_MC'!O60-'2.3_Input_Data_Orig_MC'!H60),"-")</f>
        <v>0</v>
      </c>
      <c r="V61" s="50">
        <f>IFERROR(('2.3_Input_Data_Orig_MC'!P60-'2.3_Input_Data_Orig_MC'!I60),"-")</f>
        <v>-7</v>
      </c>
      <c r="W61" s="50">
        <f>IFERROR(('2.3_Input_Data_Orig_MC'!Q60-'2.3_Input_Data_Orig_MC'!J60),"-")</f>
        <v>0</v>
      </c>
      <c r="X61" s="50">
        <f>IFERROR(('2.3_Input_Data_Orig_MC'!R60-'2.3_Input_Data_Orig_MC'!K60),"-")</f>
        <v>7</v>
      </c>
      <c r="Y61" s="30"/>
      <c r="Z61" s="37">
        <f>T61*'0.1_Coefficients'!$B$22</f>
        <v>0</v>
      </c>
      <c r="AA61" s="37">
        <f>U61*'0.1_Coefficients'!$C$22</f>
        <v>0</v>
      </c>
      <c r="AB61" s="37">
        <f>V61*'0.1_Coefficients'!$D$22</f>
        <v>-2.1</v>
      </c>
      <c r="AC61" s="37">
        <f>W61*'0.1_Coefficients'!$E$22</f>
        <v>0</v>
      </c>
      <c r="AD61" s="37">
        <f>X61*'0.1_Coefficients'!$F$22</f>
        <v>3.5</v>
      </c>
      <c r="AE61" s="54"/>
      <c r="AF61" s="30"/>
      <c r="AG61" s="50">
        <f>IFERROR(('2.4_Input_Data_Rebase'!U60-'2.4_Input_Data_Rebase'!G60),"-")</f>
        <v>0</v>
      </c>
      <c r="AH61" s="50">
        <f>IFERROR(('2.4_Input_Data_Rebase'!V60-'2.4_Input_Data_Rebase'!H60),"-")</f>
        <v>0</v>
      </c>
      <c r="AI61" s="50">
        <f>IFERROR(('2.4_Input_Data_Rebase'!W60-'2.4_Input_Data_Rebase'!I60),"-")</f>
        <v>-1</v>
      </c>
      <c r="AJ61" s="50">
        <f>IFERROR(('2.4_Input_Data_Rebase'!X60-'2.4_Input_Data_Rebase'!J60),"-")</f>
        <v>0</v>
      </c>
      <c r="AK61" s="50">
        <f>IFERROR(('2.4_Input_Data_Rebase'!Y60-'2.4_Input_Data_Rebase'!K60),"-")</f>
        <v>0</v>
      </c>
      <c r="AL61" s="30"/>
      <c r="AM61" s="37">
        <f>AG61*'0.1_Coefficients'!$B$22</f>
        <v>0</v>
      </c>
      <c r="AN61" s="37">
        <f>AH61*'0.1_Coefficients'!$C$22</f>
        <v>0</v>
      </c>
      <c r="AO61" s="37">
        <f>AI61*'0.1_Coefficients'!$D$22</f>
        <v>-0.3</v>
      </c>
      <c r="AP61" s="37">
        <f>AJ61*'0.1_Coefficients'!$E$22</f>
        <v>0</v>
      </c>
      <c r="AQ61" s="37">
        <f>AK61*'0.1_Coefficients'!$F$22</f>
        <v>0</v>
      </c>
      <c r="AR61" s="54"/>
      <c r="AS61" s="30"/>
      <c r="AT61" s="50">
        <f>IFERROR(('2.4_Input_Data_Rebase'!N60-'2.4_Input_Data_Rebase'!G60),"-")</f>
        <v>0</v>
      </c>
      <c r="AU61" s="50">
        <f>IFERROR(('2.4_Input_Data_Rebase'!O60-'2.4_Input_Data_Rebase'!H60),"-")</f>
        <v>0</v>
      </c>
      <c r="AV61" s="50">
        <f>IFERROR(('2.4_Input_Data_Rebase'!P60-'2.4_Input_Data_Rebase'!I60),"-")</f>
        <v>-1</v>
      </c>
      <c r="AW61" s="50">
        <f>IFERROR(('2.4_Input_Data_Rebase'!Q60-'2.4_Input_Data_Rebase'!J60),"-")</f>
        <v>0</v>
      </c>
      <c r="AX61" s="50">
        <f>IFERROR(('2.4_Input_Data_Rebase'!R60-'2.4_Input_Data_Rebase'!K60),"-")</f>
        <v>0</v>
      </c>
      <c r="AY61" s="30"/>
      <c r="AZ61" s="37">
        <f>AT61*'0.1_Coefficients'!$B$22</f>
        <v>0</v>
      </c>
      <c r="BA61" s="37">
        <f>AU61*'0.1_Coefficients'!$C$22</f>
        <v>0</v>
      </c>
      <c r="BB61" s="37">
        <f>AV61*'0.1_Coefficients'!$D$22</f>
        <v>-0.3</v>
      </c>
      <c r="BC61" s="37">
        <f>AW61*'0.1_Coefficients'!$E$22</f>
        <v>0</v>
      </c>
      <c r="BD61" s="37">
        <f>AX61*'0.1_Coefficients'!$F$22</f>
        <v>0</v>
      </c>
      <c r="BE61" s="54"/>
      <c r="BF61" s="30"/>
      <c r="BG61" s="54"/>
      <c r="BH61" s="54"/>
      <c r="BI61" s="83"/>
    </row>
    <row r="62" spans="1:61" ht="12.75" thickBot="1">
      <c r="A62" s="2"/>
      <c r="B62" s="24"/>
      <c r="C62" s="25"/>
      <c r="D62" s="26"/>
      <c r="F62" s="84" t="s">
        <v>55</v>
      </c>
      <c r="G62" s="50">
        <f>IFERROR(('2.3_Input_Data_Orig_MC'!U61-'2.3_Input_Data_Orig_MC'!G61),"-")</f>
        <v>0</v>
      </c>
      <c r="H62" s="50">
        <f>IFERROR(('2.3_Input_Data_Orig_MC'!V61-'2.3_Input_Data_Orig_MC'!H61),"-")</f>
        <v>0</v>
      </c>
      <c r="I62" s="50">
        <f>IFERROR(('2.3_Input_Data_Orig_MC'!W61-'2.3_Input_Data_Orig_MC'!I61),"-")</f>
        <v>0</v>
      </c>
      <c r="J62" s="50">
        <f>IFERROR(('2.3_Input_Data_Orig_MC'!X61-'2.3_Input_Data_Orig_MC'!J61),"-")</f>
        <v>0</v>
      </c>
      <c r="K62" s="50">
        <f>IFERROR(('2.3_Input_Data_Orig_MC'!Y61-'2.3_Input_Data_Orig_MC'!K61),"-")</f>
        <v>0</v>
      </c>
      <c r="L62" s="30"/>
      <c r="M62" s="37">
        <f>G62*'0.1_Coefficients'!$B$23</f>
        <v>0</v>
      </c>
      <c r="N62" s="37">
        <f>H62*'0.1_Coefficients'!$C$23</f>
        <v>0</v>
      </c>
      <c r="O62" s="37">
        <f>I62*'0.1_Coefficients'!$D$23</f>
        <v>0</v>
      </c>
      <c r="P62" s="37">
        <f>J62*'0.1_Coefficients'!E71</f>
        <v>0</v>
      </c>
      <c r="Q62" s="37">
        <f>K62*'0.1_Coefficients'!$F$23</f>
        <v>0</v>
      </c>
      <c r="R62" s="55"/>
      <c r="S62" s="30"/>
      <c r="T62" s="50">
        <f>IFERROR(('2.3_Input_Data_Orig_MC'!N61-'2.3_Input_Data_Orig_MC'!G61),"-")</f>
        <v>0</v>
      </c>
      <c r="U62" s="50">
        <f>IFERROR(('2.3_Input_Data_Orig_MC'!O61-'2.3_Input_Data_Orig_MC'!H61),"-")</f>
        <v>0</v>
      </c>
      <c r="V62" s="50">
        <f>IFERROR(('2.3_Input_Data_Orig_MC'!P61-'2.3_Input_Data_Orig_MC'!I61),"-")</f>
        <v>0</v>
      </c>
      <c r="W62" s="50">
        <f>IFERROR(('2.3_Input_Data_Orig_MC'!Q61-'2.3_Input_Data_Orig_MC'!J61),"-")</f>
        <v>0</v>
      </c>
      <c r="X62" s="50">
        <f>IFERROR(('2.3_Input_Data_Orig_MC'!R61-'2.3_Input_Data_Orig_MC'!K61),"-")</f>
        <v>0</v>
      </c>
      <c r="Y62" s="30"/>
      <c r="Z62" s="37">
        <f>T62*'0.1_Coefficients'!$B$23</f>
        <v>0</v>
      </c>
      <c r="AA62" s="37">
        <f>U62*'0.1_Coefficients'!$C$23</f>
        <v>0</v>
      </c>
      <c r="AB62" s="37">
        <f>V62*'0.1_Coefficients'!$D$23</f>
        <v>0</v>
      </c>
      <c r="AC62" s="37">
        <f>W62*'0.1_Coefficients'!Q71</f>
        <v>0</v>
      </c>
      <c r="AD62" s="37">
        <f>X62*'0.1_Coefficients'!$F$23</f>
        <v>0</v>
      </c>
      <c r="AE62" s="55"/>
      <c r="AF62" s="30"/>
      <c r="AG62" s="50">
        <f>IFERROR(('2.4_Input_Data_Rebase'!U61-'2.4_Input_Data_Rebase'!G61),"-")</f>
        <v>-137</v>
      </c>
      <c r="AH62" s="50">
        <f>IFERROR(('2.4_Input_Data_Rebase'!V61-'2.4_Input_Data_Rebase'!H61),"-")</f>
        <v>-3</v>
      </c>
      <c r="AI62" s="50">
        <f>IFERROR(('2.4_Input_Data_Rebase'!W61-'2.4_Input_Data_Rebase'!I61),"-")</f>
        <v>0</v>
      </c>
      <c r="AJ62" s="50">
        <f>IFERROR(('2.4_Input_Data_Rebase'!X61-'2.4_Input_Data_Rebase'!J61),"-")</f>
        <v>-2</v>
      </c>
      <c r="AK62" s="50">
        <f>IFERROR(('2.4_Input_Data_Rebase'!Y61-'2.4_Input_Data_Rebase'!K61),"-")</f>
        <v>-1</v>
      </c>
      <c r="AL62" s="30"/>
      <c r="AM62" s="37">
        <f>AG62*'0.1_Coefficients'!$B$23</f>
        <v>-6.8500000000000005</v>
      </c>
      <c r="AN62" s="37">
        <f>AH62*'0.1_Coefficients'!$C$23</f>
        <v>-0.30000000000000004</v>
      </c>
      <c r="AO62" s="37">
        <f>AI62*'0.1_Coefficients'!$D$23</f>
        <v>0</v>
      </c>
      <c r="AP62" s="37">
        <f>AJ62*'0.1_Coefficients'!AD71</f>
        <v>0</v>
      </c>
      <c r="AQ62" s="37">
        <f>AK62*'0.1_Coefficients'!$F$23</f>
        <v>-0.25</v>
      </c>
      <c r="AR62" s="55"/>
      <c r="AS62" s="30"/>
      <c r="AT62" s="50">
        <f>IFERROR(('2.4_Input_Data_Rebase'!N61-'2.4_Input_Data_Rebase'!G61),"-")</f>
        <v>-137</v>
      </c>
      <c r="AU62" s="50">
        <f>IFERROR(('2.4_Input_Data_Rebase'!O61-'2.4_Input_Data_Rebase'!H61),"-")</f>
        <v>-3</v>
      </c>
      <c r="AV62" s="50">
        <f>IFERROR(('2.4_Input_Data_Rebase'!P61-'2.4_Input_Data_Rebase'!I61),"-")</f>
        <v>0</v>
      </c>
      <c r="AW62" s="50">
        <f>IFERROR(('2.4_Input_Data_Rebase'!Q61-'2.4_Input_Data_Rebase'!J61),"-")</f>
        <v>-2</v>
      </c>
      <c r="AX62" s="50">
        <f>IFERROR(('2.4_Input_Data_Rebase'!R61-'2.4_Input_Data_Rebase'!K61),"-")</f>
        <v>-1</v>
      </c>
      <c r="AY62" s="30"/>
      <c r="AZ62" s="37">
        <f>AT62*'0.1_Coefficients'!$B$23</f>
        <v>-6.8500000000000005</v>
      </c>
      <c r="BA62" s="37">
        <f>AU62*'0.1_Coefficients'!$C$23</f>
        <v>-0.30000000000000004</v>
      </c>
      <c r="BB62" s="37">
        <f>AV62*'0.1_Coefficients'!$D$23</f>
        <v>0</v>
      </c>
      <c r="BC62" s="37">
        <f>AW62*'0.1_Coefficients'!AP71</f>
        <v>0</v>
      </c>
      <c r="BD62" s="37">
        <f>AX62*'0.1_Coefficients'!$F$23</f>
        <v>-0.25</v>
      </c>
      <c r="BE62" s="55"/>
      <c r="BF62" s="30"/>
      <c r="BG62" s="55"/>
      <c r="BH62" s="55"/>
      <c r="BI62" s="85"/>
    </row>
    <row r="63" spans="1:61">
      <c r="A63" s="3" t="s">
        <v>9</v>
      </c>
      <c r="B63" s="18">
        <v>47</v>
      </c>
      <c r="C63" s="19" t="s">
        <v>23</v>
      </c>
      <c r="D63" s="20" t="s">
        <v>56</v>
      </c>
      <c r="F63" s="86" t="s">
        <v>52</v>
      </c>
      <c r="G63" s="50">
        <f>IFERROR(('2.3_Input_Data_Orig_MC'!U62-'2.3_Input_Data_Orig_MC'!G62),"-")</f>
        <v>0</v>
      </c>
      <c r="H63" s="50">
        <f>IFERROR(('2.3_Input_Data_Orig_MC'!V62-'2.3_Input_Data_Orig_MC'!H62),"-")</f>
        <v>0</v>
      </c>
      <c r="I63" s="50">
        <f>IFERROR(('2.3_Input_Data_Orig_MC'!W62-'2.3_Input_Data_Orig_MC'!I62),"-")</f>
        <v>0</v>
      </c>
      <c r="J63" s="50">
        <f>IFERROR(('2.3_Input_Data_Orig_MC'!X62-'2.3_Input_Data_Orig_MC'!J62),"-")</f>
        <v>0</v>
      </c>
      <c r="K63" s="50">
        <f>IFERROR(('2.3_Input_Data_Orig_MC'!Y62-'2.3_Input_Data_Orig_MC'!K62),"-")</f>
        <v>0</v>
      </c>
      <c r="L63" s="30"/>
      <c r="M63" s="37">
        <f>G63*'0.1_Coefficients'!$B$20</f>
        <v>0</v>
      </c>
      <c r="N63" s="37">
        <f>H63*'0.1_Coefficients'!$C$20</f>
        <v>0</v>
      </c>
      <c r="O63" s="37">
        <f>I63*'0.1_Coefficients'!$D$20</f>
        <v>0</v>
      </c>
      <c r="P63" s="37">
        <f>J63*'0.1_Coefficients'!$E$20</f>
        <v>0</v>
      </c>
      <c r="Q63" s="37">
        <f>K63*'0.1_Coefficients'!$F$20</f>
        <v>0</v>
      </c>
      <c r="R63" s="54">
        <f t="shared" ref="R63" si="82">SUM(M63:Q66)</f>
        <v>0</v>
      </c>
      <c r="S63" s="30"/>
      <c r="T63" s="50">
        <f>IFERROR(('2.3_Input_Data_Orig_MC'!N62-'2.3_Input_Data_Orig_MC'!G62),"-")</f>
        <v>0</v>
      </c>
      <c r="U63" s="50">
        <f>IFERROR(('2.3_Input_Data_Orig_MC'!O62-'2.3_Input_Data_Orig_MC'!H62),"-")</f>
        <v>0</v>
      </c>
      <c r="V63" s="50">
        <f>IFERROR(('2.3_Input_Data_Orig_MC'!P62-'2.3_Input_Data_Orig_MC'!I62),"-")</f>
        <v>0</v>
      </c>
      <c r="W63" s="50">
        <f>IFERROR(('2.3_Input_Data_Orig_MC'!Q62-'2.3_Input_Data_Orig_MC'!J62),"-")</f>
        <v>0</v>
      </c>
      <c r="X63" s="50">
        <f>IFERROR(('2.3_Input_Data_Orig_MC'!R62-'2.3_Input_Data_Orig_MC'!K62),"-")</f>
        <v>0</v>
      </c>
      <c r="Y63" s="30"/>
      <c r="Z63" s="37">
        <f>T63*'0.1_Coefficients'!$B$20</f>
        <v>0</v>
      </c>
      <c r="AA63" s="37">
        <f>U63*'0.1_Coefficients'!$C$20</f>
        <v>0</v>
      </c>
      <c r="AB63" s="37">
        <f>V63*'0.1_Coefficients'!$D$20</f>
        <v>0</v>
      </c>
      <c r="AC63" s="37">
        <f>W63*'0.1_Coefficients'!$E$20</f>
        <v>0</v>
      </c>
      <c r="AD63" s="37">
        <f>X63*'0.1_Coefficients'!$F$20</f>
        <v>0</v>
      </c>
      <c r="AE63" s="54">
        <f t="shared" ref="AE63" si="83">SUM(Z63:AD66)</f>
        <v>0</v>
      </c>
      <c r="AF63" s="30"/>
      <c r="AG63" s="50">
        <f>IFERROR(('2.4_Input_Data_Rebase'!U62-'2.4_Input_Data_Rebase'!G62),"-")</f>
        <v>0</v>
      </c>
      <c r="AH63" s="50">
        <f>IFERROR(('2.4_Input_Data_Rebase'!V62-'2.4_Input_Data_Rebase'!H62),"-")</f>
        <v>0</v>
      </c>
      <c r="AI63" s="50">
        <f>IFERROR(('2.4_Input_Data_Rebase'!W62-'2.4_Input_Data_Rebase'!I62),"-")</f>
        <v>0</v>
      </c>
      <c r="AJ63" s="50">
        <f>IFERROR(('2.4_Input_Data_Rebase'!X62-'2.4_Input_Data_Rebase'!J62),"-")</f>
        <v>0</v>
      </c>
      <c r="AK63" s="50">
        <f>IFERROR(('2.4_Input_Data_Rebase'!Y62-'2.4_Input_Data_Rebase'!K62),"-")</f>
        <v>0</v>
      </c>
      <c r="AL63" s="30"/>
      <c r="AM63" s="37">
        <f>AG63*'0.1_Coefficients'!$B$20</f>
        <v>0</v>
      </c>
      <c r="AN63" s="37">
        <f>AH63*'0.1_Coefficients'!$C$20</f>
        <v>0</v>
      </c>
      <c r="AO63" s="37">
        <f>AI63*'0.1_Coefficients'!$D$20</f>
        <v>0</v>
      </c>
      <c r="AP63" s="37">
        <f>AJ63*'0.1_Coefficients'!$E$20</f>
        <v>0</v>
      </c>
      <c r="AQ63" s="37">
        <f>AK63*'0.1_Coefficients'!$F$20</f>
        <v>0</v>
      </c>
      <c r="AR63" s="54">
        <f t="shared" ref="AR63" si="84">SUM(AM63:AQ66)</f>
        <v>0</v>
      </c>
      <c r="AS63" s="30"/>
      <c r="AT63" s="50">
        <f>IFERROR(('2.4_Input_Data_Rebase'!N62-'2.4_Input_Data_Rebase'!G62),"-")</f>
        <v>0</v>
      </c>
      <c r="AU63" s="50">
        <f>IFERROR(('2.4_Input_Data_Rebase'!O62-'2.4_Input_Data_Rebase'!H62),"-")</f>
        <v>0</v>
      </c>
      <c r="AV63" s="50">
        <f>IFERROR(('2.4_Input_Data_Rebase'!P62-'2.4_Input_Data_Rebase'!I62),"-")</f>
        <v>0</v>
      </c>
      <c r="AW63" s="50">
        <f>IFERROR(('2.4_Input_Data_Rebase'!Q62-'2.4_Input_Data_Rebase'!J62),"-")</f>
        <v>0</v>
      </c>
      <c r="AX63" s="50">
        <f>IFERROR(('2.4_Input_Data_Rebase'!R62-'2.4_Input_Data_Rebase'!K62),"-")</f>
        <v>0</v>
      </c>
      <c r="AY63" s="30"/>
      <c r="AZ63" s="37">
        <f>AT63*'0.1_Coefficients'!$B$20</f>
        <v>0</v>
      </c>
      <c r="BA63" s="37">
        <f>AU63*'0.1_Coefficients'!$C$20</f>
        <v>0</v>
      </c>
      <c r="BB63" s="37">
        <f>AV63*'0.1_Coefficients'!$D$20</f>
        <v>0</v>
      </c>
      <c r="BC63" s="37">
        <f>AW63*'0.1_Coefficients'!$E$20</f>
        <v>0</v>
      </c>
      <c r="BD63" s="37">
        <f>AX63*'0.1_Coefficients'!$F$20</f>
        <v>0</v>
      </c>
      <c r="BE63" s="54">
        <f t="shared" ref="BE63" si="85">SUM(AZ63:BD66)</f>
        <v>0</v>
      </c>
      <c r="BF63" s="30"/>
      <c r="BG63" s="54">
        <f t="shared" ref="BG63" si="86">AE63-R63</f>
        <v>0</v>
      </c>
      <c r="BH63" s="54">
        <f t="shared" ref="BH63" si="87">BE63-AR63</f>
        <v>0</v>
      </c>
      <c r="BI63" s="83">
        <f t="shared" ref="BI63" si="88">BH63-BG63</f>
        <v>0</v>
      </c>
    </row>
    <row r="64" spans="1:61">
      <c r="A64" s="2"/>
      <c r="B64" s="21"/>
      <c r="C64" s="22"/>
      <c r="D64" s="23"/>
      <c r="F64" s="81" t="s">
        <v>53</v>
      </c>
      <c r="G64" s="50">
        <f>IFERROR(('2.3_Input_Data_Orig_MC'!U63-'2.3_Input_Data_Orig_MC'!G63),"-")</f>
        <v>0</v>
      </c>
      <c r="H64" s="50">
        <f>IFERROR(('2.3_Input_Data_Orig_MC'!V63-'2.3_Input_Data_Orig_MC'!H63),"-")</f>
        <v>0</v>
      </c>
      <c r="I64" s="50">
        <f>IFERROR(('2.3_Input_Data_Orig_MC'!W63-'2.3_Input_Data_Orig_MC'!I63),"-")</f>
        <v>0</v>
      </c>
      <c r="J64" s="50">
        <f>IFERROR(('2.3_Input_Data_Orig_MC'!X63-'2.3_Input_Data_Orig_MC'!J63),"-")</f>
        <v>0</v>
      </c>
      <c r="K64" s="50">
        <f>IFERROR(('2.3_Input_Data_Orig_MC'!Y63-'2.3_Input_Data_Orig_MC'!K63),"-")</f>
        <v>0</v>
      </c>
      <c r="L64" s="30"/>
      <c r="M64" s="37">
        <f>G64*'0.1_Coefficients'!$B$21</f>
        <v>0</v>
      </c>
      <c r="N64" s="37">
        <f>H64*'0.1_Coefficients'!$C$21</f>
        <v>0</v>
      </c>
      <c r="O64" s="37">
        <f>I64*'0.1_Coefficients'!$D$21</f>
        <v>0</v>
      </c>
      <c r="P64" s="37">
        <f>J64*'0.1_Coefficients'!$E$21</f>
        <v>0</v>
      </c>
      <c r="Q64" s="37">
        <f>K64*'0.1_Coefficients'!$F$21</f>
        <v>0</v>
      </c>
      <c r="R64" s="54"/>
      <c r="S64" s="30"/>
      <c r="T64" s="50">
        <f>IFERROR(('2.3_Input_Data_Orig_MC'!N63-'2.3_Input_Data_Orig_MC'!G63),"-")</f>
        <v>0</v>
      </c>
      <c r="U64" s="50">
        <f>IFERROR(('2.3_Input_Data_Orig_MC'!O63-'2.3_Input_Data_Orig_MC'!H63),"-")</f>
        <v>0</v>
      </c>
      <c r="V64" s="50">
        <f>IFERROR(('2.3_Input_Data_Orig_MC'!P63-'2.3_Input_Data_Orig_MC'!I63),"-")</f>
        <v>0</v>
      </c>
      <c r="W64" s="50">
        <f>IFERROR(('2.3_Input_Data_Orig_MC'!Q63-'2.3_Input_Data_Orig_MC'!J63),"-")</f>
        <v>0</v>
      </c>
      <c r="X64" s="50">
        <f>IFERROR(('2.3_Input_Data_Orig_MC'!R63-'2.3_Input_Data_Orig_MC'!K63),"-")</f>
        <v>0</v>
      </c>
      <c r="Y64" s="30"/>
      <c r="Z64" s="37">
        <f>T64*'0.1_Coefficients'!$B$21</f>
        <v>0</v>
      </c>
      <c r="AA64" s="37">
        <f>U64*'0.1_Coefficients'!$C$21</f>
        <v>0</v>
      </c>
      <c r="AB64" s="37">
        <f>V64*'0.1_Coefficients'!$D$21</f>
        <v>0</v>
      </c>
      <c r="AC64" s="37">
        <f>W64*'0.1_Coefficients'!$E$21</f>
        <v>0</v>
      </c>
      <c r="AD64" s="37">
        <f>X64*'0.1_Coefficients'!$F$21</f>
        <v>0</v>
      </c>
      <c r="AE64" s="54"/>
      <c r="AF64" s="30"/>
      <c r="AG64" s="50">
        <f>IFERROR(('2.4_Input_Data_Rebase'!U63-'2.4_Input_Data_Rebase'!G63),"-")</f>
        <v>0</v>
      </c>
      <c r="AH64" s="50">
        <f>IFERROR(('2.4_Input_Data_Rebase'!V63-'2.4_Input_Data_Rebase'!H63),"-")</f>
        <v>0</v>
      </c>
      <c r="AI64" s="50">
        <f>IFERROR(('2.4_Input_Data_Rebase'!W63-'2.4_Input_Data_Rebase'!I63),"-")</f>
        <v>0</v>
      </c>
      <c r="AJ64" s="50">
        <f>IFERROR(('2.4_Input_Data_Rebase'!X63-'2.4_Input_Data_Rebase'!J63),"-")</f>
        <v>0</v>
      </c>
      <c r="AK64" s="50">
        <f>IFERROR(('2.4_Input_Data_Rebase'!Y63-'2.4_Input_Data_Rebase'!K63),"-")</f>
        <v>0</v>
      </c>
      <c r="AL64" s="30"/>
      <c r="AM64" s="37">
        <f>AG64*'0.1_Coefficients'!$B$21</f>
        <v>0</v>
      </c>
      <c r="AN64" s="37">
        <f>AH64*'0.1_Coefficients'!$C$21</f>
        <v>0</v>
      </c>
      <c r="AO64" s="37">
        <f>AI64*'0.1_Coefficients'!$D$21</f>
        <v>0</v>
      </c>
      <c r="AP64" s="37">
        <f>AJ64*'0.1_Coefficients'!$E$21</f>
        <v>0</v>
      </c>
      <c r="AQ64" s="37">
        <f>AK64*'0.1_Coefficients'!$F$21</f>
        <v>0</v>
      </c>
      <c r="AR64" s="54"/>
      <c r="AS64" s="30"/>
      <c r="AT64" s="50">
        <f>IFERROR(('2.4_Input_Data_Rebase'!N63-'2.4_Input_Data_Rebase'!G63),"-")</f>
        <v>0</v>
      </c>
      <c r="AU64" s="50">
        <f>IFERROR(('2.4_Input_Data_Rebase'!O63-'2.4_Input_Data_Rebase'!H63),"-")</f>
        <v>0</v>
      </c>
      <c r="AV64" s="50">
        <f>IFERROR(('2.4_Input_Data_Rebase'!P63-'2.4_Input_Data_Rebase'!I63),"-")</f>
        <v>0</v>
      </c>
      <c r="AW64" s="50">
        <f>IFERROR(('2.4_Input_Data_Rebase'!Q63-'2.4_Input_Data_Rebase'!J63),"-")</f>
        <v>0</v>
      </c>
      <c r="AX64" s="50">
        <f>IFERROR(('2.4_Input_Data_Rebase'!R63-'2.4_Input_Data_Rebase'!K63),"-")</f>
        <v>0</v>
      </c>
      <c r="AY64" s="30"/>
      <c r="AZ64" s="37">
        <f>AT64*'0.1_Coefficients'!$B$21</f>
        <v>0</v>
      </c>
      <c r="BA64" s="37">
        <f>AU64*'0.1_Coefficients'!$C$21</f>
        <v>0</v>
      </c>
      <c r="BB64" s="37">
        <f>AV64*'0.1_Coefficients'!$D$21</f>
        <v>0</v>
      </c>
      <c r="BC64" s="37">
        <f>AW64*'0.1_Coefficients'!$E$21</f>
        <v>0</v>
      </c>
      <c r="BD64" s="37">
        <f>AX64*'0.1_Coefficients'!$F$21</f>
        <v>0</v>
      </c>
      <c r="BE64" s="54"/>
      <c r="BF64" s="30"/>
      <c r="BG64" s="54"/>
      <c r="BH64" s="54"/>
      <c r="BI64" s="83"/>
    </row>
    <row r="65" spans="1:61">
      <c r="A65" s="2"/>
      <c r="B65" s="21"/>
      <c r="C65" s="22"/>
      <c r="D65" s="23"/>
      <c r="F65" s="81" t="s">
        <v>54</v>
      </c>
      <c r="G65" s="50">
        <f>IFERROR(('2.3_Input_Data_Orig_MC'!U64-'2.3_Input_Data_Orig_MC'!G64),"-")</f>
        <v>0</v>
      </c>
      <c r="H65" s="50">
        <f>IFERROR(('2.3_Input_Data_Orig_MC'!V64-'2.3_Input_Data_Orig_MC'!H64),"-")</f>
        <v>0</v>
      </c>
      <c r="I65" s="50">
        <f>IFERROR(('2.3_Input_Data_Orig_MC'!W64-'2.3_Input_Data_Orig_MC'!I64),"-")</f>
        <v>0</v>
      </c>
      <c r="J65" s="50">
        <f>IFERROR(('2.3_Input_Data_Orig_MC'!X64-'2.3_Input_Data_Orig_MC'!J64),"-")</f>
        <v>0</v>
      </c>
      <c r="K65" s="50">
        <f>IFERROR(('2.3_Input_Data_Orig_MC'!Y64-'2.3_Input_Data_Orig_MC'!K64),"-")</f>
        <v>0</v>
      </c>
      <c r="L65" s="30"/>
      <c r="M65" s="37">
        <f>G65*'0.1_Coefficients'!$B$22</f>
        <v>0</v>
      </c>
      <c r="N65" s="37">
        <f>H65*'0.1_Coefficients'!$C$22</f>
        <v>0</v>
      </c>
      <c r="O65" s="37">
        <f>I65*'0.1_Coefficients'!$D$22</f>
        <v>0</v>
      </c>
      <c r="P65" s="37">
        <f>J65*'0.1_Coefficients'!$E$22</f>
        <v>0</v>
      </c>
      <c r="Q65" s="37">
        <f>K65*'0.1_Coefficients'!$F$22</f>
        <v>0</v>
      </c>
      <c r="R65" s="54"/>
      <c r="S65" s="30"/>
      <c r="T65" s="50">
        <f>IFERROR(('2.3_Input_Data_Orig_MC'!N64-'2.3_Input_Data_Orig_MC'!G64),"-")</f>
        <v>0</v>
      </c>
      <c r="U65" s="50">
        <f>IFERROR(('2.3_Input_Data_Orig_MC'!O64-'2.3_Input_Data_Orig_MC'!H64),"-")</f>
        <v>0</v>
      </c>
      <c r="V65" s="50">
        <f>IFERROR(('2.3_Input_Data_Orig_MC'!P64-'2.3_Input_Data_Orig_MC'!I64),"-")</f>
        <v>0</v>
      </c>
      <c r="W65" s="50">
        <f>IFERROR(('2.3_Input_Data_Orig_MC'!Q64-'2.3_Input_Data_Orig_MC'!J64),"-")</f>
        <v>0</v>
      </c>
      <c r="X65" s="50">
        <f>IFERROR(('2.3_Input_Data_Orig_MC'!R64-'2.3_Input_Data_Orig_MC'!K64),"-")</f>
        <v>0</v>
      </c>
      <c r="Y65" s="30"/>
      <c r="Z65" s="37">
        <f>T65*'0.1_Coefficients'!$B$22</f>
        <v>0</v>
      </c>
      <c r="AA65" s="37">
        <f>U65*'0.1_Coefficients'!$C$22</f>
        <v>0</v>
      </c>
      <c r="AB65" s="37">
        <f>V65*'0.1_Coefficients'!$D$22</f>
        <v>0</v>
      </c>
      <c r="AC65" s="37">
        <f>W65*'0.1_Coefficients'!$E$22</f>
        <v>0</v>
      </c>
      <c r="AD65" s="37">
        <f>X65*'0.1_Coefficients'!$F$22</f>
        <v>0</v>
      </c>
      <c r="AE65" s="54"/>
      <c r="AF65" s="30"/>
      <c r="AG65" s="50">
        <f>IFERROR(('2.4_Input_Data_Rebase'!U64-'2.4_Input_Data_Rebase'!G64),"-")</f>
        <v>0</v>
      </c>
      <c r="AH65" s="50">
        <f>IFERROR(('2.4_Input_Data_Rebase'!V64-'2.4_Input_Data_Rebase'!H64),"-")</f>
        <v>0</v>
      </c>
      <c r="AI65" s="50">
        <f>IFERROR(('2.4_Input_Data_Rebase'!W64-'2.4_Input_Data_Rebase'!I64),"-")</f>
        <v>0</v>
      </c>
      <c r="AJ65" s="50">
        <f>IFERROR(('2.4_Input_Data_Rebase'!X64-'2.4_Input_Data_Rebase'!J64),"-")</f>
        <v>0</v>
      </c>
      <c r="AK65" s="50">
        <f>IFERROR(('2.4_Input_Data_Rebase'!Y64-'2.4_Input_Data_Rebase'!K64),"-")</f>
        <v>0</v>
      </c>
      <c r="AL65" s="30"/>
      <c r="AM65" s="37">
        <f>AG65*'0.1_Coefficients'!$B$22</f>
        <v>0</v>
      </c>
      <c r="AN65" s="37">
        <f>AH65*'0.1_Coefficients'!$C$22</f>
        <v>0</v>
      </c>
      <c r="AO65" s="37">
        <f>AI65*'0.1_Coefficients'!$D$22</f>
        <v>0</v>
      </c>
      <c r="AP65" s="37">
        <f>AJ65*'0.1_Coefficients'!$E$22</f>
        <v>0</v>
      </c>
      <c r="AQ65" s="37">
        <f>AK65*'0.1_Coefficients'!$F$22</f>
        <v>0</v>
      </c>
      <c r="AR65" s="54"/>
      <c r="AS65" s="30"/>
      <c r="AT65" s="50">
        <f>IFERROR(('2.4_Input_Data_Rebase'!N64-'2.4_Input_Data_Rebase'!G64),"-")</f>
        <v>0</v>
      </c>
      <c r="AU65" s="50">
        <f>IFERROR(('2.4_Input_Data_Rebase'!O64-'2.4_Input_Data_Rebase'!H64),"-")</f>
        <v>0</v>
      </c>
      <c r="AV65" s="50">
        <f>IFERROR(('2.4_Input_Data_Rebase'!P64-'2.4_Input_Data_Rebase'!I64),"-")</f>
        <v>0</v>
      </c>
      <c r="AW65" s="50">
        <f>IFERROR(('2.4_Input_Data_Rebase'!Q64-'2.4_Input_Data_Rebase'!J64),"-")</f>
        <v>0</v>
      </c>
      <c r="AX65" s="50">
        <f>IFERROR(('2.4_Input_Data_Rebase'!R64-'2.4_Input_Data_Rebase'!K64),"-")</f>
        <v>0</v>
      </c>
      <c r="AY65" s="30"/>
      <c r="AZ65" s="37">
        <f>AT65*'0.1_Coefficients'!$B$22</f>
        <v>0</v>
      </c>
      <c r="BA65" s="37">
        <f>AU65*'0.1_Coefficients'!$C$22</f>
        <v>0</v>
      </c>
      <c r="BB65" s="37">
        <f>AV65*'0.1_Coefficients'!$D$22</f>
        <v>0</v>
      </c>
      <c r="BC65" s="37">
        <f>AW65*'0.1_Coefficients'!$E$22</f>
        <v>0</v>
      </c>
      <c r="BD65" s="37">
        <f>AX65*'0.1_Coefficients'!$F$22</f>
        <v>0</v>
      </c>
      <c r="BE65" s="54"/>
      <c r="BF65" s="30"/>
      <c r="BG65" s="54"/>
      <c r="BH65" s="54"/>
      <c r="BI65" s="83"/>
    </row>
    <row r="66" spans="1:61" ht="12.75" thickBot="1">
      <c r="A66" s="2"/>
      <c r="B66" s="24"/>
      <c r="C66" s="25"/>
      <c r="D66" s="26"/>
      <c r="F66" s="84" t="s">
        <v>55</v>
      </c>
      <c r="G66" s="50">
        <f>IFERROR(('2.3_Input_Data_Orig_MC'!U65-'2.3_Input_Data_Orig_MC'!G65),"-")</f>
        <v>0</v>
      </c>
      <c r="H66" s="50">
        <f>IFERROR(('2.3_Input_Data_Orig_MC'!V65-'2.3_Input_Data_Orig_MC'!H65),"-")</f>
        <v>0</v>
      </c>
      <c r="I66" s="50">
        <f>IFERROR(('2.3_Input_Data_Orig_MC'!W65-'2.3_Input_Data_Orig_MC'!I65),"-")</f>
        <v>0</v>
      </c>
      <c r="J66" s="50">
        <f>IFERROR(('2.3_Input_Data_Orig_MC'!X65-'2.3_Input_Data_Orig_MC'!J65),"-")</f>
        <v>0</v>
      </c>
      <c r="K66" s="50">
        <f>IFERROR(('2.3_Input_Data_Orig_MC'!Y65-'2.3_Input_Data_Orig_MC'!K65),"-")</f>
        <v>0</v>
      </c>
      <c r="L66" s="30"/>
      <c r="M66" s="37">
        <f>G66*'0.1_Coefficients'!$B$23</f>
        <v>0</v>
      </c>
      <c r="N66" s="37">
        <f>H66*'0.1_Coefficients'!$C$23</f>
        <v>0</v>
      </c>
      <c r="O66" s="37">
        <f>I66*'0.1_Coefficients'!$D$23</f>
        <v>0</v>
      </c>
      <c r="P66" s="37">
        <f>J66*'0.1_Coefficients'!E75</f>
        <v>0</v>
      </c>
      <c r="Q66" s="37">
        <f>K66*'0.1_Coefficients'!$F$23</f>
        <v>0</v>
      </c>
      <c r="R66" s="55"/>
      <c r="S66" s="30"/>
      <c r="T66" s="50">
        <f>IFERROR(('2.3_Input_Data_Orig_MC'!N65-'2.3_Input_Data_Orig_MC'!G65),"-")</f>
        <v>0</v>
      </c>
      <c r="U66" s="50">
        <f>IFERROR(('2.3_Input_Data_Orig_MC'!O65-'2.3_Input_Data_Orig_MC'!H65),"-")</f>
        <v>0</v>
      </c>
      <c r="V66" s="50">
        <f>IFERROR(('2.3_Input_Data_Orig_MC'!P65-'2.3_Input_Data_Orig_MC'!I65),"-")</f>
        <v>0</v>
      </c>
      <c r="W66" s="50">
        <f>IFERROR(('2.3_Input_Data_Orig_MC'!Q65-'2.3_Input_Data_Orig_MC'!J65),"-")</f>
        <v>0</v>
      </c>
      <c r="X66" s="50">
        <f>IFERROR(('2.3_Input_Data_Orig_MC'!R65-'2.3_Input_Data_Orig_MC'!K65),"-")</f>
        <v>0</v>
      </c>
      <c r="Y66" s="30"/>
      <c r="Z66" s="37">
        <f>T66*'0.1_Coefficients'!$B$23</f>
        <v>0</v>
      </c>
      <c r="AA66" s="37">
        <f>U66*'0.1_Coefficients'!$C$23</f>
        <v>0</v>
      </c>
      <c r="AB66" s="37">
        <f>V66*'0.1_Coefficients'!$D$23</f>
        <v>0</v>
      </c>
      <c r="AC66" s="37">
        <f>W66*'0.1_Coefficients'!Q75</f>
        <v>0</v>
      </c>
      <c r="AD66" s="37">
        <f>X66*'0.1_Coefficients'!$F$23</f>
        <v>0</v>
      </c>
      <c r="AE66" s="55"/>
      <c r="AF66" s="30"/>
      <c r="AG66" s="50">
        <f>IFERROR(('2.4_Input_Data_Rebase'!U65-'2.4_Input_Data_Rebase'!G65),"-")</f>
        <v>0</v>
      </c>
      <c r="AH66" s="50">
        <f>IFERROR(('2.4_Input_Data_Rebase'!V65-'2.4_Input_Data_Rebase'!H65),"-")</f>
        <v>0</v>
      </c>
      <c r="AI66" s="50">
        <f>IFERROR(('2.4_Input_Data_Rebase'!W65-'2.4_Input_Data_Rebase'!I65),"-")</f>
        <v>0</v>
      </c>
      <c r="AJ66" s="50">
        <f>IFERROR(('2.4_Input_Data_Rebase'!X65-'2.4_Input_Data_Rebase'!J65),"-")</f>
        <v>0</v>
      </c>
      <c r="AK66" s="50">
        <f>IFERROR(('2.4_Input_Data_Rebase'!Y65-'2.4_Input_Data_Rebase'!K65),"-")</f>
        <v>0</v>
      </c>
      <c r="AL66" s="30"/>
      <c r="AM66" s="37">
        <f>AG66*'0.1_Coefficients'!$B$23</f>
        <v>0</v>
      </c>
      <c r="AN66" s="37">
        <f>AH66*'0.1_Coefficients'!$C$23</f>
        <v>0</v>
      </c>
      <c r="AO66" s="37">
        <f>AI66*'0.1_Coefficients'!$D$23</f>
        <v>0</v>
      </c>
      <c r="AP66" s="37">
        <f>AJ66*'0.1_Coefficients'!AD75</f>
        <v>0</v>
      </c>
      <c r="AQ66" s="37">
        <f>AK66*'0.1_Coefficients'!$F$23</f>
        <v>0</v>
      </c>
      <c r="AR66" s="55"/>
      <c r="AS66" s="30"/>
      <c r="AT66" s="50">
        <f>IFERROR(('2.4_Input_Data_Rebase'!N65-'2.4_Input_Data_Rebase'!G65),"-")</f>
        <v>0</v>
      </c>
      <c r="AU66" s="50">
        <f>IFERROR(('2.4_Input_Data_Rebase'!O65-'2.4_Input_Data_Rebase'!H65),"-")</f>
        <v>0</v>
      </c>
      <c r="AV66" s="50">
        <f>IFERROR(('2.4_Input_Data_Rebase'!P65-'2.4_Input_Data_Rebase'!I65),"-")</f>
        <v>0</v>
      </c>
      <c r="AW66" s="50">
        <f>IFERROR(('2.4_Input_Data_Rebase'!Q65-'2.4_Input_Data_Rebase'!J65),"-")</f>
        <v>0</v>
      </c>
      <c r="AX66" s="50">
        <f>IFERROR(('2.4_Input_Data_Rebase'!R65-'2.4_Input_Data_Rebase'!K65),"-")</f>
        <v>0</v>
      </c>
      <c r="AY66" s="30"/>
      <c r="AZ66" s="37">
        <f>AT66*'0.1_Coefficients'!$B$23</f>
        <v>0</v>
      </c>
      <c r="BA66" s="37">
        <f>AU66*'0.1_Coefficients'!$C$23</f>
        <v>0</v>
      </c>
      <c r="BB66" s="37">
        <f>AV66*'0.1_Coefficients'!$D$23</f>
        <v>0</v>
      </c>
      <c r="BC66" s="37">
        <f>AW66*'0.1_Coefficients'!AP75</f>
        <v>0</v>
      </c>
      <c r="BD66" s="37">
        <f>AX66*'0.1_Coefficients'!$F$23</f>
        <v>0</v>
      </c>
      <c r="BE66" s="55"/>
      <c r="BF66" s="30"/>
      <c r="BG66" s="55"/>
      <c r="BH66" s="55"/>
      <c r="BI66" s="85"/>
    </row>
    <row r="67" spans="1:61">
      <c r="A67" s="3" t="s">
        <v>9</v>
      </c>
      <c r="B67" s="18">
        <v>44</v>
      </c>
      <c r="C67" s="19" t="s">
        <v>24</v>
      </c>
      <c r="D67" s="20" t="s">
        <v>56</v>
      </c>
      <c r="F67" s="86" t="s">
        <v>52</v>
      </c>
      <c r="G67" s="50">
        <f>IFERROR(('2.3_Input_Data_Orig_MC'!U66-'2.3_Input_Data_Orig_MC'!G66),"-")</f>
        <v>0</v>
      </c>
      <c r="H67" s="50">
        <f>IFERROR(('2.3_Input_Data_Orig_MC'!V66-'2.3_Input_Data_Orig_MC'!H66),"-")</f>
        <v>0</v>
      </c>
      <c r="I67" s="50">
        <f>IFERROR(('2.3_Input_Data_Orig_MC'!W66-'2.3_Input_Data_Orig_MC'!I66),"-")</f>
        <v>0</v>
      </c>
      <c r="J67" s="50">
        <f>IFERROR(('2.3_Input_Data_Orig_MC'!X66-'2.3_Input_Data_Orig_MC'!J66),"-")</f>
        <v>0</v>
      </c>
      <c r="K67" s="50">
        <f>IFERROR(('2.3_Input_Data_Orig_MC'!Y66-'2.3_Input_Data_Orig_MC'!K66),"-")</f>
        <v>0</v>
      </c>
      <c r="L67" s="30"/>
      <c r="M67" s="37">
        <f>G67*'0.1_Coefficients'!$B$20</f>
        <v>0</v>
      </c>
      <c r="N67" s="37">
        <f>H67*'0.1_Coefficients'!$C$20</f>
        <v>0</v>
      </c>
      <c r="O67" s="37">
        <f>I67*'0.1_Coefficients'!$D$20</f>
        <v>0</v>
      </c>
      <c r="P67" s="37">
        <f>J67*'0.1_Coefficients'!$E$20</f>
        <v>0</v>
      </c>
      <c r="Q67" s="37">
        <f>K67*'0.1_Coefficients'!$F$20</f>
        <v>0</v>
      </c>
      <c r="R67" s="54">
        <f t="shared" ref="R67" si="89">SUM(M67:Q70)</f>
        <v>5.25</v>
      </c>
      <c r="S67" s="30"/>
      <c r="T67" s="50">
        <f>IFERROR(('2.3_Input_Data_Orig_MC'!N66-'2.3_Input_Data_Orig_MC'!G66),"-")</f>
        <v>0</v>
      </c>
      <c r="U67" s="50">
        <f>IFERROR(('2.3_Input_Data_Orig_MC'!O66-'2.3_Input_Data_Orig_MC'!H66),"-")</f>
        <v>0</v>
      </c>
      <c r="V67" s="50">
        <f>IFERROR(('2.3_Input_Data_Orig_MC'!P66-'2.3_Input_Data_Orig_MC'!I66),"-")</f>
        <v>0</v>
      </c>
      <c r="W67" s="50">
        <f>IFERROR(('2.3_Input_Data_Orig_MC'!Q66-'2.3_Input_Data_Orig_MC'!J66),"-")</f>
        <v>0</v>
      </c>
      <c r="X67" s="50">
        <f>IFERROR(('2.3_Input_Data_Orig_MC'!R66-'2.3_Input_Data_Orig_MC'!K66),"-")</f>
        <v>0</v>
      </c>
      <c r="Y67" s="30"/>
      <c r="Z67" s="37">
        <f>T67*'0.1_Coefficients'!$B$20</f>
        <v>0</v>
      </c>
      <c r="AA67" s="37">
        <f>U67*'0.1_Coefficients'!$C$20</f>
        <v>0</v>
      </c>
      <c r="AB67" s="37">
        <f>V67*'0.1_Coefficients'!$D$20</f>
        <v>0</v>
      </c>
      <c r="AC67" s="37">
        <f>W67*'0.1_Coefficients'!$E$20</f>
        <v>0</v>
      </c>
      <c r="AD67" s="37">
        <f>X67*'0.1_Coefficients'!$F$20</f>
        <v>0</v>
      </c>
      <c r="AE67" s="54">
        <f t="shared" ref="AE67" si="90">SUM(Z67:AD70)</f>
        <v>-0.44999999999999973</v>
      </c>
      <c r="AF67" s="30"/>
      <c r="AG67" s="50">
        <f>IFERROR(('2.4_Input_Data_Rebase'!U66-'2.4_Input_Data_Rebase'!G66),"-")</f>
        <v>0</v>
      </c>
      <c r="AH67" s="50">
        <f>IFERROR(('2.4_Input_Data_Rebase'!V66-'2.4_Input_Data_Rebase'!H66),"-")</f>
        <v>0</v>
      </c>
      <c r="AI67" s="50">
        <f>IFERROR(('2.4_Input_Data_Rebase'!W66-'2.4_Input_Data_Rebase'!I66),"-")</f>
        <v>19</v>
      </c>
      <c r="AJ67" s="50">
        <f>IFERROR(('2.4_Input_Data_Rebase'!X66-'2.4_Input_Data_Rebase'!J66),"-")</f>
        <v>0</v>
      </c>
      <c r="AK67" s="50">
        <f>IFERROR(('2.4_Input_Data_Rebase'!Y66-'2.4_Input_Data_Rebase'!K66),"-")</f>
        <v>0</v>
      </c>
      <c r="AL67" s="30"/>
      <c r="AM67" s="37">
        <f>AG67*'0.1_Coefficients'!$B$20</f>
        <v>0</v>
      </c>
      <c r="AN67" s="37">
        <f>AH67*'0.1_Coefficients'!$C$20</f>
        <v>0</v>
      </c>
      <c r="AO67" s="37">
        <f>AI67*'0.1_Coefficients'!$D$20</f>
        <v>11.4</v>
      </c>
      <c r="AP67" s="37">
        <f>AJ67*'0.1_Coefficients'!$E$20</f>
        <v>0</v>
      </c>
      <c r="AQ67" s="37">
        <f>AK67*'0.1_Coefficients'!$F$20</f>
        <v>0</v>
      </c>
      <c r="AR67" s="54">
        <f t="shared" ref="AR67" si="91">SUM(AM67:AQ70)</f>
        <v>9.5</v>
      </c>
      <c r="AS67" s="30"/>
      <c r="AT67" s="50">
        <f>IFERROR(('2.4_Input_Data_Rebase'!N66-'2.4_Input_Data_Rebase'!G66),"-")</f>
        <v>9</v>
      </c>
      <c r="AU67" s="50">
        <f>IFERROR(('2.4_Input_Data_Rebase'!O66-'2.4_Input_Data_Rebase'!H66),"-")</f>
        <v>2</v>
      </c>
      <c r="AV67" s="50">
        <f>IFERROR(('2.4_Input_Data_Rebase'!P66-'2.4_Input_Data_Rebase'!I66),"-")</f>
        <v>14</v>
      </c>
      <c r="AW67" s="50">
        <f>IFERROR(('2.4_Input_Data_Rebase'!Q66-'2.4_Input_Data_Rebase'!J66),"-")</f>
        <v>1</v>
      </c>
      <c r="AX67" s="50">
        <f>IFERROR(('2.4_Input_Data_Rebase'!R66-'2.4_Input_Data_Rebase'!K66),"-")</f>
        <v>-7</v>
      </c>
      <c r="AY67" s="30"/>
      <c r="AZ67" s="37">
        <f>AT67*'0.1_Coefficients'!$B$20</f>
        <v>1.8</v>
      </c>
      <c r="BA67" s="37">
        <f>AU67*'0.1_Coefficients'!$C$20</f>
        <v>0.8</v>
      </c>
      <c r="BB67" s="37">
        <f>AV67*'0.1_Coefficients'!$D$20</f>
        <v>8.4</v>
      </c>
      <c r="BC67" s="37">
        <f>AW67*'0.1_Coefficients'!$E$20</f>
        <v>0.8</v>
      </c>
      <c r="BD67" s="37">
        <f>AX67*'0.1_Coefficients'!$F$20</f>
        <v>-7</v>
      </c>
      <c r="BE67" s="54">
        <f t="shared" ref="BE67" si="92">SUM(AZ67:BD70)</f>
        <v>2.9000000000000004</v>
      </c>
      <c r="BF67" s="30"/>
      <c r="BG67" s="54">
        <f t="shared" ref="BG67" si="93">AE67-R67</f>
        <v>-5.6999999999999993</v>
      </c>
      <c r="BH67" s="54">
        <f t="shared" ref="BH67" si="94">BE67-AR67</f>
        <v>-6.6</v>
      </c>
      <c r="BI67" s="83">
        <f t="shared" ref="BI67" si="95">BH67-BG67</f>
        <v>-0.90000000000000036</v>
      </c>
    </row>
    <row r="68" spans="1:61">
      <c r="A68" s="2"/>
      <c r="B68" s="21"/>
      <c r="C68" s="22"/>
      <c r="D68" s="23"/>
      <c r="F68" s="81" t="s">
        <v>53</v>
      </c>
      <c r="G68" s="50">
        <f>IFERROR(('2.3_Input_Data_Orig_MC'!U67-'2.3_Input_Data_Orig_MC'!G67),"-")</f>
        <v>-8</v>
      </c>
      <c r="H68" s="50">
        <f>IFERROR(('2.3_Input_Data_Orig_MC'!V67-'2.3_Input_Data_Orig_MC'!H67),"-")</f>
        <v>4</v>
      </c>
      <c r="I68" s="50">
        <f>IFERROR(('2.3_Input_Data_Orig_MC'!W67-'2.3_Input_Data_Orig_MC'!I67),"-")</f>
        <v>-5</v>
      </c>
      <c r="J68" s="50">
        <f>IFERROR(('2.3_Input_Data_Orig_MC'!X67-'2.3_Input_Data_Orig_MC'!J67),"-")</f>
        <v>-5</v>
      </c>
      <c r="K68" s="50">
        <f>IFERROR(('2.3_Input_Data_Orig_MC'!Y67-'2.3_Input_Data_Orig_MC'!K67),"-")</f>
        <v>14</v>
      </c>
      <c r="L68" s="30"/>
      <c r="M68" s="37">
        <f>G68*'0.1_Coefficients'!$B$21</f>
        <v>-1.2</v>
      </c>
      <c r="N68" s="37">
        <f>H68*'0.1_Coefficients'!$C$21</f>
        <v>1.2</v>
      </c>
      <c r="O68" s="37">
        <f>I68*'0.1_Coefficients'!$D$21</f>
        <v>-2.25</v>
      </c>
      <c r="P68" s="37">
        <f>J68*'0.1_Coefficients'!$E$21</f>
        <v>-3</v>
      </c>
      <c r="Q68" s="37">
        <f>K68*'0.1_Coefficients'!$F$21</f>
        <v>10.5</v>
      </c>
      <c r="R68" s="54"/>
      <c r="S68" s="30"/>
      <c r="T68" s="50">
        <f>IFERROR(('2.3_Input_Data_Orig_MC'!N67-'2.3_Input_Data_Orig_MC'!G67),"-")</f>
        <v>-6</v>
      </c>
      <c r="U68" s="50">
        <f>IFERROR(('2.3_Input_Data_Orig_MC'!O67-'2.3_Input_Data_Orig_MC'!H67),"-")</f>
        <v>14</v>
      </c>
      <c r="V68" s="50">
        <f>IFERROR(('2.3_Input_Data_Orig_MC'!P67-'2.3_Input_Data_Orig_MC'!I67),"-")</f>
        <v>-5</v>
      </c>
      <c r="W68" s="50">
        <f>IFERROR(('2.3_Input_Data_Orig_MC'!Q67-'2.3_Input_Data_Orig_MC'!J67),"-")</f>
        <v>-5</v>
      </c>
      <c r="X68" s="50">
        <f>IFERROR(('2.3_Input_Data_Orig_MC'!R67-'2.3_Input_Data_Orig_MC'!K67),"-")</f>
        <v>2</v>
      </c>
      <c r="Y68" s="30"/>
      <c r="Z68" s="37">
        <f>T68*'0.1_Coefficients'!$B$21</f>
        <v>-0.89999999999999991</v>
      </c>
      <c r="AA68" s="37">
        <f>U68*'0.1_Coefficients'!$C$21</f>
        <v>4.2</v>
      </c>
      <c r="AB68" s="37">
        <f>V68*'0.1_Coefficients'!$D$21</f>
        <v>-2.25</v>
      </c>
      <c r="AC68" s="37">
        <f>W68*'0.1_Coefficients'!$E$21</f>
        <v>-3</v>
      </c>
      <c r="AD68" s="37">
        <f>X68*'0.1_Coefficients'!$F$21</f>
        <v>1.5</v>
      </c>
      <c r="AE68" s="54"/>
      <c r="AF68" s="30"/>
      <c r="AG68" s="50">
        <f>IFERROR(('2.4_Input_Data_Rebase'!U67-'2.4_Input_Data_Rebase'!G67),"-")</f>
        <v>0</v>
      </c>
      <c r="AH68" s="50">
        <f>IFERROR(('2.4_Input_Data_Rebase'!V67-'2.4_Input_Data_Rebase'!H67),"-")</f>
        <v>0</v>
      </c>
      <c r="AI68" s="50">
        <f>IFERROR(('2.4_Input_Data_Rebase'!W67-'2.4_Input_Data_Rebase'!I67),"-")</f>
        <v>0</v>
      </c>
      <c r="AJ68" s="50">
        <f>IFERROR(('2.4_Input_Data_Rebase'!X67-'2.4_Input_Data_Rebase'!J67),"-")</f>
        <v>0</v>
      </c>
      <c r="AK68" s="50">
        <f>IFERROR(('2.4_Input_Data_Rebase'!Y67-'2.4_Input_Data_Rebase'!K67),"-")</f>
        <v>0</v>
      </c>
      <c r="AL68" s="30"/>
      <c r="AM68" s="37">
        <f>AG68*'0.1_Coefficients'!$B$21</f>
        <v>0</v>
      </c>
      <c r="AN68" s="37">
        <f>AH68*'0.1_Coefficients'!$C$21</f>
        <v>0</v>
      </c>
      <c r="AO68" s="37">
        <f>AI68*'0.1_Coefficients'!$D$21</f>
        <v>0</v>
      </c>
      <c r="AP68" s="37">
        <f>AJ68*'0.1_Coefficients'!$E$21</f>
        <v>0</v>
      </c>
      <c r="AQ68" s="37">
        <f>AK68*'0.1_Coefficients'!$F$21</f>
        <v>0</v>
      </c>
      <c r="AR68" s="54"/>
      <c r="AS68" s="30"/>
      <c r="AT68" s="50">
        <f>IFERROR(('2.4_Input_Data_Rebase'!N67-'2.4_Input_Data_Rebase'!G67),"-")</f>
        <v>0</v>
      </c>
      <c r="AU68" s="50">
        <f>IFERROR(('2.4_Input_Data_Rebase'!O67-'2.4_Input_Data_Rebase'!H67),"-")</f>
        <v>0</v>
      </c>
      <c r="AV68" s="50">
        <f>IFERROR(('2.4_Input_Data_Rebase'!P67-'2.4_Input_Data_Rebase'!I67),"-")</f>
        <v>0</v>
      </c>
      <c r="AW68" s="50">
        <f>IFERROR(('2.4_Input_Data_Rebase'!Q67-'2.4_Input_Data_Rebase'!J67),"-")</f>
        <v>0</v>
      </c>
      <c r="AX68" s="50">
        <f>IFERROR(('2.4_Input_Data_Rebase'!R67-'2.4_Input_Data_Rebase'!K67),"-")</f>
        <v>0</v>
      </c>
      <c r="AY68" s="30"/>
      <c r="AZ68" s="37">
        <f>AT68*'0.1_Coefficients'!$B$21</f>
        <v>0</v>
      </c>
      <c r="BA68" s="37">
        <f>AU68*'0.1_Coefficients'!$C$21</f>
        <v>0</v>
      </c>
      <c r="BB68" s="37">
        <f>AV68*'0.1_Coefficients'!$D$21</f>
        <v>0</v>
      </c>
      <c r="BC68" s="37">
        <f>AW68*'0.1_Coefficients'!$E$21</f>
        <v>0</v>
      </c>
      <c r="BD68" s="37">
        <f>AX68*'0.1_Coefficients'!$F$21</f>
        <v>0</v>
      </c>
      <c r="BE68" s="54"/>
      <c r="BF68" s="30"/>
      <c r="BG68" s="54"/>
      <c r="BH68" s="54"/>
      <c r="BI68" s="83"/>
    </row>
    <row r="69" spans="1:61">
      <c r="A69" s="2"/>
      <c r="B69" s="21"/>
      <c r="C69" s="22"/>
      <c r="D69" s="23"/>
      <c r="F69" s="81" t="s">
        <v>54</v>
      </c>
      <c r="G69" s="50">
        <f>IFERROR(('2.3_Input_Data_Orig_MC'!U68-'2.3_Input_Data_Orig_MC'!G68),"-")</f>
        <v>0</v>
      </c>
      <c r="H69" s="50">
        <f>IFERROR(('2.3_Input_Data_Orig_MC'!V68-'2.3_Input_Data_Orig_MC'!H68),"-")</f>
        <v>0</v>
      </c>
      <c r="I69" s="50">
        <f>IFERROR(('2.3_Input_Data_Orig_MC'!W68-'2.3_Input_Data_Orig_MC'!I68),"-")</f>
        <v>0</v>
      </c>
      <c r="J69" s="50">
        <f>IFERROR(('2.3_Input_Data_Orig_MC'!X68-'2.3_Input_Data_Orig_MC'!J68),"-")</f>
        <v>0</v>
      </c>
      <c r="K69" s="50">
        <f>IFERROR(('2.3_Input_Data_Orig_MC'!Y68-'2.3_Input_Data_Orig_MC'!K68),"-")</f>
        <v>0</v>
      </c>
      <c r="L69" s="30"/>
      <c r="M69" s="37">
        <f>G69*'0.1_Coefficients'!$B$22</f>
        <v>0</v>
      </c>
      <c r="N69" s="37">
        <f>H69*'0.1_Coefficients'!$C$22</f>
        <v>0</v>
      </c>
      <c r="O69" s="37">
        <f>I69*'0.1_Coefficients'!$D$22</f>
        <v>0</v>
      </c>
      <c r="P69" s="37">
        <f>J69*'0.1_Coefficients'!$E$22</f>
        <v>0</v>
      </c>
      <c r="Q69" s="37">
        <f>K69*'0.1_Coefficients'!$F$22</f>
        <v>0</v>
      </c>
      <c r="R69" s="54"/>
      <c r="S69" s="30"/>
      <c r="T69" s="50">
        <f>IFERROR(('2.3_Input_Data_Orig_MC'!N68-'2.3_Input_Data_Orig_MC'!G68),"-")</f>
        <v>0</v>
      </c>
      <c r="U69" s="50">
        <f>IFERROR(('2.3_Input_Data_Orig_MC'!O68-'2.3_Input_Data_Orig_MC'!H68),"-")</f>
        <v>0</v>
      </c>
      <c r="V69" s="50">
        <f>IFERROR(('2.3_Input_Data_Orig_MC'!P68-'2.3_Input_Data_Orig_MC'!I68),"-")</f>
        <v>0</v>
      </c>
      <c r="W69" s="50">
        <f>IFERROR(('2.3_Input_Data_Orig_MC'!Q68-'2.3_Input_Data_Orig_MC'!J68),"-")</f>
        <v>0</v>
      </c>
      <c r="X69" s="50">
        <f>IFERROR(('2.3_Input_Data_Orig_MC'!R68-'2.3_Input_Data_Orig_MC'!K68),"-")</f>
        <v>0</v>
      </c>
      <c r="Y69" s="30"/>
      <c r="Z69" s="37">
        <f>T69*'0.1_Coefficients'!$B$22</f>
        <v>0</v>
      </c>
      <c r="AA69" s="37">
        <f>U69*'0.1_Coefficients'!$C$22</f>
        <v>0</v>
      </c>
      <c r="AB69" s="37">
        <f>V69*'0.1_Coefficients'!$D$22</f>
        <v>0</v>
      </c>
      <c r="AC69" s="37">
        <f>W69*'0.1_Coefficients'!$E$22</f>
        <v>0</v>
      </c>
      <c r="AD69" s="37">
        <f>X69*'0.1_Coefficients'!$F$22</f>
        <v>0</v>
      </c>
      <c r="AE69" s="54"/>
      <c r="AF69" s="30"/>
      <c r="AG69" s="50">
        <f>IFERROR(('2.4_Input_Data_Rebase'!U68-'2.4_Input_Data_Rebase'!G68),"-")</f>
        <v>0</v>
      </c>
      <c r="AH69" s="50">
        <f>IFERROR(('2.4_Input_Data_Rebase'!V68-'2.4_Input_Data_Rebase'!H68),"-")</f>
        <v>0</v>
      </c>
      <c r="AI69" s="50">
        <f>IFERROR(('2.4_Input_Data_Rebase'!W68-'2.4_Input_Data_Rebase'!I68),"-")</f>
        <v>0</v>
      </c>
      <c r="AJ69" s="50">
        <f>IFERROR(('2.4_Input_Data_Rebase'!X68-'2.4_Input_Data_Rebase'!J68),"-")</f>
        <v>0</v>
      </c>
      <c r="AK69" s="50">
        <f>IFERROR(('2.4_Input_Data_Rebase'!Y68-'2.4_Input_Data_Rebase'!K68),"-")</f>
        <v>0</v>
      </c>
      <c r="AL69" s="30"/>
      <c r="AM69" s="37">
        <f>AG69*'0.1_Coefficients'!$B$22</f>
        <v>0</v>
      </c>
      <c r="AN69" s="37">
        <f>AH69*'0.1_Coefficients'!$C$22</f>
        <v>0</v>
      </c>
      <c r="AO69" s="37">
        <f>AI69*'0.1_Coefficients'!$D$22</f>
        <v>0</v>
      </c>
      <c r="AP69" s="37">
        <f>AJ69*'0.1_Coefficients'!$E$22</f>
        <v>0</v>
      </c>
      <c r="AQ69" s="37">
        <f>AK69*'0.1_Coefficients'!$F$22</f>
        <v>0</v>
      </c>
      <c r="AR69" s="54"/>
      <c r="AS69" s="30"/>
      <c r="AT69" s="50">
        <f>IFERROR(('2.4_Input_Data_Rebase'!N68-'2.4_Input_Data_Rebase'!G68),"-")</f>
        <v>0</v>
      </c>
      <c r="AU69" s="50">
        <f>IFERROR(('2.4_Input_Data_Rebase'!O68-'2.4_Input_Data_Rebase'!H68),"-")</f>
        <v>0</v>
      </c>
      <c r="AV69" s="50">
        <f>IFERROR(('2.4_Input_Data_Rebase'!P68-'2.4_Input_Data_Rebase'!I68),"-")</f>
        <v>0</v>
      </c>
      <c r="AW69" s="50">
        <f>IFERROR(('2.4_Input_Data_Rebase'!Q68-'2.4_Input_Data_Rebase'!J68),"-")</f>
        <v>0</v>
      </c>
      <c r="AX69" s="50">
        <f>IFERROR(('2.4_Input_Data_Rebase'!R68-'2.4_Input_Data_Rebase'!K68),"-")</f>
        <v>0</v>
      </c>
      <c r="AY69" s="30"/>
      <c r="AZ69" s="37">
        <f>AT69*'0.1_Coefficients'!$B$22</f>
        <v>0</v>
      </c>
      <c r="BA69" s="37">
        <f>AU69*'0.1_Coefficients'!$C$22</f>
        <v>0</v>
      </c>
      <c r="BB69" s="37">
        <f>AV69*'0.1_Coefficients'!$D$22</f>
        <v>0</v>
      </c>
      <c r="BC69" s="37">
        <f>AW69*'0.1_Coefficients'!$E$22</f>
        <v>0</v>
      </c>
      <c r="BD69" s="37">
        <f>AX69*'0.1_Coefficients'!$F$22</f>
        <v>0</v>
      </c>
      <c r="BE69" s="54"/>
      <c r="BF69" s="30"/>
      <c r="BG69" s="54"/>
      <c r="BH69" s="54"/>
      <c r="BI69" s="83"/>
    </row>
    <row r="70" spans="1:61" ht="12.75" thickBot="1">
      <c r="A70" s="2"/>
      <c r="B70" s="24"/>
      <c r="C70" s="25"/>
      <c r="D70" s="26"/>
      <c r="F70" s="84" t="s">
        <v>55</v>
      </c>
      <c r="G70" s="50">
        <f>IFERROR(('2.3_Input_Data_Orig_MC'!U69-'2.3_Input_Data_Orig_MC'!G69),"-")</f>
        <v>0</v>
      </c>
      <c r="H70" s="50">
        <f>IFERROR(('2.3_Input_Data_Orig_MC'!V69-'2.3_Input_Data_Orig_MC'!H69),"-")</f>
        <v>0</v>
      </c>
      <c r="I70" s="50">
        <f>IFERROR(('2.3_Input_Data_Orig_MC'!W69-'2.3_Input_Data_Orig_MC'!I69),"-")</f>
        <v>0</v>
      </c>
      <c r="J70" s="50">
        <f>IFERROR(('2.3_Input_Data_Orig_MC'!X69-'2.3_Input_Data_Orig_MC'!J69),"-")</f>
        <v>0</v>
      </c>
      <c r="K70" s="50">
        <f>IFERROR(('2.3_Input_Data_Orig_MC'!Y69-'2.3_Input_Data_Orig_MC'!K69),"-")</f>
        <v>0</v>
      </c>
      <c r="L70" s="30"/>
      <c r="M70" s="37">
        <f>G70*'0.1_Coefficients'!$B$23</f>
        <v>0</v>
      </c>
      <c r="N70" s="37">
        <f>H70*'0.1_Coefficients'!$C$23</f>
        <v>0</v>
      </c>
      <c r="O70" s="37">
        <f>I70*'0.1_Coefficients'!$D$23</f>
        <v>0</v>
      </c>
      <c r="P70" s="37">
        <f>J70*'0.1_Coefficients'!E79</f>
        <v>0</v>
      </c>
      <c r="Q70" s="37">
        <f>K70*'0.1_Coefficients'!$F$23</f>
        <v>0</v>
      </c>
      <c r="R70" s="55"/>
      <c r="S70" s="30"/>
      <c r="T70" s="50">
        <f>IFERROR(('2.3_Input_Data_Orig_MC'!N69-'2.3_Input_Data_Orig_MC'!G69),"-")</f>
        <v>0</v>
      </c>
      <c r="U70" s="50">
        <f>IFERROR(('2.3_Input_Data_Orig_MC'!O69-'2.3_Input_Data_Orig_MC'!H69),"-")</f>
        <v>0</v>
      </c>
      <c r="V70" s="50">
        <f>IFERROR(('2.3_Input_Data_Orig_MC'!P69-'2.3_Input_Data_Orig_MC'!I69),"-")</f>
        <v>0</v>
      </c>
      <c r="W70" s="50">
        <f>IFERROR(('2.3_Input_Data_Orig_MC'!Q69-'2.3_Input_Data_Orig_MC'!J69),"-")</f>
        <v>0</v>
      </c>
      <c r="X70" s="50">
        <f>IFERROR(('2.3_Input_Data_Orig_MC'!R69-'2.3_Input_Data_Orig_MC'!K69),"-")</f>
        <v>0</v>
      </c>
      <c r="Y70" s="30"/>
      <c r="Z70" s="37">
        <f>T70*'0.1_Coefficients'!$B$23</f>
        <v>0</v>
      </c>
      <c r="AA70" s="37">
        <f>U70*'0.1_Coefficients'!$C$23</f>
        <v>0</v>
      </c>
      <c r="AB70" s="37">
        <f>V70*'0.1_Coefficients'!$D$23</f>
        <v>0</v>
      </c>
      <c r="AC70" s="37">
        <f>W70*'0.1_Coefficients'!Q79</f>
        <v>0</v>
      </c>
      <c r="AD70" s="37">
        <f>X70*'0.1_Coefficients'!$F$23</f>
        <v>0</v>
      </c>
      <c r="AE70" s="55"/>
      <c r="AF70" s="30"/>
      <c r="AG70" s="50">
        <f>IFERROR(('2.4_Input_Data_Rebase'!U69-'2.4_Input_Data_Rebase'!G69),"-")</f>
        <v>0</v>
      </c>
      <c r="AH70" s="50">
        <f>IFERROR(('2.4_Input_Data_Rebase'!V69-'2.4_Input_Data_Rebase'!H69),"-")</f>
        <v>-19</v>
      </c>
      <c r="AI70" s="50">
        <f>IFERROR(('2.4_Input_Data_Rebase'!W69-'2.4_Input_Data_Rebase'!I69),"-")</f>
        <v>0</v>
      </c>
      <c r="AJ70" s="50">
        <f>IFERROR(('2.4_Input_Data_Rebase'!X69-'2.4_Input_Data_Rebase'!J69),"-")</f>
        <v>0</v>
      </c>
      <c r="AK70" s="50">
        <f>IFERROR(('2.4_Input_Data_Rebase'!Y69-'2.4_Input_Data_Rebase'!K69),"-")</f>
        <v>0</v>
      </c>
      <c r="AL70" s="30"/>
      <c r="AM70" s="37">
        <f>AG70*'0.1_Coefficients'!$B$23</f>
        <v>0</v>
      </c>
      <c r="AN70" s="37">
        <f>AH70*'0.1_Coefficients'!$C$23</f>
        <v>-1.9000000000000001</v>
      </c>
      <c r="AO70" s="37">
        <f>AI70*'0.1_Coefficients'!$D$23</f>
        <v>0</v>
      </c>
      <c r="AP70" s="37">
        <f>AJ70*'0.1_Coefficients'!AD79</f>
        <v>0</v>
      </c>
      <c r="AQ70" s="37">
        <f>AK70*'0.1_Coefficients'!$F$23</f>
        <v>0</v>
      </c>
      <c r="AR70" s="55"/>
      <c r="AS70" s="30"/>
      <c r="AT70" s="50">
        <f>IFERROR(('2.4_Input_Data_Rebase'!N69-'2.4_Input_Data_Rebase'!G69),"-")</f>
        <v>0</v>
      </c>
      <c r="AU70" s="50">
        <f>IFERROR(('2.4_Input_Data_Rebase'!O69-'2.4_Input_Data_Rebase'!H69),"-")</f>
        <v>-19</v>
      </c>
      <c r="AV70" s="50">
        <f>IFERROR(('2.4_Input_Data_Rebase'!P69-'2.4_Input_Data_Rebase'!I69),"-")</f>
        <v>0</v>
      </c>
      <c r="AW70" s="50">
        <f>IFERROR(('2.4_Input_Data_Rebase'!Q69-'2.4_Input_Data_Rebase'!J69),"-")</f>
        <v>0</v>
      </c>
      <c r="AX70" s="50">
        <f>IFERROR(('2.4_Input_Data_Rebase'!R69-'2.4_Input_Data_Rebase'!K69),"-")</f>
        <v>0</v>
      </c>
      <c r="AY70" s="30"/>
      <c r="AZ70" s="37">
        <f>AT70*'0.1_Coefficients'!$B$23</f>
        <v>0</v>
      </c>
      <c r="BA70" s="37">
        <f>AU70*'0.1_Coefficients'!$C$23</f>
        <v>-1.9000000000000001</v>
      </c>
      <c r="BB70" s="37">
        <f>AV70*'0.1_Coefficients'!$D$23</f>
        <v>0</v>
      </c>
      <c r="BC70" s="37">
        <f>AW70*'0.1_Coefficients'!AP79</f>
        <v>0</v>
      </c>
      <c r="BD70" s="37">
        <f>AX70*'0.1_Coefficients'!$F$23</f>
        <v>0</v>
      </c>
      <c r="BE70" s="55"/>
      <c r="BF70" s="30"/>
      <c r="BG70" s="55"/>
      <c r="BH70" s="55"/>
      <c r="BI70" s="85"/>
    </row>
    <row r="71" spans="1:61">
      <c r="A71" s="3" t="s">
        <v>9</v>
      </c>
      <c r="B71" s="18">
        <v>34</v>
      </c>
      <c r="C71" s="19" t="s">
        <v>25</v>
      </c>
      <c r="D71" s="20" t="s">
        <v>58</v>
      </c>
      <c r="F71" s="86" t="s">
        <v>52</v>
      </c>
      <c r="G71" s="50">
        <f>IFERROR(('2.3_Input_Data_Orig_MC'!U70-'2.3_Input_Data_Orig_MC'!G70),"-")</f>
        <v>0</v>
      </c>
      <c r="H71" s="50">
        <f>IFERROR(('2.3_Input_Data_Orig_MC'!V70-'2.3_Input_Data_Orig_MC'!H70),"-")</f>
        <v>-5</v>
      </c>
      <c r="I71" s="50">
        <f>IFERROR(('2.3_Input_Data_Orig_MC'!W70-'2.3_Input_Data_Orig_MC'!I70),"-")</f>
        <v>0</v>
      </c>
      <c r="J71" s="50">
        <f>IFERROR(('2.3_Input_Data_Orig_MC'!X70-'2.3_Input_Data_Orig_MC'!J70),"-")</f>
        <v>3</v>
      </c>
      <c r="K71" s="50">
        <f>IFERROR(('2.3_Input_Data_Orig_MC'!Y70-'2.3_Input_Data_Orig_MC'!K70),"-")</f>
        <v>2</v>
      </c>
      <c r="L71" s="30"/>
      <c r="M71" s="37">
        <f>G71*'0.1_Coefficients'!$B$20</f>
        <v>0</v>
      </c>
      <c r="N71" s="37">
        <f>H71*'0.1_Coefficients'!$C$20</f>
        <v>-2</v>
      </c>
      <c r="O71" s="37">
        <f>I71*'0.1_Coefficients'!$D$20</f>
        <v>0</v>
      </c>
      <c r="P71" s="37">
        <f>J71*'0.1_Coefficients'!$E$20</f>
        <v>2.4000000000000004</v>
      </c>
      <c r="Q71" s="37">
        <f>K71*'0.1_Coefficients'!$F$20</f>
        <v>2</v>
      </c>
      <c r="R71" s="54">
        <f t="shared" ref="R71" si="96">SUM(M71:Q74)</f>
        <v>2.4000000000000004</v>
      </c>
      <c r="S71" s="30"/>
      <c r="T71" s="50">
        <f>IFERROR(('2.3_Input_Data_Orig_MC'!N70-'2.3_Input_Data_Orig_MC'!G70),"-")</f>
        <v>1</v>
      </c>
      <c r="U71" s="50">
        <f>IFERROR(('2.3_Input_Data_Orig_MC'!O70-'2.3_Input_Data_Orig_MC'!H70),"-")</f>
        <v>-3</v>
      </c>
      <c r="V71" s="50">
        <f>IFERROR(('2.3_Input_Data_Orig_MC'!P70-'2.3_Input_Data_Orig_MC'!I70),"-")</f>
        <v>0</v>
      </c>
      <c r="W71" s="50">
        <f>IFERROR(('2.3_Input_Data_Orig_MC'!Q70-'2.3_Input_Data_Orig_MC'!J70),"-")</f>
        <v>1</v>
      </c>
      <c r="X71" s="50">
        <f>IFERROR(('2.3_Input_Data_Orig_MC'!R70-'2.3_Input_Data_Orig_MC'!K70),"-")</f>
        <v>1</v>
      </c>
      <c r="Y71" s="30"/>
      <c r="Z71" s="37">
        <f>T71*'0.1_Coefficients'!$B$20</f>
        <v>0.2</v>
      </c>
      <c r="AA71" s="37">
        <f>U71*'0.1_Coefficients'!$C$20</f>
        <v>-1.2000000000000002</v>
      </c>
      <c r="AB71" s="37">
        <f>V71*'0.1_Coefficients'!$D$20</f>
        <v>0</v>
      </c>
      <c r="AC71" s="37">
        <f>W71*'0.1_Coefficients'!$E$20</f>
        <v>0.8</v>
      </c>
      <c r="AD71" s="37">
        <f>X71*'0.1_Coefficients'!$F$20</f>
        <v>1</v>
      </c>
      <c r="AE71" s="54">
        <f t="shared" ref="AE71" si="97">SUM(Z71:AD74)</f>
        <v>0.79999999999999982</v>
      </c>
      <c r="AF71" s="30"/>
      <c r="AG71" s="50">
        <f>IFERROR(('2.4_Input_Data_Rebase'!U70-'2.4_Input_Data_Rebase'!G70),"-")</f>
        <v>0</v>
      </c>
      <c r="AH71" s="50">
        <f>IFERROR(('2.4_Input_Data_Rebase'!V70-'2.4_Input_Data_Rebase'!H70),"-")</f>
        <v>0</v>
      </c>
      <c r="AI71" s="50">
        <f>IFERROR(('2.4_Input_Data_Rebase'!W70-'2.4_Input_Data_Rebase'!I70),"-")</f>
        <v>0</v>
      </c>
      <c r="AJ71" s="50">
        <f>IFERROR(('2.4_Input_Data_Rebase'!X70-'2.4_Input_Data_Rebase'!J70),"-")</f>
        <v>0</v>
      </c>
      <c r="AK71" s="50">
        <f>IFERROR(('2.4_Input_Data_Rebase'!Y70-'2.4_Input_Data_Rebase'!K70),"-")</f>
        <v>-3</v>
      </c>
      <c r="AL71" s="30"/>
      <c r="AM71" s="37">
        <f>AG71*'0.1_Coefficients'!$B$20</f>
        <v>0</v>
      </c>
      <c r="AN71" s="37">
        <f>AH71*'0.1_Coefficients'!$C$20</f>
        <v>0</v>
      </c>
      <c r="AO71" s="37">
        <f>AI71*'0.1_Coefficients'!$D$20</f>
        <v>0</v>
      </c>
      <c r="AP71" s="37">
        <f>AJ71*'0.1_Coefficients'!$E$20</f>
        <v>0</v>
      </c>
      <c r="AQ71" s="37">
        <f>AK71*'0.1_Coefficients'!$F$20</f>
        <v>-3</v>
      </c>
      <c r="AR71" s="54">
        <f t="shared" ref="AR71" si="98">SUM(AM71:AQ74)</f>
        <v>0.75</v>
      </c>
      <c r="AS71" s="30"/>
      <c r="AT71" s="50">
        <f>IFERROR(('2.4_Input_Data_Rebase'!N70-'2.4_Input_Data_Rebase'!G70),"-")</f>
        <v>0</v>
      </c>
      <c r="AU71" s="50">
        <f>IFERROR(('2.4_Input_Data_Rebase'!O70-'2.4_Input_Data_Rebase'!H70),"-")</f>
        <v>0</v>
      </c>
      <c r="AV71" s="50">
        <f>IFERROR(('2.4_Input_Data_Rebase'!P70-'2.4_Input_Data_Rebase'!I70),"-")</f>
        <v>0</v>
      </c>
      <c r="AW71" s="50">
        <f>IFERROR(('2.4_Input_Data_Rebase'!Q70-'2.4_Input_Data_Rebase'!J70),"-")</f>
        <v>0</v>
      </c>
      <c r="AX71" s="50">
        <f>IFERROR(('2.4_Input_Data_Rebase'!R70-'2.4_Input_Data_Rebase'!K70),"-")</f>
        <v>-3</v>
      </c>
      <c r="AY71" s="30"/>
      <c r="AZ71" s="37">
        <f>AT71*'0.1_Coefficients'!$B$20</f>
        <v>0</v>
      </c>
      <c r="BA71" s="37">
        <f>AU71*'0.1_Coefficients'!$C$20</f>
        <v>0</v>
      </c>
      <c r="BB71" s="37">
        <f>AV71*'0.1_Coefficients'!$D$20</f>
        <v>0</v>
      </c>
      <c r="BC71" s="37">
        <f>AW71*'0.1_Coefficients'!$E$20</f>
        <v>0</v>
      </c>
      <c r="BD71" s="37">
        <f>AX71*'0.1_Coefficients'!$F$20</f>
        <v>-3</v>
      </c>
      <c r="BE71" s="54">
        <f t="shared" ref="BE71" si="99">SUM(AZ71:BD74)</f>
        <v>0.75</v>
      </c>
      <c r="BF71" s="30"/>
      <c r="BG71" s="54">
        <f t="shared" ref="BG71" si="100">AE71-R71</f>
        <v>-1.6000000000000005</v>
      </c>
      <c r="BH71" s="54">
        <f t="shared" ref="BH71" si="101">BE71-AR71</f>
        <v>0</v>
      </c>
      <c r="BI71" s="83">
        <f t="shared" ref="BI71" si="102">BH71-BG71</f>
        <v>1.6000000000000005</v>
      </c>
    </row>
    <row r="72" spans="1:61">
      <c r="A72" s="2"/>
      <c r="B72" s="21"/>
      <c r="C72" s="22"/>
      <c r="D72" s="23"/>
      <c r="F72" s="81" t="s">
        <v>53</v>
      </c>
      <c r="G72" s="50">
        <f>IFERROR(('2.3_Input_Data_Orig_MC'!U71-'2.3_Input_Data_Orig_MC'!G71),"-")</f>
        <v>0</v>
      </c>
      <c r="H72" s="50">
        <f>IFERROR(('2.3_Input_Data_Orig_MC'!V71-'2.3_Input_Data_Orig_MC'!H71),"-")</f>
        <v>0</v>
      </c>
      <c r="I72" s="50">
        <f>IFERROR(('2.3_Input_Data_Orig_MC'!W71-'2.3_Input_Data_Orig_MC'!I71),"-")</f>
        <v>0</v>
      </c>
      <c r="J72" s="50">
        <f>IFERROR(('2.3_Input_Data_Orig_MC'!X71-'2.3_Input_Data_Orig_MC'!J71),"-")</f>
        <v>0</v>
      </c>
      <c r="K72" s="50">
        <f>IFERROR(('2.3_Input_Data_Orig_MC'!Y71-'2.3_Input_Data_Orig_MC'!K71),"-")</f>
        <v>0</v>
      </c>
      <c r="L72" s="30"/>
      <c r="M72" s="37">
        <f>G72*'0.1_Coefficients'!$B$21</f>
        <v>0</v>
      </c>
      <c r="N72" s="37">
        <f>H72*'0.1_Coefficients'!$C$21</f>
        <v>0</v>
      </c>
      <c r="O72" s="37">
        <f>I72*'0.1_Coefficients'!$D$21</f>
        <v>0</v>
      </c>
      <c r="P72" s="37">
        <f>J72*'0.1_Coefficients'!$E$21</f>
        <v>0</v>
      </c>
      <c r="Q72" s="37">
        <f>K72*'0.1_Coefficients'!$F$21</f>
        <v>0</v>
      </c>
      <c r="R72" s="54"/>
      <c r="S72" s="30"/>
      <c r="T72" s="50">
        <f>IFERROR(('2.3_Input_Data_Orig_MC'!N71-'2.3_Input_Data_Orig_MC'!G71),"-")</f>
        <v>0</v>
      </c>
      <c r="U72" s="50">
        <f>IFERROR(('2.3_Input_Data_Orig_MC'!O71-'2.3_Input_Data_Orig_MC'!H71),"-")</f>
        <v>0</v>
      </c>
      <c r="V72" s="50">
        <f>IFERROR(('2.3_Input_Data_Orig_MC'!P71-'2.3_Input_Data_Orig_MC'!I71),"-")</f>
        <v>0</v>
      </c>
      <c r="W72" s="50">
        <f>IFERROR(('2.3_Input_Data_Orig_MC'!Q71-'2.3_Input_Data_Orig_MC'!J71),"-")</f>
        <v>0</v>
      </c>
      <c r="X72" s="50">
        <f>IFERROR(('2.3_Input_Data_Orig_MC'!R71-'2.3_Input_Data_Orig_MC'!K71),"-")</f>
        <v>0</v>
      </c>
      <c r="Y72" s="30"/>
      <c r="Z72" s="37">
        <f>T72*'0.1_Coefficients'!$B$21</f>
        <v>0</v>
      </c>
      <c r="AA72" s="37">
        <f>U72*'0.1_Coefficients'!$C$21</f>
        <v>0</v>
      </c>
      <c r="AB72" s="37">
        <f>V72*'0.1_Coefficients'!$D$21</f>
        <v>0</v>
      </c>
      <c r="AC72" s="37">
        <f>W72*'0.1_Coefficients'!$E$21</f>
        <v>0</v>
      </c>
      <c r="AD72" s="37">
        <f>X72*'0.1_Coefficients'!$F$21</f>
        <v>0</v>
      </c>
      <c r="AE72" s="54"/>
      <c r="AF72" s="30"/>
      <c r="AG72" s="50">
        <f>IFERROR(('2.4_Input_Data_Rebase'!U71-'2.4_Input_Data_Rebase'!G71),"-")</f>
        <v>0</v>
      </c>
      <c r="AH72" s="50">
        <f>IFERROR(('2.4_Input_Data_Rebase'!V71-'2.4_Input_Data_Rebase'!H71),"-")</f>
        <v>0</v>
      </c>
      <c r="AI72" s="50">
        <f>IFERROR(('2.4_Input_Data_Rebase'!W71-'2.4_Input_Data_Rebase'!I71),"-")</f>
        <v>0</v>
      </c>
      <c r="AJ72" s="50">
        <f>IFERROR(('2.4_Input_Data_Rebase'!X71-'2.4_Input_Data_Rebase'!J71),"-")</f>
        <v>0</v>
      </c>
      <c r="AK72" s="50">
        <f>IFERROR(('2.4_Input_Data_Rebase'!Y71-'2.4_Input_Data_Rebase'!K71),"-")</f>
        <v>3</v>
      </c>
      <c r="AL72" s="30"/>
      <c r="AM72" s="37">
        <f>AG72*'0.1_Coefficients'!$B$21</f>
        <v>0</v>
      </c>
      <c r="AN72" s="37">
        <f>AH72*'0.1_Coefficients'!$C$21</f>
        <v>0</v>
      </c>
      <c r="AO72" s="37">
        <f>AI72*'0.1_Coefficients'!$D$21</f>
        <v>0</v>
      </c>
      <c r="AP72" s="37">
        <f>AJ72*'0.1_Coefficients'!$E$21</f>
        <v>0</v>
      </c>
      <c r="AQ72" s="37">
        <f>AK72*'0.1_Coefficients'!$F$21</f>
        <v>2.25</v>
      </c>
      <c r="AR72" s="54"/>
      <c r="AS72" s="30"/>
      <c r="AT72" s="50">
        <f>IFERROR(('2.4_Input_Data_Rebase'!N71-'2.4_Input_Data_Rebase'!G71),"-")</f>
        <v>0</v>
      </c>
      <c r="AU72" s="50">
        <f>IFERROR(('2.4_Input_Data_Rebase'!O71-'2.4_Input_Data_Rebase'!H71),"-")</f>
        <v>0</v>
      </c>
      <c r="AV72" s="50">
        <f>IFERROR(('2.4_Input_Data_Rebase'!P71-'2.4_Input_Data_Rebase'!I71),"-")</f>
        <v>0</v>
      </c>
      <c r="AW72" s="50">
        <f>IFERROR(('2.4_Input_Data_Rebase'!Q71-'2.4_Input_Data_Rebase'!J71),"-")</f>
        <v>0</v>
      </c>
      <c r="AX72" s="50">
        <f>IFERROR(('2.4_Input_Data_Rebase'!R71-'2.4_Input_Data_Rebase'!K71),"-")</f>
        <v>3</v>
      </c>
      <c r="AY72" s="30"/>
      <c r="AZ72" s="37">
        <f>AT72*'0.1_Coefficients'!$B$21</f>
        <v>0</v>
      </c>
      <c r="BA72" s="37">
        <f>AU72*'0.1_Coefficients'!$C$21</f>
        <v>0</v>
      </c>
      <c r="BB72" s="37">
        <f>AV72*'0.1_Coefficients'!$D$21</f>
        <v>0</v>
      </c>
      <c r="BC72" s="37">
        <f>AW72*'0.1_Coefficients'!$E$21</f>
        <v>0</v>
      </c>
      <c r="BD72" s="37">
        <f>AX72*'0.1_Coefficients'!$F$21</f>
        <v>2.25</v>
      </c>
      <c r="BE72" s="54"/>
      <c r="BF72" s="30"/>
      <c r="BG72" s="54"/>
      <c r="BH72" s="54"/>
      <c r="BI72" s="83"/>
    </row>
    <row r="73" spans="1:61">
      <c r="A73" s="2"/>
      <c r="B73" s="21"/>
      <c r="C73" s="22"/>
      <c r="D73" s="23"/>
      <c r="F73" s="81" t="s">
        <v>54</v>
      </c>
      <c r="G73" s="50">
        <f>IFERROR(('2.3_Input_Data_Orig_MC'!U72-'2.3_Input_Data_Orig_MC'!G72),"-")</f>
        <v>0</v>
      </c>
      <c r="H73" s="50">
        <f>IFERROR(('2.3_Input_Data_Orig_MC'!V72-'2.3_Input_Data_Orig_MC'!H72),"-")</f>
        <v>0</v>
      </c>
      <c r="I73" s="50">
        <f>IFERROR(('2.3_Input_Data_Orig_MC'!W72-'2.3_Input_Data_Orig_MC'!I72),"-")</f>
        <v>0</v>
      </c>
      <c r="J73" s="50">
        <f>IFERROR(('2.3_Input_Data_Orig_MC'!X72-'2.3_Input_Data_Orig_MC'!J72),"-")</f>
        <v>0</v>
      </c>
      <c r="K73" s="50">
        <f>IFERROR(('2.3_Input_Data_Orig_MC'!Y72-'2.3_Input_Data_Orig_MC'!K72),"-")</f>
        <v>0</v>
      </c>
      <c r="L73" s="30"/>
      <c r="M73" s="37">
        <f>G73*'0.1_Coefficients'!$B$22</f>
        <v>0</v>
      </c>
      <c r="N73" s="37">
        <f>H73*'0.1_Coefficients'!$C$22</f>
        <v>0</v>
      </c>
      <c r="O73" s="37">
        <f>I73*'0.1_Coefficients'!$D$22</f>
        <v>0</v>
      </c>
      <c r="P73" s="37">
        <f>J73*'0.1_Coefficients'!$E$22</f>
        <v>0</v>
      </c>
      <c r="Q73" s="37">
        <f>K73*'0.1_Coefficients'!$F$22</f>
        <v>0</v>
      </c>
      <c r="R73" s="54"/>
      <c r="S73" s="30"/>
      <c r="T73" s="50">
        <f>IFERROR(('2.3_Input_Data_Orig_MC'!N72-'2.3_Input_Data_Orig_MC'!G72),"-")</f>
        <v>0</v>
      </c>
      <c r="U73" s="50">
        <f>IFERROR(('2.3_Input_Data_Orig_MC'!O72-'2.3_Input_Data_Orig_MC'!H72),"-")</f>
        <v>0</v>
      </c>
      <c r="V73" s="50">
        <f>IFERROR(('2.3_Input_Data_Orig_MC'!P72-'2.3_Input_Data_Orig_MC'!I72),"-")</f>
        <v>0</v>
      </c>
      <c r="W73" s="50">
        <f>IFERROR(('2.3_Input_Data_Orig_MC'!Q72-'2.3_Input_Data_Orig_MC'!J72),"-")</f>
        <v>0</v>
      </c>
      <c r="X73" s="50">
        <f>IFERROR(('2.3_Input_Data_Orig_MC'!R72-'2.3_Input_Data_Orig_MC'!K72),"-")</f>
        <v>0</v>
      </c>
      <c r="Y73" s="30"/>
      <c r="Z73" s="37">
        <f>T73*'0.1_Coefficients'!$B$22</f>
        <v>0</v>
      </c>
      <c r="AA73" s="37">
        <f>U73*'0.1_Coefficients'!$C$22</f>
        <v>0</v>
      </c>
      <c r="AB73" s="37">
        <f>V73*'0.1_Coefficients'!$D$22</f>
        <v>0</v>
      </c>
      <c r="AC73" s="37">
        <f>W73*'0.1_Coefficients'!$E$22</f>
        <v>0</v>
      </c>
      <c r="AD73" s="37">
        <f>X73*'0.1_Coefficients'!$F$22</f>
        <v>0</v>
      </c>
      <c r="AE73" s="54"/>
      <c r="AF73" s="30"/>
      <c r="AG73" s="50">
        <f>IFERROR(('2.4_Input_Data_Rebase'!U72-'2.4_Input_Data_Rebase'!G72),"-")</f>
        <v>0</v>
      </c>
      <c r="AH73" s="50">
        <f>IFERROR(('2.4_Input_Data_Rebase'!V72-'2.4_Input_Data_Rebase'!H72),"-")</f>
        <v>0</v>
      </c>
      <c r="AI73" s="50">
        <f>IFERROR(('2.4_Input_Data_Rebase'!W72-'2.4_Input_Data_Rebase'!I72),"-")</f>
        <v>0</v>
      </c>
      <c r="AJ73" s="50">
        <f>IFERROR(('2.4_Input_Data_Rebase'!X72-'2.4_Input_Data_Rebase'!J72),"-")</f>
        <v>0</v>
      </c>
      <c r="AK73" s="50">
        <f>IFERROR(('2.4_Input_Data_Rebase'!Y72-'2.4_Input_Data_Rebase'!K72),"-")</f>
        <v>3</v>
      </c>
      <c r="AL73" s="30"/>
      <c r="AM73" s="37">
        <f>AG73*'0.1_Coefficients'!$B$22</f>
        <v>0</v>
      </c>
      <c r="AN73" s="37">
        <f>AH73*'0.1_Coefficients'!$C$22</f>
        <v>0</v>
      </c>
      <c r="AO73" s="37">
        <f>AI73*'0.1_Coefficients'!$D$22</f>
        <v>0</v>
      </c>
      <c r="AP73" s="37">
        <f>AJ73*'0.1_Coefficients'!$E$22</f>
        <v>0</v>
      </c>
      <c r="AQ73" s="37">
        <f>AK73*'0.1_Coefficients'!$F$22</f>
        <v>1.5</v>
      </c>
      <c r="AR73" s="54"/>
      <c r="AS73" s="30"/>
      <c r="AT73" s="50">
        <f>IFERROR(('2.4_Input_Data_Rebase'!N72-'2.4_Input_Data_Rebase'!G72),"-")</f>
        <v>0</v>
      </c>
      <c r="AU73" s="50">
        <f>IFERROR(('2.4_Input_Data_Rebase'!O72-'2.4_Input_Data_Rebase'!H72),"-")</f>
        <v>0</v>
      </c>
      <c r="AV73" s="50">
        <f>IFERROR(('2.4_Input_Data_Rebase'!P72-'2.4_Input_Data_Rebase'!I72),"-")</f>
        <v>0</v>
      </c>
      <c r="AW73" s="50">
        <f>IFERROR(('2.4_Input_Data_Rebase'!Q72-'2.4_Input_Data_Rebase'!J72),"-")</f>
        <v>0</v>
      </c>
      <c r="AX73" s="50">
        <f>IFERROR(('2.4_Input_Data_Rebase'!R72-'2.4_Input_Data_Rebase'!K72),"-")</f>
        <v>3</v>
      </c>
      <c r="AY73" s="30"/>
      <c r="AZ73" s="37">
        <f>AT73*'0.1_Coefficients'!$B$22</f>
        <v>0</v>
      </c>
      <c r="BA73" s="37">
        <f>AU73*'0.1_Coefficients'!$C$22</f>
        <v>0</v>
      </c>
      <c r="BB73" s="37">
        <f>AV73*'0.1_Coefficients'!$D$22</f>
        <v>0</v>
      </c>
      <c r="BC73" s="37">
        <f>AW73*'0.1_Coefficients'!$E$22</f>
        <v>0</v>
      </c>
      <c r="BD73" s="37">
        <f>AX73*'0.1_Coefficients'!$F$22</f>
        <v>1.5</v>
      </c>
      <c r="BE73" s="54"/>
      <c r="BF73" s="30"/>
      <c r="BG73" s="54"/>
      <c r="BH73" s="54"/>
      <c r="BI73" s="83"/>
    </row>
    <row r="74" spans="1:61" ht="12.75" thickBot="1">
      <c r="A74" s="2"/>
      <c r="B74" s="24"/>
      <c r="C74" s="25"/>
      <c r="D74" s="26"/>
      <c r="F74" s="84" t="s">
        <v>55</v>
      </c>
      <c r="G74" s="50">
        <f>IFERROR(('2.3_Input_Data_Orig_MC'!U73-'2.3_Input_Data_Orig_MC'!G73),"-")</f>
        <v>0</v>
      </c>
      <c r="H74" s="50">
        <f>IFERROR(('2.3_Input_Data_Orig_MC'!V73-'2.3_Input_Data_Orig_MC'!H73),"-")</f>
        <v>0</v>
      </c>
      <c r="I74" s="50">
        <f>IFERROR(('2.3_Input_Data_Orig_MC'!W73-'2.3_Input_Data_Orig_MC'!I73),"-")</f>
        <v>0</v>
      </c>
      <c r="J74" s="50">
        <f>IFERROR(('2.3_Input_Data_Orig_MC'!X73-'2.3_Input_Data_Orig_MC'!J73),"-")</f>
        <v>0</v>
      </c>
      <c r="K74" s="50">
        <f>IFERROR(('2.3_Input_Data_Orig_MC'!Y73-'2.3_Input_Data_Orig_MC'!K73),"-")</f>
        <v>0</v>
      </c>
      <c r="L74" s="30"/>
      <c r="M74" s="37">
        <f>G74*'0.1_Coefficients'!$B$23</f>
        <v>0</v>
      </c>
      <c r="N74" s="37">
        <f>H74*'0.1_Coefficients'!$C$23</f>
        <v>0</v>
      </c>
      <c r="O74" s="37">
        <f>I74*'0.1_Coefficients'!$D$23</f>
        <v>0</v>
      </c>
      <c r="P74" s="37">
        <f>J74*'0.1_Coefficients'!E83</f>
        <v>0</v>
      </c>
      <c r="Q74" s="37">
        <f>K74*'0.1_Coefficients'!$F$23</f>
        <v>0</v>
      </c>
      <c r="R74" s="55"/>
      <c r="S74" s="30"/>
      <c r="T74" s="50">
        <f>IFERROR(('2.3_Input_Data_Orig_MC'!N73-'2.3_Input_Data_Orig_MC'!G73),"-")</f>
        <v>0</v>
      </c>
      <c r="U74" s="50">
        <f>IFERROR(('2.3_Input_Data_Orig_MC'!O73-'2.3_Input_Data_Orig_MC'!H73),"-")</f>
        <v>0</v>
      </c>
      <c r="V74" s="50">
        <f>IFERROR(('2.3_Input_Data_Orig_MC'!P73-'2.3_Input_Data_Orig_MC'!I73),"-")</f>
        <v>0</v>
      </c>
      <c r="W74" s="50">
        <f>IFERROR(('2.3_Input_Data_Orig_MC'!Q73-'2.3_Input_Data_Orig_MC'!J73),"-")</f>
        <v>0</v>
      </c>
      <c r="X74" s="50">
        <f>IFERROR(('2.3_Input_Data_Orig_MC'!R73-'2.3_Input_Data_Orig_MC'!K73),"-")</f>
        <v>0</v>
      </c>
      <c r="Y74" s="30"/>
      <c r="Z74" s="37">
        <f>T74*'0.1_Coefficients'!$B$23</f>
        <v>0</v>
      </c>
      <c r="AA74" s="37">
        <f>U74*'0.1_Coefficients'!$C$23</f>
        <v>0</v>
      </c>
      <c r="AB74" s="37">
        <f>V74*'0.1_Coefficients'!$D$23</f>
        <v>0</v>
      </c>
      <c r="AC74" s="37">
        <f>W74*'0.1_Coefficients'!Q83</f>
        <v>0</v>
      </c>
      <c r="AD74" s="37">
        <f>X74*'0.1_Coefficients'!$F$23</f>
        <v>0</v>
      </c>
      <c r="AE74" s="55"/>
      <c r="AF74" s="30"/>
      <c r="AG74" s="50">
        <f>IFERROR(('2.4_Input_Data_Rebase'!U73-'2.4_Input_Data_Rebase'!G73),"-")</f>
        <v>0</v>
      </c>
      <c r="AH74" s="50">
        <f>IFERROR(('2.4_Input_Data_Rebase'!V73-'2.4_Input_Data_Rebase'!H73),"-")</f>
        <v>0</v>
      </c>
      <c r="AI74" s="50">
        <f>IFERROR(('2.4_Input_Data_Rebase'!W73-'2.4_Input_Data_Rebase'!I73),"-")</f>
        <v>0</v>
      </c>
      <c r="AJ74" s="50">
        <f>IFERROR(('2.4_Input_Data_Rebase'!X73-'2.4_Input_Data_Rebase'!J73),"-")</f>
        <v>-3</v>
      </c>
      <c r="AK74" s="50">
        <f>IFERROR(('2.4_Input_Data_Rebase'!Y73-'2.4_Input_Data_Rebase'!K73),"-")</f>
        <v>0</v>
      </c>
      <c r="AL74" s="30"/>
      <c r="AM74" s="37">
        <f>AG74*'0.1_Coefficients'!$B$23</f>
        <v>0</v>
      </c>
      <c r="AN74" s="37">
        <f>AH74*'0.1_Coefficients'!$C$23</f>
        <v>0</v>
      </c>
      <c r="AO74" s="37">
        <f>AI74*'0.1_Coefficients'!$D$23</f>
        <v>0</v>
      </c>
      <c r="AP74" s="37">
        <f>AJ74*'0.1_Coefficients'!AD83</f>
        <v>0</v>
      </c>
      <c r="AQ74" s="37">
        <f>AK74*'0.1_Coefficients'!$F$23</f>
        <v>0</v>
      </c>
      <c r="AR74" s="55"/>
      <c r="AS74" s="30"/>
      <c r="AT74" s="50">
        <f>IFERROR(('2.4_Input_Data_Rebase'!N73-'2.4_Input_Data_Rebase'!G73),"-")</f>
        <v>0</v>
      </c>
      <c r="AU74" s="50">
        <f>IFERROR(('2.4_Input_Data_Rebase'!O73-'2.4_Input_Data_Rebase'!H73),"-")</f>
        <v>0</v>
      </c>
      <c r="AV74" s="50">
        <f>IFERROR(('2.4_Input_Data_Rebase'!P73-'2.4_Input_Data_Rebase'!I73),"-")</f>
        <v>0</v>
      </c>
      <c r="AW74" s="50">
        <f>IFERROR(('2.4_Input_Data_Rebase'!Q73-'2.4_Input_Data_Rebase'!J73),"-")</f>
        <v>-3</v>
      </c>
      <c r="AX74" s="50">
        <f>IFERROR(('2.4_Input_Data_Rebase'!R73-'2.4_Input_Data_Rebase'!K73),"-")</f>
        <v>0</v>
      </c>
      <c r="AY74" s="30"/>
      <c r="AZ74" s="37">
        <f>AT74*'0.1_Coefficients'!$B$23</f>
        <v>0</v>
      </c>
      <c r="BA74" s="37">
        <f>AU74*'0.1_Coefficients'!$C$23</f>
        <v>0</v>
      </c>
      <c r="BB74" s="37">
        <f>AV74*'0.1_Coefficients'!$D$23</f>
        <v>0</v>
      </c>
      <c r="BC74" s="37">
        <f>AW74*'0.1_Coefficients'!AP83</f>
        <v>0</v>
      </c>
      <c r="BD74" s="37">
        <f>AX74*'0.1_Coefficients'!$F$23</f>
        <v>0</v>
      </c>
      <c r="BE74" s="55"/>
      <c r="BF74" s="30"/>
      <c r="BG74" s="55"/>
      <c r="BH74" s="55"/>
      <c r="BI74" s="85"/>
    </row>
    <row r="75" spans="1:61">
      <c r="A75" s="3" t="s">
        <v>9</v>
      </c>
      <c r="B75" s="18">
        <v>38</v>
      </c>
      <c r="C75" s="19" t="s">
        <v>26</v>
      </c>
      <c r="D75" s="20" t="s">
        <v>59</v>
      </c>
      <c r="F75" s="86" t="s">
        <v>52</v>
      </c>
      <c r="G75" s="50">
        <f>IFERROR(('2.3_Input_Data_Orig_MC'!U74-'2.3_Input_Data_Orig_MC'!G74),"-")</f>
        <v>-2</v>
      </c>
      <c r="H75" s="50">
        <f>IFERROR(('2.3_Input_Data_Orig_MC'!V74-'2.3_Input_Data_Orig_MC'!H74),"-")</f>
        <v>0</v>
      </c>
      <c r="I75" s="50">
        <f>IFERROR(('2.3_Input_Data_Orig_MC'!W74-'2.3_Input_Data_Orig_MC'!I74),"-")</f>
        <v>-5</v>
      </c>
      <c r="J75" s="50">
        <f>IFERROR(('2.3_Input_Data_Orig_MC'!X74-'2.3_Input_Data_Orig_MC'!J74),"-")</f>
        <v>0</v>
      </c>
      <c r="K75" s="50">
        <f>IFERROR(('2.3_Input_Data_Orig_MC'!Y74-'2.3_Input_Data_Orig_MC'!K74),"-")</f>
        <v>7</v>
      </c>
      <c r="L75" s="30"/>
      <c r="M75" s="37">
        <f>G75*'0.1_Coefficients'!$B$20</f>
        <v>-0.4</v>
      </c>
      <c r="N75" s="37">
        <f>H75*'0.1_Coefficients'!$C$20</f>
        <v>0</v>
      </c>
      <c r="O75" s="37">
        <f>I75*'0.1_Coefficients'!$D$20</f>
        <v>-3</v>
      </c>
      <c r="P75" s="37">
        <f>J75*'0.1_Coefficients'!$E$20</f>
        <v>0</v>
      </c>
      <c r="Q75" s="37">
        <f>K75*'0.1_Coefficients'!$F$20</f>
        <v>7</v>
      </c>
      <c r="R75" s="54">
        <f t="shared" ref="R75" si="103">SUM(M75:Q78)</f>
        <v>3.6</v>
      </c>
      <c r="S75" s="30"/>
      <c r="T75" s="50">
        <f>IFERROR(('2.3_Input_Data_Orig_MC'!N74-'2.3_Input_Data_Orig_MC'!G74),"-")</f>
        <v>-2</v>
      </c>
      <c r="U75" s="50">
        <f>IFERROR(('2.3_Input_Data_Orig_MC'!O74-'2.3_Input_Data_Orig_MC'!H74),"-")</f>
        <v>5</v>
      </c>
      <c r="V75" s="50">
        <f>IFERROR(('2.3_Input_Data_Orig_MC'!P74-'2.3_Input_Data_Orig_MC'!I74),"-")</f>
        <v>-5</v>
      </c>
      <c r="W75" s="50">
        <f>IFERROR(('2.3_Input_Data_Orig_MC'!Q74-'2.3_Input_Data_Orig_MC'!J74),"-")</f>
        <v>0</v>
      </c>
      <c r="X75" s="50">
        <f>IFERROR(('2.3_Input_Data_Orig_MC'!R74-'2.3_Input_Data_Orig_MC'!K74),"-")</f>
        <v>2</v>
      </c>
      <c r="Y75" s="30"/>
      <c r="Z75" s="37">
        <f>T75*'0.1_Coefficients'!$B$20</f>
        <v>-0.4</v>
      </c>
      <c r="AA75" s="37">
        <f>U75*'0.1_Coefficients'!$C$20</f>
        <v>2</v>
      </c>
      <c r="AB75" s="37">
        <f>V75*'0.1_Coefficients'!$D$20</f>
        <v>-3</v>
      </c>
      <c r="AC75" s="37">
        <f>W75*'0.1_Coefficients'!$E$20</f>
        <v>0</v>
      </c>
      <c r="AD75" s="37">
        <f>X75*'0.1_Coefficients'!$F$20</f>
        <v>2</v>
      </c>
      <c r="AE75" s="54">
        <f t="shared" ref="AE75" si="104">SUM(Z75:AD78)</f>
        <v>0.60000000000000009</v>
      </c>
      <c r="AF75" s="30"/>
      <c r="AG75" s="50">
        <f>IFERROR(('2.4_Input_Data_Rebase'!U74-'2.4_Input_Data_Rebase'!G74),"-")</f>
        <v>0</v>
      </c>
      <c r="AH75" s="50">
        <f>IFERROR(('2.4_Input_Data_Rebase'!V74-'2.4_Input_Data_Rebase'!H74),"-")</f>
        <v>-5</v>
      </c>
      <c r="AI75" s="50">
        <f>IFERROR(('2.4_Input_Data_Rebase'!W74-'2.4_Input_Data_Rebase'!I74),"-")</f>
        <v>0</v>
      </c>
      <c r="AJ75" s="50">
        <f>IFERROR(('2.4_Input_Data_Rebase'!X74-'2.4_Input_Data_Rebase'!J74),"-")</f>
        <v>0</v>
      </c>
      <c r="AK75" s="50">
        <f>IFERROR(('2.4_Input_Data_Rebase'!Y74-'2.4_Input_Data_Rebase'!K74),"-")</f>
        <v>9</v>
      </c>
      <c r="AL75" s="30"/>
      <c r="AM75" s="37">
        <f>AG75*'0.1_Coefficients'!$B$20</f>
        <v>0</v>
      </c>
      <c r="AN75" s="37">
        <f>AH75*'0.1_Coefficients'!$C$20</f>
        <v>-2</v>
      </c>
      <c r="AO75" s="37">
        <f>AI75*'0.1_Coefficients'!$D$20</f>
        <v>0</v>
      </c>
      <c r="AP75" s="37">
        <f>AJ75*'0.1_Coefficients'!$E$20</f>
        <v>0</v>
      </c>
      <c r="AQ75" s="37">
        <f>AK75*'0.1_Coefficients'!$F$20</f>
        <v>9</v>
      </c>
      <c r="AR75" s="54">
        <f t="shared" ref="AR75" si="105">SUM(AM75:AQ78)</f>
        <v>6</v>
      </c>
      <c r="AS75" s="30"/>
      <c r="AT75" s="50">
        <f>IFERROR(('2.4_Input_Data_Rebase'!N74-'2.4_Input_Data_Rebase'!G74),"-")</f>
        <v>1</v>
      </c>
      <c r="AU75" s="50">
        <f>IFERROR(('2.4_Input_Data_Rebase'!O74-'2.4_Input_Data_Rebase'!H74),"-")</f>
        <v>-1</v>
      </c>
      <c r="AV75" s="50">
        <f>IFERROR(('2.4_Input_Data_Rebase'!P74-'2.4_Input_Data_Rebase'!I74),"-")</f>
        <v>0</v>
      </c>
      <c r="AW75" s="50">
        <f>IFERROR(('2.4_Input_Data_Rebase'!Q74-'2.4_Input_Data_Rebase'!J74),"-")</f>
        <v>0</v>
      </c>
      <c r="AX75" s="50">
        <f>IFERROR(('2.4_Input_Data_Rebase'!R74-'2.4_Input_Data_Rebase'!K74),"-")</f>
        <v>4</v>
      </c>
      <c r="AY75" s="30"/>
      <c r="AZ75" s="37">
        <f>AT75*'0.1_Coefficients'!$B$20</f>
        <v>0.2</v>
      </c>
      <c r="BA75" s="37">
        <f>AU75*'0.1_Coefficients'!$C$20</f>
        <v>-0.4</v>
      </c>
      <c r="BB75" s="37">
        <f>AV75*'0.1_Coefficients'!$D$20</f>
        <v>0</v>
      </c>
      <c r="BC75" s="37">
        <f>AW75*'0.1_Coefficients'!$E$20</f>
        <v>0</v>
      </c>
      <c r="BD75" s="37">
        <f>AX75*'0.1_Coefficients'!$F$20</f>
        <v>4</v>
      </c>
      <c r="BE75" s="54">
        <f t="shared" ref="BE75" si="106">SUM(AZ75:BD78)</f>
        <v>2.8</v>
      </c>
      <c r="BF75" s="30"/>
      <c r="BG75" s="54">
        <f t="shared" ref="BG75" si="107">AE75-R75</f>
        <v>-3</v>
      </c>
      <c r="BH75" s="54">
        <f t="shared" ref="BH75" si="108">BE75-AR75</f>
        <v>-3.2</v>
      </c>
      <c r="BI75" s="83">
        <f t="shared" ref="BI75" si="109">BH75-BG75</f>
        <v>-0.20000000000000018</v>
      </c>
    </row>
    <row r="76" spans="1:61">
      <c r="A76" s="2"/>
      <c r="B76" s="21"/>
      <c r="C76" s="22"/>
      <c r="D76" s="23"/>
      <c r="F76" s="81" t="s">
        <v>53</v>
      </c>
      <c r="G76" s="50">
        <f>IFERROR(('2.3_Input_Data_Orig_MC'!U75-'2.3_Input_Data_Orig_MC'!G75),"-")</f>
        <v>0</v>
      </c>
      <c r="H76" s="50">
        <f>IFERROR(('2.3_Input_Data_Orig_MC'!V75-'2.3_Input_Data_Orig_MC'!H75),"-")</f>
        <v>0</v>
      </c>
      <c r="I76" s="50">
        <f>IFERROR(('2.3_Input_Data_Orig_MC'!W75-'2.3_Input_Data_Orig_MC'!I75),"-")</f>
        <v>0</v>
      </c>
      <c r="J76" s="50">
        <f>IFERROR(('2.3_Input_Data_Orig_MC'!X75-'2.3_Input_Data_Orig_MC'!J75),"-")</f>
        <v>0</v>
      </c>
      <c r="K76" s="50">
        <f>IFERROR(('2.3_Input_Data_Orig_MC'!Y75-'2.3_Input_Data_Orig_MC'!K75),"-")</f>
        <v>0</v>
      </c>
      <c r="L76" s="30"/>
      <c r="M76" s="37">
        <f>G76*'0.1_Coefficients'!$B$21</f>
        <v>0</v>
      </c>
      <c r="N76" s="37">
        <f>H76*'0.1_Coefficients'!$C$21</f>
        <v>0</v>
      </c>
      <c r="O76" s="37">
        <f>I76*'0.1_Coefficients'!$D$21</f>
        <v>0</v>
      </c>
      <c r="P76" s="37">
        <f>J76*'0.1_Coefficients'!$E$21</f>
        <v>0</v>
      </c>
      <c r="Q76" s="37">
        <f>K76*'0.1_Coefficients'!$F$21</f>
        <v>0</v>
      </c>
      <c r="R76" s="54"/>
      <c r="S76" s="30"/>
      <c r="T76" s="50">
        <f>IFERROR(('2.3_Input_Data_Orig_MC'!N75-'2.3_Input_Data_Orig_MC'!G75),"-")</f>
        <v>0</v>
      </c>
      <c r="U76" s="50">
        <f>IFERROR(('2.3_Input_Data_Orig_MC'!O75-'2.3_Input_Data_Orig_MC'!H75),"-")</f>
        <v>0</v>
      </c>
      <c r="V76" s="50">
        <f>IFERROR(('2.3_Input_Data_Orig_MC'!P75-'2.3_Input_Data_Orig_MC'!I75),"-")</f>
        <v>0</v>
      </c>
      <c r="W76" s="50">
        <f>IFERROR(('2.3_Input_Data_Orig_MC'!Q75-'2.3_Input_Data_Orig_MC'!J75),"-")</f>
        <v>0</v>
      </c>
      <c r="X76" s="50">
        <f>IFERROR(('2.3_Input_Data_Orig_MC'!R75-'2.3_Input_Data_Orig_MC'!K75),"-")</f>
        <v>0</v>
      </c>
      <c r="Y76" s="30"/>
      <c r="Z76" s="37">
        <f>T76*'0.1_Coefficients'!$B$21</f>
        <v>0</v>
      </c>
      <c r="AA76" s="37">
        <f>U76*'0.1_Coefficients'!$C$21</f>
        <v>0</v>
      </c>
      <c r="AB76" s="37">
        <f>V76*'0.1_Coefficients'!$D$21</f>
        <v>0</v>
      </c>
      <c r="AC76" s="37">
        <f>W76*'0.1_Coefficients'!$E$21</f>
        <v>0</v>
      </c>
      <c r="AD76" s="37">
        <f>X76*'0.1_Coefficients'!$F$21</f>
        <v>0</v>
      </c>
      <c r="AE76" s="54"/>
      <c r="AF76" s="30"/>
      <c r="AG76" s="50">
        <f>IFERROR(('2.4_Input_Data_Rebase'!U75-'2.4_Input_Data_Rebase'!G75),"-")</f>
        <v>0</v>
      </c>
      <c r="AH76" s="50">
        <f>IFERROR(('2.4_Input_Data_Rebase'!V75-'2.4_Input_Data_Rebase'!H75),"-")</f>
        <v>0</v>
      </c>
      <c r="AI76" s="50">
        <f>IFERROR(('2.4_Input_Data_Rebase'!W75-'2.4_Input_Data_Rebase'!I75),"-")</f>
        <v>0</v>
      </c>
      <c r="AJ76" s="50">
        <f>IFERROR(('2.4_Input_Data_Rebase'!X75-'2.4_Input_Data_Rebase'!J75),"-")</f>
        <v>0</v>
      </c>
      <c r="AK76" s="50">
        <f>IFERROR(('2.4_Input_Data_Rebase'!Y75-'2.4_Input_Data_Rebase'!K75),"-")</f>
        <v>0</v>
      </c>
      <c r="AL76" s="30"/>
      <c r="AM76" s="37">
        <f>AG76*'0.1_Coefficients'!$B$21</f>
        <v>0</v>
      </c>
      <c r="AN76" s="37">
        <f>AH76*'0.1_Coefficients'!$C$21</f>
        <v>0</v>
      </c>
      <c r="AO76" s="37">
        <f>AI76*'0.1_Coefficients'!$D$21</f>
        <v>0</v>
      </c>
      <c r="AP76" s="37">
        <f>AJ76*'0.1_Coefficients'!$E$21</f>
        <v>0</v>
      </c>
      <c r="AQ76" s="37">
        <f>AK76*'0.1_Coefficients'!$F$21</f>
        <v>0</v>
      </c>
      <c r="AR76" s="54"/>
      <c r="AS76" s="30"/>
      <c r="AT76" s="50">
        <f>IFERROR(('2.4_Input_Data_Rebase'!N75-'2.4_Input_Data_Rebase'!G75),"-")</f>
        <v>0</v>
      </c>
      <c r="AU76" s="50">
        <f>IFERROR(('2.4_Input_Data_Rebase'!O75-'2.4_Input_Data_Rebase'!H75),"-")</f>
        <v>0</v>
      </c>
      <c r="AV76" s="50">
        <f>IFERROR(('2.4_Input_Data_Rebase'!P75-'2.4_Input_Data_Rebase'!I75),"-")</f>
        <v>0</v>
      </c>
      <c r="AW76" s="50">
        <f>IFERROR(('2.4_Input_Data_Rebase'!Q75-'2.4_Input_Data_Rebase'!J75),"-")</f>
        <v>0</v>
      </c>
      <c r="AX76" s="50">
        <f>IFERROR(('2.4_Input_Data_Rebase'!R75-'2.4_Input_Data_Rebase'!K75),"-")</f>
        <v>0</v>
      </c>
      <c r="AY76" s="30"/>
      <c r="AZ76" s="37">
        <f>AT76*'0.1_Coefficients'!$B$21</f>
        <v>0</v>
      </c>
      <c r="BA76" s="37">
        <f>AU76*'0.1_Coefficients'!$C$21</f>
        <v>0</v>
      </c>
      <c r="BB76" s="37">
        <f>AV76*'0.1_Coefficients'!$D$21</f>
        <v>0</v>
      </c>
      <c r="BC76" s="37">
        <f>AW76*'0.1_Coefficients'!$E$21</f>
        <v>0</v>
      </c>
      <c r="BD76" s="37">
        <f>AX76*'0.1_Coefficients'!$F$21</f>
        <v>0</v>
      </c>
      <c r="BE76" s="54"/>
      <c r="BF76" s="30"/>
      <c r="BG76" s="54"/>
      <c r="BH76" s="54"/>
      <c r="BI76" s="83"/>
    </row>
    <row r="77" spans="1:61">
      <c r="A77" s="2"/>
      <c r="B77" s="21"/>
      <c r="C77" s="22"/>
      <c r="D77" s="23"/>
      <c r="F77" s="81" t="s">
        <v>54</v>
      </c>
      <c r="G77" s="50">
        <f>IFERROR(('2.3_Input_Data_Orig_MC'!U76-'2.3_Input_Data_Orig_MC'!G76),"-")</f>
        <v>0</v>
      </c>
      <c r="H77" s="50">
        <f>IFERROR(('2.3_Input_Data_Orig_MC'!V76-'2.3_Input_Data_Orig_MC'!H76),"-")</f>
        <v>0</v>
      </c>
      <c r="I77" s="50">
        <f>IFERROR(('2.3_Input_Data_Orig_MC'!W76-'2.3_Input_Data_Orig_MC'!I76),"-")</f>
        <v>0</v>
      </c>
      <c r="J77" s="50">
        <f>IFERROR(('2.3_Input_Data_Orig_MC'!X76-'2.3_Input_Data_Orig_MC'!J76),"-")</f>
        <v>0</v>
      </c>
      <c r="K77" s="50">
        <f>IFERROR(('2.3_Input_Data_Orig_MC'!Y76-'2.3_Input_Data_Orig_MC'!K76),"-")</f>
        <v>0</v>
      </c>
      <c r="L77" s="30"/>
      <c r="M77" s="37">
        <f>G77*'0.1_Coefficients'!$B$22</f>
        <v>0</v>
      </c>
      <c r="N77" s="37">
        <f>H77*'0.1_Coefficients'!$C$22</f>
        <v>0</v>
      </c>
      <c r="O77" s="37">
        <f>I77*'0.1_Coefficients'!$D$22</f>
        <v>0</v>
      </c>
      <c r="P77" s="37">
        <f>J77*'0.1_Coefficients'!$E$22</f>
        <v>0</v>
      </c>
      <c r="Q77" s="37">
        <f>K77*'0.1_Coefficients'!$F$22</f>
        <v>0</v>
      </c>
      <c r="R77" s="54"/>
      <c r="S77" s="30"/>
      <c r="T77" s="50">
        <f>IFERROR(('2.3_Input_Data_Orig_MC'!N76-'2.3_Input_Data_Orig_MC'!G76),"-")</f>
        <v>0</v>
      </c>
      <c r="U77" s="50">
        <f>IFERROR(('2.3_Input_Data_Orig_MC'!O76-'2.3_Input_Data_Orig_MC'!H76),"-")</f>
        <v>0</v>
      </c>
      <c r="V77" s="50">
        <f>IFERROR(('2.3_Input_Data_Orig_MC'!P76-'2.3_Input_Data_Orig_MC'!I76),"-")</f>
        <v>0</v>
      </c>
      <c r="W77" s="50">
        <f>IFERROR(('2.3_Input_Data_Orig_MC'!Q76-'2.3_Input_Data_Orig_MC'!J76),"-")</f>
        <v>0</v>
      </c>
      <c r="X77" s="50">
        <f>IFERROR(('2.3_Input_Data_Orig_MC'!R76-'2.3_Input_Data_Orig_MC'!K76),"-")</f>
        <v>0</v>
      </c>
      <c r="Y77" s="30"/>
      <c r="Z77" s="37">
        <f>T77*'0.1_Coefficients'!$B$22</f>
        <v>0</v>
      </c>
      <c r="AA77" s="37">
        <f>U77*'0.1_Coefficients'!$C$22</f>
        <v>0</v>
      </c>
      <c r="AB77" s="37">
        <f>V77*'0.1_Coefficients'!$D$22</f>
        <v>0</v>
      </c>
      <c r="AC77" s="37">
        <f>W77*'0.1_Coefficients'!$E$22</f>
        <v>0</v>
      </c>
      <c r="AD77" s="37">
        <f>X77*'0.1_Coefficients'!$F$22</f>
        <v>0</v>
      </c>
      <c r="AE77" s="54"/>
      <c r="AF77" s="30"/>
      <c r="AG77" s="50">
        <f>IFERROR(('2.4_Input_Data_Rebase'!U76-'2.4_Input_Data_Rebase'!G76),"-")</f>
        <v>0</v>
      </c>
      <c r="AH77" s="50">
        <f>IFERROR(('2.4_Input_Data_Rebase'!V76-'2.4_Input_Data_Rebase'!H76),"-")</f>
        <v>0</v>
      </c>
      <c r="AI77" s="50">
        <f>IFERROR(('2.4_Input_Data_Rebase'!W76-'2.4_Input_Data_Rebase'!I76),"-")</f>
        <v>0</v>
      </c>
      <c r="AJ77" s="50">
        <f>IFERROR(('2.4_Input_Data_Rebase'!X76-'2.4_Input_Data_Rebase'!J76),"-")</f>
        <v>0</v>
      </c>
      <c r="AK77" s="50">
        <f>IFERROR(('2.4_Input_Data_Rebase'!Y76-'2.4_Input_Data_Rebase'!K76),"-")</f>
        <v>0</v>
      </c>
      <c r="AL77" s="30"/>
      <c r="AM77" s="37">
        <f>AG77*'0.1_Coefficients'!$B$22</f>
        <v>0</v>
      </c>
      <c r="AN77" s="37">
        <f>AH77*'0.1_Coefficients'!$C$22</f>
        <v>0</v>
      </c>
      <c r="AO77" s="37">
        <f>AI77*'0.1_Coefficients'!$D$22</f>
        <v>0</v>
      </c>
      <c r="AP77" s="37">
        <f>AJ77*'0.1_Coefficients'!$E$22</f>
        <v>0</v>
      </c>
      <c r="AQ77" s="37">
        <f>AK77*'0.1_Coefficients'!$F$22</f>
        <v>0</v>
      </c>
      <c r="AR77" s="54"/>
      <c r="AS77" s="30"/>
      <c r="AT77" s="50">
        <f>IFERROR(('2.4_Input_Data_Rebase'!N76-'2.4_Input_Data_Rebase'!G76),"-")</f>
        <v>0</v>
      </c>
      <c r="AU77" s="50">
        <f>IFERROR(('2.4_Input_Data_Rebase'!O76-'2.4_Input_Data_Rebase'!H76),"-")</f>
        <v>0</v>
      </c>
      <c r="AV77" s="50">
        <f>IFERROR(('2.4_Input_Data_Rebase'!P76-'2.4_Input_Data_Rebase'!I76),"-")</f>
        <v>0</v>
      </c>
      <c r="AW77" s="50">
        <f>IFERROR(('2.4_Input_Data_Rebase'!Q76-'2.4_Input_Data_Rebase'!J76),"-")</f>
        <v>0</v>
      </c>
      <c r="AX77" s="50">
        <f>IFERROR(('2.4_Input_Data_Rebase'!R76-'2.4_Input_Data_Rebase'!K76),"-")</f>
        <v>0</v>
      </c>
      <c r="AY77" s="30"/>
      <c r="AZ77" s="37">
        <f>AT77*'0.1_Coefficients'!$B$22</f>
        <v>0</v>
      </c>
      <c r="BA77" s="37">
        <f>AU77*'0.1_Coefficients'!$C$22</f>
        <v>0</v>
      </c>
      <c r="BB77" s="37">
        <f>AV77*'0.1_Coefficients'!$D$22</f>
        <v>0</v>
      </c>
      <c r="BC77" s="37">
        <f>AW77*'0.1_Coefficients'!$E$22</f>
        <v>0</v>
      </c>
      <c r="BD77" s="37">
        <f>AX77*'0.1_Coefficients'!$F$22</f>
        <v>0</v>
      </c>
      <c r="BE77" s="54"/>
      <c r="BF77" s="30"/>
      <c r="BG77" s="54"/>
      <c r="BH77" s="54"/>
      <c r="BI77" s="83"/>
    </row>
    <row r="78" spans="1:61" ht="12.75" thickBot="1">
      <c r="A78" s="2"/>
      <c r="B78" s="24"/>
      <c r="C78" s="25"/>
      <c r="D78" s="26"/>
      <c r="F78" s="84" t="s">
        <v>55</v>
      </c>
      <c r="G78" s="50">
        <f>IFERROR(('2.3_Input_Data_Orig_MC'!U77-'2.3_Input_Data_Orig_MC'!G77),"-")</f>
        <v>0</v>
      </c>
      <c r="H78" s="50">
        <f>IFERROR(('2.3_Input_Data_Orig_MC'!V77-'2.3_Input_Data_Orig_MC'!H77),"-")</f>
        <v>0</v>
      </c>
      <c r="I78" s="50">
        <f>IFERROR(('2.3_Input_Data_Orig_MC'!W77-'2.3_Input_Data_Orig_MC'!I77),"-")</f>
        <v>0</v>
      </c>
      <c r="J78" s="50">
        <f>IFERROR(('2.3_Input_Data_Orig_MC'!X77-'2.3_Input_Data_Orig_MC'!J77),"-")</f>
        <v>0</v>
      </c>
      <c r="K78" s="50">
        <f>IFERROR(('2.3_Input_Data_Orig_MC'!Y77-'2.3_Input_Data_Orig_MC'!K77),"-")</f>
        <v>0</v>
      </c>
      <c r="L78" s="30"/>
      <c r="M78" s="37">
        <f>G78*'0.1_Coefficients'!$B$23</f>
        <v>0</v>
      </c>
      <c r="N78" s="37">
        <f>H78*'0.1_Coefficients'!$C$23</f>
        <v>0</v>
      </c>
      <c r="O78" s="37">
        <f>I78*'0.1_Coefficients'!$D$23</f>
        <v>0</v>
      </c>
      <c r="P78" s="37">
        <f>J78*'0.1_Coefficients'!E87</f>
        <v>0</v>
      </c>
      <c r="Q78" s="37">
        <f>K78*'0.1_Coefficients'!$F$23</f>
        <v>0</v>
      </c>
      <c r="R78" s="55"/>
      <c r="S78" s="30"/>
      <c r="T78" s="50">
        <f>IFERROR(('2.3_Input_Data_Orig_MC'!N77-'2.3_Input_Data_Orig_MC'!G77),"-")</f>
        <v>0</v>
      </c>
      <c r="U78" s="50">
        <f>IFERROR(('2.3_Input_Data_Orig_MC'!O77-'2.3_Input_Data_Orig_MC'!H77),"-")</f>
        <v>0</v>
      </c>
      <c r="V78" s="50">
        <f>IFERROR(('2.3_Input_Data_Orig_MC'!P77-'2.3_Input_Data_Orig_MC'!I77),"-")</f>
        <v>0</v>
      </c>
      <c r="W78" s="50">
        <f>IFERROR(('2.3_Input_Data_Orig_MC'!Q77-'2.3_Input_Data_Orig_MC'!J77),"-")</f>
        <v>0</v>
      </c>
      <c r="X78" s="50">
        <f>IFERROR(('2.3_Input_Data_Orig_MC'!R77-'2.3_Input_Data_Orig_MC'!K77),"-")</f>
        <v>0</v>
      </c>
      <c r="Y78" s="30"/>
      <c r="Z78" s="37">
        <f>T78*'0.1_Coefficients'!$B$23</f>
        <v>0</v>
      </c>
      <c r="AA78" s="37">
        <f>U78*'0.1_Coefficients'!$C$23</f>
        <v>0</v>
      </c>
      <c r="AB78" s="37">
        <f>V78*'0.1_Coefficients'!$D$23</f>
        <v>0</v>
      </c>
      <c r="AC78" s="37">
        <f>W78*'0.1_Coefficients'!Q87</f>
        <v>0</v>
      </c>
      <c r="AD78" s="37">
        <f>X78*'0.1_Coefficients'!$F$23</f>
        <v>0</v>
      </c>
      <c r="AE78" s="55"/>
      <c r="AF78" s="30"/>
      <c r="AG78" s="50">
        <f>IFERROR(('2.4_Input_Data_Rebase'!U77-'2.4_Input_Data_Rebase'!G77),"-")</f>
        <v>0</v>
      </c>
      <c r="AH78" s="50">
        <f>IFERROR(('2.4_Input_Data_Rebase'!V77-'2.4_Input_Data_Rebase'!H77),"-")</f>
        <v>0</v>
      </c>
      <c r="AI78" s="50">
        <f>IFERROR(('2.4_Input_Data_Rebase'!W77-'2.4_Input_Data_Rebase'!I77),"-")</f>
        <v>0</v>
      </c>
      <c r="AJ78" s="50">
        <f>IFERROR(('2.4_Input_Data_Rebase'!X77-'2.4_Input_Data_Rebase'!J77),"-")</f>
        <v>0</v>
      </c>
      <c r="AK78" s="50">
        <f>IFERROR(('2.4_Input_Data_Rebase'!Y77-'2.4_Input_Data_Rebase'!K77),"-")</f>
        <v>-4</v>
      </c>
      <c r="AL78" s="30"/>
      <c r="AM78" s="37">
        <f>AG78*'0.1_Coefficients'!$B$23</f>
        <v>0</v>
      </c>
      <c r="AN78" s="37">
        <f>AH78*'0.1_Coefficients'!$C$23</f>
        <v>0</v>
      </c>
      <c r="AO78" s="37">
        <f>AI78*'0.1_Coefficients'!$D$23</f>
        <v>0</v>
      </c>
      <c r="AP78" s="37">
        <f>AJ78*'0.1_Coefficients'!AD87</f>
        <v>0</v>
      </c>
      <c r="AQ78" s="37">
        <f>AK78*'0.1_Coefficients'!$F$23</f>
        <v>-1</v>
      </c>
      <c r="AR78" s="55"/>
      <c r="AS78" s="30"/>
      <c r="AT78" s="50">
        <f>IFERROR(('2.4_Input_Data_Rebase'!N77-'2.4_Input_Data_Rebase'!G77),"-")</f>
        <v>0</v>
      </c>
      <c r="AU78" s="50">
        <f>IFERROR(('2.4_Input_Data_Rebase'!O77-'2.4_Input_Data_Rebase'!H77),"-")</f>
        <v>0</v>
      </c>
      <c r="AV78" s="50">
        <f>IFERROR(('2.4_Input_Data_Rebase'!P77-'2.4_Input_Data_Rebase'!I77),"-")</f>
        <v>0</v>
      </c>
      <c r="AW78" s="50">
        <f>IFERROR(('2.4_Input_Data_Rebase'!Q77-'2.4_Input_Data_Rebase'!J77),"-")</f>
        <v>0</v>
      </c>
      <c r="AX78" s="50">
        <f>IFERROR(('2.4_Input_Data_Rebase'!R77-'2.4_Input_Data_Rebase'!K77),"-")</f>
        <v>-4</v>
      </c>
      <c r="AY78" s="30"/>
      <c r="AZ78" s="37">
        <f>AT78*'0.1_Coefficients'!$B$23</f>
        <v>0</v>
      </c>
      <c r="BA78" s="37">
        <f>AU78*'0.1_Coefficients'!$C$23</f>
        <v>0</v>
      </c>
      <c r="BB78" s="37">
        <f>AV78*'0.1_Coefficients'!$D$23</f>
        <v>0</v>
      </c>
      <c r="BC78" s="37">
        <f>AW78*'0.1_Coefficients'!AP87</f>
        <v>0</v>
      </c>
      <c r="BD78" s="37">
        <f>AX78*'0.1_Coefficients'!$F$23</f>
        <v>-1</v>
      </c>
      <c r="BE78" s="55"/>
      <c r="BF78" s="30"/>
      <c r="BG78" s="55"/>
      <c r="BH78" s="55"/>
      <c r="BI78" s="85"/>
    </row>
    <row r="79" spans="1:61">
      <c r="A79" s="3" t="s">
        <v>9</v>
      </c>
      <c r="B79" s="18">
        <v>40</v>
      </c>
      <c r="C79" s="19" t="s">
        <v>27</v>
      </c>
      <c r="D79" s="20" t="s">
        <v>58</v>
      </c>
      <c r="F79" s="86" t="s">
        <v>52</v>
      </c>
      <c r="G79" s="50">
        <f>IFERROR(('2.3_Input_Data_Orig_MC'!U78-'2.3_Input_Data_Orig_MC'!G78),"-")</f>
        <v>0</v>
      </c>
      <c r="H79" s="50">
        <f>IFERROR(('2.3_Input_Data_Orig_MC'!V78-'2.3_Input_Data_Orig_MC'!H78),"-")</f>
        <v>-2</v>
      </c>
      <c r="I79" s="50">
        <f>IFERROR(('2.3_Input_Data_Orig_MC'!W78-'2.3_Input_Data_Orig_MC'!I78),"-")</f>
        <v>-5</v>
      </c>
      <c r="J79" s="50">
        <f>IFERROR(('2.3_Input_Data_Orig_MC'!X78-'2.3_Input_Data_Orig_MC'!J78),"-")</f>
        <v>2</v>
      </c>
      <c r="K79" s="50">
        <f>IFERROR(('2.3_Input_Data_Orig_MC'!Y78-'2.3_Input_Data_Orig_MC'!K78),"-")</f>
        <v>5</v>
      </c>
      <c r="L79" s="30"/>
      <c r="M79" s="37">
        <f>G79*'0.1_Coefficients'!$B$20</f>
        <v>0</v>
      </c>
      <c r="N79" s="37">
        <f>H79*'0.1_Coefficients'!$C$20</f>
        <v>-0.8</v>
      </c>
      <c r="O79" s="37">
        <f>I79*'0.1_Coefficients'!$D$20</f>
        <v>-3</v>
      </c>
      <c r="P79" s="37">
        <f>J79*'0.1_Coefficients'!$E$20</f>
        <v>1.6</v>
      </c>
      <c r="Q79" s="37">
        <f>K79*'0.1_Coefficients'!$F$20</f>
        <v>5</v>
      </c>
      <c r="R79" s="54">
        <f t="shared" ref="R79" si="110">SUM(M79:Q82)</f>
        <v>2.8000000000000003</v>
      </c>
      <c r="S79" s="30"/>
      <c r="T79" s="50">
        <f>IFERROR(('2.3_Input_Data_Orig_MC'!N78-'2.3_Input_Data_Orig_MC'!G78),"-")</f>
        <v>2</v>
      </c>
      <c r="U79" s="50">
        <f>IFERROR(('2.3_Input_Data_Orig_MC'!O78-'2.3_Input_Data_Orig_MC'!H78),"-")</f>
        <v>2</v>
      </c>
      <c r="V79" s="50">
        <f>IFERROR(('2.3_Input_Data_Orig_MC'!P78-'2.3_Input_Data_Orig_MC'!I78),"-")</f>
        <v>-5</v>
      </c>
      <c r="W79" s="50">
        <f>IFERROR(('2.3_Input_Data_Orig_MC'!Q78-'2.3_Input_Data_Orig_MC'!J78),"-")</f>
        <v>0</v>
      </c>
      <c r="X79" s="50">
        <f>IFERROR(('2.3_Input_Data_Orig_MC'!R78-'2.3_Input_Data_Orig_MC'!K78),"-")</f>
        <v>1</v>
      </c>
      <c r="Y79" s="30"/>
      <c r="Z79" s="37">
        <f>T79*'0.1_Coefficients'!$B$20</f>
        <v>0.4</v>
      </c>
      <c r="AA79" s="37">
        <f>U79*'0.1_Coefficients'!$C$20</f>
        <v>0.8</v>
      </c>
      <c r="AB79" s="37">
        <f>V79*'0.1_Coefficients'!$D$20</f>
        <v>-3</v>
      </c>
      <c r="AC79" s="37">
        <f>W79*'0.1_Coefficients'!$E$20</f>
        <v>0</v>
      </c>
      <c r="AD79" s="37">
        <f>X79*'0.1_Coefficients'!$F$20</f>
        <v>1</v>
      </c>
      <c r="AE79" s="54">
        <f t="shared" ref="AE79" si="111">SUM(Z79:AD82)</f>
        <v>-0.79999999999999982</v>
      </c>
      <c r="AF79" s="30"/>
      <c r="AG79" s="50">
        <f>IFERROR(('2.4_Input_Data_Rebase'!U78-'2.4_Input_Data_Rebase'!G78),"-")</f>
        <v>0</v>
      </c>
      <c r="AH79" s="50">
        <f>IFERROR(('2.4_Input_Data_Rebase'!V78-'2.4_Input_Data_Rebase'!H78),"-")</f>
        <v>0</v>
      </c>
      <c r="AI79" s="50">
        <f>IFERROR(('2.4_Input_Data_Rebase'!W78-'2.4_Input_Data_Rebase'!I78),"-")</f>
        <v>0</v>
      </c>
      <c r="AJ79" s="50">
        <f>IFERROR(('2.4_Input_Data_Rebase'!X78-'2.4_Input_Data_Rebase'!J78),"-")</f>
        <v>0</v>
      </c>
      <c r="AK79" s="50">
        <f>IFERROR(('2.4_Input_Data_Rebase'!Y78-'2.4_Input_Data_Rebase'!K78),"-")</f>
        <v>3</v>
      </c>
      <c r="AL79" s="30"/>
      <c r="AM79" s="37">
        <f>AG79*'0.1_Coefficients'!$B$20</f>
        <v>0</v>
      </c>
      <c r="AN79" s="37">
        <f>AH79*'0.1_Coefficients'!$C$20</f>
        <v>0</v>
      </c>
      <c r="AO79" s="37">
        <f>AI79*'0.1_Coefficients'!$D$20</f>
        <v>0</v>
      </c>
      <c r="AP79" s="37">
        <f>AJ79*'0.1_Coefficients'!$E$20</f>
        <v>0</v>
      </c>
      <c r="AQ79" s="37">
        <f>AK79*'0.1_Coefficients'!$F$20</f>
        <v>3</v>
      </c>
      <c r="AR79" s="54">
        <f t="shared" ref="AR79" si="112">SUM(AM79:AQ82)</f>
        <v>2.75</v>
      </c>
      <c r="AS79" s="30"/>
      <c r="AT79" s="50">
        <f>IFERROR(('2.4_Input_Data_Rebase'!N78-'2.4_Input_Data_Rebase'!G78),"-")</f>
        <v>0</v>
      </c>
      <c r="AU79" s="50">
        <f>IFERROR(('2.4_Input_Data_Rebase'!O78-'2.4_Input_Data_Rebase'!H78),"-")</f>
        <v>4</v>
      </c>
      <c r="AV79" s="50">
        <f>IFERROR(('2.4_Input_Data_Rebase'!P78-'2.4_Input_Data_Rebase'!I78),"-")</f>
        <v>0</v>
      </c>
      <c r="AW79" s="50">
        <f>IFERROR(('2.4_Input_Data_Rebase'!Q78-'2.4_Input_Data_Rebase'!J78),"-")</f>
        <v>0</v>
      </c>
      <c r="AX79" s="50">
        <f>IFERROR(('2.4_Input_Data_Rebase'!R78-'2.4_Input_Data_Rebase'!K78),"-")</f>
        <v>-1</v>
      </c>
      <c r="AY79" s="30"/>
      <c r="AZ79" s="37">
        <f>AT79*'0.1_Coefficients'!$B$20</f>
        <v>0</v>
      </c>
      <c r="BA79" s="37">
        <f>AU79*'0.1_Coefficients'!$C$20</f>
        <v>1.6</v>
      </c>
      <c r="BB79" s="37">
        <f>AV79*'0.1_Coefficients'!$D$20</f>
        <v>0</v>
      </c>
      <c r="BC79" s="37">
        <f>AW79*'0.1_Coefficients'!$E$20</f>
        <v>0</v>
      </c>
      <c r="BD79" s="37">
        <f>AX79*'0.1_Coefficients'!$F$20</f>
        <v>-1</v>
      </c>
      <c r="BE79" s="54">
        <f t="shared" ref="BE79" si="113">SUM(AZ79:BD82)</f>
        <v>-0.54999999999999982</v>
      </c>
      <c r="BF79" s="30"/>
      <c r="BG79" s="54">
        <f t="shared" ref="BG79" si="114">AE79-R79</f>
        <v>-3.6</v>
      </c>
      <c r="BH79" s="54">
        <f t="shared" ref="BH79" si="115">BE79-AR79</f>
        <v>-3.3</v>
      </c>
      <c r="BI79" s="83">
        <f t="shared" ref="BI79" si="116">BH79-BG79</f>
        <v>0.30000000000000027</v>
      </c>
    </row>
    <row r="80" spans="1:61">
      <c r="A80" s="2"/>
      <c r="B80" s="21"/>
      <c r="C80" s="22"/>
      <c r="D80" s="23"/>
      <c r="F80" s="81" t="s">
        <v>53</v>
      </c>
      <c r="G80" s="50">
        <f>IFERROR(('2.3_Input_Data_Orig_MC'!U79-'2.3_Input_Data_Orig_MC'!G79),"-")</f>
        <v>0</v>
      </c>
      <c r="H80" s="50">
        <f>IFERROR(('2.3_Input_Data_Orig_MC'!V79-'2.3_Input_Data_Orig_MC'!H79),"-")</f>
        <v>0</v>
      </c>
      <c r="I80" s="50">
        <f>IFERROR(('2.3_Input_Data_Orig_MC'!W79-'2.3_Input_Data_Orig_MC'!I79),"-")</f>
        <v>0</v>
      </c>
      <c r="J80" s="50">
        <f>IFERROR(('2.3_Input_Data_Orig_MC'!X79-'2.3_Input_Data_Orig_MC'!J79),"-")</f>
        <v>0</v>
      </c>
      <c r="K80" s="50">
        <f>IFERROR(('2.3_Input_Data_Orig_MC'!Y79-'2.3_Input_Data_Orig_MC'!K79),"-")</f>
        <v>0</v>
      </c>
      <c r="L80" s="30"/>
      <c r="M80" s="37">
        <f>G80*'0.1_Coefficients'!$B$21</f>
        <v>0</v>
      </c>
      <c r="N80" s="37">
        <f>H80*'0.1_Coefficients'!$C$21</f>
        <v>0</v>
      </c>
      <c r="O80" s="37">
        <f>I80*'0.1_Coefficients'!$D$21</f>
        <v>0</v>
      </c>
      <c r="P80" s="37">
        <f>J80*'0.1_Coefficients'!$E$21</f>
        <v>0</v>
      </c>
      <c r="Q80" s="37">
        <f>K80*'0.1_Coefficients'!$F$21</f>
        <v>0</v>
      </c>
      <c r="R80" s="54"/>
      <c r="S80" s="30"/>
      <c r="T80" s="50">
        <f>IFERROR(('2.3_Input_Data_Orig_MC'!N79-'2.3_Input_Data_Orig_MC'!G79),"-")</f>
        <v>0</v>
      </c>
      <c r="U80" s="50">
        <f>IFERROR(('2.3_Input_Data_Orig_MC'!O79-'2.3_Input_Data_Orig_MC'!H79),"-")</f>
        <v>0</v>
      </c>
      <c r="V80" s="50">
        <f>IFERROR(('2.3_Input_Data_Orig_MC'!P79-'2.3_Input_Data_Orig_MC'!I79),"-")</f>
        <v>0</v>
      </c>
      <c r="W80" s="50">
        <f>IFERROR(('2.3_Input_Data_Orig_MC'!Q79-'2.3_Input_Data_Orig_MC'!J79),"-")</f>
        <v>0</v>
      </c>
      <c r="X80" s="50">
        <f>IFERROR(('2.3_Input_Data_Orig_MC'!R79-'2.3_Input_Data_Orig_MC'!K79),"-")</f>
        <v>0</v>
      </c>
      <c r="Y80" s="30"/>
      <c r="Z80" s="37">
        <f>T80*'0.1_Coefficients'!$B$21</f>
        <v>0</v>
      </c>
      <c r="AA80" s="37">
        <f>U80*'0.1_Coefficients'!$C$21</f>
        <v>0</v>
      </c>
      <c r="AB80" s="37">
        <f>V80*'0.1_Coefficients'!$D$21</f>
        <v>0</v>
      </c>
      <c r="AC80" s="37">
        <f>W80*'0.1_Coefficients'!$E$21</f>
        <v>0</v>
      </c>
      <c r="AD80" s="37">
        <f>X80*'0.1_Coefficients'!$F$21</f>
        <v>0</v>
      </c>
      <c r="AE80" s="54"/>
      <c r="AF80" s="30"/>
      <c r="AG80" s="50">
        <f>IFERROR(('2.4_Input_Data_Rebase'!U79-'2.4_Input_Data_Rebase'!G79),"-")</f>
        <v>0</v>
      </c>
      <c r="AH80" s="50">
        <f>IFERROR(('2.4_Input_Data_Rebase'!V79-'2.4_Input_Data_Rebase'!H79),"-")</f>
        <v>0</v>
      </c>
      <c r="AI80" s="50">
        <f>IFERROR(('2.4_Input_Data_Rebase'!W79-'2.4_Input_Data_Rebase'!I79),"-")</f>
        <v>0</v>
      </c>
      <c r="AJ80" s="50">
        <f>IFERROR(('2.4_Input_Data_Rebase'!X79-'2.4_Input_Data_Rebase'!J79),"-")</f>
        <v>0</v>
      </c>
      <c r="AK80" s="50">
        <f>IFERROR(('2.4_Input_Data_Rebase'!Y79-'2.4_Input_Data_Rebase'!K79),"-")</f>
        <v>2</v>
      </c>
      <c r="AL80" s="30"/>
      <c r="AM80" s="37">
        <f>AG80*'0.1_Coefficients'!$B$21</f>
        <v>0</v>
      </c>
      <c r="AN80" s="37">
        <f>AH80*'0.1_Coefficients'!$C$21</f>
        <v>0</v>
      </c>
      <c r="AO80" s="37">
        <f>AI80*'0.1_Coefficients'!$D$21</f>
        <v>0</v>
      </c>
      <c r="AP80" s="37">
        <f>AJ80*'0.1_Coefficients'!$E$21</f>
        <v>0</v>
      </c>
      <c r="AQ80" s="37">
        <f>AK80*'0.1_Coefficients'!$F$21</f>
        <v>1.5</v>
      </c>
      <c r="AR80" s="54"/>
      <c r="AS80" s="30"/>
      <c r="AT80" s="50">
        <f>IFERROR(('2.4_Input_Data_Rebase'!N79-'2.4_Input_Data_Rebase'!G79),"-")</f>
        <v>0</v>
      </c>
      <c r="AU80" s="50">
        <f>IFERROR(('2.4_Input_Data_Rebase'!O79-'2.4_Input_Data_Rebase'!H79),"-")</f>
        <v>2</v>
      </c>
      <c r="AV80" s="50">
        <f>IFERROR(('2.4_Input_Data_Rebase'!P79-'2.4_Input_Data_Rebase'!I79),"-")</f>
        <v>0</v>
      </c>
      <c r="AW80" s="50">
        <f>IFERROR(('2.4_Input_Data_Rebase'!Q79-'2.4_Input_Data_Rebase'!J79),"-")</f>
        <v>0</v>
      </c>
      <c r="AX80" s="50">
        <f>IFERROR(('2.4_Input_Data_Rebase'!R79-'2.4_Input_Data_Rebase'!K79),"-")</f>
        <v>0</v>
      </c>
      <c r="AY80" s="30"/>
      <c r="AZ80" s="37">
        <f>AT80*'0.1_Coefficients'!$B$21</f>
        <v>0</v>
      </c>
      <c r="BA80" s="37">
        <f>AU80*'0.1_Coefficients'!$C$21</f>
        <v>0.6</v>
      </c>
      <c r="BB80" s="37">
        <f>AV80*'0.1_Coefficients'!$D$21</f>
        <v>0</v>
      </c>
      <c r="BC80" s="37">
        <f>AW80*'0.1_Coefficients'!$E$21</f>
        <v>0</v>
      </c>
      <c r="BD80" s="37">
        <f>AX80*'0.1_Coefficients'!$F$21</f>
        <v>0</v>
      </c>
      <c r="BE80" s="54"/>
      <c r="BF80" s="30"/>
      <c r="BG80" s="54"/>
      <c r="BH80" s="54"/>
      <c r="BI80" s="83"/>
    </row>
    <row r="81" spans="1:61">
      <c r="A81" s="2"/>
      <c r="B81" s="21"/>
      <c r="C81" s="22"/>
      <c r="D81" s="23"/>
      <c r="F81" s="81" t="s">
        <v>54</v>
      </c>
      <c r="G81" s="50">
        <f>IFERROR(('2.3_Input_Data_Orig_MC'!U80-'2.3_Input_Data_Orig_MC'!G80),"-")</f>
        <v>0</v>
      </c>
      <c r="H81" s="50">
        <f>IFERROR(('2.3_Input_Data_Orig_MC'!V80-'2.3_Input_Data_Orig_MC'!H80),"-")</f>
        <v>0</v>
      </c>
      <c r="I81" s="50">
        <f>IFERROR(('2.3_Input_Data_Orig_MC'!W80-'2.3_Input_Data_Orig_MC'!I80),"-")</f>
        <v>0</v>
      </c>
      <c r="J81" s="50">
        <f>IFERROR(('2.3_Input_Data_Orig_MC'!X80-'2.3_Input_Data_Orig_MC'!J80),"-")</f>
        <v>0</v>
      </c>
      <c r="K81" s="50">
        <f>IFERROR(('2.3_Input_Data_Orig_MC'!Y80-'2.3_Input_Data_Orig_MC'!K80),"-")</f>
        <v>0</v>
      </c>
      <c r="L81" s="30"/>
      <c r="M81" s="37">
        <f>G81*'0.1_Coefficients'!$B$22</f>
        <v>0</v>
      </c>
      <c r="N81" s="37">
        <f>H81*'0.1_Coefficients'!$C$22</f>
        <v>0</v>
      </c>
      <c r="O81" s="37">
        <f>I81*'0.1_Coefficients'!$D$22</f>
        <v>0</v>
      </c>
      <c r="P81" s="37">
        <f>J81*'0.1_Coefficients'!$E$22</f>
        <v>0</v>
      </c>
      <c r="Q81" s="37">
        <f>K81*'0.1_Coefficients'!$F$22</f>
        <v>0</v>
      </c>
      <c r="R81" s="54"/>
      <c r="S81" s="30"/>
      <c r="T81" s="50">
        <f>IFERROR(('2.3_Input_Data_Orig_MC'!N80-'2.3_Input_Data_Orig_MC'!G80),"-")</f>
        <v>0</v>
      </c>
      <c r="U81" s="50">
        <f>IFERROR(('2.3_Input_Data_Orig_MC'!O80-'2.3_Input_Data_Orig_MC'!H80),"-")</f>
        <v>0</v>
      </c>
      <c r="V81" s="50">
        <f>IFERROR(('2.3_Input_Data_Orig_MC'!P80-'2.3_Input_Data_Orig_MC'!I80),"-")</f>
        <v>0</v>
      </c>
      <c r="W81" s="50">
        <f>IFERROR(('2.3_Input_Data_Orig_MC'!Q80-'2.3_Input_Data_Orig_MC'!J80),"-")</f>
        <v>0</v>
      </c>
      <c r="X81" s="50">
        <f>IFERROR(('2.3_Input_Data_Orig_MC'!R80-'2.3_Input_Data_Orig_MC'!K80),"-")</f>
        <v>0</v>
      </c>
      <c r="Y81" s="30"/>
      <c r="Z81" s="37">
        <f>T81*'0.1_Coefficients'!$B$22</f>
        <v>0</v>
      </c>
      <c r="AA81" s="37">
        <f>U81*'0.1_Coefficients'!$C$22</f>
        <v>0</v>
      </c>
      <c r="AB81" s="37">
        <f>V81*'0.1_Coefficients'!$D$22</f>
        <v>0</v>
      </c>
      <c r="AC81" s="37">
        <f>W81*'0.1_Coefficients'!$E$22</f>
        <v>0</v>
      </c>
      <c r="AD81" s="37">
        <f>X81*'0.1_Coefficients'!$F$22</f>
        <v>0</v>
      </c>
      <c r="AE81" s="54"/>
      <c r="AF81" s="30"/>
      <c r="AG81" s="50">
        <f>IFERROR(('2.4_Input_Data_Rebase'!U80-'2.4_Input_Data_Rebase'!G80),"-")</f>
        <v>0</v>
      </c>
      <c r="AH81" s="50">
        <f>IFERROR(('2.4_Input_Data_Rebase'!V80-'2.4_Input_Data_Rebase'!H80),"-")</f>
        <v>0</v>
      </c>
      <c r="AI81" s="50">
        <f>IFERROR(('2.4_Input_Data_Rebase'!W80-'2.4_Input_Data_Rebase'!I80),"-")</f>
        <v>0</v>
      </c>
      <c r="AJ81" s="50">
        <f>IFERROR(('2.4_Input_Data_Rebase'!X80-'2.4_Input_Data_Rebase'!J80),"-")</f>
        <v>0</v>
      </c>
      <c r="AK81" s="50">
        <f>IFERROR(('2.4_Input_Data_Rebase'!Y80-'2.4_Input_Data_Rebase'!K80),"-")</f>
        <v>-2</v>
      </c>
      <c r="AL81" s="30"/>
      <c r="AM81" s="37">
        <f>AG81*'0.1_Coefficients'!$B$22</f>
        <v>0</v>
      </c>
      <c r="AN81" s="37">
        <f>AH81*'0.1_Coefficients'!$C$22</f>
        <v>0</v>
      </c>
      <c r="AO81" s="37">
        <f>AI81*'0.1_Coefficients'!$D$22</f>
        <v>0</v>
      </c>
      <c r="AP81" s="37">
        <f>AJ81*'0.1_Coefficients'!$E$22</f>
        <v>0</v>
      </c>
      <c r="AQ81" s="37">
        <f>AK81*'0.1_Coefficients'!$F$22</f>
        <v>-1</v>
      </c>
      <c r="AR81" s="54"/>
      <c r="AS81" s="30"/>
      <c r="AT81" s="50">
        <f>IFERROR(('2.4_Input_Data_Rebase'!N80-'2.4_Input_Data_Rebase'!G80),"-")</f>
        <v>0</v>
      </c>
      <c r="AU81" s="50">
        <f>IFERROR(('2.4_Input_Data_Rebase'!O80-'2.4_Input_Data_Rebase'!H80),"-")</f>
        <v>0</v>
      </c>
      <c r="AV81" s="50">
        <f>IFERROR(('2.4_Input_Data_Rebase'!P80-'2.4_Input_Data_Rebase'!I80),"-")</f>
        <v>0</v>
      </c>
      <c r="AW81" s="50">
        <f>IFERROR(('2.4_Input_Data_Rebase'!Q80-'2.4_Input_Data_Rebase'!J80),"-")</f>
        <v>0</v>
      </c>
      <c r="AX81" s="50">
        <f>IFERROR(('2.4_Input_Data_Rebase'!R80-'2.4_Input_Data_Rebase'!K80),"-")</f>
        <v>-2</v>
      </c>
      <c r="AY81" s="30"/>
      <c r="AZ81" s="37">
        <f>AT81*'0.1_Coefficients'!$B$22</f>
        <v>0</v>
      </c>
      <c r="BA81" s="37">
        <f>AU81*'0.1_Coefficients'!$C$22</f>
        <v>0</v>
      </c>
      <c r="BB81" s="37">
        <f>AV81*'0.1_Coefficients'!$D$22</f>
        <v>0</v>
      </c>
      <c r="BC81" s="37">
        <f>AW81*'0.1_Coefficients'!$E$22</f>
        <v>0</v>
      </c>
      <c r="BD81" s="37">
        <f>AX81*'0.1_Coefficients'!$F$22</f>
        <v>-1</v>
      </c>
      <c r="BE81" s="54"/>
      <c r="BF81" s="30"/>
      <c r="BG81" s="54"/>
      <c r="BH81" s="54"/>
      <c r="BI81" s="83"/>
    </row>
    <row r="82" spans="1:61" ht="12.75" thickBot="1">
      <c r="A82" s="2"/>
      <c r="B82" s="24"/>
      <c r="C82" s="25"/>
      <c r="D82" s="26"/>
      <c r="F82" s="84" t="s">
        <v>55</v>
      </c>
      <c r="G82" s="50">
        <f>IFERROR(('2.3_Input_Data_Orig_MC'!U81-'2.3_Input_Data_Orig_MC'!G81),"-")</f>
        <v>0</v>
      </c>
      <c r="H82" s="50">
        <f>IFERROR(('2.3_Input_Data_Orig_MC'!V81-'2.3_Input_Data_Orig_MC'!H81),"-")</f>
        <v>0</v>
      </c>
      <c r="I82" s="50">
        <f>IFERROR(('2.3_Input_Data_Orig_MC'!W81-'2.3_Input_Data_Orig_MC'!I81),"-")</f>
        <v>0</v>
      </c>
      <c r="J82" s="50">
        <f>IFERROR(('2.3_Input_Data_Orig_MC'!X81-'2.3_Input_Data_Orig_MC'!J81),"-")</f>
        <v>0</v>
      </c>
      <c r="K82" s="50">
        <f>IFERROR(('2.3_Input_Data_Orig_MC'!Y81-'2.3_Input_Data_Orig_MC'!K81),"-")</f>
        <v>0</v>
      </c>
      <c r="L82" s="30"/>
      <c r="M82" s="37">
        <f>G82*'0.1_Coefficients'!$B$23</f>
        <v>0</v>
      </c>
      <c r="N82" s="37">
        <f>H82*'0.1_Coefficients'!$C$23</f>
        <v>0</v>
      </c>
      <c r="O82" s="37">
        <f>I82*'0.1_Coefficients'!$D$23</f>
        <v>0</v>
      </c>
      <c r="P82" s="37">
        <f>J82*'0.1_Coefficients'!E91</f>
        <v>0</v>
      </c>
      <c r="Q82" s="37">
        <f>K82*'0.1_Coefficients'!$F$23</f>
        <v>0</v>
      </c>
      <c r="R82" s="55"/>
      <c r="S82" s="30"/>
      <c r="T82" s="50">
        <f>IFERROR(('2.3_Input_Data_Orig_MC'!N81-'2.3_Input_Data_Orig_MC'!G81),"-")</f>
        <v>0</v>
      </c>
      <c r="U82" s="50">
        <f>IFERROR(('2.3_Input_Data_Orig_MC'!O81-'2.3_Input_Data_Orig_MC'!H81),"-")</f>
        <v>0</v>
      </c>
      <c r="V82" s="50">
        <f>IFERROR(('2.3_Input_Data_Orig_MC'!P81-'2.3_Input_Data_Orig_MC'!I81),"-")</f>
        <v>0</v>
      </c>
      <c r="W82" s="50">
        <f>IFERROR(('2.3_Input_Data_Orig_MC'!Q81-'2.3_Input_Data_Orig_MC'!J81),"-")</f>
        <v>0</v>
      </c>
      <c r="X82" s="50">
        <f>IFERROR(('2.3_Input_Data_Orig_MC'!R81-'2.3_Input_Data_Orig_MC'!K81),"-")</f>
        <v>0</v>
      </c>
      <c r="Y82" s="30"/>
      <c r="Z82" s="37">
        <f>T82*'0.1_Coefficients'!$B$23</f>
        <v>0</v>
      </c>
      <c r="AA82" s="37">
        <f>U82*'0.1_Coefficients'!$C$23</f>
        <v>0</v>
      </c>
      <c r="AB82" s="37">
        <f>V82*'0.1_Coefficients'!$D$23</f>
        <v>0</v>
      </c>
      <c r="AC82" s="37">
        <f>W82*'0.1_Coefficients'!Q91</f>
        <v>0</v>
      </c>
      <c r="AD82" s="37">
        <f>X82*'0.1_Coefficients'!$F$23</f>
        <v>0</v>
      </c>
      <c r="AE82" s="55"/>
      <c r="AF82" s="30"/>
      <c r="AG82" s="50">
        <f>IFERROR(('2.4_Input_Data_Rebase'!U81-'2.4_Input_Data_Rebase'!G81),"-")</f>
        <v>0</v>
      </c>
      <c r="AH82" s="50">
        <f>IFERROR(('2.4_Input_Data_Rebase'!V81-'2.4_Input_Data_Rebase'!H81),"-")</f>
        <v>0</v>
      </c>
      <c r="AI82" s="50">
        <f>IFERROR(('2.4_Input_Data_Rebase'!W81-'2.4_Input_Data_Rebase'!I81),"-")</f>
        <v>0</v>
      </c>
      <c r="AJ82" s="50">
        <f>IFERROR(('2.4_Input_Data_Rebase'!X81-'2.4_Input_Data_Rebase'!J81),"-")</f>
        <v>0</v>
      </c>
      <c r="AK82" s="50">
        <f>IFERROR(('2.4_Input_Data_Rebase'!Y81-'2.4_Input_Data_Rebase'!K81),"-")</f>
        <v>-3</v>
      </c>
      <c r="AL82" s="30"/>
      <c r="AM82" s="37">
        <f>AG82*'0.1_Coefficients'!$B$23</f>
        <v>0</v>
      </c>
      <c r="AN82" s="37">
        <f>AH82*'0.1_Coefficients'!$C$23</f>
        <v>0</v>
      </c>
      <c r="AO82" s="37">
        <f>AI82*'0.1_Coefficients'!$D$23</f>
        <v>0</v>
      </c>
      <c r="AP82" s="37">
        <f>AJ82*'0.1_Coefficients'!AD91</f>
        <v>0</v>
      </c>
      <c r="AQ82" s="37">
        <f>AK82*'0.1_Coefficients'!$F$23</f>
        <v>-0.75</v>
      </c>
      <c r="AR82" s="55"/>
      <c r="AS82" s="30"/>
      <c r="AT82" s="50">
        <f>IFERROR(('2.4_Input_Data_Rebase'!N81-'2.4_Input_Data_Rebase'!G81),"-")</f>
        <v>0</v>
      </c>
      <c r="AU82" s="50">
        <f>IFERROR(('2.4_Input_Data_Rebase'!O81-'2.4_Input_Data_Rebase'!H81),"-")</f>
        <v>0</v>
      </c>
      <c r="AV82" s="50">
        <f>IFERROR(('2.4_Input_Data_Rebase'!P81-'2.4_Input_Data_Rebase'!I81),"-")</f>
        <v>0</v>
      </c>
      <c r="AW82" s="50">
        <f>IFERROR(('2.4_Input_Data_Rebase'!Q81-'2.4_Input_Data_Rebase'!J81),"-")</f>
        <v>0</v>
      </c>
      <c r="AX82" s="50">
        <f>IFERROR(('2.4_Input_Data_Rebase'!R81-'2.4_Input_Data_Rebase'!K81),"-")</f>
        <v>-3</v>
      </c>
      <c r="AY82" s="30"/>
      <c r="AZ82" s="37">
        <f>AT82*'0.1_Coefficients'!$B$23</f>
        <v>0</v>
      </c>
      <c r="BA82" s="37">
        <f>AU82*'0.1_Coefficients'!$C$23</f>
        <v>0</v>
      </c>
      <c r="BB82" s="37">
        <f>AV82*'0.1_Coefficients'!$D$23</f>
        <v>0</v>
      </c>
      <c r="BC82" s="37">
        <f>AW82*'0.1_Coefficients'!AP91</f>
        <v>0</v>
      </c>
      <c r="BD82" s="37">
        <f>AX82*'0.1_Coefficients'!$F$23</f>
        <v>-0.75</v>
      </c>
      <c r="BE82" s="55"/>
      <c r="BF82" s="30"/>
      <c r="BG82" s="55"/>
      <c r="BH82" s="55"/>
      <c r="BI82" s="85"/>
    </row>
    <row r="83" spans="1:61">
      <c r="A83" s="3" t="s">
        <v>9</v>
      </c>
      <c r="B83" s="18">
        <v>42</v>
      </c>
      <c r="C83" s="19" t="s">
        <v>28</v>
      </c>
      <c r="D83" s="20" t="s">
        <v>58</v>
      </c>
      <c r="F83" s="86" t="s">
        <v>52</v>
      </c>
      <c r="G83" s="50">
        <f>IFERROR(('2.3_Input_Data_Orig_MC'!U82-'2.3_Input_Data_Orig_MC'!G82),"-")</f>
        <v>-2</v>
      </c>
      <c r="H83" s="50">
        <f>IFERROR(('2.3_Input_Data_Orig_MC'!V82-'2.3_Input_Data_Orig_MC'!H82),"-")</f>
        <v>0</v>
      </c>
      <c r="I83" s="50">
        <f>IFERROR(('2.3_Input_Data_Orig_MC'!W82-'2.3_Input_Data_Orig_MC'!I82),"-")</f>
        <v>2</v>
      </c>
      <c r="J83" s="50">
        <f>IFERROR(('2.3_Input_Data_Orig_MC'!X82-'2.3_Input_Data_Orig_MC'!J82),"-")</f>
        <v>0</v>
      </c>
      <c r="K83" s="50">
        <f>IFERROR(('2.3_Input_Data_Orig_MC'!Y82-'2.3_Input_Data_Orig_MC'!K82),"-")</f>
        <v>0</v>
      </c>
      <c r="L83" s="30"/>
      <c r="M83" s="37">
        <f>G83*'0.1_Coefficients'!$B$20</f>
        <v>-0.4</v>
      </c>
      <c r="N83" s="37">
        <f>H83*'0.1_Coefficients'!$C$20</f>
        <v>0</v>
      </c>
      <c r="O83" s="37">
        <f>I83*'0.1_Coefficients'!$D$20</f>
        <v>1.2</v>
      </c>
      <c r="P83" s="37">
        <f>J83*'0.1_Coefficients'!$E$20</f>
        <v>0</v>
      </c>
      <c r="Q83" s="37">
        <f>K83*'0.1_Coefficients'!$F$20</f>
        <v>0</v>
      </c>
      <c r="R83" s="54">
        <f t="shared" ref="R83" si="117">SUM(M83:Q86)</f>
        <v>0.79999999999999993</v>
      </c>
      <c r="S83" s="30"/>
      <c r="T83" s="50">
        <f>IFERROR(('2.3_Input_Data_Orig_MC'!N82-'2.3_Input_Data_Orig_MC'!G82),"-")</f>
        <v>-2</v>
      </c>
      <c r="U83" s="50">
        <f>IFERROR(('2.3_Input_Data_Orig_MC'!O82-'2.3_Input_Data_Orig_MC'!H82),"-")</f>
        <v>0</v>
      </c>
      <c r="V83" s="50">
        <f>IFERROR(('2.3_Input_Data_Orig_MC'!P82-'2.3_Input_Data_Orig_MC'!I82),"-")</f>
        <v>2</v>
      </c>
      <c r="W83" s="50">
        <f>IFERROR(('2.3_Input_Data_Orig_MC'!Q82-'2.3_Input_Data_Orig_MC'!J82),"-")</f>
        <v>0</v>
      </c>
      <c r="X83" s="50">
        <f>IFERROR(('2.3_Input_Data_Orig_MC'!R82-'2.3_Input_Data_Orig_MC'!K82),"-")</f>
        <v>0</v>
      </c>
      <c r="Y83" s="30"/>
      <c r="Z83" s="37">
        <f>T83*'0.1_Coefficients'!$B$20</f>
        <v>-0.4</v>
      </c>
      <c r="AA83" s="37">
        <f>U83*'0.1_Coefficients'!$C$20</f>
        <v>0</v>
      </c>
      <c r="AB83" s="37">
        <f>V83*'0.1_Coefficients'!$D$20</f>
        <v>1.2</v>
      </c>
      <c r="AC83" s="37">
        <f>W83*'0.1_Coefficients'!$E$20</f>
        <v>0</v>
      </c>
      <c r="AD83" s="37">
        <f>X83*'0.1_Coefficients'!$F$20</f>
        <v>0</v>
      </c>
      <c r="AE83" s="54">
        <f t="shared" ref="AE83" si="118">SUM(Z83:AD86)</f>
        <v>0.79999999999999993</v>
      </c>
      <c r="AF83" s="30"/>
      <c r="AG83" s="50">
        <f>IFERROR(('2.4_Input_Data_Rebase'!U82-'2.4_Input_Data_Rebase'!G82),"-")</f>
        <v>0</v>
      </c>
      <c r="AH83" s="50">
        <f>IFERROR(('2.4_Input_Data_Rebase'!V82-'2.4_Input_Data_Rebase'!H82),"-")</f>
        <v>0</v>
      </c>
      <c r="AI83" s="50">
        <f>IFERROR(('2.4_Input_Data_Rebase'!W82-'2.4_Input_Data_Rebase'!I82),"-")</f>
        <v>0</v>
      </c>
      <c r="AJ83" s="50">
        <f>IFERROR(('2.4_Input_Data_Rebase'!X82-'2.4_Input_Data_Rebase'!J82),"-")</f>
        <v>0</v>
      </c>
      <c r="AK83" s="50">
        <f>IFERROR(('2.4_Input_Data_Rebase'!Y82-'2.4_Input_Data_Rebase'!K82),"-")</f>
        <v>0</v>
      </c>
      <c r="AL83" s="30"/>
      <c r="AM83" s="37">
        <f>AG83*'0.1_Coefficients'!$B$20</f>
        <v>0</v>
      </c>
      <c r="AN83" s="37">
        <f>AH83*'0.1_Coefficients'!$C$20</f>
        <v>0</v>
      </c>
      <c r="AO83" s="37">
        <f>AI83*'0.1_Coefficients'!$D$20</f>
        <v>0</v>
      </c>
      <c r="AP83" s="37">
        <f>AJ83*'0.1_Coefficients'!$E$20</f>
        <v>0</v>
      </c>
      <c r="AQ83" s="37">
        <f>AK83*'0.1_Coefficients'!$F$20</f>
        <v>0</v>
      </c>
      <c r="AR83" s="54">
        <f t="shared" ref="AR83" si="119">SUM(AM83:AQ86)</f>
        <v>0</v>
      </c>
      <c r="AS83" s="30"/>
      <c r="AT83" s="50">
        <f>IFERROR(('2.4_Input_Data_Rebase'!N82-'2.4_Input_Data_Rebase'!G82),"-")</f>
        <v>0</v>
      </c>
      <c r="AU83" s="50">
        <f>IFERROR(('2.4_Input_Data_Rebase'!O82-'2.4_Input_Data_Rebase'!H82),"-")</f>
        <v>0</v>
      </c>
      <c r="AV83" s="50">
        <f>IFERROR(('2.4_Input_Data_Rebase'!P82-'2.4_Input_Data_Rebase'!I82),"-")</f>
        <v>0</v>
      </c>
      <c r="AW83" s="50">
        <f>IFERROR(('2.4_Input_Data_Rebase'!Q82-'2.4_Input_Data_Rebase'!J82),"-")</f>
        <v>0</v>
      </c>
      <c r="AX83" s="50">
        <f>IFERROR(('2.4_Input_Data_Rebase'!R82-'2.4_Input_Data_Rebase'!K82),"-")</f>
        <v>0</v>
      </c>
      <c r="AY83" s="30"/>
      <c r="AZ83" s="37">
        <f>AT83*'0.1_Coefficients'!$B$20</f>
        <v>0</v>
      </c>
      <c r="BA83" s="37">
        <f>AU83*'0.1_Coefficients'!$C$20</f>
        <v>0</v>
      </c>
      <c r="BB83" s="37">
        <f>AV83*'0.1_Coefficients'!$D$20</f>
        <v>0</v>
      </c>
      <c r="BC83" s="37">
        <f>AW83*'0.1_Coefficients'!$E$20</f>
        <v>0</v>
      </c>
      <c r="BD83" s="37">
        <f>AX83*'0.1_Coefficients'!$F$20</f>
        <v>0</v>
      </c>
      <c r="BE83" s="54">
        <f t="shared" ref="BE83" si="120">SUM(AZ83:BD86)</f>
        <v>0</v>
      </c>
      <c r="BF83" s="30"/>
      <c r="BG83" s="54">
        <f t="shared" ref="BG83" si="121">AE83-R83</f>
        <v>0</v>
      </c>
      <c r="BH83" s="54">
        <f t="shared" ref="BH83" si="122">BE83-AR83</f>
        <v>0</v>
      </c>
      <c r="BI83" s="83">
        <f t="shared" ref="BI83" si="123">BH83-BG83</f>
        <v>0</v>
      </c>
    </row>
    <row r="84" spans="1:61">
      <c r="A84" s="2"/>
      <c r="B84" s="21"/>
      <c r="C84" s="22"/>
      <c r="D84" s="23"/>
      <c r="F84" s="81" t="s">
        <v>53</v>
      </c>
      <c r="G84" s="50">
        <f>IFERROR(('2.3_Input_Data_Orig_MC'!U83-'2.3_Input_Data_Orig_MC'!G83),"-")</f>
        <v>0</v>
      </c>
      <c r="H84" s="50">
        <f>IFERROR(('2.3_Input_Data_Orig_MC'!V83-'2.3_Input_Data_Orig_MC'!H83),"-")</f>
        <v>0</v>
      </c>
      <c r="I84" s="50">
        <f>IFERROR(('2.3_Input_Data_Orig_MC'!W83-'2.3_Input_Data_Orig_MC'!I83),"-")</f>
        <v>0</v>
      </c>
      <c r="J84" s="50">
        <f>IFERROR(('2.3_Input_Data_Orig_MC'!X83-'2.3_Input_Data_Orig_MC'!J83),"-")</f>
        <v>0</v>
      </c>
      <c r="K84" s="50">
        <f>IFERROR(('2.3_Input_Data_Orig_MC'!Y83-'2.3_Input_Data_Orig_MC'!K83),"-")</f>
        <v>0</v>
      </c>
      <c r="L84" s="30"/>
      <c r="M84" s="37">
        <f>G84*'0.1_Coefficients'!$B$21</f>
        <v>0</v>
      </c>
      <c r="N84" s="37">
        <f>H84*'0.1_Coefficients'!$C$21</f>
        <v>0</v>
      </c>
      <c r="O84" s="37">
        <f>I84*'0.1_Coefficients'!$D$21</f>
        <v>0</v>
      </c>
      <c r="P84" s="37">
        <f>J84*'0.1_Coefficients'!$E$21</f>
        <v>0</v>
      </c>
      <c r="Q84" s="37">
        <f>K84*'0.1_Coefficients'!$F$21</f>
        <v>0</v>
      </c>
      <c r="R84" s="54"/>
      <c r="S84" s="30"/>
      <c r="T84" s="50">
        <f>IFERROR(('2.3_Input_Data_Orig_MC'!N83-'2.3_Input_Data_Orig_MC'!G83),"-")</f>
        <v>0</v>
      </c>
      <c r="U84" s="50">
        <f>IFERROR(('2.3_Input_Data_Orig_MC'!O83-'2.3_Input_Data_Orig_MC'!H83),"-")</f>
        <v>0</v>
      </c>
      <c r="V84" s="50">
        <f>IFERROR(('2.3_Input_Data_Orig_MC'!P83-'2.3_Input_Data_Orig_MC'!I83),"-")</f>
        <v>0</v>
      </c>
      <c r="W84" s="50">
        <f>IFERROR(('2.3_Input_Data_Orig_MC'!Q83-'2.3_Input_Data_Orig_MC'!J83),"-")</f>
        <v>0</v>
      </c>
      <c r="X84" s="50">
        <f>IFERROR(('2.3_Input_Data_Orig_MC'!R83-'2.3_Input_Data_Orig_MC'!K83),"-")</f>
        <v>0</v>
      </c>
      <c r="Y84" s="30"/>
      <c r="Z84" s="37">
        <f>T84*'0.1_Coefficients'!$B$21</f>
        <v>0</v>
      </c>
      <c r="AA84" s="37">
        <f>U84*'0.1_Coefficients'!$C$21</f>
        <v>0</v>
      </c>
      <c r="AB84" s="37">
        <f>V84*'0.1_Coefficients'!$D$21</f>
        <v>0</v>
      </c>
      <c r="AC84" s="37">
        <f>W84*'0.1_Coefficients'!$E$21</f>
        <v>0</v>
      </c>
      <c r="AD84" s="37">
        <f>X84*'0.1_Coefficients'!$F$21</f>
        <v>0</v>
      </c>
      <c r="AE84" s="54"/>
      <c r="AF84" s="30"/>
      <c r="AG84" s="50">
        <f>IFERROR(('2.4_Input_Data_Rebase'!U83-'2.4_Input_Data_Rebase'!G83),"-")</f>
        <v>0</v>
      </c>
      <c r="AH84" s="50">
        <f>IFERROR(('2.4_Input_Data_Rebase'!V83-'2.4_Input_Data_Rebase'!H83),"-")</f>
        <v>0</v>
      </c>
      <c r="AI84" s="50">
        <f>IFERROR(('2.4_Input_Data_Rebase'!W83-'2.4_Input_Data_Rebase'!I83),"-")</f>
        <v>0</v>
      </c>
      <c r="AJ84" s="50">
        <f>IFERROR(('2.4_Input_Data_Rebase'!X83-'2.4_Input_Data_Rebase'!J83),"-")</f>
        <v>0</v>
      </c>
      <c r="AK84" s="50">
        <f>IFERROR(('2.4_Input_Data_Rebase'!Y83-'2.4_Input_Data_Rebase'!K83),"-")</f>
        <v>0</v>
      </c>
      <c r="AL84" s="30"/>
      <c r="AM84" s="37">
        <f>AG84*'0.1_Coefficients'!$B$21</f>
        <v>0</v>
      </c>
      <c r="AN84" s="37">
        <f>AH84*'0.1_Coefficients'!$C$21</f>
        <v>0</v>
      </c>
      <c r="AO84" s="37">
        <f>AI84*'0.1_Coefficients'!$D$21</f>
        <v>0</v>
      </c>
      <c r="AP84" s="37">
        <f>AJ84*'0.1_Coefficients'!$E$21</f>
        <v>0</v>
      </c>
      <c r="AQ84" s="37">
        <f>AK84*'0.1_Coefficients'!$F$21</f>
        <v>0</v>
      </c>
      <c r="AR84" s="54"/>
      <c r="AS84" s="30"/>
      <c r="AT84" s="50">
        <f>IFERROR(('2.4_Input_Data_Rebase'!N83-'2.4_Input_Data_Rebase'!G83),"-")</f>
        <v>0</v>
      </c>
      <c r="AU84" s="50">
        <f>IFERROR(('2.4_Input_Data_Rebase'!O83-'2.4_Input_Data_Rebase'!H83),"-")</f>
        <v>0</v>
      </c>
      <c r="AV84" s="50">
        <f>IFERROR(('2.4_Input_Data_Rebase'!P83-'2.4_Input_Data_Rebase'!I83),"-")</f>
        <v>0</v>
      </c>
      <c r="AW84" s="50">
        <f>IFERROR(('2.4_Input_Data_Rebase'!Q83-'2.4_Input_Data_Rebase'!J83),"-")</f>
        <v>0</v>
      </c>
      <c r="AX84" s="50">
        <f>IFERROR(('2.4_Input_Data_Rebase'!R83-'2.4_Input_Data_Rebase'!K83),"-")</f>
        <v>0</v>
      </c>
      <c r="AY84" s="30"/>
      <c r="AZ84" s="37">
        <f>AT84*'0.1_Coefficients'!$B$21</f>
        <v>0</v>
      </c>
      <c r="BA84" s="37">
        <f>AU84*'0.1_Coefficients'!$C$21</f>
        <v>0</v>
      </c>
      <c r="BB84" s="37">
        <f>AV84*'0.1_Coefficients'!$D$21</f>
        <v>0</v>
      </c>
      <c r="BC84" s="37">
        <f>AW84*'0.1_Coefficients'!$E$21</f>
        <v>0</v>
      </c>
      <c r="BD84" s="37">
        <f>AX84*'0.1_Coefficients'!$F$21</f>
        <v>0</v>
      </c>
      <c r="BE84" s="54"/>
      <c r="BF84" s="30"/>
      <c r="BG84" s="54"/>
      <c r="BH84" s="54"/>
      <c r="BI84" s="83"/>
    </row>
    <row r="85" spans="1:61">
      <c r="A85" s="2"/>
      <c r="B85" s="21"/>
      <c r="C85" s="22"/>
      <c r="D85" s="23"/>
      <c r="F85" s="81" t="s">
        <v>54</v>
      </c>
      <c r="G85" s="50">
        <f>IFERROR(('2.3_Input_Data_Orig_MC'!U84-'2.3_Input_Data_Orig_MC'!G84),"-")</f>
        <v>0</v>
      </c>
      <c r="H85" s="50">
        <f>IFERROR(('2.3_Input_Data_Orig_MC'!V84-'2.3_Input_Data_Orig_MC'!H84),"-")</f>
        <v>0</v>
      </c>
      <c r="I85" s="50">
        <f>IFERROR(('2.3_Input_Data_Orig_MC'!W84-'2.3_Input_Data_Orig_MC'!I84),"-")</f>
        <v>0</v>
      </c>
      <c r="J85" s="50">
        <f>IFERROR(('2.3_Input_Data_Orig_MC'!X84-'2.3_Input_Data_Orig_MC'!J84),"-")</f>
        <v>0</v>
      </c>
      <c r="K85" s="50">
        <f>IFERROR(('2.3_Input_Data_Orig_MC'!Y84-'2.3_Input_Data_Orig_MC'!K84),"-")</f>
        <v>0</v>
      </c>
      <c r="L85" s="30"/>
      <c r="M85" s="37">
        <f>G85*'0.1_Coefficients'!$B$22</f>
        <v>0</v>
      </c>
      <c r="N85" s="37">
        <f>H85*'0.1_Coefficients'!$C$22</f>
        <v>0</v>
      </c>
      <c r="O85" s="37">
        <f>I85*'0.1_Coefficients'!$D$22</f>
        <v>0</v>
      </c>
      <c r="P85" s="37">
        <f>J85*'0.1_Coefficients'!$E$22</f>
        <v>0</v>
      </c>
      <c r="Q85" s="37">
        <f>K85*'0.1_Coefficients'!$F$22</f>
        <v>0</v>
      </c>
      <c r="R85" s="54"/>
      <c r="S85" s="30"/>
      <c r="T85" s="50">
        <f>IFERROR(('2.3_Input_Data_Orig_MC'!N84-'2.3_Input_Data_Orig_MC'!G84),"-")</f>
        <v>0</v>
      </c>
      <c r="U85" s="50">
        <f>IFERROR(('2.3_Input_Data_Orig_MC'!O84-'2.3_Input_Data_Orig_MC'!H84),"-")</f>
        <v>0</v>
      </c>
      <c r="V85" s="50">
        <f>IFERROR(('2.3_Input_Data_Orig_MC'!P84-'2.3_Input_Data_Orig_MC'!I84),"-")</f>
        <v>0</v>
      </c>
      <c r="W85" s="50">
        <f>IFERROR(('2.3_Input_Data_Orig_MC'!Q84-'2.3_Input_Data_Orig_MC'!J84),"-")</f>
        <v>0</v>
      </c>
      <c r="X85" s="50">
        <f>IFERROR(('2.3_Input_Data_Orig_MC'!R84-'2.3_Input_Data_Orig_MC'!K84),"-")</f>
        <v>0</v>
      </c>
      <c r="Y85" s="30"/>
      <c r="Z85" s="37">
        <f>T85*'0.1_Coefficients'!$B$22</f>
        <v>0</v>
      </c>
      <c r="AA85" s="37">
        <f>U85*'0.1_Coefficients'!$C$22</f>
        <v>0</v>
      </c>
      <c r="AB85" s="37">
        <f>V85*'0.1_Coefficients'!$D$22</f>
        <v>0</v>
      </c>
      <c r="AC85" s="37">
        <f>W85*'0.1_Coefficients'!$E$22</f>
        <v>0</v>
      </c>
      <c r="AD85" s="37">
        <f>X85*'0.1_Coefficients'!$F$22</f>
        <v>0</v>
      </c>
      <c r="AE85" s="54"/>
      <c r="AF85" s="30"/>
      <c r="AG85" s="50">
        <f>IFERROR(('2.4_Input_Data_Rebase'!U84-'2.4_Input_Data_Rebase'!G84),"-")</f>
        <v>0</v>
      </c>
      <c r="AH85" s="50">
        <f>IFERROR(('2.4_Input_Data_Rebase'!V84-'2.4_Input_Data_Rebase'!H84),"-")</f>
        <v>0</v>
      </c>
      <c r="AI85" s="50">
        <f>IFERROR(('2.4_Input_Data_Rebase'!W84-'2.4_Input_Data_Rebase'!I84),"-")</f>
        <v>0</v>
      </c>
      <c r="AJ85" s="50">
        <f>IFERROR(('2.4_Input_Data_Rebase'!X84-'2.4_Input_Data_Rebase'!J84),"-")</f>
        <v>0</v>
      </c>
      <c r="AK85" s="50">
        <f>IFERROR(('2.4_Input_Data_Rebase'!Y84-'2.4_Input_Data_Rebase'!K84),"-")</f>
        <v>0</v>
      </c>
      <c r="AL85" s="30"/>
      <c r="AM85" s="37">
        <f>AG85*'0.1_Coefficients'!$B$22</f>
        <v>0</v>
      </c>
      <c r="AN85" s="37">
        <f>AH85*'0.1_Coefficients'!$C$22</f>
        <v>0</v>
      </c>
      <c r="AO85" s="37">
        <f>AI85*'0.1_Coefficients'!$D$22</f>
        <v>0</v>
      </c>
      <c r="AP85" s="37">
        <f>AJ85*'0.1_Coefficients'!$E$22</f>
        <v>0</v>
      </c>
      <c r="AQ85" s="37">
        <f>AK85*'0.1_Coefficients'!$F$22</f>
        <v>0</v>
      </c>
      <c r="AR85" s="54"/>
      <c r="AS85" s="30"/>
      <c r="AT85" s="50">
        <f>IFERROR(('2.4_Input_Data_Rebase'!N84-'2.4_Input_Data_Rebase'!G84),"-")</f>
        <v>0</v>
      </c>
      <c r="AU85" s="50">
        <f>IFERROR(('2.4_Input_Data_Rebase'!O84-'2.4_Input_Data_Rebase'!H84),"-")</f>
        <v>0</v>
      </c>
      <c r="AV85" s="50">
        <f>IFERROR(('2.4_Input_Data_Rebase'!P84-'2.4_Input_Data_Rebase'!I84),"-")</f>
        <v>0</v>
      </c>
      <c r="AW85" s="50">
        <f>IFERROR(('2.4_Input_Data_Rebase'!Q84-'2.4_Input_Data_Rebase'!J84),"-")</f>
        <v>0</v>
      </c>
      <c r="AX85" s="50">
        <f>IFERROR(('2.4_Input_Data_Rebase'!R84-'2.4_Input_Data_Rebase'!K84),"-")</f>
        <v>0</v>
      </c>
      <c r="AY85" s="30"/>
      <c r="AZ85" s="37">
        <f>AT85*'0.1_Coefficients'!$B$22</f>
        <v>0</v>
      </c>
      <c r="BA85" s="37">
        <f>AU85*'0.1_Coefficients'!$C$22</f>
        <v>0</v>
      </c>
      <c r="BB85" s="37">
        <f>AV85*'0.1_Coefficients'!$D$22</f>
        <v>0</v>
      </c>
      <c r="BC85" s="37">
        <f>AW85*'0.1_Coefficients'!$E$22</f>
        <v>0</v>
      </c>
      <c r="BD85" s="37">
        <f>AX85*'0.1_Coefficients'!$F$22</f>
        <v>0</v>
      </c>
      <c r="BE85" s="54"/>
      <c r="BF85" s="30"/>
      <c r="BG85" s="54"/>
      <c r="BH85" s="54"/>
      <c r="BI85" s="83"/>
    </row>
    <row r="86" spans="1:61" ht="12.75" thickBot="1">
      <c r="A86" s="2"/>
      <c r="B86" s="24"/>
      <c r="C86" s="25"/>
      <c r="D86" s="26"/>
      <c r="F86" s="84" t="s">
        <v>55</v>
      </c>
      <c r="G86" s="50">
        <f>IFERROR(('2.3_Input_Data_Orig_MC'!U85-'2.3_Input_Data_Orig_MC'!G85),"-")</f>
        <v>0</v>
      </c>
      <c r="H86" s="50">
        <f>IFERROR(('2.3_Input_Data_Orig_MC'!V85-'2.3_Input_Data_Orig_MC'!H85),"-")</f>
        <v>0</v>
      </c>
      <c r="I86" s="50">
        <f>IFERROR(('2.3_Input_Data_Orig_MC'!W85-'2.3_Input_Data_Orig_MC'!I85),"-")</f>
        <v>0</v>
      </c>
      <c r="J86" s="50">
        <f>IFERROR(('2.3_Input_Data_Orig_MC'!X85-'2.3_Input_Data_Orig_MC'!J85),"-")</f>
        <v>0</v>
      </c>
      <c r="K86" s="50">
        <f>IFERROR(('2.3_Input_Data_Orig_MC'!Y85-'2.3_Input_Data_Orig_MC'!K85),"-")</f>
        <v>0</v>
      </c>
      <c r="L86" s="30"/>
      <c r="M86" s="37">
        <f>G86*'0.1_Coefficients'!$B$23</f>
        <v>0</v>
      </c>
      <c r="N86" s="37">
        <f>H86*'0.1_Coefficients'!$C$23</f>
        <v>0</v>
      </c>
      <c r="O86" s="37">
        <f>I86*'0.1_Coefficients'!$D$23</f>
        <v>0</v>
      </c>
      <c r="P86" s="37">
        <f>J86*'0.1_Coefficients'!E95</f>
        <v>0</v>
      </c>
      <c r="Q86" s="37">
        <f>K86*'0.1_Coefficients'!$F$23</f>
        <v>0</v>
      </c>
      <c r="R86" s="55"/>
      <c r="S86" s="30"/>
      <c r="T86" s="50">
        <f>IFERROR(('2.3_Input_Data_Orig_MC'!N85-'2.3_Input_Data_Orig_MC'!G85),"-")</f>
        <v>0</v>
      </c>
      <c r="U86" s="50">
        <f>IFERROR(('2.3_Input_Data_Orig_MC'!O85-'2.3_Input_Data_Orig_MC'!H85),"-")</f>
        <v>0</v>
      </c>
      <c r="V86" s="50">
        <f>IFERROR(('2.3_Input_Data_Orig_MC'!P85-'2.3_Input_Data_Orig_MC'!I85),"-")</f>
        <v>0</v>
      </c>
      <c r="W86" s="50">
        <f>IFERROR(('2.3_Input_Data_Orig_MC'!Q85-'2.3_Input_Data_Orig_MC'!J85),"-")</f>
        <v>0</v>
      </c>
      <c r="X86" s="50">
        <f>IFERROR(('2.3_Input_Data_Orig_MC'!R85-'2.3_Input_Data_Orig_MC'!K85),"-")</f>
        <v>0</v>
      </c>
      <c r="Y86" s="30"/>
      <c r="Z86" s="37">
        <f>T86*'0.1_Coefficients'!$B$23</f>
        <v>0</v>
      </c>
      <c r="AA86" s="37">
        <f>U86*'0.1_Coefficients'!$C$23</f>
        <v>0</v>
      </c>
      <c r="AB86" s="37">
        <f>V86*'0.1_Coefficients'!$D$23</f>
        <v>0</v>
      </c>
      <c r="AC86" s="37">
        <f>W86*'0.1_Coefficients'!Q95</f>
        <v>0</v>
      </c>
      <c r="AD86" s="37">
        <f>X86*'0.1_Coefficients'!$F$23</f>
        <v>0</v>
      </c>
      <c r="AE86" s="55"/>
      <c r="AF86" s="30"/>
      <c r="AG86" s="50">
        <f>IFERROR(('2.4_Input_Data_Rebase'!U85-'2.4_Input_Data_Rebase'!G85),"-")</f>
        <v>0</v>
      </c>
      <c r="AH86" s="50">
        <f>IFERROR(('2.4_Input_Data_Rebase'!V85-'2.4_Input_Data_Rebase'!H85),"-")</f>
        <v>0</v>
      </c>
      <c r="AI86" s="50">
        <f>IFERROR(('2.4_Input_Data_Rebase'!W85-'2.4_Input_Data_Rebase'!I85),"-")</f>
        <v>0</v>
      </c>
      <c r="AJ86" s="50">
        <f>IFERROR(('2.4_Input_Data_Rebase'!X85-'2.4_Input_Data_Rebase'!J85),"-")</f>
        <v>0</v>
      </c>
      <c r="AK86" s="50">
        <f>IFERROR(('2.4_Input_Data_Rebase'!Y85-'2.4_Input_Data_Rebase'!K85),"-")</f>
        <v>0</v>
      </c>
      <c r="AL86" s="30"/>
      <c r="AM86" s="37">
        <f>AG86*'0.1_Coefficients'!$B$23</f>
        <v>0</v>
      </c>
      <c r="AN86" s="37">
        <f>AH86*'0.1_Coefficients'!$C$23</f>
        <v>0</v>
      </c>
      <c r="AO86" s="37">
        <f>AI86*'0.1_Coefficients'!$D$23</f>
        <v>0</v>
      </c>
      <c r="AP86" s="37">
        <f>AJ86*'0.1_Coefficients'!AD95</f>
        <v>0</v>
      </c>
      <c r="AQ86" s="37">
        <f>AK86*'0.1_Coefficients'!$F$23</f>
        <v>0</v>
      </c>
      <c r="AR86" s="55"/>
      <c r="AS86" s="30"/>
      <c r="AT86" s="50">
        <f>IFERROR(('2.4_Input_Data_Rebase'!N85-'2.4_Input_Data_Rebase'!G85),"-")</f>
        <v>0</v>
      </c>
      <c r="AU86" s="50">
        <f>IFERROR(('2.4_Input_Data_Rebase'!O85-'2.4_Input_Data_Rebase'!H85),"-")</f>
        <v>0</v>
      </c>
      <c r="AV86" s="50">
        <f>IFERROR(('2.4_Input_Data_Rebase'!P85-'2.4_Input_Data_Rebase'!I85),"-")</f>
        <v>0</v>
      </c>
      <c r="AW86" s="50">
        <f>IFERROR(('2.4_Input_Data_Rebase'!Q85-'2.4_Input_Data_Rebase'!J85),"-")</f>
        <v>0</v>
      </c>
      <c r="AX86" s="50">
        <f>IFERROR(('2.4_Input_Data_Rebase'!R85-'2.4_Input_Data_Rebase'!K85),"-")</f>
        <v>0</v>
      </c>
      <c r="AY86" s="30"/>
      <c r="AZ86" s="37">
        <f>AT86*'0.1_Coefficients'!$B$23</f>
        <v>0</v>
      </c>
      <c r="BA86" s="37">
        <f>AU86*'0.1_Coefficients'!$C$23</f>
        <v>0</v>
      </c>
      <c r="BB86" s="37">
        <f>AV86*'0.1_Coefficients'!$D$23</f>
        <v>0</v>
      </c>
      <c r="BC86" s="37">
        <f>AW86*'0.1_Coefficients'!AP95</f>
        <v>0</v>
      </c>
      <c r="BD86" s="37">
        <f>AX86*'0.1_Coefficients'!$F$23</f>
        <v>0</v>
      </c>
      <c r="BE86" s="55"/>
      <c r="BF86" s="30"/>
      <c r="BG86" s="55"/>
      <c r="BH86" s="55"/>
      <c r="BI86" s="85"/>
    </row>
    <row r="87" spans="1:61">
      <c r="A87" s="3" t="s">
        <v>9</v>
      </c>
      <c r="B87" s="18">
        <v>37</v>
      </c>
      <c r="C87" s="19" t="s">
        <v>29</v>
      </c>
      <c r="D87" s="20" t="s">
        <v>59</v>
      </c>
      <c r="F87" s="86" t="s">
        <v>52</v>
      </c>
      <c r="G87" s="50">
        <f>IFERROR(('2.3_Input_Data_Orig_MC'!U86-'2.3_Input_Data_Orig_MC'!G86),"-")</f>
        <v>-2</v>
      </c>
      <c r="H87" s="50">
        <f>IFERROR(('2.3_Input_Data_Orig_MC'!V86-'2.3_Input_Data_Orig_MC'!H86),"-")</f>
        <v>0</v>
      </c>
      <c r="I87" s="50">
        <f>IFERROR(('2.3_Input_Data_Orig_MC'!W86-'2.3_Input_Data_Orig_MC'!I86),"-")</f>
        <v>-5</v>
      </c>
      <c r="J87" s="50">
        <f>IFERROR(('2.3_Input_Data_Orig_MC'!X86-'2.3_Input_Data_Orig_MC'!J86),"-")</f>
        <v>0</v>
      </c>
      <c r="K87" s="50">
        <f>IFERROR(('2.3_Input_Data_Orig_MC'!Y86-'2.3_Input_Data_Orig_MC'!K86),"-")</f>
        <v>7</v>
      </c>
      <c r="L87" s="30"/>
      <c r="M87" s="37">
        <f>G87*'0.1_Coefficients'!$B$20</f>
        <v>-0.4</v>
      </c>
      <c r="N87" s="37">
        <f>H87*'0.1_Coefficients'!$C$20</f>
        <v>0</v>
      </c>
      <c r="O87" s="37">
        <f>I87*'0.1_Coefficients'!$D$20</f>
        <v>-3</v>
      </c>
      <c r="P87" s="37">
        <f>J87*'0.1_Coefficients'!$E$20</f>
        <v>0</v>
      </c>
      <c r="Q87" s="37">
        <f>K87*'0.1_Coefficients'!$F$20</f>
        <v>7</v>
      </c>
      <c r="R87" s="54">
        <f t="shared" ref="R87" si="124">SUM(M87:Q90)</f>
        <v>3.6</v>
      </c>
      <c r="S87" s="30"/>
      <c r="T87" s="50">
        <f>IFERROR(('2.3_Input_Data_Orig_MC'!N86-'2.3_Input_Data_Orig_MC'!G86),"-")</f>
        <v>1</v>
      </c>
      <c r="U87" s="50">
        <f>IFERROR(('2.3_Input_Data_Orig_MC'!O86-'2.3_Input_Data_Orig_MC'!H86),"-")</f>
        <v>2</v>
      </c>
      <c r="V87" s="50">
        <f>IFERROR(('2.3_Input_Data_Orig_MC'!P86-'2.3_Input_Data_Orig_MC'!I86),"-")</f>
        <v>-5</v>
      </c>
      <c r="W87" s="50">
        <f>IFERROR(('2.3_Input_Data_Orig_MC'!Q86-'2.3_Input_Data_Orig_MC'!J86),"-")</f>
        <v>0</v>
      </c>
      <c r="X87" s="50">
        <f>IFERROR(('2.3_Input_Data_Orig_MC'!R86-'2.3_Input_Data_Orig_MC'!K86),"-")</f>
        <v>2</v>
      </c>
      <c r="Y87" s="30"/>
      <c r="Z87" s="37">
        <f>T87*'0.1_Coefficients'!$B$20</f>
        <v>0.2</v>
      </c>
      <c r="AA87" s="37">
        <f>U87*'0.1_Coefficients'!$C$20</f>
        <v>0.8</v>
      </c>
      <c r="AB87" s="37">
        <f>V87*'0.1_Coefficients'!$D$20</f>
        <v>-3</v>
      </c>
      <c r="AC87" s="37">
        <f>W87*'0.1_Coefficients'!$E$20</f>
        <v>0</v>
      </c>
      <c r="AD87" s="37">
        <f>X87*'0.1_Coefficients'!$F$20</f>
        <v>2</v>
      </c>
      <c r="AE87" s="54">
        <f t="shared" ref="AE87" si="125">SUM(Z87:AD90)</f>
        <v>0</v>
      </c>
      <c r="AF87" s="30"/>
      <c r="AG87" s="50">
        <f>IFERROR(('2.4_Input_Data_Rebase'!U86-'2.4_Input_Data_Rebase'!G86),"-")</f>
        <v>-2</v>
      </c>
      <c r="AH87" s="50">
        <f>IFERROR(('2.4_Input_Data_Rebase'!V86-'2.4_Input_Data_Rebase'!H86),"-")</f>
        <v>0</v>
      </c>
      <c r="AI87" s="50">
        <f>IFERROR(('2.4_Input_Data_Rebase'!W86-'2.4_Input_Data_Rebase'!I86),"-")</f>
        <v>0</v>
      </c>
      <c r="AJ87" s="50">
        <f>IFERROR(('2.4_Input_Data_Rebase'!X86-'2.4_Input_Data_Rebase'!J86),"-")</f>
        <v>0</v>
      </c>
      <c r="AK87" s="50">
        <f>IFERROR(('2.4_Input_Data_Rebase'!Y86-'2.4_Input_Data_Rebase'!K86),"-")</f>
        <v>4</v>
      </c>
      <c r="AL87" s="30"/>
      <c r="AM87" s="37">
        <f>AG87*'0.1_Coefficients'!$B$20</f>
        <v>-0.4</v>
      </c>
      <c r="AN87" s="37">
        <f>AH87*'0.1_Coefficients'!$C$20</f>
        <v>0</v>
      </c>
      <c r="AO87" s="37">
        <f>AI87*'0.1_Coefficients'!$D$20</f>
        <v>0</v>
      </c>
      <c r="AP87" s="37">
        <f>AJ87*'0.1_Coefficients'!$E$20</f>
        <v>0</v>
      </c>
      <c r="AQ87" s="37">
        <f>AK87*'0.1_Coefficients'!$F$20</f>
        <v>4</v>
      </c>
      <c r="AR87" s="54">
        <f t="shared" ref="AR87" si="126">SUM(AM87:AQ90)</f>
        <v>2.6</v>
      </c>
      <c r="AS87" s="30"/>
      <c r="AT87" s="50">
        <f>IFERROR(('2.4_Input_Data_Rebase'!N86-'2.4_Input_Data_Rebase'!G86),"-")</f>
        <v>1</v>
      </c>
      <c r="AU87" s="50">
        <f>IFERROR(('2.4_Input_Data_Rebase'!O86-'2.4_Input_Data_Rebase'!H86),"-")</f>
        <v>0</v>
      </c>
      <c r="AV87" s="50">
        <f>IFERROR(('2.4_Input_Data_Rebase'!P86-'2.4_Input_Data_Rebase'!I86),"-")</f>
        <v>0</v>
      </c>
      <c r="AW87" s="50">
        <f>IFERROR(('2.4_Input_Data_Rebase'!Q86-'2.4_Input_Data_Rebase'!J86),"-")</f>
        <v>0</v>
      </c>
      <c r="AX87" s="50">
        <f>IFERROR(('2.4_Input_Data_Rebase'!R86-'2.4_Input_Data_Rebase'!K86),"-")</f>
        <v>1</v>
      </c>
      <c r="AY87" s="30"/>
      <c r="AZ87" s="37">
        <f>AT87*'0.1_Coefficients'!$B$20</f>
        <v>0.2</v>
      </c>
      <c r="BA87" s="37">
        <f>AU87*'0.1_Coefficients'!$C$20</f>
        <v>0</v>
      </c>
      <c r="BB87" s="37">
        <f>AV87*'0.1_Coefficients'!$D$20</f>
        <v>0</v>
      </c>
      <c r="BC87" s="37">
        <f>AW87*'0.1_Coefficients'!$E$20</f>
        <v>0</v>
      </c>
      <c r="BD87" s="37">
        <f>AX87*'0.1_Coefficients'!$F$20</f>
        <v>1</v>
      </c>
      <c r="BE87" s="54">
        <f t="shared" ref="BE87" si="127">SUM(AZ87:BD90)</f>
        <v>-0.20000000000000012</v>
      </c>
      <c r="BF87" s="30"/>
      <c r="BG87" s="54">
        <f t="shared" ref="BG87" si="128">AE87-R87</f>
        <v>-3.6</v>
      </c>
      <c r="BH87" s="54">
        <f t="shared" ref="BH87" si="129">BE87-AR87</f>
        <v>-2.8000000000000003</v>
      </c>
      <c r="BI87" s="83">
        <f t="shared" ref="BI87" si="130">BH87-BG87</f>
        <v>0.79999999999999982</v>
      </c>
    </row>
    <row r="88" spans="1:61">
      <c r="A88" s="2"/>
      <c r="B88" s="21"/>
      <c r="C88" s="22"/>
      <c r="D88" s="23"/>
      <c r="F88" s="81" t="s">
        <v>53</v>
      </c>
      <c r="G88" s="50">
        <f>IFERROR(('2.3_Input_Data_Orig_MC'!U87-'2.3_Input_Data_Orig_MC'!G87),"-")</f>
        <v>0</v>
      </c>
      <c r="H88" s="50">
        <f>IFERROR(('2.3_Input_Data_Orig_MC'!V87-'2.3_Input_Data_Orig_MC'!H87),"-")</f>
        <v>0</v>
      </c>
      <c r="I88" s="50">
        <f>IFERROR(('2.3_Input_Data_Orig_MC'!W87-'2.3_Input_Data_Orig_MC'!I87),"-")</f>
        <v>0</v>
      </c>
      <c r="J88" s="50">
        <f>IFERROR(('2.3_Input_Data_Orig_MC'!X87-'2.3_Input_Data_Orig_MC'!J87),"-")</f>
        <v>0</v>
      </c>
      <c r="K88" s="50">
        <f>IFERROR(('2.3_Input_Data_Orig_MC'!Y87-'2.3_Input_Data_Orig_MC'!K87),"-")</f>
        <v>0</v>
      </c>
      <c r="L88" s="30"/>
      <c r="M88" s="37">
        <f>G88*'0.1_Coefficients'!$B$21</f>
        <v>0</v>
      </c>
      <c r="N88" s="37">
        <f>H88*'0.1_Coefficients'!$C$21</f>
        <v>0</v>
      </c>
      <c r="O88" s="37">
        <f>I88*'0.1_Coefficients'!$D$21</f>
        <v>0</v>
      </c>
      <c r="P88" s="37">
        <f>J88*'0.1_Coefficients'!$E$21</f>
        <v>0</v>
      </c>
      <c r="Q88" s="37">
        <f>K88*'0.1_Coefficients'!$F$21</f>
        <v>0</v>
      </c>
      <c r="R88" s="54"/>
      <c r="S88" s="30"/>
      <c r="T88" s="50">
        <f>IFERROR(('2.3_Input_Data_Orig_MC'!N87-'2.3_Input_Data_Orig_MC'!G87),"-")</f>
        <v>0</v>
      </c>
      <c r="U88" s="50">
        <f>IFERROR(('2.3_Input_Data_Orig_MC'!O87-'2.3_Input_Data_Orig_MC'!H87),"-")</f>
        <v>0</v>
      </c>
      <c r="V88" s="50">
        <f>IFERROR(('2.3_Input_Data_Orig_MC'!P87-'2.3_Input_Data_Orig_MC'!I87),"-")</f>
        <v>0</v>
      </c>
      <c r="W88" s="50">
        <f>IFERROR(('2.3_Input_Data_Orig_MC'!Q87-'2.3_Input_Data_Orig_MC'!J87),"-")</f>
        <v>0</v>
      </c>
      <c r="X88" s="50">
        <f>IFERROR(('2.3_Input_Data_Orig_MC'!R87-'2.3_Input_Data_Orig_MC'!K87),"-")</f>
        <v>0</v>
      </c>
      <c r="Y88" s="30"/>
      <c r="Z88" s="37">
        <f>T88*'0.1_Coefficients'!$B$21</f>
        <v>0</v>
      </c>
      <c r="AA88" s="37">
        <f>U88*'0.1_Coefficients'!$C$21</f>
        <v>0</v>
      </c>
      <c r="AB88" s="37">
        <f>V88*'0.1_Coefficients'!$D$21</f>
        <v>0</v>
      </c>
      <c r="AC88" s="37">
        <f>W88*'0.1_Coefficients'!$E$21</f>
        <v>0</v>
      </c>
      <c r="AD88" s="37">
        <f>X88*'0.1_Coefficients'!$F$21</f>
        <v>0</v>
      </c>
      <c r="AE88" s="54"/>
      <c r="AF88" s="30"/>
      <c r="AG88" s="50">
        <f>IFERROR(('2.4_Input_Data_Rebase'!U87-'2.4_Input_Data_Rebase'!G87),"-")</f>
        <v>0</v>
      </c>
      <c r="AH88" s="50">
        <f>IFERROR(('2.4_Input_Data_Rebase'!V87-'2.4_Input_Data_Rebase'!H87),"-")</f>
        <v>-1</v>
      </c>
      <c r="AI88" s="50">
        <f>IFERROR(('2.4_Input_Data_Rebase'!W87-'2.4_Input_Data_Rebase'!I87),"-")</f>
        <v>0</v>
      </c>
      <c r="AJ88" s="50">
        <f>IFERROR(('2.4_Input_Data_Rebase'!X87-'2.4_Input_Data_Rebase'!J87),"-")</f>
        <v>0</v>
      </c>
      <c r="AK88" s="50">
        <f>IFERROR(('2.4_Input_Data_Rebase'!Y87-'2.4_Input_Data_Rebase'!K87),"-")</f>
        <v>0</v>
      </c>
      <c r="AL88" s="30"/>
      <c r="AM88" s="37">
        <f>AG88*'0.1_Coefficients'!$B$21</f>
        <v>0</v>
      </c>
      <c r="AN88" s="37">
        <f>AH88*'0.1_Coefficients'!$C$21</f>
        <v>-0.3</v>
      </c>
      <c r="AO88" s="37">
        <f>AI88*'0.1_Coefficients'!$D$21</f>
        <v>0</v>
      </c>
      <c r="AP88" s="37">
        <f>AJ88*'0.1_Coefficients'!$E$21</f>
        <v>0</v>
      </c>
      <c r="AQ88" s="37">
        <f>AK88*'0.1_Coefficients'!$F$21</f>
        <v>0</v>
      </c>
      <c r="AR88" s="54"/>
      <c r="AS88" s="30"/>
      <c r="AT88" s="50">
        <f>IFERROR(('2.4_Input_Data_Rebase'!N87-'2.4_Input_Data_Rebase'!G87),"-")</f>
        <v>0</v>
      </c>
      <c r="AU88" s="50">
        <f>IFERROR(('2.4_Input_Data_Rebase'!O87-'2.4_Input_Data_Rebase'!H87),"-")</f>
        <v>-1</v>
      </c>
      <c r="AV88" s="50">
        <f>IFERROR(('2.4_Input_Data_Rebase'!P87-'2.4_Input_Data_Rebase'!I87),"-")</f>
        <v>0</v>
      </c>
      <c r="AW88" s="50">
        <f>IFERROR(('2.4_Input_Data_Rebase'!Q87-'2.4_Input_Data_Rebase'!J87),"-")</f>
        <v>0</v>
      </c>
      <c r="AX88" s="50">
        <f>IFERROR(('2.4_Input_Data_Rebase'!R87-'2.4_Input_Data_Rebase'!K87),"-")</f>
        <v>0</v>
      </c>
      <c r="AY88" s="30"/>
      <c r="AZ88" s="37">
        <f>AT88*'0.1_Coefficients'!$B$21</f>
        <v>0</v>
      </c>
      <c r="BA88" s="37">
        <f>AU88*'0.1_Coefficients'!$C$21</f>
        <v>-0.3</v>
      </c>
      <c r="BB88" s="37">
        <f>AV88*'0.1_Coefficients'!$D$21</f>
        <v>0</v>
      </c>
      <c r="BC88" s="37">
        <f>AW88*'0.1_Coefficients'!$E$21</f>
        <v>0</v>
      </c>
      <c r="BD88" s="37">
        <f>AX88*'0.1_Coefficients'!$F$21</f>
        <v>0</v>
      </c>
      <c r="BE88" s="54"/>
      <c r="BF88" s="30"/>
      <c r="BG88" s="54"/>
      <c r="BH88" s="54"/>
      <c r="BI88" s="83"/>
    </row>
    <row r="89" spans="1:61">
      <c r="A89" s="2"/>
      <c r="B89" s="21"/>
      <c r="C89" s="22"/>
      <c r="D89" s="23"/>
      <c r="F89" s="81" t="s">
        <v>54</v>
      </c>
      <c r="G89" s="50">
        <f>IFERROR(('2.3_Input_Data_Orig_MC'!U88-'2.3_Input_Data_Orig_MC'!G88),"-")</f>
        <v>0</v>
      </c>
      <c r="H89" s="50">
        <f>IFERROR(('2.3_Input_Data_Orig_MC'!V88-'2.3_Input_Data_Orig_MC'!H88),"-")</f>
        <v>0</v>
      </c>
      <c r="I89" s="50">
        <f>IFERROR(('2.3_Input_Data_Orig_MC'!W88-'2.3_Input_Data_Orig_MC'!I88),"-")</f>
        <v>0</v>
      </c>
      <c r="J89" s="50">
        <f>IFERROR(('2.3_Input_Data_Orig_MC'!X88-'2.3_Input_Data_Orig_MC'!J88),"-")</f>
        <v>0</v>
      </c>
      <c r="K89" s="50">
        <f>IFERROR(('2.3_Input_Data_Orig_MC'!Y88-'2.3_Input_Data_Orig_MC'!K88),"-")</f>
        <v>0</v>
      </c>
      <c r="L89" s="30"/>
      <c r="M89" s="37">
        <f>G89*'0.1_Coefficients'!$B$22</f>
        <v>0</v>
      </c>
      <c r="N89" s="37">
        <f>H89*'0.1_Coefficients'!$C$22</f>
        <v>0</v>
      </c>
      <c r="O89" s="37">
        <f>I89*'0.1_Coefficients'!$D$22</f>
        <v>0</v>
      </c>
      <c r="P89" s="37">
        <f>J89*'0.1_Coefficients'!$E$22</f>
        <v>0</v>
      </c>
      <c r="Q89" s="37">
        <f>K89*'0.1_Coefficients'!$F$22</f>
        <v>0</v>
      </c>
      <c r="R89" s="54"/>
      <c r="S89" s="30"/>
      <c r="T89" s="50">
        <f>IFERROR(('2.3_Input_Data_Orig_MC'!N88-'2.3_Input_Data_Orig_MC'!G88),"-")</f>
        <v>0</v>
      </c>
      <c r="U89" s="50">
        <f>IFERROR(('2.3_Input_Data_Orig_MC'!O88-'2.3_Input_Data_Orig_MC'!H88),"-")</f>
        <v>0</v>
      </c>
      <c r="V89" s="50">
        <f>IFERROR(('2.3_Input_Data_Orig_MC'!P88-'2.3_Input_Data_Orig_MC'!I88),"-")</f>
        <v>0</v>
      </c>
      <c r="W89" s="50">
        <f>IFERROR(('2.3_Input_Data_Orig_MC'!Q88-'2.3_Input_Data_Orig_MC'!J88),"-")</f>
        <v>0</v>
      </c>
      <c r="X89" s="50">
        <f>IFERROR(('2.3_Input_Data_Orig_MC'!R88-'2.3_Input_Data_Orig_MC'!K88),"-")</f>
        <v>0</v>
      </c>
      <c r="Y89" s="30"/>
      <c r="Z89" s="37">
        <f>T89*'0.1_Coefficients'!$B$22</f>
        <v>0</v>
      </c>
      <c r="AA89" s="37">
        <f>U89*'0.1_Coefficients'!$C$22</f>
        <v>0</v>
      </c>
      <c r="AB89" s="37">
        <f>V89*'0.1_Coefficients'!$D$22</f>
        <v>0</v>
      </c>
      <c r="AC89" s="37">
        <f>W89*'0.1_Coefficients'!$E$22</f>
        <v>0</v>
      </c>
      <c r="AD89" s="37">
        <f>X89*'0.1_Coefficients'!$F$22</f>
        <v>0</v>
      </c>
      <c r="AE89" s="54"/>
      <c r="AF89" s="30"/>
      <c r="AG89" s="50">
        <f>IFERROR(('2.4_Input_Data_Rebase'!U88-'2.4_Input_Data_Rebase'!G88),"-")</f>
        <v>0</v>
      </c>
      <c r="AH89" s="50">
        <f>IFERROR(('2.4_Input_Data_Rebase'!V88-'2.4_Input_Data_Rebase'!H88),"-")</f>
        <v>0</v>
      </c>
      <c r="AI89" s="50">
        <f>IFERROR(('2.4_Input_Data_Rebase'!W88-'2.4_Input_Data_Rebase'!I88),"-")</f>
        <v>0</v>
      </c>
      <c r="AJ89" s="50">
        <f>IFERROR(('2.4_Input_Data_Rebase'!X88-'2.4_Input_Data_Rebase'!J88),"-")</f>
        <v>-1</v>
      </c>
      <c r="AK89" s="50">
        <f>IFERROR(('2.4_Input_Data_Rebase'!Y88-'2.4_Input_Data_Rebase'!K88),"-")</f>
        <v>-2</v>
      </c>
      <c r="AL89" s="30"/>
      <c r="AM89" s="37">
        <f>AG89*'0.1_Coefficients'!$B$22</f>
        <v>0</v>
      </c>
      <c r="AN89" s="37">
        <f>AH89*'0.1_Coefficients'!$C$22</f>
        <v>0</v>
      </c>
      <c r="AO89" s="37">
        <f>AI89*'0.1_Coefficients'!$D$22</f>
        <v>0</v>
      </c>
      <c r="AP89" s="37">
        <f>AJ89*'0.1_Coefficients'!$E$22</f>
        <v>-0.4</v>
      </c>
      <c r="AQ89" s="37">
        <f>AK89*'0.1_Coefficients'!$F$22</f>
        <v>-1</v>
      </c>
      <c r="AR89" s="54"/>
      <c r="AS89" s="30"/>
      <c r="AT89" s="50">
        <f>IFERROR(('2.4_Input_Data_Rebase'!N88-'2.4_Input_Data_Rebase'!G88),"-")</f>
        <v>0</v>
      </c>
      <c r="AU89" s="50">
        <f>IFERROR(('2.4_Input_Data_Rebase'!O88-'2.4_Input_Data_Rebase'!H88),"-")</f>
        <v>0</v>
      </c>
      <c r="AV89" s="50">
        <f>IFERROR(('2.4_Input_Data_Rebase'!P88-'2.4_Input_Data_Rebase'!I88),"-")</f>
        <v>0</v>
      </c>
      <c r="AW89" s="50">
        <f>IFERROR(('2.4_Input_Data_Rebase'!Q88-'2.4_Input_Data_Rebase'!J88),"-")</f>
        <v>-1</v>
      </c>
      <c r="AX89" s="50">
        <f>IFERROR(('2.4_Input_Data_Rebase'!R88-'2.4_Input_Data_Rebase'!K88),"-")</f>
        <v>-2</v>
      </c>
      <c r="AY89" s="30"/>
      <c r="AZ89" s="37">
        <f>AT89*'0.1_Coefficients'!$B$22</f>
        <v>0</v>
      </c>
      <c r="BA89" s="37">
        <f>AU89*'0.1_Coefficients'!$C$22</f>
        <v>0</v>
      </c>
      <c r="BB89" s="37">
        <f>AV89*'0.1_Coefficients'!$D$22</f>
        <v>0</v>
      </c>
      <c r="BC89" s="37">
        <f>AW89*'0.1_Coefficients'!$E$22</f>
        <v>-0.4</v>
      </c>
      <c r="BD89" s="37">
        <f>AX89*'0.1_Coefficients'!$F$22</f>
        <v>-1</v>
      </c>
      <c r="BE89" s="54"/>
      <c r="BF89" s="30"/>
      <c r="BG89" s="54"/>
      <c r="BH89" s="54"/>
      <c r="BI89" s="83"/>
    </row>
    <row r="90" spans="1:61" ht="12.75" thickBot="1">
      <c r="A90" s="2"/>
      <c r="B90" s="24"/>
      <c r="C90" s="25"/>
      <c r="D90" s="26"/>
      <c r="F90" s="84" t="s">
        <v>55</v>
      </c>
      <c r="G90" s="50">
        <f>IFERROR(('2.3_Input_Data_Orig_MC'!U89-'2.3_Input_Data_Orig_MC'!G89),"-")</f>
        <v>0</v>
      </c>
      <c r="H90" s="50">
        <f>IFERROR(('2.3_Input_Data_Orig_MC'!V89-'2.3_Input_Data_Orig_MC'!H89),"-")</f>
        <v>0</v>
      </c>
      <c r="I90" s="50">
        <f>IFERROR(('2.3_Input_Data_Orig_MC'!W89-'2.3_Input_Data_Orig_MC'!I89),"-")</f>
        <v>0</v>
      </c>
      <c r="J90" s="50">
        <f>IFERROR(('2.3_Input_Data_Orig_MC'!X89-'2.3_Input_Data_Orig_MC'!J89),"-")</f>
        <v>0</v>
      </c>
      <c r="K90" s="50">
        <f>IFERROR(('2.3_Input_Data_Orig_MC'!Y89-'2.3_Input_Data_Orig_MC'!K89),"-")</f>
        <v>0</v>
      </c>
      <c r="L90" s="30"/>
      <c r="M90" s="37">
        <f>G90*'0.1_Coefficients'!$B$23</f>
        <v>0</v>
      </c>
      <c r="N90" s="37">
        <f>H90*'0.1_Coefficients'!$C$23</f>
        <v>0</v>
      </c>
      <c r="O90" s="37">
        <f>I90*'0.1_Coefficients'!$D$23</f>
        <v>0</v>
      </c>
      <c r="P90" s="37">
        <f>J90*'0.1_Coefficients'!E99</f>
        <v>0</v>
      </c>
      <c r="Q90" s="37">
        <f>K90*'0.1_Coefficients'!$F$23</f>
        <v>0</v>
      </c>
      <c r="R90" s="55"/>
      <c r="S90" s="30"/>
      <c r="T90" s="50">
        <f>IFERROR(('2.3_Input_Data_Orig_MC'!N89-'2.3_Input_Data_Orig_MC'!G89),"-")</f>
        <v>0</v>
      </c>
      <c r="U90" s="50">
        <f>IFERROR(('2.3_Input_Data_Orig_MC'!O89-'2.3_Input_Data_Orig_MC'!H89),"-")</f>
        <v>0</v>
      </c>
      <c r="V90" s="50">
        <f>IFERROR(('2.3_Input_Data_Orig_MC'!P89-'2.3_Input_Data_Orig_MC'!I89),"-")</f>
        <v>0</v>
      </c>
      <c r="W90" s="50">
        <f>IFERROR(('2.3_Input_Data_Orig_MC'!Q89-'2.3_Input_Data_Orig_MC'!J89),"-")</f>
        <v>0</v>
      </c>
      <c r="X90" s="50">
        <f>IFERROR(('2.3_Input_Data_Orig_MC'!R89-'2.3_Input_Data_Orig_MC'!K89),"-")</f>
        <v>0</v>
      </c>
      <c r="Y90" s="30"/>
      <c r="Z90" s="37">
        <f>T90*'0.1_Coefficients'!$B$23</f>
        <v>0</v>
      </c>
      <c r="AA90" s="37">
        <f>U90*'0.1_Coefficients'!$C$23</f>
        <v>0</v>
      </c>
      <c r="AB90" s="37">
        <f>V90*'0.1_Coefficients'!$D$23</f>
        <v>0</v>
      </c>
      <c r="AC90" s="37">
        <f>W90*'0.1_Coefficients'!Q99</f>
        <v>0</v>
      </c>
      <c r="AD90" s="37">
        <f>X90*'0.1_Coefficients'!$F$23</f>
        <v>0</v>
      </c>
      <c r="AE90" s="55"/>
      <c r="AF90" s="30"/>
      <c r="AG90" s="50">
        <f>IFERROR(('2.4_Input_Data_Rebase'!U89-'2.4_Input_Data_Rebase'!G89),"-")</f>
        <v>-2</v>
      </c>
      <c r="AH90" s="50">
        <f>IFERROR(('2.4_Input_Data_Rebase'!V89-'2.4_Input_Data_Rebase'!H89),"-")</f>
        <v>0</v>
      </c>
      <c r="AI90" s="50">
        <f>IFERROR(('2.4_Input_Data_Rebase'!W89-'2.4_Input_Data_Rebase'!I89),"-")</f>
        <v>2</v>
      </c>
      <c r="AJ90" s="50">
        <f>IFERROR(('2.4_Input_Data_Rebase'!X89-'2.4_Input_Data_Rebase'!J89),"-")</f>
        <v>0</v>
      </c>
      <c r="AK90" s="50">
        <f>IFERROR(('2.4_Input_Data_Rebase'!Y89-'2.4_Input_Data_Rebase'!K89),"-")</f>
        <v>2</v>
      </c>
      <c r="AL90" s="30"/>
      <c r="AM90" s="37">
        <f>AG90*'0.1_Coefficients'!$B$23</f>
        <v>-0.1</v>
      </c>
      <c r="AN90" s="37">
        <f>AH90*'0.1_Coefficients'!$C$23</f>
        <v>0</v>
      </c>
      <c r="AO90" s="37">
        <f>AI90*'0.1_Coefficients'!$D$23</f>
        <v>0.3</v>
      </c>
      <c r="AP90" s="37">
        <f>AJ90*'0.1_Coefficients'!AD99</f>
        <v>0</v>
      </c>
      <c r="AQ90" s="37">
        <f>AK90*'0.1_Coefficients'!$F$23</f>
        <v>0.5</v>
      </c>
      <c r="AR90" s="55"/>
      <c r="AS90" s="30"/>
      <c r="AT90" s="50">
        <f>IFERROR(('2.4_Input_Data_Rebase'!N89-'2.4_Input_Data_Rebase'!G89),"-")</f>
        <v>0</v>
      </c>
      <c r="AU90" s="50">
        <f>IFERROR(('2.4_Input_Data_Rebase'!O89-'2.4_Input_Data_Rebase'!H89),"-")</f>
        <v>0</v>
      </c>
      <c r="AV90" s="50">
        <f>IFERROR(('2.4_Input_Data_Rebase'!P89-'2.4_Input_Data_Rebase'!I89),"-")</f>
        <v>2</v>
      </c>
      <c r="AW90" s="50">
        <f>IFERROR(('2.4_Input_Data_Rebase'!Q89-'2.4_Input_Data_Rebase'!J89),"-")</f>
        <v>0</v>
      </c>
      <c r="AX90" s="50">
        <f>IFERROR(('2.4_Input_Data_Rebase'!R89-'2.4_Input_Data_Rebase'!K89),"-")</f>
        <v>0</v>
      </c>
      <c r="AY90" s="30"/>
      <c r="AZ90" s="37">
        <f>AT90*'0.1_Coefficients'!$B$23</f>
        <v>0</v>
      </c>
      <c r="BA90" s="37">
        <f>AU90*'0.1_Coefficients'!$C$23</f>
        <v>0</v>
      </c>
      <c r="BB90" s="37">
        <f>AV90*'0.1_Coefficients'!$D$23</f>
        <v>0.3</v>
      </c>
      <c r="BC90" s="37">
        <f>AW90*'0.1_Coefficients'!AP99</f>
        <v>0</v>
      </c>
      <c r="BD90" s="37">
        <f>AX90*'0.1_Coefficients'!$F$23</f>
        <v>0</v>
      </c>
      <c r="BE90" s="55"/>
      <c r="BF90" s="30"/>
      <c r="BG90" s="55"/>
      <c r="BH90" s="55"/>
      <c r="BI90" s="85"/>
    </row>
    <row r="91" spans="1:61">
      <c r="A91" s="3" t="s">
        <v>9</v>
      </c>
      <c r="B91" s="18">
        <v>3</v>
      </c>
      <c r="C91" s="19" t="s">
        <v>30</v>
      </c>
      <c r="D91" s="20" t="s">
        <v>58</v>
      </c>
      <c r="F91" s="86" t="s">
        <v>52</v>
      </c>
      <c r="G91" s="50">
        <f>IFERROR(('2.3_Input_Data_Orig_MC'!U90-'2.3_Input_Data_Orig_MC'!G90),"-")</f>
        <v>0</v>
      </c>
      <c r="H91" s="50">
        <f>IFERROR(('2.3_Input_Data_Orig_MC'!V90-'2.3_Input_Data_Orig_MC'!H90),"-")</f>
        <v>-2</v>
      </c>
      <c r="I91" s="50">
        <f>IFERROR(('2.3_Input_Data_Orig_MC'!W90-'2.3_Input_Data_Orig_MC'!I90),"-")</f>
        <v>-5</v>
      </c>
      <c r="J91" s="50">
        <f>IFERROR(('2.3_Input_Data_Orig_MC'!X90-'2.3_Input_Data_Orig_MC'!J90),"-")</f>
        <v>2</v>
      </c>
      <c r="K91" s="50">
        <f>IFERROR(('2.3_Input_Data_Orig_MC'!Y90-'2.3_Input_Data_Orig_MC'!K90),"-")</f>
        <v>5</v>
      </c>
      <c r="L91" s="30"/>
      <c r="M91" s="37">
        <f>G91*'0.1_Coefficients'!$B$20</f>
        <v>0</v>
      </c>
      <c r="N91" s="37">
        <f>H91*'0.1_Coefficients'!$C$20</f>
        <v>-0.8</v>
      </c>
      <c r="O91" s="37">
        <f>I91*'0.1_Coefficients'!$D$20</f>
        <v>-3</v>
      </c>
      <c r="P91" s="37">
        <f>J91*'0.1_Coefficients'!$E$20</f>
        <v>1.6</v>
      </c>
      <c r="Q91" s="37">
        <f>K91*'0.1_Coefficients'!$F$20</f>
        <v>5</v>
      </c>
      <c r="R91" s="54">
        <f t="shared" ref="R91" si="131">SUM(M91:Q94)</f>
        <v>2.8000000000000003</v>
      </c>
      <c r="S91" s="30"/>
      <c r="T91" s="50">
        <f>IFERROR(('2.3_Input_Data_Orig_MC'!N90-'2.3_Input_Data_Orig_MC'!G90),"-")</f>
        <v>0</v>
      </c>
      <c r="U91" s="50">
        <f>IFERROR(('2.3_Input_Data_Orig_MC'!O90-'2.3_Input_Data_Orig_MC'!H90),"-")</f>
        <v>3</v>
      </c>
      <c r="V91" s="50">
        <f>IFERROR(('2.3_Input_Data_Orig_MC'!P90-'2.3_Input_Data_Orig_MC'!I90),"-")</f>
        <v>-5</v>
      </c>
      <c r="W91" s="50">
        <f>IFERROR(('2.3_Input_Data_Orig_MC'!Q90-'2.3_Input_Data_Orig_MC'!J90),"-")</f>
        <v>0</v>
      </c>
      <c r="X91" s="50">
        <f>IFERROR(('2.3_Input_Data_Orig_MC'!R90-'2.3_Input_Data_Orig_MC'!K90),"-")</f>
        <v>2</v>
      </c>
      <c r="Y91" s="30"/>
      <c r="Z91" s="37">
        <f>T91*'0.1_Coefficients'!$B$20</f>
        <v>0</v>
      </c>
      <c r="AA91" s="37">
        <f>U91*'0.1_Coefficients'!$C$20</f>
        <v>1.2000000000000002</v>
      </c>
      <c r="AB91" s="37">
        <f>V91*'0.1_Coefficients'!$D$20</f>
        <v>-3</v>
      </c>
      <c r="AC91" s="37">
        <f>W91*'0.1_Coefficients'!$E$20</f>
        <v>0</v>
      </c>
      <c r="AD91" s="37">
        <f>X91*'0.1_Coefficients'!$F$20</f>
        <v>2</v>
      </c>
      <c r="AE91" s="54">
        <f t="shared" ref="AE91" si="132">SUM(Z91:AD94)</f>
        <v>0.20000000000000018</v>
      </c>
      <c r="AF91" s="30"/>
      <c r="AG91" s="50">
        <f>IFERROR(('2.4_Input_Data_Rebase'!U90-'2.4_Input_Data_Rebase'!G90),"-")</f>
        <v>1</v>
      </c>
      <c r="AH91" s="50">
        <f>IFERROR(('2.4_Input_Data_Rebase'!V90-'2.4_Input_Data_Rebase'!H90),"-")</f>
        <v>0</v>
      </c>
      <c r="AI91" s="50">
        <f>IFERROR(('2.4_Input_Data_Rebase'!W90-'2.4_Input_Data_Rebase'!I90),"-")</f>
        <v>0</v>
      </c>
      <c r="AJ91" s="50">
        <f>IFERROR(('2.4_Input_Data_Rebase'!X90-'2.4_Input_Data_Rebase'!J90),"-")</f>
        <v>0</v>
      </c>
      <c r="AK91" s="50">
        <f>IFERROR(('2.4_Input_Data_Rebase'!Y90-'2.4_Input_Data_Rebase'!K90),"-")</f>
        <v>-1</v>
      </c>
      <c r="AL91" s="30"/>
      <c r="AM91" s="37">
        <f>AG91*'0.1_Coefficients'!$B$20</f>
        <v>0.2</v>
      </c>
      <c r="AN91" s="37">
        <f>AH91*'0.1_Coefficients'!$C$20</f>
        <v>0</v>
      </c>
      <c r="AO91" s="37">
        <f>AI91*'0.1_Coefficients'!$D$20</f>
        <v>0</v>
      </c>
      <c r="AP91" s="37">
        <f>AJ91*'0.1_Coefficients'!$E$20</f>
        <v>0</v>
      </c>
      <c r="AQ91" s="37">
        <f>AK91*'0.1_Coefficients'!$F$20</f>
        <v>-1</v>
      </c>
      <c r="AR91" s="54">
        <f t="shared" ref="AR91" si="133">SUM(AM91:AQ94)</f>
        <v>-1.1000000000000001</v>
      </c>
      <c r="AS91" s="30"/>
      <c r="AT91" s="50">
        <f>IFERROR(('2.4_Input_Data_Rebase'!N90-'2.4_Input_Data_Rebase'!G90),"-")</f>
        <v>2</v>
      </c>
      <c r="AU91" s="50">
        <f>IFERROR(('2.4_Input_Data_Rebase'!O90-'2.4_Input_Data_Rebase'!H90),"-")</f>
        <v>0</v>
      </c>
      <c r="AV91" s="50">
        <f>IFERROR(('2.4_Input_Data_Rebase'!P90-'2.4_Input_Data_Rebase'!I90),"-")</f>
        <v>0</v>
      </c>
      <c r="AW91" s="50">
        <f>IFERROR(('2.4_Input_Data_Rebase'!Q90-'2.4_Input_Data_Rebase'!J90),"-")</f>
        <v>0</v>
      </c>
      <c r="AX91" s="50">
        <f>IFERROR(('2.4_Input_Data_Rebase'!R90-'2.4_Input_Data_Rebase'!K90),"-")</f>
        <v>-2</v>
      </c>
      <c r="AY91" s="30"/>
      <c r="AZ91" s="37">
        <f>AT91*'0.1_Coefficients'!$B$20</f>
        <v>0.4</v>
      </c>
      <c r="BA91" s="37">
        <f>AU91*'0.1_Coefficients'!$C$20</f>
        <v>0</v>
      </c>
      <c r="BB91" s="37">
        <f>AV91*'0.1_Coefficients'!$D$20</f>
        <v>0</v>
      </c>
      <c r="BC91" s="37">
        <f>AW91*'0.1_Coefficients'!$E$20</f>
        <v>0</v>
      </c>
      <c r="BD91" s="37">
        <f>AX91*'0.1_Coefficients'!$F$20</f>
        <v>-2</v>
      </c>
      <c r="BE91" s="54">
        <f t="shared" ref="BE91" si="134">SUM(AZ91:BD94)</f>
        <v>-2.7</v>
      </c>
      <c r="BF91" s="30"/>
      <c r="BG91" s="54">
        <f t="shared" ref="BG91" si="135">AE91-R91</f>
        <v>-2.6</v>
      </c>
      <c r="BH91" s="54">
        <f t="shared" ref="BH91" si="136">BE91-AR91</f>
        <v>-1.6</v>
      </c>
      <c r="BI91" s="83">
        <f t="shared" ref="BI91" si="137">BH91-BG91</f>
        <v>1</v>
      </c>
    </row>
    <row r="92" spans="1:61">
      <c r="A92" s="2"/>
      <c r="B92" s="21"/>
      <c r="C92" s="22"/>
      <c r="D92" s="23"/>
      <c r="F92" s="81" t="s">
        <v>53</v>
      </c>
      <c r="G92" s="50">
        <f>IFERROR(('2.3_Input_Data_Orig_MC'!U91-'2.3_Input_Data_Orig_MC'!G91),"-")</f>
        <v>0</v>
      </c>
      <c r="H92" s="50">
        <f>IFERROR(('2.3_Input_Data_Orig_MC'!V91-'2.3_Input_Data_Orig_MC'!H91),"-")</f>
        <v>0</v>
      </c>
      <c r="I92" s="50">
        <f>IFERROR(('2.3_Input_Data_Orig_MC'!W91-'2.3_Input_Data_Orig_MC'!I91),"-")</f>
        <v>0</v>
      </c>
      <c r="J92" s="50">
        <f>IFERROR(('2.3_Input_Data_Orig_MC'!X91-'2.3_Input_Data_Orig_MC'!J91),"-")</f>
        <v>0</v>
      </c>
      <c r="K92" s="50">
        <f>IFERROR(('2.3_Input_Data_Orig_MC'!Y91-'2.3_Input_Data_Orig_MC'!K91),"-")</f>
        <v>0</v>
      </c>
      <c r="L92" s="30"/>
      <c r="M92" s="37">
        <f>G92*'0.1_Coefficients'!$B$21</f>
        <v>0</v>
      </c>
      <c r="N92" s="37">
        <f>H92*'0.1_Coefficients'!$C$21</f>
        <v>0</v>
      </c>
      <c r="O92" s="37">
        <f>I92*'0.1_Coefficients'!$D$21</f>
        <v>0</v>
      </c>
      <c r="P92" s="37">
        <f>J92*'0.1_Coefficients'!$E$21</f>
        <v>0</v>
      </c>
      <c r="Q92" s="37">
        <f>K92*'0.1_Coefficients'!$F$21</f>
        <v>0</v>
      </c>
      <c r="R92" s="54"/>
      <c r="S92" s="30"/>
      <c r="T92" s="50">
        <f>IFERROR(('2.3_Input_Data_Orig_MC'!N91-'2.3_Input_Data_Orig_MC'!G91),"-")</f>
        <v>0</v>
      </c>
      <c r="U92" s="50">
        <f>IFERROR(('2.3_Input_Data_Orig_MC'!O91-'2.3_Input_Data_Orig_MC'!H91),"-")</f>
        <v>0</v>
      </c>
      <c r="V92" s="50">
        <f>IFERROR(('2.3_Input_Data_Orig_MC'!P91-'2.3_Input_Data_Orig_MC'!I91),"-")</f>
        <v>0</v>
      </c>
      <c r="W92" s="50">
        <f>IFERROR(('2.3_Input_Data_Orig_MC'!Q91-'2.3_Input_Data_Orig_MC'!J91),"-")</f>
        <v>0</v>
      </c>
      <c r="X92" s="50">
        <f>IFERROR(('2.3_Input_Data_Orig_MC'!R91-'2.3_Input_Data_Orig_MC'!K91),"-")</f>
        <v>0</v>
      </c>
      <c r="Y92" s="30"/>
      <c r="Z92" s="37">
        <f>T92*'0.1_Coefficients'!$B$21</f>
        <v>0</v>
      </c>
      <c r="AA92" s="37">
        <f>U92*'0.1_Coefficients'!$C$21</f>
        <v>0</v>
      </c>
      <c r="AB92" s="37">
        <f>V92*'0.1_Coefficients'!$D$21</f>
        <v>0</v>
      </c>
      <c r="AC92" s="37">
        <f>W92*'0.1_Coefficients'!$E$21</f>
        <v>0</v>
      </c>
      <c r="AD92" s="37">
        <f>X92*'0.1_Coefficients'!$F$21</f>
        <v>0</v>
      </c>
      <c r="AE92" s="54"/>
      <c r="AF92" s="30"/>
      <c r="AG92" s="50">
        <f>IFERROR(('2.4_Input_Data_Rebase'!U91-'2.4_Input_Data_Rebase'!G91),"-")</f>
        <v>0</v>
      </c>
      <c r="AH92" s="50">
        <f>IFERROR(('2.4_Input_Data_Rebase'!V91-'2.4_Input_Data_Rebase'!H91),"-")</f>
        <v>0</v>
      </c>
      <c r="AI92" s="50">
        <f>IFERROR(('2.4_Input_Data_Rebase'!W91-'2.4_Input_Data_Rebase'!I91),"-")</f>
        <v>0</v>
      </c>
      <c r="AJ92" s="50">
        <f>IFERROR(('2.4_Input_Data_Rebase'!X91-'2.4_Input_Data_Rebase'!J91),"-")</f>
        <v>0</v>
      </c>
      <c r="AK92" s="50">
        <f>IFERROR(('2.4_Input_Data_Rebase'!Y91-'2.4_Input_Data_Rebase'!K91),"-")</f>
        <v>0</v>
      </c>
      <c r="AL92" s="30"/>
      <c r="AM92" s="37">
        <f>AG92*'0.1_Coefficients'!$B$21</f>
        <v>0</v>
      </c>
      <c r="AN92" s="37">
        <f>AH92*'0.1_Coefficients'!$C$21</f>
        <v>0</v>
      </c>
      <c r="AO92" s="37">
        <f>AI92*'0.1_Coefficients'!$D$21</f>
        <v>0</v>
      </c>
      <c r="AP92" s="37">
        <f>AJ92*'0.1_Coefficients'!$E$21</f>
        <v>0</v>
      </c>
      <c r="AQ92" s="37">
        <f>AK92*'0.1_Coefficients'!$F$21</f>
        <v>0</v>
      </c>
      <c r="AR92" s="54"/>
      <c r="AS92" s="30"/>
      <c r="AT92" s="50">
        <f>IFERROR(('2.4_Input_Data_Rebase'!N91-'2.4_Input_Data_Rebase'!G91),"-")</f>
        <v>0</v>
      </c>
      <c r="AU92" s="50">
        <f>IFERROR(('2.4_Input_Data_Rebase'!O91-'2.4_Input_Data_Rebase'!H91),"-")</f>
        <v>0</v>
      </c>
      <c r="AV92" s="50">
        <f>IFERROR(('2.4_Input_Data_Rebase'!P91-'2.4_Input_Data_Rebase'!I91),"-")</f>
        <v>0</v>
      </c>
      <c r="AW92" s="50">
        <f>IFERROR(('2.4_Input_Data_Rebase'!Q91-'2.4_Input_Data_Rebase'!J91),"-")</f>
        <v>0</v>
      </c>
      <c r="AX92" s="50">
        <f>IFERROR(('2.4_Input_Data_Rebase'!R91-'2.4_Input_Data_Rebase'!K91),"-")</f>
        <v>0</v>
      </c>
      <c r="AY92" s="30"/>
      <c r="AZ92" s="37">
        <f>AT92*'0.1_Coefficients'!$B$21</f>
        <v>0</v>
      </c>
      <c r="BA92" s="37">
        <f>AU92*'0.1_Coefficients'!$C$21</f>
        <v>0</v>
      </c>
      <c r="BB92" s="37">
        <f>AV92*'0.1_Coefficients'!$D$21</f>
        <v>0</v>
      </c>
      <c r="BC92" s="37">
        <f>AW92*'0.1_Coefficients'!$E$21</f>
        <v>0</v>
      </c>
      <c r="BD92" s="37">
        <f>AX92*'0.1_Coefficients'!$F$21</f>
        <v>0</v>
      </c>
      <c r="BE92" s="54"/>
      <c r="BF92" s="30"/>
      <c r="BG92" s="54"/>
      <c r="BH92" s="54"/>
      <c r="BI92" s="83"/>
    </row>
    <row r="93" spans="1:61">
      <c r="A93" s="2"/>
      <c r="B93" s="21"/>
      <c r="C93" s="22"/>
      <c r="D93" s="23"/>
      <c r="F93" s="81" t="s">
        <v>54</v>
      </c>
      <c r="G93" s="50">
        <f>IFERROR(('2.3_Input_Data_Orig_MC'!U92-'2.3_Input_Data_Orig_MC'!G92),"-")</f>
        <v>0</v>
      </c>
      <c r="H93" s="50">
        <f>IFERROR(('2.3_Input_Data_Orig_MC'!V92-'2.3_Input_Data_Orig_MC'!H92),"-")</f>
        <v>0</v>
      </c>
      <c r="I93" s="50">
        <f>IFERROR(('2.3_Input_Data_Orig_MC'!W92-'2.3_Input_Data_Orig_MC'!I92),"-")</f>
        <v>0</v>
      </c>
      <c r="J93" s="50">
        <f>IFERROR(('2.3_Input_Data_Orig_MC'!X92-'2.3_Input_Data_Orig_MC'!J92),"-")</f>
        <v>0</v>
      </c>
      <c r="K93" s="50">
        <f>IFERROR(('2.3_Input_Data_Orig_MC'!Y92-'2.3_Input_Data_Orig_MC'!K92),"-")</f>
        <v>0</v>
      </c>
      <c r="L93" s="30"/>
      <c r="M93" s="37">
        <f>G93*'0.1_Coefficients'!$B$22</f>
        <v>0</v>
      </c>
      <c r="N93" s="37">
        <f>H93*'0.1_Coefficients'!$C$22</f>
        <v>0</v>
      </c>
      <c r="O93" s="37">
        <f>I93*'0.1_Coefficients'!$D$22</f>
        <v>0</v>
      </c>
      <c r="P93" s="37">
        <f>J93*'0.1_Coefficients'!$E$22</f>
        <v>0</v>
      </c>
      <c r="Q93" s="37">
        <f>K93*'0.1_Coefficients'!$F$22</f>
        <v>0</v>
      </c>
      <c r="R93" s="54"/>
      <c r="S93" s="30"/>
      <c r="T93" s="50">
        <f>IFERROR(('2.3_Input_Data_Orig_MC'!N92-'2.3_Input_Data_Orig_MC'!G92),"-")</f>
        <v>0</v>
      </c>
      <c r="U93" s="50">
        <f>IFERROR(('2.3_Input_Data_Orig_MC'!O92-'2.3_Input_Data_Orig_MC'!H92),"-")</f>
        <v>0</v>
      </c>
      <c r="V93" s="50">
        <f>IFERROR(('2.3_Input_Data_Orig_MC'!P92-'2.3_Input_Data_Orig_MC'!I92),"-")</f>
        <v>0</v>
      </c>
      <c r="W93" s="50">
        <f>IFERROR(('2.3_Input_Data_Orig_MC'!Q92-'2.3_Input_Data_Orig_MC'!J92),"-")</f>
        <v>0</v>
      </c>
      <c r="X93" s="50">
        <f>IFERROR(('2.3_Input_Data_Orig_MC'!R92-'2.3_Input_Data_Orig_MC'!K92),"-")</f>
        <v>0</v>
      </c>
      <c r="Y93" s="30"/>
      <c r="Z93" s="37">
        <f>T93*'0.1_Coefficients'!$B$22</f>
        <v>0</v>
      </c>
      <c r="AA93" s="37">
        <f>U93*'0.1_Coefficients'!$C$22</f>
        <v>0</v>
      </c>
      <c r="AB93" s="37">
        <f>V93*'0.1_Coefficients'!$D$22</f>
        <v>0</v>
      </c>
      <c r="AC93" s="37">
        <f>W93*'0.1_Coefficients'!$E$22</f>
        <v>0</v>
      </c>
      <c r="AD93" s="37">
        <f>X93*'0.1_Coefficients'!$F$22</f>
        <v>0</v>
      </c>
      <c r="AE93" s="54"/>
      <c r="AF93" s="30"/>
      <c r="AG93" s="50">
        <f>IFERROR(('2.4_Input_Data_Rebase'!U92-'2.4_Input_Data_Rebase'!G92),"-")</f>
        <v>0</v>
      </c>
      <c r="AH93" s="50">
        <f>IFERROR(('2.4_Input_Data_Rebase'!V92-'2.4_Input_Data_Rebase'!H92),"-")</f>
        <v>0</v>
      </c>
      <c r="AI93" s="50">
        <f>IFERROR(('2.4_Input_Data_Rebase'!W92-'2.4_Input_Data_Rebase'!I92),"-")</f>
        <v>0</v>
      </c>
      <c r="AJ93" s="50">
        <f>IFERROR(('2.4_Input_Data_Rebase'!X92-'2.4_Input_Data_Rebase'!J92),"-")</f>
        <v>0</v>
      </c>
      <c r="AK93" s="50">
        <f>IFERROR(('2.4_Input_Data_Rebase'!Y92-'2.4_Input_Data_Rebase'!K92),"-")</f>
        <v>-2</v>
      </c>
      <c r="AL93" s="30"/>
      <c r="AM93" s="37">
        <f>AG93*'0.1_Coefficients'!$B$22</f>
        <v>0</v>
      </c>
      <c r="AN93" s="37">
        <f>AH93*'0.1_Coefficients'!$C$22</f>
        <v>0</v>
      </c>
      <c r="AO93" s="37">
        <f>AI93*'0.1_Coefficients'!$D$22</f>
        <v>0</v>
      </c>
      <c r="AP93" s="37">
        <f>AJ93*'0.1_Coefficients'!$E$22</f>
        <v>0</v>
      </c>
      <c r="AQ93" s="37">
        <f>AK93*'0.1_Coefficients'!$F$22</f>
        <v>-1</v>
      </c>
      <c r="AR93" s="54"/>
      <c r="AS93" s="30"/>
      <c r="AT93" s="50">
        <f>IFERROR(('2.4_Input_Data_Rebase'!N92-'2.4_Input_Data_Rebase'!G92),"-")</f>
        <v>0</v>
      </c>
      <c r="AU93" s="50">
        <f>IFERROR(('2.4_Input_Data_Rebase'!O92-'2.4_Input_Data_Rebase'!H92),"-")</f>
        <v>0</v>
      </c>
      <c r="AV93" s="50">
        <f>IFERROR(('2.4_Input_Data_Rebase'!P92-'2.4_Input_Data_Rebase'!I92),"-")</f>
        <v>0</v>
      </c>
      <c r="AW93" s="50">
        <f>IFERROR(('2.4_Input_Data_Rebase'!Q92-'2.4_Input_Data_Rebase'!J92),"-")</f>
        <v>0</v>
      </c>
      <c r="AX93" s="50">
        <f>IFERROR(('2.4_Input_Data_Rebase'!R92-'2.4_Input_Data_Rebase'!K92),"-")</f>
        <v>-2</v>
      </c>
      <c r="AY93" s="30"/>
      <c r="AZ93" s="37">
        <f>AT93*'0.1_Coefficients'!$B$22</f>
        <v>0</v>
      </c>
      <c r="BA93" s="37">
        <f>AU93*'0.1_Coefficients'!$C$22</f>
        <v>0</v>
      </c>
      <c r="BB93" s="37">
        <f>AV93*'0.1_Coefficients'!$D$22</f>
        <v>0</v>
      </c>
      <c r="BC93" s="37">
        <f>AW93*'0.1_Coefficients'!$E$22</f>
        <v>0</v>
      </c>
      <c r="BD93" s="37">
        <f>AX93*'0.1_Coefficients'!$F$22</f>
        <v>-1</v>
      </c>
      <c r="BE93" s="54"/>
      <c r="BF93" s="30"/>
      <c r="BG93" s="54"/>
      <c r="BH93" s="54"/>
      <c r="BI93" s="83"/>
    </row>
    <row r="94" spans="1:61" ht="12.75" thickBot="1">
      <c r="A94" s="2"/>
      <c r="B94" s="24"/>
      <c r="C94" s="25"/>
      <c r="D94" s="26"/>
      <c r="F94" s="84" t="s">
        <v>55</v>
      </c>
      <c r="G94" s="50">
        <f>IFERROR(('2.3_Input_Data_Orig_MC'!U93-'2.3_Input_Data_Orig_MC'!G93),"-")</f>
        <v>0</v>
      </c>
      <c r="H94" s="50">
        <f>IFERROR(('2.3_Input_Data_Orig_MC'!V93-'2.3_Input_Data_Orig_MC'!H93),"-")</f>
        <v>0</v>
      </c>
      <c r="I94" s="50">
        <f>IFERROR(('2.3_Input_Data_Orig_MC'!W93-'2.3_Input_Data_Orig_MC'!I93),"-")</f>
        <v>0</v>
      </c>
      <c r="J94" s="50">
        <f>IFERROR(('2.3_Input_Data_Orig_MC'!X93-'2.3_Input_Data_Orig_MC'!J93),"-")</f>
        <v>0</v>
      </c>
      <c r="K94" s="50">
        <f>IFERROR(('2.3_Input_Data_Orig_MC'!Y93-'2.3_Input_Data_Orig_MC'!K93),"-")</f>
        <v>0</v>
      </c>
      <c r="L94" s="30"/>
      <c r="M94" s="37">
        <f>G94*'0.1_Coefficients'!$B$23</f>
        <v>0</v>
      </c>
      <c r="N94" s="37">
        <f>H94*'0.1_Coefficients'!$C$23</f>
        <v>0</v>
      </c>
      <c r="O94" s="37">
        <f>I94*'0.1_Coefficients'!$D$23</f>
        <v>0</v>
      </c>
      <c r="P94" s="37">
        <f>J94*'0.1_Coefficients'!E103</f>
        <v>0</v>
      </c>
      <c r="Q94" s="37">
        <f>K94*'0.1_Coefficients'!$F$23</f>
        <v>0</v>
      </c>
      <c r="R94" s="55"/>
      <c r="S94" s="30"/>
      <c r="T94" s="50">
        <f>IFERROR(('2.3_Input_Data_Orig_MC'!N93-'2.3_Input_Data_Orig_MC'!G93),"-")</f>
        <v>0</v>
      </c>
      <c r="U94" s="50">
        <f>IFERROR(('2.3_Input_Data_Orig_MC'!O93-'2.3_Input_Data_Orig_MC'!H93),"-")</f>
        <v>0</v>
      </c>
      <c r="V94" s="50">
        <f>IFERROR(('2.3_Input_Data_Orig_MC'!P93-'2.3_Input_Data_Orig_MC'!I93),"-")</f>
        <v>0</v>
      </c>
      <c r="W94" s="50">
        <f>IFERROR(('2.3_Input_Data_Orig_MC'!Q93-'2.3_Input_Data_Orig_MC'!J93),"-")</f>
        <v>0</v>
      </c>
      <c r="X94" s="50">
        <f>IFERROR(('2.3_Input_Data_Orig_MC'!R93-'2.3_Input_Data_Orig_MC'!K93),"-")</f>
        <v>0</v>
      </c>
      <c r="Y94" s="30"/>
      <c r="Z94" s="37">
        <f>T94*'0.1_Coefficients'!$B$23</f>
        <v>0</v>
      </c>
      <c r="AA94" s="37">
        <f>U94*'0.1_Coefficients'!$C$23</f>
        <v>0</v>
      </c>
      <c r="AB94" s="37">
        <f>V94*'0.1_Coefficients'!$D$23</f>
        <v>0</v>
      </c>
      <c r="AC94" s="37">
        <f>W94*'0.1_Coefficients'!Q103</f>
        <v>0</v>
      </c>
      <c r="AD94" s="37">
        <f>X94*'0.1_Coefficients'!$F$23</f>
        <v>0</v>
      </c>
      <c r="AE94" s="55"/>
      <c r="AF94" s="30"/>
      <c r="AG94" s="50">
        <f>IFERROR(('2.4_Input_Data_Rebase'!U93-'2.4_Input_Data_Rebase'!G93),"-")</f>
        <v>-1</v>
      </c>
      <c r="AH94" s="50">
        <f>IFERROR(('2.4_Input_Data_Rebase'!V93-'2.4_Input_Data_Rebase'!H93),"-")</f>
        <v>0</v>
      </c>
      <c r="AI94" s="50">
        <f>IFERROR(('2.4_Input_Data_Rebase'!W93-'2.4_Input_Data_Rebase'!I93),"-")</f>
        <v>0</v>
      </c>
      <c r="AJ94" s="50">
        <f>IFERROR(('2.4_Input_Data_Rebase'!X93-'2.4_Input_Data_Rebase'!J93),"-")</f>
        <v>0</v>
      </c>
      <c r="AK94" s="50">
        <f>IFERROR(('2.4_Input_Data_Rebase'!Y93-'2.4_Input_Data_Rebase'!K93),"-")</f>
        <v>3</v>
      </c>
      <c r="AL94" s="30"/>
      <c r="AM94" s="37">
        <f>AG94*'0.1_Coefficients'!$B$23</f>
        <v>-0.05</v>
      </c>
      <c r="AN94" s="37">
        <f>AH94*'0.1_Coefficients'!$C$23</f>
        <v>0</v>
      </c>
      <c r="AO94" s="37">
        <f>AI94*'0.1_Coefficients'!$D$23</f>
        <v>0</v>
      </c>
      <c r="AP94" s="37">
        <f>AJ94*'0.1_Coefficients'!AD103</f>
        <v>0</v>
      </c>
      <c r="AQ94" s="37">
        <f>AK94*'0.1_Coefficients'!$F$23</f>
        <v>0.75</v>
      </c>
      <c r="AR94" s="55"/>
      <c r="AS94" s="30"/>
      <c r="AT94" s="50">
        <f>IFERROR(('2.4_Input_Data_Rebase'!N93-'2.4_Input_Data_Rebase'!G93),"-")</f>
        <v>3</v>
      </c>
      <c r="AU94" s="50">
        <f>IFERROR(('2.4_Input_Data_Rebase'!O93-'2.4_Input_Data_Rebase'!H93),"-")</f>
        <v>0</v>
      </c>
      <c r="AV94" s="50">
        <f>IFERROR(('2.4_Input_Data_Rebase'!P93-'2.4_Input_Data_Rebase'!I93),"-")</f>
        <v>0</v>
      </c>
      <c r="AW94" s="50">
        <f>IFERROR(('2.4_Input_Data_Rebase'!Q93-'2.4_Input_Data_Rebase'!J93),"-")</f>
        <v>0</v>
      </c>
      <c r="AX94" s="50">
        <f>IFERROR(('2.4_Input_Data_Rebase'!R93-'2.4_Input_Data_Rebase'!K93),"-")</f>
        <v>-1</v>
      </c>
      <c r="AY94" s="30"/>
      <c r="AZ94" s="37">
        <f>AT94*'0.1_Coefficients'!$B$23</f>
        <v>0.15000000000000002</v>
      </c>
      <c r="BA94" s="37">
        <f>AU94*'0.1_Coefficients'!$C$23</f>
        <v>0</v>
      </c>
      <c r="BB94" s="37">
        <f>AV94*'0.1_Coefficients'!$D$23</f>
        <v>0</v>
      </c>
      <c r="BC94" s="37">
        <f>AW94*'0.1_Coefficients'!AP103</f>
        <v>0</v>
      </c>
      <c r="BD94" s="37">
        <f>AX94*'0.1_Coefficients'!$F$23</f>
        <v>-0.25</v>
      </c>
      <c r="BE94" s="55"/>
      <c r="BF94" s="30"/>
      <c r="BG94" s="55"/>
      <c r="BH94" s="55"/>
      <c r="BI94" s="85"/>
    </row>
    <row r="95" spans="1:61">
      <c r="A95" s="3" t="s">
        <v>9</v>
      </c>
      <c r="B95" s="18">
        <v>6</v>
      </c>
      <c r="C95" s="19" t="s">
        <v>31</v>
      </c>
      <c r="D95" s="20" t="s">
        <v>58</v>
      </c>
      <c r="F95" s="86" t="s">
        <v>52</v>
      </c>
      <c r="G95" s="50">
        <f>IFERROR(('2.3_Input_Data_Orig_MC'!U94-'2.3_Input_Data_Orig_MC'!G94),"-")</f>
        <v>0</v>
      </c>
      <c r="H95" s="50">
        <f>IFERROR(('2.3_Input_Data_Orig_MC'!V94-'2.3_Input_Data_Orig_MC'!H94),"-")</f>
        <v>-1</v>
      </c>
      <c r="I95" s="50">
        <f>IFERROR(('2.3_Input_Data_Orig_MC'!W94-'2.3_Input_Data_Orig_MC'!I94),"-")</f>
        <v>0</v>
      </c>
      <c r="J95" s="50">
        <f>IFERROR(('2.3_Input_Data_Orig_MC'!X94-'2.3_Input_Data_Orig_MC'!J94),"-")</f>
        <v>-5</v>
      </c>
      <c r="K95" s="50">
        <f>IFERROR(('2.3_Input_Data_Orig_MC'!Y94-'2.3_Input_Data_Orig_MC'!K94),"-")</f>
        <v>6</v>
      </c>
      <c r="L95" s="30"/>
      <c r="M95" s="37">
        <f>G95*'0.1_Coefficients'!$B$20</f>
        <v>0</v>
      </c>
      <c r="N95" s="37">
        <f>H95*'0.1_Coefficients'!$C$20</f>
        <v>-0.4</v>
      </c>
      <c r="O95" s="37">
        <f>I95*'0.1_Coefficients'!$D$20</f>
        <v>0</v>
      </c>
      <c r="P95" s="37">
        <f>J95*'0.1_Coefficients'!$E$20</f>
        <v>-4</v>
      </c>
      <c r="Q95" s="37">
        <f>K95*'0.1_Coefficients'!$F$20</f>
        <v>6</v>
      </c>
      <c r="R95" s="54">
        <f t="shared" ref="R95" si="138">SUM(M95:Q98)</f>
        <v>1.5999999999999996</v>
      </c>
      <c r="S95" s="30"/>
      <c r="T95" s="50">
        <f>IFERROR(('2.3_Input_Data_Orig_MC'!N94-'2.3_Input_Data_Orig_MC'!G94),"-")</f>
        <v>0</v>
      </c>
      <c r="U95" s="50">
        <f>IFERROR(('2.3_Input_Data_Orig_MC'!O94-'2.3_Input_Data_Orig_MC'!H94),"-")</f>
        <v>2</v>
      </c>
      <c r="V95" s="50">
        <f>IFERROR(('2.3_Input_Data_Orig_MC'!P94-'2.3_Input_Data_Orig_MC'!I94),"-")</f>
        <v>0</v>
      </c>
      <c r="W95" s="50">
        <f>IFERROR(('2.3_Input_Data_Orig_MC'!Q94-'2.3_Input_Data_Orig_MC'!J94),"-")</f>
        <v>-5</v>
      </c>
      <c r="X95" s="50">
        <f>IFERROR(('2.3_Input_Data_Orig_MC'!R94-'2.3_Input_Data_Orig_MC'!K94),"-")</f>
        <v>3</v>
      </c>
      <c r="Y95" s="30"/>
      <c r="Z95" s="37">
        <f>T95*'0.1_Coefficients'!$B$20</f>
        <v>0</v>
      </c>
      <c r="AA95" s="37">
        <f>U95*'0.1_Coefficients'!$C$20</f>
        <v>0.8</v>
      </c>
      <c r="AB95" s="37">
        <f>V95*'0.1_Coefficients'!$D$20</f>
        <v>0</v>
      </c>
      <c r="AC95" s="37">
        <f>W95*'0.1_Coefficients'!$E$20</f>
        <v>-4</v>
      </c>
      <c r="AD95" s="37">
        <f>X95*'0.1_Coefficients'!$F$20</f>
        <v>3</v>
      </c>
      <c r="AE95" s="54">
        <f t="shared" ref="AE95" si="139">SUM(Z95:AD98)</f>
        <v>-0.20000000000000018</v>
      </c>
      <c r="AF95" s="30"/>
      <c r="AG95" s="50">
        <f>IFERROR(('2.4_Input_Data_Rebase'!U94-'2.4_Input_Data_Rebase'!G94),"-")</f>
        <v>0</v>
      </c>
      <c r="AH95" s="50">
        <f>IFERROR(('2.4_Input_Data_Rebase'!V94-'2.4_Input_Data_Rebase'!H94),"-")</f>
        <v>0</v>
      </c>
      <c r="AI95" s="50">
        <f>IFERROR(('2.4_Input_Data_Rebase'!W94-'2.4_Input_Data_Rebase'!I94),"-")</f>
        <v>-1</v>
      </c>
      <c r="AJ95" s="50">
        <f>IFERROR(('2.4_Input_Data_Rebase'!X94-'2.4_Input_Data_Rebase'!J94),"-")</f>
        <v>0</v>
      </c>
      <c r="AK95" s="50">
        <f>IFERROR(('2.4_Input_Data_Rebase'!Y94-'2.4_Input_Data_Rebase'!K94),"-")</f>
        <v>-1</v>
      </c>
      <c r="AL95" s="30"/>
      <c r="AM95" s="37">
        <f>AG95*'0.1_Coefficients'!$B$20</f>
        <v>0</v>
      </c>
      <c r="AN95" s="37">
        <f>AH95*'0.1_Coefficients'!$C$20</f>
        <v>0</v>
      </c>
      <c r="AO95" s="37">
        <f>AI95*'0.1_Coefficients'!$D$20</f>
        <v>-0.6</v>
      </c>
      <c r="AP95" s="37">
        <f>AJ95*'0.1_Coefficients'!$E$20</f>
        <v>0</v>
      </c>
      <c r="AQ95" s="37">
        <f>AK95*'0.1_Coefficients'!$F$20</f>
        <v>-1</v>
      </c>
      <c r="AR95" s="54">
        <f t="shared" ref="AR95" si="140">SUM(AM95:AQ98)</f>
        <v>-1.6</v>
      </c>
      <c r="AS95" s="30"/>
      <c r="AT95" s="50">
        <f>IFERROR(('2.4_Input_Data_Rebase'!N94-'2.4_Input_Data_Rebase'!G94),"-")</f>
        <v>0</v>
      </c>
      <c r="AU95" s="50">
        <f>IFERROR(('2.4_Input_Data_Rebase'!O94-'2.4_Input_Data_Rebase'!H94),"-")</f>
        <v>0</v>
      </c>
      <c r="AV95" s="50">
        <f>IFERROR(('2.4_Input_Data_Rebase'!P94-'2.4_Input_Data_Rebase'!I94),"-")</f>
        <v>-1</v>
      </c>
      <c r="AW95" s="50">
        <f>IFERROR(('2.4_Input_Data_Rebase'!Q94-'2.4_Input_Data_Rebase'!J94),"-")</f>
        <v>0</v>
      </c>
      <c r="AX95" s="50">
        <f>IFERROR(('2.4_Input_Data_Rebase'!R94-'2.4_Input_Data_Rebase'!K94),"-")</f>
        <v>-1</v>
      </c>
      <c r="AY95" s="30"/>
      <c r="AZ95" s="37">
        <f>AT95*'0.1_Coefficients'!$B$20</f>
        <v>0</v>
      </c>
      <c r="BA95" s="37">
        <f>AU95*'0.1_Coefficients'!$C$20</f>
        <v>0</v>
      </c>
      <c r="BB95" s="37">
        <f>AV95*'0.1_Coefficients'!$D$20</f>
        <v>-0.6</v>
      </c>
      <c r="BC95" s="37">
        <f>AW95*'0.1_Coefficients'!$E$20</f>
        <v>0</v>
      </c>
      <c r="BD95" s="37">
        <f>AX95*'0.1_Coefficients'!$F$20</f>
        <v>-1</v>
      </c>
      <c r="BE95" s="54">
        <f t="shared" ref="BE95" si="141">SUM(AZ95:BD98)</f>
        <v>-2.0499999999999998</v>
      </c>
      <c r="BF95" s="30"/>
      <c r="BG95" s="54">
        <f t="shared" ref="BG95" si="142">AE95-R95</f>
        <v>-1.7999999999999998</v>
      </c>
      <c r="BH95" s="54">
        <f t="shared" ref="BH95" si="143">BE95-AR95</f>
        <v>-0.44999999999999973</v>
      </c>
      <c r="BI95" s="83">
        <f t="shared" ref="BI95" si="144">BH95-BG95</f>
        <v>1.35</v>
      </c>
    </row>
    <row r="96" spans="1:61">
      <c r="A96" s="2"/>
      <c r="B96" s="21"/>
      <c r="C96" s="22"/>
      <c r="D96" s="23"/>
      <c r="F96" s="81" t="s">
        <v>53</v>
      </c>
      <c r="G96" s="50">
        <f>IFERROR(('2.3_Input_Data_Orig_MC'!U95-'2.3_Input_Data_Orig_MC'!G95),"-")</f>
        <v>0</v>
      </c>
      <c r="H96" s="50">
        <f>IFERROR(('2.3_Input_Data_Orig_MC'!V95-'2.3_Input_Data_Orig_MC'!H95),"-")</f>
        <v>0</v>
      </c>
      <c r="I96" s="50">
        <f>IFERROR(('2.3_Input_Data_Orig_MC'!W95-'2.3_Input_Data_Orig_MC'!I95),"-")</f>
        <v>0</v>
      </c>
      <c r="J96" s="50">
        <f>IFERROR(('2.3_Input_Data_Orig_MC'!X95-'2.3_Input_Data_Orig_MC'!J95),"-")</f>
        <v>0</v>
      </c>
      <c r="K96" s="50">
        <f>IFERROR(('2.3_Input_Data_Orig_MC'!Y95-'2.3_Input_Data_Orig_MC'!K95),"-")</f>
        <v>0</v>
      </c>
      <c r="L96" s="30"/>
      <c r="M96" s="37">
        <f>G96*'0.1_Coefficients'!$B$21</f>
        <v>0</v>
      </c>
      <c r="N96" s="37">
        <f>H96*'0.1_Coefficients'!$C$21</f>
        <v>0</v>
      </c>
      <c r="O96" s="37">
        <f>I96*'0.1_Coefficients'!$D$21</f>
        <v>0</v>
      </c>
      <c r="P96" s="37">
        <f>J96*'0.1_Coefficients'!$E$21</f>
        <v>0</v>
      </c>
      <c r="Q96" s="37">
        <f>K96*'0.1_Coefficients'!$F$21</f>
        <v>0</v>
      </c>
      <c r="R96" s="54"/>
      <c r="S96" s="30"/>
      <c r="T96" s="50">
        <f>IFERROR(('2.3_Input_Data_Orig_MC'!N95-'2.3_Input_Data_Orig_MC'!G95),"-")</f>
        <v>0</v>
      </c>
      <c r="U96" s="50">
        <f>IFERROR(('2.3_Input_Data_Orig_MC'!O95-'2.3_Input_Data_Orig_MC'!H95),"-")</f>
        <v>0</v>
      </c>
      <c r="V96" s="50">
        <f>IFERROR(('2.3_Input_Data_Orig_MC'!P95-'2.3_Input_Data_Orig_MC'!I95),"-")</f>
        <v>0</v>
      </c>
      <c r="W96" s="50">
        <f>IFERROR(('2.3_Input_Data_Orig_MC'!Q95-'2.3_Input_Data_Orig_MC'!J95),"-")</f>
        <v>0</v>
      </c>
      <c r="X96" s="50">
        <f>IFERROR(('2.3_Input_Data_Orig_MC'!R95-'2.3_Input_Data_Orig_MC'!K95),"-")</f>
        <v>0</v>
      </c>
      <c r="Y96" s="30"/>
      <c r="Z96" s="37">
        <f>T96*'0.1_Coefficients'!$B$21</f>
        <v>0</v>
      </c>
      <c r="AA96" s="37">
        <f>U96*'0.1_Coefficients'!$C$21</f>
        <v>0</v>
      </c>
      <c r="AB96" s="37">
        <f>V96*'0.1_Coefficients'!$D$21</f>
        <v>0</v>
      </c>
      <c r="AC96" s="37">
        <f>W96*'0.1_Coefficients'!$E$21</f>
        <v>0</v>
      </c>
      <c r="AD96" s="37">
        <f>X96*'0.1_Coefficients'!$F$21</f>
        <v>0</v>
      </c>
      <c r="AE96" s="54"/>
      <c r="AF96" s="30"/>
      <c r="AG96" s="50">
        <f>IFERROR(('2.4_Input_Data_Rebase'!U95-'2.4_Input_Data_Rebase'!G95),"-")</f>
        <v>0</v>
      </c>
      <c r="AH96" s="50">
        <f>IFERROR(('2.4_Input_Data_Rebase'!V95-'2.4_Input_Data_Rebase'!H95),"-")</f>
        <v>0</v>
      </c>
      <c r="AI96" s="50">
        <f>IFERROR(('2.4_Input_Data_Rebase'!W95-'2.4_Input_Data_Rebase'!I95),"-")</f>
        <v>0</v>
      </c>
      <c r="AJ96" s="50">
        <f>IFERROR(('2.4_Input_Data_Rebase'!X95-'2.4_Input_Data_Rebase'!J95),"-")</f>
        <v>0</v>
      </c>
      <c r="AK96" s="50">
        <f>IFERROR(('2.4_Input_Data_Rebase'!Y95-'2.4_Input_Data_Rebase'!K95),"-")</f>
        <v>0</v>
      </c>
      <c r="AL96" s="30"/>
      <c r="AM96" s="37">
        <f>AG96*'0.1_Coefficients'!$B$21</f>
        <v>0</v>
      </c>
      <c r="AN96" s="37">
        <f>AH96*'0.1_Coefficients'!$C$21</f>
        <v>0</v>
      </c>
      <c r="AO96" s="37">
        <f>AI96*'0.1_Coefficients'!$D$21</f>
        <v>0</v>
      </c>
      <c r="AP96" s="37">
        <f>AJ96*'0.1_Coefficients'!$E$21</f>
        <v>0</v>
      </c>
      <c r="AQ96" s="37">
        <f>AK96*'0.1_Coefficients'!$F$21</f>
        <v>0</v>
      </c>
      <c r="AR96" s="54"/>
      <c r="AS96" s="30"/>
      <c r="AT96" s="50">
        <f>IFERROR(('2.4_Input_Data_Rebase'!N95-'2.4_Input_Data_Rebase'!G95),"-")</f>
        <v>0</v>
      </c>
      <c r="AU96" s="50">
        <f>IFERROR(('2.4_Input_Data_Rebase'!O95-'2.4_Input_Data_Rebase'!H95),"-")</f>
        <v>0</v>
      </c>
      <c r="AV96" s="50">
        <f>IFERROR(('2.4_Input_Data_Rebase'!P95-'2.4_Input_Data_Rebase'!I95),"-")</f>
        <v>0</v>
      </c>
      <c r="AW96" s="50">
        <f>IFERROR(('2.4_Input_Data_Rebase'!Q95-'2.4_Input_Data_Rebase'!J95),"-")</f>
        <v>0</v>
      </c>
      <c r="AX96" s="50">
        <f>IFERROR(('2.4_Input_Data_Rebase'!R95-'2.4_Input_Data_Rebase'!K95),"-")</f>
        <v>0</v>
      </c>
      <c r="AY96" s="30"/>
      <c r="AZ96" s="37">
        <f>AT96*'0.1_Coefficients'!$B$21</f>
        <v>0</v>
      </c>
      <c r="BA96" s="37">
        <f>AU96*'0.1_Coefficients'!$C$21</f>
        <v>0</v>
      </c>
      <c r="BB96" s="37">
        <f>AV96*'0.1_Coefficients'!$D$21</f>
        <v>0</v>
      </c>
      <c r="BC96" s="37">
        <f>AW96*'0.1_Coefficients'!$E$21</f>
        <v>0</v>
      </c>
      <c r="BD96" s="37">
        <f>AX96*'0.1_Coefficients'!$F$21</f>
        <v>0</v>
      </c>
      <c r="BE96" s="54"/>
      <c r="BF96" s="30"/>
      <c r="BG96" s="54"/>
      <c r="BH96" s="54"/>
      <c r="BI96" s="83"/>
    </row>
    <row r="97" spans="1:61">
      <c r="A97" s="2"/>
      <c r="B97" s="21"/>
      <c r="C97" s="22"/>
      <c r="D97" s="23"/>
      <c r="F97" s="81" t="s">
        <v>54</v>
      </c>
      <c r="G97" s="50">
        <f>IFERROR(('2.3_Input_Data_Orig_MC'!U96-'2.3_Input_Data_Orig_MC'!G96),"-")</f>
        <v>0</v>
      </c>
      <c r="H97" s="50">
        <f>IFERROR(('2.3_Input_Data_Orig_MC'!V96-'2.3_Input_Data_Orig_MC'!H96),"-")</f>
        <v>0</v>
      </c>
      <c r="I97" s="50">
        <f>IFERROR(('2.3_Input_Data_Orig_MC'!W96-'2.3_Input_Data_Orig_MC'!I96),"-")</f>
        <v>0</v>
      </c>
      <c r="J97" s="50">
        <f>IFERROR(('2.3_Input_Data_Orig_MC'!X96-'2.3_Input_Data_Orig_MC'!J96),"-")</f>
        <v>0</v>
      </c>
      <c r="K97" s="50">
        <f>IFERROR(('2.3_Input_Data_Orig_MC'!Y96-'2.3_Input_Data_Orig_MC'!K96),"-")</f>
        <v>0</v>
      </c>
      <c r="L97" s="30"/>
      <c r="M97" s="37">
        <f>G97*'0.1_Coefficients'!$B$22</f>
        <v>0</v>
      </c>
      <c r="N97" s="37">
        <f>H97*'0.1_Coefficients'!$C$22</f>
        <v>0</v>
      </c>
      <c r="O97" s="37">
        <f>I97*'0.1_Coefficients'!$D$22</f>
        <v>0</v>
      </c>
      <c r="P97" s="37">
        <f>J97*'0.1_Coefficients'!$E$22</f>
        <v>0</v>
      </c>
      <c r="Q97" s="37">
        <f>K97*'0.1_Coefficients'!$F$22</f>
        <v>0</v>
      </c>
      <c r="R97" s="54"/>
      <c r="S97" s="30"/>
      <c r="T97" s="50">
        <f>IFERROR(('2.3_Input_Data_Orig_MC'!N96-'2.3_Input_Data_Orig_MC'!G96),"-")</f>
        <v>0</v>
      </c>
      <c r="U97" s="50">
        <f>IFERROR(('2.3_Input_Data_Orig_MC'!O96-'2.3_Input_Data_Orig_MC'!H96),"-")</f>
        <v>0</v>
      </c>
      <c r="V97" s="50">
        <f>IFERROR(('2.3_Input_Data_Orig_MC'!P96-'2.3_Input_Data_Orig_MC'!I96),"-")</f>
        <v>0</v>
      </c>
      <c r="W97" s="50">
        <f>IFERROR(('2.3_Input_Data_Orig_MC'!Q96-'2.3_Input_Data_Orig_MC'!J96),"-")</f>
        <v>0</v>
      </c>
      <c r="X97" s="50">
        <f>IFERROR(('2.3_Input_Data_Orig_MC'!R96-'2.3_Input_Data_Orig_MC'!K96),"-")</f>
        <v>0</v>
      </c>
      <c r="Y97" s="30"/>
      <c r="Z97" s="37">
        <f>T97*'0.1_Coefficients'!$B$22</f>
        <v>0</v>
      </c>
      <c r="AA97" s="37">
        <f>U97*'0.1_Coefficients'!$C$22</f>
        <v>0</v>
      </c>
      <c r="AB97" s="37">
        <f>V97*'0.1_Coefficients'!$D$22</f>
        <v>0</v>
      </c>
      <c r="AC97" s="37">
        <f>W97*'0.1_Coefficients'!$E$22</f>
        <v>0</v>
      </c>
      <c r="AD97" s="37">
        <f>X97*'0.1_Coefficients'!$F$22</f>
        <v>0</v>
      </c>
      <c r="AE97" s="54"/>
      <c r="AF97" s="30"/>
      <c r="AG97" s="50">
        <f>IFERROR(('2.4_Input_Data_Rebase'!U96-'2.4_Input_Data_Rebase'!G96),"-")</f>
        <v>0</v>
      </c>
      <c r="AH97" s="50">
        <f>IFERROR(('2.4_Input_Data_Rebase'!V96-'2.4_Input_Data_Rebase'!H96),"-")</f>
        <v>0</v>
      </c>
      <c r="AI97" s="50">
        <f>IFERROR(('2.4_Input_Data_Rebase'!W96-'2.4_Input_Data_Rebase'!I96),"-")</f>
        <v>0</v>
      </c>
      <c r="AJ97" s="50">
        <f>IFERROR(('2.4_Input_Data_Rebase'!X96-'2.4_Input_Data_Rebase'!J96),"-")</f>
        <v>0</v>
      </c>
      <c r="AK97" s="50">
        <f>IFERROR(('2.4_Input_Data_Rebase'!Y96-'2.4_Input_Data_Rebase'!K96),"-")</f>
        <v>-2</v>
      </c>
      <c r="AL97" s="30"/>
      <c r="AM97" s="37">
        <f>AG97*'0.1_Coefficients'!$B$22</f>
        <v>0</v>
      </c>
      <c r="AN97" s="37">
        <f>AH97*'0.1_Coefficients'!$C$22</f>
        <v>0</v>
      </c>
      <c r="AO97" s="37">
        <f>AI97*'0.1_Coefficients'!$D$22</f>
        <v>0</v>
      </c>
      <c r="AP97" s="37">
        <f>AJ97*'0.1_Coefficients'!$E$22</f>
        <v>0</v>
      </c>
      <c r="AQ97" s="37">
        <f>AK97*'0.1_Coefficients'!$F$22</f>
        <v>-1</v>
      </c>
      <c r="AR97" s="54"/>
      <c r="AS97" s="30"/>
      <c r="AT97" s="50">
        <f>IFERROR(('2.4_Input_Data_Rebase'!N96-'2.4_Input_Data_Rebase'!G96),"-")</f>
        <v>0</v>
      </c>
      <c r="AU97" s="50">
        <f>IFERROR(('2.4_Input_Data_Rebase'!O96-'2.4_Input_Data_Rebase'!H96),"-")</f>
        <v>0</v>
      </c>
      <c r="AV97" s="50">
        <f>IFERROR(('2.4_Input_Data_Rebase'!P96-'2.4_Input_Data_Rebase'!I96),"-")</f>
        <v>0</v>
      </c>
      <c r="AW97" s="50">
        <f>IFERROR(('2.4_Input_Data_Rebase'!Q96-'2.4_Input_Data_Rebase'!J96),"-")</f>
        <v>0</v>
      </c>
      <c r="AX97" s="50">
        <f>IFERROR(('2.4_Input_Data_Rebase'!R96-'2.4_Input_Data_Rebase'!K96),"-")</f>
        <v>-2</v>
      </c>
      <c r="AY97" s="30"/>
      <c r="AZ97" s="37">
        <f>AT97*'0.1_Coefficients'!$B$22</f>
        <v>0</v>
      </c>
      <c r="BA97" s="37">
        <f>AU97*'0.1_Coefficients'!$C$22</f>
        <v>0</v>
      </c>
      <c r="BB97" s="37">
        <f>AV97*'0.1_Coefficients'!$D$22</f>
        <v>0</v>
      </c>
      <c r="BC97" s="37">
        <f>AW97*'0.1_Coefficients'!$E$22</f>
        <v>0</v>
      </c>
      <c r="BD97" s="37">
        <f>AX97*'0.1_Coefficients'!$F$22</f>
        <v>-1</v>
      </c>
      <c r="BE97" s="54"/>
      <c r="BF97" s="30"/>
      <c r="BG97" s="54"/>
      <c r="BH97" s="54"/>
      <c r="BI97" s="83"/>
    </row>
    <row r="98" spans="1:61" ht="12.75" thickBot="1">
      <c r="A98" s="2"/>
      <c r="B98" s="24"/>
      <c r="C98" s="25"/>
      <c r="D98" s="26"/>
      <c r="F98" s="84" t="s">
        <v>55</v>
      </c>
      <c r="G98" s="50">
        <f>IFERROR(('2.3_Input_Data_Orig_MC'!U97-'2.3_Input_Data_Orig_MC'!G97),"-")</f>
        <v>0</v>
      </c>
      <c r="H98" s="50">
        <f>IFERROR(('2.3_Input_Data_Orig_MC'!V97-'2.3_Input_Data_Orig_MC'!H97),"-")</f>
        <v>0</v>
      </c>
      <c r="I98" s="50">
        <f>IFERROR(('2.3_Input_Data_Orig_MC'!W97-'2.3_Input_Data_Orig_MC'!I97),"-")</f>
        <v>0</v>
      </c>
      <c r="J98" s="50">
        <f>IFERROR(('2.3_Input_Data_Orig_MC'!X97-'2.3_Input_Data_Orig_MC'!J97),"-")</f>
        <v>0</v>
      </c>
      <c r="K98" s="50">
        <f>IFERROR(('2.3_Input_Data_Orig_MC'!Y97-'2.3_Input_Data_Orig_MC'!K97),"-")</f>
        <v>0</v>
      </c>
      <c r="L98" s="30"/>
      <c r="M98" s="37">
        <f>G98*'0.1_Coefficients'!$B$23</f>
        <v>0</v>
      </c>
      <c r="N98" s="37">
        <f>H98*'0.1_Coefficients'!$C$23</f>
        <v>0</v>
      </c>
      <c r="O98" s="37">
        <f>I98*'0.1_Coefficients'!$D$23</f>
        <v>0</v>
      </c>
      <c r="P98" s="37">
        <f>J98*'0.1_Coefficients'!E107</f>
        <v>0</v>
      </c>
      <c r="Q98" s="37">
        <f>K98*'0.1_Coefficients'!$F$23</f>
        <v>0</v>
      </c>
      <c r="R98" s="55"/>
      <c r="S98" s="30"/>
      <c r="T98" s="50">
        <f>IFERROR(('2.3_Input_Data_Orig_MC'!N97-'2.3_Input_Data_Orig_MC'!G97),"-")</f>
        <v>0</v>
      </c>
      <c r="U98" s="50">
        <f>IFERROR(('2.3_Input_Data_Orig_MC'!O97-'2.3_Input_Data_Orig_MC'!H97),"-")</f>
        <v>0</v>
      </c>
      <c r="V98" s="50">
        <f>IFERROR(('2.3_Input_Data_Orig_MC'!P97-'2.3_Input_Data_Orig_MC'!I97),"-")</f>
        <v>0</v>
      </c>
      <c r="W98" s="50">
        <f>IFERROR(('2.3_Input_Data_Orig_MC'!Q97-'2.3_Input_Data_Orig_MC'!J97),"-")</f>
        <v>0</v>
      </c>
      <c r="X98" s="50">
        <f>IFERROR(('2.3_Input_Data_Orig_MC'!R97-'2.3_Input_Data_Orig_MC'!K97),"-")</f>
        <v>0</v>
      </c>
      <c r="Y98" s="30"/>
      <c r="Z98" s="37">
        <f>T98*'0.1_Coefficients'!$B$23</f>
        <v>0</v>
      </c>
      <c r="AA98" s="37">
        <f>U98*'0.1_Coefficients'!$C$23</f>
        <v>0</v>
      </c>
      <c r="AB98" s="37">
        <f>V98*'0.1_Coefficients'!$D$23</f>
        <v>0</v>
      </c>
      <c r="AC98" s="37">
        <f>W98*'0.1_Coefficients'!Q107</f>
        <v>0</v>
      </c>
      <c r="AD98" s="37">
        <f>X98*'0.1_Coefficients'!$F$23</f>
        <v>0</v>
      </c>
      <c r="AE98" s="55"/>
      <c r="AF98" s="30"/>
      <c r="AG98" s="50">
        <f>IFERROR(('2.4_Input_Data_Rebase'!U97-'2.4_Input_Data_Rebase'!G97),"-")</f>
        <v>0</v>
      </c>
      <c r="AH98" s="50">
        <f>IFERROR(('2.4_Input_Data_Rebase'!V97-'2.4_Input_Data_Rebase'!H97),"-")</f>
        <v>0</v>
      </c>
      <c r="AI98" s="50">
        <f>IFERROR(('2.4_Input_Data_Rebase'!W97-'2.4_Input_Data_Rebase'!I97),"-")</f>
        <v>0</v>
      </c>
      <c r="AJ98" s="50">
        <f>IFERROR(('2.4_Input_Data_Rebase'!X97-'2.4_Input_Data_Rebase'!J97),"-")</f>
        <v>0</v>
      </c>
      <c r="AK98" s="50">
        <f>IFERROR(('2.4_Input_Data_Rebase'!Y97-'2.4_Input_Data_Rebase'!K97),"-")</f>
        <v>4</v>
      </c>
      <c r="AL98" s="30"/>
      <c r="AM98" s="37">
        <f>AG98*'0.1_Coefficients'!$B$23</f>
        <v>0</v>
      </c>
      <c r="AN98" s="37">
        <f>AH98*'0.1_Coefficients'!$C$23</f>
        <v>0</v>
      </c>
      <c r="AO98" s="37">
        <f>AI98*'0.1_Coefficients'!$D$23</f>
        <v>0</v>
      </c>
      <c r="AP98" s="37">
        <f>AJ98*'0.1_Coefficients'!AD107</f>
        <v>0</v>
      </c>
      <c r="AQ98" s="37">
        <f>AK98*'0.1_Coefficients'!$F$23</f>
        <v>1</v>
      </c>
      <c r="AR98" s="55"/>
      <c r="AS98" s="30"/>
      <c r="AT98" s="50">
        <f>IFERROR(('2.4_Input_Data_Rebase'!N97-'2.4_Input_Data_Rebase'!G97),"-")</f>
        <v>0</v>
      </c>
      <c r="AU98" s="50">
        <f>IFERROR(('2.4_Input_Data_Rebase'!O97-'2.4_Input_Data_Rebase'!H97),"-")</f>
        <v>3</v>
      </c>
      <c r="AV98" s="50">
        <f>IFERROR(('2.4_Input_Data_Rebase'!P97-'2.4_Input_Data_Rebase'!I97),"-")</f>
        <v>0</v>
      </c>
      <c r="AW98" s="50">
        <f>IFERROR(('2.4_Input_Data_Rebase'!Q97-'2.4_Input_Data_Rebase'!J97),"-")</f>
        <v>0</v>
      </c>
      <c r="AX98" s="50">
        <f>IFERROR(('2.4_Input_Data_Rebase'!R97-'2.4_Input_Data_Rebase'!K97),"-")</f>
        <v>1</v>
      </c>
      <c r="AY98" s="30"/>
      <c r="AZ98" s="37">
        <f>AT98*'0.1_Coefficients'!$B$23</f>
        <v>0</v>
      </c>
      <c r="BA98" s="37">
        <f>AU98*'0.1_Coefficients'!$C$23</f>
        <v>0.30000000000000004</v>
      </c>
      <c r="BB98" s="37">
        <f>AV98*'0.1_Coefficients'!$D$23</f>
        <v>0</v>
      </c>
      <c r="BC98" s="37">
        <f>AW98*'0.1_Coefficients'!AP107</f>
        <v>0</v>
      </c>
      <c r="BD98" s="37">
        <f>AX98*'0.1_Coefficients'!$F$23</f>
        <v>0.25</v>
      </c>
      <c r="BE98" s="55"/>
      <c r="BF98" s="30"/>
      <c r="BG98" s="55"/>
      <c r="BH98" s="55"/>
      <c r="BI98" s="85"/>
    </row>
    <row r="99" spans="1:61">
      <c r="A99" s="3" t="s">
        <v>9</v>
      </c>
      <c r="B99" s="18">
        <v>14</v>
      </c>
      <c r="C99" s="19" t="s">
        <v>32</v>
      </c>
      <c r="D99" s="20" t="s">
        <v>58</v>
      </c>
      <c r="F99" s="86" t="s">
        <v>52</v>
      </c>
      <c r="G99" s="50">
        <f>IFERROR(('2.3_Input_Data_Orig_MC'!U98-'2.3_Input_Data_Orig_MC'!G98),"-")</f>
        <v>-2</v>
      </c>
      <c r="H99" s="50">
        <f>IFERROR(('2.3_Input_Data_Orig_MC'!V98-'2.3_Input_Data_Orig_MC'!H98),"-")</f>
        <v>-6</v>
      </c>
      <c r="I99" s="50">
        <f>IFERROR(('2.3_Input_Data_Orig_MC'!W98-'2.3_Input_Data_Orig_MC'!I98),"-")</f>
        <v>8</v>
      </c>
      <c r="J99" s="50">
        <f>IFERROR(('2.3_Input_Data_Orig_MC'!X98-'2.3_Input_Data_Orig_MC'!J98),"-")</f>
        <v>0</v>
      </c>
      <c r="K99" s="50">
        <f>IFERROR(('2.3_Input_Data_Orig_MC'!Y98-'2.3_Input_Data_Orig_MC'!K98),"-")</f>
        <v>0</v>
      </c>
      <c r="L99" s="30"/>
      <c r="M99" s="37">
        <f>G99*'0.1_Coefficients'!$B$20</f>
        <v>-0.4</v>
      </c>
      <c r="N99" s="37">
        <f>H99*'0.1_Coefficients'!$C$20</f>
        <v>-2.4000000000000004</v>
      </c>
      <c r="O99" s="37">
        <f>I99*'0.1_Coefficients'!$D$20</f>
        <v>4.8</v>
      </c>
      <c r="P99" s="37">
        <f>J99*'0.1_Coefficients'!$E$20</f>
        <v>0</v>
      </c>
      <c r="Q99" s="37">
        <f>K99*'0.1_Coefficients'!$F$20</f>
        <v>0</v>
      </c>
      <c r="R99" s="54">
        <f t="shared" ref="R99" si="145">SUM(M99:Q102)</f>
        <v>1.9999999999999996</v>
      </c>
      <c r="S99" s="30"/>
      <c r="T99" s="50">
        <f>IFERROR(('2.3_Input_Data_Orig_MC'!N98-'2.3_Input_Data_Orig_MC'!G98),"-")</f>
        <v>-2</v>
      </c>
      <c r="U99" s="50">
        <f>IFERROR(('2.3_Input_Data_Orig_MC'!O98-'2.3_Input_Data_Orig_MC'!H98),"-")</f>
        <v>-5</v>
      </c>
      <c r="V99" s="50">
        <f>IFERROR(('2.3_Input_Data_Orig_MC'!P98-'2.3_Input_Data_Orig_MC'!I98),"-")</f>
        <v>7</v>
      </c>
      <c r="W99" s="50">
        <f>IFERROR(('2.3_Input_Data_Orig_MC'!Q98-'2.3_Input_Data_Orig_MC'!J98),"-")</f>
        <v>0</v>
      </c>
      <c r="X99" s="50">
        <f>IFERROR(('2.3_Input_Data_Orig_MC'!R98-'2.3_Input_Data_Orig_MC'!K98),"-")</f>
        <v>0</v>
      </c>
      <c r="Y99" s="30"/>
      <c r="Z99" s="37">
        <f>T99*'0.1_Coefficients'!$B$20</f>
        <v>-0.4</v>
      </c>
      <c r="AA99" s="37">
        <f>U99*'0.1_Coefficients'!$C$20</f>
        <v>-2</v>
      </c>
      <c r="AB99" s="37">
        <f>V99*'0.1_Coefficients'!$D$20</f>
        <v>4.2</v>
      </c>
      <c r="AC99" s="37">
        <f>W99*'0.1_Coefficients'!$E$20</f>
        <v>0</v>
      </c>
      <c r="AD99" s="37">
        <f>X99*'0.1_Coefficients'!$F$20</f>
        <v>0</v>
      </c>
      <c r="AE99" s="54">
        <f t="shared" ref="AE99" si="146">SUM(Z99:AD102)</f>
        <v>1.8000000000000003</v>
      </c>
      <c r="AF99" s="30"/>
      <c r="AG99" s="50">
        <f>IFERROR(('2.4_Input_Data_Rebase'!U98-'2.4_Input_Data_Rebase'!G98),"-")</f>
        <v>0</v>
      </c>
      <c r="AH99" s="50">
        <f>IFERROR(('2.4_Input_Data_Rebase'!V98-'2.4_Input_Data_Rebase'!H98),"-")</f>
        <v>0</v>
      </c>
      <c r="AI99" s="50">
        <f>IFERROR(('2.4_Input_Data_Rebase'!W98-'2.4_Input_Data_Rebase'!I98),"-")</f>
        <v>0</v>
      </c>
      <c r="AJ99" s="50">
        <f>IFERROR(('2.4_Input_Data_Rebase'!X98-'2.4_Input_Data_Rebase'!J98),"-")</f>
        <v>0</v>
      </c>
      <c r="AK99" s="50">
        <f>IFERROR(('2.4_Input_Data_Rebase'!Y98-'2.4_Input_Data_Rebase'!K98),"-")</f>
        <v>-5</v>
      </c>
      <c r="AL99" s="30"/>
      <c r="AM99" s="37">
        <f>AG99*'0.1_Coefficients'!$B$20</f>
        <v>0</v>
      </c>
      <c r="AN99" s="37">
        <f>AH99*'0.1_Coefficients'!$C$20</f>
        <v>0</v>
      </c>
      <c r="AO99" s="37">
        <f>AI99*'0.1_Coefficients'!$D$20</f>
        <v>0</v>
      </c>
      <c r="AP99" s="37">
        <f>AJ99*'0.1_Coefficients'!$E$20</f>
        <v>0</v>
      </c>
      <c r="AQ99" s="37">
        <f>AK99*'0.1_Coefficients'!$F$20</f>
        <v>-5</v>
      </c>
      <c r="AR99" s="54">
        <f t="shared" ref="AR99" si="147">SUM(AM99:AQ102)</f>
        <v>-2.7</v>
      </c>
      <c r="AS99" s="30"/>
      <c r="AT99" s="50">
        <f>IFERROR(('2.4_Input_Data_Rebase'!N98-'2.4_Input_Data_Rebase'!G98),"-")</f>
        <v>0</v>
      </c>
      <c r="AU99" s="50">
        <f>IFERROR(('2.4_Input_Data_Rebase'!O98-'2.4_Input_Data_Rebase'!H98),"-")</f>
        <v>0</v>
      </c>
      <c r="AV99" s="50">
        <f>IFERROR(('2.4_Input_Data_Rebase'!P98-'2.4_Input_Data_Rebase'!I98),"-")</f>
        <v>0</v>
      </c>
      <c r="AW99" s="50">
        <f>IFERROR(('2.4_Input_Data_Rebase'!Q98-'2.4_Input_Data_Rebase'!J98),"-")</f>
        <v>0</v>
      </c>
      <c r="AX99" s="50">
        <f>IFERROR(('2.4_Input_Data_Rebase'!R98-'2.4_Input_Data_Rebase'!K98),"-")</f>
        <v>-5</v>
      </c>
      <c r="AY99" s="30"/>
      <c r="AZ99" s="37">
        <f>AT99*'0.1_Coefficients'!$B$20</f>
        <v>0</v>
      </c>
      <c r="BA99" s="37">
        <f>AU99*'0.1_Coefficients'!$C$20</f>
        <v>0</v>
      </c>
      <c r="BB99" s="37">
        <f>AV99*'0.1_Coefficients'!$D$20</f>
        <v>0</v>
      </c>
      <c r="BC99" s="37">
        <f>AW99*'0.1_Coefficients'!$E$20</f>
        <v>0</v>
      </c>
      <c r="BD99" s="37">
        <f>AX99*'0.1_Coefficients'!$F$20</f>
        <v>-5</v>
      </c>
      <c r="BE99" s="54">
        <f t="shared" ref="BE99" si="148">SUM(AZ99:BD102)</f>
        <v>-2.7</v>
      </c>
      <c r="BF99" s="30"/>
      <c r="BG99" s="54">
        <f t="shared" ref="BG99" si="149">AE99-R99</f>
        <v>-0.19999999999999929</v>
      </c>
      <c r="BH99" s="54">
        <f t="shared" ref="BH99" si="150">BE99-AR99</f>
        <v>0</v>
      </c>
      <c r="BI99" s="83">
        <f t="shared" ref="BI99" si="151">BH99-BG99</f>
        <v>0.19999999999999929</v>
      </c>
    </row>
    <row r="100" spans="1:61">
      <c r="A100" s="2"/>
      <c r="B100" s="21"/>
      <c r="C100" s="22"/>
      <c r="D100" s="23"/>
      <c r="F100" s="81" t="s">
        <v>53</v>
      </c>
      <c r="G100" s="50">
        <f>IFERROR(('2.3_Input_Data_Orig_MC'!U99-'2.3_Input_Data_Orig_MC'!G99),"-")</f>
        <v>0</v>
      </c>
      <c r="H100" s="50">
        <f>IFERROR(('2.3_Input_Data_Orig_MC'!V99-'2.3_Input_Data_Orig_MC'!H99),"-")</f>
        <v>0</v>
      </c>
      <c r="I100" s="50">
        <f>IFERROR(('2.3_Input_Data_Orig_MC'!W99-'2.3_Input_Data_Orig_MC'!I99),"-")</f>
        <v>0</v>
      </c>
      <c r="J100" s="50">
        <f>IFERROR(('2.3_Input_Data_Orig_MC'!X99-'2.3_Input_Data_Orig_MC'!J99),"-")</f>
        <v>0</v>
      </c>
      <c r="K100" s="50">
        <f>IFERROR(('2.3_Input_Data_Orig_MC'!Y99-'2.3_Input_Data_Orig_MC'!K99),"-")</f>
        <v>0</v>
      </c>
      <c r="L100" s="30"/>
      <c r="M100" s="37">
        <f>G100*'0.1_Coefficients'!$B$21</f>
        <v>0</v>
      </c>
      <c r="N100" s="37">
        <f>H100*'0.1_Coefficients'!$C$21</f>
        <v>0</v>
      </c>
      <c r="O100" s="37">
        <f>I100*'0.1_Coefficients'!$D$21</f>
        <v>0</v>
      </c>
      <c r="P100" s="37">
        <f>J100*'0.1_Coefficients'!$E$21</f>
        <v>0</v>
      </c>
      <c r="Q100" s="37">
        <f>K100*'0.1_Coefficients'!$F$21</f>
        <v>0</v>
      </c>
      <c r="R100" s="54"/>
      <c r="S100" s="30"/>
      <c r="T100" s="50">
        <f>IFERROR(('2.3_Input_Data_Orig_MC'!N99-'2.3_Input_Data_Orig_MC'!G99),"-")</f>
        <v>0</v>
      </c>
      <c r="U100" s="50">
        <f>IFERROR(('2.3_Input_Data_Orig_MC'!O99-'2.3_Input_Data_Orig_MC'!H99),"-")</f>
        <v>0</v>
      </c>
      <c r="V100" s="50">
        <f>IFERROR(('2.3_Input_Data_Orig_MC'!P99-'2.3_Input_Data_Orig_MC'!I99),"-")</f>
        <v>0</v>
      </c>
      <c r="W100" s="50">
        <f>IFERROR(('2.3_Input_Data_Orig_MC'!Q99-'2.3_Input_Data_Orig_MC'!J99),"-")</f>
        <v>0</v>
      </c>
      <c r="X100" s="50">
        <f>IFERROR(('2.3_Input_Data_Orig_MC'!R99-'2.3_Input_Data_Orig_MC'!K99),"-")</f>
        <v>0</v>
      </c>
      <c r="Y100" s="30"/>
      <c r="Z100" s="37">
        <f>T100*'0.1_Coefficients'!$B$21</f>
        <v>0</v>
      </c>
      <c r="AA100" s="37">
        <f>U100*'0.1_Coefficients'!$C$21</f>
        <v>0</v>
      </c>
      <c r="AB100" s="37">
        <f>V100*'0.1_Coefficients'!$D$21</f>
        <v>0</v>
      </c>
      <c r="AC100" s="37">
        <f>W100*'0.1_Coefficients'!$E$21</f>
        <v>0</v>
      </c>
      <c r="AD100" s="37">
        <f>X100*'0.1_Coefficients'!$F$21</f>
        <v>0</v>
      </c>
      <c r="AE100" s="54"/>
      <c r="AF100" s="30"/>
      <c r="AG100" s="50">
        <f>IFERROR(('2.4_Input_Data_Rebase'!U99-'2.4_Input_Data_Rebase'!G99),"-")</f>
        <v>0</v>
      </c>
      <c r="AH100" s="50">
        <f>IFERROR(('2.4_Input_Data_Rebase'!V99-'2.4_Input_Data_Rebase'!H99),"-")</f>
        <v>0</v>
      </c>
      <c r="AI100" s="50">
        <f>IFERROR(('2.4_Input_Data_Rebase'!W99-'2.4_Input_Data_Rebase'!I99),"-")</f>
        <v>0</v>
      </c>
      <c r="AJ100" s="50">
        <f>IFERROR(('2.4_Input_Data_Rebase'!X99-'2.4_Input_Data_Rebase'!J99),"-")</f>
        <v>0</v>
      </c>
      <c r="AK100" s="50">
        <f>IFERROR(('2.4_Input_Data_Rebase'!Y99-'2.4_Input_Data_Rebase'!K99),"-")</f>
        <v>0</v>
      </c>
      <c r="AL100" s="30"/>
      <c r="AM100" s="37">
        <f>AG100*'0.1_Coefficients'!$B$21</f>
        <v>0</v>
      </c>
      <c r="AN100" s="37">
        <f>AH100*'0.1_Coefficients'!$C$21</f>
        <v>0</v>
      </c>
      <c r="AO100" s="37">
        <f>AI100*'0.1_Coefficients'!$D$21</f>
        <v>0</v>
      </c>
      <c r="AP100" s="37">
        <f>AJ100*'0.1_Coefficients'!$E$21</f>
        <v>0</v>
      </c>
      <c r="AQ100" s="37">
        <f>AK100*'0.1_Coefficients'!$F$21</f>
        <v>0</v>
      </c>
      <c r="AR100" s="54"/>
      <c r="AS100" s="30"/>
      <c r="AT100" s="50">
        <f>IFERROR(('2.4_Input_Data_Rebase'!N99-'2.4_Input_Data_Rebase'!G99),"-")</f>
        <v>0</v>
      </c>
      <c r="AU100" s="50">
        <f>IFERROR(('2.4_Input_Data_Rebase'!O99-'2.4_Input_Data_Rebase'!H99),"-")</f>
        <v>0</v>
      </c>
      <c r="AV100" s="50">
        <f>IFERROR(('2.4_Input_Data_Rebase'!P99-'2.4_Input_Data_Rebase'!I99),"-")</f>
        <v>0</v>
      </c>
      <c r="AW100" s="50">
        <f>IFERROR(('2.4_Input_Data_Rebase'!Q99-'2.4_Input_Data_Rebase'!J99),"-")</f>
        <v>0</v>
      </c>
      <c r="AX100" s="50">
        <f>IFERROR(('2.4_Input_Data_Rebase'!R99-'2.4_Input_Data_Rebase'!K99),"-")</f>
        <v>0</v>
      </c>
      <c r="AY100" s="30"/>
      <c r="AZ100" s="37">
        <f>AT100*'0.1_Coefficients'!$B$21</f>
        <v>0</v>
      </c>
      <c r="BA100" s="37">
        <f>AU100*'0.1_Coefficients'!$C$21</f>
        <v>0</v>
      </c>
      <c r="BB100" s="37">
        <f>AV100*'0.1_Coefficients'!$D$21</f>
        <v>0</v>
      </c>
      <c r="BC100" s="37">
        <f>AW100*'0.1_Coefficients'!$E$21</f>
        <v>0</v>
      </c>
      <c r="BD100" s="37">
        <f>AX100*'0.1_Coefficients'!$F$21</f>
        <v>0</v>
      </c>
      <c r="BE100" s="54"/>
      <c r="BF100" s="30"/>
      <c r="BG100" s="54"/>
      <c r="BH100" s="54"/>
      <c r="BI100" s="83"/>
    </row>
    <row r="101" spans="1:61">
      <c r="A101" s="2"/>
      <c r="B101" s="21"/>
      <c r="C101" s="22"/>
      <c r="D101" s="23"/>
      <c r="F101" s="81" t="s">
        <v>54</v>
      </c>
      <c r="G101" s="50">
        <f>IFERROR(('2.3_Input_Data_Orig_MC'!U100-'2.3_Input_Data_Orig_MC'!G100),"-")</f>
        <v>0</v>
      </c>
      <c r="H101" s="50">
        <f>IFERROR(('2.3_Input_Data_Orig_MC'!V100-'2.3_Input_Data_Orig_MC'!H100),"-")</f>
        <v>0</v>
      </c>
      <c r="I101" s="50">
        <f>IFERROR(('2.3_Input_Data_Orig_MC'!W100-'2.3_Input_Data_Orig_MC'!I100),"-")</f>
        <v>0</v>
      </c>
      <c r="J101" s="50">
        <f>IFERROR(('2.3_Input_Data_Orig_MC'!X100-'2.3_Input_Data_Orig_MC'!J100),"-")</f>
        <v>0</v>
      </c>
      <c r="K101" s="50">
        <f>IFERROR(('2.3_Input_Data_Orig_MC'!Y100-'2.3_Input_Data_Orig_MC'!K100),"-")</f>
        <v>0</v>
      </c>
      <c r="L101" s="30"/>
      <c r="M101" s="37">
        <f>G101*'0.1_Coefficients'!$B$22</f>
        <v>0</v>
      </c>
      <c r="N101" s="37">
        <f>H101*'0.1_Coefficients'!$C$22</f>
        <v>0</v>
      </c>
      <c r="O101" s="37">
        <f>I101*'0.1_Coefficients'!$D$22</f>
        <v>0</v>
      </c>
      <c r="P101" s="37">
        <f>J101*'0.1_Coefficients'!$E$22</f>
        <v>0</v>
      </c>
      <c r="Q101" s="37">
        <f>K101*'0.1_Coefficients'!$F$22</f>
        <v>0</v>
      </c>
      <c r="R101" s="54"/>
      <c r="S101" s="30"/>
      <c r="T101" s="50">
        <f>IFERROR(('2.3_Input_Data_Orig_MC'!N100-'2.3_Input_Data_Orig_MC'!G100),"-")</f>
        <v>0</v>
      </c>
      <c r="U101" s="50">
        <f>IFERROR(('2.3_Input_Data_Orig_MC'!O100-'2.3_Input_Data_Orig_MC'!H100),"-")</f>
        <v>0</v>
      </c>
      <c r="V101" s="50">
        <f>IFERROR(('2.3_Input_Data_Orig_MC'!P100-'2.3_Input_Data_Orig_MC'!I100),"-")</f>
        <v>0</v>
      </c>
      <c r="W101" s="50">
        <f>IFERROR(('2.3_Input_Data_Orig_MC'!Q100-'2.3_Input_Data_Orig_MC'!J100),"-")</f>
        <v>0</v>
      </c>
      <c r="X101" s="50">
        <f>IFERROR(('2.3_Input_Data_Orig_MC'!R100-'2.3_Input_Data_Orig_MC'!K100),"-")</f>
        <v>0</v>
      </c>
      <c r="Y101" s="30"/>
      <c r="Z101" s="37">
        <f>T101*'0.1_Coefficients'!$B$22</f>
        <v>0</v>
      </c>
      <c r="AA101" s="37">
        <f>U101*'0.1_Coefficients'!$C$22</f>
        <v>0</v>
      </c>
      <c r="AB101" s="37">
        <f>V101*'0.1_Coefficients'!$D$22</f>
        <v>0</v>
      </c>
      <c r="AC101" s="37">
        <f>W101*'0.1_Coefficients'!$E$22</f>
        <v>0</v>
      </c>
      <c r="AD101" s="37">
        <f>X101*'0.1_Coefficients'!$F$22</f>
        <v>0</v>
      </c>
      <c r="AE101" s="54"/>
      <c r="AF101" s="30"/>
      <c r="AG101" s="50">
        <f>IFERROR(('2.4_Input_Data_Rebase'!U100-'2.4_Input_Data_Rebase'!G100),"-")</f>
        <v>0</v>
      </c>
      <c r="AH101" s="50">
        <f>IFERROR(('2.4_Input_Data_Rebase'!V100-'2.4_Input_Data_Rebase'!H100),"-")</f>
        <v>0</v>
      </c>
      <c r="AI101" s="50">
        <f>IFERROR(('2.4_Input_Data_Rebase'!W100-'2.4_Input_Data_Rebase'!I100),"-")</f>
        <v>0</v>
      </c>
      <c r="AJ101" s="50">
        <f>IFERROR(('2.4_Input_Data_Rebase'!X100-'2.4_Input_Data_Rebase'!J100),"-")</f>
        <v>0</v>
      </c>
      <c r="AK101" s="50">
        <f>IFERROR(('2.4_Input_Data_Rebase'!Y100-'2.4_Input_Data_Rebase'!K100),"-")</f>
        <v>1</v>
      </c>
      <c r="AL101" s="30"/>
      <c r="AM101" s="37">
        <f>AG101*'0.1_Coefficients'!$B$22</f>
        <v>0</v>
      </c>
      <c r="AN101" s="37">
        <f>AH101*'0.1_Coefficients'!$C$22</f>
        <v>0</v>
      </c>
      <c r="AO101" s="37">
        <f>AI101*'0.1_Coefficients'!$D$22</f>
        <v>0</v>
      </c>
      <c r="AP101" s="37">
        <f>AJ101*'0.1_Coefficients'!$E$22</f>
        <v>0</v>
      </c>
      <c r="AQ101" s="37">
        <f>AK101*'0.1_Coefficients'!$F$22</f>
        <v>0.5</v>
      </c>
      <c r="AR101" s="54"/>
      <c r="AS101" s="30"/>
      <c r="AT101" s="50">
        <f>IFERROR(('2.4_Input_Data_Rebase'!N100-'2.4_Input_Data_Rebase'!G100),"-")</f>
        <v>0</v>
      </c>
      <c r="AU101" s="50">
        <f>IFERROR(('2.4_Input_Data_Rebase'!O100-'2.4_Input_Data_Rebase'!H100),"-")</f>
        <v>0</v>
      </c>
      <c r="AV101" s="50">
        <f>IFERROR(('2.4_Input_Data_Rebase'!P100-'2.4_Input_Data_Rebase'!I100),"-")</f>
        <v>0</v>
      </c>
      <c r="AW101" s="50">
        <f>IFERROR(('2.4_Input_Data_Rebase'!Q100-'2.4_Input_Data_Rebase'!J100),"-")</f>
        <v>0</v>
      </c>
      <c r="AX101" s="50">
        <f>IFERROR(('2.4_Input_Data_Rebase'!R100-'2.4_Input_Data_Rebase'!K100),"-")</f>
        <v>1</v>
      </c>
      <c r="AY101" s="30"/>
      <c r="AZ101" s="37">
        <f>AT101*'0.1_Coefficients'!$B$22</f>
        <v>0</v>
      </c>
      <c r="BA101" s="37">
        <f>AU101*'0.1_Coefficients'!$C$22</f>
        <v>0</v>
      </c>
      <c r="BB101" s="37">
        <f>AV101*'0.1_Coefficients'!$D$22</f>
        <v>0</v>
      </c>
      <c r="BC101" s="37">
        <f>AW101*'0.1_Coefficients'!$E$22</f>
        <v>0</v>
      </c>
      <c r="BD101" s="37">
        <f>AX101*'0.1_Coefficients'!$F$22</f>
        <v>0.5</v>
      </c>
      <c r="BE101" s="54"/>
      <c r="BF101" s="30"/>
      <c r="BG101" s="54"/>
      <c r="BH101" s="54"/>
      <c r="BI101" s="83"/>
    </row>
    <row r="102" spans="1:61" ht="12.75" thickBot="1">
      <c r="A102" s="2"/>
      <c r="B102" s="24"/>
      <c r="C102" s="25"/>
      <c r="D102" s="26"/>
      <c r="F102" s="84" t="s">
        <v>55</v>
      </c>
      <c r="G102" s="50">
        <f>IFERROR(('2.3_Input_Data_Orig_MC'!U101-'2.3_Input_Data_Orig_MC'!G101),"-")</f>
        <v>0</v>
      </c>
      <c r="H102" s="50">
        <f>IFERROR(('2.3_Input_Data_Orig_MC'!V101-'2.3_Input_Data_Orig_MC'!H101),"-")</f>
        <v>0</v>
      </c>
      <c r="I102" s="50">
        <f>IFERROR(('2.3_Input_Data_Orig_MC'!W101-'2.3_Input_Data_Orig_MC'!I101),"-")</f>
        <v>0</v>
      </c>
      <c r="J102" s="50">
        <f>IFERROR(('2.3_Input_Data_Orig_MC'!X101-'2.3_Input_Data_Orig_MC'!J101),"-")</f>
        <v>0</v>
      </c>
      <c r="K102" s="50">
        <f>IFERROR(('2.3_Input_Data_Orig_MC'!Y101-'2.3_Input_Data_Orig_MC'!K101),"-")</f>
        <v>0</v>
      </c>
      <c r="L102" s="30"/>
      <c r="M102" s="37">
        <f>G102*'0.1_Coefficients'!$B$23</f>
        <v>0</v>
      </c>
      <c r="N102" s="37">
        <f>H102*'0.1_Coefficients'!$C$23</f>
        <v>0</v>
      </c>
      <c r="O102" s="37">
        <f>I102*'0.1_Coefficients'!$D$23</f>
        <v>0</v>
      </c>
      <c r="P102" s="37">
        <f>J102*'0.1_Coefficients'!E111</f>
        <v>0</v>
      </c>
      <c r="Q102" s="37">
        <f>K102*'0.1_Coefficients'!$F$23</f>
        <v>0</v>
      </c>
      <c r="R102" s="55"/>
      <c r="S102" s="30"/>
      <c r="T102" s="50">
        <f>IFERROR(('2.3_Input_Data_Orig_MC'!N101-'2.3_Input_Data_Orig_MC'!G101),"-")</f>
        <v>0</v>
      </c>
      <c r="U102" s="50">
        <f>IFERROR(('2.3_Input_Data_Orig_MC'!O101-'2.3_Input_Data_Orig_MC'!H101),"-")</f>
        <v>0</v>
      </c>
      <c r="V102" s="50">
        <f>IFERROR(('2.3_Input_Data_Orig_MC'!P101-'2.3_Input_Data_Orig_MC'!I101),"-")</f>
        <v>0</v>
      </c>
      <c r="W102" s="50">
        <f>IFERROR(('2.3_Input_Data_Orig_MC'!Q101-'2.3_Input_Data_Orig_MC'!J101),"-")</f>
        <v>0</v>
      </c>
      <c r="X102" s="50">
        <f>IFERROR(('2.3_Input_Data_Orig_MC'!R101-'2.3_Input_Data_Orig_MC'!K101),"-")</f>
        <v>0</v>
      </c>
      <c r="Y102" s="30"/>
      <c r="Z102" s="37">
        <f>T102*'0.1_Coefficients'!$B$23</f>
        <v>0</v>
      </c>
      <c r="AA102" s="37">
        <f>U102*'0.1_Coefficients'!$C$23</f>
        <v>0</v>
      </c>
      <c r="AB102" s="37">
        <f>V102*'0.1_Coefficients'!$D$23</f>
        <v>0</v>
      </c>
      <c r="AC102" s="37">
        <f>W102*'0.1_Coefficients'!Q111</f>
        <v>0</v>
      </c>
      <c r="AD102" s="37">
        <f>X102*'0.1_Coefficients'!$F$23</f>
        <v>0</v>
      </c>
      <c r="AE102" s="55"/>
      <c r="AF102" s="30"/>
      <c r="AG102" s="50">
        <f>IFERROR(('2.4_Input_Data_Rebase'!U101-'2.4_Input_Data_Rebase'!G101),"-")</f>
        <v>-4</v>
      </c>
      <c r="AH102" s="50">
        <f>IFERROR(('2.4_Input_Data_Rebase'!V101-'2.4_Input_Data_Rebase'!H101),"-")</f>
        <v>0</v>
      </c>
      <c r="AI102" s="50">
        <f>IFERROR(('2.4_Input_Data_Rebase'!W101-'2.4_Input_Data_Rebase'!I101),"-")</f>
        <v>0</v>
      </c>
      <c r="AJ102" s="50">
        <f>IFERROR(('2.4_Input_Data_Rebase'!X101-'2.4_Input_Data_Rebase'!J101),"-")</f>
        <v>0</v>
      </c>
      <c r="AK102" s="50">
        <f>IFERROR(('2.4_Input_Data_Rebase'!Y101-'2.4_Input_Data_Rebase'!K101),"-")</f>
        <v>8</v>
      </c>
      <c r="AL102" s="30"/>
      <c r="AM102" s="37">
        <f>AG102*'0.1_Coefficients'!$B$23</f>
        <v>-0.2</v>
      </c>
      <c r="AN102" s="37">
        <f>AH102*'0.1_Coefficients'!$C$23</f>
        <v>0</v>
      </c>
      <c r="AO102" s="37">
        <f>AI102*'0.1_Coefficients'!$D$23</f>
        <v>0</v>
      </c>
      <c r="AP102" s="37">
        <f>AJ102*'0.1_Coefficients'!AD111</f>
        <v>0</v>
      </c>
      <c r="AQ102" s="37">
        <f>AK102*'0.1_Coefficients'!$F$23</f>
        <v>2</v>
      </c>
      <c r="AR102" s="55"/>
      <c r="AS102" s="30"/>
      <c r="AT102" s="50">
        <f>IFERROR(('2.4_Input_Data_Rebase'!N101-'2.4_Input_Data_Rebase'!G101),"-")</f>
        <v>-4</v>
      </c>
      <c r="AU102" s="50">
        <f>IFERROR(('2.4_Input_Data_Rebase'!O101-'2.4_Input_Data_Rebase'!H101),"-")</f>
        <v>0</v>
      </c>
      <c r="AV102" s="50">
        <f>IFERROR(('2.4_Input_Data_Rebase'!P101-'2.4_Input_Data_Rebase'!I101),"-")</f>
        <v>0</v>
      </c>
      <c r="AW102" s="50">
        <f>IFERROR(('2.4_Input_Data_Rebase'!Q101-'2.4_Input_Data_Rebase'!J101),"-")</f>
        <v>0</v>
      </c>
      <c r="AX102" s="50">
        <f>IFERROR(('2.4_Input_Data_Rebase'!R101-'2.4_Input_Data_Rebase'!K101),"-")</f>
        <v>8</v>
      </c>
      <c r="AY102" s="30"/>
      <c r="AZ102" s="37">
        <f>AT102*'0.1_Coefficients'!$B$23</f>
        <v>-0.2</v>
      </c>
      <c r="BA102" s="37">
        <f>AU102*'0.1_Coefficients'!$C$23</f>
        <v>0</v>
      </c>
      <c r="BB102" s="37">
        <f>AV102*'0.1_Coefficients'!$D$23</f>
        <v>0</v>
      </c>
      <c r="BC102" s="37">
        <f>AW102*'0.1_Coefficients'!AP111</f>
        <v>0</v>
      </c>
      <c r="BD102" s="37">
        <f>AX102*'0.1_Coefficients'!$F$23</f>
        <v>2</v>
      </c>
      <c r="BE102" s="55"/>
      <c r="BF102" s="30"/>
      <c r="BG102" s="55"/>
      <c r="BH102" s="55"/>
      <c r="BI102" s="85"/>
    </row>
    <row r="103" spans="1:61">
      <c r="A103" s="3" t="s">
        <v>9</v>
      </c>
      <c r="B103" s="18">
        <v>4</v>
      </c>
      <c r="C103" s="19" t="s">
        <v>33</v>
      </c>
      <c r="D103" s="20" t="s">
        <v>58</v>
      </c>
      <c r="F103" s="86" t="s">
        <v>52</v>
      </c>
      <c r="G103" s="50">
        <f>IFERROR(('2.3_Input_Data_Orig_MC'!U102-'2.3_Input_Data_Orig_MC'!G102),"-")</f>
        <v>0</v>
      </c>
      <c r="H103" s="50">
        <f>IFERROR(('2.3_Input_Data_Orig_MC'!V102-'2.3_Input_Data_Orig_MC'!H102),"-")</f>
        <v>-2</v>
      </c>
      <c r="I103" s="50">
        <f>IFERROR(('2.3_Input_Data_Orig_MC'!W102-'2.3_Input_Data_Orig_MC'!I102),"-")</f>
        <v>0</v>
      </c>
      <c r="J103" s="50">
        <f>IFERROR(('2.3_Input_Data_Orig_MC'!X102-'2.3_Input_Data_Orig_MC'!J102),"-")</f>
        <v>-3</v>
      </c>
      <c r="K103" s="50">
        <f>IFERROR(('2.3_Input_Data_Orig_MC'!Y102-'2.3_Input_Data_Orig_MC'!K102),"-")</f>
        <v>5</v>
      </c>
      <c r="L103" s="30"/>
      <c r="M103" s="37">
        <f>G103*'0.1_Coefficients'!$B$20</f>
        <v>0</v>
      </c>
      <c r="N103" s="37">
        <f>H103*'0.1_Coefficients'!$C$20</f>
        <v>-0.8</v>
      </c>
      <c r="O103" s="37">
        <f>I103*'0.1_Coefficients'!$D$20</f>
        <v>0</v>
      </c>
      <c r="P103" s="37">
        <f>J103*'0.1_Coefficients'!$E$20</f>
        <v>-2.4000000000000004</v>
      </c>
      <c r="Q103" s="37">
        <f>K103*'0.1_Coefficients'!$F$20</f>
        <v>5</v>
      </c>
      <c r="R103" s="54">
        <f t="shared" ref="R103" si="152">SUM(M103:Q106)</f>
        <v>1.7999999999999998</v>
      </c>
      <c r="S103" s="30"/>
      <c r="T103" s="50">
        <f>IFERROR(('2.3_Input_Data_Orig_MC'!N102-'2.3_Input_Data_Orig_MC'!G102),"-")</f>
        <v>0</v>
      </c>
      <c r="U103" s="50">
        <f>IFERROR(('2.3_Input_Data_Orig_MC'!O102-'2.3_Input_Data_Orig_MC'!H102),"-")</f>
        <v>3</v>
      </c>
      <c r="V103" s="50">
        <f>IFERROR(('2.3_Input_Data_Orig_MC'!P102-'2.3_Input_Data_Orig_MC'!I102),"-")</f>
        <v>0</v>
      </c>
      <c r="W103" s="50">
        <f>IFERROR(('2.3_Input_Data_Orig_MC'!Q102-'2.3_Input_Data_Orig_MC'!J102),"-")</f>
        <v>-4</v>
      </c>
      <c r="X103" s="50">
        <f>IFERROR(('2.3_Input_Data_Orig_MC'!R102-'2.3_Input_Data_Orig_MC'!K102),"-")</f>
        <v>1</v>
      </c>
      <c r="Y103" s="30"/>
      <c r="Z103" s="37">
        <f>T103*'0.1_Coefficients'!$B$20</f>
        <v>0</v>
      </c>
      <c r="AA103" s="37">
        <f>U103*'0.1_Coefficients'!$C$20</f>
        <v>1.2000000000000002</v>
      </c>
      <c r="AB103" s="37">
        <f>V103*'0.1_Coefficients'!$D$20</f>
        <v>0</v>
      </c>
      <c r="AC103" s="37">
        <f>W103*'0.1_Coefficients'!$E$20</f>
        <v>-3.2</v>
      </c>
      <c r="AD103" s="37">
        <f>X103*'0.1_Coefficients'!$F$20</f>
        <v>1</v>
      </c>
      <c r="AE103" s="54">
        <f t="shared" ref="AE103" si="153">SUM(Z103:AD106)</f>
        <v>-1</v>
      </c>
      <c r="AF103" s="30"/>
      <c r="AG103" s="50">
        <f>IFERROR(('2.4_Input_Data_Rebase'!U102-'2.4_Input_Data_Rebase'!G102),"-")</f>
        <v>0</v>
      </c>
      <c r="AH103" s="50">
        <f>IFERROR(('2.4_Input_Data_Rebase'!V102-'2.4_Input_Data_Rebase'!H102),"-")</f>
        <v>0</v>
      </c>
      <c r="AI103" s="50">
        <f>IFERROR(('2.4_Input_Data_Rebase'!W102-'2.4_Input_Data_Rebase'!I102),"-")</f>
        <v>0</v>
      </c>
      <c r="AJ103" s="50">
        <f>IFERROR(('2.4_Input_Data_Rebase'!X102-'2.4_Input_Data_Rebase'!J102),"-")</f>
        <v>0</v>
      </c>
      <c r="AK103" s="50">
        <f>IFERROR(('2.4_Input_Data_Rebase'!Y102-'2.4_Input_Data_Rebase'!K102),"-")</f>
        <v>4</v>
      </c>
      <c r="AL103" s="30"/>
      <c r="AM103" s="37">
        <f>AG103*'0.1_Coefficients'!$B$20</f>
        <v>0</v>
      </c>
      <c r="AN103" s="37">
        <f>AH103*'0.1_Coefficients'!$C$20</f>
        <v>0</v>
      </c>
      <c r="AO103" s="37">
        <f>AI103*'0.1_Coefficients'!$D$20</f>
        <v>0</v>
      </c>
      <c r="AP103" s="37">
        <f>AJ103*'0.1_Coefficients'!$E$20</f>
        <v>0</v>
      </c>
      <c r="AQ103" s="37">
        <f>AK103*'0.1_Coefficients'!$F$20</f>
        <v>4</v>
      </c>
      <c r="AR103" s="54">
        <f t="shared" ref="AR103" si="154">SUM(AM103:AQ106)</f>
        <v>2.5</v>
      </c>
      <c r="AS103" s="30"/>
      <c r="AT103" s="50">
        <f>IFERROR(('2.4_Input_Data_Rebase'!N102-'2.4_Input_Data_Rebase'!G102),"-")</f>
        <v>5</v>
      </c>
      <c r="AU103" s="50">
        <f>IFERROR(('2.4_Input_Data_Rebase'!O102-'2.4_Input_Data_Rebase'!H102),"-")</f>
        <v>0</v>
      </c>
      <c r="AV103" s="50">
        <f>IFERROR(('2.4_Input_Data_Rebase'!P102-'2.4_Input_Data_Rebase'!I102),"-")</f>
        <v>0</v>
      </c>
      <c r="AW103" s="50">
        <f>IFERROR(('2.4_Input_Data_Rebase'!Q102-'2.4_Input_Data_Rebase'!J102),"-")</f>
        <v>0</v>
      </c>
      <c r="AX103" s="50">
        <f>IFERROR(('2.4_Input_Data_Rebase'!R102-'2.4_Input_Data_Rebase'!K102),"-")</f>
        <v>-1</v>
      </c>
      <c r="AY103" s="30"/>
      <c r="AZ103" s="37">
        <f>AT103*'0.1_Coefficients'!$B$20</f>
        <v>1</v>
      </c>
      <c r="BA103" s="37">
        <f>AU103*'0.1_Coefficients'!$C$20</f>
        <v>0</v>
      </c>
      <c r="BB103" s="37">
        <f>AV103*'0.1_Coefficients'!$D$20</f>
        <v>0</v>
      </c>
      <c r="BC103" s="37">
        <f>AW103*'0.1_Coefficients'!$E$20</f>
        <v>0</v>
      </c>
      <c r="BD103" s="37">
        <f>AX103*'0.1_Coefficients'!$F$20</f>
        <v>-1</v>
      </c>
      <c r="BE103" s="54">
        <f t="shared" ref="BE103" si="155">SUM(AZ103:BD106)</f>
        <v>-1.5</v>
      </c>
      <c r="BF103" s="30"/>
      <c r="BG103" s="54">
        <f t="shared" ref="BG103" si="156">AE103-R103</f>
        <v>-2.8</v>
      </c>
      <c r="BH103" s="54">
        <f t="shared" ref="BH103" si="157">BE103-AR103</f>
        <v>-4</v>
      </c>
      <c r="BI103" s="83">
        <f t="shared" ref="BI103" si="158">BH103-BG103</f>
        <v>-1.2000000000000002</v>
      </c>
    </row>
    <row r="104" spans="1:61">
      <c r="A104" s="2"/>
      <c r="B104" s="21"/>
      <c r="C104" s="22"/>
      <c r="D104" s="23"/>
      <c r="F104" s="81" t="s">
        <v>53</v>
      </c>
      <c r="G104" s="50">
        <f>IFERROR(('2.3_Input_Data_Orig_MC'!U103-'2.3_Input_Data_Orig_MC'!G103),"-")</f>
        <v>0</v>
      </c>
      <c r="H104" s="50">
        <f>IFERROR(('2.3_Input_Data_Orig_MC'!V103-'2.3_Input_Data_Orig_MC'!H103),"-")</f>
        <v>0</v>
      </c>
      <c r="I104" s="50">
        <f>IFERROR(('2.3_Input_Data_Orig_MC'!W103-'2.3_Input_Data_Orig_MC'!I103),"-")</f>
        <v>0</v>
      </c>
      <c r="J104" s="50">
        <f>IFERROR(('2.3_Input_Data_Orig_MC'!X103-'2.3_Input_Data_Orig_MC'!J103),"-")</f>
        <v>0</v>
      </c>
      <c r="K104" s="50">
        <f>IFERROR(('2.3_Input_Data_Orig_MC'!Y103-'2.3_Input_Data_Orig_MC'!K103),"-")</f>
        <v>0</v>
      </c>
      <c r="L104" s="30"/>
      <c r="M104" s="37">
        <f>G104*'0.1_Coefficients'!$B$21</f>
        <v>0</v>
      </c>
      <c r="N104" s="37">
        <f>H104*'0.1_Coefficients'!$C$21</f>
        <v>0</v>
      </c>
      <c r="O104" s="37">
        <f>I104*'0.1_Coefficients'!$D$21</f>
        <v>0</v>
      </c>
      <c r="P104" s="37">
        <f>J104*'0.1_Coefficients'!$E$21</f>
        <v>0</v>
      </c>
      <c r="Q104" s="37">
        <f>K104*'0.1_Coefficients'!$F$21</f>
        <v>0</v>
      </c>
      <c r="R104" s="54"/>
      <c r="S104" s="30"/>
      <c r="T104" s="50">
        <f>IFERROR(('2.3_Input_Data_Orig_MC'!N103-'2.3_Input_Data_Orig_MC'!G103),"-")</f>
        <v>0</v>
      </c>
      <c r="U104" s="50">
        <f>IFERROR(('2.3_Input_Data_Orig_MC'!O103-'2.3_Input_Data_Orig_MC'!H103),"-")</f>
        <v>0</v>
      </c>
      <c r="V104" s="50">
        <f>IFERROR(('2.3_Input_Data_Orig_MC'!P103-'2.3_Input_Data_Orig_MC'!I103),"-")</f>
        <v>0</v>
      </c>
      <c r="W104" s="50">
        <f>IFERROR(('2.3_Input_Data_Orig_MC'!Q103-'2.3_Input_Data_Orig_MC'!J103),"-")</f>
        <v>0</v>
      </c>
      <c r="X104" s="50">
        <f>IFERROR(('2.3_Input_Data_Orig_MC'!R103-'2.3_Input_Data_Orig_MC'!K103),"-")</f>
        <v>0</v>
      </c>
      <c r="Y104" s="30"/>
      <c r="Z104" s="37">
        <f>T104*'0.1_Coefficients'!$B$21</f>
        <v>0</v>
      </c>
      <c r="AA104" s="37">
        <f>U104*'0.1_Coefficients'!$C$21</f>
        <v>0</v>
      </c>
      <c r="AB104" s="37">
        <f>V104*'0.1_Coefficients'!$D$21</f>
        <v>0</v>
      </c>
      <c r="AC104" s="37">
        <f>W104*'0.1_Coefficients'!$E$21</f>
        <v>0</v>
      </c>
      <c r="AD104" s="37">
        <f>X104*'0.1_Coefficients'!$F$21</f>
        <v>0</v>
      </c>
      <c r="AE104" s="54"/>
      <c r="AF104" s="30"/>
      <c r="AG104" s="50">
        <f>IFERROR(('2.4_Input_Data_Rebase'!U103-'2.4_Input_Data_Rebase'!G103),"-")</f>
        <v>0</v>
      </c>
      <c r="AH104" s="50">
        <f>IFERROR(('2.4_Input_Data_Rebase'!V103-'2.4_Input_Data_Rebase'!H103),"-")</f>
        <v>0</v>
      </c>
      <c r="AI104" s="50">
        <f>IFERROR(('2.4_Input_Data_Rebase'!W103-'2.4_Input_Data_Rebase'!I103),"-")</f>
        <v>0</v>
      </c>
      <c r="AJ104" s="50">
        <f>IFERROR(('2.4_Input_Data_Rebase'!X103-'2.4_Input_Data_Rebase'!J103),"-")</f>
        <v>0</v>
      </c>
      <c r="AK104" s="50">
        <f>IFERROR(('2.4_Input_Data_Rebase'!Y103-'2.4_Input_Data_Rebase'!K103),"-")</f>
        <v>-1</v>
      </c>
      <c r="AL104" s="30"/>
      <c r="AM104" s="37">
        <f>AG104*'0.1_Coefficients'!$B$21</f>
        <v>0</v>
      </c>
      <c r="AN104" s="37">
        <f>AH104*'0.1_Coefficients'!$C$21</f>
        <v>0</v>
      </c>
      <c r="AO104" s="37">
        <f>AI104*'0.1_Coefficients'!$D$21</f>
        <v>0</v>
      </c>
      <c r="AP104" s="37">
        <f>AJ104*'0.1_Coefficients'!$E$21</f>
        <v>0</v>
      </c>
      <c r="AQ104" s="37">
        <f>AK104*'0.1_Coefficients'!$F$21</f>
        <v>-0.75</v>
      </c>
      <c r="AR104" s="54"/>
      <c r="AS104" s="30"/>
      <c r="AT104" s="50">
        <f>IFERROR(('2.4_Input_Data_Rebase'!N103-'2.4_Input_Data_Rebase'!G103),"-")</f>
        <v>0</v>
      </c>
      <c r="AU104" s="50">
        <f>IFERROR(('2.4_Input_Data_Rebase'!O103-'2.4_Input_Data_Rebase'!H103),"-")</f>
        <v>0</v>
      </c>
      <c r="AV104" s="50">
        <f>IFERROR(('2.4_Input_Data_Rebase'!P103-'2.4_Input_Data_Rebase'!I103),"-")</f>
        <v>0</v>
      </c>
      <c r="AW104" s="50">
        <f>IFERROR(('2.4_Input_Data_Rebase'!Q103-'2.4_Input_Data_Rebase'!J103),"-")</f>
        <v>0</v>
      </c>
      <c r="AX104" s="50">
        <f>IFERROR(('2.4_Input_Data_Rebase'!R103-'2.4_Input_Data_Rebase'!K103),"-")</f>
        <v>-1</v>
      </c>
      <c r="AY104" s="30"/>
      <c r="AZ104" s="37">
        <f>AT104*'0.1_Coefficients'!$B$21</f>
        <v>0</v>
      </c>
      <c r="BA104" s="37">
        <f>AU104*'0.1_Coefficients'!$C$21</f>
        <v>0</v>
      </c>
      <c r="BB104" s="37">
        <f>AV104*'0.1_Coefficients'!$D$21</f>
        <v>0</v>
      </c>
      <c r="BC104" s="37">
        <f>AW104*'0.1_Coefficients'!$E$21</f>
        <v>0</v>
      </c>
      <c r="BD104" s="37">
        <f>AX104*'0.1_Coefficients'!$F$21</f>
        <v>-0.75</v>
      </c>
      <c r="BE104" s="54"/>
      <c r="BF104" s="30"/>
      <c r="BG104" s="54"/>
      <c r="BH104" s="54"/>
      <c r="BI104" s="83"/>
    </row>
    <row r="105" spans="1:61">
      <c r="A105" s="2"/>
      <c r="B105" s="21"/>
      <c r="C105" s="22"/>
      <c r="D105" s="23"/>
      <c r="F105" s="81" t="s">
        <v>54</v>
      </c>
      <c r="G105" s="50">
        <f>IFERROR(('2.3_Input_Data_Orig_MC'!U104-'2.3_Input_Data_Orig_MC'!G104),"-")</f>
        <v>0</v>
      </c>
      <c r="H105" s="50">
        <f>IFERROR(('2.3_Input_Data_Orig_MC'!V104-'2.3_Input_Data_Orig_MC'!H104),"-")</f>
        <v>0</v>
      </c>
      <c r="I105" s="50">
        <f>IFERROR(('2.3_Input_Data_Orig_MC'!W104-'2.3_Input_Data_Orig_MC'!I104),"-")</f>
        <v>0</v>
      </c>
      <c r="J105" s="50">
        <f>IFERROR(('2.3_Input_Data_Orig_MC'!X104-'2.3_Input_Data_Orig_MC'!J104),"-")</f>
        <v>0</v>
      </c>
      <c r="K105" s="50">
        <f>IFERROR(('2.3_Input_Data_Orig_MC'!Y104-'2.3_Input_Data_Orig_MC'!K104),"-")</f>
        <v>0</v>
      </c>
      <c r="L105" s="30"/>
      <c r="M105" s="37">
        <f>G105*'0.1_Coefficients'!$B$22</f>
        <v>0</v>
      </c>
      <c r="N105" s="37">
        <f>H105*'0.1_Coefficients'!$C$22</f>
        <v>0</v>
      </c>
      <c r="O105" s="37">
        <f>I105*'0.1_Coefficients'!$D$22</f>
        <v>0</v>
      </c>
      <c r="P105" s="37">
        <f>J105*'0.1_Coefficients'!$E$22</f>
        <v>0</v>
      </c>
      <c r="Q105" s="37">
        <f>K105*'0.1_Coefficients'!$F$22</f>
        <v>0</v>
      </c>
      <c r="R105" s="54"/>
      <c r="S105" s="30"/>
      <c r="T105" s="50">
        <f>IFERROR(('2.3_Input_Data_Orig_MC'!N104-'2.3_Input_Data_Orig_MC'!G104),"-")</f>
        <v>0</v>
      </c>
      <c r="U105" s="50">
        <f>IFERROR(('2.3_Input_Data_Orig_MC'!O104-'2.3_Input_Data_Orig_MC'!H104),"-")</f>
        <v>0</v>
      </c>
      <c r="V105" s="50">
        <f>IFERROR(('2.3_Input_Data_Orig_MC'!P104-'2.3_Input_Data_Orig_MC'!I104),"-")</f>
        <v>0</v>
      </c>
      <c r="W105" s="50">
        <f>IFERROR(('2.3_Input_Data_Orig_MC'!Q104-'2.3_Input_Data_Orig_MC'!J104),"-")</f>
        <v>0</v>
      </c>
      <c r="X105" s="50">
        <f>IFERROR(('2.3_Input_Data_Orig_MC'!R104-'2.3_Input_Data_Orig_MC'!K104),"-")</f>
        <v>0</v>
      </c>
      <c r="Y105" s="30"/>
      <c r="Z105" s="37">
        <f>T105*'0.1_Coefficients'!$B$22</f>
        <v>0</v>
      </c>
      <c r="AA105" s="37">
        <f>U105*'0.1_Coefficients'!$C$22</f>
        <v>0</v>
      </c>
      <c r="AB105" s="37">
        <f>V105*'0.1_Coefficients'!$D$22</f>
        <v>0</v>
      </c>
      <c r="AC105" s="37">
        <f>W105*'0.1_Coefficients'!$E$22</f>
        <v>0</v>
      </c>
      <c r="AD105" s="37">
        <f>X105*'0.1_Coefficients'!$F$22</f>
        <v>0</v>
      </c>
      <c r="AE105" s="54"/>
      <c r="AF105" s="30"/>
      <c r="AG105" s="50">
        <f>IFERROR(('2.4_Input_Data_Rebase'!U104-'2.4_Input_Data_Rebase'!G104),"-")</f>
        <v>0</v>
      </c>
      <c r="AH105" s="50">
        <f>IFERROR(('2.4_Input_Data_Rebase'!V104-'2.4_Input_Data_Rebase'!H104),"-")</f>
        <v>0</v>
      </c>
      <c r="AI105" s="50">
        <f>IFERROR(('2.4_Input_Data_Rebase'!W104-'2.4_Input_Data_Rebase'!I104),"-")</f>
        <v>0</v>
      </c>
      <c r="AJ105" s="50">
        <f>IFERROR(('2.4_Input_Data_Rebase'!X104-'2.4_Input_Data_Rebase'!J104),"-")</f>
        <v>0</v>
      </c>
      <c r="AK105" s="50">
        <f>IFERROR(('2.4_Input_Data_Rebase'!Y104-'2.4_Input_Data_Rebase'!K104),"-")</f>
        <v>0</v>
      </c>
      <c r="AL105" s="30"/>
      <c r="AM105" s="37">
        <f>AG105*'0.1_Coefficients'!$B$22</f>
        <v>0</v>
      </c>
      <c r="AN105" s="37">
        <f>AH105*'0.1_Coefficients'!$C$22</f>
        <v>0</v>
      </c>
      <c r="AO105" s="37">
        <f>AI105*'0.1_Coefficients'!$D$22</f>
        <v>0</v>
      </c>
      <c r="AP105" s="37">
        <f>AJ105*'0.1_Coefficients'!$E$22</f>
        <v>0</v>
      </c>
      <c r="AQ105" s="37">
        <f>AK105*'0.1_Coefficients'!$F$22</f>
        <v>0</v>
      </c>
      <c r="AR105" s="54"/>
      <c r="AS105" s="30"/>
      <c r="AT105" s="50">
        <f>IFERROR(('2.4_Input_Data_Rebase'!N104-'2.4_Input_Data_Rebase'!G104),"-")</f>
        <v>0</v>
      </c>
      <c r="AU105" s="50">
        <f>IFERROR(('2.4_Input_Data_Rebase'!O104-'2.4_Input_Data_Rebase'!H104),"-")</f>
        <v>0</v>
      </c>
      <c r="AV105" s="50">
        <f>IFERROR(('2.4_Input_Data_Rebase'!P104-'2.4_Input_Data_Rebase'!I104),"-")</f>
        <v>0</v>
      </c>
      <c r="AW105" s="50">
        <f>IFERROR(('2.4_Input_Data_Rebase'!Q104-'2.4_Input_Data_Rebase'!J104),"-")</f>
        <v>0</v>
      </c>
      <c r="AX105" s="50">
        <f>IFERROR(('2.4_Input_Data_Rebase'!R104-'2.4_Input_Data_Rebase'!K104),"-")</f>
        <v>0</v>
      </c>
      <c r="AY105" s="30"/>
      <c r="AZ105" s="37">
        <f>AT105*'0.1_Coefficients'!$B$22</f>
        <v>0</v>
      </c>
      <c r="BA105" s="37">
        <f>AU105*'0.1_Coefficients'!$C$22</f>
        <v>0</v>
      </c>
      <c r="BB105" s="37">
        <f>AV105*'0.1_Coefficients'!$D$22</f>
        <v>0</v>
      </c>
      <c r="BC105" s="37">
        <f>AW105*'0.1_Coefficients'!$E$22</f>
        <v>0</v>
      </c>
      <c r="BD105" s="37">
        <f>AX105*'0.1_Coefficients'!$F$22</f>
        <v>0</v>
      </c>
      <c r="BE105" s="54"/>
      <c r="BF105" s="30"/>
      <c r="BG105" s="54"/>
      <c r="BH105" s="54"/>
      <c r="BI105" s="83"/>
    </row>
    <row r="106" spans="1:61" ht="12.75" thickBot="1">
      <c r="A106" s="2"/>
      <c r="B106" s="24"/>
      <c r="C106" s="25"/>
      <c r="D106" s="26"/>
      <c r="F106" s="84" t="s">
        <v>55</v>
      </c>
      <c r="G106" s="50">
        <f>IFERROR(('2.3_Input_Data_Orig_MC'!U105-'2.3_Input_Data_Orig_MC'!G105),"-")</f>
        <v>0</v>
      </c>
      <c r="H106" s="50">
        <f>IFERROR(('2.3_Input_Data_Orig_MC'!V105-'2.3_Input_Data_Orig_MC'!H105),"-")</f>
        <v>0</v>
      </c>
      <c r="I106" s="50">
        <f>IFERROR(('2.3_Input_Data_Orig_MC'!W105-'2.3_Input_Data_Orig_MC'!I105),"-")</f>
        <v>0</v>
      </c>
      <c r="J106" s="50">
        <f>IFERROR(('2.3_Input_Data_Orig_MC'!X105-'2.3_Input_Data_Orig_MC'!J105),"-")</f>
        <v>0</v>
      </c>
      <c r="K106" s="50">
        <f>IFERROR(('2.3_Input_Data_Orig_MC'!Y105-'2.3_Input_Data_Orig_MC'!K105),"-")</f>
        <v>0</v>
      </c>
      <c r="L106" s="30"/>
      <c r="M106" s="37">
        <f>G106*'0.1_Coefficients'!$B$23</f>
        <v>0</v>
      </c>
      <c r="N106" s="37">
        <f>H106*'0.1_Coefficients'!$C$23</f>
        <v>0</v>
      </c>
      <c r="O106" s="37">
        <f>I106*'0.1_Coefficients'!$D$23</f>
        <v>0</v>
      </c>
      <c r="P106" s="37">
        <f>J106*'0.1_Coefficients'!E115</f>
        <v>0</v>
      </c>
      <c r="Q106" s="37">
        <f>K106*'0.1_Coefficients'!$F$23</f>
        <v>0</v>
      </c>
      <c r="R106" s="55"/>
      <c r="S106" s="30"/>
      <c r="T106" s="50">
        <f>IFERROR(('2.3_Input_Data_Orig_MC'!N105-'2.3_Input_Data_Orig_MC'!G105),"-")</f>
        <v>0</v>
      </c>
      <c r="U106" s="50">
        <f>IFERROR(('2.3_Input_Data_Orig_MC'!O105-'2.3_Input_Data_Orig_MC'!H105),"-")</f>
        <v>0</v>
      </c>
      <c r="V106" s="50">
        <f>IFERROR(('2.3_Input_Data_Orig_MC'!P105-'2.3_Input_Data_Orig_MC'!I105),"-")</f>
        <v>0</v>
      </c>
      <c r="W106" s="50">
        <f>IFERROR(('2.3_Input_Data_Orig_MC'!Q105-'2.3_Input_Data_Orig_MC'!J105),"-")</f>
        <v>0</v>
      </c>
      <c r="X106" s="50">
        <f>IFERROR(('2.3_Input_Data_Orig_MC'!R105-'2.3_Input_Data_Orig_MC'!K105),"-")</f>
        <v>0</v>
      </c>
      <c r="Y106" s="30"/>
      <c r="Z106" s="37">
        <f>T106*'0.1_Coefficients'!$B$23</f>
        <v>0</v>
      </c>
      <c r="AA106" s="37">
        <f>U106*'0.1_Coefficients'!$C$23</f>
        <v>0</v>
      </c>
      <c r="AB106" s="37">
        <f>V106*'0.1_Coefficients'!$D$23</f>
        <v>0</v>
      </c>
      <c r="AC106" s="37">
        <f>W106*'0.1_Coefficients'!Q115</f>
        <v>0</v>
      </c>
      <c r="AD106" s="37">
        <f>X106*'0.1_Coefficients'!$F$23</f>
        <v>0</v>
      </c>
      <c r="AE106" s="55"/>
      <c r="AF106" s="30"/>
      <c r="AG106" s="50">
        <f>IFERROR(('2.4_Input_Data_Rebase'!U105-'2.4_Input_Data_Rebase'!G105),"-")</f>
        <v>0</v>
      </c>
      <c r="AH106" s="50">
        <f>IFERROR(('2.4_Input_Data_Rebase'!V105-'2.4_Input_Data_Rebase'!H105),"-")</f>
        <v>0</v>
      </c>
      <c r="AI106" s="50">
        <f>IFERROR(('2.4_Input_Data_Rebase'!W105-'2.4_Input_Data_Rebase'!I105),"-")</f>
        <v>0</v>
      </c>
      <c r="AJ106" s="50">
        <f>IFERROR(('2.4_Input_Data_Rebase'!X105-'2.4_Input_Data_Rebase'!J105),"-")</f>
        <v>0</v>
      </c>
      <c r="AK106" s="50">
        <f>IFERROR(('2.4_Input_Data_Rebase'!Y105-'2.4_Input_Data_Rebase'!K105),"-")</f>
        <v>-3</v>
      </c>
      <c r="AL106" s="30"/>
      <c r="AM106" s="37">
        <f>AG106*'0.1_Coefficients'!$B$23</f>
        <v>0</v>
      </c>
      <c r="AN106" s="37">
        <f>AH106*'0.1_Coefficients'!$C$23</f>
        <v>0</v>
      </c>
      <c r="AO106" s="37">
        <f>AI106*'0.1_Coefficients'!$D$23</f>
        <v>0</v>
      </c>
      <c r="AP106" s="37">
        <f>AJ106*'0.1_Coefficients'!AD115</f>
        <v>0</v>
      </c>
      <c r="AQ106" s="37">
        <f>AK106*'0.1_Coefficients'!$F$23</f>
        <v>-0.75</v>
      </c>
      <c r="AR106" s="55"/>
      <c r="AS106" s="30"/>
      <c r="AT106" s="50">
        <f>IFERROR(('2.4_Input_Data_Rebase'!N105-'2.4_Input_Data_Rebase'!G105),"-")</f>
        <v>0</v>
      </c>
      <c r="AU106" s="50">
        <f>IFERROR(('2.4_Input_Data_Rebase'!O105-'2.4_Input_Data_Rebase'!H105),"-")</f>
        <v>0</v>
      </c>
      <c r="AV106" s="50">
        <f>IFERROR(('2.4_Input_Data_Rebase'!P105-'2.4_Input_Data_Rebase'!I105),"-")</f>
        <v>0</v>
      </c>
      <c r="AW106" s="50">
        <f>IFERROR(('2.4_Input_Data_Rebase'!Q105-'2.4_Input_Data_Rebase'!J105),"-")</f>
        <v>0</v>
      </c>
      <c r="AX106" s="50">
        <f>IFERROR(('2.4_Input_Data_Rebase'!R105-'2.4_Input_Data_Rebase'!K105),"-")</f>
        <v>-3</v>
      </c>
      <c r="AY106" s="30"/>
      <c r="AZ106" s="37">
        <f>AT106*'0.1_Coefficients'!$B$23</f>
        <v>0</v>
      </c>
      <c r="BA106" s="37">
        <f>AU106*'0.1_Coefficients'!$C$23</f>
        <v>0</v>
      </c>
      <c r="BB106" s="37">
        <f>AV106*'0.1_Coefficients'!$D$23</f>
        <v>0</v>
      </c>
      <c r="BC106" s="37">
        <f>AW106*'0.1_Coefficients'!AP115</f>
        <v>0</v>
      </c>
      <c r="BD106" s="37">
        <f>AX106*'0.1_Coefficients'!$F$23</f>
        <v>-0.75</v>
      </c>
      <c r="BE106" s="55"/>
      <c r="BF106" s="30"/>
      <c r="BG106" s="55"/>
      <c r="BH106" s="55"/>
      <c r="BI106" s="85"/>
    </row>
    <row r="107" spans="1:61">
      <c r="A107" s="3" t="s">
        <v>9</v>
      </c>
      <c r="B107" s="18">
        <v>23</v>
      </c>
      <c r="C107" s="19" t="s">
        <v>34</v>
      </c>
      <c r="D107" s="20" t="s">
        <v>58</v>
      </c>
      <c r="F107" s="86" t="s">
        <v>52</v>
      </c>
      <c r="G107" s="50">
        <f>IFERROR(('2.3_Input_Data_Orig_MC'!U106-'2.3_Input_Data_Orig_MC'!G106),"-")</f>
        <v>0</v>
      </c>
      <c r="H107" s="50">
        <f>IFERROR(('2.3_Input_Data_Orig_MC'!V106-'2.3_Input_Data_Orig_MC'!H106),"-")</f>
        <v>-1</v>
      </c>
      <c r="I107" s="50">
        <f>IFERROR(('2.3_Input_Data_Orig_MC'!W106-'2.3_Input_Data_Orig_MC'!I106),"-")</f>
        <v>-6</v>
      </c>
      <c r="J107" s="50">
        <f>IFERROR(('2.3_Input_Data_Orig_MC'!X106-'2.3_Input_Data_Orig_MC'!J106),"-")</f>
        <v>1</v>
      </c>
      <c r="K107" s="50">
        <f>IFERROR(('2.3_Input_Data_Orig_MC'!Y106-'2.3_Input_Data_Orig_MC'!K106),"-")</f>
        <v>6</v>
      </c>
      <c r="L107" s="30"/>
      <c r="M107" s="37">
        <f>G107*'0.1_Coefficients'!$B$20</f>
        <v>0</v>
      </c>
      <c r="N107" s="37">
        <f>H107*'0.1_Coefficients'!$C$20</f>
        <v>-0.4</v>
      </c>
      <c r="O107" s="37">
        <f>I107*'0.1_Coefficients'!$D$20</f>
        <v>-3.5999999999999996</v>
      </c>
      <c r="P107" s="37">
        <f>J107*'0.1_Coefficients'!$E$20</f>
        <v>0.8</v>
      </c>
      <c r="Q107" s="37">
        <f>K107*'0.1_Coefficients'!$F$20</f>
        <v>6</v>
      </c>
      <c r="R107" s="54">
        <f t="shared" ref="R107" si="159">SUM(M107:Q110)</f>
        <v>2.8000000000000007</v>
      </c>
      <c r="S107" s="30"/>
      <c r="T107" s="50">
        <f>IFERROR(('2.3_Input_Data_Orig_MC'!N106-'2.3_Input_Data_Orig_MC'!G106),"-")</f>
        <v>0</v>
      </c>
      <c r="U107" s="50">
        <f>IFERROR(('2.3_Input_Data_Orig_MC'!O106-'2.3_Input_Data_Orig_MC'!H106),"-")</f>
        <v>4</v>
      </c>
      <c r="V107" s="50">
        <f>IFERROR(('2.3_Input_Data_Orig_MC'!P106-'2.3_Input_Data_Orig_MC'!I106),"-")</f>
        <v>-6</v>
      </c>
      <c r="W107" s="50">
        <f>IFERROR(('2.3_Input_Data_Orig_MC'!Q106-'2.3_Input_Data_Orig_MC'!J106),"-")</f>
        <v>0</v>
      </c>
      <c r="X107" s="50">
        <f>IFERROR(('2.3_Input_Data_Orig_MC'!R106-'2.3_Input_Data_Orig_MC'!K106),"-")</f>
        <v>2</v>
      </c>
      <c r="Y107" s="30"/>
      <c r="Z107" s="37">
        <f>T107*'0.1_Coefficients'!$B$20</f>
        <v>0</v>
      </c>
      <c r="AA107" s="37">
        <f>U107*'0.1_Coefficients'!$C$20</f>
        <v>1.6</v>
      </c>
      <c r="AB107" s="37">
        <f>V107*'0.1_Coefficients'!$D$20</f>
        <v>-3.5999999999999996</v>
      </c>
      <c r="AC107" s="37">
        <f>W107*'0.1_Coefficients'!$E$20</f>
        <v>0</v>
      </c>
      <c r="AD107" s="37">
        <f>X107*'0.1_Coefficients'!$F$20</f>
        <v>2</v>
      </c>
      <c r="AE107" s="54">
        <f t="shared" ref="AE107" si="160">SUM(Z107:AD110)</f>
        <v>4.4408920985006262E-16</v>
      </c>
      <c r="AF107" s="30"/>
      <c r="AG107" s="50">
        <f>IFERROR(('2.4_Input_Data_Rebase'!U106-'2.4_Input_Data_Rebase'!G106),"-")</f>
        <v>0</v>
      </c>
      <c r="AH107" s="50">
        <f>IFERROR(('2.4_Input_Data_Rebase'!V106-'2.4_Input_Data_Rebase'!H106),"-")</f>
        <v>0</v>
      </c>
      <c r="AI107" s="50">
        <f>IFERROR(('2.4_Input_Data_Rebase'!W106-'2.4_Input_Data_Rebase'!I106),"-")</f>
        <v>0</v>
      </c>
      <c r="AJ107" s="50">
        <f>IFERROR(('2.4_Input_Data_Rebase'!X106-'2.4_Input_Data_Rebase'!J106),"-")</f>
        <v>0</v>
      </c>
      <c r="AK107" s="50">
        <f>IFERROR(('2.4_Input_Data_Rebase'!Y106-'2.4_Input_Data_Rebase'!K106),"-")</f>
        <v>0</v>
      </c>
      <c r="AL107" s="30"/>
      <c r="AM107" s="37">
        <f>AG107*'0.1_Coefficients'!$B$20</f>
        <v>0</v>
      </c>
      <c r="AN107" s="37">
        <f>AH107*'0.1_Coefficients'!$C$20</f>
        <v>0</v>
      </c>
      <c r="AO107" s="37">
        <f>AI107*'0.1_Coefficients'!$D$20</f>
        <v>0</v>
      </c>
      <c r="AP107" s="37">
        <f>AJ107*'0.1_Coefficients'!$E$20</f>
        <v>0</v>
      </c>
      <c r="AQ107" s="37">
        <f>AK107*'0.1_Coefficients'!$F$20</f>
        <v>0</v>
      </c>
      <c r="AR107" s="54">
        <f t="shared" ref="AR107" si="161">SUM(AM107:AQ110)</f>
        <v>0.14999999999999991</v>
      </c>
      <c r="AS107" s="30"/>
      <c r="AT107" s="50">
        <f>IFERROR(('2.4_Input_Data_Rebase'!N106-'2.4_Input_Data_Rebase'!G106),"-")</f>
        <v>0</v>
      </c>
      <c r="AU107" s="50">
        <f>IFERROR(('2.4_Input_Data_Rebase'!O106-'2.4_Input_Data_Rebase'!H106),"-")</f>
        <v>0</v>
      </c>
      <c r="AV107" s="50">
        <f>IFERROR(('2.4_Input_Data_Rebase'!P106-'2.4_Input_Data_Rebase'!I106),"-")</f>
        <v>0</v>
      </c>
      <c r="AW107" s="50">
        <f>IFERROR(('2.4_Input_Data_Rebase'!Q106-'2.4_Input_Data_Rebase'!J106),"-")</f>
        <v>0</v>
      </c>
      <c r="AX107" s="50">
        <f>IFERROR(('2.4_Input_Data_Rebase'!R106-'2.4_Input_Data_Rebase'!K106),"-")</f>
        <v>0</v>
      </c>
      <c r="AY107" s="30"/>
      <c r="AZ107" s="37">
        <f>AT107*'0.1_Coefficients'!$B$20</f>
        <v>0</v>
      </c>
      <c r="BA107" s="37">
        <f>AU107*'0.1_Coefficients'!$C$20</f>
        <v>0</v>
      </c>
      <c r="BB107" s="37">
        <f>AV107*'0.1_Coefficients'!$D$20</f>
        <v>0</v>
      </c>
      <c r="BC107" s="37">
        <f>AW107*'0.1_Coefficients'!$E$20</f>
        <v>0</v>
      </c>
      <c r="BD107" s="37">
        <f>AX107*'0.1_Coefficients'!$F$20</f>
        <v>0</v>
      </c>
      <c r="BE107" s="54">
        <f t="shared" ref="BE107" si="162">SUM(AZ107:BD110)</f>
        <v>4.9999999999999933E-2</v>
      </c>
      <c r="BF107" s="30"/>
      <c r="BG107" s="54">
        <f t="shared" ref="BG107" si="163">AE107-R107</f>
        <v>-2.8000000000000003</v>
      </c>
      <c r="BH107" s="54">
        <f t="shared" ref="BH107" si="164">BE107-AR107</f>
        <v>-9.9999999999999978E-2</v>
      </c>
      <c r="BI107" s="83">
        <f t="shared" ref="BI107" si="165">BH107-BG107</f>
        <v>2.7</v>
      </c>
    </row>
    <row r="108" spans="1:61">
      <c r="A108" s="2"/>
      <c r="B108" s="21"/>
      <c r="C108" s="22"/>
      <c r="D108" s="23"/>
      <c r="F108" s="81" t="s">
        <v>53</v>
      </c>
      <c r="G108" s="50">
        <f>IFERROR(('2.3_Input_Data_Orig_MC'!U107-'2.3_Input_Data_Orig_MC'!G107),"-")</f>
        <v>0</v>
      </c>
      <c r="H108" s="50">
        <f>IFERROR(('2.3_Input_Data_Orig_MC'!V107-'2.3_Input_Data_Orig_MC'!H107),"-")</f>
        <v>0</v>
      </c>
      <c r="I108" s="50">
        <f>IFERROR(('2.3_Input_Data_Orig_MC'!W107-'2.3_Input_Data_Orig_MC'!I107),"-")</f>
        <v>0</v>
      </c>
      <c r="J108" s="50">
        <f>IFERROR(('2.3_Input_Data_Orig_MC'!X107-'2.3_Input_Data_Orig_MC'!J107),"-")</f>
        <v>0</v>
      </c>
      <c r="K108" s="50">
        <f>IFERROR(('2.3_Input_Data_Orig_MC'!Y107-'2.3_Input_Data_Orig_MC'!K107),"-")</f>
        <v>0</v>
      </c>
      <c r="L108" s="30"/>
      <c r="M108" s="37">
        <f>G108*'0.1_Coefficients'!$B$21</f>
        <v>0</v>
      </c>
      <c r="N108" s="37">
        <f>H108*'0.1_Coefficients'!$C$21</f>
        <v>0</v>
      </c>
      <c r="O108" s="37">
        <f>I108*'0.1_Coefficients'!$D$21</f>
        <v>0</v>
      </c>
      <c r="P108" s="37">
        <f>J108*'0.1_Coefficients'!$E$21</f>
        <v>0</v>
      </c>
      <c r="Q108" s="37">
        <f>K108*'0.1_Coefficients'!$F$21</f>
        <v>0</v>
      </c>
      <c r="R108" s="54"/>
      <c r="S108" s="30"/>
      <c r="T108" s="50">
        <f>IFERROR(('2.3_Input_Data_Orig_MC'!N107-'2.3_Input_Data_Orig_MC'!G107),"-")</f>
        <v>0</v>
      </c>
      <c r="U108" s="50">
        <f>IFERROR(('2.3_Input_Data_Orig_MC'!O107-'2.3_Input_Data_Orig_MC'!H107),"-")</f>
        <v>0</v>
      </c>
      <c r="V108" s="50">
        <f>IFERROR(('2.3_Input_Data_Orig_MC'!P107-'2.3_Input_Data_Orig_MC'!I107),"-")</f>
        <v>0</v>
      </c>
      <c r="W108" s="50">
        <f>IFERROR(('2.3_Input_Data_Orig_MC'!Q107-'2.3_Input_Data_Orig_MC'!J107),"-")</f>
        <v>0</v>
      </c>
      <c r="X108" s="50">
        <f>IFERROR(('2.3_Input_Data_Orig_MC'!R107-'2.3_Input_Data_Orig_MC'!K107),"-")</f>
        <v>0</v>
      </c>
      <c r="Y108" s="30"/>
      <c r="Z108" s="37">
        <f>T108*'0.1_Coefficients'!$B$21</f>
        <v>0</v>
      </c>
      <c r="AA108" s="37">
        <f>U108*'0.1_Coefficients'!$C$21</f>
        <v>0</v>
      </c>
      <c r="AB108" s="37">
        <f>V108*'0.1_Coefficients'!$D$21</f>
        <v>0</v>
      </c>
      <c r="AC108" s="37">
        <f>W108*'0.1_Coefficients'!$E$21</f>
        <v>0</v>
      </c>
      <c r="AD108" s="37">
        <f>X108*'0.1_Coefficients'!$F$21</f>
        <v>0</v>
      </c>
      <c r="AE108" s="54"/>
      <c r="AF108" s="30"/>
      <c r="AG108" s="50">
        <f>IFERROR(('2.4_Input_Data_Rebase'!U107-'2.4_Input_Data_Rebase'!G107),"-")</f>
        <v>0</v>
      </c>
      <c r="AH108" s="50">
        <f>IFERROR(('2.4_Input_Data_Rebase'!V107-'2.4_Input_Data_Rebase'!H107),"-")</f>
        <v>0</v>
      </c>
      <c r="AI108" s="50">
        <f>IFERROR(('2.4_Input_Data_Rebase'!W107-'2.4_Input_Data_Rebase'!I107),"-")</f>
        <v>0</v>
      </c>
      <c r="AJ108" s="50">
        <f>IFERROR(('2.4_Input_Data_Rebase'!X107-'2.4_Input_Data_Rebase'!J107),"-")</f>
        <v>0</v>
      </c>
      <c r="AK108" s="50">
        <f>IFERROR(('2.4_Input_Data_Rebase'!Y107-'2.4_Input_Data_Rebase'!K107),"-")</f>
        <v>0</v>
      </c>
      <c r="AL108" s="30"/>
      <c r="AM108" s="37">
        <f>AG108*'0.1_Coefficients'!$B$21</f>
        <v>0</v>
      </c>
      <c r="AN108" s="37">
        <f>AH108*'0.1_Coefficients'!$C$21</f>
        <v>0</v>
      </c>
      <c r="AO108" s="37">
        <f>AI108*'0.1_Coefficients'!$D$21</f>
        <v>0</v>
      </c>
      <c r="AP108" s="37">
        <f>AJ108*'0.1_Coefficients'!$E$21</f>
        <v>0</v>
      </c>
      <c r="AQ108" s="37">
        <f>AK108*'0.1_Coefficients'!$F$21</f>
        <v>0</v>
      </c>
      <c r="AR108" s="54"/>
      <c r="AS108" s="30"/>
      <c r="AT108" s="50">
        <f>IFERROR(('2.4_Input_Data_Rebase'!N107-'2.4_Input_Data_Rebase'!G107),"-")</f>
        <v>0</v>
      </c>
      <c r="AU108" s="50">
        <f>IFERROR(('2.4_Input_Data_Rebase'!O107-'2.4_Input_Data_Rebase'!H107),"-")</f>
        <v>0</v>
      </c>
      <c r="AV108" s="50">
        <f>IFERROR(('2.4_Input_Data_Rebase'!P107-'2.4_Input_Data_Rebase'!I107),"-")</f>
        <v>0</v>
      </c>
      <c r="AW108" s="50">
        <f>IFERROR(('2.4_Input_Data_Rebase'!Q107-'2.4_Input_Data_Rebase'!J107),"-")</f>
        <v>0</v>
      </c>
      <c r="AX108" s="50">
        <f>IFERROR(('2.4_Input_Data_Rebase'!R107-'2.4_Input_Data_Rebase'!K107),"-")</f>
        <v>0</v>
      </c>
      <c r="AY108" s="30"/>
      <c r="AZ108" s="37">
        <f>AT108*'0.1_Coefficients'!$B$21</f>
        <v>0</v>
      </c>
      <c r="BA108" s="37">
        <f>AU108*'0.1_Coefficients'!$C$21</f>
        <v>0</v>
      </c>
      <c r="BB108" s="37">
        <f>AV108*'0.1_Coefficients'!$D$21</f>
        <v>0</v>
      </c>
      <c r="BC108" s="37">
        <f>AW108*'0.1_Coefficients'!$E$21</f>
        <v>0</v>
      </c>
      <c r="BD108" s="37">
        <f>AX108*'0.1_Coefficients'!$F$21</f>
        <v>0</v>
      </c>
      <c r="BE108" s="54"/>
      <c r="BF108" s="30"/>
      <c r="BG108" s="54"/>
      <c r="BH108" s="54"/>
      <c r="BI108" s="83"/>
    </row>
    <row r="109" spans="1:61">
      <c r="A109" s="2"/>
      <c r="B109" s="21"/>
      <c r="C109" s="22"/>
      <c r="D109" s="23"/>
      <c r="F109" s="81" t="s">
        <v>54</v>
      </c>
      <c r="G109" s="50">
        <f>IFERROR(('2.3_Input_Data_Orig_MC'!U108-'2.3_Input_Data_Orig_MC'!G108),"-")</f>
        <v>0</v>
      </c>
      <c r="H109" s="50">
        <f>IFERROR(('2.3_Input_Data_Orig_MC'!V108-'2.3_Input_Data_Orig_MC'!H108),"-")</f>
        <v>0</v>
      </c>
      <c r="I109" s="50">
        <f>IFERROR(('2.3_Input_Data_Orig_MC'!W108-'2.3_Input_Data_Orig_MC'!I108),"-")</f>
        <v>0</v>
      </c>
      <c r="J109" s="50">
        <f>IFERROR(('2.3_Input_Data_Orig_MC'!X108-'2.3_Input_Data_Orig_MC'!J108),"-")</f>
        <v>0</v>
      </c>
      <c r="K109" s="50">
        <f>IFERROR(('2.3_Input_Data_Orig_MC'!Y108-'2.3_Input_Data_Orig_MC'!K108),"-")</f>
        <v>0</v>
      </c>
      <c r="L109" s="30"/>
      <c r="M109" s="37">
        <f>G109*'0.1_Coefficients'!$B$22</f>
        <v>0</v>
      </c>
      <c r="N109" s="37">
        <f>H109*'0.1_Coefficients'!$C$22</f>
        <v>0</v>
      </c>
      <c r="O109" s="37">
        <f>I109*'0.1_Coefficients'!$D$22</f>
        <v>0</v>
      </c>
      <c r="P109" s="37">
        <f>J109*'0.1_Coefficients'!$E$22</f>
        <v>0</v>
      </c>
      <c r="Q109" s="37">
        <f>K109*'0.1_Coefficients'!$F$22</f>
        <v>0</v>
      </c>
      <c r="R109" s="54"/>
      <c r="S109" s="30"/>
      <c r="T109" s="50">
        <f>IFERROR(('2.3_Input_Data_Orig_MC'!N108-'2.3_Input_Data_Orig_MC'!G108),"-")</f>
        <v>0</v>
      </c>
      <c r="U109" s="50">
        <f>IFERROR(('2.3_Input_Data_Orig_MC'!O108-'2.3_Input_Data_Orig_MC'!H108),"-")</f>
        <v>0</v>
      </c>
      <c r="V109" s="50">
        <f>IFERROR(('2.3_Input_Data_Orig_MC'!P108-'2.3_Input_Data_Orig_MC'!I108),"-")</f>
        <v>0</v>
      </c>
      <c r="W109" s="50">
        <f>IFERROR(('2.3_Input_Data_Orig_MC'!Q108-'2.3_Input_Data_Orig_MC'!J108),"-")</f>
        <v>0</v>
      </c>
      <c r="X109" s="50">
        <f>IFERROR(('2.3_Input_Data_Orig_MC'!R108-'2.3_Input_Data_Orig_MC'!K108),"-")</f>
        <v>0</v>
      </c>
      <c r="Y109" s="30"/>
      <c r="Z109" s="37">
        <f>T109*'0.1_Coefficients'!$B$22</f>
        <v>0</v>
      </c>
      <c r="AA109" s="37">
        <f>U109*'0.1_Coefficients'!$C$22</f>
        <v>0</v>
      </c>
      <c r="AB109" s="37">
        <f>V109*'0.1_Coefficients'!$D$22</f>
        <v>0</v>
      </c>
      <c r="AC109" s="37">
        <f>W109*'0.1_Coefficients'!$E$22</f>
        <v>0</v>
      </c>
      <c r="AD109" s="37">
        <f>X109*'0.1_Coefficients'!$F$22</f>
        <v>0</v>
      </c>
      <c r="AE109" s="54"/>
      <c r="AF109" s="30"/>
      <c r="AG109" s="50">
        <f>IFERROR(('2.4_Input_Data_Rebase'!U108-'2.4_Input_Data_Rebase'!G108),"-")</f>
        <v>0</v>
      </c>
      <c r="AH109" s="50">
        <f>IFERROR(('2.4_Input_Data_Rebase'!V108-'2.4_Input_Data_Rebase'!H108),"-")</f>
        <v>0</v>
      </c>
      <c r="AI109" s="50">
        <f>IFERROR(('2.4_Input_Data_Rebase'!W108-'2.4_Input_Data_Rebase'!I108),"-")</f>
        <v>0</v>
      </c>
      <c r="AJ109" s="50">
        <f>IFERROR(('2.4_Input_Data_Rebase'!X108-'2.4_Input_Data_Rebase'!J108),"-")</f>
        <v>0</v>
      </c>
      <c r="AK109" s="50">
        <f>IFERROR(('2.4_Input_Data_Rebase'!Y108-'2.4_Input_Data_Rebase'!K108),"-")</f>
        <v>0</v>
      </c>
      <c r="AL109" s="30"/>
      <c r="AM109" s="37">
        <f>AG109*'0.1_Coefficients'!$B$22</f>
        <v>0</v>
      </c>
      <c r="AN109" s="37">
        <f>AH109*'0.1_Coefficients'!$C$22</f>
        <v>0</v>
      </c>
      <c r="AO109" s="37">
        <f>AI109*'0.1_Coefficients'!$D$22</f>
        <v>0</v>
      </c>
      <c r="AP109" s="37">
        <f>AJ109*'0.1_Coefficients'!$E$22</f>
        <v>0</v>
      </c>
      <c r="AQ109" s="37">
        <f>AK109*'0.1_Coefficients'!$F$22</f>
        <v>0</v>
      </c>
      <c r="AR109" s="54"/>
      <c r="AS109" s="30"/>
      <c r="AT109" s="50">
        <f>IFERROR(('2.4_Input_Data_Rebase'!N108-'2.4_Input_Data_Rebase'!G108),"-")</f>
        <v>0</v>
      </c>
      <c r="AU109" s="50">
        <f>IFERROR(('2.4_Input_Data_Rebase'!O108-'2.4_Input_Data_Rebase'!H108),"-")</f>
        <v>0</v>
      </c>
      <c r="AV109" s="50">
        <f>IFERROR(('2.4_Input_Data_Rebase'!P108-'2.4_Input_Data_Rebase'!I108),"-")</f>
        <v>0</v>
      </c>
      <c r="AW109" s="50">
        <f>IFERROR(('2.4_Input_Data_Rebase'!Q108-'2.4_Input_Data_Rebase'!J108),"-")</f>
        <v>0</v>
      </c>
      <c r="AX109" s="50">
        <f>IFERROR(('2.4_Input_Data_Rebase'!R108-'2.4_Input_Data_Rebase'!K108),"-")</f>
        <v>0</v>
      </c>
      <c r="AY109" s="30"/>
      <c r="AZ109" s="37">
        <f>AT109*'0.1_Coefficients'!$B$22</f>
        <v>0</v>
      </c>
      <c r="BA109" s="37">
        <f>AU109*'0.1_Coefficients'!$C$22</f>
        <v>0</v>
      </c>
      <c r="BB109" s="37">
        <f>AV109*'0.1_Coefficients'!$D$22</f>
        <v>0</v>
      </c>
      <c r="BC109" s="37">
        <f>AW109*'0.1_Coefficients'!$E$22</f>
        <v>0</v>
      </c>
      <c r="BD109" s="37">
        <f>AX109*'0.1_Coefficients'!$F$22</f>
        <v>0</v>
      </c>
      <c r="BE109" s="54"/>
      <c r="BF109" s="30"/>
      <c r="BG109" s="54"/>
      <c r="BH109" s="54"/>
      <c r="BI109" s="83"/>
    </row>
    <row r="110" spans="1:61" ht="12.75" thickBot="1">
      <c r="A110" s="2"/>
      <c r="B110" s="24"/>
      <c r="C110" s="25"/>
      <c r="D110" s="26"/>
      <c r="F110" s="84" t="s">
        <v>55</v>
      </c>
      <c r="G110" s="50">
        <f>IFERROR(('2.3_Input_Data_Orig_MC'!U109-'2.3_Input_Data_Orig_MC'!G109),"-")</f>
        <v>0</v>
      </c>
      <c r="H110" s="50">
        <f>IFERROR(('2.3_Input_Data_Orig_MC'!V109-'2.3_Input_Data_Orig_MC'!H109),"-")</f>
        <v>0</v>
      </c>
      <c r="I110" s="50">
        <f>IFERROR(('2.3_Input_Data_Orig_MC'!W109-'2.3_Input_Data_Orig_MC'!I109),"-")</f>
        <v>0</v>
      </c>
      <c r="J110" s="50">
        <f>IFERROR(('2.3_Input_Data_Orig_MC'!X109-'2.3_Input_Data_Orig_MC'!J109),"-")</f>
        <v>0</v>
      </c>
      <c r="K110" s="50">
        <f>IFERROR(('2.3_Input_Data_Orig_MC'!Y109-'2.3_Input_Data_Orig_MC'!K109),"-")</f>
        <v>0</v>
      </c>
      <c r="L110" s="30"/>
      <c r="M110" s="37">
        <f>G110*'0.1_Coefficients'!$B$23</f>
        <v>0</v>
      </c>
      <c r="N110" s="37">
        <f>H110*'0.1_Coefficients'!$C$23</f>
        <v>0</v>
      </c>
      <c r="O110" s="37">
        <f>I110*'0.1_Coefficients'!$D$23</f>
        <v>0</v>
      </c>
      <c r="P110" s="37">
        <f>J110*'0.1_Coefficients'!E119</f>
        <v>0</v>
      </c>
      <c r="Q110" s="37">
        <f>K110*'0.1_Coefficients'!$F$23</f>
        <v>0</v>
      </c>
      <c r="R110" s="55"/>
      <c r="S110" s="30"/>
      <c r="T110" s="50">
        <f>IFERROR(('2.3_Input_Data_Orig_MC'!N109-'2.3_Input_Data_Orig_MC'!G109),"-")</f>
        <v>0</v>
      </c>
      <c r="U110" s="50">
        <f>IFERROR(('2.3_Input_Data_Orig_MC'!O109-'2.3_Input_Data_Orig_MC'!H109),"-")</f>
        <v>0</v>
      </c>
      <c r="V110" s="50">
        <f>IFERROR(('2.3_Input_Data_Orig_MC'!P109-'2.3_Input_Data_Orig_MC'!I109),"-")</f>
        <v>0</v>
      </c>
      <c r="W110" s="50">
        <f>IFERROR(('2.3_Input_Data_Orig_MC'!Q109-'2.3_Input_Data_Orig_MC'!J109),"-")</f>
        <v>0</v>
      </c>
      <c r="X110" s="50">
        <f>IFERROR(('2.3_Input_Data_Orig_MC'!R109-'2.3_Input_Data_Orig_MC'!K109),"-")</f>
        <v>0</v>
      </c>
      <c r="Y110" s="30"/>
      <c r="Z110" s="37">
        <f>T110*'0.1_Coefficients'!$B$23</f>
        <v>0</v>
      </c>
      <c r="AA110" s="37">
        <f>U110*'0.1_Coefficients'!$C$23</f>
        <v>0</v>
      </c>
      <c r="AB110" s="37">
        <f>V110*'0.1_Coefficients'!$D$23</f>
        <v>0</v>
      </c>
      <c r="AC110" s="37">
        <f>W110*'0.1_Coefficients'!Q119</f>
        <v>0</v>
      </c>
      <c r="AD110" s="37">
        <f>X110*'0.1_Coefficients'!$F$23</f>
        <v>0</v>
      </c>
      <c r="AE110" s="55"/>
      <c r="AF110" s="30"/>
      <c r="AG110" s="50">
        <f>IFERROR(('2.4_Input_Data_Rebase'!U109-'2.4_Input_Data_Rebase'!G109),"-")</f>
        <v>0</v>
      </c>
      <c r="AH110" s="50">
        <f>IFERROR(('2.4_Input_Data_Rebase'!V109-'2.4_Input_Data_Rebase'!H109),"-")</f>
        <v>-3</v>
      </c>
      <c r="AI110" s="50">
        <f>IFERROR(('2.4_Input_Data_Rebase'!W109-'2.4_Input_Data_Rebase'!I109),"-")</f>
        <v>3</v>
      </c>
      <c r="AJ110" s="50">
        <f>IFERROR(('2.4_Input_Data_Rebase'!X109-'2.4_Input_Data_Rebase'!J109),"-")</f>
        <v>0</v>
      </c>
      <c r="AK110" s="50">
        <f>IFERROR(('2.4_Input_Data_Rebase'!Y109-'2.4_Input_Data_Rebase'!K109),"-")</f>
        <v>0</v>
      </c>
      <c r="AL110" s="30"/>
      <c r="AM110" s="37">
        <f>AG110*'0.1_Coefficients'!$B$23</f>
        <v>0</v>
      </c>
      <c r="AN110" s="37">
        <f>AH110*'0.1_Coefficients'!$C$23</f>
        <v>-0.30000000000000004</v>
      </c>
      <c r="AO110" s="37">
        <f>AI110*'0.1_Coefficients'!$D$23</f>
        <v>0.44999999999999996</v>
      </c>
      <c r="AP110" s="37">
        <f>AJ110*'0.1_Coefficients'!AD119</f>
        <v>0</v>
      </c>
      <c r="AQ110" s="37">
        <f>AK110*'0.1_Coefficients'!$F$23</f>
        <v>0</v>
      </c>
      <c r="AR110" s="55"/>
      <c r="AS110" s="30"/>
      <c r="AT110" s="50">
        <f>IFERROR(('2.4_Input_Data_Rebase'!N109-'2.4_Input_Data_Rebase'!G109),"-")</f>
        <v>1</v>
      </c>
      <c r="AU110" s="50">
        <f>IFERROR(('2.4_Input_Data_Rebase'!O109-'2.4_Input_Data_Rebase'!H109),"-")</f>
        <v>-3</v>
      </c>
      <c r="AV110" s="50">
        <f>IFERROR(('2.4_Input_Data_Rebase'!P109-'2.4_Input_Data_Rebase'!I109),"-")</f>
        <v>2</v>
      </c>
      <c r="AW110" s="50">
        <f>IFERROR(('2.4_Input_Data_Rebase'!Q109-'2.4_Input_Data_Rebase'!J109),"-")</f>
        <v>0</v>
      </c>
      <c r="AX110" s="50">
        <f>IFERROR(('2.4_Input_Data_Rebase'!R109-'2.4_Input_Data_Rebase'!K109),"-")</f>
        <v>0</v>
      </c>
      <c r="AY110" s="30"/>
      <c r="AZ110" s="37">
        <f>AT110*'0.1_Coefficients'!$B$23</f>
        <v>0.05</v>
      </c>
      <c r="BA110" s="37">
        <f>AU110*'0.1_Coefficients'!$C$23</f>
        <v>-0.30000000000000004</v>
      </c>
      <c r="BB110" s="37">
        <f>AV110*'0.1_Coefficients'!$D$23</f>
        <v>0.3</v>
      </c>
      <c r="BC110" s="37">
        <f>AW110*'0.1_Coefficients'!AP119</f>
        <v>0</v>
      </c>
      <c r="BD110" s="37">
        <f>AX110*'0.1_Coefficients'!$F$23</f>
        <v>0</v>
      </c>
      <c r="BE110" s="55"/>
      <c r="BF110" s="30"/>
      <c r="BG110" s="55"/>
      <c r="BH110" s="55"/>
      <c r="BI110" s="85"/>
    </row>
    <row r="111" spans="1:61">
      <c r="A111" s="3" t="s">
        <v>9</v>
      </c>
      <c r="B111" s="18">
        <v>26</v>
      </c>
      <c r="C111" s="19" t="s">
        <v>35</v>
      </c>
      <c r="D111" s="20" t="s">
        <v>57</v>
      </c>
      <c r="F111" s="86" t="s">
        <v>52</v>
      </c>
      <c r="G111" s="50">
        <f>IFERROR(('2.3_Input_Data_Orig_MC'!U110-'2.3_Input_Data_Orig_MC'!G110),"-")</f>
        <v>0</v>
      </c>
      <c r="H111" s="50">
        <f>IFERROR(('2.3_Input_Data_Orig_MC'!V110-'2.3_Input_Data_Orig_MC'!H110),"-")</f>
        <v>0</v>
      </c>
      <c r="I111" s="50">
        <f>IFERROR(('2.3_Input_Data_Orig_MC'!W110-'2.3_Input_Data_Orig_MC'!I110),"-")</f>
        <v>0</v>
      </c>
      <c r="J111" s="50">
        <f>IFERROR(('2.3_Input_Data_Orig_MC'!X110-'2.3_Input_Data_Orig_MC'!J110),"-")</f>
        <v>0</v>
      </c>
      <c r="K111" s="50">
        <f>IFERROR(('2.3_Input_Data_Orig_MC'!Y110-'2.3_Input_Data_Orig_MC'!K110),"-")</f>
        <v>0</v>
      </c>
      <c r="L111" s="30"/>
      <c r="M111" s="37">
        <f>G111*'0.1_Coefficients'!$B$20</f>
        <v>0</v>
      </c>
      <c r="N111" s="37">
        <f>H111*'0.1_Coefficients'!$C$20</f>
        <v>0</v>
      </c>
      <c r="O111" s="37">
        <f>I111*'0.1_Coefficients'!$D$20</f>
        <v>0</v>
      </c>
      <c r="P111" s="37">
        <f>J111*'0.1_Coefficients'!$E$20</f>
        <v>0</v>
      </c>
      <c r="Q111" s="37">
        <f>K111*'0.1_Coefficients'!$F$20</f>
        <v>0</v>
      </c>
      <c r="R111" s="54">
        <f t="shared" ref="R111" si="166">SUM(M111:Q114)</f>
        <v>0</v>
      </c>
      <c r="S111" s="30"/>
      <c r="T111" s="50">
        <f>IFERROR(('2.3_Input_Data_Orig_MC'!N110-'2.3_Input_Data_Orig_MC'!G110),"-")</f>
        <v>0</v>
      </c>
      <c r="U111" s="50">
        <f>IFERROR(('2.3_Input_Data_Orig_MC'!O110-'2.3_Input_Data_Orig_MC'!H110),"-")</f>
        <v>0</v>
      </c>
      <c r="V111" s="50">
        <f>IFERROR(('2.3_Input_Data_Orig_MC'!P110-'2.3_Input_Data_Orig_MC'!I110),"-")</f>
        <v>0</v>
      </c>
      <c r="W111" s="50">
        <f>IFERROR(('2.3_Input_Data_Orig_MC'!Q110-'2.3_Input_Data_Orig_MC'!J110),"-")</f>
        <v>0</v>
      </c>
      <c r="X111" s="50">
        <f>IFERROR(('2.3_Input_Data_Orig_MC'!R110-'2.3_Input_Data_Orig_MC'!K110),"-")</f>
        <v>0</v>
      </c>
      <c r="Y111" s="30"/>
      <c r="Z111" s="37">
        <f>T111*'0.1_Coefficients'!$B$20</f>
        <v>0</v>
      </c>
      <c r="AA111" s="37">
        <f>U111*'0.1_Coefficients'!$C$20</f>
        <v>0</v>
      </c>
      <c r="AB111" s="37">
        <f>V111*'0.1_Coefficients'!$D$20</f>
        <v>0</v>
      </c>
      <c r="AC111" s="37">
        <f>W111*'0.1_Coefficients'!$E$20</f>
        <v>0</v>
      </c>
      <c r="AD111" s="37">
        <f>X111*'0.1_Coefficients'!$F$20</f>
        <v>0</v>
      </c>
      <c r="AE111" s="54">
        <f t="shared" ref="AE111" si="167">SUM(Z111:AD114)</f>
        <v>0</v>
      </c>
      <c r="AF111" s="30"/>
      <c r="AG111" s="50">
        <f>IFERROR(('2.4_Input_Data_Rebase'!U110-'2.4_Input_Data_Rebase'!G110),"-")</f>
        <v>0</v>
      </c>
      <c r="AH111" s="50">
        <f>IFERROR(('2.4_Input_Data_Rebase'!V110-'2.4_Input_Data_Rebase'!H110),"-")</f>
        <v>0</v>
      </c>
      <c r="AI111" s="50">
        <f>IFERROR(('2.4_Input_Data_Rebase'!W110-'2.4_Input_Data_Rebase'!I110),"-")</f>
        <v>0</v>
      </c>
      <c r="AJ111" s="50">
        <f>IFERROR(('2.4_Input_Data_Rebase'!X110-'2.4_Input_Data_Rebase'!J110),"-")</f>
        <v>0</v>
      </c>
      <c r="AK111" s="50">
        <f>IFERROR(('2.4_Input_Data_Rebase'!Y110-'2.4_Input_Data_Rebase'!K110),"-")</f>
        <v>0</v>
      </c>
      <c r="AL111" s="30"/>
      <c r="AM111" s="37">
        <f>AG111*'0.1_Coefficients'!$B$20</f>
        <v>0</v>
      </c>
      <c r="AN111" s="37">
        <f>AH111*'0.1_Coefficients'!$C$20</f>
        <v>0</v>
      </c>
      <c r="AO111" s="37">
        <f>AI111*'0.1_Coefficients'!$D$20</f>
        <v>0</v>
      </c>
      <c r="AP111" s="37">
        <f>AJ111*'0.1_Coefficients'!$E$20</f>
        <v>0</v>
      </c>
      <c r="AQ111" s="37">
        <f>AK111*'0.1_Coefficients'!$F$20</f>
        <v>0</v>
      </c>
      <c r="AR111" s="54">
        <f t="shared" ref="AR111" si="168">SUM(AM111:AQ114)</f>
        <v>0</v>
      </c>
      <c r="AS111" s="30"/>
      <c r="AT111" s="50">
        <f>IFERROR(('2.4_Input_Data_Rebase'!N110-'2.4_Input_Data_Rebase'!G110),"-")</f>
        <v>0</v>
      </c>
      <c r="AU111" s="50">
        <f>IFERROR(('2.4_Input_Data_Rebase'!O110-'2.4_Input_Data_Rebase'!H110),"-")</f>
        <v>0</v>
      </c>
      <c r="AV111" s="50">
        <f>IFERROR(('2.4_Input_Data_Rebase'!P110-'2.4_Input_Data_Rebase'!I110),"-")</f>
        <v>0</v>
      </c>
      <c r="AW111" s="50">
        <f>IFERROR(('2.4_Input_Data_Rebase'!Q110-'2.4_Input_Data_Rebase'!J110),"-")</f>
        <v>0</v>
      </c>
      <c r="AX111" s="50">
        <f>IFERROR(('2.4_Input_Data_Rebase'!R110-'2.4_Input_Data_Rebase'!K110),"-")</f>
        <v>0</v>
      </c>
      <c r="AY111" s="30"/>
      <c r="AZ111" s="37">
        <f>AT111*'0.1_Coefficients'!$B$20</f>
        <v>0</v>
      </c>
      <c r="BA111" s="37">
        <f>AU111*'0.1_Coefficients'!$C$20</f>
        <v>0</v>
      </c>
      <c r="BB111" s="37">
        <f>AV111*'0.1_Coefficients'!$D$20</f>
        <v>0</v>
      </c>
      <c r="BC111" s="37">
        <f>AW111*'0.1_Coefficients'!$E$20</f>
        <v>0</v>
      </c>
      <c r="BD111" s="37">
        <f>AX111*'0.1_Coefficients'!$F$20</f>
        <v>0</v>
      </c>
      <c r="BE111" s="54">
        <f t="shared" ref="BE111" si="169">SUM(AZ111:BD114)</f>
        <v>0</v>
      </c>
      <c r="BF111" s="30"/>
      <c r="BG111" s="54">
        <f t="shared" ref="BG111" si="170">AE111-R111</f>
        <v>0</v>
      </c>
      <c r="BH111" s="54">
        <f t="shared" ref="BH111" si="171">BE111-AR111</f>
        <v>0</v>
      </c>
      <c r="BI111" s="83">
        <f t="shared" ref="BI111" si="172">BH111-BG111</f>
        <v>0</v>
      </c>
    </row>
    <row r="112" spans="1:61">
      <c r="A112" s="2"/>
      <c r="B112" s="21"/>
      <c r="C112" s="22"/>
      <c r="D112" s="23"/>
      <c r="F112" s="81" t="s">
        <v>53</v>
      </c>
      <c r="G112" s="50">
        <f>IFERROR(('2.3_Input_Data_Orig_MC'!U111-'2.3_Input_Data_Orig_MC'!G111),"-")</f>
        <v>0</v>
      </c>
      <c r="H112" s="50">
        <f>IFERROR(('2.3_Input_Data_Orig_MC'!V111-'2.3_Input_Data_Orig_MC'!H111),"-")</f>
        <v>0</v>
      </c>
      <c r="I112" s="50">
        <f>IFERROR(('2.3_Input_Data_Orig_MC'!W111-'2.3_Input_Data_Orig_MC'!I111),"-")</f>
        <v>0</v>
      </c>
      <c r="J112" s="50">
        <f>IFERROR(('2.3_Input_Data_Orig_MC'!X111-'2.3_Input_Data_Orig_MC'!J111),"-")</f>
        <v>0</v>
      </c>
      <c r="K112" s="50">
        <f>IFERROR(('2.3_Input_Data_Orig_MC'!Y111-'2.3_Input_Data_Orig_MC'!K111),"-")</f>
        <v>0</v>
      </c>
      <c r="L112" s="30"/>
      <c r="M112" s="37">
        <f>G112*'0.1_Coefficients'!$B$21</f>
        <v>0</v>
      </c>
      <c r="N112" s="37">
        <f>H112*'0.1_Coefficients'!$C$21</f>
        <v>0</v>
      </c>
      <c r="O112" s="37">
        <f>I112*'0.1_Coefficients'!$D$21</f>
        <v>0</v>
      </c>
      <c r="P112" s="37">
        <f>J112*'0.1_Coefficients'!$E$21</f>
        <v>0</v>
      </c>
      <c r="Q112" s="37">
        <f>K112*'0.1_Coefficients'!$F$21</f>
        <v>0</v>
      </c>
      <c r="R112" s="54"/>
      <c r="S112" s="30"/>
      <c r="T112" s="50">
        <f>IFERROR(('2.3_Input_Data_Orig_MC'!N111-'2.3_Input_Data_Orig_MC'!G111),"-")</f>
        <v>0</v>
      </c>
      <c r="U112" s="50">
        <f>IFERROR(('2.3_Input_Data_Orig_MC'!O111-'2.3_Input_Data_Orig_MC'!H111),"-")</f>
        <v>0</v>
      </c>
      <c r="V112" s="50">
        <f>IFERROR(('2.3_Input_Data_Orig_MC'!P111-'2.3_Input_Data_Orig_MC'!I111),"-")</f>
        <v>0</v>
      </c>
      <c r="W112" s="50">
        <f>IFERROR(('2.3_Input_Data_Orig_MC'!Q111-'2.3_Input_Data_Orig_MC'!J111),"-")</f>
        <v>0</v>
      </c>
      <c r="X112" s="50">
        <f>IFERROR(('2.3_Input_Data_Orig_MC'!R111-'2.3_Input_Data_Orig_MC'!K111),"-")</f>
        <v>0</v>
      </c>
      <c r="Y112" s="30"/>
      <c r="Z112" s="37">
        <f>T112*'0.1_Coefficients'!$B$21</f>
        <v>0</v>
      </c>
      <c r="AA112" s="37">
        <f>U112*'0.1_Coefficients'!$C$21</f>
        <v>0</v>
      </c>
      <c r="AB112" s="37">
        <f>V112*'0.1_Coefficients'!$D$21</f>
        <v>0</v>
      </c>
      <c r="AC112" s="37">
        <f>W112*'0.1_Coefficients'!$E$21</f>
        <v>0</v>
      </c>
      <c r="AD112" s="37">
        <f>X112*'0.1_Coefficients'!$F$21</f>
        <v>0</v>
      </c>
      <c r="AE112" s="54"/>
      <c r="AF112" s="30"/>
      <c r="AG112" s="50">
        <f>IFERROR(('2.4_Input_Data_Rebase'!U111-'2.4_Input_Data_Rebase'!G111),"-")</f>
        <v>0</v>
      </c>
      <c r="AH112" s="50">
        <f>IFERROR(('2.4_Input_Data_Rebase'!V111-'2.4_Input_Data_Rebase'!H111),"-")</f>
        <v>0</v>
      </c>
      <c r="AI112" s="50">
        <f>IFERROR(('2.4_Input_Data_Rebase'!W111-'2.4_Input_Data_Rebase'!I111),"-")</f>
        <v>0</v>
      </c>
      <c r="AJ112" s="50">
        <f>IFERROR(('2.4_Input_Data_Rebase'!X111-'2.4_Input_Data_Rebase'!J111),"-")</f>
        <v>0</v>
      </c>
      <c r="AK112" s="50">
        <f>IFERROR(('2.4_Input_Data_Rebase'!Y111-'2.4_Input_Data_Rebase'!K111),"-")</f>
        <v>0</v>
      </c>
      <c r="AL112" s="30"/>
      <c r="AM112" s="37">
        <f>AG112*'0.1_Coefficients'!$B$21</f>
        <v>0</v>
      </c>
      <c r="AN112" s="37">
        <f>AH112*'0.1_Coefficients'!$C$21</f>
        <v>0</v>
      </c>
      <c r="AO112" s="37">
        <f>AI112*'0.1_Coefficients'!$D$21</f>
        <v>0</v>
      </c>
      <c r="AP112" s="37">
        <f>AJ112*'0.1_Coefficients'!$E$21</f>
        <v>0</v>
      </c>
      <c r="AQ112" s="37">
        <f>AK112*'0.1_Coefficients'!$F$21</f>
        <v>0</v>
      </c>
      <c r="AR112" s="54"/>
      <c r="AS112" s="30"/>
      <c r="AT112" s="50">
        <f>IFERROR(('2.4_Input_Data_Rebase'!N111-'2.4_Input_Data_Rebase'!G111),"-")</f>
        <v>0</v>
      </c>
      <c r="AU112" s="50">
        <f>IFERROR(('2.4_Input_Data_Rebase'!O111-'2.4_Input_Data_Rebase'!H111),"-")</f>
        <v>0</v>
      </c>
      <c r="AV112" s="50">
        <f>IFERROR(('2.4_Input_Data_Rebase'!P111-'2.4_Input_Data_Rebase'!I111),"-")</f>
        <v>0</v>
      </c>
      <c r="AW112" s="50">
        <f>IFERROR(('2.4_Input_Data_Rebase'!Q111-'2.4_Input_Data_Rebase'!J111),"-")</f>
        <v>0</v>
      </c>
      <c r="AX112" s="50">
        <f>IFERROR(('2.4_Input_Data_Rebase'!R111-'2.4_Input_Data_Rebase'!K111),"-")</f>
        <v>0</v>
      </c>
      <c r="AY112" s="30"/>
      <c r="AZ112" s="37">
        <f>AT112*'0.1_Coefficients'!$B$21</f>
        <v>0</v>
      </c>
      <c r="BA112" s="37">
        <f>AU112*'0.1_Coefficients'!$C$21</f>
        <v>0</v>
      </c>
      <c r="BB112" s="37">
        <f>AV112*'0.1_Coefficients'!$D$21</f>
        <v>0</v>
      </c>
      <c r="BC112" s="37">
        <f>AW112*'0.1_Coefficients'!$E$21</f>
        <v>0</v>
      </c>
      <c r="BD112" s="37">
        <f>AX112*'0.1_Coefficients'!$F$21</f>
        <v>0</v>
      </c>
      <c r="BE112" s="54"/>
      <c r="BF112" s="30"/>
      <c r="BG112" s="54"/>
      <c r="BH112" s="54"/>
      <c r="BI112" s="83"/>
    </row>
    <row r="113" spans="1:61">
      <c r="A113" s="2"/>
      <c r="B113" s="21"/>
      <c r="C113" s="22"/>
      <c r="D113" s="23"/>
      <c r="F113" s="81" t="s">
        <v>54</v>
      </c>
      <c r="G113" s="50">
        <f>IFERROR(('2.3_Input_Data_Orig_MC'!U112-'2.3_Input_Data_Orig_MC'!G112),"-")</f>
        <v>0</v>
      </c>
      <c r="H113" s="50">
        <f>IFERROR(('2.3_Input_Data_Orig_MC'!V112-'2.3_Input_Data_Orig_MC'!H112),"-")</f>
        <v>0</v>
      </c>
      <c r="I113" s="50">
        <f>IFERROR(('2.3_Input_Data_Orig_MC'!W112-'2.3_Input_Data_Orig_MC'!I112),"-")</f>
        <v>0</v>
      </c>
      <c r="J113" s="50">
        <f>IFERROR(('2.3_Input_Data_Orig_MC'!X112-'2.3_Input_Data_Orig_MC'!J112),"-")</f>
        <v>0</v>
      </c>
      <c r="K113" s="50">
        <f>IFERROR(('2.3_Input_Data_Orig_MC'!Y112-'2.3_Input_Data_Orig_MC'!K112),"-")</f>
        <v>0</v>
      </c>
      <c r="L113" s="30"/>
      <c r="M113" s="37">
        <f>G113*'0.1_Coefficients'!$B$22</f>
        <v>0</v>
      </c>
      <c r="N113" s="37">
        <f>H113*'0.1_Coefficients'!$C$22</f>
        <v>0</v>
      </c>
      <c r="O113" s="37">
        <f>I113*'0.1_Coefficients'!$D$22</f>
        <v>0</v>
      </c>
      <c r="P113" s="37">
        <f>J113*'0.1_Coefficients'!$E$22</f>
        <v>0</v>
      </c>
      <c r="Q113" s="37">
        <f>K113*'0.1_Coefficients'!$F$22</f>
        <v>0</v>
      </c>
      <c r="R113" s="54"/>
      <c r="S113" s="30"/>
      <c r="T113" s="50">
        <f>IFERROR(('2.3_Input_Data_Orig_MC'!N112-'2.3_Input_Data_Orig_MC'!G112),"-")</f>
        <v>0</v>
      </c>
      <c r="U113" s="50">
        <f>IFERROR(('2.3_Input_Data_Orig_MC'!O112-'2.3_Input_Data_Orig_MC'!H112),"-")</f>
        <v>0</v>
      </c>
      <c r="V113" s="50">
        <f>IFERROR(('2.3_Input_Data_Orig_MC'!P112-'2.3_Input_Data_Orig_MC'!I112),"-")</f>
        <v>0</v>
      </c>
      <c r="W113" s="50">
        <f>IFERROR(('2.3_Input_Data_Orig_MC'!Q112-'2.3_Input_Data_Orig_MC'!J112),"-")</f>
        <v>0</v>
      </c>
      <c r="X113" s="50">
        <f>IFERROR(('2.3_Input_Data_Orig_MC'!R112-'2.3_Input_Data_Orig_MC'!K112),"-")</f>
        <v>0</v>
      </c>
      <c r="Y113" s="30"/>
      <c r="Z113" s="37">
        <f>T113*'0.1_Coefficients'!$B$22</f>
        <v>0</v>
      </c>
      <c r="AA113" s="37">
        <f>U113*'0.1_Coefficients'!$C$22</f>
        <v>0</v>
      </c>
      <c r="AB113" s="37">
        <f>V113*'0.1_Coefficients'!$D$22</f>
        <v>0</v>
      </c>
      <c r="AC113" s="37">
        <f>W113*'0.1_Coefficients'!$E$22</f>
        <v>0</v>
      </c>
      <c r="AD113" s="37">
        <f>X113*'0.1_Coefficients'!$F$22</f>
        <v>0</v>
      </c>
      <c r="AE113" s="54"/>
      <c r="AF113" s="30"/>
      <c r="AG113" s="50">
        <f>IFERROR(('2.4_Input_Data_Rebase'!U112-'2.4_Input_Data_Rebase'!G112),"-")</f>
        <v>0</v>
      </c>
      <c r="AH113" s="50">
        <f>IFERROR(('2.4_Input_Data_Rebase'!V112-'2.4_Input_Data_Rebase'!H112),"-")</f>
        <v>0</v>
      </c>
      <c r="AI113" s="50">
        <f>IFERROR(('2.4_Input_Data_Rebase'!W112-'2.4_Input_Data_Rebase'!I112),"-")</f>
        <v>0</v>
      </c>
      <c r="AJ113" s="50">
        <f>IFERROR(('2.4_Input_Data_Rebase'!X112-'2.4_Input_Data_Rebase'!J112),"-")</f>
        <v>0</v>
      </c>
      <c r="AK113" s="50">
        <f>IFERROR(('2.4_Input_Data_Rebase'!Y112-'2.4_Input_Data_Rebase'!K112),"-")</f>
        <v>0</v>
      </c>
      <c r="AL113" s="30"/>
      <c r="AM113" s="37">
        <f>AG113*'0.1_Coefficients'!$B$22</f>
        <v>0</v>
      </c>
      <c r="AN113" s="37">
        <f>AH113*'0.1_Coefficients'!$C$22</f>
        <v>0</v>
      </c>
      <c r="AO113" s="37">
        <f>AI113*'0.1_Coefficients'!$D$22</f>
        <v>0</v>
      </c>
      <c r="AP113" s="37">
        <f>AJ113*'0.1_Coefficients'!$E$22</f>
        <v>0</v>
      </c>
      <c r="AQ113" s="37">
        <f>AK113*'0.1_Coefficients'!$F$22</f>
        <v>0</v>
      </c>
      <c r="AR113" s="54"/>
      <c r="AS113" s="30"/>
      <c r="AT113" s="50">
        <f>IFERROR(('2.4_Input_Data_Rebase'!N112-'2.4_Input_Data_Rebase'!G112),"-")</f>
        <v>0</v>
      </c>
      <c r="AU113" s="50">
        <f>IFERROR(('2.4_Input_Data_Rebase'!O112-'2.4_Input_Data_Rebase'!H112),"-")</f>
        <v>0</v>
      </c>
      <c r="AV113" s="50">
        <f>IFERROR(('2.4_Input_Data_Rebase'!P112-'2.4_Input_Data_Rebase'!I112),"-")</f>
        <v>0</v>
      </c>
      <c r="AW113" s="50">
        <f>IFERROR(('2.4_Input_Data_Rebase'!Q112-'2.4_Input_Data_Rebase'!J112),"-")</f>
        <v>0</v>
      </c>
      <c r="AX113" s="50">
        <f>IFERROR(('2.4_Input_Data_Rebase'!R112-'2.4_Input_Data_Rebase'!K112),"-")</f>
        <v>0</v>
      </c>
      <c r="AY113" s="30"/>
      <c r="AZ113" s="37">
        <f>AT113*'0.1_Coefficients'!$B$22</f>
        <v>0</v>
      </c>
      <c r="BA113" s="37">
        <f>AU113*'0.1_Coefficients'!$C$22</f>
        <v>0</v>
      </c>
      <c r="BB113" s="37">
        <f>AV113*'0.1_Coefficients'!$D$22</f>
        <v>0</v>
      </c>
      <c r="BC113" s="37">
        <f>AW113*'0.1_Coefficients'!$E$22</f>
        <v>0</v>
      </c>
      <c r="BD113" s="37">
        <f>AX113*'0.1_Coefficients'!$F$22</f>
        <v>0</v>
      </c>
      <c r="BE113" s="54"/>
      <c r="BF113" s="30"/>
      <c r="BG113" s="54"/>
      <c r="BH113" s="54"/>
      <c r="BI113" s="83"/>
    </row>
    <row r="114" spans="1:61" ht="12.75" thickBot="1">
      <c r="A114" s="2"/>
      <c r="B114" s="24"/>
      <c r="C114" s="25"/>
      <c r="D114" s="26"/>
      <c r="F114" s="84" t="s">
        <v>55</v>
      </c>
      <c r="G114" s="50">
        <f>IFERROR(('2.3_Input_Data_Orig_MC'!U113-'2.3_Input_Data_Orig_MC'!G113),"-")</f>
        <v>0</v>
      </c>
      <c r="H114" s="50">
        <f>IFERROR(('2.3_Input_Data_Orig_MC'!V113-'2.3_Input_Data_Orig_MC'!H113),"-")</f>
        <v>0</v>
      </c>
      <c r="I114" s="50">
        <f>IFERROR(('2.3_Input_Data_Orig_MC'!W113-'2.3_Input_Data_Orig_MC'!I113),"-")</f>
        <v>0</v>
      </c>
      <c r="J114" s="50">
        <f>IFERROR(('2.3_Input_Data_Orig_MC'!X113-'2.3_Input_Data_Orig_MC'!J113),"-")</f>
        <v>0</v>
      </c>
      <c r="K114" s="50">
        <f>IFERROR(('2.3_Input_Data_Orig_MC'!Y113-'2.3_Input_Data_Orig_MC'!K113),"-")</f>
        <v>0</v>
      </c>
      <c r="L114" s="30"/>
      <c r="M114" s="37">
        <f>G114*'0.1_Coefficients'!$B$23</f>
        <v>0</v>
      </c>
      <c r="N114" s="37">
        <f>H114*'0.1_Coefficients'!$C$23</f>
        <v>0</v>
      </c>
      <c r="O114" s="37">
        <f>I114*'0.1_Coefficients'!$D$23</f>
        <v>0</v>
      </c>
      <c r="P114" s="37">
        <f>J114*'0.1_Coefficients'!E123</f>
        <v>0</v>
      </c>
      <c r="Q114" s="37">
        <f>K114*'0.1_Coefficients'!$F$23</f>
        <v>0</v>
      </c>
      <c r="R114" s="55"/>
      <c r="S114" s="30"/>
      <c r="T114" s="50">
        <f>IFERROR(('2.3_Input_Data_Orig_MC'!N113-'2.3_Input_Data_Orig_MC'!G113),"-")</f>
        <v>0</v>
      </c>
      <c r="U114" s="50">
        <f>IFERROR(('2.3_Input_Data_Orig_MC'!O113-'2.3_Input_Data_Orig_MC'!H113),"-")</f>
        <v>0</v>
      </c>
      <c r="V114" s="50">
        <f>IFERROR(('2.3_Input_Data_Orig_MC'!P113-'2.3_Input_Data_Orig_MC'!I113),"-")</f>
        <v>0</v>
      </c>
      <c r="W114" s="50">
        <f>IFERROR(('2.3_Input_Data_Orig_MC'!Q113-'2.3_Input_Data_Orig_MC'!J113),"-")</f>
        <v>0</v>
      </c>
      <c r="X114" s="50">
        <f>IFERROR(('2.3_Input_Data_Orig_MC'!R113-'2.3_Input_Data_Orig_MC'!K113),"-")</f>
        <v>0</v>
      </c>
      <c r="Y114" s="30"/>
      <c r="Z114" s="37">
        <f>T114*'0.1_Coefficients'!$B$23</f>
        <v>0</v>
      </c>
      <c r="AA114" s="37">
        <f>U114*'0.1_Coefficients'!$C$23</f>
        <v>0</v>
      </c>
      <c r="AB114" s="37">
        <f>V114*'0.1_Coefficients'!$D$23</f>
        <v>0</v>
      </c>
      <c r="AC114" s="37">
        <f>W114*'0.1_Coefficients'!Q123</f>
        <v>0</v>
      </c>
      <c r="AD114" s="37">
        <f>X114*'0.1_Coefficients'!$F$23</f>
        <v>0</v>
      </c>
      <c r="AE114" s="55"/>
      <c r="AF114" s="30"/>
      <c r="AG114" s="50">
        <f>IFERROR(('2.4_Input_Data_Rebase'!U113-'2.4_Input_Data_Rebase'!G113),"-")</f>
        <v>0</v>
      </c>
      <c r="AH114" s="50">
        <f>IFERROR(('2.4_Input_Data_Rebase'!V113-'2.4_Input_Data_Rebase'!H113),"-")</f>
        <v>0</v>
      </c>
      <c r="AI114" s="50">
        <f>IFERROR(('2.4_Input_Data_Rebase'!W113-'2.4_Input_Data_Rebase'!I113),"-")</f>
        <v>0</v>
      </c>
      <c r="AJ114" s="50">
        <f>IFERROR(('2.4_Input_Data_Rebase'!X113-'2.4_Input_Data_Rebase'!J113),"-")</f>
        <v>0</v>
      </c>
      <c r="AK114" s="50">
        <f>IFERROR(('2.4_Input_Data_Rebase'!Y113-'2.4_Input_Data_Rebase'!K113),"-")</f>
        <v>0</v>
      </c>
      <c r="AL114" s="30"/>
      <c r="AM114" s="37">
        <f>AG114*'0.1_Coefficients'!$B$23</f>
        <v>0</v>
      </c>
      <c r="AN114" s="37">
        <f>AH114*'0.1_Coefficients'!$C$23</f>
        <v>0</v>
      </c>
      <c r="AO114" s="37">
        <f>AI114*'0.1_Coefficients'!$D$23</f>
        <v>0</v>
      </c>
      <c r="AP114" s="37">
        <f>AJ114*'0.1_Coefficients'!AD123</f>
        <v>0</v>
      </c>
      <c r="AQ114" s="37">
        <f>AK114*'0.1_Coefficients'!$F$23</f>
        <v>0</v>
      </c>
      <c r="AR114" s="55"/>
      <c r="AS114" s="30"/>
      <c r="AT114" s="50">
        <f>IFERROR(('2.4_Input_Data_Rebase'!N113-'2.4_Input_Data_Rebase'!G113),"-")</f>
        <v>0</v>
      </c>
      <c r="AU114" s="50">
        <f>IFERROR(('2.4_Input_Data_Rebase'!O113-'2.4_Input_Data_Rebase'!H113),"-")</f>
        <v>0</v>
      </c>
      <c r="AV114" s="50">
        <f>IFERROR(('2.4_Input_Data_Rebase'!P113-'2.4_Input_Data_Rebase'!I113),"-")</f>
        <v>0</v>
      </c>
      <c r="AW114" s="50">
        <f>IFERROR(('2.4_Input_Data_Rebase'!Q113-'2.4_Input_Data_Rebase'!J113),"-")</f>
        <v>0</v>
      </c>
      <c r="AX114" s="50">
        <f>IFERROR(('2.4_Input_Data_Rebase'!R113-'2.4_Input_Data_Rebase'!K113),"-")</f>
        <v>0</v>
      </c>
      <c r="AY114" s="30"/>
      <c r="AZ114" s="37">
        <f>AT114*'0.1_Coefficients'!$B$23</f>
        <v>0</v>
      </c>
      <c r="BA114" s="37">
        <f>AU114*'0.1_Coefficients'!$C$23</f>
        <v>0</v>
      </c>
      <c r="BB114" s="37">
        <f>AV114*'0.1_Coefficients'!$D$23</f>
        <v>0</v>
      </c>
      <c r="BC114" s="37">
        <f>AW114*'0.1_Coefficients'!AP123</f>
        <v>0</v>
      </c>
      <c r="BD114" s="37">
        <f>AX114*'0.1_Coefficients'!$F$23</f>
        <v>0</v>
      </c>
      <c r="BE114" s="55"/>
      <c r="BF114" s="30"/>
      <c r="BG114" s="55"/>
      <c r="BH114" s="55"/>
      <c r="BI114" s="85"/>
    </row>
    <row r="115" spans="1:61">
      <c r="A115" s="3" t="s">
        <v>9</v>
      </c>
      <c r="B115" s="18">
        <v>9</v>
      </c>
      <c r="C115" s="19" t="s">
        <v>36</v>
      </c>
      <c r="D115" s="20" t="s">
        <v>57</v>
      </c>
      <c r="F115" s="86" t="s">
        <v>52</v>
      </c>
      <c r="G115" s="50">
        <f>IFERROR(('2.3_Input_Data_Orig_MC'!U114-'2.3_Input_Data_Orig_MC'!G114),"-")</f>
        <v>0</v>
      </c>
      <c r="H115" s="50">
        <f>IFERROR(('2.3_Input_Data_Orig_MC'!V114-'2.3_Input_Data_Orig_MC'!H114),"-")</f>
        <v>0</v>
      </c>
      <c r="I115" s="50">
        <f>IFERROR(('2.3_Input_Data_Orig_MC'!W114-'2.3_Input_Data_Orig_MC'!I114),"-")</f>
        <v>0</v>
      </c>
      <c r="J115" s="50">
        <f>IFERROR(('2.3_Input_Data_Orig_MC'!X114-'2.3_Input_Data_Orig_MC'!J114),"-")</f>
        <v>0</v>
      </c>
      <c r="K115" s="50">
        <f>IFERROR(('2.3_Input_Data_Orig_MC'!Y114-'2.3_Input_Data_Orig_MC'!K114),"-")</f>
        <v>0</v>
      </c>
      <c r="L115" s="30"/>
      <c r="M115" s="37">
        <f>G115*'0.1_Coefficients'!$B$20</f>
        <v>0</v>
      </c>
      <c r="N115" s="37">
        <f>H115*'0.1_Coefficients'!$C$20</f>
        <v>0</v>
      </c>
      <c r="O115" s="37">
        <f>I115*'0.1_Coefficients'!$D$20</f>
        <v>0</v>
      </c>
      <c r="P115" s="37">
        <f>J115*'0.1_Coefficients'!$E$20</f>
        <v>0</v>
      </c>
      <c r="Q115" s="37">
        <f>K115*'0.1_Coefficients'!$F$20</f>
        <v>0</v>
      </c>
      <c r="R115" s="54">
        <f t="shared" ref="R115" si="173">SUM(M115:Q118)</f>
        <v>0</v>
      </c>
      <c r="S115" s="30"/>
      <c r="T115" s="50">
        <f>IFERROR(('2.3_Input_Data_Orig_MC'!N114-'2.3_Input_Data_Orig_MC'!G114),"-")</f>
        <v>0</v>
      </c>
      <c r="U115" s="50">
        <f>IFERROR(('2.3_Input_Data_Orig_MC'!O114-'2.3_Input_Data_Orig_MC'!H114),"-")</f>
        <v>0</v>
      </c>
      <c r="V115" s="50">
        <f>IFERROR(('2.3_Input_Data_Orig_MC'!P114-'2.3_Input_Data_Orig_MC'!I114),"-")</f>
        <v>0</v>
      </c>
      <c r="W115" s="50">
        <f>IFERROR(('2.3_Input_Data_Orig_MC'!Q114-'2.3_Input_Data_Orig_MC'!J114),"-")</f>
        <v>0</v>
      </c>
      <c r="X115" s="50">
        <f>IFERROR(('2.3_Input_Data_Orig_MC'!R114-'2.3_Input_Data_Orig_MC'!K114),"-")</f>
        <v>0</v>
      </c>
      <c r="Y115" s="30"/>
      <c r="Z115" s="37">
        <f>T115*'0.1_Coefficients'!$B$20</f>
        <v>0</v>
      </c>
      <c r="AA115" s="37">
        <f>U115*'0.1_Coefficients'!$C$20</f>
        <v>0</v>
      </c>
      <c r="AB115" s="37">
        <f>V115*'0.1_Coefficients'!$D$20</f>
        <v>0</v>
      </c>
      <c r="AC115" s="37">
        <f>W115*'0.1_Coefficients'!$E$20</f>
        <v>0</v>
      </c>
      <c r="AD115" s="37">
        <f>X115*'0.1_Coefficients'!$F$20</f>
        <v>0</v>
      </c>
      <c r="AE115" s="54">
        <f t="shared" ref="AE115" si="174">SUM(Z115:AD118)</f>
        <v>0</v>
      </c>
      <c r="AF115" s="30"/>
      <c r="AG115" s="50">
        <f>IFERROR(('2.4_Input_Data_Rebase'!U114-'2.4_Input_Data_Rebase'!G114),"-")</f>
        <v>0</v>
      </c>
      <c r="AH115" s="50">
        <f>IFERROR(('2.4_Input_Data_Rebase'!V114-'2.4_Input_Data_Rebase'!H114),"-")</f>
        <v>0</v>
      </c>
      <c r="AI115" s="50">
        <f>IFERROR(('2.4_Input_Data_Rebase'!W114-'2.4_Input_Data_Rebase'!I114),"-")</f>
        <v>0</v>
      </c>
      <c r="AJ115" s="50">
        <f>IFERROR(('2.4_Input_Data_Rebase'!X114-'2.4_Input_Data_Rebase'!J114),"-")</f>
        <v>0</v>
      </c>
      <c r="AK115" s="50">
        <f>IFERROR(('2.4_Input_Data_Rebase'!Y114-'2.4_Input_Data_Rebase'!K114),"-")</f>
        <v>0</v>
      </c>
      <c r="AL115" s="30"/>
      <c r="AM115" s="37">
        <f>AG115*'0.1_Coefficients'!$B$20</f>
        <v>0</v>
      </c>
      <c r="AN115" s="37">
        <f>AH115*'0.1_Coefficients'!$C$20</f>
        <v>0</v>
      </c>
      <c r="AO115" s="37">
        <f>AI115*'0.1_Coefficients'!$D$20</f>
        <v>0</v>
      </c>
      <c r="AP115" s="37">
        <f>AJ115*'0.1_Coefficients'!$E$20</f>
        <v>0</v>
      </c>
      <c r="AQ115" s="37">
        <f>AK115*'0.1_Coefficients'!$F$20</f>
        <v>0</v>
      </c>
      <c r="AR115" s="54">
        <f t="shared" ref="AR115" si="175">SUM(AM115:AQ118)</f>
        <v>0</v>
      </c>
      <c r="AS115" s="30"/>
      <c r="AT115" s="50">
        <f>IFERROR(('2.4_Input_Data_Rebase'!N114-'2.4_Input_Data_Rebase'!G114),"-")</f>
        <v>0</v>
      </c>
      <c r="AU115" s="50">
        <f>IFERROR(('2.4_Input_Data_Rebase'!O114-'2.4_Input_Data_Rebase'!H114),"-")</f>
        <v>0</v>
      </c>
      <c r="AV115" s="50">
        <f>IFERROR(('2.4_Input_Data_Rebase'!P114-'2.4_Input_Data_Rebase'!I114),"-")</f>
        <v>0</v>
      </c>
      <c r="AW115" s="50">
        <f>IFERROR(('2.4_Input_Data_Rebase'!Q114-'2.4_Input_Data_Rebase'!J114),"-")</f>
        <v>0</v>
      </c>
      <c r="AX115" s="50">
        <f>IFERROR(('2.4_Input_Data_Rebase'!R114-'2.4_Input_Data_Rebase'!K114),"-")</f>
        <v>0</v>
      </c>
      <c r="AY115" s="30"/>
      <c r="AZ115" s="37">
        <f>AT115*'0.1_Coefficients'!$B$20</f>
        <v>0</v>
      </c>
      <c r="BA115" s="37">
        <f>AU115*'0.1_Coefficients'!$C$20</f>
        <v>0</v>
      </c>
      <c r="BB115" s="37">
        <f>AV115*'0.1_Coefficients'!$D$20</f>
        <v>0</v>
      </c>
      <c r="BC115" s="37">
        <f>AW115*'0.1_Coefficients'!$E$20</f>
        <v>0</v>
      </c>
      <c r="BD115" s="37">
        <f>AX115*'0.1_Coefficients'!$F$20</f>
        <v>0</v>
      </c>
      <c r="BE115" s="54">
        <f t="shared" ref="BE115" si="176">SUM(AZ115:BD118)</f>
        <v>0</v>
      </c>
      <c r="BF115" s="30"/>
      <c r="BG115" s="54">
        <f t="shared" ref="BG115" si="177">AE115-R115</f>
        <v>0</v>
      </c>
      <c r="BH115" s="54">
        <f t="shared" ref="BH115" si="178">BE115-AR115</f>
        <v>0</v>
      </c>
      <c r="BI115" s="83">
        <f t="shared" ref="BI115" si="179">BH115-BG115</f>
        <v>0</v>
      </c>
    </row>
    <row r="116" spans="1:61">
      <c r="A116" s="2"/>
      <c r="B116" s="21"/>
      <c r="C116" s="22"/>
      <c r="D116" s="23"/>
      <c r="F116" s="81" t="s">
        <v>53</v>
      </c>
      <c r="G116" s="50">
        <f>IFERROR(('2.3_Input_Data_Orig_MC'!U115-'2.3_Input_Data_Orig_MC'!G115),"-")</f>
        <v>0</v>
      </c>
      <c r="H116" s="50">
        <f>IFERROR(('2.3_Input_Data_Orig_MC'!V115-'2.3_Input_Data_Orig_MC'!H115),"-")</f>
        <v>0</v>
      </c>
      <c r="I116" s="50">
        <f>IFERROR(('2.3_Input_Data_Orig_MC'!W115-'2.3_Input_Data_Orig_MC'!I115),"-")</f>
        <v>0</v>
      </c>
      <c r="J116" s="50">
        <f>IFERROR(('2.3_Input_Data_Orig_MC'!X115-'2.3_Input_Data_Orig_MC'!J115),"-")</f>
        <v>0</v>
      </c>
      <c r="K116" s="50">
        <f>IFERROR(('2.3_Input_Data_Orig_MC'!Y115-'2.3_Input_Data_Orig_MC'!K115),"-")</f>
        <v>0</v>
      </c>
      <c r="L116" s="30"/>
      <c r="M116" s="37">
        <f>G116*'0.1_Coefficients'!$B$21</f>
        <v>0</v>
      </c>
      <c r="N116" s="37">
        <f>H116*'0.1_Coefficients'!$C$21</f>
        <v>0</v>
      </c>
      <c r="O116" s="37">
        <f>I116*'0.1_Coefficients'!$D$21</f>
        <v>0</v>
      </c>
      <c r="P116" s="37">
        <f>J116*'0.1_Coefficients'!$E$21</f>
        <v>0</v>
      </c>
      <c r="Q116" s="37">
        <f>K116*'0.1_Coefficients'!$F$21</f>
        <v>0</v>
      </c>
      <c r="R116" s="54"/>
      <c r="S116" s="30"/>
      <c r="T116" s="50">
        <f>IFERROR(('2.3_Input_Data_Orig_MC'!N115-'2.3_Input_Data_Orig_MC'!G115),"-")</f>
        <v>0</v>
      </c>
      <c r="U116" s="50">
        <f>IFERROR(('2.3_Input_Data_Orig_MC'!O115-'2.3_Input_Data_Orig_MC'!H115),"-")</f>
        <v>0</v>
      </c>
      <c r="V116" s="50">
        <f>IFERROR(('2.3_Input_Data_Orig_MC'!P115-'2.3_Input_Data_Orig_MC'!I115),"-")</f>
        <v>0</v>
      </c>
      <c r="W116" s="50">
        <f>IFERROR(('2.3_Input_Data_Orig_MC'!Q115-'2.3_Input_Data_Orig_MC'!J115),"-")</f>
        <v>0</v>
      </c>
      <c r="X116" s="50">
        <f>IFERROR(('2.3_Input_Data_Orig_MC'!R115-'2.3_Input_Data_Orig_MC'!K115),"-")</f>
        <v>0</v>
      </c>
      <c r="Y116" s="30"/>
      <c r="Z116" s="37">
        <f>T116*'0.1_Coefficients'!$B$21</f>
        <v>0</v>
      </c>
      <c r="AA116" s="37">
        <f>U116*'0.1_Coefficients'!$C$21</f>
        <v>0</v>
      </c>
      <c r="AB116" s="37">
        <f>V116*'0.1_Coefficients'!$D$21</f>
        <v>0</v>
      </c>
      <c r="AC116" s="37">
        <f>W116*'0.1_Coefficients'!$E$21</f>
        <v>0</v>
      </c>
      <c r="AD116" s="37">
        <f>X116*'0.1_Coefficients'!$F$21</f>
        <v>0</v>
      </c>
      <c r="AE116" s="54"/>
      <c r="AF116" s="30"/>
      <c r="AG116" s="50">
        <f>IFERROR(('2.4_Input_Data_Rebase'!U115-'2.4_Input_Data_Rebase'!G115),"-")</f>
        <v>0</v>
      </c>
      <c r="AH116" s="50">
        <f>IFERROR(('2.4_Input_Data_Rebase'!V115-'2.4_Input_Data_Rebase'!H115),"-")</f>
        <v>0</v>
      </c>
      <c r="AI116" s="50">
        <f>IFERROR(('2.4_Input_Data_Rebase'!W115-'2.4_Input_Data_Rebase'!I115),"-")</f>
        <v>0</v>
      </c>
      <c r="AJ116" s="50">
        <f>IFERROR(('2.4_Input_Data_Rebase'!X115-'2.4_Input_Data_Rebase'!J115),"-")</f>
        <v>0</v>
      </c>
      <c r="AK116" s="50">
        <f>IFERROR(('2.4_Input_Data_Rebase'!Y115-'2.4_Input_Data_Rebase'!K115),"-")</f>
        <v>0</v>
      </c>
      <c r="AL116" s="30"/>
      <c r="AM116" s="37">
        <f>AG116*'0.1_Coefficients'!$B$21</f>
        <v>0</v>
      </c>
      <c r="AN116" s="37">
        <f>AH116*'0.1_Coefficients'!$C$21</f>
        <v>0</v>
      </c>
      <c r="AO116" s="37">
        <f>AI116*'0.1_Coefficients'!$D$21</f>
        <v>0</v>
      </c>
      <c r="AP116" s="37">
        <f>AJ116*'0.1_Coefficients'!$E$21</f>
        <v>0</v>
      </c>
      <c r="AQ116" s="37">
        <f>AK116*'0.1_Coefficients'!$F$21</f>
        <v>0</v>
      </c>
      <c r="AR116" s="54"/>
      <c r="AS116" s="30"/>
      <c r="AT116" s="50">
        <f>IFERROR(('2.4_Input_Data_Rebase'!N115-'2.4_Input_Data_Rebase'!G115),"-")</f>
        <v>0</v>
      </c>
      <c r="AU116" s="50">
        <f>IFERROR(('2.4_Input_Data_Rebase'!O115-'2.4_Input_Data_Rebase'!H115),"-")</f>
        <v>0</v>
      </c>
      <c r="AV116" s="50">
        <f>IFERROR(('2.4_Input_Data_Rebase'!P115-'2.4_Input_Data_Rebase'!I115),"-")</f>
        <v>0</v>
      </c>
      <c r="AW116" s="50">
        <f>IFERROR(('2.4_Input_Data_Rebase'!Q115-'2.4_Input_Data_Rebase'!J115),"-")</f>
        <v>0</v>
      </c>
      <c r="AX116" s="50">
        <f>IFERROR(('2.4_Input_Data_Rebase'!R115-'2.4_Input_Data_Rebase'!K115),"-")</f>
        <v>0</v>
      </c>
      <c r="AY116" s="30"/>
      <c r="AZ116" s="37">
        <f>AT116*'0.1_Coefficients'!$B$21</f>
        <v>0</v>
      </c>
      <c r="BA116" s="37">
        <f>AU116*'0.1_Coefficients'!$C$21</f>
        <v>0</v>
      </c>
      <c r="BB116" s="37">
        <f>AV116*'0.1_Coefficients'!$D$21</f>
        <v>0</v>
      </c>
      <c r="BC116" s="37">
        <f>AW116*'0.1_Coefficients'!$E$21</f>
        <v>0</v>
      </c>
      <c r="BD116" s="37">
        <f>AX116*'0.1_Coefficients'!$F$21</f>
        <v>0</v>
      </c>
      <c r="BE116" s="54"/>
      <c r="BF116" s="30"/>
      <c r="BG116" s="54"/>
      <c r="BH116" s="54"/>
      <c r="BI116" s="83"/>
    </row>
    <row r="117" spans="1:61">
      <c r="A117" s="2"/>
      <c r="B117" s="21"/>
      <c r="C117" s="22"/>
      <c r="D117" s="23"/>
      <c r="F117" s="81" t="s">
        <v>54</v>
      </c>
      <c r="G117" s="50">
        <f>IFERROR(('2.3_Input_Data_Orig_MC'!U116-'2.3_Input_Data_Orig_MC'!G116),"-")</f>
        <v>0</v>
      </c>
      <c r="H117" s="50">
        <f>IFERROR(('2.3_Input_Data_Orig_MC'!V116-'2.3_Input_Data_Orig_MC'!H116),"-")</f>
        <v>0</v>
      </c>
      <c r="I117" s="50">
        <f>IFERROR(('2.3_Input_Data_Orig_MC'!W116-'2.3_Input_Data_Orig_MC'!I116),"-")</f>
        <v>0</v>
      </c>
      <c r="J117" s="50">
        <f>IFERROR(('2.3_Input_Data_Orig_MC'!X116-'2.3_Input_Data_Orig_MC'!J116),"-")</f>
        <v>0</v>
      </c>
      <c r="K117" s="50">
        <f>IFERROR(('2.3_Input_Data_Orig_MC'!Y116-'2.3_Input_Data_Orig_MC'!K116),"-")</f>
        <v>0</v>
      </c>
      <c r="L117" s="30"/>
      <c r="M117" s="37">
        <f>G117*'0.1_Coefficients'!$B$22</f>
        <v>0</v>
      </c>
      <c r="N117" s="37">
        <f>H117*'0.1_Coefficients'!$C$22</f>
        <v>0</v>
      </c>
      <c r="O117" s="37">
        <f>I117*'0.1_Coefficients'!$D$22</f>
        <v>0</v>
      </c>
      <c r="P117" s="37">
        <f>J117*'0.1_Coefficients'!$E$22</f>
        <v>0</v>
      </c>
      <c r="Q117" s="37">
        <f>K117*'0.1_Coefficients'!$F$22</f>
        <v>0</v>
      </c>
      <c r="R117" s="54"/>
      <c r="S117" s="30"/>
      <c r="T117" s="50">
        <f>IFERROR(('2.3_Input_Data_Orig_MC'!N116-'2.3_Input_Data_Orig_MC'!G116),"-")</f>
        <v>0</v>
      </c>
      <c r="U117" s="50">
        <f>IFERROR(('2.3_Input_Data_Orig_MC'!O116-'2.3_Input_Data_Orig_MC'!H116),"-")</f>
        <v>0</v>
      </c>
      <c r="V117" s="50">
        <f>IFERROR(('2.3_Input_Data_Orig_MC'!P116-'2.3_Input_Data_Orig_MC'!I116),"-")</f>
        <v>0</v>
      </c>
      <c r="W117" s="50">
        <f>IFERROR(('2.3_Input_Data_Orig_MC'!Q116-'2.3_Input_Data_Orig_MC'!J116),"-")</f>
        <v>0</v>
      </c>
      <c r="X117" s="50">
        <f>IFERROR(('2.3_Input_Data_Orig_MC'!R116-'2.3_Input_Data_Orig_MC'!K116),"-")</f>
        <v>0</v>
      </c>
      <c r="Y117" s="30"/>
      <c r="Z117" s="37">
        <f>T117*'0.1_Coefficients'!$B$22</f>
        <v>0</v>
      </c>
      <c r="AA117" s="37">
        <f>U117*'0.1_Coefficients'!$C$22</f>
        <v>0</v>
      </c>
      <c r="AB117" s="37">
        <f>V117*'0.1_Coefficients'!$D$22</f>
        <v>0</v>
      </c>
      <c r="AC117" s="37">
        <f>W117*'0.1_Coefficients'!$E$22</f>
        <v>0</v>
      </c>
      <c r="AD117" s="37">
        <f>X117*'0.1_Coefficients'!$F$22</f>
        <v>0</v>
      </c>
      <c r="AE117" s="54"/>
      <c r="AF117" s="30"/>
      <c r="AG117" s="50">
        <f>IFERROR(('2.4_Input_Data_Rebase'!U116-'2.4_Input_Data_Rebase'!G116),"-")</f>
        <v>0</v>
      </c>
      <c r="AH117" s="50">
        <f>IFERROR(('2.4_Input_Data_Rebase'!V116-'2.4_Input_Data_Rebase'!H116),"-")</f>
        <v>0</v>
      </c>
      <c r="AI117" s="50">
        <f>IFERROR(('2.4_Input_Data_Rebase'!W116-'2.4_Input_Data_Rebase'!I116),"-")</f>
        <v>0</v>
      </c>
      <c r="AJ117" s="50">
        <f>IFERROR(('2.4_Input_Data_Rebase'!X116-'2.4_Input_Data_Rebase'!J116),"-")</f>
        <v>0</v>
      </c>
      <c r="AK117" s="50">
        <f>IFERROR(('2.4_Input_Data_Rebase'!Y116-'2.4_Input_Data_Rebase'!K116),"-")</f>
        <v>0</v>
      </c>
      <c r="AL117" s="30"/>
      <c r="AM117" s="37">
        <f>AG117*'0.1_Coefficients'!$B$22</f>
        <v>0</v>
      </c>
      <c r="AN117" s="37">
        <f>AH117*'0.1_Coefficients'!$C$22</f>
        <v>0</v>
      </c>
      <c r="AO117" s="37">
        <f>AI117*'0.1_Coefficients'!$D$22</f>
        <v>0</v>
      </c>
      <c r="AP117" s="37">
        <f>AJ117*'0.1_Coefficients'!$E$22</f>
        <v>0</v>
      </c>
      <c r="AQ117" s="37">
        <f>AK117*'0.1_Coefficients'!$F$22</f>
        <v>0</v>
      </c>
      <c r="AR117" s="54"/>
      <c r="AS117" s="30"/>
      <c r="AT117" s="50">
        <f>IFERROR(('2.4_Input_Data_Rebase'!N116-'2.4_Input_Data_Rebase'!G116),"-")</f>
        <v>0</v>
      </c>
      <c r="AU117" s="50">
        <f>IFERROR(('2.4_Input_Data_Rebase'!O116-'2.4_Input_Data_Rebase'!H116),"-")</f>
        <v>0</v>
      </c>
      <c r="AV117" s="50">
        <f>IFERROR(('2.4_Input_Data_Rebase'!P116-'2.4_Input_Data_Rebase'!I116),"-")</f>
        <v>0</v>
      </c>
      <c r="AW117" s="50">
        <f>IFERROR(('2.4_Input_Data_Rebase'!Q116-'2.4_Input_Data_Rebase'!J116),"-")</f>
        <v>0</v>
      </c>
      <c r="AX117" s="50">
        <f>IFERROR(('2.4_Input_Data_Rebase'!R116-'2.4_Input_Data_Rebase'!K116),"-")</f>
        <v>0</v>
      </c>
      <c r="AY117" s="30"/>
      <c r="AZ117" s="37">
        <f>AT117*'0.1_Coefficients'!$B$22</f>
        <v>0</v>
      </c>
      <c r="BA117" s="37">
        <f>AU117*'0.1_Coefficients'!$C$22</f>
        <v>0</v>
      </c>
      <c r="BB117" s="37">
        <f>AV117*'0.1_Coefficients'!$D$22</f>
        <v>0</v>
      </c>
      <c r="BC117" s="37">
        <f>AW117*'0.1_Coefficients'!$E$22</f>
        <v>0</v>
      </c>
      <c r="BD117" s="37">
        <f>AX117*'0.1_Coefficients'!$F$22</f>
        <v>0</v>
      </c>
      <c r="BE117" s="54"/>
      <c r="BF117" s="30"/>
      <c r="BG117" s="54"/>
      <c r="BH117" s="54"/>
      <c r="BI117" s="83"/>
    </row>
    <row r="118" spans="1:61" ht="12.75" thickBot="1">
      <c r="A118" s="2"/>
      <c r="B118" s="24"/>
      <c r="C118" s="25"/>
      <c r="D118" s="26"/>
      <c r="F118" s="84" t="s">
        <v>55</v>
      </c>
      <c r="G118" s="50">
        <f>IFERROR(('2.3_Input_Data_Orig_MC'!U117-'2.3_Input_Data_Orig_MC'!G117),"-")</f>
        <v>0</v>
      </c>
      <c r="H118" s="50">
        <f>IFERROR(('2.3_Input_Data_Orig_MC'!V117-'2.3_Input_Data_Orig_MC'!H117),"-")</f>
        <v>0</v>
      </c>
      <c r="I118" s="50">
        <f>IFERROR(('2.3_Input_Data_Orig_MC'!W117-'2.3_Input_Data_Orig_MC'!I117),"-")</f>
        <v>0</v>
      </c>
      <c r="J118" s="50">
        <f>IFERROR(('2.3_Input_Data_Orig_MC'!X117-'2.3_Input_Data_Orig_MC'!J117),"-")</f>
        <v>0</v>
      </c>
      <c r="K118" s="50">
        <f>IFERROR(('2.3_Input_Data_Orig_MC'!Y117-'2.3_Input_Data_Orig_MC'!K117),"-")</f>
        <v>0</v>
      </c>
      <c r="L118" s="30"/>
      <c r="M118" s="37">
        <f>G118*'0.1_Coefficients'!$B$23</f>
        <v>0</v>
      </c>
      <c r="N118" s="37">
        <f>H118*'0.1_Coefficients'!$C$23</f>
        <v>0</v>
      </c>
      <c r="O118" s="37">
        <f>I118*'0.1_Coefficients'!$D$23</f>
        <v>0</v>
      </c>
      <c r="P118" s="37">
        <f>J118*'0.1_Coefficients'!E127</f>
        <v>0</v>
      </c>
      <c r="Q118" s="37">
        <f>K118*'0.1_Coefficients'!$F$23</f>
        <v>0</v>
      </c>
      <c r="R118" s="55"/>
      <c r="S118" s="30"/>
      <c r="T118" s="50">
        <f>IFERROR(('2.3_Input_Data_Orig_MC'!N117-'2.3_Input_Data_Orig_MC'!G117),"-")</f>
        <v>0</v>
      </c>
      <c r="U118" s="50">
        <f>IFERROR(('2.3_Input_Data_Orig_MC'!O117-'2.3_Input_Data_Orig_MC'!H117),"-")</f>
        <v>0</v>
      </c>
      <c r="V118" s="50">
        <f>IFERROR(('2.3_Input_Data_Orig_MC'!P117-'2.3_Input_Data_Orig_MC'!I117),"-")</f>
        <v>0</v>
      </c>
      <c r="W118" s="50">
        <f>IFERROR(('2.3_Input_Data_Orig_MC'!Q117-'2.3_Input_Data_Orig_MC'!J117),"-")</f>
        <v>0</v>
      </c>
      <c r="X118" s="50">
        <f>IFERROR(('2.3_Input_Data_Orig_MC'!R117-'2.3_Input_Data_Orig_MC'!K117),"-")</f>
        <v>0</v>
      </c>
      <c r="Y118" s="30"/>
      <c r="Z118" s="37">
        <f>T118*'0.1_Coefficients'!$B$23</f>
        <v>0</v>
      </c>
      <c r="AA118" s="37">
        <f>U118*'0.1_Coefficients'!$C$23</f>
        <v>0</v>
      </c>
      <c r="AB118" s="37">
        <f>V118*'0.1_Coefficients'!$D$23</f>
        <v>0</v>
      </c>
      <c r="AC118" s="37">
        <f>W118*'0.1_Coefficients'!Q127</f>
        <v>0</v>
      </c>
      <c r="AD118" s="37">
        <f>X118*'0.1_Coefficients'!$F$23</f>
        <v>0</v>
      </c>
      <c r="AE118" s="55"/>
      <c r="AF118" s="30"/>
      <c r="AG118" s="50">
        <f>IFERROR(('2.4_Input_Data_Rebase'!U117-'2.4_Input_Data_Rebase'!G117),"-")</f>
        <v>0</v>
      </c>
      <c r="AH118" s="50">
        <f>IFERROR(('2.4_Input_Data_Rebase'!V117-'2.4_Input_Data_Rebase'!H117),"-")</f>
        <v>0</v>
      </c>
      <c r="AI118" s="50">
        <f>IFERROR(('2.4_Input_Data_Rebase'!W117-'2.4_Input_Data_Rebase'!I117),"-")</f>
        <v>0</v>
      </c>
      <c r="AJ118" s="50">
        <f>IFERROR(('2.4_Input_Data_Rebase'!X117-'2.4_Input_Data_Rebase'!J117),"-")</f>
        <v>0</v>
      </c>
      <c r="AK118" s="50">
        <f>IFERROR(('2.4_Input_Data_Rebase'!Y117-'2.4_Input_Data_Rebase'!K117),"-")</f>
        <v>0</v>
      </c>
      <c r="AL118" s="30"/>
      <c r="AM118" s="37">
        <f>AG118*'0.1_Coefficients'!$B$23</f>
        <v>0</v>
      </c>
      <c r="AN118" s="37">
        <f>AH118*'0.1_Coefficients'!$C$23</f>
        <v>0</v>
      </c>
      <c r="AO118" s="37">
        <f>AI118*'0.1_Coefficients'!$D$23</f>
        <v>0</v>
      </c>
      <c r="AP118" s="37">
        <f>AJ118*'0.1_Coefficients'!AD127</f>
        <v>0</v>
      </c>
      <c r="AQ118" s="37">
        <f>AK118*'0.1_Coefficients'!$F$23</f>
        <v>0</v>
      </c>
      <c r="AR118" s="55"/>
      <c r="AS118" s="30"/>
      <c r="AT118" s="50">
        <f>IFERROR(('2.4_Input_Data_Rebase'!N117-'2.4_Input_Data_Rebase'!G117),"-")</f>
        <v>0</v>
      </c>
      <c r="AU118" s="50">
        <f>IFERROR(('2.4_Input_Data_Rebase'!O117-'2.4_Input_Data_Rebase'!H117),"-")</f>
        <v>0</v>
      </c>
      <c r="AV118" s="50">
        <f>IFERROR(('2.4_Input_Data_Rebase'!P117-'2.4_Input_Data_Rebase'!I117),"-")</f>
        <v>0</v>
      </c>
      <c r="AW118" s="50">
        <f>IFERROR(('2.4_Input_Data_Rebase'!Q117-'2.4_Input_Data_Rebase'!J117),"-")</f>
        <v>0</v>
      </c>
      <c r="AX118" s="50">
        <f>IFERROR(('2.4_Input_Data_Rebase'!R117-'2.4_Input_Data_Rebase'!K117),"-")</f>
        <v>0</v>
      </c>
      <c r="AY118" s="30"/>
      <c r="AZ118" s="37">
        <f>AT118*'0.1_Coefficients'!$B$23</f>
        <v>0</v>
      </c>
      <c r="BA118" s="37">
        <f>AU118*'0.1_Coefficients'!$C$23</f>
        <v>0</v>
      </c>
      <c r="BB118" s="37">
        <f>AV118*'0.1_Coefficients'!$D$23</f>
        <v>0</v>
      </c>
      <c r="BC118" s="37">
        <f>AW118*'0.1_Coefficients'!AP127</f>
        <v>0</v>
      </c>
      <c r="BD118" s="37">
        <f>AX118*'0.1_Coefficients'!$F$23</f>
        <v>0</v>
      </c>
      <c r="BE118" s="55"/>
      <c r="BF118" s="30"/>
      <c r="BG118" s="55"/>
      <c r="BH118" s="55"/>
      <c r="BI118" s="85"/>
    </row>
    <row r="119" spans="1:61">
      <c r="A119" s="3" t="s">
        <v>9</v>
      </c>
      <c r="B119" s="18">
        <v>10</v>
      </c>
      <c r="C119" s="19" t="s">
        <v>37</v>
      </c>
      <c r="D119" s="20" t="s">
        <v>57</v>
      </c>
      <c r="F119" s="86" t="s">
        <v>52</v>
      </c>
      <c r="G119" s="50">
        <f>IFERROR(('2.3_Input_Data_Orig_MC'!U118-'2.3_Input_Data_Orig_MC'!G118),"-")</f>
        <v>0</v>
      </c>
      <c r="H119" s="50">
        <f>IFERROR(('2.3_Input_Data_Orig_MC'!V118-'2.3_Input_Data_Orig_MC'!H118),"-")</f>
        <v>0</v>
      </c>
      <c r="I119" s="50">
        <f>IFERROR(('2.3_Input_Data_Orig_MC'!W118-'2.3_Input_Data_Orig_MC'!I118),"-")</f>
        <v>0</v>
      </c>
      <c r="J119" s="50">
        <f>IFERROR(('2.3_Input_Data_Orig_MC'!X118-'2.3_Input_Data_Orig_MC'!J118),"-")</f>
        <v>0</v>
      </c>
      <c r="K119" s="50">
        <f>IFERROR(('2.3_Input_Data_Orig_MC'!Y118-'2.3_Input_Data_Orig_MC'!K118),"-")</f>
        <v>0</v>
      </c>
      <c r="L119" s="30"/>
      <c r="M119" s="37">
        <f>G119*'0.1_Coefficients'!$B$20</f>
        <v>0</v>
      </c>
      <c r="N119" s="37">
        <f>H119*'0.1_Coefficients'!$C$20</f>
        <v>0</v>
      </c>
      <c r="O119" s="37">
        <f>I119*'0.1_Coefficients'!$D$20</f>
        <v>0</v>
      </c>
      <c r="P119" s="37">
        <f>J119*'0.1_Coefficients'!$E$20</f>
        <v>0</v>
      </c>
      <c r="Q119" s="37">
        <f>K119*'0.1_Coefficients'!$F$20</f>
        <v>0</v>
      </c>
      <c r="R119" s="54">
        <f t="shared" ref="R119" si="180">SUM(M119:Q122)</f>
        <v>0</v>
      </c>
      <c r="S119" s="30"/>
      <c r="T119" s="50">
        <f>IFERROR(('2.3_Input_Data_Orig_MC'!N118-'2.3_Input_Data_Orig_MC'!G118),"-")</f>
        <v>0</v>
      </c>
      <c r="U119" s="50">
        <f>IFERROR(('2.3_Input_Data_Orig_MC'!O118-'2.3_Input_Data_Orig_MC'!H118),"-")</f>
        <v>0</v>
      </c>
      <c r="V119" s="50">
        <f>IFERROR(('2.3_Input_Data_Orig_MC'!P118-'2.3_Input_Data_Orig_MC'!I118),"-")</f>
        <v>0</v>
      </c>
      <c r="W119" s="50">
        <f>IFERROR(('2.3_Input_Data_Orig_MC'!Q118-'2.3_Input_Data_Orig_MC'!J118),"-")</f>
        <v>0</v>
      </c>
      <c r="X119" s="50">
        <f>IFERROR(('2.3_Input_Data_Orig_MC'!R118-'2.3_Input_Data_Orig_MC'!K118),"-")</f>
        <v>0</v>
      </c>
      <c r="Y119" s="30"/>
      <c r="Z119" s="37">
        <f>T119*'0.1_Coefficients'!$B$20</f>
        <v>0</v>
      </c>
      <c r="AA119" s="37">
        <f>U119*'0.1_Coefficients'!$C$20</f>
        <v>0</v>
      </c>
      <c r="AB119" s="37">
        <f>V119*'0.1_Coefficients'!$D$20</f>
        <v>0</v>
      </c>
      <c r="AC119" s="37">
        <f>W119*'0.1_Coefficients'!$E$20</f>
        <v>0</v>
      </c>
      <c r="AD119" s="37">
        <f>X119*'0.1_Coefficients'!$F$20</f>
        <v>0</v>
      </c>
      <c r="AE119" s="54">
        <f t="shared" ref="AE119" si="181">SUM(Z119:AD122)</f>
        <v>0</v>
      </c>
      <c r="AF119" s="30"/>
      <c r="AG119" s="50">
        <f>IFERROR(('2.4_Input_Data_Rebase'!U118-'2.4_Input_Data_Rebase'!G118),"-")</f>
        <v>0</v>
      </c>
      <c r="AH119" s="50">
        <f>IFERROR(('2.4_Input_Data_Rebase'!V118-'2.4_Input_Data_Rebase'!H118),"-")</f>
        <v>0</v>
      </c>
      <c r="AI119" s="50">
        <f>IFERROR(('2.4_Input_Data_Rebase'!W118-'2.4_Input_Data_Rebase'!I118),"-")</f>
        <v>0</v>
      </c>
      <c r="AJ119" s="50">
        <f>IFERROR(('2.4_Input_Data_Rebase'!X118-'2.4_Input_Data_Rebase'!J118),"-")</f>
        <v>0</v>
      </c>
      <c r="AK119" s="50">
        <f>IFERROR(('2.4_Input_Data_Rebase'!Y118-'2.4_Input_Data_Rebase'!K118),"-")</f>
        <v>0</v>
      </c>
      <c r="AL119" s="30"/>
      <c r="AM119" s="37">
        <f>AG119*'0.1_Coefficients'!$B$20</f>
        <v>0</v>
      </c>
      <c r="AN119" s="37">
        <f>AH119*'0.1_Coefficients'!$C$20</f>
        <v>0</v>
      </c>
      <c r="AO119" s="37">
        <f>AI119*'0.1_Coefficients'!$D$20</f>
        <v>0</v>
      </c>
      <c r="AP119" s="37">
        <f>AJ119*'0.1_Coefficients'!$E$20</f>
        <v>0</v>
      </c>
      <c r="AQ119" s="37">
        <f>AK119*'0.1_Coefficients'!$F$20</f>
        <v>0</v>
      </c>
      <c r="AR119" s="54">
        <f t="shared" ref="AR119" si="182">SUM(AM119:AQ122)</f>
        <v>0</v>
      </c>
      <c r="AS119" s="30"/>
      <c r="AT119" s="50">
        <f>IFERROR(('2.4_Input_Data_Rebase'!N118-'2.4_Input_Data_Rebase'!G118),"-")</f>
        <v>0</v>
      </c>
      <c r="AU119" s="50">
        <f>IFERROR(('2.4_Input_Data_Rebase'!O118-'2.4_Input_Data_Rebase'!H118),"-")</f>
        <v>0</v>
      </c>
      <c r="AV119" s="50">
        <f>IFERROR(('2.4_Input_Data_Rebase'!P118-'2.4_Input_Data_Rebase'!I118),"-")</f>
        <v>0</v>
      </c>
      <c r="AW119" s="50">
        <f>IFERROR(('2.4_Input_Data_Rebase'!Q118-'2.4_Input_Data_Rebase'!J118),"-")</f>
        <v>0</v>
      </c>
      <c r="AX119" s="50">
        <f>IFERROR(('2.4_Input_Data_Rebase'!R118-'2.4_Input_Data_Rebase'!K118),"-")</f>
        <v>0</v>
      </c>
      <c r="AY119" s="30"/>
      <c r="AZ119" s="37">
        <f>AT119*'0.1_Coefficients'!$B$20</f>
        <v>0</v>
      </c>
      <c r="BA119" s="37">
        <f>AU119*'0.1_Coefficients'!$C$20</f>
        <v>0</v>
      </c>
      <c r="BB119" s="37">
        <f>AV119*'0.1_Coefficients'!$D$20</f>
        <v>0</v>
      </c>
      <c r="BC119" s="37">
        <f>AW119*'0.1_Coefficients'!$E$20</f>
        <v>0</v>
      </c>
      <c r="BD119" s="37">
        <f>AX119*'0.1_Coefficients'!$F$20</f>
        <v>0</v>
      </c>
      <c r="BE119" s="54">
        <f t="shared" ref="BE119" si="183">SUM(AZ119:BD122)</f>
        <v>0</v>
      </c>
      <c r="BF119" s="30"/>
      <c r="BG119" s="54">
        <f t="shared" ref="BG119" si="184">AE119-R119</f>
        <v>0</v>
      </c>
      <c r="BH119" s="54">
        <f t="shared" ref="BH119" si="185">BE119-AR119</f>
        <v>0</v>
      </c>
      <c r="BI119" s="83">
        <f t="shared" ref="BI119" si="186">BH119-BG119</f>
        <v>0</v>
      </c>
    </row>
    <row r="120" spans="1:61">
      <c r="A120" s="2"/>
      <c r="B120" s="21"/>
      <c r="C120" s="22"/>
      <c r="D120" s="23"/>
      <c r="F120" s="81" t="s">
        <v>53</v>
      </c>
      <c r="G120" s="50">
        <f>IFERROR(('2.3_Input_Data_Orig_MC'!U119-'2.3_Input_Data_Orig_MC'!G119),"-")</f>
        <v>0</v>
      </c>
      <c r="H120" s="50">
        <f>IFERROR(('2.3_Input_Data_Orig_MC'!V119-'2.3_Input_Data_Orig_MC'!H119),"-")</f>
        <v>0</v>
      </c>
      <c r="I120" s="50">
        <f>IFERROR(('2.3_Input_Data_Orig_MC'!W119-'2.3_Input_Data_Orig_MC'!I119),"-")</f>
        <v>0</v>
      </c>
      <c r="J120" s="50">
        <f>IFERROR(('2.3_Input_Data_Orig_MC'!X119-'2.3_Input_Data_Orig_MC'!J119),"-")</f>
        <v>0</v>
      </c>
      <c r="K120" s="50">
        <f>IFERROR(('2.3_Input_Data_Orig_MC'!Y119-'2.3_Input_Data_Orig_MC'!K119),"-")</f>
        <v>0</v>
      </c>
      <c r="L120" s="30"/>
      <c r="M120" s="37">
        <f>G120*'0.1_Coefficients'!$B$21</f>
        <v>0</v>
      </c>
      <c r="N120" s="37">
        <f>H120*'0.1_Coefficients'!$C$21</f>
        <v>0</v>
      </c>
      <c r="O120" s="37">
        <f>I120*'0.1_Coefficients'!$D$21</f>
        <v>0</v>
      </c>
      <c r="P120" s="37">
        <f>J120*'0.1_Coefficients'!$E$21</f>
        <v>0</v>
      </c>
      <c r="Q120" s="37">
        <f>K120*'0.1_Coefficients'!$F$21</f>
        <v>0</v>
      </c>
      <c r="R120" s="54"/>
      <c r="S120" s="30"/>
      <c r="T120" s="50">
        <f>IFERROR(('2.3_Input_Data_Orig_MC'!N119-'2.3_Input_Data_Orig_MC'!G119),"-")</f>
        <v>0</v>
      </c>
      <c r="U120" s="50">
        <f>IFERROR(('2.3_Input_Data_Orig_MC'!O119-'2.3_Input_Data_Orig_MC'!H119),"-")</f>
        <v>0</v>
      </c>
      <c r="V120" s="50">
        <f>IFERROR(('2.3_Input_Data_Orig_MC'!P119-'2.3_Input_Data_Orig_MC'!I119),"-")</f>
        <v>0</v>
      </c>
      <c r="W120" s="50">
        <f>IFERROR(('2.3_Input_Data_Orig_MC'!Q119-'2.3_Input_Data_Orig_MC'!J119),"-")</f>
        <v>0</v>
      </c>
      <c r="X120" s="50">
        <f>IFERROR(('2.3_Input_Data_Orig_MC'!R119-'2.3_Input_Data_Orig_MC'!K119),"-")</f>
        <v>0</v>
      </c>
      <c r="Y120" s="30"/>
      <c r="Z120" s="37">
        <f>T120*'0.1_Coefficients'!$B$21</f>
        <v>0</v>
      </c>
      <c r="AA120" s="37">
        <f>U120*'0.1_Coefficients'!$C$21</f>
        <v>0</v>
      </c>
      <c r="AB120" s="37">
        <f>V120*'0.1_Coefficients'!$D$21</f>
        <v>0</v>
      </c>
      <c r="AC120" s="37">
        <f>W120*'0.1_Coefficients'!$E$21</f>
        <v>0</v>
      </c>
      <c r="AD120" s="37">
        <f>X120*'0.1_Coefficients'!$F$21</f>
        <v>0</v>
      </c>
      <c r="AE120" s="54"/>
      <c r="AF120" s="30"/>
      <c r="AG120" s="50">
        <f>IFERROR(('2.4_Input_Data_Rebase'!U119-'2.4_Input_Data_Rebase'!G119),"-")</f>
        <v>0</v>
      </c>
      <c r="AH120" s="50">
        <f>IFERROR(('2.4_Input_Data_Rebase'!V119-'2.4_Input_Data_Rebase'!H119),"-")</f>
        <v>0</v>
      </c>
      <c r="AI120" s="50">
        <f>IFERROR(('2.4_Input_Data_Rebase'!W119-'2.4_Input_Data_Rebase'!I119),"-")</f>
        <v>0</v>
      </c>
      <c r="AJ120" s="50">
        <f>IFERROR(('2.4_Input_Data_Rebase'!X119-'2.4_Input_Data_Rebase'!J119),"-")</f>
        <v>0</v>
      </c>
      <c r="AK120" s="50">
        <f>IFERROR(('2.4_Input_Data_Rebase'!Y119-'2.4_Input_Data_Rebase'!K119),"-")</f>
        <v>0</v>
      </c>
      <c r="AL120" s="30"/>
      <c r="AM120" s="37">
        <f>AG120*'0.1_Coefficients'!$B$21</f>
        <v>0</v>
      </c>
      <c r="AN120" s="37">
        <f>AH120*'0.1_Coefficients'!$C$21</f>
        <v>0</v>
      </c>
      <c r="AO120" s="37">
        <f>AI120*'0.1_Coefficients'!$D$21</f>
        <v>0</v>
      </c>
      <c r="AP120" s="37">
        <f>AJ120*'0.1_Coefficients'!$E$21</f>
        <v>0</v>
      </c>
      <c r="AQ120" s="37">
        <f>AK120*'0.1_Coefficients'!$F$21</f>
        <v>0</v>
      </c>
      <c r="AR120" s="54"/>
      <c r="AS120" s="30"/>
      <c r="AT120" s="50">
        <f>IFERROR(('2.4_Input_Data_Rebase'!N119-'2.4_Input_Data_Rebase'!G119),"-")</f>
        <v>0</v>
      </c>
      <c r="AU120" s="50">
        <f>IFERROR(('2.4_Input_Data_Rebase'!O119-'2.4_Input_Data_Rebase'!H119),"-")</f>
        <v>0</v>
      </c>
      <c r="AV120" s="50">
        <f>IFERROR(('2.4_Input_Data_Rebase'!P119-'2.4_Input_Data_Rebase'!I119),"-")</f>
        <v>0</v>
      </c>
      <c r="AW120" s="50">
        <f>IFERROR(('2.4_Input_Data_Rebase'!Q119-'2.4_Input_Data_Rebase'!J119),"-")</f>
        <v>0</v>
      </c>
      <c r="AX120" s="50">
        <f>IFERROR(('2.4_Input_Data_Rebase'!R119-'2.4_Input_Data_Rebase'!K119),"-")</f>
        <v>0</v>
      </c>
      <c r="AY120" s="30"/>
      <c r="AZ120" s="37">
        <f>AT120*'0.1_Coefficients'!$B$21</f>
        <v>0</v>
      </c>
      <c r="BA120" s="37">
        <f>AU120*'0.1_Coefficients'!$C$21</f>
        <v>0</v>
      </c>
      <c r="BB120" s="37">
        <f>AV120*'0.1_Coefficients'!$D$21</f>
        <v>0</v>
      </c>
      <c r="BC120" s="37">
        <f>AW120*'0.1_Coefficients'!$E$21</f>
        <v>0</v>
      </c>
      <c r="BD120" s="37">
        <f>AX120*'0.1_Coefficients'!$F$21</f>
        <v>0</v>
      </c>
      <c r="BE120" s="54"/>
      <c r="BF120" s="30"/>
      <c r="BG120" s="54"/>
      <c r="BH120" s="54"/>
      <c r="BI120" s="83"/>
    </row>
    <row r="121" spans="1:61">
      <c r="A121" s="2"/>
      <c r="B121" s="21"/>
      <c r="C121" s="22"/>
      <c r="D121" s="23"/>
      <c r="F121" s="81" t="s">
        <v>54</v>
      </c>
      <c r="G121" s="50">
        <f>IFERROR(('2.3_Input_Data_Orig_MC'!U120-'2.3_Input_Data_Orig_MC'!G120),"-")</f>
        <v>0</v>
      </c>
      <c r="H121" s="50">
        <f>IFERROR(('2.3_Input_Data_Orig_MC'!V120-'2.3_Input_Data_Orig_MC'!H120),"-")</f>
        <v>0</v>
      </c>
      <c r="I121" s="50">
        <f>IFERROR(('2.3_Input_Data_Orig_MC'!W120-'2.3_Input_Data_Orig_MC'!I120),"-")</f>
        <v>0</v>
      </c>
      <c r="J121" s="50">
        <f>IFERROR(('2.3_Input_Data_Orig_MC'!X120-'2.3_Input_Data_Orig_MC'!J120),"-")</f>
        <v>0</v>
      </c>
      <c r="K121" s="50">
        <f>IFERROR(('2.3_Input_Data_Orig_MC'!Y120-'2.3_Input_Data_Orig_MC'!K120),"-")</f>
        <v>0</v>
      </c>
      <c r="L121" s="30"/>
      <c r="M121" s="37">
        <f>G121*'0.1_Coefficients'!$B$22</f>
        <v>0</v>
      </c>
      <c r="N121" s="37">
        <f>H121*'0.1_Coefficients'!$C$22</f>
        <v>0</v>
      </c>
      <c r="O121" s="37">
        <f>I121*'0.1_Coefficients'!$D$22</f>
        <v>0</v>
      </c>
      <c r="P121" s="37">
        <f>J121*'0.1_Coefficients'!$E$22</f>
        <v>0</v>
      </c>
      <c r="Q121" s="37">
        <f>K121*'0.1_Coefficients'!$F$22</f>
        <v>0</v>
      </c>
      <c r="R121" s="54"/>
      <c r="S121" s="30"/>
      <c r="T121" s="50">
        <f>IFERROR(('2.3_Input_Data_Orig_MC'!N120-'2.3_Input_Data_Orig_MC'!G120),"-")</f>
        <v>0</v>
      </c>
      <c r="U121" s="50">
        <f>IFERROR(('2.3_Input_Data_Orig_MC'!O120-'2.3_Input_Data_Orig_MC'!H120),"-")</f>
        <v>0</v>
      </c>
      <c r="V121" s="50">
        <f>IFERROR(('2.3_Input_Data_Orig_MC'!P120-'2.3_Input_Data_Orig_MC'!I120),"-")</f>
        <v>0</v>
      </c>
      <c r="W121" s="50">
        <f>IFERROR(('2.3_Input_Data_Orig_MC'!Q120-'2.3_Input_Data_Orig_MC'!J120),"-")</f>
        <v>0</v>
      </c>
      <c r="X121" s="50">
        <f>IFERROR(('2.3_Input_Data_Orig_MC'!R120-'2.3_Input_Data_Orig_MC'!K120),"-")</f>
        <v>0</v>
      </c>
      <c r="Y121" s="30"/>
      <c r="Z121" s="37">
        <f>T121*'0.1_Coefficients'!$B$22</f>
        <v>0</v>
      </c>
      <c r="AA121" s="37">
        <f>U121*'0.1_Coefficients'!$C$22</f>
        <v>0</v>
      </c>
      <c r="AB121" s="37">
        <f>V121*'0.1_Coefficients'!$D$22</f>
        <v>0</v>
      </c>
      <c r="AC121" s="37">
        <f>W121*'0.1_Coefficients'!$E$22</f>
        <v>0</v>
      </c>
      <c r="AD121" s="37">
        <f>X121*'0.1_Coefficients'!$F$22</f>
        <v>0</v>
      </c>
      <c r="AE121" s="54"/>
      <c r="AF121" s="30"/>
      <c r="AG121" s="50">
        <f>IFERROR(('2.4_Input_Data_Rebase'!U120-'2.4_Input_Data_Rebase'!G120),"-")</f>
        <v>0</v>
      </c>
      <c r="AH121" s="50">
        <f>IFERROR(('2.4_Input_Data_Rebase'!V120-'2.4_Input_Data_Rebase'!H120),"-")</f>
        <v>0</v>
      </c>
      <c r="AI121" s="50">
        <f>IFERROR(('2.4_Input_Data_Rebase'!W120-'2.4_Input_Data_Rebase'!I120),"-")</f>
        <v>0</v>
      </c>
      <c r="AJ121" s="50">
        <f>IFERROR(('2.4_Input_Data_Rebase'!X120-'2.4_Input_Data_Rebase'!J120),"-")</f>
        <v>0</v>
      </c>
      <c r="AK121" s="50">
        <f>IFERROR(('2.4_Input_Data_Rebase'!Y120-'2.4_Input_Data_Rebase'!K120),"-")</f>
        <v>0</v>
      </c>
      <c r="AL121" s="30"/>
      <c r="AM121" s="37">
        <f>AG121*'0.1_Coefficients'!$B$22</f>
        <v>0</v>
      </c>
      <c r="AN121" s="37">
        <f>AH121*'0.1_Coefficients'!$C$22</f>
        <v>0</v>
      </c>
      <c r="AO121" s="37">
        <f>AI121*'0.1_Coefficients'!$D$22</f>
        <v>0</v>
      </c>
      <c r="AP121" s="37">
        <f>AJ121*'0.1_Coefficients'!$E$22</f>
        <v>0</v>
      </c>
      <c r="AQ121" s="37">
        <f>AK121*'0.1_Coefficients'!$F$22</f>
        <v>0</v>
      </c>
      <c r="AR121" s="54"/>
      <c r="AS121" s="30"/>
      <c r="AT121" s="50">
        <f>IFERROR(('2.4_Input_Data_Rebase'!N120-'2.4_Input_Data_Rebase'!G120),"-")</f>
        <v>0</v>
      </c>
      <c r="AU121" s="50">
        <f>IFERROR(('2.4_Input_Data_Rebase'!O120-'2.4_Input_Data_Rebase'!H120),"-")</f>
        <v>0</v>
      </c>
      <c r="AV121" s="50">
        <f>IFERROR(('2.4_Input_Data_Rebase'!P120-'2.4_Input_Data_Rebase'!I120),"-")</f>
        <v>0</v>
      </c>
      <c r="AW121" s="50">
        <f>IFERROR(('2.4_Input_Data_Rebase'!Q120-'2.4_Input_Data_Rebase'!J120),"-")</f>
        <v>0</v>
      </c>
      <c r="AX121" s="50">
        <f>IFERROR(('2.4_Input_Data_Rebase'!R120-'2.4_Input_Data_Rebase'!K120),"-")</f>
        <v>0</v>
      </c>
      <c r="AY121" s="30"/>
      <c r="AZ121" s="37">
        <f>AT121*'0.1_Coefficients'!$B$22</f>
        <v>0</v>
      </c>
      <c r="BA121" s="37">
        <f>AU121*'0.1_Coefficients'!$C$22</f>
        <v>0</v>
      </c>
      <c r="BB121" s="37">
        <f>AV121*'0.1_Coefficients'!$D$22</f>
        <v>0</v>
      </c>
      <c r="BC121" s="37">
        <f>AW121*'0.1_Coefficients'!$E$22</f>
        <v>0</v>
      </c>
      <c r="BD121" s="37">
        <f>AX121*'0.1_Coefficients'!$F$22</f>
        <v>0</v>
      </c>
      <c r="BE121" s="54"/>
      <c r="BF121" s="30"/>
      <c r="BG121" s="54"/>
      <c r="BH121" s="54"/>
      <c r="BI121" s="83"/>
    </row>
    <row r="122" spans="1:61" ht="12.75" thickBot="1">
      <c r="A122" s="2"/>
      <c r="B122" s="24"/>
      <c r="C122" s="25"/>
      <c r="D122" s="26"/>
      <c r="F122" s="84" t="s">
        <v>55</v>
      </c>
      <c r="G122" s="50">
        <f>IFERROR(('2.3_Input_Data_Orig_MC'!U121-'2.3_Input_Data_Orig_MC'!G121),"-")</f>
        <v>0</v>
      </c>
      <c r="H122" s="50">
        <f>IFERROR(('2.3_Input_Data_Orig_MC'!V121-'2.3_Input_Data_Orig_MC'!H121),"-")</f>
        <v>0</v>
      </c>
      <c r="I122" s="50">
        <f>IFERROR(('2.3_Input_Data_Orig_MC'!W121-'2.3_Input_Data_Orig_MC'!I121),"-")</f>
        <v>0</v>
      </c>
      <c r="J122" s="50">
        <f>IFERROR(('2.3_Input_Data_Orig_MC'!X121-'2.3_Input_Data_Orig_MC'!J121),"-")</f>
        <v>0</v>
      </c>
      <c r="K122" s="50">
        <f>IFERROR(('2.3_Input_Data_Orig_MC'!Y121-'2.3_Input_Data_Orig_MC'!K121),"-")</f>
        <v>0</v>
      </c>
      <c r="L122" s="30"/>
      <c r="M122" s="37">
        <f>G122*'0.1_Coefficients'!$B$23</f>
        <v>0</v>
      </c>
      <c r="N122" s="37">
        <f>H122*'0.1_Coefficients'!$C$23</f>
        <v>0</v>
      </c>
      <c r="O122" s="37">
        <f>I122*'0.1_Coefficients'!$D$23</f>
        <v>0</v>
      </c>
      <c r="P122" s="37">
        <f>J122*'0.1_Coefficients'!E131</f>
        <v>0</v>
      </c>
      <c r="Q122" s="37">
        <f>K122*'0.1_Coefficients'!$F$23</f>
        <v>0</v>
      </c>
      <c r="R122" s="55"/>
      <c r="S122" s="30"/>
      <c r="T122" s="50">
        <f>IFERROR(('2.3_Input_Data_Orig_MC'!N121-'2.3_Input_Data_Orig_MC'!G121),"-")</f>
        <v>0</v>
      </c>
      <c r="U122" s="50">
        <f>IFERROR(('2.3_Input_Data_Orig_MC'!O121-'2.3_Input_Data_Orig_MC'!H121),"-")</f>
        <v>0</v>
      </c>
      <c r="V122" s="50">
        <f>IFERROR(('2.3_Input_Data_Orig_MC'!P121-'2.3_Input_Data_Orig_MC'!I121),"-")</f>
        <v>0</v>
      </c>
      <c r="W122" s="50">
        <f>IFERROR(('2.3_Input_Data_Orig_MC'!Q121-'2.3_Input_Data_Orig_MC'!J121),"-")</f>
        <v>0</v>
      </c>
      <c r="X122" s="50">
        <f>IFERROR(('2.3_Input_Data_Orig_MC'!R121-'2.3_Input_Data_Orig_MC'!K121),"-")</f>
        <v>0</v>
      </c>
      <c r="Y122" s="30"/>
      <c r="Z122" s="37">
        <f>T122*'0.1_Coefficients'!$B$23</f>
        <v>0</v>
      </c>
      <c r="AA122" s="37">
        <f>U122*'0.1_Coefficients'!$C$23</f>
        <v>0</v>
      </c>
      <c r="AB122" s="37">
        <f>V122*'0.1_Coefficients'!$D$23</f>
        <v>0</v>
      </c>
      <c r="AC122" s="37">
        <f>W122*'0.1_Coefficients'!Q131</f>
        <v>0</v>
      </c>
      <c r="AD122" s="37">
        <f>X122*'0.1_Coefficients'!$F$23</f>
        <v>0</v>
      </c>
      <c r="AE122" s="55"/>
      <c r="AF122" s="30"/>
      <c r="AG122" s="50">
        <f>IFERROR(('2.4_Input_Data_Rebase'!U121-'2.4_Input_Data_Rebase'!G121),"-")</f>
        <v>0</v>
      </c>
      <c r="AH122" s="50">
        <f>IFERROR(('2.4_Input_Data_Rebase'!V121-'2.4_Input_Data_Rebase'!H121),"-")</f>
        <v>0</v>
      </c>
      <c r="AI122" s="50">
        <f>IFERROR(('2.4_Input_Data_Rebase'!W121-'2.4_Input_Data_Rebase'!I121),"-")</f>
        <v>0</v>
      </c>
      <c r="AJ122" s="50">
        <f>IFERROR(('2.4_Input_Data_Rebase'!X121-'2.4_Input_Data_Rebase'!J121),"-")</f>
        <v>0</v>
      </c>
      <c r="AK122" s="50">
        <f>IFERROR(('2.4_Input_Data_Rebase'!Y121-'2.4_Input_Data_Rebase'!K121),"-")</f>
        <v>0</v>
      </c>
      <c r="AL122" s="30"/>
      <c r="AM122" s="37">
        <f>AG122*'0.1_Coefficients'!$B$23</f>
        <v>0</v>
      </c>
      <c r="AN122" s="37">
        <f>AH122*'0.1_Coefficients'!$C$23</f>
        <v>0</v>
      </c>
      <c r="AO122" s="37">
        <f>AI122*'0.1_Coefficients'!$D$23</f>
        <v>0</v>
      </c>
      <c r="AP122" s="37">
        <f>AJ122*'0.1_Coefficients'!AD131</f>
        <v>0</v>
      </c>
      <c r="AQ122" s="37">
        <f>AK122*'0.1_Coefficients'!$F$23</f>
        <v>0</v>
      </c>
      <c r="AR122" s="55"/>
      <c r="AS122" s="30"/>
      <c r="AT122" s="50">
        <f>IFERROR(('2.4_Input_Data_Rebase'!N121-'2.4_Input_Data_Rebase'!G121),"-")</f>
        <v>0</v>
      </c>
      <c r="AU122" s="50">
        <f>IFERROR(('2.4_Input_Data_Rebase'!O121-'2.4_Input_Data_Rebase'!H121),"-")</f>
        <v>0</v>
      </c>
      <c r="AV122" s="50">
        <f>IFERROR(('2.4_Input_Data_Rebase'!P121-'2.4_Input_Data_Rebase'!I121),"-")</f>
        <v>0</v>
      </c>
      <c r="AW122" s="50">
        <f>IFERROR(('2.4_Input_Data_Rebase'!Q121-'2.4_Input_Data_Rebase'!J121),"-")</f>
        <v>0</v>
      </c>
      <c r="AX122" s="50">
        <f>IFERROR(('2.4_Input_Data_Rebase'!R121-'2.4_Input_Data_Rebase'!K121),"-")</f>
        <v>0</v>
      </c>
      <c r="AY122" s="30"/>
      <c r="AZ122" s="37">
        <f>AT122*'0.1_Coefficients'!$B$23</f>
        <v>0</v>
      </c>
      <c r="BA122" s="37">
        <f>AU122*'0.1_Coefficients'!$C$23</f>
        <v>0</v>
      </c>
      <c r="BB122" s="37">
        <f>AV122*'0.1_Coefficients'!$D$23</f>
        <v>0</v>
      </c>
      <c r="BC122" s="37">
        <f>AW122*'0.1_Coefficients'!AP131</f>
        <v>0</v>
      </c>
      <c r="BD122" s="37">
        <f>AX122*'0.1_Coefficients'!$F$23</f>
        <v>0</v>
      </c>
      <c r="BE122" s="55"/>
      <c r="BF122" s="30"/>
      <c r="BG122" s="55"/>
      <c r="BH122" s="55"/>
      <c r="BI122" s="85"/>
    </row>
    <row r="123" spans="1:61">
      <c r="A123" s="3" t="s">
        <v>9</v>
      </c>
      <c r="B123" s="18">
        <v>12</v>
      </c>
      <c r="C123" s="19" t="s">
        <v>38</v>
      </c>
      <c r="D123" s="20" t="s">
        <v>57</v>
      </c>
      <c r="F123" s="86" t="s">
        <v>52</v>
      </c>
      <c r="G123" s="50">
        <f>IFERROR(('2.3_Input_Data_Orig_MC'!U122-'2.3_Input_Data_Orig_MC'!G122),"-")</f>
        <v>0</v>
      </c>
      <c r="H123" s="50">
        <f>IFERROR(('2.3_Input_Data_Orig_MC'!V122-'2.3_Input_Data_Orig_MC'!H122),"-")</f>
        <v>0</v>
      </c>
      <c r="I123" s="50">
        <f>IFERROR(('2.3_Input_Data_Orig_MC'!W122-'2.3_Input_Data_Orig_MC'!I122),"-")</f>
        <v>0</v>
      </c>
      <c r="J123" s="50">
        <f>IFERROR(('2.3_Input_Data_Orig_MC'!X122-'2.3_Input_Data_Orig_MC'!J122),"-")</f>
        <v>0</v>
      </c>
      <c r="K123" s="50">
        <f>IFERROR(('2.3_Input_Data_Orig_MC'!Y122-'2.3_Input_Data_Orig_MC'!K122),"-")</f>
        <v>0</v>
      </c>
      <c r="L123" s="30"/>
      <c r="M123" s="37">
        <f>G123*'0.1_Coefficients'!$B$20</f>
        <v>0</v>
      </c>
      <c r="N123" s="37">
        <f>H123*'0.1_Coefficients'!$C$20</f>
        <v>0</v>
      </c>
      <c r="O123" s="37">
        <f>I123*'0.1_Coefficients'!$D$20</f>
        <v>0</v>
      </c>
      <c r="P123" s="37">
        <f>J123*'0.1_Coefficients'!$E$20</f>
        <v>0</v>
      </c>
      <c r="Q123" s="37">
        <f>K123*'0.1_Coefficients'!$F$20</f>
        <v>0</v>
      </c>
      <c r="R123" s="54">
        <f t="shared" ref="R123" si="187">SUM(M123:Q126)</f>
        <v>0</v>
      </c>
      <c r="S123" s="30"/>
      <c r="T123" s="50">
        <f>IFERROR(('2.3_Input_Data_Orig_MC'!N122-'2.3_Input_Data_Orig_MC'!G122),"-")</f>
        <v>0</v>
      </c>
      <c r="U123" s="50">
        <f>IFERROR(('2.3_Input_Data_Orig_MC'!O122-'2.3_Input_Data_Orig_MC'!H122),"-")</f>
        <v>0</v>
      </c>
      <c r="V123" s="50">
        <f>IFERROR(('2.3_Input_Data_Orig_MC'!P122-'2.3_Input_Data_Orig_MC'!I122),"-")</f>
        <v>0</v>
      </c>
      <c r="W123" s="50">
        <f>IFERROR(('2.3_Input_Data_Orig_MC'!Q122-'2.3_Input_Data_Orig_MC'!J122),"-")</f>
        <v>0</v>
      </c>
      <c r="X123" s="50">
        <f>IFERROR(('2.3_Input_Data_Orig_MC'!R122-'2.3_Input_Data_Orig_MC'!K122),"-")</f>
        <v>0</v>
      </c>
      <c r="Y123" s="30"/>
      <c r="Z123" s="37">
        <f>T123*'0.1_Coefficients'!$B$20</f>
        <v>0</v>
      </c>
      <c r="AA123" s="37">
        <f>U123*'0.1_Coefficients'!$C$20</f>
        <v>0</v>
      </c>
      <c r="AB123" s="37">
        <f>V123*'0.1_Coefficients'!$D$20</f>
        <v>0</v>
      </c>
      <c r="AC123" s="37">
        <f>W123*'0.1_Coefficients'!$E$20</f>
        <v>0</v>
      </c>
      <c r="AD123" s="37">
        <f>X123*'0.1_Coefficients'!$F$20</f>
        <v>0</v>
      </c>
      <c r="AE123" s="54">
        <f t="shared" ref="AE123" si="188">SUM(Z123:AD126)</f>
        <v>0</v>
      </c>
      <c r="AF123" s="30"/>
      <c r="AG123" s="50">
        <f>IFERROR(('2.4_Input_Data_Rebase'!U122-'2.4_Input_Data_Rebase'!G122),"-")</f>
        <v>0</v>
      </c>
      <c r="AH123" s="50">
        <f>IFERROR(('2.4_Input_Data_Rebase'!V122-'2.4_Input_Data_Rebase'!H122),"-")</f>
        <v>0</v>
      </c>
      <c r="AI123" s="50">
        <f>IFERROR(('2.4_Input_Data_Rebase'!W122-'2.4_Input_Data_Rebase'!I122),"-")</f>
        <v>0</v>
      </c>
      <c r="AJ123" s="50">
        <f>IFERROR(('2.4_Input_Data_Rebase'!X122-'2.4_Input_Data_Rebase'!J122),"-")</f>
        <v>0</v>
      </c>
      <c r="AK123" s="50">
        <f>IFERROR(('2.4_Input_Data_Rebase'!Y122-'2.4_Input_Data_Rebase'!K122),"-")</f>
        <v>0</v>
      </c>
      <c r="AL123" s="30"/>
      <c r="AM123" s="37">
        <f>AG123*'0.1_Coefficients'!$B$20</f>
        <v>0</v>
      </c>
      <c r="AN123" s="37">
        <f>AH123*'0.1_Coefficients'!$C$20</f>
        <v>0</v>
      </c>
      <c r="AO123" s="37">
        <f>AI123*'0.1_Coefficients'!$D$20</f>
        <v>0</v>
      </c>
      <c r="AP123" s="37">
        <f>AJ123*'0.1_Coefficients'!$E$20</f>
        <v>0</v>
      </c>
      <c r="AQ123" s="37">
        <f>AK123*'0.1_Coefficients'!$F$20</f>
        <v>0</v>
      </c>
      <c r="AR123" s="54">
        <f t="shared" ref="AR123" si="189">SUM(AM123:AQ126)</f>
        <v>0</v>
      </c>
      <c r="AS123" s="30"/>
      <c r="AT123" s="50">
        <f>IFERROR(('2.4_Input_Data_Rebase'!N122-'2.4_Input_Data_Rebase'!G122),"-")</f>
        <v>0</v>
      </c>
      <c r="AU123" s="50">
        <f>IFERROR(('2.4_Input_Data_Rebase'!O122-'2.4_Input_Data_Rebase'!H122),"-")</f>
        <v>0</v>
      </c>
      <c r="AV123" s="50">
        <f>IFERROR(('2.4_Input_Data_Rebase'!P122-'2.4_Input_Data_Rebase'!I122),"-")</f>
        <v>0</v>
      </c>
      <c r="AW123" s="50">
        <f>IFERROR(('2.4_Input_Data_Rebase'!Q122-'2.4_Input_Data_Rebase'!J122),"-")</f>
        <v>0</v>
      </c>
      <c r="AX123" s="50">
        <f>IFERROR(('2.4_Input_Data_Rebase'!R122-'2.4_Input_Data_Rebase'!K122),"-")</f>
        <v>0</v>
      </c>
      <c r="AY123" s="30"/>
      <c r="AZ123" s="37">
        <f>AT123*'0.1_Coefficients'!$B$20</f>
        <v>0</v>
      </c>
      <c r="BA123" s="37">
        <f>AU123*'0.1_Coefficients'!$C$20</f>
        <v>0</v>
      </c>
      <c r="BB123" s="37">
        <f>AV123*'0.1_Coefficients'!$D$20</f>
        <v>0</v>
      </c>
      <c r="BC123" s="37">
        <f>AW123*'0.1_Coefficients'!$E$20</f>
        <v>0</v>
      </c>
      <c r="BD123" s="37">
        <f>AX123*'0.1_Coefficients'!$F$20</f>
        <v>0</v>
      </c>
      <c r="BE123" s="54">
        <f t="shared" ref="BE123" si="190">SUM(AZ123:BD126)</f>
        <v>0</v>
      </c>
      <c r="BF123" s="30"/>
      <c r="BG123" s="54">
        <f t="shared" ref="BG123" si="191">AE123-R123</f>
        <v>0</v>
      </c>
      <c r="BH123" s="54">
        <f t="shared" ref="BH123" si="192">BE123-AR123</f>
        <v>0</v>
      </c>
      <c r="BI123" s="83">
        <f t="shared" ref="BI123" si="193">BH123-BG123</f>
        <v>0</v>
      </c>
    </row>
    <row r="124" spans="1:61">
      <c r="A124" s="2"/>
      <c r="B124" s="21"/>
      <c r="C124" s="22"/>
      <c r="D124" s="23"/>
      <c r="F124" s="81" t="s">
        <v>53</v>
      </c>
      <c r="G124" s="50">
        <f>IFERROR(('2.3_Input_Data_Orig_MC'!U123-'2.3_Input_Data_Orig_MC'!G123),"-")</f>
        <v>0</v>
      </c>
      <c r="H124" s="50">
        <f>IFERROR(('2.3_Input_Data_Orig_MC'!V123-'2.3_Input_Data_Orig_MC'!H123),"-")</f>
        <v>0</v>
      </c>
      <c r="I124" s="50">
        <f>IFERROR(('2.3_Input_Data_Orig_MC'!W123-'2.3_Input_Data_Orig_MC'!I123),"-")</f>
        <v>0</v>
      </c>
      <c r="J124" s="50">
        <f>IFERROR(('2.3_Input_Data_Orig_MC'!X123-'2.3_Input_Data_Orig_MC'!J123),"-")</f>
        <v>0</v>
      </c>
      <c r="K124" s="50">
        <f>IFERROR(('2.3_Input_Data_Orig_MC'!Y123-'2.3_Input_Data_Orig_MC'!K123),"-")</f>
        <v>0</v>
      </c>
      <c r="L124" s="30"/>
      <c r="M124" s="37">
        <f>G124*'0.1_Coefficients'!$B$21</f>
        <v>0</v>
      </c>
      <c r="N124" s="37">
        <f>H124*'0.1_Coefficients'!$C$21</f>
        <v>0</v>
      </c>
      <c r="O124" s="37">
        <f>I124*'0.1_Coefficients'!$D$21</f>
        <v>0</v>
      </c>
      <c r="P124" s="37">
        <f>J124*'0.1_Coefficients'!$E$21</f>
        <v>0</v>
      </c>
      <c r="Q124" s="37">
        <f>K124*'0.1_Coefficients'!$F$21</f>
        <v>0</v>
      </c>
      <c r="R124" s="54"/>
      <c r="S124" s="30"/>
      <c r="T124" s="50">
        <f>IFERROR(('2.3_Input_Data_Orig_MC'!N123-'2.3_Input_Data_Orig_MC'!G123),"-")</f>
        <v>0</v>
      </c>
      <c r="U124" s="50">
        <f>IFERROR(('2.3_Input_Data_Orig_MC'!O123-'2.3_Input_Data_Orig_MC'!H123),"-")</f>
        <v>0</v>
      </c>
      <c r="V124" s="50">
        <f>IFERROR(('2.3_Input_Data_Orig_MC'!P123-'2.3_Input_Data_Orig_MC'!I123),"-")</f>
        <v>0</v>
      </c>
      <c r="W124" s="50">
        <f>IFERROR(('2.3_Input_Data_Orig_MC'!Q123-'2.3_Input_Data_Orig_MC'!J123),"-")</f>
        <v>0</v>
      </c>
      <c r="X124" s="50">
        <f>IFERROR(('2.3_Input_Data_Orig_MC'!R123-'2.3_Input_Data_Orig_MC'!K123),"-")</f>
        <v>0</v>
      </c>
      <c r="Y124" s="30"/>
      <c r="Z124" s="37">
        <f>T124*'0.1_Coefficients'!$B$21</f>
        <v>0</v>
      </c>
      <c r="AA124" s="37">
        <f>U124*'0.1_Coefficients'!$C$21</f>
        <v>0</v>
      </c>
      <c r="AB124" s="37">
        <f>V124*'0.1_Coefficients'!$D$21</f>
        <v>0</v>
      </c>
      <c r="AC124" s="37">
        <f>W124*'0.1_Coefficients'!$E$21</f>
        <v>0</v>
      </c>
      <c r="AD124" s="37">
        <f>X124*'0.1_Coefficients'!$F$21</f>
        <v>0</v>
      </c>
      <c r="AE124" s="54"/>
      <c r="AF124" s="30"/>
      <c r="AG124" s="50">
        <f>IFERROR(('2.4_Input_Data_Rebase'!U123-'2.4_Input_Data_Rebase'!G123),"-")</f>
        <v>0</v>
      </c>
      <c r="AH124" s="50">
        <f>IFERROR(('2.4_Input_Data_Rebase'!V123-'2.4_Input_Data_Rebase'!H123),"-")</f>
        <v>0</v>
      </c>
      <c r="AI124" s="50">
        <f>IFERROR(('2.4_Input_Data_Rebase'!W123-'2.4_Input_Data_Rebase'!I123),"-")</f>
        <v>0</v>
      </c>
      <c r="AJ124" s="50">
        <f>IFERROR(('2.4_Input_Data_Rebase'!X123-'2.4_Input_Data_Rebase'!J123),"-")</f>
        <v>0</v>
      </c>
      <c r="AK124" s="50">
        <f>IFERROR(('2.4_Input_Data_Rebase'!Y123-'2.4_Input_Data_Rebase'!K123),"-")</f>
        <v>0</v>
      </c>
      <c r="AL124" s="30"/>
      <c r="AM124" s="37">
        <f>AG124*'0.1_Coefficients'!$B$21</f>
        <v>0</v>
      </c>
      <c r="AN124" s="37">
        <f>AH124*'0.1_Coefficients'!$C$21</f>
        <v>0</v>
      </c>
      <c r="AO124" s="37">
        <f>AI124*'0.1_Coefficients'!$D$21</f>
        <v>0</v>
      </c>
      <c r="AP124" s="37">
        <f>AJ124*'0.1_Coefficients'!$E$21</f>
        <v>0</v>
      </c>
      <c r="AQ124" s="37">
        <f>AK124*'0.1_Coefficients'!$F$21</f>
        <v>0</v>
      </c>
      <c r="AR124" s="54"/>
      <c r="AS124" s="30"/>
      <c r="AT124" s="50">
        <f>IFERROR(('2.4_Input_Data_Rebase'!N123-'2.4_Input_Data_Rebase'!G123),"-")</f>
        <v>0</v>
      </c>
      <c r="AU124" s="50">
        <f>IFERROR(('2.4_Input_Data_Rebase'!O123-'2.4_Input_Data_Rebase'!H123),"-")</f>
        <v>0</v>
      </c>
      <c r="AV124" s="50">
        <f>IFERROR(('2.4_Input_Data_Rebase'!P123-'2.4_Input_Data_Rebase'!I123),"-")</f>
        <v>0</v>
      </c>
      <c r="AW124" s="50">
        <f>IFERROR(('2.4_Input_Data_Rebase'!Q123-'2.4_Input_Data_Rebase'!J123),"-")</f>
        <v>0</v>
      </c>
      <c r="AX124" s="50">
        <f>IFERROR(('2.4_Input_Data_Rebase'!R123-'2.4_Input_Data_Rebase'!K123),"-")</f>
        <v>0</v>
      </c>
      <c r="AY124" s="30"/>
      <c r="AZ124" s="37">
        <f>AT124*'0.1_Coefficients'!$B$21</f>
        <v>0</v>
      </c>
      <c r="BA124" s="37">
        <f>AU124*'0.1_Coefficients'!$C$21</f>
        <v>0</v>
      </c>
      <c r="BB124" s="37">
        <f>AV124*'0.1_Coefficients'!$D$21</f>
        <v>0</v>
      </c>
      <c r="BC124" s="37">
        <f>AW124*'0.1_Coefficients'!$E$21</f>
        <v>0</v>
      </c>
      <c r="BD124" s="37">
        <f>AX124*'0.1_Coefficients'!$F$21</f>
        <v>0</v>
      </c>
      <c r="BE124" s="54"/>
      <c r="BF124" s="30"/>
      <c r="BG124" s="54"/>
      <c r="BH124" s="54"/>
      <c r="BI124" s="83"/>
    </row>
    <row r="125" spans="1:61">
      <c r="A125" s="2"/>
      <c r="B125" s="21"/>
      <c r="C125" s="22"/>
      <c r="D125" s="23"/>
      <c r="F125" s="81" t="s">
        <v>54</v>
      </c>
      <c r="G125" s="50">
        <f>IFERROR(('2.3_Input_Data_Orig_MC'!U124-'2.3_Input_Data_Orig_MC'!G124),"-")</f>
        <v>0</v>
      </c>
      <c r="H125" s="50">
        <f>IFERROR(('2.3_Input_Data_Orig_MC'!V124-'2.3_Input_Data_Orig_MC'!H124),"-")</f>
        <v>0</v>
      </c>
      <c r="I125" s="50">
        <f>IFERROR(('2.3_Input_Data_Orig_MC'!W124-'2.3_Input_Data_Orig_MC'!I124),"-")</f>
        <v>0</v>
      </c>
      <c r="J125" s="50">
        <f>IFERROR(('2.3_Input_Data_Orig_MC'!X124-'2.3_Input_Data_Orig_MC'!J124),"-")</f>
        <v>0</v>
      </c>
      <c r="K125" s="50">
        <f>IFERROR(('2.3_Input_Data_Orig_MC'!Y124-'2.3_Input_Data_Orig_MC'!K124),"-")</f>
        <v>0</v>
      </c>
      <c r="L125" s="30"/>
      <c r="M125" s="37">
        <f>G125*'0.1_Coefficients'!$B$22</f>
        <v>0</v>
      </c>
      <c r="N125" s="37">
        <f>H125*'0.1_Coefficients'!$C$22</f>
        <v>0</v>
      </c>
      <c r="O125" s="37">
        <f>I125*'0.1_Coefficients'!$D$22</f>
        <v>0</v>
      </c>
      <c r="P125" s="37">
        <f>J125*'0.1_Coefficients'!$E$22</f>
        <v>0</v>
      </c>
      <c r="Q125" s="37">
        <f>K125*'0.1_Coefficients'!$F$22</f>
        <v>0</v>
      </c>
      <c r="R125" s="54"/>
      <c r="S125" s="30"/>
      <c r="T125" s="50">
        <f>IFERROR(('2.3_Input_Data_Orig_MC'!N124-'2.3_Input_Data_Orig_MC'!G124),"-")</f>
        <v>0</v>
      </c>
      <c r="U125" s="50">
        <f>IFERROR(('2.3_Input_Data_Orig_MC'!O124-'2.3_Input_Data_Orig_MC'!H124),"-")</f>
        <v>0</v>
      </c>
      <c r="V125" s="50">
        <f>IFERROR(('2.3_Input_Data_Orig_MC'!P124-'2.3_Input_Data_Orig_MC'!I124),"-")</f>
        <v>0</v>
      </c>
      <c r="W125" s="50">
        <f>IFERROR(('2.3_Input_Data_Orig_MC'!Q124-'2.3_Input_Data_Orig_MC'!J124),"-")</f>
        <v>0</v>
      </c>
      <c r="X125" s="50">
        <f>IFERROR(('2.3_Input_Data_Orig_MC'!R124-'2.3_Input_Data_Orig_MC'!K124),"-")</f>
        <v>0</v>
      </c>
      <c r="Y125" s="30"/>
      <c r="Z125" s="37">
        <f>T125*'0.1_Coefficients'!$B$22</f>
        <v>0</v>
      </c>
      <c r="AA125" s="37">
        <f>U125*'0.1_Coefficients'!$C$22</f>
        <v>0</v>
      </c>
      <c r="AB125" s="37">
        <f>V125*'0.1_Coefficients'!$D$22</f>
        <v>0</v>
      </c>
      <c r="AC125" s="37">
        <f>W125*'0.1_Coefficients'!$E$22</f>
        <v>0</v>
      </c>
      <c r="AD125" s="37">
        <f>X125*'0.1_Coefficients'!$F$22</f>
        <v>0</v>
      </c>
      <c r="AE125" s="54"/>
      <c r="AF125" s="30"/>
      <c r="AG125" s="50">
        <f>IFERROR(('2.4_Input_Data_Rebase'!U124-'2.4_Input_Data_Rebase'!G124),"-")</f>
        <v>0</v>
      </c>
      <c r="AH125" s="50">
        <f>IFERROR(('2.4_Input_Data_Rebase'!V124-'2.4_Input_Data_Rebase'!H124),"-")</f>
        <v>0</v>
      </c>
      <c r="AI125" s="50">
        <f>IFERROR(('2.4_Input_Data_Rebase'!W124-'2.4_Input_Data_Rebase'!I124),"-")</f>
        <v>0</v>
      </c>
      <c r="AJ125" s="50">
        <f>IFERROR(('2.4_Input_Data_Rebase'!X124-'2.4_Input_Data_Rebase'!J124),"-")</f>
        <v>0</v>
      </c>
      <c r="AK125" s="50">
        <f>IFERROR(('2.4_Input_Data_Rebase'!Y124-'2.4_Input_Data_Rebase'!K124),"-")</f>
        <v>0</v>
      </c>
      <c r="AL125" s="30"/>
      <c r="AM125" s="37">
        <f>AG125*'0.1_Coefficients'!$B$22</f>
        <v>0</v>
      </c>
      <c r="AN125" s="37">
        <f>AH125*'0.1_Coefficients'!$C$22</f>
        <v>0</v>
      </c>
      <c r="AO125" s="37">
        <f>AI125*'0.1_Coefficients'!$D$22</f>
        <v>0</v>
      </c>
      <c r="AP125" s="37">
        <f>AJ125*'0.1_Coefficients'!$E$22</f>
        <v>0</v>
      </c>
      <c r="AQ125" s="37">
        <f>AK125*'0.1_Coefficients'!$F$22</f>
        <v>0</v>
      </c>
      <c r="AR125" s="54"/>
      <c r="AS125" s="30"/>
      <c r="AT125" s="50">
        <f>IFERROR(('2.4_Input_Data_Rebase'!N124-'2.4_Input_Data_Rebase'!G124),"-")</f>
        <v>0</v>
      </c>
      <c r="AU125" s="50">
        <f>IFERROR(('2.4_Input_Data_Rebase'!O124-'2.4_Input_Data_Rebase'!H124),"-")</f>
        <v>0</v>
      </c>
      <c r="AV125" s="50">
        <f>IFERROR(('2.4_Input_Data_Rebase'!P124-'2.4_Input_Data_Rebase'!I124),"-")</f>
        <v>0</v>
      </c>
      <c r="AW125" s="50">
        <f>IFERROR(('2.4_Input_Data_Rebase'!Q124-'2.4_Input_Data_Rebase'!J124),"-")</f>
        <v>0</v>
      </c>
      <c r="AX125" s="50">
        <f>IFERROR(('2.4_Input_Data_Rebase'!R124-'2.4_Input_Data_Rebase'!K124),"-")</f>
        <v>0</v>
      </c>
      <c r="AY125" s="30"/>
      <c r="AZ125" s="37">
        <f>AT125*'0.1_Coefficients'!$B$22</f>
        <v>0</v>
      </c>
      <c r="BA125" s="37">
        <f>AU125*'0.1_Coefficients'!$C$22</f>
        <v>0</v>
      </c>
      <c r="BB125" s="37">
        <f>AV125*'0.1_Coefficients'!$D$22</f>
        <v>0</v>
      </c>
      <c r="BC125" s="37">
        <f>AW125*'0.1_Coefficients'!$E$22</f>
        <v>0</v>
      </c>
      <c r="BD125" s="37">
        <f>AX125*'0.1_Coefficients'!$F$22</f>
        <v>0</v>
      </c>
      <c r="BE125" s="54"/>
      <c r="BF125" s="30"/>
      <c r="BG125" s="54"/>
      <c r="BH125" s="54"/>
      <c r="BI125" s="83"/>
    </row>
    <row r="126" spans="1:61" ht="12.75" thickBot="1">
      <c r="A126" s="2"/>
      <c r="B126" s="24"/>
      <c r="C126" s="25"/>
      <c r="D126" s="26"/>
      <c r="F126" s="84" t="s">
        <v>55</v>
      </c>
      <c r="G126" s="50">
        <f>IFERROR(('2.3_Input_Data_Orig_MC'!U125-'2.3_Input_Data_Orig_MC'!G125),"-")</f>
        <v>0</v>
      </c>
      <c r="H126" s="50">
        <f>IFERROR(('2.3_Input_Data_Orig_MC'!V125-'2.3_Input_Data_Orig_MC'!H125),"-")</f>
        <v>0</v>
      </c>
      <c r="I126" s="50">
        <f>IFERROR(('2.3_Input_Data_Orig_MC'!W125-'2.3_Input_Data_Orig_MC'!I125),"-")</f>
        <v>0</v>
      </c>
      <c r="J126" s="50">
        <f>IFERROR(('2.3_Input_Data_Orig_MC'!X125-'2.3_Input_Data_Orig_MC'!J125),"-")</f>
        <v>0</v>
      </c>
      <c r="K126" s="50">
        <f>IFERROR(('2.3_Input_Data_Orig_MC'!Y125-'2.3_Input_Data_Orig_MC'!K125),"-")</f>
        <v>0</v>
      </c>
      <c r="L126" s="30"/>
      <c r="M126" s="37">
        <f>G126*'0.1_Coefficients'!$B$23</f>
        <v>0</v>
      </c>
      <c r="N126" s="37">
        <f>H126*'0.1_Coefficients'!$C$23</f>
        <v>0</v>
      </c>
      <c r="O126" s="37">
        <f>I126*'0.1_Coefficients'!$D$23</f>
        <v>0</v>
      </c>
      <c r="P126" s="37">
        <f>J126*'0.1_Coefficients'!E135</f>
        <v>0</v>
      </c>
      <c r="Q126" s="37">
        <f>K126*'0.1_Coefficients'!$F$23</f>
        <v>0</v>
      </c>
      <c r="R126" s="55"/>
      <c r="S126" s="30"/>
      <c r="T126" s="50">
        <f>IFERROR(('2.3_Input_Data_Orig_MC'!N125-'2.3_Input_Data_Orig_MC'!G125),"-")</f>
        <v>0</v>
      </c>
      <c r="U126" s="50">
        <f>IFERROR(('2.3_Input_Data_Orig_MC'!O125-'2.3_Input_Data_Orig_MC'!H125),"-")</f>
        <v>0</v>
      </c>
      <c r="V126" s="50">
        <f>IFERROR(('2.3_Input_Data_Orig_MC'!P125-'2.3_Input_Data_Orig_MC'!I125),"-")</f>
        <v>0</v>
      </c>
      <c r="W126" s="50">
        <f>IFERROR(('2.3_Input_Data_Orig_MC'!Q125-'2.3_Input_Data_Orig_MC'!J125),"-")</f>
        <v>0</v>
      </c>
      <c r="X126" s="50">
        <f>IFERROR(('2.3_Input_Data_Orig_MC'!R125-'2.3_Input_Data_Orig_MC'!K125),"-")</f>
        <v>0</v>
      </c>
      <c r="Y126" s="30"/>
      <c r="Z126" s="37">
        <f>T126*'0.1_Coefficients'!$B$23</f>
        <v>0</v>
      </c>
      <c r="AA126" s="37">
        <f>U126*'0.1_Coefficients'!$C$23</f>
        <v>0</v>
      </c>
      <c r="AB126" s="37">
        <f>V126*'0.1_Coefficients'!$D$23</f>
        <v>0</v>
      </c>
      <c r="AC126" s="37">
        <f>W126*'0.1_Coefficients'!Q135</f>
        <v>0</v>
      </c>
      <c r="AD126" s="37">
        <f>X126*'0.1_Coefficients'!$F$23</f>
        <v>0</v>
      </c>
      <c r="AE126" s="55"/>
      <c r="AF126" s="30"/>
      <c r="AG126" s="50">
        <f>IFERROR(('2.4_Input_Data_Rebase'!U125-'2.4_Input_Data_Rebase'!G125),"-")</f>
        <v>0</v>
      </c>
      <c r="AH126" s="50">
        <f>IFERROR(('2.4_Input_Data_Rebase'!V125-'2.4_Input_Data_Rebase'!H125),"-")</f>
        <v>0</v>
      </c>
      <c r="AI126" s="50">
        <f>IFERROR(('2.4_Input_Data_Rebase'!W125-'2.4_Input_Data_Rebase'!I125),"-")</f>
        <v>0</v>
      </c>
      <c r="AJ126" s="50">
        <f>IFERROR(('2.4_Input_Data_Rebase'!X125-'2.4_Input_Data_Rebase'!J125),"-")</f>
        <v>0</v>
      </c>
      <c r="AK126" s="50">
        <f>IFERROR(('2.4_Input_Data_Rebase'!Y125-'2.4_Input_Data_Rebase'!K125),"-")</f>
        <v>0</v>
      </c>
      <c r="AL126" s="30"/>
      <c r="AM126" s="37">
        <f>AG126*'0.1_Coefficients'!$B$23</f>
        <v>0</v>
      </c>
      <c r="AN126" s="37">
        <f>AH126*'0.1_Coefficients'!$C$23</f>
        <v>0</v>
      </c>
      <c r="AO126" s="37">
        <f>AI126*'0.1_Coefficients'!$D$23</f>
        <v>0</v>
      </c>
      <c r="AP126" s="37">
        <f>AJ126*'0.1_Coefficients'!AD135</f>
        <v>0</v>
      </c>
      <c r="AQ126" s="37">
        <f>AK126*'0.1_Coefficients'!$F$23</f>
        <v>0</v>
      </c>
      <c r="AR126" s="55"/>
      <c r="AS126" s="30"/>
      <c r="AT126" s="50">
        <f>IFERROR(('2.4_Input_Data_Rebase'!N125-'2.4_Input_Data_Rebase'!G125),"-")</f>
        <v>0</v>
      </c>
      <c r="AU126" s="50">
        <f>IFERROR(('2.4_Input_Data_Rebase'!O125-'2.4_Input_Data_Rebase'!H125),"-")</f>
        <v>0</v>
      </c>
      <c r="AV126" s="50">
        <f>IFERROR(('2.4_Input_Data_Rebase'!P125-'2.4_Input_Data_Rebase'!I125),"-")</f>
        <v>0</v>
      </c>
      <c r="AW126" s="50">
        <f>IFERROR(('2.4_Input_Data_Rebase'!Q125-'2.4_Input_Data_Rebase'!J125),"-")</f>
        <v>0</v>
      </c>
      <c r="AX126" s="50">
        <f>IFERROR(('2.4_Input_Data_Rebase'!R125-'2.4_Input_Data_Rebase'!K125),"-")</f>
        <v>0</v>
      </c>
      <c r="AY126" s="30"/>
      <c r="AZ126" s="37">
        <f>AT126*'0.1_Coefficients'!$B$23</f>
        <v>0</v>
      </c>
      <c r="BA126" s="37">
        <f>AU126*'0.1_Coefficients'!$C$23</f>
        <v>0</v>
      </c>
      <c r="BB126" s="37">
        <f>AV126*'0.1_Coefficients'!$D$23</f>
        <v>0</v>
      </c>
      <c r="BC126" s="37">
        <f>AW126*'0.1_Coefficients'!AP135</f>
        <v>0</v>
      </c>
      <c r="BD126" s="37">
        <f>AX126*'0.1_Coefficients'!$F$23</f>
        <v>0</v>
      </c>
      <c r="BE126" s="55"/>
      <c r="BF126" s="30"/>
      <c r="BG126" s="55"/>
      <c r="BH126" s="55"/>
      <c r="BI126" s="85"/>
    </row>
    <row r="127" spans="1:61">
      <c r="A127" s="3" t="s">
        <v>9</v>
      </c>
      <c r="B127" s="18">
        <v>15</v>
      </c>
      <c r="C127" s="19" t="s">
        <v>39</v>
      </c>
      <c r="D127" s="20" t="s">
        <v>59</v>
      </c>
      <c r="F127" s="86" t="s">
        <v>52</v>
      </c>
      <c r="G127" s="50">
        <f>IFERROR(('2.3_Input_Data_Orig_MC'!U126-'2.3_Input_Data_Orig_MC'!G126),"-")</f>
        <v>0</v>
      </c>
      <c r="H127" s="50">
        <f>IFERROR(('2.3_Input_Data_Orig_MC'!V126-'2.3_Input_Data_Orig_MC'!H126),"-")</f>
        <v>0</v>
      </c>
      <c r="I127" s="50">
        <f>IFERROR(('2.3_Input_Data_Orig_MC'!W126-'2.3_Input_Data_Orig_MC'!I126),"-")</f>
        <v>0</v>
      </c>
      <c r="J127" s="50">
        <f>IFERROR(('2.3_Input_Data_Orig_MC'!X126-'2.3_Input_Data_Orig_MC'!J126),"-")</f>
        <v>0</v>
      </c>
      <c r="K127" s="50">
        <f>IFERROR(('2.3_Input_Data_Orig_MC'!Y126-'2.3_Input_Data_Orig_MC'!K126),"-")</f>
        <v>0</v>
      </c>
      <c r="L127" s="30"/>
      <c r="M127" s="37">
        <f>G127*'0.1_Coefficients'!$B$20</f>
        <v>0</v>
      </c>
      <c r="N127" s="37">
        <f>H127*'0.1_Coefficients'!$C$20</f>
        <v>0</v>
      </c>
      <c r="O127" s="37">
        <f>I127*'0.1_Coefficients'!$D$20</f>
        <v>0</v>
      </c>
      <c r="P127" s="37">
        <f>J127*'0.1_Coefficients'!$E$20</f>
        <v>0</v>
      </c>
      <c r="Q127" s="37">
        <f>K127*'0.1_Coefficients'!$F$20</f>
        <v>0</v>
      </c>
      <c r="R127" s="54">
        <f t="shared" ref="R127" si="194">SUM(M127:Q130)</f>
        <v>1.5</v>
      </c>
      <c r="S127" s="30"/>
      <c r="T127" s="50">
        <f>IFERROR(('2.3_Input_Data_Orig_MC'!N126-'2.3_Input_Data_Orig_MC'!G126),"-")</f>
        <v>0</v>
      </c>
      <c r="U127" s="50">
        <f>IFERROR(('2.3_Input_Data_Orig_MC'!O126-'2.3_Input_Data_Orig_MC'!H126),"-")</f>
        <v>0</v>
      </c>
      <c r="V127" s="50">
        <f>IFERROR(('2.3_Input_Data_Orig_MC'!P126-'2.3_Input_Data_Orig_MC'!I126),"-")</f>
        <v>0</v>
      </c>
      <c r="W127" s="50">
        <f>IFERROR(('2.3_Input_Data_Orig_MC'!Q126-'2.3_Input_Data_Orig_MC'!J126),"-")</f>
        <v>0</v>
      </c>
      <c r="X127" s="50">
        <f>IFERROR(('2.3_Input_Data_Orig_MC'!R126-'2.3_Input_Data_Orig_MC'!K126),"-")</f>
        <v>0</v>
      </c>
      <c r="Y127" s="30"/>
      <c r="Z127" s="37">
        <f>T127*'0.1_Coefficients'!$B$20</f>
        <v>0</v>
      </c>
      <c r="AA127" s="37">
        <f>U127*'0.1_Coefficients'!$C$20</f>
        <v>0</v>
      </c>
      <c r="AB127" s="37">
        <f>V127*'0.1_Coefficients'!$D$20</f>
        <v>0</v>
      </c>
      <c r="AC127" s="37">
        <f>W127*'0.1_Coefficients'!$E$20</f>
        <v>0</v>
      </c>
      <c r="AD127" s="37">
        <f>X127*'0.1_Coefficients'!$F$20</f>
        <v>0</v>
      </c>
      <c r="AE127" s="54">
        <f t="shared" ref="AE127" si="195">SUM(Z127:AD130)</f>
        <v>-0.29999999999999982</v>
      </c>
      <c r="AF127" s="30"/>
      <c r="AG127" s="50">
        <f>IFERROR(('2.4_Input_Data_Rebase'!U126-'2.4_Input_Data_Rebase'!G126),"-")</f>
        <v>-2</v>
      </c>
      <c r="AH127" s="50">
        <f>IFERROR(('2.4_Input_Data_Rebase'!V126-'2.4_Input_Data_Rebase'!H126),"-")</f>
        <v>0</v>
      </c>
      <c r="AI127" s="50">
        <f>IFERROR(('2.4_Input_Data_Rebase'!W126-'2.4_Input_Data_Rebase'!I126),"-")</f>
        <v>0</v>
      </c>
      <c r="AJ127" s="50">
        <f>IFERROR(('2.4_Input_Data_Rebase'!X126-'2.4_Input_Data_Rebase'!J126),"-")</f>
        <v>0</v>
      </c>
      <c r="AK127" s="50">
        <f>IFERROR(('2.4_Input_Data_Rebase'!Y126-'2.4_Input_Data_Rebase'!K126),"-")</f>
        <v>2</v>
      </c>
      <c r="AL127" s="30"/>
      <c r="AM127" s="37">
        <f>AG127*'0.1_Coefficients'!$B$20</f>
        <v>-0.4</v>
      </c>
      <c r="AN127" s="37">
        <f>AH127*'0.1_Coefficients'!$C$20</f>
        <v>0</v>
      </c>
      <c r="AO127" s="37">
        <f>AI127*'0.1_Coefficients'!$D$20</f>
        <v>0</v>
      </c>
      <c r="AP127" s="37">
        <f>AJ127*'0.1_Coefficients'!$E$20</f>
        <v>0</v>
      </c>
      <c r="AQ127" s="37">
        <f>AK127*'0.1_Coefficients'!$F$20</f>
        <v>2</v>
      </c>
      <c r="AR127" s="54">
        <f t="shared" ref="AR127" si="196">SUM(AM127:AQ130)</f>
        <v>3.0999999999999996</v>
      </c>
      <c r="AS127" s="30"/>
      <c r="AT127" s="50">
        <f>IFERROR(('2.4_Input_Data_Rebase'!N126-'2.4_Input_Data_Rebase'!G126),"-")</f>
        <v>-2</v>
      </c>
      <c r="AU127" s="50">
        <f>IFERROR(('2.4_Input_Data_Rebase'!O126-'2.4_Input_Data_Rebase'!H126),"-")</f>
        <v>0</v>
      </c>
      <c r="AV127" s="50">
        <f>IFERROR(('2.4_Input_Data_Rebase'!P126-'2.4_Input_Data_Rebase'!I126),"-")</f>
        <v>0</v>
      </c>
      <c r="AW127" s="50">
        <f>IFERROR(('2.4_Input_Data_Rebase'!Q126-'2.4_Input_Data_Rebase'!J126),"-")</f>
        <v>0</v>
      </c>
      <c r="AX127" s="50">
        <f>IFERROR(('2.4_Input_Data_Rebase'!R126-'2.4_Input_Data_Rebase'!K126),"-")</f>
        <v>2</v>
      </c>
      <c r="AY127" s="30"/>
      <c r="AZ127" s="37">
        <f>AT127*'0.1_Coefficients'!$B$20</f>
        <v>-0.4</v>
      </c>
      <c r="BA127" s="37">
        <f>AU127*'0.1_Coefficients'!$C$20</f>
        <v>0</v>
      </c>
      <c r="BB127" s="37">
        <f>AV127*'0.1_Coefficients'!$D$20</f>
        <v>0</v>
      </c>
      <c r="BC127" s="37">
        <f>AW127*'0.1_Coefficients'!$E$20</f>
        <v>0</v>
      </c>
      <c r="BD127" s="37">
        <f>AX127*'0.1_Coefficients'!$F$20</f>
        <v>2</v>
      </c>
      <c r="BE127" s="54">
        <f t="shared" ref="BE127" si="197">SUM(AZ127:BD130)</f>
        <v>2.2999999999999998</v>
      </c>
      <c r="BF127" s="30"/>
      <c r="BG127" s="54">
        <f t="shared" ref="BG127" si="198">AE127-R127</f>
        <v>-1.7999999999999998</v>
      </c>
      <c r="BH127" s="54">
        <f t="shared" ref="BH127" si="199">BE127-AR127</f>
        <v>-0.79999999999999982</v>
      </c>
      <c r="BI127" s="83">
        <f t="shared" ref="BI127" si="200">BH127-BG127</f>
        <v>1</v>
      </c>
    </row>
    <row r="128" spans="1:61">
      <c r="A128" s="2"/>
      <c r="B128" s="21"/>
      <c r="C128" s="22"/>
      <c r="D128" s="23"/>
      <c r="F128" s="81" t="s">
        <v>53</v>
      </c>
      <c r="G128" s="50">
        <f>IFERROR(('2.3_Input_Data_Orig_MC'!U127-'2.3_Input_Data_Orig_MC'!G127),"-")</f>
        <v>0</v>
      </c>
      <c r="H128" s="50">
        <f>IFERROR(('2.3_Input_Data_Orig_MC'!V127-'2.3_Input_Data_Orig_MC'!H127),"-")</f>
        <v>-1</v>
      </c>
      <c r="I128" s="50">
        <f>IFERROR(('2.3_Input_Data_Orig_MC'!W127-'2.3_Input_Data_Orig_MC'!I127),"-")</f>
        <v>-2</v>
      </c>
      <c r="J128" s="50">
        <f>IFERROR(('2.3_Input_Data_Orig_MC'!X127-'2.3_Input_Data_Orig_MC'!J127),"-")</f>
        <v>-3</v>
      </c>
      <c r="K128" s="50">
        <f>IFERROR(('2.3_Input_Data_Orig_MC'!Y127-'2.3_Input_Data_Orig_MC'!K127),"-")</f>
        <v>6</v>
      </c>
      <c r="L128" s="30"/>
      <c r="M128" s="37">
        <f>G128*'0.1_Coefficients'!$B$21</f>
        <v>0</v>
      </c>
      <c r="N128" s="37">
        <f>H128*'0.1_Coefficients'!$C$21</f>
        <v>-0.3</v>
      </c>
      <c r="O128" s="37">
        <f>I128*'0.1_Coefficients'!$D$21</f>
        <v>-0.9</v>
      </c>
      <c r="P128" s="37">
        <f>J128*'0.1_Coefficients'!$E$21</f>
        <v>-1.7999999999999998</v>
      </c>
      <c r="Q128" s="37">
        <f>K128*'0.1_Coefficients'!$F$21</f>
        <v>4.5</v>
      </c>
      <c r="R128" s="54"/>
      <c r="S128" s="30"/>
      <c r="T128" s="50">
        <f>IFERROR(('2.3_Input_Data_Orig_MC'!N127-'2.3_Input_Data_Orig_MC'!G127),"-")</f>
        <v>0</v>
      </c>
      <c r="U128" s="50">
        <f>IFERROR(('2.3_Input_Data_Orig_MC'!O127-'2.3_Input_Data_Orig_MC'!H127),"-")</f>
        <v>3</v>
      </c>
      <c r="V128" s="50">
        <f>IFERROR(('2.3_Input_Data_Orig_MC'!P127-'2.3_Input_Data_Orig_MC'!I127),"-")</f>
        <v>-2</v>
      </c>
      <c r="W128" s="50">
        <f>IFERROR(('2.3_Input_Data_Orig_MC'!Q127-'2.3_Input_Data_Orig_MC'!J127),"-")</f>
        <v>-3</v>
      </c>
      <c r="X128" s="50">
        <f>IFERROR(('2.3_Input_Data_Orig_MC'!R127-'2.3_Input_Data_Orig_MC'!K127),"-")</f>
        <v>2</v>
      </c>
      <c r="Y128" s="30"/>
      <c r="Z128" s="37">
        <f>T128*'0.1_Coefficients'!$B$21</f>
        <v>0</v>
      </c>
      <c r="AA128" s="37">
        <f>U128*'0.1_Coefficients'!$C$21</f>
        <v>0.89999999999999991</v>
      </c>
      <c r="AB128" s="37">
        <f>V128*'0.1_Coefficients'!$D$21</f>
        <v>-0.9</v>
      </c>
      <c r="AC128" s="37">
        <f>W128*'0.1_Coefficients'!$E$21</f>
        <v>-1.7999999999999998</v>
      </c>
      <c r="AD128" s="37">
        <f>X128*'0.1_Coefficients'!$F$21</f>
        <v>1.5</v>
      </c>
      <c r="AE128" s="54"/>
      <c r="AF128" s="30"/>
      <c r="AG128" s="50">
        <f>IFERROR(('2.4_Input_Data_Rebase'!U127-'2.4_Input_Data_Rebase'!G127),"-")</f>
        <v>0</v>
      </c>
      <c r="AH128" s="50">
        <f>IFERROR(('2.4_Input_Data_Rebase'!V127-'2.4_Input_Data_Rebase'!H127),"-")</f>
        <v>0</v>
      </c>
      <c r="AI128" s="50">
        <f>IFERROR(('2.4_Input_Data_Rebase'!W127-'2.4_Input_Data_Rebase'!I127),"-")</f>
        <v>0</v>
      </c>
      <c r="AJ128" s="50">
        <f>IFERROR(('2.4_Input_Data_Rebase'!X127-'2.4_Input_Data_Rebase'!J127),"-")</f>
        <v>0</v>
      </c>
      <c r="AK128" s="50">
        <f>IFERROR(('2.4_Input_Data_Rebase'!Y127-'2.4_Input_Data_Rebase'!K127),"-")</f>
        <v>0</v>
      </c>
      <c r="AL128" s="30"/>
      <c r="AM128" s="37">
        <f>AG128*'0.1_Coefficients'!$B$21</f>
        <v>0</v>
      </c>
      <c r="AN128" s="37">
        <f>AH128*'0.1_Coefficients'!$C$21</f>
        <v>0</v>
      </c>
      <c r="AO128" s="37">
        <f>AI128*'0.1_Coefficients'!$D$21</f>
        <v>0</v>
      </c>
      <c r="AP128" s="37">
        <f>AJ128*'0.1_Coefficients'!$E$21</f>
        <v>0</v>
      </c>
      <c r="AQ128" s="37">
        <f>AK128*'0.1_Coefficients'!$F$21</f>
        <v>0</v>
      </c>
      <c r="AR128" s="54"/>
      <c r="AS128" s="30"/>
      <c r="AT128" s="50">
        <f>IFERROR(('2.4_Input_Data_Rebase'!N127-'2.4_Input_Data_Rebase'!G127),"-")</f>
        <v>0</v>
      </c>
      <c r="AU128" s="50">
        <f>IFERROR(('2.4_Input_Data_Rebase'!O127-'2.4_Input_Data_Rebase'!H127),"-")</f>
        <v>0</v>
      </c>
      <c r="AV128" s="50">
        <f>IFERROR(('2.4_Input_Data_Rebase'!P127-'2.4_Input_Data_Rebase'!I127),"-")</f>
        <v>0</v>
      </c>
      <c r="AW128" s="50">
        <f>IFERROR(('2.4_Input_Data_Rebase'!Q127-'2.4_Input_Data_Rebase'!J127),"-")</f>
        <v>0</v>
      </c>
      <c r="AX128" s="50">
        <f>IFERROR(('2.4_Input_Data_Rebase'!R127-'2.4_Input_Data_Rebase'!K127),"-")</f>
        <v>0</v>
      </c>
      <c r="AY128" s="30"/>
      <c r="AZ128" s="37">
        <f>AT128*'0.1_Coefficients'!$B$21</f>
        <v>0</v>
      </c>
      <c r="BA128" s="37">
        <f>AU128*'0.1_Coefficients'!$C$21</f>
        <v>0</v>
      </c>
      <c r="BB128" s="37">
        <f>AV128*'0.1_Coefficients'!$D$21</f>
        <v>0</v>
      </c>
      <c r="BC128" s="37">
        <f>AW128*'0.1_Coefficients'!$E$21</f>
        <v>0</v>
      </c>
      <c r="BD128" s="37">
        <f>AX128*'0.1_Coefficients'!$F$21</f>
        <v>0</v>
      </c>
      <c r="BE128" s="54"/>
      <c r="BF128" s="30"/>
      <c r="BG128" s="54"/>
      <c r="BH128" s="54"/>
      <c r="BI128" s="83"/>
    </row>
    <row r="129" spans="1:61">
      <c r="A129" s="2"/>
      <c r="B129" s="21"/>
      <c r="C129" s="22"/>
      <c r="D129" s="23"/>
      <c r="F129" s="81" t="s">
        <v>54</v>
      </c>
      <c r="G129" s="50">
        <f>IFERROR(('2.3_Input_Data_Orig_MC'!U128-'2.3_Input_Data_Orig_MC'!G128),"-")</f>
        <v>0</v>
      </c>
      <c r="H129" s="50">
        <f>IFERROR(('2.3_Input_Data_Orig_MC'!V128-'2.3_Input_Data_Orig_MC'!H128),"-")</f>
        <v>0</v>
      </c>
      <c r="I129" s="50">
        <f>IFERROR(('2.3_Input_Data_Orig_MC'!W128-'2.3_Input_Data_Orig_MC'!I128),"-")</f>
        <v>0</v>
      </c>
      <c r="J129" s="50">
        <f>IFERROR(('2.3_Input_Data_Orig_MC'!X128-'2.3_Input_Data_Orig_MC'!J128),"-")</f>
        <v>0</v>
      </c>
      <c r="K129" s="50">
        <f>IFERROR(('2.3_Input_Data_Orig_MC'!Y128-'2.3_Input_Data_Orig_MC'!K128),"-")</f>
        <v>0</v>
      </c>
      <c r="L129" s="30"/>
      <c r="M129" s="37">
        <f>G129*'0.1_Coefficients'!$B$22</f>
        <v>0</v>
      </c>
      <c r="N129" s="37">
        <f>H129*'0.1_Coefficients'!$C$22</f>
        <v>0</v>
      </c>
      <c r="O129" s="37">
        <f>I129*'0.1_Coefficients'!$D$22</f>
        <v>0</v>
      </c>
      <c r="P129" s="37">
        <f>J129*'0.1_Coefficients'!$E$22</f>
        <v>0</v>
      </c>
      <c r="Q129" s="37">
        <f>K129*'0.1_Coefficients'!$F$22</f>
        <v>0</v>
      </c>
      <c r="R129" s="54"/>
      <c r="S129" s="30"/>
      <c r="T129" s="50">
        <f>IFERROR(('2.3_Input_Data_Orig_MC'!N128-'2.3_Input_Data_Orig_MC'!G128),"-")</f>
        <v>0</v>
      </c>
      <c r="U129" s="50">
        <f>IFERROR(('2.3_Input_Data_Orig_MC'!O128-'2.3_Input_Data_Orig_MC'!H128),"-")</f>
        <v>0</v>
      </c>
      <c r="V129" s="50">
        <f>IFERROR(('2.3_Input_Data_Orig_MC'!P128-'2.3_Input_Data_Orig_MC'!I128),"-")</f>
        <v>0</v>
      </c>
      <c r="W129" s="50">
        <f>IFERROR(('2.3_Input_Data_Orig_MC'!Q128-'2.3_Input_Data_Orig_MC'!J128),"-")</f>
        <v>0</v>
      </c>
      <c r="X129" s="50">
        <f>IFERROR(('2.3_Input_Data_Orig_MC'!R128-'2.3_Input_Data_Orig_MC'!K128),"-")</f>
        <v>0</v>
      </c>
      <c r="Y129" s="30"/>
      <c r="Z129" s="37">
        <f>T129*'0.1_Coefficients'!$B$22</f>
        <v>0</v>
      </c>
      <c r="AA129" s="37">
        <f>U129*'0.1_Coefficients'!$C$22</f>
        <v>0</v>
      </c>
      <c r="AB129" s="37">
        <f>V129*'0.1_Coefficients'!$D$22</f>
        <v>0</v>
      </c>
      <c r="AC129" s="37">
        <f>W129*'0.1_Coefficients'!$E$22</f>
        <v>0</v>
      </c>
      <c r="AD129" s="37">
        <f>X129*'0.1_Coefficients'!$F$22</f>
        <v>0</v>
      </c>
      <c r="AE129" s="54"/>
      <c r="AF129" s="30"/>
      <c r="AG129" s="50">
        <f>IFERROR(('2.4_Input_Data_Rebase'!U128-'2.4_Input_Data_Rebase'!G128),"-")</f>
        <v>-3</v>
      </c>
      <c r="AH129" s="50">
        <f>IFERROR(('2.4_Input_Data_Rebase'!V128-'2.4_Input_Data_Rebase'!H128),"-")</f>
        <v>0</v>
      </c>
      <c r="AI129" s="50">
        <f>IFERROR(('2.4_Input_Data_Rebase'!W128-'2.4_Input_Data_Rebase'!I128),"-")</f>
        <v>0</v>
      </c>
      <c r="AJ129" s="50">
        <f>IFERROR(('2.4_Input_Data_Rebase'!X128-'2.4_Input_Data_Rebase'!J128),"-")</f>
        <v>0</v>
      </c>
      <c r="AK129" s="50">
        <f>IFERROR(('2.4_Input_Data_Rebase'!Y128-'2.4_Input_Data_Rebase'!K128),"-")</f>
        <v>1</v>
      </c>
      <c r="AL129" s="30"/>
      <c r="AM129" s="37">
        <f>AG129*'0.1_Coefficients'!$B$22</f>
        <v>-0.30000000000000004</v>
      </c>
      <c r="AN129" s="37">
        <f>AH129*'0.1_Coefficients'!$C$22</f>
        <v>0</v>
      </c>
      <c r="AO129" s="37">
        <f>AI129*'0.1_Coefficients'!$D$22</f>
        <v>0</v>
      </c>
      <c r="AP129" s="37">
        <f>AJ129*'0.1_Coefficients'!$E$22</f>
        <v>0</v>
      </c>
      <c r="AQ129" s="37">
        <f>AK129*'0.1_Coefficients'!$F$22</f>
        <v>0.5</v>
      </c>
      <c r="AR129" s="54"/>
      <c r="AS129" s="30"/>
      <c r="AT129" s="50">
        <f>IFERROR(('2.4_Input_Data_Rebase'!N128-'2.4_Input_Data_Rebase'!G128),"-")</f>
        <v>-2</v>
      </c>
      <c r="AU129" s="50">
        <f>IFERROR(('2.4_Input_Data_Rebase'!O128-'2.4_Input_Data_Rebase'!H128),"-")</f>
        <v>0</v>
      </c>
      <c r="AV129" s="50">
        <f>IFERROR(('2.4_Input_Data_Rebase'!P128-'2.4_Input_Data_Rebase'!I128),"-")</f>
        <v>0</v>
      </c>
      <c r="AW129" s="50">
        <f>IFERROR(('2.4_Input_Data_Rebase'!Q128-'2.4_Input_Data_Rebase'!J128),"-")</f>
        <v>0</v>
      </c>
      <c r="AX129" s="50">
        <f>IFERROR(('2.4_Input_Data_Rebase'!R128-'2.4_Input_Data_Rebase'!K128),"-")</f>
        <v>0</v>
      </c>
      <c r="AY129" s="30"/>
      <c r="AZ129" s="37">
        <f>AT129*'0.1_Coefficients'!$B$22</f>
        <v>-0.2</v>
      </c>
      <c r="BA129" s="37">
        <f>AU129*'0.1_Coefficients'!$C$22</f>
        <v>0</v>
      </c>
      <c r="BB129" s="37">
        <f>AV129*'0.1_Coefficients'!$D$22</f>
        <v>0</v>
      </c>
      <c r="BC129" s="37">
        <f>AW129*'0.1_Coefficients'!$E$22</f>
        <v>0</v>
      </c>
      <c r="BD129" s="37">
        <f>AX129*'0.1_Coefficients'!$F$22</f>
        <v>0</v>
      </c>
      <c r="BE129" s="54"/>
      <c r="BF129" s="30"/>
      <c r="BG129" s="54"/>
      <c r="BH129" s="54"/>
      <c r="BI129" s="83"/>
    </row>
    <row r="130" spans="1:61" ht="12.75" thickBot="1">
      <c r="A130" s="2"/>
      <c r="B130" s="24"/>
      <c r="C130" s="25"/>
      <c r="D130" s="26"/>
      <c r="F130" s="84" t="s">
        <v>55</v>
      </c>
      <c r="G130" s="50">
        <f>IFERROR(('2.3_Input_Data_Orig_MC'!U129-'2.3_Input_Data_Orig_MC'!G129),"-")</f>
        <v>0</v>
      </c>
      <c r="H130" s="50">
        <f>IFERROR(('2.3_Input_Data_Orig_MC'!V129-'2.3_Input_Data_Orig_MC'!H129),"-")</f>
        <v>0</v>
      </c>
      <c r="I130" s="50">
        <f>IFERROR(('2.3_Input_Data_Orig_MC'!W129-'2.3_Input_Data_Orig_MC'!I129),"-")</f>
        <v>0</v>
      </c>
      <c r="J130" s="50">
        <f>IFERROR(('2.3_Input_Data_Orig_MC'!X129-'2.3_Input_Data_Orig_MC'!J129),"-")</f>
        <v>0</v>
      </c>
      <c r="K130" s="50">
        <f>IFERROR(('2.3_Input_Data_Orig_MC'!Y129-'2.3_Input_Data_Orig_MC'!K129),"-")</f>
        <v>0</v>
      </c>
      <c r="L130" s="30"/>
      <c r="M130" s="37">
        <f>G130*'0.1_Coefficients'!$B$23</f>
        <v>0</v>
      </c>
      <c r="N130" s="37">
        <f>H130*'0.1_Coefficients'!$C$23</f>
        <v>0</v>
      </c>
      <c r="O130" s="37">
        <f>I130*'0.1_Coefficients'!$D$23</f>
        <v>0</v>
      </c>
      <c r="P130" s="37">
        <f>J130*'0.1_Coefficients'!E139</f>
        <v>0</v>
      </c>
      <c r="Q130" s="37">
        <f>K130*'0.1_Coefficients'!$F$23</f>
        <v>0</v>
      </c>
      <c r="R130" s="55"/>
      <c r="S130" s="30"/>
      <c r="T130" s="50">
        <f>IFERROR(('2.3_Input_Data_Orig_MC'!N129-'2.3_Input_Data_Orig_MC'!G129),"-")</f>
        <v>0</v>
      </c>
      <c r="U130" s="50">
        <f>IFERROR(('2.3_Input_Data_Orig_MC'!O129-'2.3_Input_Data_Orig_MC'!H129),"-")</f>
        <v>0</v>
      </c>
      <c r="V130" s="50">
        <f>IFERROR(('2.3_Input_Data_Orig_MC'!P129-'2.3_Input_Data_Orig_MC'!I129),"-")</f>
        <v>0</v>
      </c>
      <c r="W130" s="50">
        <f>IFERROR(('2.3_Input_Data_Orig_MC'!Q129-'2.3_Input_Data_Orig_MC'!J129),"-")</f>
        <v>0</v>
      </c>
      <c r="X130" s="50">
        <f>IFERROR(('2.3_Input_Data_Orig_MC'!R129-'2.3_Input_Data_Orig_MC'!K129),"-")</f>
        <v>0</v>
      </c>
      <c r="Y130" s="30"/>
      <c r="Z130" s="37">
        <f>T130*'0.1_Coefficients'!$B$23</f>
        <v>0</v>
      </c>
      <c r="AA130" s="37">
        <f>U130*'0.1_Coefficients'!$C$23</f>
        <v>0</v>
      </c>
      <c r="AB130" s="37">
        <f>V130*'0.1_Coefficients'!$D$23</f>
        <v>0</v>
      </c>
      <c r="AC130" s="37">
        <f>W130*'0.1_Coefficients'!Q139</f>
        <v>0</v>
      </c>
      <c r="AD130" s="37">
        <f>X130*'0.1_Coefficients'!$F$23</f>
        <v>0</v>
      </c>
      <c r="AE130" s="55"/>
      <c r="AF130" s="30"/>
      <c r="AG130" s="50">
        <f>IFERROR(('2.4_Input_Data_Rebase'!U129-'2.4_Input_Data_Rebase'!G129),"-")</f>
        <v>-2</v>
      </c>
      <c r="AH130" s="50">
        <f>IFERROR(('2.4_Input_Data_Rebase'!V129-'2.4_Input_Data_Rebase'!H129),"-")</f>
        <v>-1</v>
      </c>
      <c r="AI130" s="50">
        <f>IFERROR(('2.4_Input_Data_Rebase'!W129-'2.4_Input_Data_Rebase'!I129),"-")</f>
        <v>0</v>
      </c>
      <c r="AJ130" s="50">
        <f>IFERROR(('2.4_Input_Data_Rebase'!X129-'2.4_Input_Data_Rebase'!J129),"-")</f>
        <v>-1</v>
      </c>
      <c r="AK130" s="50">
        <f>IFERROR(('2.4_Input_Data_Rebase'!Y129-'2.4_Input_Data_Rebase'!K129),"-")</f>
        <v>6</v>
      </c>
      <c r="AL130" s="30"/>
      <c r="AM130" s="37">
        <f>AG130*'0.1_Coefficients'!$B$23</f>
        <v>-0.1</v>
      </c>
      <c r="AN130" s="37">
        <f>AH130*'0.1_Coefficients'!$C$23</f>
        <v>-0.1</v>
      </c>
      <c r="AO130" s="37">
        <f>AI130*'0.1_Coefficients'!$D$23</f>
        <v>0</v>
      </c>
      <c r="AP130" s="37">
        <f>AJ130*'0.1_Coefficients'!AD139</f>
        <v>0</v>
      </c>
      <c r="AQ130" s="37">
        <f>AK130*'0.1_Coefficients'!$F$23</f>
        <v>1.5</v>
      </c>
      <c r="AR130" s="55"/>
      <c r="AS130" s="30"/>
      <c r="AT130" s="50">
        <f>IFERROR(('2.4_Input_Data_Rebase'!N129-'2.4_Input_Data_Rebase'!G129),"-")</f>
        <v>0</v>
      </c>
      <c r="AU130" s="50">
        <f>IFERROR(('2.4_Input_Data_Rebase'!O129-'2.4_Input_Data_Rebase'!H129),"-")</f>
        <v>-1</v>
      </c>
      <c r="AV130" s="50">
        <f>IFERROR(('2.4_Input_Data_Rebase'!P129-'2.4_Input_Data_Rebase'!I129),"-")</f>
        <v>0</v>
      </c>
      <c r="AW130" s="50">
        <f>IFERROR(('2.4_Input_Data_Rebase'!Q129-'2.4_Input_Data_Rebase'!J129),"-")</f>
        <v>-1</v>
      </c>
      <c r="AX130" s="50">
        <f>IFERROR(('2.4_Input_Data_Rebase'!R129-'2.4_Input_Data_Rebase'!K129),"-")</f>
        <v>4</v>
      </c>
      <c r="AY130" s="30"/>
      <c r="AZ130" s="37">
        <f>AT130*'0.1_Coefficients'!$B$23</f>
        <v>0</v>
      </c>
      <c r="BA130" s="37">
        <f>AU130*'0.1_Coefficients'!$C$23</f>
        <v>-0.1</v>
      </c>
      <c r="BB130" s="37">
        <f>AV130*'0.1_Coefficients'!$D$23</f>
        <v>0</v>
      </c>
      <c r="BC130" s="37">
        <f>AW130*'0.1_Coefficients'!AP139</f>
        <v>0</v>
      </c>
      <c r="BD130" s="37">
        <f>AX130*'0.1_Coefficients'!$F$23</f>
        <v>1</v>
      </c>
      <c r="BE130" s="55"/>
      <c r="BF130" s="30"/>
      <c r="BG130" s="55"/>
      <c r="BH130" s="55"/>
      <c r="BI130" s="85"/>
    </row>
    <row r="131" spans="1:61">
      <c r="A131" s="3" t="s">
        <v>9</v>
      </c>
      <c r="B131" s="18">
        <v>18</v>
      </c>
      <c r="C131" s="19" t="s">
        <v>40</v>
      </c>
      <c r="D131" s="20" t="s">
        <v>58</v>
      </c>
      <c r="F131" s="86" t="s">
        <v>52</v>
      </c>
      <c r="G131" s="50">
        <f>IFERROR(('2.3_Input_Data_Orig_MC'!U130-'2.3_Input_Data_Orig_MC'!G130),"-")</f>
        <v>0</v>
      </c>
      <c r="H131" s="50">
        <f>IFERROR(('2.3_Input_Data_Orig_MC'!V130-'2.3_Input_Data_Orig_MC'!H130),"-")</f>
        <v>-27</v>
      </c>
      <c r="I131" s="50">
        <f>IFERROR(('2.3_Input_Data_Orig_MC'!W130-'2.3_Input_Data_Orig_MC'!I130),"-")</f>
        <v>-18</v>
      </c>
      <c r="J131" s="50">
        <f>IFERROR(('2.3_Input_Data_Orig_MC'!X130-'2.3_Input_Data_Orig_MC'!J130),"-")</f>
        <v>8</v>
      </c>
      <c r="K131" s="50">
        <f>IFERROR(('2.3_Input_Data_Orig_MC'!Y130-'2.3_Input_Data_Orig_MC'!K130),"-")</f>
        <v>37</v>
      </c>
      <c r="L131" s="30"/>
      <c r="M131" s="37">
        <f>G131*'0.1_Coefficients'!$B$20</f>
        <v>0</v>
      </c>
      <c r="N131" s="37">
        <f>H131*'0.1_Coefficients'!$C$20</f>
        <v>-10.8</v>
      </c>
      <c r="O131" s="37">
        <f>I131*'0.1_Coefficients'!$D$20</f>
        <v>-10.799999999999999</v>
      </c>
      <c r="P131" s="37">
        <f>J131*'0.1_Coefficients'!$E$20</f>
        <v>6.4</v>
      </c>
      <c r="Q131" s="37">
        <f>K131*'0.1_Coefficients'!$F$20</f>
        <v>37</v>
      </c>
      <c r="R131" s="54">
        <f t="shared" ref="R131" si="201">SUM(M131:Q134)</f>
        <v>22.499999999999996</v>
      </c>
      <c r="S131" s="30"/>
      <c r="T131" s="50">
        <f>IFERROR(('2.3_Input_Data_Orig_MC'!N130-'2.3_Input_Data_Orig_MC'!G130),"-")</f>
        <v>0</v>
      </c>
      <c r="U131" s="50">
        <f>IFERROR(('2.3_Input_Data_Orig_MC'!O130-'2.3_Input_Data_Orig_MC'!H130),"-")</f>
        <v>25</v>
      </c>
      <c r="V131" s="50">
        <f>IFERROR(('2.3_Input_Data_Orig_MC'!P130-'2.3_Input_Data_Orig_MC'!I130),"-")</f>
        <v>-18</v>
      </c>
      <c r="W131" s="50">
        <f>IFERROR(('2.3_Input_Data_Orig_MC'!Q130-'2.3_Input_Data_Orig_MC'!J130),"-")</f>
        <v>-2</v>
      </c>
      <c r="X131" s="50">
        <f>IFERROR(('2.3_Input_Data_Orig_MC'!R130-'2.3_Input_Data_Orig_MC'!K130),"-")</f>
        <v>-5</v>
      </c>
      <c r="Y131" s="30"/>
      <c r="Z131" s="37">
        <f>T131*'0.1_Coefficients'!$B$20</f>
        <v>0</v>
      </c>
      <c r="AA131" s="37">
        <f>U131*'0.1_Coefficients'!$C$20</f>
        <v>10</v>
      </c>
      <c r="AB131" s="37">
        <f>V131*'0.1_Coefficients'!$D$20</f>
        <v>-10.799999999999999</v>
      </c>
      <c r="AC131" s="37">
        <f>W131*'0.1_Coefficients'!$E$20</f>
        <v>-1.6</v>
      </c>
      <c r="AD131" s="37">
        <f>X131*'0.1_Coefficients'!$F$20</f>
        <v>-5</v>
      </c>
      <c r="AE131" s="54">
        <f t="shared" ref="AE131" si="202">SUM(Z131:AD134)</f>
        <v>-7.299999999999998</v>
      </c>
      <c r="AF131" s="30"/>
      <c r="AG131" s="50">
        <f>IFERROR(('2.4_Input_Data_Rebase'!U130-'2.4_Input_Data_Rebase'!G130),"-")</f>
        <v>-25</v>
      </c>
      <c r="AH131" s="50">
        <f>IFERROR(('2.4_Input_Data_Rebase'!V130-'2.4_Input_Data_Rebase'!H130),"-")</f>
        <v>0</v>
      </c>
      <c r="AI131" s="50">
        <f>IFERROR(('2.4_Input_Data_Rebase'!W130-'2.4_Input_Data_Rebase'!I130),"-")</f>
        <v>0</v>
      </c>
      <c r="AJ131" s="50">
        <f>IFERROR(('2.4_Input_Data_Rebase'!X130-'2.4_Input_Data_Rebase'!J130),"-")</f>
        <v>0</v>
      </c>
      <c r="AK131" s="50">
        <f>IFERROR(('2.4_Input_Data_Rebase'!Y130-'2.4_Input_Data_Rebase'!K130),"-")</f>
        <v>0</v>
      </c>
      <c r="AL131" s="30"/>
      <c r="AM131" s="37">
        <f>AG131*'0.1_Coefficients'!$B$20</f>
        <v>-5</v>
      </c>
      <c r="AN131" s="37">
        <f>AH131*'0.1_Coefficients'!$C$20</f>
        <v>0</v>
      </c>
      <c r="AO131" s="37">
        <f>AI131*'0.1_Coefficients'!$D$20</f>
        <v>0</v>
      </c>
      <c r="AP131" s="37">
        <f>AJ131*'0.1_Coefficients'!$E$20</f>
        <v>0</v>
      </c>
      <c r="AQ131" s="37">
        <f>AK131*'0.1_Coefficients'!$F$20</f>
        <v>0</v>
      </c>
      <c r="AR131" s="54">
        <f t="shared" ref="AR131" si="203">SUM(AM131:AQ134)</f>
        <v>7.5</v>
      </c>
      <c r="AS131" s="30"/>
      <c r="AT131" s="50">
        <f>IFERROR(('2.4_Input_Data_Rebase'!N130-'2.4_Input_Data_Rebase'!G130),"-")</f>
        <v>-25</v>
      </c>
      <c r="AU131" s="50">
        <f>IFERROR(('2.4_Input_Data_Rebase'!O130-'2.4_Input_Data_Rebase'!H130),"-")</f>
        <v>0</v>
      </c>
      <c r="AV131" s="50">
        <f>IFERROR(('2.4_Input_Data_Rebase'!P130-'2.4_Input_Data_Rebase'!I130),"-")</f>
        <v>0</v>
      </c>
      <c r="AW131" s="50">
        <f>IFERROR(('2.4_Input_Data_Rebase'!Q130-'2.4_Input_Data_Rebase'!J130),"-")</f>
        <v>0</v>
      </c>
      <c r="AX131" s="50">
        <f>IFERROR(('2.4_Input_Data_Rebase'!R130-'2.4_Input_Data_Rebase'!K130),"-")</f>
        <v>0</v>
      </c>
      <c r="AY131" s="30"/>
      <c r="AZ131" s="37">
        <f>AT131*'0.1_Coefficients'!$B$20</f>
        <v>-5</v>
      </c>
      <c r="BA131" s="37">
        <f>AU131*'0.1_Coefficients'!$C$20</f>
        <v>0</v>
      </c>
      <c r="BB131" s="37">
        <f>AV131*'0.1_Coefficients'!$D$20</f>
        <v>0</v>
      </c>
      <c r="BC131" s="37">
        <f>AW131*'0.1_Coefficients'!$E$20</f>
        <v>0</v>
      </c>
      <c r="BD131" s="37">
        <f>AX131*'0.1_Coefficients'!$F$20</f>
        <v>0</v>
      </c>
      <c r="BE131" s="54">
        <f t="shared" ref="BE131" si="204">SUM(AZ131:BD134)</f>
        <v>-5.0999999999999996</v>
      </c>
      <c r="BF131" s="30"/>
      <c r="BG131" s="54">
        <f t="shared" ref="BG131" si="205">AE131-R131</f>
        <v>-29.799999999999994</v>
      </c>
      <c r="BH131" s="54">
        <f t="shared" ref="BH131" si="206">BE131-AR131</f>
        <v>-12.6</v>
      </c>
      <c r="BI131" s="83">
        <f t="shared" ref="BI131" si="207">BH131-BG131</f>
        <v>17.199999999999996</v>
      </c>
    </row>
    <row r="132" spans="1:61">
      <c r="A132" s="2"/>
      <c r="B132" s="21"/>
      <c r="C132" s="22"/>
      <c r="D132" s="23"/>
      <c r="F132" s="81" t="s">
        <v>53</v>
      </c>
      <c r="G132" s="50">
        <f>IFERROR(('2.3_Input_Data_Orig_MC'!U131-'2.3_Input_Data_Orig_MC'!G131),"-")</f>
        <v>0</v>
      </c>
      <c r="H132" s="50">
        <f>IFERROR(('2.3_Input_Data_Orig_MC'!V131-'2.3_Input_Data_Orig_MC'!H131),"-")</f>
        <v>0</v>
      </c>
      <c r="I132" s="50">
        <f>IFERROR(('2.3_Input_Data_Orig_MC'!W131-'2.3_Input_Data_Orig_MC'!I131),"-")</f>
        <v>0</v>
      </c>
      <c r="J132" s="50">
        <f>IFERROR(('2.3_Input_Data_Orig_MC'!X131-'2.3_Input_Data_Orig_MC'!J131),"-")</f>
        <v>0</v>
      </c>
      <c r="K132" s="50">
        <f>IFERROR(('2.3_Input_Data_Orig_MC'!Y131-'2.3_Input_Data_Orig_MC'!K131),"-")</f>
        <v>0</v>
      </c>
      <c r="L132" s="30"/>
      <c r="M132" s="37">
        <f>G132*'0.1_Coefficients'!$B$21</f>
        <v>0</v>
      </c>
      <c r="N132" s="37">
        <f>H132*'0.1_Coefficients'!$C$21</f>
        <v>0</v>
      </c>
      <c r="O132" s="37">
        <f>I132*'0.1_Coefficients'!$D$21</f>
        <v>0</v>
      </c>
      <c r="P132" s="37">
        <f>J132*'0.1_Coefficients'!$E$21</f>
        <v>0</v>
      </c>
      <c r="Q132" s="37">
        <f>K132*'0.1_Coefficients'!$F$21</f>
        <v>0</v>
      </c>
      <c r="R132" s="54"/>
      <c r="S132" s="30"/>
      <c r="T132" s="50">
        <f>IFERROR(('2.3_Input_Data_Orig_MC'!N131-'2.3_Input_Data_Orig_MC'!G131),"-")</f>
        <v>0</v>
      </c>
      <c r="U132" s="50">
        <f>IFERROR(('2.3_Input_Data_Orig_MC'!O131-'2.3_Input_Data_Orig_MC'!H131),"-")</f>
        <v>0</v>
      </c>
      <c r="V132" s="50">
        <f>IFERROR(('2.3_Input_Data_Orig_MC'!P131-'2.3_Input_Data_Orig_MC'!I131),"-")</f>
        <v>0</v>
      </c>
      <c r="W132" s="50">
        <f>IFERROR(('2.3_Input_Data_Orig_MC'!Q131-'2.3_Input_Data_Orig_MC'!J131),"-")</f>
        <v>0</v>
      </c>
      <c r="X132" s="50">
        <f>IFERROR(('2.3_Input_Data_Orig_MC'!R131-'2.3_Input_Data_Orig_MC'!K131),"-")</f>
        <v>0</v>
      </c>
      <c r="Y132" s="30"/>
      <c r="Z132" s="37">
        <f>T132*'0.1_Coefficients'!$B$21</f>
        <v>0</v>
      </c>
      <c r="AA132" s="37">
        <f>U132*'0.1_Coefficients'!$C$21</f>
        <v>0</v>
      </c>
      <c r="AB132" s="37">
        <f>V132*'0.1_Coefficients'!$D$21</f>
        <v>0</v>
      </c>
      <c r="AC132" s="37">
        <f>W132*'0.1_Coefficients'!$E$21</f>
        <v>0</v>
      </c>
      <c r="AD132" s="37">
        <f>X132*'0.1_Coefficients'!$F$21</f>
        <v>0</v>
      </c>
      <c r="AE132" s="54"/>
      <c r="AF132" s="30"/>
      <c r="AG132" s="50">
        <f>IFERROR(('2.4_Input_Data_Rebase'!U131-'2.4_Input_Data_Rebase'!G131),"-")</f>
        <v>0</v>
      </c>
      <c r="AH132" s="50">
        <f>IFERROR(('2.4_Input_Data_Rebase'!V131-'2.4_Input_Data_Rebase'!H131),"-")</f>
        <v>0</v>
      </c>
      <c r="AI132" s="50">
        <f>IFERROR(('2.4_Input_Data_Rebase'!W131-'2.4_Input_Data_Rebase'!I131),"-")</f>
        <v>0</v>
      </c>
      <c r="AJ132" s="50">
        <f>IFERROR(('2.4_Input_Data_Rebase'!X131-'2.4_Input_Data_Rebase'!J131),"-")</f>
        <v>0</v>
      </c>
      <c r="AK132" s="50">
        <f>IFERROR(('2.4_Input_Data_Rebase'!Y131-'2.4_Input_Data_Rebase'!K131),"-")</f>
        <v>0</v>
      </c>
      <c r="AL132" s="30"/>
      <c r="AM132" s="37">
        <f>AG132*'0.1_Coefficients'!$B$21</f>
        <v>0</v>
      </c>
      <c r="AN132" s="37">
        <f>AH132*'0.1_Coefficients'!$C$21</f>
        <v>0</v>
      </c>
      <c r="AO132" s="37">
        <f>AI132*'0.1_Coefficients'!$D$21</f>
        <v>0</v>
      </c>
      <c r="AP132" s="37">
        <f>AJ132*'0.1_Coefficients'!$E$21</f>
        <v>0</v>
      </c>
      <c r="AQ132" s="37">
        <f>AK132*'0.1_Coefficients'!$F$21</f>
        <v>0</v>
      </c>
      <c r="AR132" s="54"/>
      <c r="AS132" s="30"/>
      <c r="AT132" s="50">
        <f>IFERROR(('2.4_Input_Data_Rebase'!N131-'2.4_Input_Data_Rebase'!G131),"-")</f>
        <v>0</v>
      </c>
      <c r="AU132" s="50">
        <f>IFERROR(('2.4_Input_Data_Rebase'!O131-'2.4_Input_Data_Rebase'!H131),"-")</f>
        <v>0</v>
      </c>
      <c r="AV132" s="50">
        <f>IFERROR(('2.4_Input_Data_Rebase'!P131-'2.4_Input_Data_Rebase'!I131),"-")</f>
        <v>0</v>
      </c>
      <c r="AW132" s="50">
        <f>IFERROR(('2.4_Input_Data_Rebase'!Q131-'2.4_Input_Data_Rebase'!J131),"-")</f>
        <v>0</v>
      </c>
      <c r="AX132" s="50">
        <f>IFERROR(('2.4_Input_Data_Rebase'!R131-'2.4_Input_Data_Rebase'!K131),"-")</f>
        <v>0</v>
      </c>
      <c r="AY132" s="30"/>
      <c r="AZ132" s="37">
        <f>AT132*'0.1_Coefficients'!$B$21</f>
        <v>0</v>
      </c>
      <c r="BA132" s="37">
        <f>AU132*'0.1_Coefficients'!$C$21</f>
        <v>0</v>
      </c>
      <c r="BB132" s="37">
        <f>AV132*'0.1_Coefficients'!$D$21</f>
        <v>0</v>
      </c>
      <c r="BC132" s="37">
        <f>AW132*'0.1_Coefficients'!$E$21</f>
        <v>0</v>
      </c>
      <c r="BD132" s="37">
        <f>AX132*'0.1_Coefficients'!$F$21</f>
        <v>0</v>
      </c>
      <c r="BE132" s="54"/>
      <c r="BF132" s="30"/>
      <c r="BG132" s="54"/>
      <c r="BH132" s="54"/>
      <c r="BI132" s="83"/>
    </row>
    <row r="133" spans="1:61">
      <c r="A133" s="2"/>
      <c r="B133" s="21"/>
      <c r="C133" s="22"/>
      <c r="D133" s="23"/>
      <c r="F133" s="81" t="s">
        <v>54</v>
      </c>
      <c r="G133" s="50">
        <f>IFERROR(('2.3_Input_Data_Orig_MC'!U132-'2.3_Input_Data_Orig_MC'!G132),"-")</f>
        <v>0</v>
      </c>
      <c r="H133" s="50">
        <f>IFERROR(('2.3_Input_Data_Orig_MC'!V132-'2.3_Input_Data_Orig_MC'!H132),"-")</f>
        <v>0</v>
      </c>
      <c r="I133" s="50">
        <f>IFERROR(('2.3_Input_Data_Orig_MC'!W132-'2.3_Input_Data_Orig_MC'!I132),"-")</f>
        <v>-2</v>
      </c>
      <c r="J133" s="50">
        <f>IFERROR(('2.3_Input_Data_Orig_MC'!X132-'2.3_Input_Data_Orig_MC'!J132),"-")</f>
        <v>-1</v>
      </c>
      <c r="K133" s="50">
        <f>IFERROR(('2.3_Input_Data_Orig_MC'!Y132-'2.3_Input_Data_Orig_MC'!K132),"-")</f>
        <v>3</v>
      </c>
      <c r="L133" s="30"/>
      <c r="M133" s="37">
        <f>G133*'0.1_Coefficients'!$B$22</f>
        <v>0</v>
      </c>
      <c r="N133" s="37">
        <f>H133*'0.1_Coefficients'!$C$22</f>
        <v>0</v>
      </c>
      <c r="O133" s="37">
        <f>I133*'0.1_Coefficients'!$D$22</f>
        <v>-0.6</v>
      </c>
      <c r="P133" s="37">
        <f>J133*'0.1_Coefficients'!$E$22</f>
        <v>-0.4</v>
      </c>
      <c r="Q133" s="37">
        <f>K133*'0.1_Coefficients'!$F$22</f>
        <v>1.5</v>
      </c>
      <c r="R133" s="54"/>
      <c r="S133" s="30"/>
      <c r="T133" s="50">
        <f>IFERROR(('2.3_Input_Data_Orig_MC'!N132-'2.3_Input_Data_Orig_MC'!G132),"-")</f>
        <v>0</v>
      </c>
      <c r="U133" s="50">
        <f>IFERROR(('2.3_Input_Data_Orig_MC'!O132-'2.3_Input_Data_Orig_MC'!H132),"-")</f>
        <v>2</v>
      </c>
      <c r="V133" s="50">
        <f>IFERROR(('2.3_Input_Data_Orig_MC'!P132-'2.3_Input_Data_Orig_MC'!I132),"-")</f>
        <v>-2</v>
      </c>
      <c r="W133" s="50">
        <f>IFERROR(('2.3_Input_Data_Orig_MC'!Q132-'2.3_Input_Data_Orig_MC'!J132),"-")</f>
        <v>-1</v>
      </c>
      <c r="X133" s="50">
        <f>IFERROR(('2.3_Input_Data_Orig_MC'!R132-'2.3_Input_Data_Orig_MC'!K132),"-")</f>
        <v>1</v>
      </c>
      <c r="Y133" s="30"/>
      <c r="Z133" s="37">
        <f>T133*'0.1_Coefficients'!$B$22</f>
        <v>0</v>
      </c>
      <c r="AA133" s="37">
        <f>U133*'0.1_Coefficients'!$C$22</f>
        <v>0.4</v>
      </c>
      <c r="AB133" s="37">
        <f>V133*'0.1_Coefficients'!$D$22</f>
        <v>-0.6</v>
      </c>
      <c r="AC133" s="37">
        <f>W133*'0.1_Coefficients'!$E$22</f>
        <v>-0.4</v>
      </c>
      <c r="AD133" s="37">
        <f>X133*'0.1_Coefficients'!$F$22</f>
        <v>0.5</v>
      </c>
      <c r="AE133" s="54"/>
      <c r="AF133" s="30"/>
      <c r="AG133" s="50">
        <f>IFERROR(('2.4_Input_Data_Rebase'!U132-'2.4_Input_Data_Rebase'!G132),"-")</f>
        <v>0</v>
      </c>
      <c r="AH133" s="50">
        <f>IFERROR(('2.4_Input_Data_Rebase'!V132-'2.4_Input_Data_Rebase'!H132),"-")</f>
        <v>0</v>
      </c>
      <c r="AI133" s="50">
        <f>IFERROR(('2.4_Input_Data_Rebase'!W132-'2.4_Input_Data_Rebase'!I132),"-")</f>
        <v>0</v>
      </c>
      <c r="AJ133" s="50">
        <f>IFERROR(('2.4_Input_Data_Rebase'!X132-'2.4_Input_Data_Rebase'!J132),"-")</f>
        <v>0</v>
      </c>
      <c r="AK133" s="50">
        <f>IFERROR(('2.4_Input_Data_Rebase'!Y132-'2.4_Input_Data_Rebase'!K132),"-")</f>
        <v>25</v>
      </c>
      <c r="AL133" s="30"/>
      <c r="AM133" s="37">
        <f>AG133*'0.1_Coefficients'!$B$22</f>
        <v>0</v>
      </c>
      <c r="AN133" s="37">
        <f>AH133*'0.1_Coefficients'!$C$22</f>
        <v>0</v>
      </c>
      <c r="AO133" s="37">
        <f>AI133*'0.1_Coefficients'!$D$22</f>
        <v>0</v>
      </c>
      <c r="AP133" s="37">
        <f>AJ133*'0.1_Coefficients'!$E$22</f>
        <v>0</v>
      </c>
      <c r="AQ133" s="37">
        <f>AK133*'0.1_Coefficients'!$F$22</f>
        <v>12.5</v>
      </c>
      <c r="AR133" s="54"/>
      <c r="AS133" s="30"/>
      <c r="AT133" s="50">
        <f>IFERROR(('2.4_Input_Data_Rebase'!N132-'2.4_Input_Data_Rebase'!G132),"-")</f>
        <v>9</v>
      </c>
      <c r="AU133" s="50">
        <f>IFERROR(('2.4_Input_Data_Rebase'!O132-'2.4_Input_Data_Rebase'!H132),"-")</f>
        <v>0</v>
      </c>
      <c r="AV133" s="50">
        <f>IFERROR(('2.4_Input_Data_Rebase'!P132-'2.4_Input_Data_Rebase'!I132),"-")</f>
        <v>0</v>
      </c>
      <c r="AW133" s="50">
        <f>IFERROR(('2.4_Input_Data_Rebase'!Q132-'2.4_Input_Data_Rebase'!J132),"-")</f>
        <v>0</v>
      </c>
      <c r="AX133" s="50">
        <f>IFERROR(('2.4_Input_Data_Rebase'!R132-'2.4_Input_Data_Rebase'!K132),"-")</f>
        <v>16</v>
      </c>
      <c r="AY133" s="30"/>
      <c r="AZ133" s="37">
        <f>AT133*'0.1_Coefficients'!$B$22</f>
        <v>0.9</v>
      </c>
      <c r="BA133" s="37">
        <f>AU133*'0.1_Coefficients'!$C$22</f>
        <v>0</v>
      </c>
      <c r="BB133" s="37">
        <f>AV133*'0.1_Coefficients'!$D$22</f>
        <v>0</v>
      </c>
      <c r="BC133" s="37">
        <f>AW133*'0.1_Coefficients'!$E$22</f>
        <v>0</v>
      </c>
      <c r="BD133" s="37">
        <f>AX133*'0.1_Coefficients'!$F$22</f>
        <v>8</v>
      </c>
      <c r="BE133" s="54"/>
      <c r="BF133" s="30"/>
      <c r="BG133" s="54"/>
      <c r="BH133" s="54"/>
      <c r="BI133" s="83"/>
    </row>
    <row r="134" spans="1:61" ht="12.75" thickBot="1">
      <c r="A134" s="2"/>
      <c r="B134" s="24"/>
      <c r="C134" s="25"/>
      <c r="D134" s="26"/>
      <c r="F134" s="84" t="s">
        <v>55</v>
      </c>
      <c r="G134" s="50">
        <f>IFERROR(('2.3_Input_Data_Orig_MC'!U133-'2.3_Input_Data_Orig_MC'!G133),"-")</f>
        <v>-2</v>
      </c>
      <c r="H134" s="50">
        <f>IFERROR(('2.3_Input_Data_Orig_MC'!V133-'2.3_Input_Data_Orig_MC'!H133),"-")</f>
        <v>0</v>
      </c>
      <c r="I134" s="50">
        <f>IFERROR(('2.3_Input_Data_Orig_MC'!W133-'2.3_Input_Data_Orig_MC'!I133),"-")</f>
        <v>2</v>
      </c>
      <c r="J134" s="50">
        <f>IFERROR(('2.3_Input_Data_Orig_MC'!X133-'2.3_Input_Data_Orig_MC'!J133),"-")</f>
        <v>0</v>
      </c>
      <c r="K134" s="50">
        <f>IFERROR(('2.3_Input_Data_Orig_MC'!Y133-'2.3_Input_Data_Orig_MC'!K133),"-")</f>
        <v>0</v>
      </c>
      <c r="L134" s="30"/>
      <c r="M134" s="37">
        <f>G134*'0.1_Coefficients'!$B$23</f>
        <v>-0.1</v>
      </c>
      <c r="N134" s="37">
        <f>H134*'0.1_Coefficients'!$C$23</f>
        <v>0</v>
      </c>
      <c r="O134" s="37">
        <f>I134*'0.1_Coefficients'!$D$23</f>
        <v>0.3</v>
      </c>
      <c r="P134" s="37">
        <f>J134*'0.1_Coefficients'!E143</f>
        <v>0</v>
      </c>
      <c r="Q134" s="37">
        <f>K134*'0.1_Coefficients'!$F$23</f>
        <v>0</v>
      </c>
      <c r="R134" s="55"/>
      <c r="S134" s="30"/>
      <c r="T134" s="50">
        <f>IFERROR(('2.3_Input_Data_Orig_MC'!N133-'2.3_Input_Data_Orig_MC'!G133),"-")</f>
        <v>-2</v>
      </c>
      <c r="U134" s="50">
        <f>IFERROR(('2.3_Input_Data_Orig_MC'!O133-'2.3_Input_Data_Orig_MC'!H133),"-")</f>
        <v>0</v>
      </c>
      <c r="V134" s="50">
        <f>IFERROR(('2.3_Input_Data_Orig_MC'!P133-'2.3_Input_Data_Orig_MC'!I133),"-")</f>
        <v>2</v>
      </c>
      <c r="W134" s="50">
        <f>IFERROR(('2.3_Input_Data_Orig_MC'!Q133-'2.3_Input_Data_Orig_MC'!J133),"-")</f>
        <v>0</v>
      </c>
      <c r="X134" s="50">
        <f>IFERROR(('2.3_Input_Data_Orig_MC'!R133-'2.3_Input_Data_Orig_MC'!K133),"-")</f>
        <v>0</v>
      </c>
      <c r="Y134" s="30"/>
      <c r="Z134" s="37">
        <f>T134*'0.1_Coefficients'!$B$23</f>
        <v>-0.1</v>
      </c>
      <c r="AA134" s="37">
        <f>U134*'0.1_Coefficients'!$C$23</f>
        <v>0</v>
      </c>
      <c r="AB134" s="37">
        <f>V134*'0.1_Coefficients'!$D$23</f>
        <v>0.3</v>
      </c>
      <c r="AC134" s="37">
        <f>W134*'0.1_Coefficients'!Q143</f>
        <v>0</v>
      </c>
      <c r="AD134" s="37">
        <f>X134*'0.1_Coefficients'!$F$23</f>
        <v>0</v>
      </c>
      <c r="AE134" s="55"/>
      <c r="AF134" s="30"/>
      <c r="AG134" s="50">
        <f>IFERROR(('2.4_Input_Data_Rebase'!U133-'2.4_Input_Data_Rebase'!G133),"-")</f>
        <v>0</v>
      </c>
      <c r="AH134" s="50">
        <f>IFERROR(('2.4_Input_Data_Rebase'!V133-'2.4_Input_Data_Rebase'!H133),"-")</f>
        <v>0</v>
      </c>
      <c r="AI134" s="50">
        <f>IFERROR(('2.4_Input_Data_Rebase'!W133-'2.4_Input_Data_Rebase'!I133),"-")</f>
        <v>0</v>
      </c>
      <c r="AJ134" s="50">
        <f>IFERROR(('2.4_Input_Data_Rebase'!X133-'2.4_Input_Data_Rebase'!J133),"-")</f>
        <v>0</v>
      </c>
      <c r="AK134" s="50">
        <f>IFERROR(('2.4_Input_Data_Rebase'!Y133-'2.4_Input_Data_Rebase'!K133),"-")</f>
        <v>0</v>
      </c>
      <c r="AL134" s="30"/>
      <c r="AM134" s="37">
        <f>AG134*'0.1_Coefficients'!$B$23</f>
        <v>0</v>
      </c>
      <c r="AN134" s="37">
        <f>AH134*'0.1_Coefficients'!$C$23</f>
        <v>0</v>
      </c>
      <c r="AO134" s="37">
        <f>AI134*'0.1_Coefficients'!$D$23</f>
        <v>0</v>
      </c>
      <c r="AP134" s="37">
        <f>AJ134*'0.1_Coefficients'!AD143</f>
        <v>0</v>
      </c>
      <c r="AQ134" s="37">
        <f>AK134*'0.1_Coefficients'!$F$23</f>
        <v>0</v>
      </c>
      <c r="AR134" s="55"/>
      <c r="AS134" s="30"/>
      <c r="AT134" s="50">
        <f>IFERROR(('2.4_Input_Data_Rebase'!N133-'2.4_Input_Data_Rebase'!G133),"-")</f>
        <v>45</v>
      </c>
      <c r="AU134" s="50">
        <f>IFERROR(('2.4_Input_Data_Rebase'!O133-'2.4_Input_Data_Rebase'!H133),"-")</f>
        <v>0</v>
      </c>
      <c r="AV134" s="50">
        <f>IFERROR(('2.4_Input_Data_Rebase'!P133-'2.4_Input_Data_Rebase'!I133),"-")</f>
        <v>0</v>
      </c>
      <c r="AW134" s="50">
        <f>IFERROR(('2.4_Input_Data_Rebase'!Q133-'2.4_Input_Data_Rebase'!J133),"-")</f>
        <v>0</v>
      </c>
      <c r="AX134" s="50">
        <f>IFERROR(('2.4_Input_Data_Rebase'!R133-'2.4_Input_Data_Rebase'!K133),"-")</f>
        <v>-45</v>
      </c>
      <c r="AY134" s="30"/>
      <c r="AZ134" s="37">
        <f>AT134*'0.1_Coefficients'!$B$23</f>
        <v>2.25</v>
      </c>
      <c r="BA134" s="37">
        <f>AU134*'0.1_Coefficients'!$C$23</f>
        <v>0</v>
      </c>
      <c r="BB134" s="37">
        <f>AV134*'0.1_Coefficients'!$D$23</f>
        <v>0</v>
      </c>
      <c r="BC134" s="37">
        <f>AW134*'0.1_Coefficients'!AP143</f>
        <v>0</v>
      </c>
      <c r="BD134" s="37">
        <f>AX134*'0.1_Coefficients'!$F$23</f>
        <v>-11.25</v>
      </c>
      <c r="BE134" s="55"/>
      <c r="BF134" s="30"/>
      <c r="BG134" s="55"/>
      <c r="BH134" s="55"/>
      <c r="BI134" s="85"/>
    </row>
    <row r="135" spans="1:61">
      <c r="A135" s="3" t="s">
        <v>9</v>
      </c>
      <c r="B135" s="18">
        <v>19</v>
      </c>
      <c r="C135" s="19" t="s">
        <v>41</v>
      </c>
      <c r="D135" s="20" t="s">
        <v>59</v>
      </c>
      <c r="F135" s="86" t="s">
        <v>52</v>
      </c>
      <c r="G135" s="50">
        <f>IFERROR(('2.3_Input_Data_Orig_MC'!U134-'2.3_Input_Data_Orig_MC'!G134),"-")</f>
        <v>-2</v>
      </c>
      <c r="H135" s="50">
        <f>IFERROR(('2.3_Input_Data_Orig_MC'!V134-'2.3_Input_Data_Orig_MC'!H134),"-")</f>
        <v>-2</v>
      </c>
      <c r="I135" s="50">
        <f>IFERROR(('2.3_Input_Data_Orig_MC'!W134-'2.3_Input_Data_Orig_MC'!I134),"-")</f>
        <v>0</v>
      </c>
      <c r="J135" s="50">
        <f>IFERROR(('2.3_Input_Data_Orig_MC'!X134-'2.3_Input_Data_Orig_MC'!J134),"-")</f>
        <v>0</v>
      </c>
      <c r="K135" s="50">
        <f>IFERROR(('2.3_Input_Data_Orig_MC'!Y134-'2.3_Input_Data_Orig_MC'!K134),"-")</f>
        <v>4</v>
      </c>
      <c r="L135" s="30"/>
      <c r="M135" s="37">
        <f>G135*'0.1_Coefficients'!$B$20</f>
        <v>-0.4</v>
      </c>
      <c r="N135" s="37">
        <f>H135*'0.1_Coefficients'!$C$20</f>
        <v>-0.8</v>
      </c>
      <c r="O135" s="37">
        <f>I135*'0.1_Coefficients'!$D$20</f>
        <v>0</v>
      </c>
      <c r="P135" s="37">
        <f>J135*'0.1_Coefficients'!$E$20</f>
        <v>0</v>
      </c>
      <c r="Q135" s="37">
        <f>K135*'0.1_Coefficients'!$F$20</f>
        <v>4</v>
      </c>
      <c r="R135" s="54">
        <f t="shared" ref="R135" si="208">SUM(M135:Q138)</f>
        <v>2.8</v>
      </c>
      <c r="S135" s="30"/>
      <c r="T135" s="50">
        <f>IFERROR(('2.3_Input_Data_Orig_MC'!N134-'2.3_Input_Data_Orig_MC'!G134),"-")</f>
        <v>1</v>
      </c>
      <c r="U135" s="50">
        <f>IFERROR(('2.3_Input_Data_Orig_MC'!O134-'2.3_Input_Data_Orig_MC'!H134),"-")</f>
        <v>0</v>
      </c>
      <c r="V135" s="50">
        <f>IFERROR(('2.3_Input_Data_Orig_MC'!P134-'2.3_Input_Data_Orig_MC'!I134),"-")</f>
        <v>0</v>
      </c>
      <c r="W135" s="50">
        <f>IFERROR(('2.3_Input_Data_Orig_MC'!Q134-'2.3_Input_Data_Orig_MC'!J134),"-")</f>
        <v>-2</v>
      </c>
      <c r="X135" s="50">
        <f>IFERROR(('2.3_Input_Data_Orig_MC'!R134-'2.3_Input_Data_Orig_MC'!K134),"-")</f>
        <v>1</v>
      </c>
      <c r="Y135" s="30"/>
      <c r="Z135" s="37">
        <f>T135*'0.1_Coefficients'!$B$20</f>
        <v>0.2</v>
      </c>
      <c r="AA135" s="37">
        <f>U135*'0.1_Coefficients'!$C$20</f>
        <v>0</v>
      </c>
      <c r="AB135" s="37">
        <f>V135*'0.1_Coefficients'!$D$20</f>
        <v>0</v>
      </c>
      <c r="AC135" s="37">
        <f>W135*'0.1_Coefficients'!$E$20</f>
        <v>-1.6</v>
      </c>
      <c r="AD135" s="37">
        <f>X135*'0.1_Coefficients'!$F$20</f>
        <v>1</v>
      </c>
      <c r="AE135" s="54">
        <f t="shared" ref="AE135" si="209">SUM(Z135:AD138)</f>
        <v>-0.40000000000000013</v>
      </c>
      <c r="AF135" s="30"/>
      <c r="AG135" s="50">
        <f>IFERROR(('2.4_Input_Data_Rebase'!U134-'2.4_Input_Data_Rebase'!G134),"-")</f>
        <v>-2</v>
      </c>
      <c r="AH135" s="50">
        <f>IFERROR(('2.4_Input_Data_Rebase'!V134-'2.4_Input_Data_Rebase'!H134),"-")</f>
        <v>0</v>
      </c>
      <c r="AI135" s="50">
        <f>IFERROR(('2.4_Input_Data_Rebase'!W134-'2.4_Input_Data_Rebase'!I134),"-")</f>
        <v>0</v>
      </c>
      <c r="AJ135" s="50">
        <f>IFERROR(('2.4_Input_Data_Rebase'!X134-'2.4_Input_Data_Rebase'!J134),"-")</f>
        <v>0</v>
      </c>
      <c r="AK135" s="50">
        <f>IFERROR(('2.4_Input_Data_Rebase'!Y134-'2.4_Input_Data_Rebase'!K134),"-")</f>
        <v>2</v>
      </c>
      <c r="AL135" s="30"/>
      <c r="AM135" s="37">
        <f>AG135*'0.1_Coefficients'!$B$20</f>
        <v>-0.4</v>
      </c>
      <c r="AN135" s="37">
        <f>AH135*'0.1_Coefficients'!$C$20</f>
        <v>0</v>
      </c>
      <c r="AO135" s="37">
        <f>AI135*'0.1_Coefficients'!$D$20</f>
        <v>0</v>
      </c>
      <c r="AP135" s="37">
        <f>AJ135*'0.1_Coefficients'!$E$20</f>
        <v>0</v>
      </c>
      <c r="AQ135" s="37">
        <f>AK135*'0.1_Coefficients'!$F$20</f>
        <v>2</v>
      </c>
      <c r="AR135" s="54">
        <f t="shared" ref="AR135" si="210">SUM(AM135:AQ138)</f>
        <v>1.8</v>
      </c>
      <c r="AS135" s="30"/>
      <c r="AT135" s="50">
        <f>IFERROR(('2.4_Input_Data_Rebase'!N134-'2.4_Input_Data_Rebase'!G134),"-")</f>
        <v>0</v>
      </c>
      <c r="AU135" s="50">
        <f>IFERROR(('2.4_Input_Data_Rebase'!O134-'2.4_Input_Data_Rebase'!H134),"-")</f>
        <v>0</v>
      </c>
      <c r="AV135" s="50">
        <f>IFERROR(('2.4_Input_Data_Rebase'!P134-'2.4_Input_Data_Rebase'!I134),"-")</f>
        <v>0</v>
      </c>
      <c r="AW135" s="50">
        <f>IFERROR(('2.4_Input_Data_Rebase'!Q134-'2.4_Input_Data_Rebase'!J134),"-")</f>
        <v>0</v>
      </c>
      <c r="AX135" s="50">
        <f>IFERROR(('2.4_Input_Data_Rebase'!R134-'2.4_Input_Data_Rebase'!K134),"-")</f>
        <v>0</v>
      </c>
      <c r="AY135" s="30"/>
      <c r="AZ135" s="37">
        <f>AT135*'0.1_Coefficients'!$B$20</f>
        <v>0</v>
      </c>
      <c r="BA135" s="37">
        <f>AU135*'0.1_Coefficients'!$C$20</f>
        <v>0</v>
      </c>
      <c r="BB135" s="37">
        <f>AV135*'0.1_Coefficients'!$D$20</f>
        <v>0</v>
      </c>
      <c r="BC135" s="37">
        <f>AW135*'0.1_Coefficients'!$E$20</f>
        <v>0</v>
      </c>
      <c r="BD135" s="37">
        <f>AX135*'0.1_Coefficients'!$F$20</f>
        <v>0</v>
      </c>
      <c r="BE135" s="54">
        <f t="shared" ref="BE135" si="211">SUM(AZ135:BD138)</f>
        <v>-0.55000000000000004</v>
      </c>
      <c r="BF135" s="30"/>
      <c r="BG135" s="54">
        <f t="shared" ref="BG135" si="212">AE135-R135</f>
        <v>-3.2</v>
      </c>
      <c r="BH135" s="54">
        <f t="shared" ref="BH135" si="213">BE135-AR135</f>
        <v>-2.35</v>
      </c>
      <c r="BI135" s="83">
        <f t="shared" ref="BI135" si="214">BH135-BG135</f>
        <v>0.85000000000000009</v>
      </c>
    </row>
    <row r="136" spans="1:61">
      <c r="A136" s="2"/>
      <c r="B136" s="21"/>
      <c r="C136" s="22"/>
      <c r="D136" s="23"/>
      <c r="F136" s="81" t="s">
        <v>53</v>
      </c>
      <c r="G136" s="50">
        <f>IFERROR(('2.3_Input_Data_Orig_MC'!U135-'2.3_Input_Data_Orig_MC'!G135),"-")</f>
        <v>0</v>
      </c>
      <c r="H136" s="50">
        <f>IFERROR(('2.3_Input_Data_Orig_MC'!V135-'2.3_Input_Data_Orig_MC'!H135),"-")</f>
        <v>0</v>
      </c>
      <c r="I136" s="50">
        <f>IFERROR(('2.3_Input_Data_Orig_MC'!W135-'2.3_Input_Data_Orig_MC'!I135),"-")</f>
        <v>0</v>
      </c>
      <c r="J136" s="50">
        <f>IFERROR(('2.3_Input_Data_Orig_MC'!X135-'2.3_Input_Data_Orig_MC'!J135),"-")</f>
        <v>0</v>
      </c>
      <c r="K136" s="50">
        <f>IFERROR(('2.3_Input_Data_Orig_MC'!Y135-'2.3_Input_Data_Orig_MC'!K135),"-")</f>
        <v>0</v>
      </c>
      <c r="L136" s="30"/>
      <c r="M136" s="37">
        <f>G136*'0.1_Coefficients'!$B$21</f>
        <v>0</v>
      </c>
      <c r="N136" s="37">
        <f>H136*'0.1_Coefficients'!$C$21</f>
        <v>0</v>
      </c>
      <c r="O136" s="37">
        <f>I136*'0.1_Coefficients'!$D$21</f>
        <v>0</v>
      </c>
      <c r="P136" s="37">
        <f>J136*'0.1_Coefficients'!$E$21</f>
        <v>0</v>
      </c>
      <c r="Q136" s="37">
        <f>K136*'0.1_Coefficients'!$F$21</f>
        <v>0</v>
      </c>
      <c r="R136" s="54"/>
      <c r="S136" s="30"/>
      <c r="T136" s="50">
        <f>IFERROR(('2.3_Input_Data_Orig_MC'!N135-'2.3_Input_Data_Orig_MC'!G135),"-")</f>
        <v>0</v>
      </c>
      <c r="U136" s="50">
        <f>IFERROR(('2.3_Input_Data_Orig_MC'!O135-'2.3_Input_Data_Orig_MC'!H135),"-")</f>
        <v>0</v>
      </c>
      <c r="V136" s="50">
        <f>IFERROR(('2.3_Input_Data_Orig_MC'!P135-'2.3_Input_Data_Orig_MC'!I135),"-")</f>
        <v>0</v>
      </c>
      <c r="W136" s="50">
        <f>IFERROR(('2.3_Input_Data_Orig_MC'!Q135-'2.3_Input_Data_Orig_MC'!J135),"-")</f>
        <v>0</v>
      </c>
      <c r="X136" s="50">
        <f>IFERROR(('2.3_Input_Data_Orig_MC'!R135-'2.3_Input_Data_Orig_MC'!K135),"-")</f>
        <v>0</v>
      </c>
      <c r="Y136" s="30"/>
      <c r="Z136" s="37">
        <f>T136*'0.1_Coefficients'!$B$21</f>
        <v>0</v>
      </c>
      <c r="AA136" s="37">
        <f>U136*'0.1_Coefficients'!$C$21</f>
        <v>0</v>
      </c>
      <c r="AB136" s="37">
        <f>V136*'0.1_Coefficients'!$D$21</f>
        <v>0</v>
      </c>
      <c r="AC136" s="37">
        <f>W136*'0.1_Coefficients'!$E$21</f>
        <v>0</v>
      </c>
      <c r="AD136" s="37">
        <f>X136*'0.1_Coefficients'!$F$21</f>
        <v>0</v>
      </c>
      <c r="AE136" s="54"/>
      <c r="AF136" s="30"/>
      <c r="AG136" s="50">
        <f>IFERROR(('2.4_Input_Data_Rebase'!U135-'2.4_Input_Data_Rebase'!G135),"-")</f>
        <v>0</v>
      </c>
      <c r="AH136" s="50">
        <f>IFERROR(('2.4_Input_Data_Rebase'!V135-'2.4_Input_Data_Rebase'!H135),"-")</f>
        <v>0</v>
      </c>
      <c r="AI136" s="50">
        <f>IFERROR(('2.4_Input_Data_Rebase'!W135-'2.4_Input_Data_Rebase'!I135),"-")</f>
        <v>0</v>
      </c>
      <c r="AJ136" s="50">
        <f>IFERROR(('2.4_Input_Data_Rebase'!X135-'2.4_Input_Data_Rebase'!J135),"-")</f>
        <v>0</v>
      </c>
      <c r="AK136" s="50">
        <f>IFERROR(('2.4_Input_Data_Rebase'!Y135-'2.4_Input_Data_Rebase'!K135),"-")</f>
        <v>0</v>
      </c>
      <c r="AL136" s="30"/>
      <c r="AM136" s="37">
        <f>AG136*'0.1_Coefficients'!$B$21</f>
        <v>0</v>
      </c>
      <c r="AN136" s="37">
        <f>AH136*'0.1_Coefficients'!$C$21</f>
        <v>0</v>
      </c>
      <c r="AO136" s="37">
        <f>AI136*'0.1_Coefficients'!$D$21</f>
        <v>0</v>
      </c>
      <c r="AP136" s="37">
        <f>AJ136*'0.1_Coefficients'!$E$21</f>
        <v>0</v>
      </c>
      <c r="AQ136" s="37">
        <f>AK136*'0.1_Coefficients'!$F$21</f>
        <v>0</v>
      </c>
      <c r="AR136" s="54"/>
      <c r="AS136" s="30"/>
      <c r="AT136" s="50">
        <f>IFERROR(('2.4_Input_Data_Rebase'!N135-'2.4_Input_Data_Rebase'!G135),"-")</f>
        <v>0</v>
      </c>
      <c r="AU136" s="50">
        <f>IFERROR(('2.4_Input_Data_Rebase'!O135-'2.4_Input_Data_Rebase'!H135),"-")</f>
        <v>0</v>
      </c>
      <c r="AV136" s="50">
        <f>IFERROR(('2.4_Input_Data_Rebase'!P135-'2.4_Input_Data_Rebase'!I135),"-")</f>
        <v>0</v>
      </c>
      <c r="AW136" s="50">
        <f>IFERROR(('2.4_Input_Data_Rebase'!Q135-'2.4_Input_Data_Rebase'!J135),"-")</f>
        <v>0</v>
      </c>
      <c r="AX136" s="50">
        <f>IFERROR(('2.4_Input_Data_Rebase'!R135-'2.4_Input_Data_Rebase'!K135),"-")</f>
        <v>0</v>
      </c>
      <c r="AY136" s="30"/>
      <c r="AZ136" s="37">
        <f>AT136*'0.1_Coefficients'!$B$21</f>
        <v>0</v>
      </c>
      <c r="BA136" s="37">
        <f>AU136*'0.1_Coefficients'!$C$21</f>
        <v>0</v>
      </c>
      <c r="BB136" s="37">
        <f>AV136*'0.1_Coefficients'!$D$21</f>
        <v>0</v>
      </c>
      <c r="BC136" s="37">
        <f>AW136*'0.1_Coefficients'!$E$21</f>
        <v>0</v>
      </c>
      <c r="BD136" s="37">
        <f>AX136*'0.1_Coefficients'!$F$21</f>
        <v>0</v>
      </c>
      <c r="BE136" s="54"/>
      <c r="BF136" s="30"/>
      <c r="BG136" s="54"/>
      <c r="BH136" s="54"/>
      <c r="BI136" s="83"/>
    </row>
    <row r="137" spans="1:61">
      <c r="A137" s="2"/>
      <c r="B137" s="21"/>
      <c r="C137" s="22"/>
      <c r="D137" s="23"/>
      <c r="F137" s="81" t="s">
        <v>54</v>
      </c>
      <c r="G137" s="50">
        <f>IFERROR(('2.3_Input_Data_Orig_MC'!U136-'2.3_Input_Data_Orig_MC'!G136),"-")</f>
        <v>0</v>
      </c>
      <c r="H137" s="50">
        <f>IFERROR(('2.3_Input_Data_Orig_MC'!V136-'2.3_Input_Data_Orig_MC'!H136),"-")</f>
        <v>0</v>
      </c>
      <c r="I137" s="50">
        <f>IFERROR(('2.3_Input_Data_Orig_MC'!W136-'2.3_Input_Data_Orig_MC'!I136),"-")</f>
        <v>0</v>
      </c>
      <c r="J137" s="50">
        <f>IFERROR(('2.3_Input_Data_Orig_MC'!X136-'2.3_Input_Data_Orig_MC'!J136),"-")</f>
        <v>0</v>
      </c>
      <c r="K137" s="50">
        <f>IFERROR(('2.3_Input_Data_Orig_MC'!Y136-'2.3_Input_Data_Orig_MC'!K136),"-")</f>
        <v>0</v>
      </c>
      <c r="L137" s="30"/>
      <c r="M137" s="37">
        <f>G137*'0.1_Coefficients'!$B$22</f>
        <v>0</v>
      </c>
      <c r="N137" s="37">
        <f>H137*'0.1_Coefficients'!$C$22</f>
        <v>0</v>
      </c>
      <c r="O137" s="37">
        <f>I137*'0.1_Coefficients'!$D$22</f>
        <v>0</v>
      </c>
      <c r="P137" s="37">
        <f>J137*'0.1_Coefficients'!$E$22</f>
        <v>0</v>
      </c>
      <c r="Q137" s="37">
        <f>K137*'0.1_Coefficients'!$F$22</f>
        <v>0</v>
      </c>
      <c r="R137" s="54"/>
      <c r="S137" s="30"/>
      <c r="T137" s="50">
        <f>IFERROR(('2.3_Input_Data_Orig_MC'!N136-'2.3_Input_Data_Orig_MC'!G136),"-")</f>
        <v>0</v>
      </c>
      <c r="U137" s="50">
        <f>IFERROR(('2.3_Input_Data_Orig_MC'!O136-'2.3_Input_Data_Orig_MC'!H136),"-")</f>
        <v>0</v>
      </c>
      <c r="V137" s="50">
        <f>IFERROR(('2.3_Input_Data_Orig_MC'!P136-'2.3_Input_Data_Orig_MC'!I136),"-")</f>
        <v>0</v>
      </c>
      <c r="W137" s="50">
        <f>IFERROR(('2.3_Input_Data_Orig_MC'!Q136-'2.3_Input_Data_Orig_MC'!J136),"-")</f>
        <v>0</v>
      </c>
      <c r="X137" s="50">
        <f>IFERROR(('2.3_Input_Data_Orig_MC'!R136-'2.3_Input_Data_Orig_MC'!K136),"-")</f>
        <v>0</v>
      </c>
      <c r="Y137" s="30"/>
      <c r="Z137" s="37">
        <f>T137*'0.1_Coefficients'!$B$22</f>
        <v>0</v>
      </c>
      <c r="AA137" s="37">
        <f>U137*'0.1_Coefficients'!$C$22</f>
        <v>0</v>
      </c>
      <c r="AB137" s="37">
        <f>V137*'0.1_Coefficients'!$D$22</f>
        <v>0</v>
      </c>
      <c r="AC137" s="37">
        <f>W137*'0.1_Coefficients'!$E$22</f>
        <v>0</v>
      </c>
      <c r="AD137" s="37">
        <f>X137*'0.1_Coefficients'!$F$22</f>
        <v>0</v>
      </c>
      <c r="AE137" s="54"/>
      <c r="AF137" s="30"/>
      <c r="AG137" s="50">
        <f>IFERROR(('2.4_Input_Data_Rebase'!U136-'2.4_Input_Data_Rebase'!G136),"-")</f>
        <v>0</v>
      </c>
      <c r="AH137" s="50">
        <f>IFERROR(('2.4_Input_Data_Rebase'!V136-'2.4_Input_Data_Rebase'!H136),"-")</f>
        <v>0</v>
      </c>
      <c r="AI137" s="50">
        <f>IFERROR(('2.4_Input_Data_Rebase'!W136-'2.4_Input_Data_Rebase'!I136),"-")</f>
        <v>0</v>
      </c>
      <c r="AJ137" s="50">
        <f>IFERROR(('2.4_Input_Data_Rebase'!X136-'2.4_Input_Data_Rebase'!J136),"-")</f>
        <v>0</v>
      </c>
      <c r="AK137" s="50">
        <f>IFERROR(('2.4_Input_Data_Rebase'!Y136-'2.4_Input_Data_Rebase'!K136),"-")</f>
        <v>0</v>
      </c>
      <c r="AL137" s="30"/>
      <c r="AM137" s="37">
        <f>AG137*'0.1_Coefficients'!$B$22</f>
        <v>0</v>
      </c>
      <c r="AN137" s="37">
        <f>AH137*'0.1_Coefficients'!$C$22</f>
        <v>0</v>
      </c>
      <c r="AO137" s="37">
        <f>AI137*'0.1_Coefficients'!$D$22</f>
        <v>0</v>
      </c>
      <c r="AP137" s="37">
        <f>AJ137*'0.1_Coefficients'!$E$22</f>
        <v>0</v>
      </c>
      <c r="AQ137" s="37">
        <f>AK137*'0.1_Coefficients'!$F$22</f>
        <v>0</v>
      </c>
      <c r="AR137" s="54"/>
      <c r="AS137" s="30"/>
      <c r="AT137" s="50">
        <f>IFERROR(('2.4_Input_Data_Rebase'!N136-'2.4_Input_Data_Rebase'!G136),"-")</f>
        <v>0</v>
      </c>
      <c r="AU137" s="50">
        <f>IFERROR(('2.4_Input_Data_Rebase'!O136-'2.4_Input_Data_Rebase'!H136),"-")</f>
        <v>0</v>
      </c>
      <c r="AV137" s="50">
        <f>IFERROR(('2.4_Input_Data_Rebase'!P136-'2.4_Input_Data_Rebase'!I136),"-")</f>
        <v>0</v>
      </c>
      <c r="AW137" s="50">
        <f>IFERROR(('2.4_Input_Data_Rebase'!Q136-'2.4_Input_Data_Rebase'!J136),"-")</f>
        <v>0</v>
      </c>
      <c r="AX137" s="50">
        <f>IFERROR(('2.4_Input_Data_Rebase'!R136-'2.4_Input_Data_Rebase'!K136),"-")</f>
        <v>0</v>
      </c>
      <c r="AY137" s="30"/>
      <c r="AZ137" s="37">
        <f>AT137*'0.1_Coefficients'!$B$22</f>
        <v>0</v>
      </c>
      <c r="BA137" s="37">
        <f>AU137*'0.1_Coefficients'!$C$22</f>
        <v>0</v>
      </c>
      <c r="BB137" s="37">
        <f>AV137*'0.1_Coefficients'!$D$22</f>
        <v>0</v>
      </c>
      <c r="BC137" s="37">
        <f>AW137*'0.1_Coefficients'!$E$22</f>
        <v>0</v>
      </c>
      <c r="BD137" s="37">
        <f>AX137*'0.1_Coefficients'!$F$22</f>
        <v>0</v>
      </c>
      <c r="BE137" s="54"/>
      <c r="BF137" s="30"/>
      <c r="BG137" s="54"/>
      <c r="BH137" s="54"/>
      <c r="BI137" s="83"/>
    </row>
    <row r="138" spans="1:61" ht="12.75" thickBot="1">
      <c r="A138" s="2"/>
      <c r="B138" s="24"/>
      <c r="C138" s="25"/>
      <c r="D138" s="26"/>
      <c r="F138" s="84" t="s">
        <v>55</v>
      </c>
      <c r="G138" s="50">
        <f>IFERROR(('2.3_Input_Data_Orig_MC'!U137-'2.3_Input_Data_Orig_MC'!G137),"-")</f>
        <v>0</v>
      </c>
      <c r="H138" s="50">
        <f>IFERROR(('2.3_Input_Data_Orig_MC'!V137-'2.3_Input_Data_Orig_MC'!H137),"-")</f>
        <v>0</v>
      </c>
      <c r="I138" s="50">
        <f>IFERROR(('2.3_Input_Data_Orig_MC'!W137-'2.3_Input_Data_Orig_MC'!I137),"-")</f>
        <v>0</v>
      </c>
      <c r="J138" s="50">
        <f>IFERROR(('2.3_Input_Data_Orig_MC'!X137-'2.3_Input_Data_Orig_MC'!J137),"-")</f>
        <v>0</v>
      </c>
      <c r="K138" s="50">
        <f>IFERROR(('2.3_Input_Data_Orig_MC'!Y137-'2.3_Input_Data_Orig_MC'!K137),"-")</f>
        <v>0</v>
      </c>
      <c r="L138" s="30"/>
      <c r="M138" s="37">
        <f>G138*'0.1_Coefficients'!$B$23</f>
        <v>0</v>
      </c>
      <c r="N138" s="37">
        <f>H138*'0.1_Coefficients'!$C$23</f>
        <v>0</v>
      </c>
      <c r="O138" s="37">
        <f>I138*'0.1_Coefficients'!$D$23</f>
        <v>0</v>
      </c>
      <c r="P138" s="37">
        <f>J138*'0.1_Coefficients'!E147</f>
        <v>0</v>
      </c>
      <c r="Q138" s="37">
        <f>K138*'0.1_Coefficients'!$F$23</f>
        <v>0</v>
      </c>
      <c r="R138" s="55"/>
      <c r="S138" s="30"/>
      <c r="T138" s="50">
        <f>IFERROR(('2.3_Input_Data_Orig_MC'!N137-'2.3_Input_Data_Orig_MC'!G137),"-")</f>
        <v>0</v>
      </c>
      <c r="U138" s="50">
        <f>IFERROR(('2.3_Input_Data_Orig_MC'!O137-'2.3_Input_Data_Orig_MC'!H137),"-")</f>
        <v>0</v>
      </c>
      <c r="V138" s="50">
        <f>IFERROR(('2.3_Input_Data_Orig_MC'!P137-'2.3_Input_Data_Orig_MC'!I137),"-")</f>
        <v>0</v>
      </c>
      <c r="W138" s="50">
        <f>IFERROR(('2.3_Input_Data_Orig_MC'!Q137-'2.3_Input_Data_Orig_MC'!J137),"-")</f>
        <v>0</v>
      </c>
      <c r="X138" s="50">
        <f>IFERROR(('2.3_Input_Data_Orig_MC'!R137-'2.3_Input_Data_Orig_MC'!K137),"-")</f>
        <v>0</v>
      </c>
      <c r="Y138" s="30"/>
      <c r="Z138" s="37">
        <f>T138*'0.1_Coefficients'!$B$23</f>
        <v>0</v>
      </c>
      <c r="AA138" s="37">
        <f>U138*'0.1_Coefficients'!$C$23</f>
        <v>0</v>
      </c>
      <c r="AB138" s="37">
        <f>V138*'0.1_Coefficients'!$D$23</f>
        <v>0</v>
      </c>
      <c r="AC138" s="37">
        <f>W138*'0.1_Coefficients'!Q147</f>
        <v>0</v>
      </c>
      <c r="AD138" s="37">
        <f>X138*'0.1_Coefficients'!$F$23</f>
        <v>0</v>
      </c>
      <c r="AE138" s="55"/>
      <c r="AF138" s="30"/>
      <c r="AG138" s="50">
        <f>IFERROR(('2.4_Input_Data_Rebase'!U137-'2.4_Input_Data_Rebase'!G137),"-")</f>
        <v>-1</v>
      </c>
      <c r="AH138" s="50">
        <f>IFERROR(('2.4_Input_Data_Rebase'!V137-'2.4_Input_Data_Rebase'!H137),"-")</f>
        <v>0</v>
      </c>
      <c r="AI138" s="50">
        <f>IFERROR(('2.4_Input_Data_Rebase'!W137-'2.4_Input_Data_Rebase'!I137),"-")</f>
        <v>0</v>
      </c>
      <c r="AJ138" s="50">
        <f>IFERROR(('2.4_Input_Data_Rebase'!X137-'2.4_Input_Data_Rebase'!J137),"-")</f>
        <v>0</v>
      </c>
      <c r="AK138" s="50">
        <f>IFERROR(('2.4_Input_Data_Rebase'!Y137-'2.4_Input_Data_Rebase'!K137),"-")</f>
        <v>1</v>
      </c>
      <c r="AL138" s="30"/>
      <c r="AM138" s="37">
        <f>AG138*'0.1_Coefficients'!$B$23</f>
        <v>-0.05</v>
      </c>
      <c r="AN138" s="37">
        <f>AH138*'0.1_Coefficients'!$C$23</f>
        <v>0</v>
      </c>
      <c r="AO138" s="37">
        <f>AI138*'0.1_Coefficients'!$D$23</f>
        <v>0</v>
      </c>
      <c r="AP138" s="37">
        <f>AJ138*'0.1_Coefficients'!AD147</f>
        <v>0</v>
      </c>
      <c r="AQ138" s="37">
        <f>AK138*'0.1_Coefficients'!$F$23</f>
        <v>0.25</v>
      </c>
      <c r="AR138" s="55"/>
      <c r="AS138" s="30"/>
      <c r="AT138" s="50">
        <f>IFERROR(('2.4_Input_Data_Rebase'!N137-'2.4_Input_Data_Rebase'!G137),"-")</f>
        <v>-1</v>
      </c>
      <c r="AU138" s="50">
        <f>IFERROR(('2.4_Input_Data_Rebase'!O137-'2.4_Input_Data_Rebase'!H137),"-")</f>
        <v>0</v>
      </c>
      <c r="AV138" s="50">
        <f>IFERROR(('2.4_Input_Data_Rebase'!P137-'2.4_Input_Data_Rebase'!I137),"-")</f>
        <v>0</v>
      </c>
      <c r="AW138" s="50">
        <f>IFERROR(('2.4_Input_Data_Rebase'!Q137-'2.4_Input_Data_Rebase'!J137),"-")</f>
        <v>3</v>
      </c>
      <c r="AX138" s="50">
        <f>IFERROR(('2.4_Input_Data_Rebase'!R137-'2.4_Input_Data_Rebase'!K137),"-")</f>
        <v>-2</v>
      </c>
      <c r="AY138" s="30"/>
      <c r="AZ138" s="37">
        <f>AT138*'0.1_Coefficients'!$B$23</f>
        <v>-0.05</v>
      </c>
      <c r="BA138" s="37">
        <f>AU138*'0.1_Coefficients'!$C$23</f>
        <v>0</v>
      </c>
      <c r="BB138" s="37">
        <f>AV138*'0.1_Coefficients'!$D$23</f>
        <v>0</v>
      </c>
      <c r="BC138" s="37">
        <f>AW138*'0.1_Coefficients'!AP147</f>
        <v>0</v>
      </c>
      <c r="BD138" s="37">
        <f>AX138*'0.1_Coefficients'!$F$23</f>
        <v>-0.5</v>
      </c>
      <c r="BE138" s="55"/>
      <c r="BF138" s="30"/>
      <c r="BG138" s="55"/>
      <c r="BH138" s="55"/>
      <c r="BI138" s="85"/>
    </row>
    <row r="139" spans="1:61">
      <c r="A139" s="3" t="s">
        <v>9</v>
      </c>
      <c r="B139" s="18">
        <v>28</v>
      </c>
      <c r="C139" s="19" t="s">
        <v>42</v>
      </c>
      <c r="D139" s="20" t="s">
        <v>60</v>
      </c>
      <c r="F139" s="86" t="s">
        <v>52</v>
      </c>
      <c r="G139" s="50">
        <f>IFERROR(('2.3_Input_Data_Orig_MC'!U138-'2.3_Input_Data_Orig_MC'!G138),"-")</f>
        <v>0</v>
      </c>
      <c r="H139" s="50">
        <f>IFERROR(('2.3_Input_Data_Orig_MC'!V138-'2.3_Input_Data_Orig_MC'!H138),"-")</f>
        <v>0</v>
      </c>
      <c r="I139" s="50">
        <f>IFERROR(('2.3_Input_Data_Orig_MC'!W138-'2.3_Input_Data_Orig_MC'!I138),"-")</f>
        <v>0</v>
      </c>
      <c r="J139" s="50">
        <f>IFERROR(('2.3_Input_Data_Orig_MC'!X138-'2.3_Input_Data_Orig_MC'!J138),"-")</f>
        <v>0</v>
      </c>
      <c r="K139" s="50">
        <f>IFERROR(('2.3_Input_Data_Orig_MC'!Y138-'2.3_Input_Data_Orig_MC'!K138),"-")</f>
        <v>0</v>
      </c>
      <c r="L139" s="30"/>
      <c r="M139" s="37">
        <f>G139*'0.1_Coefficients'!$B$20</f>
        <v>0</v>
      </c>
      <c r="N139" s="37">
        <f>H139*'0.1_Coefficients'!$C$20</f>
        <v>0</v>
      </c>
      <c r="O139" s="37">
        <f>I139*'0.1_Coefficients'!$D$20</f>
        <v>0</v>
      </c>
      <c r="P139" s="37">
        <f>J139*'0.1_Coefficients'!$E$20</f>
        <v>0</v>
      </c>
      <c r="Q139" s="37">
        <f>K139*'0.1_Coefficients'!$F$20</f>
        <v>0</v>
      </c>
      <c r="R139" s="54">
        <f t="shared" ref="R139" si="215">SUM(M139:Q142)</f>
        <v>0.8</v>
      </c>
      <c r="S139" s="30"/>
      <c r="T139" s="50">
        <f>IFERROR(('2.3_Input_Data_Orig_MC'!N138-'2.3_Input_Data_Orig_MC'!G138),"-")</f>
        <v>0</v>
      </c>
      <c r="U139" s="50">
        <f>IFERROR(('2.3_Input_Data_Orig_MC'!O138-'2.3_Input_Data_Orig_MC'!H138),"-")</f>
        <v>0</v>
      </c>
      <c r="V139" s="50">
        <f>IFERROR(('2.3_Input_Data_Orig_MC'!P138-'2.3_Input_Data_Orig_MC'!I138),"-")</f>
        <v>0</v>
      </c>
      <c r="W139" s="50">
        <f>IFERROR(('2.3_Input_Data_Orig_MC'!Q138-'2.3_Input_Data_Orig_MC'!J138),"-")</f>
        <v>0</v>
      </c>
      <c r="X139" s="50">
        <f>IFERROR(('2.3_Input_Data_Orig_MC'!R138-'2.3_Input_Data_Orig_MC'!K138),"-")</f>
        <v>0</v>
      </c>
      <c r="Y139" s="30"/>
      <c r="Z139" s="37">
        <f>T139*'0.1_Coefficients'!$B$20</f>
        <v>0</v>
      </c>
      <c r="AA139" s="37">
        <f>U139*'0.1_Coefficients'!$C$20</f>
        <v>0</v>
      </c>
      <c r="AB139" s="37">
        <f>V139*'0.1_Coefficients'!$D$20</f>
        <v>0</v>
      </c>
      <c r="AC139" s="37">
        <f>W139*'0.1_Coefficients'!$E$20</f>
        <v>0</v>
      </c>
      <c r="AD139" s="37">
        <f>X139*'0.1_Coefficients'!$F$20</f>
        <v>0</v>
      </c>
      <c r="AE139" s="54">
        <f t="shared" ref="AE139" si="216">SUM(Z139:AD142)</f>
        <v>-0.29999999999999982</v>
      </c>
      <c r="AF139" s="30"/>
      <c r="AG139" s="50">
        <f>IFERROR(('2.4_Input_Data_Rebase'!U138-'2.4_Input_Data_Rebase'!G138),"-")</f>
        <v>0</v>
      </c>
      <c r="AH139" s="50">
        <f>IFERROR(('2.4_Input_Data_Rebase'!V138-'2.4_Input_Data_Rebase'!H138),"-")</f>
        <v>0</v>
      </c>
      <c r="AI139" s="50">
        <f>IFERROR(('2.4_Input_Data_Rebase'!W138-'2.4_Input_Data_Rebase'!I138),"-")</f>
        <v>0</v>
      </c>
      <c r="AJ139" s="50">
        <f>IFERROR(('2.4_Input_Data_Rebase'!X138-'2.4_Input_Data_Rebase'!J138),"-")</f>
        <v>0</v>
      </c>
      <c r="AK139" s="50">
        <f>IFERROR(('2.4_Input_Data_Rebase'!Y138-'2.4_Input_Data_Rebase'!K138),"-")</f>
        <v>-8</v>
      </c>
      <c r="AL139" s="30"/>
      <c r="AM139" s="37">
        <f>AG139*'0.1_Coefficients'!$B$20</f>
        <v>0</v>
      </c>
      <c r="AN139" s="37">
        <f>AH139*'0.1_Coefficients'!$C$20</f>
        <v>0</v>
      </c>
      <c r="AO139" s="37">
        <f>AI139*'0.1_Coefficients'!$D$20</f>
        <v>0</v>
      </c>
      <c r="AP139" s="37">
        <f>AJ139*'0.1_Coefficients'!$E$20</f>
        <v>0</v>
      </c>
      <c r="AQ139" s="37">
        <f>AK139*'0.1_Coefficients'!$F$20</f>
        <v>-8</v>
      </c>
      <c r="AR139" s="54">
        <f t="shared" ref="AR139" si="217">SUM(AM139:AQ142)</f>
        <v>-4</v>
      </c>
      <c r="AS139" s="30"/>
      <c r="AT139" s="50">
        <f>IFERROR(('2.4_Input_Data_Rebase'!N138-'2.4_Input_Data_Rebase'!G138),"-")</f>
        <v>0</v>
      </c>
      <c r="AU139" s="50">
        <f>IFERROR(('2.4_Input_Data_Rebase'!O138-'2.4_Input_Data_Rebase'!H138),"-")</f>
        <v>0</v>
      </c>
      <c r="AV139" s="50">
        <f>IFERROR(('2.4_Input_Data_Rebase'!P138-'2.4_Input_Data_Rebase'!I138),"-")</f>
        <v>0</v>
      </c>
      <c r="AW139" s="50">
        <f>IFERROR(('2.4_Input_Data_Rebase'!Q138-'2.4_Input_Data_Rebase'!J138),"-")</f>
        <v>0</v>
      </c>
      <c r="AX139" s="50">
        <f>IFERROR(('2.4_Input_Data_Rebase'!R138-'2.4_Input_Data_Rebase'!K138),"-")</f>
        <v>-8</v>
      </c>
      <c r="AY139" s="30"/>
      <c r="AZ139" s="37">
        <f>AT139*'0.1_Coefficients'!$B$20</f>
        <v>0</v>
      </c>
      <c r="BA139" s="37">
        <f>AU139*'0.1_Coefficients'!$C$20</f>
        <v>0</v>
      </c>
      <c r="BB139" s="37">
        <f>AV139*'0.1_Coefficients'!$D$20</f>
        <v>0</v>
      </c>
      <c r="BC139" s="37">
        <f>AW139*'0.1_Coefficients'!$E$20</f>
        <v>0</v>
      </c>
      <c r="BD139" s="37">
        <f>AX139*'0.1_Coefficients'!$F$20</f>
        <v>-8</v>
      </c>
      <c r="BE139" s="54">
        <f t="shared" ref="BE139" si="218">SUM(AZ139:BD142)</f>
        <v>-5.2</v>
      </c>
      <c r="BF139" s="30"/>
      <c r="BG139" s="54">
        <f t="shared" ref="BG139" si="219">AE139-R139</f>
        <v>-1.0999999999999999</v>
      </c>
      <c r="BH139" s="54">
        <f t="shared" ref="BH139" si="220">BE139-AR139</f>
        <v>-1.2000000000000002</v>
      </c>
      <c r="BI139" s="83">
        <f t="shared" ref="BI139" si="221">BH139-BG139</f>
        <v>-0.10000000000000031</v>
      </c>
    </row>
    <row r="140" spans="1:61">
      <c r="A140" s="2"/>
      <c r="B140" s="21"/>
      <c r="C140" s="22"/>
      <c r="D140" s="23"/>
      <c r="F140" s="81" t="s">
        <v>53</v>
      </c>
      <c r="G140" s="50">
        <f>IFERROR(('2.3_Input_Data_Orig_MC'!U139-'2.3_Input_Data_Orig_MC'!G139),"-")</f>
        <v>0</v>
      </c>
      <c r="H140" s="50">
        <f>IFERROR(('2.3_Input_Data_Orig_MC'!V139-'2.3_Input_Data_Orig_MC'!H139),"-")</f>
        <v>0</v>
      </c>
      <c r="I140" s="50">
        <f>IFERROR(('2.3_Input_Data_Orig_MC'!W139-'2.3_Input_Data_Orig_MC'!I139),"-")</f>
        <v>0</v>
      </c>
      <c r="J140" s="50">
        <f>IFERROR(('2.3_Input_Data_Orig_MC'!X139-'2.3_Input_Data_Orig_MC'!J139),"-")</f>
        <v>0</v>
      </c>
      <c r="K140" s="50">
        <f>IFERROR(('2.3_Input_Data_Orig_MC'!Y139-'2.3_Input_Data_Orig_MC'!K139),"-")</f>
        <v>0</v>
      </c>
      <c r="L140" s="30"/>
      <c r="M140" s="37">
        <f>G140*'0.1_Coefficients'!$B$21</f>
        <v>0</v>
      </c>
      <c r="N140" s="37">
        <f>H140*'0.1_Coefficients'!$C$21</f>
        <v>0</v>
      </c>
      <c r="O140" s="37">
        <f>I140*'0.1_Coefficients'!$D$21</f>
        <v>0</v>
      </c>
      <c r="P140" s="37">
        <f>J140*'0.1_Coefficients'!$E$21</f>
        <v>0</v>
      </c>
      <c r="Q140" s="37">
        <f>K140*'0.1_Coefficients'!$F$21</f>
        <v>0</v>
      </c>
      <c r="R140" s="54"/>
      <c r="S140" s="30"/>
      <c r="T140" s="50">
        <f>IFERROR(('2.3_Input_Data_Orig_MC'!N139-'2.3_Input_Data_Orig_MC'!G139),"-")</f>
        <v>0</v>
      </c>
      <c r="U140" s="50">
        <f>IFERROR(('2.3_Input_Data_Orig_MC'!O139-'2.3_Input_Data_Orig_MC'!H139),"-")</f>
        <v>0</v>
      </c>
      <c r="V140" s="50">
        <f>IFERROR(('2.3_Input_Data_Orig_MC'!P139-'2.3_Input_Data_Orig_MC'!I139),"-")</f>
        <v>0</v>
      </c>
      <c r="W140" s="50">
        <f>IFERROR(('2.3_Input_Data_Orig_MC'!Q139-'2.3_Input_Data_Orig_MC'!J139),"-")</f>
        <v>0</v>
      </c>
      <c r="X140" s="50">
        <f>IFERROR(('2.3_Input_Data_Orig_MC'!R139-'2.3_Input_Data_Orig_MC'!K139),"-")</f>
        <v>0</v>
      </c>
      <c r="Y140" s="30"/>
      <c r="Z140" s="37">
        <f>T140*'0.1_Coefficients'!$B$21</f>
        <v>0</v>
      </c>
      <c r="AA140" s="37">
        <f>U140*'0.1_Coefficients'!$C$21</f>
        <v>0</v>
      </c>
      <c r="AB140" s="37">
        <f>V140*'0.1_Coefficients'!$D$21</f>
        <v>0</v>
      </c>
      <c r="AC140" s="37">
        <f>W140*'0.1_Coefficients'!$E$21</f>
        <v>0</v>
      </c>
      <c r="AD140" s="37">
        <f>X140*'0.1_Coefficients'!$F$21</f>
        <v>0</v>
      </c>
      <c r="AE140" s="54"/>
      <c r="AF140" s="30"/>
      <c r="AG140" s="50">
        <f>IFERROR(('2.4_Input_Data_Rebase'!U139-'2.4_Input_Data_Rebase'!G139),"-")</f>
        <v>0</v>
      </c>
      <c r="AH140" s="50">
        <f>IFERROR(('2.4_Input_Data_Rebase'!V139-'2.4_Input_Data_Rebase'!H139),"-")</f>
        <v>0</v>
      </c>
      <c r="AI140" s="50">
        <f>IFERROR(('2.4_Input_Data_Rebase'!W139-'2.4_Input_Data_Rebase'!I139),"-")</f>
        <v>0</v>
      </c>
      <c r="AJ140" s="50">
        <f>IFERROR(('2.4_Input_Data_Rebase'!X139-'2.4_Input_Data_Rebase'!J139),"-")</f>
        <v>0</v>
      </c>
      <c r="AK140" s="50">
        <f>IFERROR(('2.4_Input_Data_Rebase'!Y139-'2.4_Input_Data_Rebase'!K139),"-")</f>
        <v>0</v>
      </c>
      <c r="AL140" s="30"/>
      <c r="AM140" s="37">
        <f>AG140*'0.1_Coefficients'!$B$21</f>
        <v>0</v>
      </c>
      <c r="AN140" s="37">
        <f>AH140*'0.1_Coefficients'!$C$21</f>
        <v>0</v>
      </c>
      <c r="AO140" s="37">
        <f>AI140*'0.1_Coefficients'!$D$21</f>
        <v>0</v>
      </c>
      <c r="AP140" s="37">
        <f>AJ140*'0.1_Coefficients'!$E$21</f>
        <v>0</v>
      </c>
      <c r="AQ140" s="37">
        <f>AK140*'0.1_Coefficients'!$F$21</f>
        <v>0</v>
      </c>
      <c r="AR140" s="54"/>
      <c r="AS140" s="30"/>
      <c r="AT140" s="50">
        <f>IFERROR(('2.4_Input_Data_Rebase'!N139-'2.4_Input_Data_Rebase'!G139),"-")</f>
        <v>0</v>
      </c>
      <c r="AU140" s="50">
        <f>IFERROR(('2.4_Input_Data_Rebase'!O139-'2.4_Input_Data_Rebase'!H139),"-")</f>
        <v>0</v>
      </c>
      <c r="AV140" s="50">
        <f>IFERROR(('2.4_Input_Data_Rebase'!P139-'2.4_Input_Data_Rebase'!I139),"-")</f>
        <v>0</v>
      </c>
      <c r="AW140" s="50">
        <f>IFERROR(('2.4_Input_Data_Rebase'!Q139-'2.4_Input_Data_Rebase'!J139),"-")</f>
        <v>0</v>
      </c>
      <c r="AX140" s="50">
        <f>IFERROR(('2.4_Input_Data_Rebase'!R139-'2.4_Input_Data_Rebase'!K139),"-")</f>
        <v>0</v>
      </c>
      <c r="AY140" s="30"/>
      <c r="AZ140" s="37">
        <f>AT140*'0.1_Coefficients'!$B$21</f>
        <v>0</v>
      </c>
      <c r="BA140" s="37">
        <f>AU140*'0.1_Coefficients'!$C$21</f>
        <v>0</v>
      </c>
      <c r="BB140" s="37">
        <f>AV140*'0.1_Coefficients'!$D$21</f>
        <v>0</v>
      </c>
      <c r="BC140" s="37">
        <f>AW140*'0.1_Coefficients'!$E$21</f>
        <v>0</v>
      </c>
      <c r="BD140" s="37">
        <f>AX140*'0.1_Coefficients'!$F$21</f>
        <v>0</v>
      </c>
      <c r="BE140" s="54"/>
      <c r="BF140" s="30"/>
      <c r="BG140" s="54"/>
      <c r="BH140" s="54"/>
      <c r="BI140" s="83"/>
    </row>
    <row r="141" spans="1:61">
      <c r="A141" s="2"/>
      <c r="B141" s="21"/>
      <c r="C141" s="22"/>
      <c r="D141" s="23"/>
      <c r="F141" s="81" t="s">
        <v>54</v>
      </c>
      <c r="G141" s="50">
        <f>IFERROR(('2.3_Input_Data_Orig_MC'!U140-'2.3_Input_Data_Orig_MC'!G140),"-")</f>
        <v>0</v>
      </c>
      <c r="H141" s="50">
        <f>IFERROR(('2.3_Input_Data_Orig_MC'!V140-'2.3_Input_Data_Orig_MC'!H140),"-")</f>
        <v>-4</v>
      </c>
      <c r="I141" s="50">
        <f>IFERROR(('2.3_Input_Data_Orig_MC'!W140-'2.3_Input_Data_Orig_MC'!I140),"-")</f>
        <v>0</v>
      </c>
      <c r="J141" s="50">
        <f>IFERROR(('2.3_Input_Data_Orig_MC'!X140-'2.3_Input_Data_Orig_MC'!J140),"-")</f>
        <v>4</v>
      </c>
      <c r="K141" s="50">
        <f>IFERROR(('2.3_Input_Data_Orig_MC'!Y140-'2.3_Input_Data_Orig_MC'!K140),"-")</f>
        <v>0</v>
      </c>
      <c r="L141" s="30"/>
      <c r="M141" s="37">
        <f>G141*'0.1_Coefficients'!$B$22</f>
        <v>0</v>
      </c>
      <c r="N141" s="37">
        <f>H141*'0.1_Coefficients'!$C$22</f>
        <v>-0.8</v>
      </c>
      <c r="O141" s="37">
        <f>I141*'0.1_Coefficients'!$D$22</f>
        <v>0</v>
      </c>
      <c r="P141" s="37">
        <f>J141*'0.1_Coefficients'!$E$22</f>
        <v>1.6</v>
      </c>
      <c r="Q141" s="37">
        <f>K141*'0.1_Coefficients'!$F$22</f>
        <v>0</v>
      </c>
      <c r="R141" s="54"/>
      <c r="S141" s="30"/>
      <c r="T141" s="50">
        <f>IFERROR(('2.3_Input_Data_Orig_MC'!N140-'2.3_Input_Data_Orig_MC'!G140),"-")</f>
        <v>0</v>
      </c>
      <c r="U141" s="50">
        <f>IFERROR(('2.3_Input_Data_Orig_MC'!O140-'2.3_Input_Data_Orig_MC'!H140),"-")</f>
        <v>0</v>
      </c>
      <c r="V141" s="50">
        <f>IFERROR(('2.3_Input_Data_Orig_MC'!P140-'2.3_Input_Data_Orig_MC'!I140),"-")</f>
        <v>0</v>
      </c>
      <c r="W141" s="50">
        <f>IFERROR(('2.3_Input_Data_Orig_MC'!Q140-'2.3_Input_Data_Orig_MC'!J140),"-")</f>
        <v>3</v>
      </c>
      <c r="X141" s="50">
        <f>IFERROR(('2.3_Input_Data_Orig_MC'!R140-'2.3_Input_Data_Orig_MC'!K140),"-")</f>
        <v>-3</v>
      </c>
      <c r="Y141" s="30"/>
      <c r="Z141" s="37">
        <f>T141*'0.1_Coefficients'!$B$22</f>
        <v>0</v>
      </c>
      <c r="AA141" s="37">
        <f>U141*'0.1_Coefficients'!$C$22</f>
        <v>0</v>
      </c>
      <c r="AB141" s="37">
        <f>V141*'0.1_Coefficients'!$D$22</f>
        <v>0</v>
      </c>
      <c r="AC141" s="37">
        <f>W141*'0.1_Coefficients'!$E$22</f>
        <v>1.2000000000000002</v>
      </c>
      <c r="AD141" s="37">
        <f>X141*'0.1_Coefficients'!$F$22</f>
        <v>-1.5</v>
      </c>
      <c r="AE141" s="54"/>
      <c r="AF141" s="30"/>
      <c r="AG141" s="50">
        <f>IFERROR(('2.4_Input_Data_Rebase'!U140-'2.4_Input_Data_Rebase'!G140),"-")</f>
        <v>0</v>
      </c>
      <c r="AH141" s="50">
        <f>IFERROR(('2.4_Input_Data_Rebase'!V140-'2.4_Input_Data_Rebase'!H140),"-")</f>
        <v>0</v>
      </c>
      <c r="AI141" s="50">
        <f>IFERROR(('2.4_Input_Data_Rebase'!W140-'2.4_Input_Data_Rebase'!I140),"-")</f>
        <v>0</v>
      </c>
      <c r="AJ141" s="50">
        <f>IFERROR(('2.4_Input_Data_Rebase'!X140-'2.4_Input_Data_Rebase'!J140),"-")</f>
        <v>0</v>
      </c>
      <c r="AK141" s="50">
        <f>IFERROR(('2.4_Input_Data_Rebase'!Y140-'2.4_Input_Data_Rebase'!K140),"-")</f>
        <v>8</v>
      </c>
      <c r="AL141" s="30"/>
      <c r="AM141" s="37">
        <f>AG141*'0.1_Coefficients'!$B$22</f>
        <v>0</v>
      </c>
      <c r="AN141" s="37">
        <f>AH141*'0.1_Coefficients'!$C$22</f>
        <v>0</v>
      </c>
      <c r="AO141" s="37">
        <f>AI141*'0.1_Coefficients'!$D$22</f>
        <v>0</v>
      </c>
      <c r="AP141" s="37">
        <f>AJ141*'0.1_Coefficients'!$E$22</f>
        <v>0</v>
      </c>
      <c r="AQ141" s="37">
        <f>AK141*'0.1_Coefficients'!$F$22</f>
        <v>4</v>
      </c>
      <c r="AR141" s="54"/>
      <c r="AS141" s="30"/>
      <c r="AT141" s="50">
        <f>IFERROR(('2.4_Input_Data_Rebase'!N140-'2.4_Input_Data_Rebase'!G140),"-")</f>
        <v>0</v>
      </c>
      <c r="AU141" s="50">
        <f>IFERROR(('2.4_Input_Data_Rebase'!O140-'2.4_Input_Data_Rebase'!H140),"-")</f>
        <v>4</v>
      </c>
      <c r="AV141" s="50">
        <f>IFERROR(('2.4_Input_Data_Rebase'!P140-'2.4_Input_Data_Rebase'!I140),"-")</f>
        <v>0</v>
      </c>
      <c r="AW141" s="50">
        <f>IFERROR(('2.4_Input_Data_Rebase'!Q140-'2.4_Input_Data_Rebase'!J140),"-")</f>
        <v>0</v>
      </c>
      <c r="AX141" s="50">
        <f>IFERROR(('2.4_Input_Data_Rebase'!R140-'2.4_Input_Data_Rebase'!K140),"-")</f>
        <v>4</v>
      </c>
      <c r="AY141" s="30"/>
      <c r="AZ141" s="37">
        <f>AT141*'0.1_Coefficients'!$B$22</f>
        <v>0</v>
      </c>
      <c r="BA141" s="37">
        <f>AU141*'0.1_Coefficients'!$C$22</f>
        <v>0.8</v>
      </c>
      <c r="BB141" s="37">
        <f>AV141*'0.1_Coefficients'!$D$22</f>
        <v>0</v>
      </c>
      <c r="BC141" s="37">
        <f>AW141*'0.1_Coefficients'!$E$22</f>
        <v>0</v>
      </c>
      <c r="BD141" s="37">
        <f>AX141*'0.1_Coefficients'!$F$22</f>
        <v>2</v>
      </c>
      <c r="BE141" s="54"/>
      <c r="BF141" s="30"/>
      <c r="BG141" s="54"/>
      <c r="BH141" s="54"/>
      <c r="BI141" s="83"/>
    </row>
    <row r="142" spans="1:61" ht="12.75" thickBot="1">
      <c r="A142" s="2"/>
      <c r="B142" s="24"/>
      <c r="C142" s="25"/>
      <c r="D142" s="26"/>
      <c r="F142" s="84" t="s">
        <v>55</v>
      </c>
      <c r="G142" s="50">
        <f>IFERROR(('2.3_Input_Data_Orig_MC'!U141-'2.3_Input_Data_Orig_MC'!G141),"-")</f>
        <v>0</v>
      </c>
      <c r="H142" s="50">
        <f>IFERROR(('2.3_Input_Data_Orig_MC'!V141-'2.3_Input_Data_Orig_MC'!H141),"-")</f>
        <v>0</v>
      </c>
      <c r="I142" s="50">
        <f>IFERROR(('2.3_Input_Data_Orig_MC'!W141-'2.3_Input_Data_Orig_MC'!I141),"-")</f>
        <v>0</v>
      </c>
      <c r="J142" s="50">
        <f>IFERROR(('2.3_Input_Data_Orig_MC'!X141-'2.3_Input_Data_Orig_MC'!J141),"-")</f>
        <v>0</v>
      </c>
      <c r="K142" s="50">
        <f>IFERROR(('2.3_Input_Data_Orig_MC'!Y141-'2.3_Input_Data_Orig_MC'!K141),"-")</f>
        <v>0</v>
      </c>
      <c r="L142" s="30"/>
      <c r="M142" s="37">
        <f>G142*'0.1_Coefficients'!$B$23</f>
        <v>0</v>
      </c>
      <c r="N142" s="37">
        <f>H142*'0.1_Coefficients'!$C$23</f>
        <v>0</v>
      </c>
      <c r="O142" s="37">
        <f>I142*'0.1_Coefficients'!$D$23</f>
        <v>0</v>
      </c>
      <c r="P142" s="37">
        <f>J142*'0.1_Coefficients'!E151</f>
        <v>0</v>
      </c>
      <c r="Q142" s="37">
        <f>K142*'0.1_Coefficients'!$F$23</f>
        <v>0</v>
      </c>
      <c r="R142" s="55"/>
      <c r="S142" s="30"/>
      <c r="T142" s="50">
        <f>IFERROR(('2.3_Input_Data_Orig_MC'!N141-'2.3_Input_Data_Orig_MC'!G141),"-")</f>
        <v>0</v>
      </c>
      <c r="U142" s="50">
        <f>IFERROR(('2.3_Input_Data_Orig_MC'!O141-'2.3_Input_Data_Orig_MC'!H141),"-")</f>
        <v>0</v>
      </c>
      <c r="V142" s="50">
        <f>IFERROR(('2.3_Input_Data_Orig_MC'!P141-'2.3_Input_Data_Orig_MC'!I141),"-")</f>
        <v>0</v>
      </c>
      <c r="W142" s="50">
        <f>IFERROR(('2.3_Input_Data_Orig_MC'!Q141-'2.3_Input_Data_Orig_MC'!J141),"-")</f>
        <v>0</v>
      </c>
      <c r="X142" s="50">
        <f>IFERROR(('2.3_Input_Data_Orig_MC'!R141-'2.3_Input_Data_Orig_MC'!K141),"-")</f>
        <v>0</v>
      </c>
      <c r="Y142" s="30"/>
      <c r="Z142" s="37">
        <f>T142*'0.1_Coefficients'!$B$23</f>
        <v>0</v>
      </c>
      <c r="AA142" s="37">
        <f>U142*'0.1_Coefficients'!$C$23</f>
        <v>0</v>
      </c>
      <c r="AB142" s="37">
        <f>V142*'0.1_Coefficients'!$D$23</f>
        <v>0</v>
      </c>
      <c r="AC142" s="37">
        <f>W142*'0.1_Coefficients'!Q151</f>
        <v>0</v>
      </c>
      <c r="AD142" s="37">
        <f>X142*'0.1_Coefficients'!$F$23</f>
        <v>0</v>
      </c>
      <c r="AE142" s="55"/>
      <c r="AF142" s="30"/>
      <c r="AG142" s="50">
        <f>IFERROR(('2.4_Input_Data_Rebase'!U141-'2.4_Input_Data_Rebase'!G141),"-")</f>
        <v>0</v>
      </c>
      <c r="AH142" s="50">
        <f>IFERROR(('2.4_Input_Data_Rebase'!V141-'2.4_Input_Data_Rebase'!H141),"-")</f>
        <v>0</v>
      </c>
      <c r="AI142" s="50">
        <f>IFERROR(('2.4_Input_Data_Rebase'!W141-'2.4_Input_Data_Rebase'!I141),"-")</f>
        <v>0</v>
      </c>
      <c r="AJ142" s="50">
        <f>IFERROR(('2.4_Input_Data_Rebase'!X141-'2.4_Input_Data_Rebase'!J141),"-")</f>
        <v>0</v>
      </c>
      <c r="AK142" s="50">
        <f>IFERROR(('2.4_Input_Data_Rebase'!Y141-'2.4_Input_Data_Rebase'!K141),"-")</f>
        <v>0</v>
      </c>
      <c r="AL142" s="30"/>
      <c r="AM142" s="37">
        <f>AG142*'0.1_Coefficients'!$B$23</f>
        <v>0</v>
      </c>
      <c r="AN142" s="37">
        <f>AH142*'0.1_Coefficients'!$C$23</f>
        <v>0</v>
      </c>
      <c r="AO142" s="37">
        <f>AI142*'0.1_Coefficients'!$D$23</f>
        <v>0</v>
      </c>
      <c r="AP142" s="37">
        <f>AJ142*'0.1_Coefficients'!AD151</f>
        <v>0</v>
      </c>
      <c r="AQ142" s="37">
        <f>AK142*'0.1_Coefficients'!$F$23</f>
        <v>0</v>
      </c>
      <c r="AR142" s="55"/>
      <c r="AS142" s="30"/>
      <c r="AT142" s="50">
        <f>IFERROR(('2.4_Input_Data_Rebase'!N141-'2.4_Input_Data_Rebase'!G141),"-")</f>
        <v>0</v>
      </c>
      <c r="AU142" s="50">
        <f>IFERROR(('2.4_Input_Data_Rebase'!O141-'2.4_Input_Data_Rebase'!H141),"-")</f>
        <v>0</v>
      </c>
      <c r="AV142" s="50">
        <f>IFERROR(('2.4_Input_Data_Rebase'!P141-'2.4_Input_Data_Rebase'!I141),"-")</f>
        <v>0</v>
      </c>
      <c r="AW142" s="50">
        <f>IFERROR(('2.4_Input_Data_Rebase'!Q141-'2.4_Input_Data_Rebase'!J141),"-")</f>
        <v>0</v>
      </c>
      <c r="AX142" s="50">
        <f>IFERROR(('2.4_Input_Data_Rebase'!R141-'2.4_Input_Data_Rebase'!K141),"-")</f>
        <v>0</v>
      </c>
      <c r="AY142" s="30"/>
      <c r="AZ142" s="37">
        <f>AT142*'0.1_Coefficients'!$B$23</f>
        <v>0</v>
      </c>
      <c r="BA142" s="37">
        <f>AU142*'0.1_Coefficients'!$C$23</f>
        <v>0</v>
      </c>
      <c r="BB142" s="37">
        <f>AV142*'0.1_Coefficients'!$D$23</f>
        <v>0</v>
      </c>
      <c r="BC142" s="37">
        <f>AW142*'0.1_Coefficients'!AP151</f>
        <v>0</v>
      </c>
      <c r="BD142" s="37">
        <f>AX142*'0.1_Coefficients'!$F$23</f>
        <v>0</v>
      </c>
      <c r="BE142" s="55"/>
      <c r="BF142" s="30"/>
      <c r="BG142" s="55"/>
      <c r="BH142" s="55"/>
      <c r="BI142" s="85"/>
    </row>
    <row r="143" spans="1:61">
      <c r="A143" s="3" t="s">
        <v>9</v>
      </c>
      <c r="B143" s="18">
        <v>29</v>
      </c>
      <c r="C143" s="19" t="s">
        <v>43</v>
      </c>
      <c r="D143" s="20" t="s">
        <v>59</v>
      </c>
      <c r="F143" s="86" t="s">
        <v>52</v>
      </c>
      <c r="G143" s="50">
        <f>IFERROR(('2.3_Input_Data_Orig_MC'!U142-'2.3_Input_Data_Orig_MC'!G142),"-")</f>
        <v>-3</v>
      </c>
      <c r="H143" s="50">
        <f>IFERROR(('2.3_Input_Data_Orig_MC'!V142-'2.3_Input_Data_Orig_MC'!H142),"-")</f>
        <v>0</v>
      </c>
      <c r="I143" s="50">
        <f>IFERROR(('2.3_Input_Data_Orig_MC'!W142-'2.3_Input_Data_Orig_MC'!I142),"-")</f>
        <v>3</v>
      </c>
      <c r="J143" s="50">
        <f>IFERROR(('2.3_Input_Data_Orig_MC'!X142-'2.3_Input_Data_Orig_MC'!J142),"-")</f>
        <v>0</v>
      </c>
      <c r="K143" s="50">
        <f>IFERROR(('2.3_Input_Data_Orig_MC'!Y142-'2.3_Input_Data_Orig_MC'!K142),"-")</f>
        <v>0</v>
      </c>
      <c r="L143" s="30"/>
      <c r="M143" s="37">
        <f>G143*'0.1_Coefficients'!$B$20</f>
        <v>-0.60000000000000009</v>
      </c>
      <c r="N143" s="37">
        <f>H143*'0.1_Coefficients'!$C$20</f>
        <v>0</v>
      </c>
      <c r="O143" s="37">
        <f>I143*'0.1_Coefficients'!$D$20</f>
        <v>1.7999999999999998</v>
      </c>
      <c r="P143" s="37">
        <f>J143*'0.1_Coefficients'!$E$20</f>
        <v>0</v>
      </c>
      <c r="Q143" s="37">
        <f>K143*'0.1_Coefficients'!$F$20</f>
        <v>0</v>
      </c>
      <c r="R143" s="54">
        <f t="shared" ref="R143" si="222">SUM(M143:Q146)</f>
        <v>2.8</v>
      </c>
      <c r="S143" s="30"/>
      <c r="T143" s="50">
        <f>IFERROR(('2.3_Input_Data_Orig_MC'!N142-'2.3_Input_Data_Orig_MC'!G142),"-")</f>
        <v>-3</v>
      </c>
      <c r="U143" s="50">
        <f>IFERROR(('2.3_Input_Data_Orig_MC'!O142-'2.3_Input_Data_Orig_MC'!H142),"-")</f>
        <v>0</v>
      </c>
      <c r="V143" s="50">
        <f>IFERROR(('2.3_Input_Data_Orig_MC'!P142-'2.3_Input_Data_Orig_MC'!I142),"-")</f>
        <v>3</v>
      </c>
      <c r="W143" s="50">
        <f>IFERROR(('2.3_Input_Data_Orig_MC'!Q142-'2.3_Input_Data_Orig_MC'!J142),"-")</f>
        <v>0</v>
      </c>
      <c r="X143" s="50">
        <f>IFERROR(('2.3_Input_Data_Orig_MC'!R142-'2.3_Input_Data_Orig_MC'!K142),"-")</f>
        <v>0</v>
      </c>
      <c r="Y143" s="30"/>
      <c r="Z143" s="37">
        <f>T143*'0.1_Coefficients'!$B$20</f>
        <v>-0.60000000000000009</v>
      </c>
      <c r="AA143" s="37">
        <f>U143*'0.1_Coefficients'!$C$20</f>
        <v>0</v>
      </c>
      <c r="AB143" s="37">
        <f>V143*'0.1_Coefficients'!$D$20</f>
        <v>1.7999999999999998</v>
      </c>
      <c r="AC143" s="37">
        <f>W143*'0.1_Coefficients'!$E$20</f>
        <v>0</v>
      </c>
      <c r="AD143" s="37">
        <f>X143*'0.1_Coefficients'!$F$20</f>
        <v>0</v>
      </c>
      <c r="AE143" s="54">
        <f t="shared" ref="AE143" si="223">SUM(Z143:AD146)</f>
        <v>2.4999999999999996</v>
      </c>
      <c r="AF143" s="30"/>
      <c r="AG143" s="50">
        <f>IFERROR(('2.4_Input_Data_Rebase'!U142-'2.4_Input_Data_Rebase'!G142),"-")</f>
        <v>0</v>
      </c>
      <c r="AH143" s="50">
        <f>IFERROR(('2.4_Input_Data_Rebase'!V142-'2.4_Input_Data_Rebase'!H142),"-")</f>
        <v>0</v>
      </c>
      <c r="AI143" s="50">
        <f>IFERROR(('2.4_Input_Data_Rebase'!W142-'2.4_Input_Data_Rebase'!I142),"-")</f>
        <v>-3</v>
      </c>
      <c r="AJ143" s="50">
        <f>IFERROR(('2.4_Input_Data_Rebase'!X142-'2.4_Input_Data_Rebase'!J142),"-")</f>
        <v>-2</v>
      </c>
      <c r="AK143" s="50">
        <f>IFERROR(('2.4_Input_Data_Rebase'!Y142-'2.4_Input_Data_Rebase'!K142),"-")</f>
        <v>0</v>
      </c>
      <c r="AL143" s="30"/>
      <c r="AM143" s="37">
        <f>AG143*'0.1_Coefficients'!$B$20</f>
        <v>0</v>
      </c>
      <c r="AN143" s="37">
        <f>AH143*'0.1_Coefficients'!$C$20</f>
        <v>0</v>
      </c>
      <c r="AO143" s="37">
        <f>AI143*'0.1_Coefficients'!$D$20</f>
        <v>-1.7999999999999998</v>
      </c>
      <c r="AP143" s="37">
        <f>AJ143*'0.1_Coefficients'!$E$20</f>
        <v>-1.6</v>
      </c>
      <c r="AQ143" s="37">
        <f>AK143*'0.1_Coefficients'!$F$20</f>
        <v>0</v>
      </c>
      <c r="AR143" s="54">
        <f t="shared" ref="AR143" si="224">SUM(AM143:AQ146)</f>
        <v>1.0500000000000003</v>
      </c>
      <c r="AS143" s="30"/>
      <c r="AT143" s="50">
        <f>IFERROR(('2.4_Input_Data_Rebase'!N142-'2.4_Input_Data_Rebase'!G142),"-")</f>
        <v>0</v>
      </c>
      <c r="AU143" s="50">
        <f>IFERROR(('2.4_Input_Data_Rebase'!O142-'2.4_Input_Data_Rebase'!H142),"-")</f>
        <v>0</v>
      </c>
      <c r="AV143" s="50">
        <f>IFERROR(('2.4_Input_Data_Rebase'!P142-'2.4_Input_Data_Rebase'!I142),"-")</f>
        <v>-3</v>
      </c>
      <c r="AW143" s="50">
        <f>IFERROR(('2.4_Input_Data_Rebase'!Q142-'2.4_Input_Data_Rebase'!J142),"-")</f>
        <v>-2</v>
      </c>
      <c r="AX143" s="50">
        <f>IFERROR(('2.4_Input_Data_Rebase'!R142-'2.4_Input_Data_Rebase'!K142),"-")</f>
        <v>0</v>
      </c>
      <c r="AY143" s="30"/>
      <c r="AZ143" s="37">
        <f>AT143*'0.1_Coefficients'!$B$20</f>
        <v>0</v>
      </c>
      <c r="BA143" s="37">
        <f>AU143*'0.1_Coefficients'!$C$20</f>
        <v>0</v>
      </c>
      <c r="BB143" s="37">
        <f>AV143*'0.1_Coefficients'!$D$20</f>
        <v>-1.7999999999999998</v>
      </c>
      <c r="BC143" s="37">
        <f>AW143*'0.1_Coefficients'!$E$20</f>
        <v>-1.6</v>
      </c>
      <c r="BD143" s="37">
        <f>AX143*'0.1_Coefficients'!$F$20</f>
        <v>0</v>
      </c>
      <c r="BE143" s="54">
        <f t="shared" ref="BE143" si="225">SUM(AZ143:BD146)</f>
        <v>0.75000000000000011</v>
      </c>
      <c r="BF143" s="30"/>
      <c r="BG143" s="54">
        <f t="shared" ref="BG143" si="226">AE143-R143</f>
        <v>-0.30000000000000027</v>
      </c>
      <c r="BH143" s="54">
        <f t="shared" ref="BH143" si="227">BE143-AR143</f>
        <v>-0.30000000000000016</v>
      </c>
      <c r="BI143" s="83">
        <f t="shared" ref="BI143" si="228">BH143-BG143</f>
        <v>0</v>
      </c>
    </row>
    <row r="144" spans="1:61">
      <c r="A144" s="2"/>
      <c r="B144" s="21"/>
      <c r="C144" s="22"/>
      <c r="D144" s="23"/>
      <c r="F144" s="81" t="s">
        <v>53</v>
      </c>
      <c r="G144" s="50">
        <f>IFERROR(('2.3_Input_Data_Orig_MC'!U143-'2.3_Input_Data_Orig_MC'!G143),"-")</f>
        <v>0</v>
      </c>
      <c r="H144" s="50">
        <f>IFERROR(('2.3_Input_Data_Orig_MC'!V143-'2.3_Input_Data_Orig_MC'!H143),"-")</f>
        <v>-2</v>
      </c>
      <c r="I144" s="50">
        <f>IFERROR(('2.3_Input_Data_Orig_MC'!W143-'2.3_Input_Data_Orig_MC'!I143),"-")</f>
        <v>0</v>
      </c>
      <c r="J144" s="50">
        <f>IFERROR(('2.3_Input_Data_Orig_MC'!X143-'2.3_Input_Data_Orig_MC'!J143),"-")</f>
        <v>2</v>
      </c>
      <c r="K144" s="50">
        <f>IFERROR(('2.3_Input_Data_Orig_MC'!Y143-'2.3_Input_Data_Orig_MC'!K143),"-")</f>
        <v>0</v>
      </c>
      <c r="L144" s="30"/>
      <c r="M144" s="37">
        <f>G144*'0.1_Coefficients'!$B$21</f>
        <v>0</v>
      </c>
      <c r="N144" s="37">
        <f>H144*'0.1_Coefficients'!$C$21</f>
        <v>-0.6</v>
      </c>
      <c r="O144" s="37">
        <f>I144*'0.1_Coefficients'!$D$21</f>
        <v>0</v>
      </c>
      <c r="P144" s="37">
        <f>J144*'0.1_Coefficients'!$E$21</f>
        <v>1.2</v>
      </c>
      <c r="Q144" s="37">
        <f>K144*'0.1_Coefficients'!$F$21</f>
        <v>0</v>
      </c>
      <c r="R144" s="54"/>
      <c r="S144" s="30"/>
      <c r="T144" s="50">
        <f>IFERROR(('2.3_Input_Data_Orig_MC'!N143-'2.3_Input_Data_Orig_MC'!G143),"-")</f>
        <v>0</v>
      </c>
      <c r="U144" s="50">
        <f>IFERROR(('2.3_Input_Data_Orig_MC'!O143-'2.3_Input_Data_Orig_MC'!H143),"-")</f>
        <v>-1</v>
      </c>
      <c r="V144" s="50">
        <f>IFERROR(('2.3_Input_Data_Orig_MC'!P143-'2.3_Input_Data_Orig_MC'!I143),"-")</f>
        <v>0</v>
      </c>
      <c r="W144" s="50">
        <f>IFERROR(('2.3_Input_Data_Orig_MC'!Q143-'2.3_Input_Data_Orig_MC'!J143),"-")</f>
        <v>1</v>
      </c>
      <c r="X144" s="50">
        <f>IFERROR(('2.3_Input_Data_Orig_MC'!R143-'2.3_Input_Data_Orig_MC'!K143),"-")</f>
        <v>0</v>
      </c>
      <c r="Y144" s="30"/>
      <c r="Z144" s="37">
        <f>T144*'0.1_Coefficients'!$B$21</f>
        <v>0</v>
      </c>
      <c r="AA144" s="37">
        <f>U144*'0.1_Coefficients'!$C$21</f>
        <v>-0.3</v>
      </c>
      <c r="AB144" s="37">
        <f>V144*'0.1_Coefficients'!$D$21</f>
        <v>0</v>
      </c>
      <c r="AC144" s="37">
        <f>W144*'0.1_Coefficients'!$E$21</f>
        <v>0.6</v>
      </c>
      <c r="AD144" s="37">
        <f>X144*'0.1_Coefficients'!$F$21</f>
        <v>0</v>
      </c>
      <c r="AE144" s="54"/>
      <c r="AF144" s="30"/>
      <c r="AG144" s="50">
        <f>IFERROR(('2.4_Input_Data_Rebase'!U143-'2.4_Input_Data_Rebase'!G143),"-")</f>
        <v>-1</v>
      </c>
      <c r="AH144" s="50">
        <f>IFERROR(('2.4_Input_Data_Rebase'!V143-'2.4_Input_Data_Rebase'!H143),"-")</f>
        <v>0</v>
      </c>
      <c r="AI144" s="50">
        <f>IFERROR(('2.4_Input_Data_Rebase'!W143-'2.4_Input_Data_Rebase'!I143),"-")</f>
        <v>0</v>
      </c>
      <c r="AJ144" s="50">
        <f>IFERROR(('2.4_Input_Data_Rebase'!X143-'2.4_Input_Data_Rebase'!J143),"-")</f>
        <v>0</v>
      </c>
      <c r="AK144" s="50">
        <f>IFERROR(('2.4_Input_Data_Rebase'!Y143-'2.4_Input_Data_Rebase'!K143),"-")</f>
        <v>3</v>
      </c>
      <c r="AL144" s="30"/>
      <c r="AM144" s="37">
        <f>AG144*'0.1_Coefficients'!$B$21</f>
        <v>-0.15</v>
      </c>
      <c r="AN144" s="37">
        <f>AH144*'0.1_Coefficients'!$C$21</f>
        <v>0</v>
      </c>
      <c r="AO144" s="37">
        <f>AI144*'0.1_Coefficients'!$D$21</f>
        <v>0</v>
      </c>
      <c r="AP144" s="37">
        <f>AJ144*'0.1_Coefficients'!$E$21</f>
        <v>0</v>
      </c>
      <c r="AQ144" s="37">
        <f>AK144*'0.1_Coefficients'!$F$21</f>
        <v>2.25</v>
      </c>
      <c r="AR144" s="54"/>
      <c r="AS144" s="30"/>
      <c r="AT144" s="50">
        <f>IFERROR(('2.4_Input_Data_Rebase'!N143-'2.4_Input_Data_Rebase'!G143),"-")</f>
        <v>-1</v>
      </c>
      <c r="AU144" s="50">
        <f>IFERROR(('2.4_Input_Data_Rebase'!O143-'2.4_Input_Data_Rebase'!H143),"-")</f>
        <v>0</v>
      </c>
      <c r="AV144" s="50">
        <f>IFERROR(('2.4_Input_Data_Rebase'!P143-'2.4_Input_Data_Rebase'!I143),"-")</f>
        <v>0</v>
      </c>
      <c r="AW144" s="50">
        <f>IFERROR(('2.4_Input_Data_Rebase'!Q143-'2.4_Input_Data_Rebase'!J143),"-")</f>
        <v>0</v>
      </c>
      <c r="AX144" s="50">
        <f>IFERROR(('2.4_Input_Data_Rebase'!R143-'2.4_Input_Data_Rebase'!K143),"-")</f>
        <v>3</v>
      </c>
      <c r="AY144" s="30"/>
      <c r="AZ144" s="37">
        <f>AT144*'0.1_Coefficients'!$B$21</f>
        <v>-0.15</v>
      </c>
      <c r="BA144" s="37">
        <f>AU144*'0.1_Coefficients'!$C$21</f>
        <v>0</v>
      </c>
      <c r="BB144" s="37">
        <f>AV144*'0.1_Coefficients'!$D$21</f>
        <v>0</v>
      </c>
      <c r="BC144" s="37">
        <f>AW144*'0.1_Coefficients'!$E$21</f>
        <v>0</v>
      </c>
      <c r="BD144" s="37">
        <f>AX144*'0.1_Coefficients'!$F$21</f>
        <v>2.25</v>
      </c>
      <c r="BE144" s="54"/>
      <c r="BF144" s="30"/>
      <c r="BG144" s="54"/>
      <c r="BH144" s="54"/>
      <c r="BI144" s="83"/>
    </row>
    <row r="145" spans="1:61">
      <c r="A145" s="2"/>
      <c r="B145" s="21"/>
      <c r="C145" s="22"/>
      <c r="D145" s="23"/>
      <c r="F145" s="81" t="s">
        <v>54</v>
      </c>
      <c r="G145" s="50">
        <f>IFERROR(('2.3_Input_Data_Orig_MC'!U144-'2.3_Input_Data_Orig_MC'!G144),"-")</f>
        <v>0</v>
      </c>
      <c r="H145" s="50">
        <f>IFERROR(('2.3_Input_Data_Orig_MC'!V144-'2.3_Input_Data_Orig_MC'!H144),"-")</f>
        <v>-3</v>
      </c>
      <c r="I145" s="50">
        <f>IFERROR(('2.3_Input_Data_Orig_MC'!W144-'2.3_Input_Data_Orig_MC'!I144),"-")</f>
        <v>0</v>
      </c>
      <c r="J145" s="50">
        <f>IFERROR(('2.3_Input_Data_Orig_MC'!X144-'2.3_Input_Data_Orig_MC'!J144),"-")</f>
        <v>3</v>
      </c>
      <c r="K145" s="50">
        <f>IFERROR(('2.3_Input_Data_Orig_MC'!Y144-'2.3_Input_Data_Orig_MC'!K144),"-")</f>
        <v>0</v>
      </c>
      <c r="L145" s="30"/>
      <c r="M145" s="37">
        <f>G145*'0.1_Coefficients'!$B$22</f>
        <v>0</v>
      </c>
      <c r="N145" s="37">
        <f>H145*'0.1_Coefficients'!$C$22</f>
        <v>-0.60000000000000009</v>
      </c>
      <c r="O145" s="37">
        <f>I145*'0.1_Coefficients'!$D$22</f>
        <v>0</v>
      </c>
      <c r="P145" s="37">
        <f>J145*'0.1_Coefficients'!$E$22</f>
        <v>1.2000000000000002</v>
      </c>
      <c r="Q145" s="37">
        <f>K145*'0.1_Coefficients'!$F$22</f>
        <v>0</v>
      </c>
      <c r="R145" s="54"/>
      <c r="S145" s="30"/>
      <c r="T145" s="50">
        <f>IFERROR(('2.3_Input_Data_Orig_MC'!N144-'2.3_Input_Data_Orig_MC'!G144),"-")</f>
        <v>0</v>
      </c>
      <c r="U145" s="50">
        <f>IFERROR(('2.3_Input_Data_Orig_MC'!O144-'2.3_Input_Data_Orig_MC'!H144),"-")</f>
        <v>-3</v>
      </c>
      <c r="V145" s="50">
        <f>IFERROR(('2.3_Input_Data_Orig_MC'!P144-'2.3_Input_Data_Orig_MC'!I144),"-")</f>
        <v>0</v>
      </c>
      <c r="W145" s="50">
        <f>IFERROR(('2.3_Input_Data_Orig_MC'!Q144-'2.3_Input_Data_Orig_MC'!J144),"-")</f>
        <v>3</v>
      </c>
      <c r="X145" s="50">
        <f>IFERROR(('2.3_Input_Data_Orig_MC'!R144-'2.3_Input_Data_Orig_MC'!K144),"-")</f>
        <v>0</v>
      </c>
      <c r="Y145" s="30"/>
      <c r="Z145" s="37">
        <f>T145*'0.1_Coefficients'!$B$22</f>
        <v>0</v>
      </c>
      <c r="AA145" s="37">
        <f>U145*'0.1_Coefficients'!$C$22</f>
        <v>-0.60000000000000009</v>
      </c>
      <c r="AB145" s="37">
        <f>V145*'0.1_Coefficients'!$D$22</f>
        <v>0</v>
      </c>
      <c r="AC145" s="37">
        <f>W145*'0.1_Coefficients'!$E$22</f>
        <v>1.2000000000000002</v>
      </c>
      <c r="AD145" s="37">
        <f>X145*'0.1_Coefficients'!$F$22</f>
        <v>0</v>
      </c>
      <c r="AE145" s="54"/>
      <c r="AF145" s="30"/>
      <c r="AG145" s="50">
        <f>IFERROR(('2.4_Input_Data_Rebase'!U144-'2.4_Input_Data_Rebase'!G144),"-")</f>
        <v>0</v>
      </c>
      <c r="AH145" s="50">
        <f>IFERROR(('2.4_Input_Data_Rebase'!V144-'2.4_Input_Data_Rebase'!H144),"-")</f>
        <v>0</v>
      </c>
      <c r="AI145" s="50">
        <f>IFERROR(('2.4_Input_Data_Rebase'!W144-'2.4_Input_Data_Rebase'!I144),"-")</f>
        <v>0</v>
      </c>
      <c r="AJ145" s="50">
        <f>IFERROR(('2.4_Input_Data_Rebase'!X144-'2.4_Input_Data_Rebase'!J144),"-")</f>
        <v>0</v>
      </c>
      <c r="AK145" s="50">
        <f>IFERROR(('2.4_Input_Data_Rebase'!Y144-'2.4_Input_Data_Rebase'!K144),"-")</f>
        <v>3</v>
      </c>
      <c r="AL145" s="30"/>
      <c r="AM145" s="37">
        <f>AG145*'0.1_Coefficients'!$B$22</f>
        <v>0</v>
      </c>
      <c r="AN145" s="37">
        <f>AH145*'0.1_Coefficients'!$C$22</f>
        <v>0</v>
      </c>
      <c r="AO145" s="37">
        <f>AI145*'0.1_Coefficients'!$D$22</f>
        <v>0</v>
      </c>
      <c r="AP145" s="37">
        <f>AJ145*'0.1_Coefficients'!$E$22</f>
        <v>0</v>
      </c>
      <c r="AQ145" s="37">
        <f>AK145*'0.1_Coefficients'!$F$22</f>
        <v>1.5</v>
      </c>
      <c r="AR145" s="54"/>
      <c r="AS145" s="30"/>
      <c r="AT145" s="50">
        <f>IFERROR(('2.4_Input_Data_Rebase'!N144-'2.4_Input_Data_Rebase'!G144),"-")</f>
        <v>0</v>
      </c>
      <c r="AU145" s="50">
        <f>IFERROR(('2.4_Input_Data_Rebase'!O144-'2.4_Input_Data_Rebase'!H144),"-")</f>
        <v>1</v>
      </c>
      <c r="AV145" s="50">
        <f>IFERROR(('2.4_Input_Data_Rebase'!P144-'2.4_Input_Data_Rebase'!I144),"-")</f>
        <v>0</v>
      </c>
      <c r="AW145" s="50">
        <f>IFERROR(('2.4_Input_Data_Rebase'!Q144-'2.4_Input_Data_Rebase'!J144),"-")</f>
        <v>0</v>
      </c>
      <c r="AX145" s="50">
        <f>IFERROR(('2.4_Input_Data_Rebase'!R144-'2.4_Input_Data_Rebase'!K144),"-")</f>
        <v>2</v>
      </c>
      <c r="AY145" s="30"/>
      <c r="AZ145" s="37">
        <f>AT145*'0.1_Coefficients'!$B$22</f>
        <v>0</v>
      </c>
      <c r="BA145" s="37">
        <f>AU145*'0.1_Coefficients'!$C$22</f>
        <v>0.2</v>
      </c>
      <c r="BB145" s="37">
        <f>AV145*'0.1_Coefficients'!$D$22</f>
        <v>0</v>
      </c>
      <c r="BC145" s="37">
        <f>AW145*'0.1_Coefficients'!$E$22</f>
        <v>0</v>
      </c>
      <c r="BD145" s="37">
        <f>AX145*'0.1_Coefficients'!$F$22</f>
        <v>1</v>
      </c>
      <c r="BE145" s="54"/>
      <c r="BF145" s="30"/>
      <c r="BG145" s="54"/>
      <c r="BH145" s="54"/>
      <c r="BI145" s="83"/>
    </row>
    <row r="146" spans="1:61" ht="12.75" thickBot="1">
      <c r="A146" s="2"/>
      <c r="B146" s="24"/>
      <c r="C146" s="25"/>
      <c r="D146" s="26"/>
      <c r="F146" s="84" t="s">
        <v>55</v>
      </c>
      <c r="G146" s="50">
        <f>IFERROR(('2.3_Input_Data_Orig_MC'!U145-'2.3_Input_Data_Orig_MC'!G145),"-")</f>
        <v>-7</v>
      </c>
      <c r="H146" s="50">
        <f>IFERROR(('2.3_Input_Data_Orig_MC'!V145-'2.3_Input_Data_Orig_MC'!H145),"-")</f>
        <v>-3</v>
      </c>
      <c r="I146" s="50">
        <f>IFERROR(('2.3_Input_Data_Orig_MC'!W145-'2.3_Input_Data_Orig_MC'!I145),"-")</f>
        <v>7</v>
      </c>
      <c r="J146" s="50">
        <f>IFERROR(('2.3_Input_Data_Orig_MC'!X145-'2.3_Input_Data_Orig_MC'!J145),"-")</f>
        <v>3</v>
      </c>
      <c r="K146" s="50">
        <f>IFERROR(('2.3_Input_Data_Orig_MC'!Y145-'2.3_Input_Data_Orig_MC'!K145),"-")</f>
        <v>0</v>
      </c>
      <c r="L146" s="30"/>
      <c r="M146" s="37">
        <f>G146*'0.1_Coefficients'!$B$23</f>
        <v>-0.35000000000000003</v>
      </c>
      <c r="N146" s="37">
        <f>H146*'0.1_Coefficients'!$C$23</f>
        <v>-0.30000000000000004</v>
      </c>
      <c r="O146" s="37">
        <f>I146*'0.1_Coefficients'!$D$23</f>
        <v>1.05</v>
      </c>
      <c r="P146" s="37">
        <f>J146*'0.1_Coefficients'!E155</f>
        <v>0</v>
      </c>
      <c r="Q146" s="37">
        <f>K146*'0.1_Coefficients'!$F$23</f>
        <v>0</v>
      </c>
      <c r="R146" s="55"/>
      <c r="S146" s="30"/>
      <c r="T146" s="50">
        <f>IFERROR(('2.3_Input_Data_Orig_MC'!N145-'2.3_Input_Data_Orig_MC'!G145),"-")</f>
        <v>-7</v>
      </c>
      <c r="U146" s="50">
        <f>IFERROR(('2.3_Input_Data_Orig_MC'!O145-'2.3_Input_Data_Orig_MC'!H145),"-")</f>
        <v>-3</v>
      </c>
      <c r="V146" s="50">
        <f>IFERROR(('2.3_Input_Data_Orig_MC'!P145-'2.3_Input_Data_Orig_MC'!I145),"-")</f>
        <v>7</v>
      </c>
      <c r="W146" s="50">
        <f>IFERROR(('2.3_Input_Data_Orig_MC'!Q145-'2.3_Input_Data_Orig_MC'!J145),"-")</f>
        <v>3</v>
      </c>
      <c r="X146" s="50">
        <f>IFERROR(('2.3_Input_Data_Orig_MC'!R145-'2.3_Input_Data_Orig_MC'!K145),"-")</f>
        <v>0</v>
      </c>
      <c r="Y146" s="30"/>
      <c r="Z146" s="37">
        <f>T146*'0.1_Coefficients'!$B$23</f>
        <v>-0.35000000000000003</v>
      </c>
      <c r="AA146" s="37">
        <f>U146*'0.1_Coefficients'!$C$23</f>
        <v>-0.30000000000000004</v>
      </c>
      <c r="AB146" s="37">
        <f>V146*'0.1_Coefficients'!$D$23</f>
        <v>1.05</v>
      </c>
      <c r="AC146" s="37">
        <f>W146*'0.1_Coefficients'!Q155</f>
        <v>0</v>
      </c>
      <c r="AD146" s="37">
        <f>X146*'0.1_Coefficients'!$F$23</f>
        <v>0</v>
      </c>
      <c r="AE146" s="55"/>
      <c r="AF146" s="30"/>
      <c r="AG146" s="50">
        <f>IFERROR(('2.4_Input_Data_Rebase'!U145-'2.4_Input_Data_Rebase'!G145),"-")</f>
        <v>-4</v>
      </c>
      <c r="AH146" s="50">
        <f>IFERROR(('2.4_Input_Data_Rebase'!V145-'2.4_Input_Data_Rebase'!H145),"-")</f>
        <v>0</v>
      </c>
      <c r="AI146" s="50">
        <f>IFERROR(('2.4_Input_Data_Rebase'!W145-'2.4_Input_Data_Rebase'!I145),"-")</f>
        <v>2</v>
      </c>
      <c r="AJ146" s="50">
        <f>IFERROR(('2.4_Input_Data_Rebase'!X145-'2.4_Input_Data_Rebase'!J145),"-")</f>
        <v>-1</v>
      </c>
      <c r="AK146" s="50">
        <f>IFERROR(('2.4_Input_Data_Rebase'!Y145-'2.4_Input_Data_Rebase'!K145),"-")</f>
        <v>3</v>
      </c>
      <c r="AL146" s="30"/>
      <c r="AM146" s="37">
        <f>AG146*'0.1_Coefficients'!$B$23</f>
        <v>-0.2</v>
      </c>
      <c r="AN146" s="37">
        <f>AH146*'0.1_Coefficients'!$C$23</f>
        <v>0</v>
      </c>
      <c r="AO146" s="37">
        <f>AI146*'0.1_Coefficients'!$D$23</f>
        <v>0.3</v>
      </c>
      <c r="AP146" s="37">
        <f>AJ146*'0.1_Coefficients'!AD155</f>
        <v>0</v>
      </c>
      <c r="AQ146" s="37">
        <f>AK146*'0.1_Coefficients'!$F$23</f>
        <v>0.75</v>
      </c>
      <c r="AR146" s="55"/>
      <c r="AS146" s="30"/>
      <c r="AT146" s="50">
        <f>IFERROR(('2.4_Input_Data_Rebase'!N145-'2.4_Input_Data_Rebase'!G145),"-")</f>
        <v>-4</v>
      </c>
      <c r="AU146" s="50">
        <f>IFERROR(('2.4_Input_Data_Rebase'!O145-'2.4_Input_Data_Rebase'!H145),"-")</f>
        <v>0</v>
      </c>
      <c r="AV146" s="50">
        <f>IFERROR(('2.4_Input_Data_Rebase'!P145-'2.4_Input_Data_Rebase'!I145),"-")</f>
        <v>2</v>
      </c>
      <c r="AW146" s="50">
        <f>IFERROR(('2.4_Input_Data_Rebase'!Q145-'2.4_Input_Data_Rebase'!J145),"-")</f>
        <v>-1</v>
      </c>
      <c r="AX146" s="50">
        <f>IFERROR(('2.4_Input_Data_Rebase'!R145-'2.4_Input_Data_Rebase'!K145),"-")</f>
        <v>3</v>
      </c>
      <c r="AY146" s="30"/>
      <c r="AZ146" s="37">
        <f>AT146*'0.1_Coefficients'!$B$23</f>
        <v>-0.2</v>
      </c>
      <c r="BA146" s="37">
        <f>AU146*'0.1_Coefficients'!$C$23</f>
        <v>0</v>
      </c>
      <c r="BB146" s="37">
        <f>AV146*'0.1_Coefficients'!$D$23</f>
        <v>0.3</v>
      </c>
      <c r="BC146" s="37">
        <f>AW146*'0.1_Coefficients'!AP155</f>
        <v>0</v>
      </c>
      <c r="BD146" s="37">
        <f>AX146*'0.1_Coefficients'!$F$23</f>
        <v>0.75</v>
      </c>
      <c r="BE146" s="55"/>
      <c r="BF146" s="30"/>
      <c r="BG146" s="55"/>
      <c r="BH146" s="55"/>
      <c r="BI146" s="85"/>
    </row>
    <row r="147" spans="1:61">
      <c r="A147" s="3" t="s">
        <v>9</v>
      </c>
      <c r="B147" s="18">
        <v>32</v>
      </c>
      <c r="C147" s="19" t="s">
        <v>44</v>
      </c>
      <c r="D147" s="20" t="s">
        <v>57</v>
      </c>
      <c r="F147" s="86" t="s">
        <v>52</v>
      </c>
      <c r="G147" s="50">
        <f>IFERROR(('2.3_Input_Data_Orig_MC'!U146-'2.3_Input_Data_Orig_MC'!G146),"-")</f>
        <v>0</v>
      </c>
      <c r="H147" s="50">
        <f>IFERROR(('2.3_Input_Data_Orig_MC'!V146-'2.3_Input_Data_Orig_MC'!H146),"-")</f>
        <v>-2</v>
      </c>
      <c r="I147" s="50">
        <f>IFERROR(('2.3_Input_Data_Orig_MC'!W146-'2.3_Input_Data_Orig_MC'!I146),"-")</f>
        <v>-4</v>
      </c>
      <c r="J147" s="50">
        <f>IFERROR(('2.3_Input_Data_Orig_MC'!X146-'2.3_Input_Data_Orig_MC'!J146),"-")</f>
        <v>0</v>
      </c>
      <c r="K147" s="50">
        <f>IFERROR(('2.3_Input_Data_Orig_MC'!Y146-'2.3_Input_Data_Orig_MC'!K146),"-")</f>
        <v>6</v>
      </c>
      <c r="L147" s="30"/>
      <c r="M147" s="37">
        <f>G147*'0.1_Coefficients'!$B$20</f>
        <v>0</v>
      </c>
      <c r="N147" s="37">
        <f>H147*'0.1_Coefficients'!$C$20</f>
        <v>-0.8</v>
      </c>
      <c r="O147" s="37">
        <f>I147*'0.1_Coefficients'!$D$20</f>
        <v>-2.4</v>
      </c>
      <c r="P147" s="37">
        <f>J147*'0.1_Coefficients'!$E$20</f>
        <v>0</v>
      </c>
      <c r="Q147" s="37">
        <f>K147*'0.1_Coefficients'!$F$20</f>
        <v>6</v>
      </c>
      <c r="R147" s="54">
        <f t="shared" ref="R147" si="229">SUM(M147:Q150)</f>
        <v>2.8</v>
      </c>
      <c r="S147" s="30"/>
      <c r="T147" s="50">
        <f>IFERROR(('2.3_Input_Data_Orig_MC'!N146-'2.3_Input_Data_Orig_MC'!G146),"-")</f>
        <v>0</v>
      </c>
      <c r="U147" s="50">
        <f>IFERROR(('2.3_Input_Data_Orig_MC'!O146-'2.3_Input_Data_Orig_MC'!H146),"-")</f>
        <v>-2</v>
      </c>
      <c r="V147" s="50">
        <f>IFERROR(('2.3_Input_Data_Orig_MC'!P146-'2.3_Input_Data_Orig_MC'!I146),"-")</f>
        <v>-4</v>
      </c>
      <c r="W147" s="50">
        <f>IFERROR(('2.3_Input_Data_Orig_MC'!Q146-'2.3_Input_Data_Orig_MC'!J146),"-")</f>
        <v>-3</v>
      </c>
      <c r="X147" s="50">
        <f>IFERROR(('2.3_Input_Data_Orig_MC'!R146-'2.3_Input_Data_Orig_MC'!K146),"-")</f>
        <v>3</v>
      </c>
      <c r="Y147" s="30"/>
      <c r="Z147" s="37">
        <f>T147*'0.1_Coefficients'!$B$20</f>
        <v>0</v>
      </c>
      <c r="AA147" s="37">
        <f>U147*'0.1_Coefficients'!$C$20</f>
        <v>-0.8</v>
      </c>
      <c r="AB147" s="37">
        <f>V147*'0.1_Coefficients'!$D$20</f>
        <v>-2.4</v>
      </c>
      <c r="AC147" s="37">
        <f>W147*'0.1_Coefficients'!$E$20</f>
        <v>-2.4000000000000004</v>
      </c>
      <c r="AD147" s="37">
        <f>X147*'0.1_Coefficients'!$F$20</f>
        <v>3</v>
      </c>
      <c r="AE147" s="54">
        <f t="shared" ref="AE147" si="230">SUM(Z147:AD150)</f>
        <v>-2.6000000000000005</v>
      </c>
      <c r="AF147" s="30"/>
      <c r="AG147" s="50">
        <f>IFERROR(('2.4_Input_Data_Rebase'!U146-'2.4_Input_Data_Rebase'!G146),"-")</f>
        <v>0</v>
      </c>
      <c r="AH147" s="50">
        <f>IFERROR(('2.4_Input_Data_Rebase'!V146-'2.4_Input_Data_Rebase'!H146),"-")</f>
        <v>0</v>
      </c>
      <c r="AI147" s="50">
        <f>IFERROR(('2.4_Input_Data_Rebase'!W146-'2.4_Input_Data_Rebase'!I146),"-")</f>
        <v>0</v>
      </c>
      <c r="AJ147" s="50">
        <f>IFERROR(('2.4_Input_Data_Rebase'!X146-'2.4_Input_Data_Rebase'!J146),"-")</f>
        <v>0</v>
      </c>
      <c r="AK147" s="50">
        <f>IFERROR(('2.4_Input_Data_Rebase'!Y146-'2.4_Input_Data_Rebase'!K146),"-")</f>
        <v>1</v>
      </c>
      <c r="AL147" s="30"/>
      <c r="AM147" s="37">
        <f>AG147*'0.1_Coefficients'!$B$20</f>
        <v>0</v>
      </c>
      <c r="AN147" s="37">
        <f>AH147*'0.1_Coefficients'!$C$20</f>
        <v>0</v>
      </c>
      <c r="AO147" s="37">
        <f>AI147*'0.1_Coefficients'!$D$20</f>
        <v>0</v>
      </c>
      <c r="AP147" s="37">
        <f>AJ147*'0.1_Coefficients'!$E$20</f>
        <v>0</v>
      </c>
      <c r="AQ147" s="37">
        <f>AK147*'0.1_Coefficients'!$F$20</f>
        <v>1</v>
      </c>
      <c r="AR147" s="54">
        <f t="shared" ref="AR147" si="231">SUM(AM147:AQ150)</f>
        <v>0.25</v>
      </c>
      <c r="AS147" s="30"/>
      <c r="AT147" s="50">
        <f>IFERROR(('2.4_Input_Data_Rebase'!N146-'2.4_Input_Data_Rebase'!G146),"-")</f>
        <v>0</v>
      </c>
      <c r="AU147" s="50">
        <f>IFERROR(('2.4_Input_Data_Rebase'!O146-'2.4_Input_Data_Rebase'!H146),"-")</f>
        <v>0</v>
      </c>
      <c r="AV147" s="50">
        <f>IFERROR(('2.4_Input_Data_Rebase'!P146-'2.4_Input_Data_Rebase'!I146),"-")</f>
        <v>0</v>
      </c>
      <c r="AW147" s="50">
        <f>IFERROR(('2.4_Input_Data_Rebase'!Q146-'2.4_Input_Data_Rebase'!J146),"-")</f>
        <v>0</v>
      </c>
      <c r="AX147" s="50">
        <f>IFERROR(('2.4_Input_Data_Rebase'!R146-'2.4_Input_Data_Rebase'!K146),"-")</f>
        <v>0</v>
      </c>
      <c r="AY147" s="30"/>
      <c r="AZ147" s="37">
        <f>AT147*'0.1_Coefficients'!$B$20</f>
        <v>0</v>
      </c>
      <c r="BA147" s="37">
        <f>AU147*'0.1_Coefficients'!$C$20</f>
        <v>0</v>
      </c>
      <c r="BB147" s="37">
        <f>AV147*'0.1_Coefficients'!$D$20</f>
        <v>0</v>
      </c>
      <c r="BC147" s="37">
        <f>AW147*'0.1_Coefficients'!$E$20</f>
        <v>0</v>
      </c>
      <c r="BD147" s="37">
        <f>AX147*'0.1_Coefficients'!$F$20</f>
        <v>0</v>
      </c>
      <c r="BE147" s="54">
        <f t="shared" ref="BE147" si="232">SUM(AZ147:BD150)</f>
        <v>-2</v>
      </c>
      <c r="BF147" s="30"/>
      <c r="BG147" s="54">
        <f t="shared" ref="BG147" si="233">AE147-R147</f>
        <v>-5.4</v>
      </c>
      <c r="BH147" s="54">
        <f t="shared" ref="BH147" si="234">BE147-AR147</f>
        <v>-2.25</v>
      </c>
      <c r="BI147" s="83">
        <f t="shared" ref="BI147" si="235">BH147-BG147</f>
        <v>3.1500000000000004</v>
      </c>
    </row>
    <row r="148" spans="1:61">
      <c r="A148" s="2"/>
      <c r="B148" s="21"/>
      <c r="C148" s="22"/>
      <c r="D148" s="23"/>
      <c r="F148" s="81" t="s">
        <v>53</v>
      </c>
      <c r="G148" s="50">
        <f>IFERROR(('2.3_Input_Data_Orig_MC'!U147-'2.3_Input_Data_Orig_MC'!G147),"-")</f>
        <v>0</v>
      </c>
      <c r="H148" s="50">
        <f>IFERROR(('2.3_Input_Data_Orig_MC'!V147-'2.3_Input_Data_Orig_MC'!H147),"-")</f>
        <v>0</v>
      </c>
      <c r="I148" s="50">
        <f>IFERROR(('2.3_Input_Data_Orig_MC'!W147-'2.3_Input_Data_Orig_MC'!I147),"-")</f>
        <v>0</v>
      </c>
      <c r="J148" s="50">
        <f>IFERROR(('2.3_Input_Data_Orig_MC'!X147-'2.3_Input_Data_Orig_MC'!J147),"-")</f>
        <v>0</v>
      </c>
      <c r="K148" s="50">
        <f>IFERROR(('2.3_Input_Data_Orig_MC'!Y147-'2.3_Input_Data_Orig_MC'!K147),"-")</f>
        <v>0</v>
      </c>
      <c r="L148" s="30"/>
      <c r="M148" s="37">
        <f>G148*'0.1_Coefficients'!$B$21</f>
        <v>0</v>
      </c>
      <c r="N148" s="37">
        <f>H148*'0.1_Coefficients'!$C$21</f>
        <v>0</v>
      </c>
      <c r="O148" s="37">
        <f>I148*'0.1_Coefficients'!$D$21</f>
        <v>0</v>
      </c>
      <c r="P148" s="37">
        <f>J148*'0.1_Coefficients'!$E$21</f>
        <v>0</v>
      </c>
      <c r="Q148" s="37">
        <f>K148*'0.1_Coefficients'!$F$21</f>
        <v>0</v>
      </c>
      <c r="R148" s="54"/>
      <c r="S148" s="30"/>
      <c r="T148" s="50">
        <f>IFERROR(('2.3_Input_Data_Orig_MC'!N147-'2.3_Input_Data_Orig_MC'!G147),"-")</f>
        <v>0</v>
      </c>
      <c r="U148" s="50">
        <f>IFERROR(('2.3_Input_Data_Orig_MC'!O147-'2.3_Input_Data_Orig_MC'!H147),"-")</f>
        <v>0</v>
      </c>
      <c r="V148" s="50">
        <f>IFERROR(('2.3_Input_Data_Orig_MC'!P147-'2.3_Input_Data_Orig_MC'!I147),"-")</f>
        <v>0</v>
      </c>
      <c r="W148" s="50">
        <f>IFERROR(('2.3_Input_Data_Orig_MC'!Q147-'2.3_Input_Data_Orig_MC'!J147),"-")</f>
        <v>0</v>
      </c>
      <c r="X148" s="50">
        <f>IFERROR(('2.3_Input_Data_Orig_MC'!R147-'2.3_Input_Data_Orig_MC'!K147),"-")</f>
        <v>0</v>
      </c>
      <c r="Y148" s="30"/>
      <c r="Z148" s="37">
        <f>T148*'0.1_Coefficients'!$B$21</f>
        <v>0</v>
      </c>
      <c r="AA148" s="37">
        <f>U148*'0.1_Coefficients'!$C$21</f>
        <v>0</v>
      </c>
      <c r="AB148" s="37">
        <f>V148*'0.1_Coefficients'!$D$21</f>
        <v>0</v>
      </c>
      <c r="AC148" s="37">
        <f>W148*'0.1_Coefficients'!$E$21</f>
        <v>0</v>
      </c>
      <c r="AD148" s="37">
        <f>X148*'0.1_Coefficients'!$F$21</f>
        <v>0</v>
      </c>
      <c r="AE148" s="54"/>
      <c r="AF148" s="30"/>
      <c r="AG148" s="50">
        <f>IFERROR(('2.4_Input_Data_Rebase'!U147-'2.4_Input_Data_Rebase'!G147),"-")</f>
        <v>0</v>
      </c>
      <c r="AH148" s="50">
        <f>IFERROR(('2.4_Input_Data_Rebase'!V147-'2.4_Input_Data_Rebase'!H147),"-")</f>
        <v>0</v>
      </c>
      <c r="AI148" s="50">
        <f>IFERROR(('2.4_Input_Data_Rebase'!W147-'2.4_Input_Data_Rebase'!I147),"-")</f>
        <v>0</v>
      </c>
      <c r="AJ148" s="50">
        <f>IFERROR(('2.4_Input_Data_Rebase'!X147-'2.4_Input_Data_Rebase'!J147),"-")</f>
        <v>0</v>
      </c>
      <c r="AK148" s="50">
        <f>IFERROR(('2.4_Input_Data_Rebase'!Y147-'2.4_Input_Data_Rebase'!K147),"-")</f>
        <v>-1</v>
      </c>
      <c r="AL148" s="30"/>
      <c r="AM148" s="37">
        <f>AG148*'0.1_Coefficients'!$B$21</f>
        <v>0</v>
      </c>
      <c r="AN148" s="37">
        <f>AH148*'0.1_Coefficients'!$C$21</f>
        <v>0</v>
      </c>
      <c r="AO148" s="37">
        <f>AI148*'0.1_Coefficients'!$D$21</f>
        <v>0</v>
      </c>
      <c r="AP148" s="37">
        <f>AJ148*'0.1_Coefficients'!$E$21</f>
        <v>0</v>
      </c>
      <c r="AQ148" s="37">
        <f>AK148*'0.1_Coefficients'!$F$21</f>
        <v>-0.75</v>
      </c>
      <c r="AR148" s="54"/>
      <c r="AS148" s="30"/>
      <c r="AT148" s="50">
        <f>IFERROR(('2.4_Input_Data_Rebase'!N147-'2.4_Input_Data_Rebase'!G147),"-")</f>
        <v>0</v>
      </c>
      <c r="AU148" s="50">
        <f>IFERROR(('2.4_Input_Data_Rebase'!O147-'2.4_Input_Data_Rebase'!H147),"-")</f>
        <v>0</v>
      </c>
      <c r="AV148" s="50">
        <f>IFERROR(('2.4_Input_Data_Rebase'!P147-'2.4_Input_Data_Rebase'!I147),"-")</f>
        <v>0</v>
      </c>
      <c r="AW148" s="50">
        <f>IFERROR(('2.4_Input_Data_Rebase'!Q147-'2.4_Input_Data_Rebase'!J147),"-")</f>
        <v>0</v>
      </c>
      <c r="AX148" s="50">
        <f>IFERROR(('2.4_Input_Data_Rebase'!R147-'2.4_Input_Data_Rebase'!K147),"-")</f>
        <v>-1</v>
      </c>
      <c r="AY148" s="30"/>
      <c r="AZ148" s="37">
        <f>AT148*'0.1_Coefficients'!$B$21</f>
        <v>0</v>
      </c>
      <c r="BA148" s="37">
        <f>AU148*'0.1_Coefficients'!$C$21</f>
        <v>0</v>
      </c>
      <c r="BB148" s="37">
        <f>AV148*'0.1_Coefficients'!$D$21</f>
        <v>0</v>
      </c>
      <c r="BC148" s="37">
        <f>AW148*'0.1_Coefficients'!$E$21</f>
        <v>0</v>
      </c>
      <c r="BD148" s="37">
        <f>AX148*'0.1_Coefficients'!$F$21</f>
        <v>-0.75</v>
      </c>
      <c r="BE148" s="54"/>
      <c r="BF148" s="30"/>
      <c r="BG148" s="54"/>
      <c r="BH148" s="54"/>
      <c r="BI148" s="83"/>
    </row>
    <row r="149" spans="1:61">
      <c r="A149" s="2"/>
      <c r="B149" s="21"/>
      <c r="C149" s="22"/>
      <c r="D149" s="23"/>
      <c r="F149" s="81" t="s">
        <v>54</v>
      </c>
      <c r="G149" s="50">
        <f>IFERROR(('2.3_Input_Data_Orig_MC'!U148-'2.3_Input_Data_Orig_MC'!G148),"-")</f>
        <v>0</v>
      </c>
      <c r="H149" s="50">
        <f>IFERROR(('2.3_Input_Data_Orig_MC'!V148-'2.3_Input_Data_Orig_MC'!H148),"-")</f>
        <v>0</v>
      </c>
      <c r="I149" s="50">
        <f>IFERROR(('2.3_Input_Data_Orig_MC'!W148-'2.3_Input_Data_Orig_MC'!I148),"-")</f>
        <v>0</v>
      </c>
      <c r="J149" s="50">
        <f>IFERROR(('2.3_Input_Data_Orig_MC'!X148-'2.3_Input_Data_Orig_MC'!J148),"-")</f>
        <v>0</v>
      </c>
      <c r="K149" s="50">
        <f>IFERROR(('2.3_Input_Data_Orig_MC'!Y148-'2.3_Input_Data_Orig_MC'!K148),"-")</f>
        <v>0</v>
      </c>
      <c r="L149" s="30"/>
      <c r="M149" s="37">
        <f>G149*'0.1_Coefficients'!$B$22</f>
        <v>0</v>
      </c>
      <c r="N149" s="37">
        <f>H149*'0.1_Coefficients'!$C$22</f>
        <v>0</v>
      </c>
      <c r="O149" s="37">
        <f>I149*'0.1_Coefficients'!$D$22</f>
        <v>0</v>
      </c>
      <c r="P149" s="37">
        <f>J149*'0.1_Coefficients'!$E$22</f>
        <v>0</v>
      </c>
      <c r="Q149" s="37">
        <f>K149*'0.1_Coefficients'!$F$22</f>
        <v>0</v>
      </c>
      <c r="R149" s="54"/>
      <c r="S149" s="30"/>
      <c r="T149" s="50">
        <f>IFERROR(('2.3_Input_Data_Orig_MC'!N148-'2.3_Input_Data_Orig_MC'!G148),"-")</f>
        <v>0</v>
      </c>
      <c r="U149" s="50">
        <f>IFERROR(('2.3_Input_Data_Orig_MC'!O148-'2.3_Input_Data_Orig_MC'!H148),"-")</f>
        <v>0</v>
      </c>
      <c r="V149" s="50">
        <f>IFERROR(('2.3_Input_Data_Orig_MC'!P148-'2.3_Input_Data_Orig_MC'!I148),"-")</f>
        <v>0</v>
      </c>
      <c r="W149" s="50">
        <f>IFERROR(('2.3_Input_Data_Orig_MC'!Q148-'2.3_Input_Data_Orig_MC'!J148),"-")</f>
        <v>0</v>
      </c>
      <c r="X149" s="50">
        <f>IFERROR(('2.3_Input_Data_Orig_MC'!R148-'2.3_Input_Data_Orig_MC'!K148),"-")</f>
        <v>0</v>
      </c>
      <c r="Y149" s="30"/>
      <c r="Z149" s="37">
        <f>T149*'0.1_Coefficients'!$B$22</f>
        <v>0</v>
      </c>
      <c r="AA149" s="37">
        <f>U149*'0.1_Coefficients'!$C$22</f>
        <v>0</v>
      </c>
      <c r="AB149" s="37">
        <f>V149*'0.1_Coefficients'!$D$22</f>
        <v>0</v>
      </c>
      <c r="AC149" s="37">
        <f>W149*'0.1_Coefficients'!$E$22</f>
        <v>0</v>
      </c>
      <c r="AD149" s="37">
        <f>X149*'0.1_Coefficients'!$F$22</f>
        <v>0</v>
      </c>
      <c r="AE149" s="54"/>
      <c r="AF149" s="30"/>
      <c r="AG149" s="50">
        <f>IFERROR(('2.4_Input_Data_Rebase'!U148-'2.4_Input_Data_Rebase'!G148),"-")</f>
        <v>0</v>
      </c>
      <c r="AH149" s="50">
        <f>IFERROR(('2.4_Input_Data_Rebase'!V148-'2.4_Input_Data_Rebase'!H148),"-")</f>
        <v>0</v>
      </c>
      <c r="AI149" s="50">
        <f>IFERROR(('2.4_Input_Data_Rebase'!W148-'2.4_Input_Data_Rebase'!I148),"-")</f>
        <v>0</v>
      </c>
      <c r="AJ149" s="50">
        <f>IFERROR(('2.4_Input_Data_Rebase'!X148-'2.4_Input_Data_Rebase'!J148),"-")</f>
        <v>0</v>
      </c>
      <c r="AK149" s="50">
        <f>IFERROR(('2.4_Input_Data_Rebase'!Y148-'2.4_Input_Data_Rebase'!K148),"-")</f>
        <v>0</v>
      </c>
      <c r="AL149" s="30"/>
      <c r="AM149" s="37">
        <f>AG149*'0.1_Coefficients'!$B$22</f>
        <v>0</v>
      </c>
      <c r="AN149" s="37">
        <f>AH149*'0.1_Coefficients'!$C$22</f>
        <v>0</v>
      </c>
      <c r="AO149" s="37">
        <f>AI149*'0.1_Coefficients'!$D$22</f>
        <v>0</v>
      </c>
      <c r="AP149" s="37">
        <f>AJ149*'0.1_Coefficients'!$E$22</f>
        <v>0</v>
      </c>
      <c r="AQ149" s="37">
        <f>AK149*'0.1_Coefficients'!$F$22</f>
        <v>0</v>
      </c>
      <c r="AR149" s="54"/>
      <c r="AS149" s="30"/>
      <c r="AT149" s="50">
        <f>IFERROR(('2.4_Input_Data_Rebase'!N148-'2.4_Input_Data_Rebase'!G148),"-")</f>
        <v>0</v>
      </c>
      <c r="AU149" s="50">
        <f>IFERROR(('2.4_Input_Data_Rebase'!O148-'2.4_Input_Data_Rebase'!H148),"-")</f>
        <v>0</v>
      </c>
      <c r="AV149" s="50">
        <f>IFERROR(('2.4_Input_Data_Rebase'!P148-'2.4_Input_Data_Rebase'!I148),"-")</f>
        <v>0</v>
      </c>
      <c r="AW149" s="50">
        <f>IFERROR(('2.4_Input_Data_Rebase'!Q148-'2.4_Input_Data_Rebase'!J148),"-")</f>
        <v>0</v>
      </c>
      <c r="AX149" s="50">
        <f>IFERROR(('2.4_Input_Data_Rebase'!R148-'2.4_Input_Data_Rebase'!K148),"-")</f>
        <v>0</v>
      </c>
      <c r="AY149" s="30"/>
      <c r="AZ149" s="37">
        <f>AT149*'0.1_Coefficients'!$B$22</f>
        <v>0</v>
      </c>
      <c r="BA149" s="37">
        <f>AU149*'0.1_Coefficients'!$C$22</f>
        <v>0</v>
      </c>
      <c r="BB149" s="37">
        <f>AV149*'0.1_Coefficients'!$D$22</f>
        <v>0</v>
      </c>
      <c r="BC149" s="37">
        <f>AW149*'0.1_Coefficients'!$E$22</f>
        <v>0</v>
      </c>
      <c r="BD149" s="37">
        <f>AX149*'0.1_Coefficients'!$F$22</f>
        <v>0</v>
      </c>
      <c r="BE149" s="54"/>
      <c r="BF149" s="30"/>
      <c r="BG149" s="54"/>
      <c r="BH149" s="54"/>
      <c r="BI149" s="83"/>
    </row>
    <row r="150" spans="1:61" ht="12.75" thickBot="1">
      <c r="A150" s="2"/>
      <c r="B150" s="24"/>
      <c r="C150" s="25"/>
      <c r="D150" s="26"/>
      <c r="F150" s="84" t="s">
        <v>55</v>
      </c>
      <c r="G150" s="50">
        <f>IFERROR(('2.3_Input_Data_Orig_MC'!U149-'2.3_Input_Data_Orig_MC'!G149),"-")</f>
        <v>0</v>
      </c>
      <c r="H150" s="50">
        <f>IFERROR(('2.3_Input_Data_Orig_MC'!V149-'2.3_Input_Data_Orig_MC'!H149),"-")</f>
        <v>0</v>
      </c>
      <c r="I150" s="50">
        <f>IFERROR(('2.3_Input_Data_Orig_MC'!W149-'2.3_Input_Data_Orig_MC'!I149),"-")</f>
        <v>0</v>
      </c>
      <c r="J150" s="50">
        <f>IFERROR(('2.3_Input_Data_Orig_MC'!X149-'2.3_Input_Data_Orig_MC'!J149),"-")</f>
        <v>0</v>
      </c>
      <c r="K150" s="50">
        <f>IFERROR(('2.3_Input_Data_Orig_MC'!Y149-'2.3_Input_Data_Orig_MC'!K149),"-")</f>
        <v>0</v>
      </c>
      <c r="L150" s="30"/>
      <c r="M150" s="37">
        <f>G150*'0.1_Coefficients'!$B$23</f>
        <v>0</v>
      </c>
      <c r="N150" s="37">
        <f>H150*'0.1_Coefficients'!$C$23</f>
        <v>0</v>
      </c>
      <c r="O150" s="37">
        <f>I150*'0.1_Coefficients'!$D$23</f>
        <v>0</v>
      </c>
      <c r="P150" s="37">
        <f>J150*'0.1_Coefficients'!E159</f>
        <v>0</v>
      </c>
      <c r="Q150" s="37">
        <f>K150*'0.1_Coefficients'!$F$23</f>
        <v>0</v>
      </c>
      <c r="R150" s="55"/>
      <c r="S150" s="30"/>
      <c r="T150" s="50">
        <f>IFERROR(('2.3_Input_Data_Orig_MC'!N149-'2.3_Input_Data_Orig_MC'!G149),"-")</f>
        <v>0</v>
      </c>
      <c r="U150" s="50">
        <f>IFERROR(('2.3_Input_Data_Orig_MC'!O149-'2.3_Input_Data_Orig_MC'!H149),"-")</f>
        <v>0</v>
      </c>
      <c r="V150" s="50">
        <f>IFERROR(('2.3_Input_Data_Orig_MC'!P149-'2.3_Input_Data_Orig_MC'!I149),"-")</f>
        <v>0</v>
      </c>
      <c r="W150" s="50">
        <f>IFERROR(('2.3_Input_Data_Orig_MC'!Q149-'2.3_Input_Data_Orig_MC'!J149),"-")</f>
        <v>0</v>
      </c>
      <c r="X150" s="50">
        <f>IFERROR(('2.3_Input_Data_Orig_MC'!R149-'2.3_Input_Data_Orig_MC'!K149),"-")</f>
        <v>0</v>
      </c>
      <c r="Y150" s="30"/>
      <c r="Z150" s="37">
        <f>T150*'0.1_Coefficients'!$B$23</f>
        <v>0</v>
      </c>
      <c r="AA150" s="37">
        <f>U150*'0.1_Coefficients'!$C$23</f>
        <v>0</v>
      </c>
      <c r="AB150" s="37">
        <f>V150*'0.1_Coefficients'!$D$23</f>
        <v>0</v>
      </c>
      <c r="AC150" s="37">
        <f>W150*'0.1_Coefficients'!Q159</f>
        <v>0</v>
      </c>
      <c r="AD150" s="37">
        <f>X150*'0.1_Coefficients'!$F$23</f>
        <v>0</v>
      </c>
      <c r="AE150" s="55"/>
      <c r="AF150" s="30"/>
      <c r="AG150" s="50">
        <f>IFERROR(('2.4_Input_Data_Rebase'!U149-'2.4_Input_Data_Rebase'!G149),"-")</f>
        <v>0</v>
      </c>
      <c r="AH150" s="50">
        <f>IFERROR(('2.4_Input_Data_Rebase'!V149-'2.4_Input_Data_Rebase'!H149),"-")</f>
        <v>0</v>
      </c>
      <c r="AI150" s="50">
        <f>IFERROR(('2.4_Input_Data_Rebase'!W149-'2.4_Input_Data_Rebase'!I149),"-")</f>
        <v>0</v>
      </c>
      <c r="AJ150" s="50">
        <f>IFERROR(('2.4_Input_Data_Rebase'!X149-'2.4_Input_Data_Rebase'!J149),"-")</f>
        <v>0</v>
      </c>
      <c r="AK150" s="50">
        <f>IFERROR(('2.4_Input_Data_Rebase'!Y149-'2.4_Input_Data_Rebase'!K149),"-")</f>
        <v>0</v>
      </c>
      <c r="AL150" s="30"/>
      <c r="AM150" s="37">
        <f>AG150*'0.1_Coefficients'!$B$23</f>
        <v>0</v>
      </c>
      <c r="AN150" s="37">
        <f>AH150*'0.1_Coefficients'!$C$23</f>
        <v>0</v>
      </c>
      <c r="AO150" s="37">
        <f>AI150*'0.1_Coefficients'!$D$23</f>
        <v>0</v>
      </c>
      <c r="AP150" s="37">
        <f>AJ150*'0.1_Coefficients'!AD159</f>
        <v>0</v>
      </c>
      <c r="AQ150" s="37">
        <f>AK150*'0.1_Coefficients'!$F$23</f>
        <v>0</v>
      </c>
      <c r="AR150" s="55"/>
      <c r="AS150" s="30"/>
      <c r="AT150" s="50">
        <f>IFERROR(('2.4_Input_Data_Rebase'!N149-'2.4_Input_Data_Rebase'!G149),"-")</f>
        <v>0</v>
      </c>
      <c r="AU150" s="50">
        <f>IFERROR(('2.4_Input_Data_Rebase'!O149-'2.4_Input_Data_Rebase'!H149),"-")</f>
        <v>0</v>
      </c>
      <c r="AV150" s="50">
        <f>IFERROR(('2.4_Input_Data_Rebase'!P149-'2.4_Input_Data_Rebase'!I149),"-")</f>
        <v>0</v>
      </c>
      <c r="AW150" s="50">
        <f>IFERROR(('2.4_Input_Data_Rebase'!Q149-'2.4_Input_Data_Rebase'!J149),"-")</f>
        <v>0</v>
      </c>
      <c r="AX150" s="50">
        <f>IFERROR(('2.4_Input_Data_Rebase'!R149-'2.4_Input_Data_Rebase'!K149),"-")</f>
        <v>-5</v>
      </c>
      <c r="AY150" s="30"/>
      <c r="AZ150" s="37">
        <f>AT150*'0.1_Coefficients'!$B$23</f>
        <v>0</v>
      </c>
      <c r="BA150" s="37">
        <f>AU150*'0.1_Coefficients'!$C$23</f>
        <v>0</v>
      </c>
      <c r="BB150" s="37">
        <f>AV150*'0.1_Coefficients'!$D$23</f>
        <v>0</v>
      </c>
      <c r="BC150" s="37">
        <f>AW150*'0.1_Coefficients'!AP159</f>
        <v>0</v>
      </c>
      <c r="BD150" s="37">
        <f>AX150*'0.1_Coefficients'!$F$23</f>
        <v>-1.25</v>
      </c>
      <c r="BE150" s="55"/>
      <c r="BF150" s="30"/>
      <c r="BG150" s="55"/>
      <c r="BH150" s="55"/>
      <c r="BI150" s="85"/>
    </row>
    <row r="151" spans="1:61">
      <c r="A151" s="3" t="s">
        <v>9</v>
      </c>
      <c r="B151" s="18">
        <v>33</v>
      </c>
      <c r="C151" s="19" t="s">
        <v>45</v>
      </c>
      <c r="D151" s="20" t="s">
        <v>57</v>
      </c>
      <c r="F151" s="86" t="s">
        <v>52</v>
      </c>
      <c r="G151" s="50">
        <f>IFERROR(('2.3_Input_Data_Orig_MC'!U150-'2.3_Input_Data_Orig_MC'!G150),"-")</f>
        <v>0</v>
      </c>
      <c r="H151" s="50">
        <f>IFERROR(('2.3_Input_Data_Orig_MC'!V150-'2.3_Input_Data_Orig_MC'!H150),"-")</f>
        <v>0</v>
      </c>
      <c r="I151" s="50">
        <f>IFERROR(('2.3_Input_Data_Orig_MC'!W150-'2.3_Input_Data_Orig_MC'!I150),"-")</f>
        <v>-5</v>
      </c>
      <c r="J151" s="50">
        <f>IFERROR(('2.3_Input_Data_Orig_MC'!X150-'2.3_Input_Data_Orig_MC'!J150),"-")</f>
        <v>-1</v>
      </c>
      <c r="K151" s="50">
        <f>IFERROR(('2.3_Input_Data_Orig_MC'!Y150-'2.3_Input_Data_Orig_MC'!K150),"-")</f>
        <v>6</v>
      </c>
      <c r="L151" s="30"/>
      <c r="M151" s="37">
        <f>G151*'0.1_Coefficients'!$B$20</f>
        <v>0</v>
      </c>
      <c r="N151" s="37">
        <f>H151*'0.1_Coefficients'!$C$20</f>
        <v>0</v>
      </c>
      <c r="O151" s="37">
        <f>I151*'0.1_Coefficients'!$D$20</f>
        <v>-3</v>
      </c>
      <c r="P151" s="37">
        <f>J151*'0.1_Coefficients'!$E$20</f>
        <v>-0.8</v>
      </c>
      <c r="Q151" s="37">
        <f>K151*'0.1_Coefficients'!$F$20</f>
        <v>6</v>
      </c>
      <c r="R151" s="54">
        <f t="shared" ref="R151" si="236">SUM(M151:Q154)</f>
        <v>2.2000000000000002</v>
      </c>
      <c r="S151" s="30"/>
      <c r="T151" s="50">
        <f>IFERROR(('2.3_Input_Data_Orig_MC'!N150-'2.3_Input_Data_Orig_MC'!G150),"-")</f>
        <v>1</v>
      </c>
      <c r="U151" s="50">
        <f>IFERROR(('2.3_Input_Data_Orig_MC'!O150-'2.3_Input_Data_Orig_MC'!H150),"-")</f>
        <v>1</v>
      </c>
      <c r="V151" s="50">
        <f>IFERROR(('2.3_Input_Data_Orig_MC'!P150-'2.3_Input_Data_Orig_MC'!I150),"-")</f>
        <v>-5</v>
      </c>
      <c r="W151" s="50">
        <f>IFERROR(('2.3_Input_Data_Orig_MC'!Q150-'2.3_Input_Data_Orig_MC'!J150),"-")</f>
        <v>-1</v>
      </c>
      <c r="X151" s="50">
        <f>IFERROR(('2.3_Input_Data_Orig_MC'!R150-'2.3_Input_Data_Orig_MC'!K150),"-")</f>
        <v>4</v>
      </c>
      <c r="Y151" s="30"/>
      <c r="Z151" s="37">
        <f>T151*'0.1_Coefficients'!$B$20</f>
        <v>0.2</v>
      </c>
      <c r="AA151" s="37">
        <f>U151*'0.1_Coefficients'!$C$20</f>
        <v>0.4</v>
      </c>
      <c r="AB151" s="37">
        <f>V151*'0.1_Coefficients'!$D$20</f>
        <v>-3</v>
      </c>
      <c r="AC151" s="37">
        <f>W151*'0.1_Coefficients'!$E$20</f>
        <v>-0.8</v>
      </c>
      <c r="AD151" s="37">
        <f>X151*'0.1_Coefficients'!$F$20</f>
        <v>4</v>
      </c>
      <c r="AE151" s="54">
        <f t="shared" ref="AE151" si="237">SUM(Z151:AD154)</f>
        <v>0.79999999999999982</v>
      </c>
      <c r="AF151" s="30"/>
      <c r="AG151" s="50">
        <f>IFERROR(('2.4_Input_Data_Rebase'!U150-'2.4_Input_Data_Rebase'!G150),"-")</f>
        <v>0</v>
      </c>
      <c r="AH151" s="50">
        <f>IFERROR(('2.4_Input_Data_Rebase'!V150-'2.4_Input_Data_Rebase'!H150),"-")</f>
        <v>0</v>
      </c>
      <c r="AI151" s="50">
        <f>IFERROR(('2.4_Input_Data_Rebase'!W150-'2.4_Input_Data_Rebase'!I150),"-")</f>
        <v>0</v>
      </c>
      <c r="AJ151" s="50">
        <f>IFERROR(('2.4_Input_Data_Rebase'!X150-'2.4_Input_Data_Rebase'!J150),"-")</f>
        <v>0</v>
      </c>
      <c r="AK151" s="50">
        <f>IFERROR(('2.4_Input_Data_Rebase'!Y150-'2.4_Input_Data_Rebase'!K150),"-")</f>
        <v>0</v>
      </c>
      <c r="AL151" s="30"/>
      <c r="AM151" s="37">
        <f>AG151*'0.1_Coefficients'!$B$20</f>
        <v>0</v>
      </c>
      <c r="AN151" s="37">
        <f>AH151*'0.1_Coefficients'!$C$20</f>
        <v>0</v>
      </c>
      <c r="AO151" s="37">
        <f>AI151*'0.1_Coefficients'!$D$20</f>
        <v>0</v>
      </c>
      <c r="AP151" s="37">
        <f>AJ151*'0.1_Coefficients'!$E$20</f>
        <v>0</v>
      </c>
      <c r="AQ151" s="37">
        <f>AK151*'0.1_Coefficients'!$F$20</f>
        <v>0</v>
      </c>
      <c r="AR151" s="54">
        <f t="shared" ref="AR151" si="238">SUM(AM151:AQ154)</f>
        <v>0</v>
      </c>
      <c r="AS151" s="30"/>
      <c r="AT151" s="50">
        <f>IFERROR(('2.4_Input_Data_Rebase'!N150-'2.4_Input_Data_Rebase'!G150),"-")</f>
        <v>0</v>
      </c>
      <c r="AU151" s="50">
        <f>IFERROR(('2.4_Input_Data_Rebase'!O150-'2.4_Input_Data_Rebase'!H150),"-")</f>
        <v>0</v>
      </c>
      <c r="AV151" s="50">
        <f>IFERROR(('2.4_Input_Data_Rebase'!P150-'2.4_Input_Data_Rebase'!I150),"-")</f>
        <v>0</v>
      </c>
      <c r="AW151" s="50">
        <f>IFERROR(('2.4_Input_Data_Rebase'!Q150-'2.4_Input_Data_Rebase'!J150),"-")</f>
        <v>1</v>
      </c>
      <c r="AX151" s="50">
        <f>IFERROR(('2.4_Input_Data_Rebase'!R150-'2.4_Input_Data_Rebase'!K150),"-")</f>
        <v>-1</v>
      </c>
      <c r="AY151" s="30"/>
      <c r="AZ151" s="37">
        <f>AT151*'0.1_Coefficients'!$B$20</f>
        <v>0</v>
      </c>
      <c r="BA151" s="37">
        <f>AU151*'0.1_Coefficients'!$C$20</f>
        <v>0</v>
      </c>
      <c r="BB151" s="37">
        <f>AV151*'0.1_Coefficients'!$D$20</f>
        <v>0</v>
      </c>
      <c r="BC151" s="37">
        <f>AW151*'0.1_Coefficients'!$E$20</f>
        <v>0.8</v>
      </c>
      <c r="BD151" s="37">
        <f>AX151*'0.1_Coefficients'!$F$20</f>
        <v>-1</v>
      </c>
      <c r="BE151" s="54">
        <f t="shared" ref="BE151" si="239">SUM(AZ151:BD154)</f>
        <v>-0.19999999999999996</v>
      </c>
      <c r="BF151" s="30"/>
      <c r="BG151" s="54">
        <f t="shared" ref="BG151" si="240">AE151-R151</f>
        <v>-1.4000000000000004</v>
      </c>
      <c r="BH151" s="54">
        <f t="shared" ref="BH151" si="241">BE151-AR151</f>
        <v>-0.19999999999999996</v>
      </c>
      <c r="BI151" s="83">
        <f t="shared" ref="BI151" si="242">BH151-BG151</f>
        <v>1.2000000000000004</v>
      </c>
    </row>
    <row r="152" spans="1:61">
      <c r="A152" s="2"/>
      <c r="B152" s="21"/>
      <c r="C152" s="22"/>
      <c r="D152" s="23"/>
      <c r="F152" s="81" t="s">
        <v>53</v>
      </c>
      <c r="G152" s="50">
        <f>IFERROR(('2.3_Input_Data_Orig_MC'!U151-'2.3_Input_Data_Orig_MC'!G151),"-")</f>
        <v>0</v>
      </c>
      <c r="H152" s="50">
        <f>IFERROR(('2.3_Input_Data_Orig_MC'!V151-'2.3_Input_Data_Orig_MC'!H151),"-")</f>
        <v>0</v>
      </c>
      <c r="I152" s="50">
        <f>IFERROR(('2.3_Input_Data_Orig_MC'!W151-'2.3_Input_Data_Orig_MC'!I151),"-")</f>
        <v>0</v>
      </c>
      <c r="J152" s="50">
        <f>IFERROR(('2.3_Input_Data_Orig_MC'!X151-'2.3_Input_Data_Orig_MC'!J151),"-")</f>
        <v>0</v>
      </c>
      <c r="K152" s="50">
        <f>IFERROR(('2.3_Input_Data_Orig_MC'!Y151-'2.3_Input_Data_Orig_MC'!K151),"-")</f>
        <v>0</v>
      </c>
      <c r="L152" s="30"/>
      <c r="M152" s="37">
        <f>G152*'0.1_Coefficients'!$B$21</f>
        <v>0</v>
      </c>
      <c r="N152" s="37">
        <f>H152*'0.1_Coefficients'!$C$21</f>
        <v>0</v>
      </c>
      <c r="O152" s="37">
        <f>I152*'0.1_Coefficients'!$D$21</f>
        <v>0</v>
      </c>
      <c r="P152" s="37">
        <f>J152*'0.1_Coefficients'!$E$21</f>
        <v>0</v>
      </c>
      <c r="Q152" s="37">
        <f>K152*'0.1_Coefficients'!$F$21</f>
        <v>0</v>
      </c>
      <c r="R152" s="54"/>
      <c r="S152" s="30"/>
      <c r="T152" s="50">
        <f>IFERROR(('2.3_Input_Data_Orig_MC'!N151-'2.3_Input_Data_Orig_MC'!G151),"-")</f>
        <v>0</v>
      </c>
      <c r="U152" s="50">
        <f>IFERROR(('2.3_Input_Data_Orig_MC'!O151-'2.3_Input_Data_Orig_MC'!H151),"-")</f>
        <v>0</v>
      </c>
      <c r="V152" s="50">
        <f>IFERROR(('2.3_Input_Data_Orig_MC'!P151-'2.3_Input_Data_Orig_MC'!I151),"-")</f>
        <v>0</v>
      </c>
      <c r="W152" s="50">
        <f>IFERROR(('2.3_Input_Data_Orig_MC'!Q151-'2.3_Input_Data_Orig_MC'!J151),"-")</f>
        <v>0</v>
      </c>
      <c r="X152" s="50">
        <f>IFERROR(('2.3_Input_Data_Orig_MC'!R151-'2.3_Input_Data_Orig_MC'!K151),"-")</f>
        <v>0</v>
      </c>
      <c r="Y152" s="30"/>
      <c r="Z152" s="37">
        <f>T152*'0.1_Coefficients'!$B$21</f>
        <v>0</v>
      </c>
      <c r="AA152" s="37">
        <f>U152*'0.1_Coefficients'!$C$21</f>
        <v>0</v>
      </c>
      <c r="AB152" s="37">
        <f>V152*'0.1_Coefficients'!$D$21</f>
        <v>0</v>
      </c>
      <c r="AC152" s="37">
        <f>W152*'0.1_Coefficients'!$E$21</f>
        <v>0</v>
      </c>
      <c r="AD152" s="37">
        <f>X152*'0.1_Coefficients'!$F$21</f>
        <v>0</v>
      </c>
      <c r="AE152" s="54"/>
      <c r="AF152" s="30"/>
      <c r="AG152" s="50">
        <f>IFERROR(('2.4_Input_Data_Rebase'!U151-'2.4_Input_Data_Rebase'!G151),"-")</f>
        <v>0</v>
      </c>
      <c r="AH152" s="50">
        <f>IFERROR(('2.4_Input_Data_Rebase'!V151-'2.4_Input_Data_Rebase'!H151),"-")</f>
        <v>0</v>
      </c>
      <c r="AI152" s="50">
        <f>IFERROR(('2.4_Input_Data_Rebase'!W151-'2.4_Input_Data_Rebase'!I151),"-")</f>
        <v>0</v>
      </c>
      <c r="AJ152" s="50">
        <f>IFERROR(('2.4_Input_Data_Rebase'!X151-'2.4_Input_Data_Rebase'!J151),"-")</f>
        <v>0</v>
      </c>
      <c r="AK152" s="50">
        <f>IFERROR(('2.4_Input_Data_Rebase'!Y151-'2.4_Input_Data_Rebase'!K151),"-")</f>
        <v>0</v>
      </c>
      <c r="AL152" s="30"/>
      <c r="AM152" s="37">
        <f>AG152*'0.1_Coefficients'!$B$21</f>
        <v>0</v>
      </c>
      <c r="AN152" s="37">
        <f>AH152*'0.1_Coefficients'!$C$21</f>
        <v>0</v>
      </c>
      <c r="AO152" s="37">
        <f>AI152*'0.1_Coefficients'!$D$21</f>
        <v>0</v>
      </c>
      <c r="AP152" s="37">
        <f>AJ152*'0.1_Coefficients'!$E$21</f>
        <v>0</v>
      </c>
      <c r="AQ152" s="37">
        <f>AK152*'0.1_Coefficients'!$F$21</f>
        <v>0</v>
      </c>
      <c r="AR152" s="54"/>
      <c r="AS152" s="30"/>
      <c r="AT152" s="50">
        <f>IFERROR(('2.4_Input_Data_Rebase'!N151-'2.4_Input_Data_Rebase'!G151),"-")</f>
        <v>0</v>
      </c>
      <c r="AU152" s="50">
        <f>IFERROR(('2.4_Input_Data_Rebase'!O151-'2.4_Input_Data_Rebase'!H151),"-")</f>
        <v>0</v>
      </c>
      <c r="AV152" s="50">
        <f>IFERROR(('2.4_Input_Data_Rebase'!P151-'2.4_Input_Data_Rebase'!I151),"-")</f>
        <v>0</v>
      </c>
      <c r="AW152" s="50">
        <f>IFERROR(('2.4_Input_Data_Rebase'!Q151-'2.4_Input_Data_Rebase'!J151),"-")</f>
        <v>0</v>
      </c>
      <c r="AX152" s="50">
        <f>IFERROR(('2.4_Input_Data_Rebase'!R151-'2.4_Input_Data_Rebase'!K151),"-")</f>
        <v>0</v>
      </c>
      <c r="AY152" s="30"/>
      <c r="AZ152" s="37">
        <f>AT152*'0.1_Coefficients'!$B$21</f>
        <v>0</v>
      </c>
      <c r="BA152" s="37">
        <f>AU152*'0.1_Coefficients'!$C$21</f>
        <v>0</v>
      </c>
      <c r="BB152" s="37">
        <f>AV152*'0.1_Coefficients'!$D$21</f>
        <v>0</v>
      </c>
      <c r="BC152" s="37">
        <f>AW152*'0.1_Coefficients'!$E$21</f>
        <v>0</v>
      </c>
      <c r="BD152" s="37">
        <f>AX152*'0.1_Coefficients'!$F$21</f>
        <v>0</v>
      </c>
      <c r="BE152" s="54"/>
      <c r="BF152" s="30"/>
      <c r="BG152" s="54"/>
      <c r="BH152" s="54"/>
      <c r="BI152" s="83"/>
    </row>
    <row r="153" spans="1:61">
      <c r="A153" s="2"/>
      <c r="B153" s="21"/>
      <c r="C153" s="22"/>
      <c r="D153" s="23"/>
      <c r="F153" s="81" t="s">
        <v>54</v>
      </c>
      <c r="G153" s="50">
        <f>IFERROR(('2.3_Input_Data_Orig_MC'!U152-'2.3_Input_Data_Orig_MC'!G152),"-")</f>
        <v>0</v>
      </c>
      <c r="H153" s="50">
        <f>IFERROR(('2.3_Input_Data_Orig_MC'!V152-'2.3_Input_Data_Orig_MC'!H152),"-")</f>
        <v>0</v>
      </c>
      <c r="I153" s="50">
        <f>IFERROR(('2.3_Input_Data_Orig_MC'!W152-'2.3_Input_Data_Orig_MC'!I152),"-")</f>
        <v>0</v>
      </c>
      <c r="J153" s="50">
        <f>IFERROR(('2.3_Input_Data_Orig_MC'!X152-'2.3_Input_Data_Orig_MC'!J152),"-")</f>
        <v>0</v>
      </c>
      <c r="K153" s="50">
        <f>IFERROR(('2.3_Input_Data_Orig_MC'!Y152-'2.3_Input_Data_Orig_MC'!K152),"-")</f>
        <v>0</v>
      </c>
      <c r="L153" s="30"/>
      <c r="M153" s="37">
        <f>G153*'0.1_Coefficients'!$B$22</f>
        <v>0</v>
      </c>
      <c r="N153" s="37">
        <f>H153*'0.1_Coefficients'!$C$22</f>
        <v>0</v>
      </c>
      <c r="O153" s="37">
        <f>I153*'0.1_Coefficients'!$D$22</f>
        <v>0</v>
      </c>
      <c r="P153" s="37">
        <f>J153*'0.1_Coefficients'!$E$22</f>
        <v>0</v>
      </c>
      <c r="Q153" s="37">
        <f>K153*'0.1_Coefficients'!$F$22</f>
        <v>0</v>
      </c>
      <c r="R153" s="54"/>
      <c r="S153" s="30"/>
      <c r="T153" s="50">
        <f>IFERROR(('2.3_Input_Data_Orig_MC'!N152-'2.3_Input_Data_Orig_MC'!G152),"-")</f>
        <v>0</v>
      </c>
      <c r="U153" s="50">
        <f>IFERROR(('2.3_Input_Data_Orig_MC'!O152-'2.3_Input_Data_Orig_MC'!H152),"-")</f>
        <v>0</v>
      </c>
      <c r="V153" s="50">
        <f>IFERROR(('2.3_Input_Data_Orig_MC'!P152-'2.3_Input_Data_Orig_MC'!I152),"-")</f>
        <v>0</v>
      </c>
      <c r="W153" s="50">
        <f>IFERROR(('2.3_Input_Data_Orig_MC'!Q152-'2.3_Input_Data_Orig_MC'!J152),"-")</f>
        <v>0</v>
      </c>
      <c r="X153" s="50">
        <f>IFERROR(('2.3_Input_Data_Orig_MC'!R152-'2.3_Input_Data_Orig_MC'!K152),"-")</f>
        <v>0</v>
      </c>
      <c r="Y153" s="30"/>
      <c r="Z153" s="37">
        <f>T153*'0.1_Coefficients'!$B$22</f>
        <v>0</v>
      </c>
      <c r="AA153" s="37">
        <f>U153*'0.1_Coefficients'!$C$22</f>
        <v>0</v>
      </c>
      <c r="AB153" s="37">
        <f>V153*'0.1_Coefficients'!$D$22</f>
        <v>0</v>
      </c>
      <c r="AC153" s="37">
        <f>W153*'0.1_Coefficients'!$E$22</f>
        <v>0</v>
      </c>
      <c r="AD153" s="37">
        <f>X153*'0.1_Coefficients'!$F$22</f>
        <v>0</v>
      </c>
      <c r="AE153" s="54"/>
      <c r="AF153" s="30"/>
      <c r="AG153" s="50">
        <f>IFERROR(('2.4_Input_Data_Rebase'!U152-'2.4_Input_Data_Rebase'!G152),"-")</f>
        <v>0</v>
      </c>
      <c r="AH153" s="50">
        <f>IFERROR(('2.4_Input_Data_Rebase'!V152-'2.4_Input_Data_Rebase'!H152),"-")</f>
        <v>0</v>
      </c>
      <c r="AI153" s="50">
        <f>IFERROR(('2.4_Input_Data_Rebase'!W152-'2.4_Input_Data_Rebase'!I152),"-")</f>
        <v>0</v>
      </c>
      <c r="AJ153" s="50">
        <f>IFERROR(('2.4_Input_Data_Rebase'!X152-'2.4_Input_Data_Rebase'!J152),"-")</f>
        <v>0</v>
      </c>
      <c r="AK153" s="50">
        <f>IFERROR(('2.4_Input_Data_Rebase'!Y152-'2.4_Input_Data_Rebase'!K152),"-")</f>
        <v>0</v>
      </c>
      <c r="AL153" s="30"/>
      <c r="AM153" s="37">
        <f>AG153*'0.1_Coefficients'!$B$22</f>
        <v>0</v>
      </c>
      <c r="AN153" s="37">
        <f>AH153*'0.1_Coefficients'!$C$22</f>
        <v>0</v>
      </c>
      <c r="AO153" s="37">
        <f>AI153*'0.1_Coefficients'!$D$22</f>
        <v>0</v>
      </c>
      <c r="AP153" s="37">
        <f>AJ153*'0.1_Coefficients'!$E$22</f>
        <v>0</v>
      </c>
      <c r="AQ153" s="37">
        <f>AK153*'0.1_Coefficients'!$F$22</f>
        <v>0</v>
      </c>
      <c r="AR153" s="54"/>
      <c r="AS153" s="30"/>
      <c r="AT153" s="50">
        <f>IFERROR(('2.4_Input_Data_Rebase'!N152-'2.4_Input_Data_Rebase'!G152),"-")</f>
        <v>0</v>
      </c>
      <c r="AU153" s="50">
        <f>IFERROR(('2.4_Input_Data_Rebase'!O152-'2.4_Input_Data_Rebase'!H152),"-")</f>
        <v>0</v>
      </c>
      <c r="AV153" s="50">
        <f>IFERROR(('2.4_Input_Data_Rebase'!P152-'2.4_Input_Data_Rebase'!I152),"-")</f>
        <v>0</v>
      </c>
      <c r="AW153" s="50">
        <f>IFERROR(('2.4_Input_Data_Rebase'!Q152-'2.4_Input_Data_Rebase'!J152),"-")</f>
        <v>0</v>
      </c>
      <c r="AX153" s="50">
        <f>IFERROR(('2.4_Input_Data_Rebase'!R152-'2.4_Input_Data_Rebase'!K152),"-")</f>
        <v>0</v>
      </c>
      <c r="AY153" s="30"/>
      <c r="AZ153" s="37">
        <f>AT153*'0.1_Coefficients'!$B$22</f>
        <v>0</v>
      </c>
      <c r="BA153" s="37">
        <f>AU153*'0.1_Coefficients'!$C$22</f>
        <v>0</v>
      </c>
      <c r="BB153" s="37">
        <f>AV153*'0.1_Coefficients'!$D$22</f>
        <v>0</v>
      </c>
      <c r="BC153" s="37">
        <f>AW153*'0.1_Coefficients'!$E$22</f>
        <v>0</v>
      </c>
      <c r="BD153" s="37">
        <f>AX153*'0.1_Coefficients'!$F$22</f>
        <v>0</v>
      </c>
      <c r="BE153" s="54"/>
      <c r="BF153" s="30"/>
      <c r="BG153" s="54"/>
      <c r="BH153" s="54"/>
      <c r="BI153" s="83"/>
    </row>
    <row r="154" spans="1:61" ht="12.75" thickBot="1">
      <c r="A154" s="2"/>
      <c r="B154" s="24"/>
      <c r="C154" s="25"/>
      <c r="D154" s="26"/>
      <c r="F154" s="84" t="s">
        <v>55</v>
      </c>
      <c r="G154" s="50">
        <f>IFERROR(('2.3_Input_Data_Orig_MC'!U153-'2.3_Input_Data_Orig_MC'!G153),"-")</f>
        <v>0</v>
      </c>
      <c r="H154" s="50">
        <f>IFERROR(('2.3_Input_Data_Orig_MC'!V153-'2.3_Input_Data_Orig_MC'!H153),"-")</f>
        <v>0</v>
      </c>
      <c r="I154" s="50">
        <f>IFERROR(('2.3_Input_Data_Orig_MC'!W153-'2.3_Input_Data_Orig_MC'!I153),"-")</f>
        <v>0</v>
      </c>
      <c r="J154" s="50">
        <f>IFERROR(('2.3_Input_Data_Orig_MC'!X153-'2.3_Input_Data_Orig_MC'!J153),"-")</f>
        <v>0</v>
      </c>
      <c r="K154" s="50">
        <f>IFERROR(('2.3_Input_Data_Orig_MC'!Y153-'2.3_Input_Data_Orig_MC'!K153),"-")</f>
        <v>0</v>
      </c>
      <c r="L154" s="30"/>
      <c r="M154" s="37">
        <f>G154*'0.1_Coefficients'!$B$23</f>
        <v>0</v>
      </c>
      <c r="N154" s="37">
        <f>H154*'0.1_Coefficients'!$C$23</f>
        <v>0</v>
      </c>
      <c r="O154" s="37">
        <f>I154*'0.1_Coefficients'!$D$23</f>
        <v>0</v>
      </c>
      <c r="P154" s="37">
        <f>J154*'0.1_Coefficients'!E163</f>
        <v>0</v>
      </c>
      <c r="Q154" s="37">
        <f>K154*'0.1_Coefficients'!$F$23</f>
        <v>0</v>
      </c>
      <c r="R154" s="55"/>
      <c r="S154" s="30"/>
      <c r="T154" s="50">
        <f>IFERROR(('2.3_Input_Data_Orig_MC'!N153-'2.3_Input_Data_Orig_MC'!G153),"-")</f>
        <v>0</v>
      </c>
      <c r="U154" s="50">
        <f>IFERROR(('2.3_Input_Data_Orig_MC'!O153-'2.3_Input_Data_Orig_MC'!H153),"-")</f>
        <v>0</v>
      </c>
      <c r="V154" s="50">
        <f>IFERROR(('2.3_Input_Data_Orig_MC'!P153-'2.3_Input_Data_Orig_MC'!I153),"-")</f>
        <v>0</v>
      </c>
      <c r="W154" s="50">
        <f>IFERROR(('2.3_Input_Data_Orig_MC'!Q153-'2.3_Input_Data_Orig_MC'!J153),"-")</f>
        <v>0</v>
      </c>
      <c r="X154" s="50">
        <f>IFERROR(('2.3_Input_Data_Orig_MC'!R153-'2.3_Input_Data_Orig_MC'!K153),"-")</f>
        <v>0</v>
      </c>
      <c r="Y154" s="30"/>
      <c r="Z154" s="37">
        <f>T154*'0.1_Coefficients'!$B$23</f>
        <v>0</v>
      </c>
      <c r="AA154" s="37">
        <f>U154*'0.1_Coefficients'!$C$23</f>
        <v>0</v>
      </c>
      <c r="AB154" s="37">
        <f>V154*'0.1_Coefficients'!$D$23</f>
        <v>0</v>
      </c>
      <c r="AC154" s="37">
        <f>W154*'0.1_Coefficients'!Q163</f>
        <v>0</v>
      </c>
      <c r="AD154" s="37">
        <f>X154*'0.1_Coefficients'!$F$23</f>
        <v>0</v>
      </c>
      <c r="AE154" s="55"/>
      <c r="AF154" s="30"/>
      <c r="AG154" s="50">
        <f>IFERROR(('2.4_Input_Data_Rebase'!U153-'2.4_Input_Data_Rebase'!G153),"-")</f>
        <v>0</v>
      </c>
      <c r="AH154" s="50">
        <f>IFERROR(('2.4_Input_Data_Rebase'!V153-'2.4_Input_Data_Rebase'!H153),"-")</f>
        <v>0</v>
      </c>
      <c r="AI154" s="50">
        <f>IFERROR(('2.4_Input_Data_Rebase'!W153-'2.4_Input_Data_Rebase'!I153),"-")</f>
        <v>0</v>
      </c>
      <c r="AJ154" s="50">
        <f>IFERROR(('2.4_Input_Data_Rebase'!X153-'2.4_Input_Data_Rebase'!J153),"-")</f>
        <v>0</v>
      </c>
      <c r="AK154" s="50">
        <f>IFERROR(('2.4_Input_Data_Rebase'!Y153-'2.4_Input_Data_Rebase'!K153),"-")</f>
        <v>0</v>
      </c>
      <c r="AL154" s="30"/>
      <c r="AM154" s="37">
        <f>AG154*'0.1_Coefficients'!$B$23</f>
        <v>0</v>
      </c>
      <c r="AN154" s="37">
        <f>AH154*'0.1_Coefficients'!$C$23</f>
        <v>0</v>
      </c>
      <c r="AO154" s="37">
        <f>AI154*'0.1_Coefficients'!$D$23</f>
        <v>0</v>
      </c>
      <c r="AP154" s="37">
        <f>AJ154*'0.1_Coefficients'!AD163</f>
        <v>0</v>
      </c>
      <c r="AQ154" s="37">
        <f>AK154*'0.1_Coefficients'!$F$23</f>
        <v>0</v>
      </c>
      <c r="AR154" s="55"/>
      <c r="AS154" s="30"/>
      <c r="AT154" s="50">
        <f>IFERROR(('2.4_Input_Data_Rebase'!N153-'2.4_Input_Data_Rebase'!G153),"-")</f>
        <v>0</v>
      </c>
      <c r="AU154" s="50">
        <f>IFERROR(('2.4_Input_Data_Rebase'!O153-'2.4_Input_Data_Rebase'!H153),"-")</f>
        <v>0</v>
      </c>
      <c r="AV154" s="50">
        <f>IFERROR(('2.4_Input_Data_Rebase'!P153-'2.4_Input_Data_Rebase'!I153),"-")</f>
        <v>0</v>
      </c>
      <c r="AW154" s="50">
        <f>IFERROR(('2.4_Input_Data_Rebase'!Q153-'2.4_Input_Data_Rebase'!J153),"-")</f>
        <v>0</v>
      </c>
      <c r="AX154" s="50">
        <f>IFERROR(('2.4_Input_Data_Rebase'!R153-'2.4_Input_Data_Rebase'!K153),"-")</f>
        <v>0</v>
      </c>
      <c r="AY154" s="30"/>
      <c r="AZ154" s="37">
        <f>AT154*'0.1_Coefficients'!$B$23</f>
        <v>0</v>
      </c>
      <c r="BA154" s="37">
        <f>AU154*'0.1_Coefficients'!$C$23</f>
        <v>0</v>
      </c>
      <c r="BB154" s="37">
        <f>AV154*'0.1_Coefficients'!$D$23</f>
        <v>0</v>
      </c>
      <c r="BC154" s="37">
        <f>AW154*'0.1_Coefficients'!AP163</f>
        <v>0</v>
      </c>
      <c r="BD154" s="37">
        <f>AX154*'0.1_Coefficients'!$F$23</f>
        <v>0</v>
      </c>
      <c r="BE154" s="55"/>
      <c r="BF154" s="30"/>
      <c r="BG154" s="55"/>
      <c r="BH154" s="55"/>
      <c r="BI154" s="85"/>
    </row>
    <row r="155" spans="1:61">
      <c r="A155" s="3" t="s">
        <v>9</v>
      </c>
      <c r="B155" s="18">
        <v>35</v>
      </c>
      <c r="C155" s="19" t="s">
        <v>46</v>
      </c>
      <c r="D155" s="20" t="s">
        <v>61</v>
      </c>
      <c r="F155" s="86" t="s">
        <v>52</v>
      </c>
      <c r="G155" s="50">
        <f>IFERROR(('2.3_Input_Data_Orig_MC'!U154-'2.3_Input_Data_Orig_MC'!G154),"-")</f>
        <v>0</v>
      </c>
      <c r="H155" s="50">
        <f>IFERROR(('2.3_Input_Data_Orig_MC'!V154-'2.3_Input_Data_Orig_MC'!H154),"-")</f>
        <v>0</v>
      </c>
      <c r="I155" s="50">
        <f>IFERROR(('2.3_Input_Data_Orig_MC'!W154-'2.3_Input_Data_Orig_MC'!I154),"-")</f>
        <v>0</v>
      </c>
      <c r="J155" s="50">
        <f>IFERROR(('2.3_Input_Data_Orig_MC'!X154-'2.3_Input_Data_Orig_MC'!J154),"-")</f>
        <v>0</v>
      </c>
      <c r="K155" s="50">
        <f>IFERROR(('2.3_Input_Data_Orig_MC'!Y154-'2.3_Input_Data_Orig_MC'!K154),"-")</f>
        <v>0</v>
      </c>
      <c r="L155" s="30"/>
      <c r="M155" s="37">
        <f>G155*'0.1_Coefficients'!$B$20</f>
        <v>0</v>
      </c>
      <c r="N155" s="37">
        <f>H155*'0.1_Coefficients'!$C$20</f>
        <v>0</v>
      </c>
      <c r="O155" s="37">
        <f>I155*'0.1_Coefficients'!$D$20</f>
        <v>0</v>
      </c>
      <c r="P155" s="37">
        <f>J155*'0.1_Coefficients'!$E$20</f>
        <v>0</v>
      </c>
      <c r="Q155" s="37">
        <f>K155*'0.1_Coefficients'!$F$20</f>
        <v>0</v>
      </c>
      <c r="R155" s="54">
        <f t="shared" ref="R155" si="243">SUM(M155:Q158)</f>
        <v>0.70000000000000007</v>
      </c>
      <c r="S155" s="30"/>
      <c r="T155" s="50">
        <f>IFERROR(('2.3_Input_Data_Orig_MC'!N154-'2.3_Input_Data_Orig_MC'!G154),"-")</f>
        <v>0</v>
      </c>
      <c r="U155" s="50">
        <f>IFERROR(('2.3_Input_Data_Orig_MC'!O154-'2.3_Input_Data_Orig_MC'!H154),"-")</f>
        <v>0</v>
      </c>
      <c r="V155" s="50">
        <f>IFERROR(('2.3_Input_Data_Orig_MC'!P154-'2.3_Input_Data_Orig_MC'!I154),"-")</f>
        <v>0</v>
      </c>
      <c r="W155" s="50">
        <f>IFERROR(('2.3_Input_Data_Orig_MC'!Q154-'2.3_Input_Data_Orig_MC'!J154),"-")</f>
        <v>0</v>
      </c>
      <c r="X155" s="50">
        <f>IFERROR(('2.3_Input_Data_Orig_MC'!R154-'2.3_Input_Data_Orig_MC'!K154),"-")</f>
        <v>0</v>
      </c>
      <c r="Y155" s="30"/>
      <c r="Z155" s="37">
        <f>T155*'0.1_Coefficients'!$B$20</f>
        <v>0</v>
      </c>
      <c r="AA155" s="37">
        <f>U155*'0.1_Coefficients'!$C$20</f>
        <v>0</v>
      </c>
      <c r="AB155" s="37">
        <f>V155*'0.1_Coefficients'!$D$20</f>
        <v>0</v>
      </c>
      <c r="AC155" s="37">
        <f>W155*'0.1_Coefficients'!$E$20</f>
        <v>0</v>
      </c>
      <c r="AD155" s="37">
        <f>X155*'0.1_Coefficients'!$F$20</f>
        <v>0</v>
      </c>
      <c r="AE155" s="54">
        <f t="shared" ref="AE155" si="244">SUM(Z155:AD158)</f>
        <v>0.10000000000000003</v>
      </c>
      <c r="AF155" s="30"/>
      <c r="AG155" s="50">
        <f>IFERROR(('2.4_Input_Data_Rebase'!U154-'2.4_Input_Data_Rebase'!G154),"-")</f>
        <v>-2</v>
      </c>
      <c r="AH155" s="50">
        <f>IFERROR(('2.4_Input_Data_Rebase'!V154-'2.4_Input_Data_Rebase'!H154),"-")</f>
        <v>2</v>
      </c>
      <c r="AI155" s="50">
        <f>IFERROR(('2.4_Input_Data_Rebase'!W154-'2.4_Input_Data_Rebase'!I154),"-")</f>
        <v>0</v>
      </c>
      <c r="AJ155" s="50">
        <f>IFERROR(('2.4_Input_Data_Rebase'!X154-'2.4_Input_Data_Rebase'!J154),"-")</f>
        <v>0</v>
      </c>
      <c r="AK155" s="50">
        <f>IFERROR(('2.4_Input_Data_Rebase'!Y154-'2.4_Input_Data_Rebase'!K154),"-")</f>
        <v>0</v>
      </c>
      <c r="AL155" s="30"/>
      <c r="AM155" s="37">
        <f>AG155*'0.1_Coefficients'!$B$20</f>
        <v>-0.4</v>
      </c>
      <c r="AN155" s="37">
        <f>AH155*'0.1_Coefficients'!$C$20</f>
        <v>0.8</v>
      </c>
      <c r="AO155" s="37">
        <f>AI155*'0.1_Coefficients'!$D$20</f>
        <v>0</v>
      </c>
      <c r="AP155" s="37">
        <f>AJ155*'0.1_Coefficients'!$E$20</f>
        <v>0</v>
      </c>
      <c r="AQ155" s="37">
        <f>AK155*'0.1_Coefficients'!$F$20</f>
        <v>0</v>
      </c>
      <c r="AR155" s="54">
        <f t="shared" ref="AR155" si="245">SUM(AM155:AQ158)</f>
        <v>0.4</v>
      </c>
      <c r="AS155" s="30"/>
      <c r="AT155" s="50">
        <f>IFERROR(('2.4_Input_Data_Rebase'!N154-'2.4_Input_Data_Rebase'!G154),"-")</f>
        <v>-2</v>
      </c>
      <c r="AU155" s="50">
        <f>IFERROR(('2.4_Input_Data_Rebase'!O154-'2.4_Input_Data_Rebase'!H154),"-")</f>
        <v>2</v>
      </c>
      <c r="AV155" s="50">
        <f>IFERROR(('2.4_Input_Data_Rebase'!P154-'2.4_Input_Data_Rebase'!I154),"-")</f>
        <v>0</v>
      </c>
      <c r="AW155" s="50">
        <f>IFERROR(('2.4_Input_Data_Rebase'!Q154-'2.4_Input_Data_Rebase'!J154),"-")</f>
        <v>2</v>
      </c>
      <c r="AX155" s="50">
        <f>IFERROR(('2.4_Input_Data_Rebase'!R154-'2.4_Input_Data_Rebase'!K154),"-")</f>
        <v>-2</v>
      </c>
      <c r="AY155" s="30"/>
      <c r="AZ155" s="37">
        <f>AT155*'0.1_Coefficients'!$B$20</f>
        <v>-0.4</v>
      </c>
      <c r="BA155" s="37">
        <f>AU155*'0.1_Coefficients'!$C$20</f>
        <v>0.8</v>
      </c>
      <c r="BB155" s="37">
        <f>AV155*'0.1_Coefficients'!$D$20</f>
        <v>0</v>
      </c>
      <c r="BC155" s="37">
        <f>AW155*'0.1_Coefficients'!$E$20</f>
        <v>1.6</v>
      </c>
      <c r="BD155" s="37">
        <f>AX155*'0.1_Coefficients'!$F$20</f>
        <v>-2</v>
      </c>
      <c r="BE155" s="54">
        <f t="shared" ref="BE155" si="246">SUM(AZ155:BD158)</f>
        <v>0</v>
      </c>
      <c r="BF155" s="30"/>
      <c r="BG155" s="54">
        <f t="shared" ref="BG155" si="247">AE155-R155</f>
        <v>-0.60000000000000009</v>
      </c>
      <c r="BH155" s="54">
        <f t="shared" ref="BH155" si="248">BE155-AR155</f>
        <v>-0.4</v>
      </c>
      <c r="BI155" s="83">
        <f t="shared" ref="BI155" si="249">BH155-BG155</f>
        <v>0.20000000000000007</v>
      </c>
    </row>
    <row r="156" spans="1:61">
      <c r="A156" s="2"/>
      <c r="B156" s="21"/>
      <c r="C156" s="22"/>
      <c r="D156" s="23"/>
      <c r="F156" s="81" t="s">
        <v>53</v>
      </c>
      <c r="G156" s="50">
        <f>IFERROR(('2.3_Input_Data_Orig_MC'!U155-'2.3_Input_Data_Orig_MC'!G155),"-")</f>
        <v>0</v>
      </c>
      <c r="H156" s="50">
        <f>IFERROR(('2.3_Input_Data_Orig_MC'!V155-'2.3_Input_Data_Orig_MC'!H155),"-")</f>
        <v>0</v>
      </c>
      <c r="I156" s="50">
        <f>IFERROR(('2.3_Input_Data_Orig_MC'!W155-'2.3_Input_Data_Orig_MC'!I155),"-")</f>
        <v>0</v>
      </c>
      <c r="J156" s="50">
        <f>IFERROR(('2.3_Input_Data_Orig_MC'!X155-'2.3_Input_Data_Orig_MC'!J155),"-")</f>
        <v>0</v>
      </c>
      <c r="K156" s="50">
        <f>IFERROR(('2.3_Input_Data_Orig_MC'!Y155-'2.3_Input_Data_Orig_MC'!K155),"-")</f>
        <v>0</v>
      </c>
      <c r="L156" s="30"/>
      <c r="M156" s="37">
        <f>G156*'0.1_Coefficients'!$B$21</f>
        <v>0</v>
      </c>
      <c r="N156" s="37">
        <f>H156*'0.1_Coefficients'!$C$21</f>
        <v>0</v>
      </c>
      <c r="O156" s="37">
        <f>I156*'0.1_Coefficients'!$D$21</f>
        <v>0</v>
      </c>
      <c r="P156" s="37">
        <f>J156*'0.1_Coefficients'!$E$21</f>
        <v>0</v>
      </c>
      <c r="Q156" s="37">
        <f>K156*'0.1_Coefficients'!$F$21</f>
        <v>0</v>
      </c>
      <c r="R156" s="54"/>
      <c r="S156" s="30"/>
      <c r="T156" s="50">
        <f>IFERROR(('2.3_Input_Data_Orig_MC'!N155-'2.3_Input_Data_Orig_MC'!G155),"-")</f>
        <v>0</v>
      </c>
      <c r="U156" s="50">
        <f>IFERROR(('2.3_Input_Data_Orig_MC'!O155-'2.3_Input_Data_Orig_MC'!H155),"-")</f>
        <v>0</v>
      </c>
      <c r="V156" s="50">
        <f>IFERROR(('2.3_Input_Data_Orig_MC'!P155-'2.3_Input_Data_Orig_MC'!I155),"-")</f>
        <v>0</v>
      </c>
      <c r="W156" s="50">
        <f>IFERROR(('2.3_Input_Data_Orig_MC'!Q155-'2.3_Input_Data_Orig_MC'!J155),"-")</f>
        <v>0</v>
      </c>
      <c r="X156" s="50">
        <f>IFERROR(('2.3_Input_Data_Orig_MC'!R155-'2.3_Input_Data_Orig_MC'!K155),"-")</f>
        <v>0</v>
      </c>
      <c r="Y156" s="30"/>
      <c r="Z156" s="37">
        <f>T156*'0.1_Coefficients'!$B$21</f>
        <v>0</v>
      </c>
      <c r="AA156" s="37">
        <f>U156*'0.1_Coefficients'!$C$21</f>
        <v>0</v>
      </c>
      <c r="AB156" s="37">
        <f>V156*'0.1_Coefficients'!$D$21</f>
        <v>0</v>
      </c>
      <c r="AC156" s="37">
        <f>W156*'0.1_Coefficients'!$E$21</f>
        <v>0</v>
      </c>
      <c r="AD156" s="37">
        <f>X156*'0.1_Coefficients'!$F$21</f>
        <v>0</v>
      </c>
      <c r="AE156" s="54"/>
      <c r="AF156" s="30"/>
      <c r="AG156" s="50">
        <f>IFERROR(('2.4_Input_Data_Rebase'!U155-'2.4_Input_Data_Rebase'!G155),"-")</f>
        <v>0</v>
      </c>
      <c r="AH156" s="50">
        <f>IFERROR(('2.4_Input_Data_Rebase'!V155-'2.4_Input_Data_Rebase'!H155),"-")</f>
        <v>0</v>
      </c>
      <c r="AI156" s="50">
        <f>IFERROR(('2.4_Input_Data_Rebase'!W155-'2.4_Input_Data_Rebase'!I155),"-")</f>
        <v>0</v>
      </c>
      <c r="AJ156" s="50">
        <f>IFERROR(('2.4_Input_Data_Rebase'!X155-'2.4_Input_Data_Rebase'!J155),"-")</f>
        <v>0</v>
      </c>
      <c r="AK156" s="50">
        <f>IFERROR(('2.4_Input_Data_Rebase'!Y155-'2.4_Input_Data_Rebase'!K155),"-")</f>
        <v>0</v>
      </c>
      <c r="AL156" s="30"/>
      <c r="AM156" s="37">
        <f>AG156*'0.1_Coefficients'!$B$21</f>
        <v>0</v>
      </c>
      <c r="AN156" s="37">
        <f>AH156*'0.1_Coefficients'!$C$21</f>
        <v>0</v>
      </c>
      <c r="AO156" s="37">
        <f>AI156*'0.1_Coefficients'!$D$21</f>
        <v>0</v>
      </c>
      <c r="AP156" s="37">
        <f>AJ156*'0.1_Coefficients'!$E$21</f>
        <v>0</v>
      </c>
      <c r="AQ156" s="37">
        <f>AK156*'0.1_Coefficients'!$F$21</f>
        <v>0</v>
      </c>
      <c r="AR156" s="54"/>
      <c r="AS156" s="30"/>
      <c r="AT156" s="50">
        <f>IFERROR(('2.4_Input_Data_Rebase'!N155-'2.4_Input_Data_Rebase'!G155),"-")</f>
        <v>0</v>
      </c>
      <c r="AU156" s="50">
        <f>IFERROR(('2.4_Input_Data_Rebase'!O155-'2.4_Input_Data_Rebase'!H155),"-")</f>
        <v>0</v>
      </c>
      <c r="AV156" s="50">
        <f>IFERROR(('2.4_Input_Data_Rebase'!P155-'2.4_Input_Data_Rebase'!I155),"-")</f>
        <v>0</v>
      </c>
      <c r="AW156" s="50">
        <f>IFERROR(('2.4_Input_Data_Rebase'!Q155-'2.4_Input_Data_Rebase'!J155),"-")</f>
        <v>0</v>
      </c>
      <c r="AX156" s="50">
        <f>IFERROR(('2.4_Input_Data_Rebase'!R155-'2.4_Input_Data_Rebase'!K155),"-")</f>
        <v>0</v>
      </c>
      <c r="AY156" s="30"/>
      <c r="AZ156" s="37">
        <f>AT156*'0.1_Coefficients'!$B$21</f>
        <v>0</v>
      </c>
      <c r="BA156" s="37">
        <f>AU156*'0.1_Coefficients'!$C$21</f>
        <v>0</v>
      </c>
      <c r="BB156" s="37">
        <f>AV156*'0.1_Coefficients'!$D$21</f>
        <v>0</v>
      </c>
      <c r="BC156" s="37">
        <f>AW156*'0.1_Coefficients'!$E$21</f>
        <v>0</v>
      </c>
      <c r="BD156" s="37">
        <f>AX156*'0.1_Coefficients'!$F$21</f>
        <v>0</v>
      </c>
      <c r="BE156" s="54"/>
      <c r="BF156" s="30"/>
      <c r="BG156" s="54"/>
      <c r="BH156" s="54"/>
      <c r="BI156" s="83"/>
    </row>
    <row r="157" spans="1:61">
      <c r="A157" s="2"/>
      <c r="B157" s="21"/>
      <c r="C157" s="22"/>
      <c r="D157" s="23"/>
      <c r="F157" s="81" t="s">
        <v>54</v>
      </c>
      <c r="G157" s="50">
        <f>IFERROR(('2.3_Input_Data_Orig_MC'!U156-'2.3_Input_Data_Orig_MC'!G156),"-")</f>
        <v>0</v>
      </c>
      <c r="H157" s="50">
        <f>IFERROR(('2.3_Input_Data_Orig_MC'!V156-'2.3_Input_Data_Orig_MC'!H156),"-")</f>
        <v>-2</v>
      </c>
      <c r="I157" s="50">
        <f>IFERROR(('2.3_Input_Data_Orig_MC'!W156-'2.3_Input_Data_Orig_MC'!I156),"-")</f>
        <v>-1</v>
      </c>
      <c r="J157" s="50">
        <f>IFERROR(('2.3_Input_Data_Orig_MC'!X156-'2.3_Input_Data_Orig_MC'!J156),"-")</f>
        <v>1</v>
      </c>
      <c r="K157" s="50">
        <f>IFERROR(('2.3_Input_Data_Orig_MC'!Y156-'2.3_Input_Data_Orig_MC'!K156),"-")</f>
        <v>2</v>
      </c>
      <c r="L157" s="30"/>
      <c r="M157" s="37">
        <f>G157*'0.1_Coefficients'!$B$22</f>
        <v>0</v>
      </c>
      <c r="N157" s="37">
        <f>H157*'0.1_Coefficients'!$C$22</f>
        <v>-0.4</v>
      </c>
      <c r="O157" s="37">
        <f>I157*'0.1_Coefficients'!$D$22</f>
        <v>-0.3</v>
      </c>
      <c r="P157" s="37">
        <f>J157*'0.1_Coefficients'!$E$22</f>
        <v>0.4</v>
      </c>
      <c r="Q157" s="37">
        <f>K157*'0.1_Coefficients'!$F$22</f>
        <v>1</v>
      </c>
      <c r="R157" s="54"/>
      <c r="S157" s="30"/>
      <c r="T157" s="50">
        <f>IFERROR(('2.3_Input_Data_Orig_MC'!N156-'2.3_Input_Data_Orig_MC'!G156),"-")</f>
        <v>0</v>
      </c>
      <c r="U157" s="50">
        <f>IFERROR(('2.3_Input_Data_Orig_MC'!O156-'2.3_Input_Data_Orig_MC'!H156),"-")</f>
        <v>0</v>
      </c>
      <c r="V157" s="50">
        <f>IFERROR(('2.3_Input_Data_Orig_MC'!P156-'2.3_Input_Data_Orig_MC'!I156),"-")</f>
        <v>-1</v>
      </c>
      <c r="W157" s="50">
        <f>IFERROR(('2.3_Input_Data_Orig_MC'!Q156-'2.3_Input_Data_Orig_MC'!J156),"-")</f>
        <v>1</v>
      </c>
      <c r="X157" s="50">
        <f>IFERROR(('2.3_Input_Data_Orig_MC'!R156-'2.3_Input_Data_Orig_MC'!K156),"-")</f>
        <v>0</v>
      </c>
      <c r="Y157" s="30"/>
      <c r="Z157" s="37">
        <f>T157*'0.1_Coefficients'!$B$22</f>
        <v>0</v>
      </c>
      <c r="AA157" s="37">
        <f>U157*'0.1_Coefficients'!$C$22</f>
        <v>0</v>
      </c>
      <c r="AB157" s="37">
        <f>V157*'0.1_Coefficients'!$D$22</f>
        <v>-0.3</v>
      </c>
      <c r="AC157" s="37">
        <f>W157*'0.1_Coefficients'!$E$22</f>
        <v>0.4</v>
      </c>
      <c r="AD157" s="37">
        <f>X157*'0.1_Coefficients'!$F$22</f>
        <v>0</v>
      </c>
      <c r="AE157" s="54"/>
      <c r="AF157" s="30"/>
      <c r="AG157" s="50">
        <f>IFERROR(('2.4_Input_Data_Rebase'!U156-'2.4_Input_Data_Rebase'!G156),"-")</f>
        <v>0</v>
      </c>
      <c r="AH157" s="50">
        <f>IFERROR(('2.4_Input_Data_Rebase'!V156-'2.4_Input_Data_Rebase'!H156),"-")</f>
        <v>0</v>
      </c>
      <c r="AI157" s="50">
        <f>IFERROR(('2.4_Input_Data_Rebase'!W156-'2.4_Input_Data_Rebase'!I156),"-")</f>
        <v>0</v>
      </c>
      <c r="AJ157" s="50">
        <f>IFERROR(('2.4_Input_Data_Rebase'!X156-'2.4_Input_Data_Rebase'!J156),"-")</f>
        <v>0</v>
      </c>
      <c r="AK157" s="50">
        <f>IFERROR(('2.4_Input_Data_Rebase'!Y156-'2.4_Input_Data_Rebase'!K156),"-")</f>
        <v>0</v>
      </c>
      <c r="AL157" s="30"/>
      <c r="AM157" s="37">
        <f>AG157*'0.1_Coefficients'!$B$22</f>
        <v>0</v>
      </c>
      <c r="AN157" s="37">
        <f>AH157*'0.1_Coefficients'!$C$22</f>
        <v>0</v>
      </c>
      <c r="AO157" s="37">
        <f>AI157*'0.1_Coefficients'!$D$22</f>
        <v>0</v>
      </c>
      <c r="AP157" s="37">
        <f>AJ157*'0.1_Coefficients'!$E$22</f>
        <v>0</v>
      </c>
      <c r="AQ157" s="37">
        <f>AK157*'0.1_Coefficients'!$F$22</f>
        <v>0</v>
      </c>
      <c r="AR157" s="54"/>
      <c r="AS157" s="30"/>
      <c r="AT157" s="50">
        <f>IFERROR(('2.4_Input_Data_Rebase'!N156-'2.4_Input_Data_Rebase'!G156),"-")</f>
        <v>0</v>
      </c>
      <c r="AU157" s="50">
        <f>IFERROR(('2.4_Input_Data_Rebase'!O156-'2.4_Input_Data_Rebase'!H156),"-")</f>
        <v>0</v>
      </c>
      <c r="AV157" s="50">
        <f>IFERROR(('2.4_Input_Data_Rebase'!P156-'2.4_Input_Data_Rebase'!I156),"-")</f>
        <v>0</v>
      </c>
      <c r="AW157" s="50">
        <f>IFERROR(('2.4_Input_Data_Rebase'!Q156-'2.4_Input_Data_Rebase'!J156),"-")</f>
        <v>0</v>
      </c>
      <c r="AX157" s="50">
        <f>IFERROR(('2.4_Input_Data_Rebase'!R156-'2.4_Input_Data_Rebase'!K156),"-")</f>
        <v>0</v>
      </c>
      <c r="AY157" s="30"/>
      <c r="AZ157" s="37">
        <f>AT157*'0.1_Coefficients'!$B$22</f>
        <v>0</v>
      </c>
      <c r="BA157" s="37">
        <f>AU157*'0.1_Coefficients'!$C$22</f>
        <v>0</v>
      </c>
      <c r="BB157" s="37">
        <f>AV157*'0.1_Coefficients'!$D$22</f>
        <v>0</v>
      </c>
      <c r="BC157" s="37">
        <f>AW157*'0.1_Coefficients'!$E$22</f>
        <v>0</v>
      </c>
      <c r="BD157" s="37">
        <f>AX157*'0.1_Coefficients'!$F$22</f>
        <v>0</v>
      </c>
      <c r="BE157" s="54"/>
      <c r="BF157" s="30"/>
      <c r="BG157" s="54"/>
      <c r="BH157" s="54"/>
      <c r="BI157" s="83"/>
    </row>
    <row r="158" spans="1:61" ht="12.75" thickBot="1">
      <c r="A158" s="2"/>
      <c r="B158" s="24"/>
      <c r="C158" s="25"/>
      <c r="D158" s="26"/>
      <c r="F158" s="84" t="s">
        <v>55</v>
      </c>
      <c r="G158" s="50">
        <f>IFERROR(('2.3_Input_Data_Orig_MC'!U157-'2.3_Input_Data_Orig_MC'!G157),"-")</f>
        <v>0</v>
      </c>
      <c r="H158" s="50">
        <f>IFERROR(('2.3_Input_Data_Orig_MC'!V157-'2.3_Input_Data_Orig_MC'!H157),"-")</f>
        <v>0</v>
      </c>
      <c r="I158" s="50">
        <f>IFERROR(('2.3_Input_Data_Orig_MC'!W157-'2.3_Input_Data_Orig_MC'!I157),"-")</f>
        <v>0</v>
      </c>
      <c r="J158" s="50">
        <f>IFERROR(('2.3_Input_Data_Orig_MC'!X157-'2.3_Input_Data_Orig_MC'!J157),"-")</f>
        <v>0</v>
      </c>
      <c r="K158" s="50">
        <f>IFERROR(('2.3_Input_Data_Orig_MC'!Y157-'2.3_Input_Data_Orig_MC'!K157),"-")</f>
        <v>0</v>
      </c>
      <c r="L158" s="30"/>
      <c r="M158" s="37">
        <f>G158*'0.1_Coefficients'!$B$23</f>
        <v>0</v>
      </c>
      <c r="N158" s="37">
        <f>H158*'0.1_Coefficients'!$C$23</f>
        <v>0</v>
      </c>
      <c r="O158" s="37">
        <f>I158*'0.1_Coefficients'!$D$23</f>
        <v>0</v>
      </c>
      <c r="P158" s="37">
        <f>J158*'0.1_Coefficients'!E167</f>
        <v>0</v>
      </c>
      <c r="Q158" s="37">
        <f>K158*'0.1_Coefficients'!$F$23</f>
        <v>0</v>
      </c>
      <c r="R158" s="55"/>
      <c r="S158" s="30"/>
      <c r="T158" s="50">
        <f>IFERROR(('2.3_Input_Data_Orig_MC'!N157-'2.3_Input_Data_Orig_MC'!G157),"-")</f>
        <v>0</v>
      </c>
      <c r="U158" s="50">
        <f>IFERROR(('2.3_Input_Data_Orig_MC'!O157-'2.3_Input_Data_Orig_MC'!H157),"-")</f>
        <v>0</v>
      </c>
      <c r="V158" s="50">
        <f>IFERROR(('2.3_Input_Data_Orig_MC'!P157-'2.3_Input_Data_Orig_MC'!I157),"-")</f>
        <v>0</v>
      </c>
      <c r="W158" s="50">
        <f>IFERROR(('2.3_Input_Data_Orig_MC'!Q157-'2.3_Input_Data_Orig_MC'!J157),"-")</f>
        <v>0</v>
      </c>
      <c r="X158" s="50">
        <f>IFERROR(('2.3_Input_Data_Orig_MC'!R157-'2.3_Input_Data_Orig_MC'!K157),"-")</f>
        <v>0</v>
      </c>
      <c r="Y158" s="30"/>
      <c r="Z158" s="37">
        <f>T158*'0.1_Coefficients'!$B$23</f>
        <v>0</v>
      </c>
      <c r="AA158" s="37">
        <f>U158*'0.1_Coefficients'!$C$23</f>
        <v>0</v>
      </c>
      <c r="AB158" s="37">
        <f>V158*'0.1_Coefficients'!$D$23</f>
        <v>0</v>
      </c>
      <c r="AC158" s="37">
        <f>W158*'0.1_Coefficients'!Q167</f>
        <v>0</v>
      </c>
      <c r="AD158" s="37">
        <f>X158*'0.1_Coefficients'!$F$23</f>
        <v>0</v>
      </c>
      <c r="AE158" s="55"/>
      <c r="AF158" s="30"/>
      <c r="AG158" s="50">
        <f>IFERROR(('2.4_Input_Data_Rebase'!U157-'2.4_Input_Data_Rebase'!G157),"-")</f>
        <v>0</v>
      </c>
      <c r="AH158" s="50">
        <f>IFERROR(('2.4_Input_Data_Rebase'!V157-'2.4_Input_Data_Rebase'!H157),"-")</f>
        <v>0</v>
      </c>
      <c r="AI158" s="50">
        <f>IFERROR(('2.4_Input_Data_Rebase'!W157-'2.4_Input_Data_Rebase'!I157),"-")</f>
        <v>0</v>
      </c>
      <c r="AJ158" s="50">
        <f>IFERROR(('2.4_Input_Data_Rebase'!X157-'2.4_Input_Data_Rebase'!J157),"-")</f>
        <v>0</v>
      </c>
      <c r="AK158" s="50">
        <f>IFERROR(('2.4_Input_Data_Rebase'!Y157-'2.4_Input_Data_Rebase'!K157),"-")</f>
        <v>0</v>
      </c>
      <c r="AL158" s="30"/>
      <c r="AM158" s="37">
        <f>AG158*'0.1_Coefficients'!$B$23</f>
        <v>0</v>
      </c>
      <c r="AN158" s="37">
        <f>AH158*'0.1_Coefficients'!$C$23</f>
        <v>0</v>
      </c>
      <c r="AO158" s="37">
        <f>AI158*'0.1_Coefficients'!$D$23</f>
        <v>0</v>
      </c>
      <c r="AP158" s="37">
        <f>AJ158*'0.1_Coefficients'!AD167</f>
        <v>0</v>
      </c>
      <c r="AQ158" s="37">
        <f>AK158*'0.1_Coefficients'!$F$23</f>
        <v>0</v>
      </c>
      <c r="AR158" s="55"/>
      <c r="AS158" s="30"/>
      <c r="AT158" s="50">
        <f>IFERROR(('2.4_Input_Data_Rebase'!N157-'2.4_Input_Data_Rebase'!G157),"-")</f>
        <v>0</v>
      </c>
      <c r="AU158" s="50">
        <f>IFERROR(('2.4_Input_Data_Rebase'!O157-'2.4_Input_Data_Rebase'!H157),"-")</f>
        <v>0</v>
      </c>
      <c r="AV158" s="50">
        <f>IFERROR(('2.4_Input_Data_Rebase'!P157-'2.4_Input_Data_Rebase'!I157),"-")</f>
        <v>0</v>
      </c>
      <c r="AW158" s="50">
        <f>IFERROR(('2.4_Input_Data_Rebase'!Q157-'2.4_Input_Data_Rebase'!J157),"-")</f>
        <v>0</v>
      </c>
      <c r="AX158" s="50">
        <f>IFERROR(('2.4_Input_Data_Rebase'!R157-'2.4_Input_Data_Rebase'!K157),"-")</f>
        <v>0</v>
      </c>
      <c r="AY158" s="30"/>
      <c r="AZ158" s="37">
        <f>AT158*'0.1_Coefficients'!$B$23</f>
        <v>0</v>
      </c>
      <c r="BA158" s="37">
        <f>AU158*'0.1_Coefficients'!$C$23</f>
        <v>0</v>
      </c>
      <c r="BB158" s="37">
        <f>AV158*'0.1_Coefficients'!$D$23</f>
        <v>0</v>
      </c>
      <c r="BC158" s="37">
        <f>AW158*'0.1_Coefficients'!AP167</f>
        <v>0</v>
      </c>
      <c r="BD158" s="37">
        <f>AX158*'0.1_Coefficients'!$F$23</f>
        <v>0</v>
      </c>
      <c r="BE158" s="55"/>
      <c r="BF158" s="30"/>
      <c r="BG158" s="55"/>
      <c r="BH158" s="55"/>
      <c r="BI158" s="85"/>
    </row>
    <row r="159" spans="1:61">
      <c r="A159" s="3" t="s">
        <v>9</v>
      </c>
      <c r="B159" s="18">
        <v>39</v>
      </c>
      <c r="C159" s="19" t="s">
        <v>47</v>
      </c>
      <c r="D159" s="20" t="s">
        <v>57</v>
      </c>
      <c r="F159" s="86" t="s">
        <v>52</v>
      </c>
      <c r="G159" s="50">
        <f>IFERROR(('2.3_Input_Data_Orig_MC'!U158-'2.3_Input_Data_Orig_MC'!G158),"-")</f>
        <v>0</v>
      </c>
      <c r="H159" s="50">
        <f>IFERROR(('2.3_Input_Data_Orig_MC'!V158-'2.3_Input_Data_Orig_MC'!H158),"-")</f>
        <v>0</v>
      </c>
      <c r="I159" s="50">
        <f>IFERROR(('2.3_Input_Data_Orig_MC'!W158-'2.3_Input_Data_Orig_MC'!I158),"-")</f>
        <v>0</v>
      </c>
      <c r="J159" s="50">
        <f>IFERROR(('2.3_Input_Data_Orig_MC'!X158-'2.3_Input_Data_Orig_MC'!J158),"-")</f>
        <v>0</v>
      </c>
      <c r="K159" s="50">
        <f>IFERROR(('2.3_Input_Data_Orig_MC'!Y158-'2.3_Input_Data_Orig_MC'!K158),"-")</f>
        <v>0</v>
      </c>
      <c r="L159" s="30"/>
      <c r="M159" s="37">
        <f>G159*'0.1_Coefficients'!$B$20</f>
        <v>0</v>
      </c>
      <c r="N159" s="37">
        <f>H159*'0.1_Coefficients'!$C$20</f>
        <v>0</v>
      </c>
      <c r="O159" s="37">
        <f>I159*'0.1_Coefficients'!$D$20</f>
        <v>0</v>
      </c>
      <c r="P159" s="37">
        <f>J159*'0.1_Coefficients'!$E$20</f>
        <v>0</v>
      </c>
      <c r="Q159" s="37">
        <f>K159*'0.1_Coefficients'!$F$20</f>
        <v>0</v>
      </c>
      <c r="R159" s="54">
        <f t="shared" ref="R159" si="250">SUM(M159:Q162)</f>
        <v>0</v>
      </c>
      <c r="S159" s="30"/>
      <c r="T159" s="50">
        <f>IFERROR(('2.3_Input_Data_Orig_MC'!N158-'2.3_Input_Data_Orig_MC'!G158),"-")</f>
        <v>0</v>
      </c>
      <c r="U159" s="50">
        <f>IFERROR(('2.3_Input_Data_Orig_MC'!O158-'2.3_Input_Data_Orig_MC'!H158),"-")</f>
        <v>0</v>
      </c>
      <c r="V159" s="50">
        <f>IFERROR(('2.3_Input_Data_Orig_MC'!P158-'2.3_Input_Data_Orig_MC'!I158),"-")</f>
        <v>0</v>
      </c>
      <c r="W159" s="50">
        <f>IFERROR(('2.3_Input_Data_Orig_MC'!Q158-'2.3_Input_Data_Orig_MC'!J158),"-")</f>
        <v>0</v>
      </c>
      <c r="X159" s="50">
        <f>IFERROR(('2.3_Input_Data_Orig_MC'!R158-'2.3_Input_Data_Orig_MC'!K158),"-")</f>
        <v>0</v>
      </c>
      <c r="Y159" s="30"/>
      <c r="Z159" s="37">
        <f>T159*'0.1_Coefficients'!$B$20</f>
        <v>0</v>
      </c>
      <c r="AA159" s="37">
        <f>U159*'0.1_Coefficients'!$C$20</f>
        <v>0</v>
      </c>
      <c r="AB159" s="37">
        <f>V159*'0.1_Coefficients'!$D$20</f>
        <v>0</v>
      </c>
      <c r="AC159" s="37">
        <f>W159*'0.1_Coefficients'!$E$20</f>
        <v>0</v>
      </c>
      <c r="AD159" s="37">
        <f>X159*'0.1_Coefficients'!$F$20</f>
        <v>0</v>
      </c>
      <c r="AE159" s="54">
        <f t="shared" ref="AE159" si="251">SUM(Z159:AD162)</f>
        <v>0</v>
      </c>
      <c r="AF159" s="30"/>
      <c r="AG159" s="50">
        <f>IFERROR(('2.4_Input_Data_Rebase'!U158-'2.4_Input_Data_Rebase'!G158),"-")</f>
        <v>0</v>
      </c>
      <c r="AH159" s="50">
        <f>IFERROR(('2.4_Input_Data_Rebase'!V158-'2.4_Input_Data_Rebase'!H158),"-")</f>
        <v>0</v>
      </c>
      <c r="AI159" s="50">
        <f>IFERROR(('2.4_Input_Data_Rebase'!W158-'2.4_Input_Data_Rebase'!I158),"-")</f>
        <v>0</v>
      </c>
      <c r="AJ159" s="50">
        <f>IFERROR(('2.4_Input_Data_Rebase'!X158-'2.4_Input_Data_Rebase'!J158),"-")</f>
        <v>0</v>
      </c>
      <c r="AK159" s="50">
        <f>IFERROR(('2.4_Input_Data_Rebase'!Y158-'2.4_Input_Data_Rebase'!K158),"-")</f>
        <v>0</v>
      </c>
      <c r="AL159" s="30"/>
      <c r="AM159" s="37">
        <f>AG159*'0.1_Coefficients'!$B$20</f>
        <v>0</v>
      </c>
      <c r="AN159" s="37">
        <f>AH159*'0.1_Coefficients'!$C$20</f>
        <v>0</v>
      </c>
      <c r="AO159" s="37">
        <f>AI159*'0.1_Coefficients'!$D$20</f>
        <v>0</v>
      </c>
      <c r="AP159" s="37">
        <f>AJ159*'0.1_Coefficients'!$E$20</f>
        <v>0</v>
      </c>
      <c r="AQ159" s="37">
        <f>AK159*'0.1_Coefficients'!$F$20</f>
        <v>0</v>
      </c>
      <c r="AR159" s="54">
        <f t="shared" ref="AR159" si="252">SUM(AM159:AQ162)</f>
        <v>0</v>
      </c>
      <c r="AS159" s="30"/>
      <c r="AT159" s="50">
        <f>IFERROR(('2.4_Input_Data_Rebase'!N158-'2.4_Input_Data_Rebase'!G158),"-")</f>
        <v>0</v>
      </c>
      <c r="AU159" s="50">
        <f>IFERROR(('2.4_Input_Data_Rebase'!O158-'2.4_Input_Data_Rebase'!H158),"-")</f>
        <v>0</v>
      </c>
      <c r="AV159" s="50">
        <f>IFERROR(('2.4_Input_Data_Rebase'!P158-'2.4_Input_Data_Rebase'!I158),"-")</f>
        <v>0</v>
      </c>
      <c r="AW159" s="50">
        <f>IFERROR(('2.4_Input_Data_Rebase'!Q158-'2.4_Input_Data_Rebase'!J158),"-")</f>
        <v>0</v>
      </c>
      <c r="AX159" s="50">
        <f>IFERROR(('2.4_Input_Data_Rebase'!R158-'2.4_Input_Data_Rebase'!K158),"-")</f>
        <v>0</v>
      </c>
      <c r="AY159" s="30"/>
      <c r="AZ159" s="37">
        <f>AT159*'0.1_Coefficients'!$B$20</f>
        <v>0</v>
      </c>
      <c r="BA159" s="37">
        <f>AU159*'0.1_Coefficients'!$C$20</f>
        <v>0</v>
      </c>
      <c r="BB159" s="37">
        <f>AV159*'0.1_Coefficients'!$D$20</f>
        <v>0</v>
      </c>
      <c r="BC159" s="37">
        <f>AW159*'0.1_Coefficients'!$E$20</f>
        <v>0</v>
      </c>
      <c r="BD159" s="37">
        <f>AX159*'0.1_Coefficients'!$F$20</f>
        <v>0</v>
      </c>
      <c r="BE159" s="54">
        <f t="shared" ref="BE159" si="253">SUM(AZ159:BD162)</f>
        <v>0</v>
      </c>
      <c r="BF159" s="30"/>
      <c r="BG159" s="54">
        <f t="shared" ref="BG159" si="254">AE159-R159</f>
        <v>0</v>
      </c>
      <c r="BH159" s="54">
        <f t="shared" ref="BH159" si="255">BE159-AR159</f>
        <v>0</v>
      </c>
      <c r="BI159" s="83">
        <f t="shared" ref="BI159" si="256">BH159-BG159</f>
        <v>0</v>
      </c>
    </row>
    <row r="160" spans="1:61">
      <c r="A160" s="2"/>
      <c r="B160" s="21"/>
      <c r="C160" s="22"/>
      <c r="D160" s="23"/>
      <c r="F160" s="81" t="s">
        <v>53</v>
      </c>
      <c r="G160" s="50">
        <f>IFERROR(('2.3_Input_Data_Orig_MC'!U159-'2.3_Input_Data_Orig_MC'!G159),"-")</f>
        <v>0</v>
      </c>
      <c r="H160" s="50">
        <f>IFERROR(('2.3_Input_Data_Orig_MC'!V159-'2.3_Input_Data_Orig_MC'!H159),"-")</f>
        <v>0</v>
      </c>
      <c r="I160" s="50">
        <f>IFERROR(('2.3_Input_Data_Orig_MC'!W159-'2.3_Input_Data_Orig_MC'!I159),"-")</f>
        <v>0</v>
      </c>
      <c r="J160" s="50">
        <f>IFERROR(('2.3_Input_Data_Orig_MC'!X159-'2.3_Input_Data_Orig_MC'!J159),"-")</f>
        <v>0</v>
      </c>
      <c r="K160" s="50">
        <f>IFERROR(('2.3_Input_Data_Orig_MC'!Y159-'2.3_Input_Data_Orig_MC'!K159),"-")</f>
        <v>0</v>
      </c>
      <c r="L160" s="30"/>
      <c r="M160" s="37">
        <f>G160*'0.1_Coefficients'!$B$21</f>
        <v>0</v>
      </c>
      <c r="N160" s="37">
        <f>H160*'0.1_Coefficients'!$C$21</f>
        <v>0</v>
      </c>
      <c r="O160" s="37">
        <f>I160*'0.1_Coefficients'!$D$21</f>
        <v>0</v>
      </c>
      <c r="P160" s="37">
        <f>J160*'0.1_Coefficients'!$E$21</f>
        <v>0</v>
      </c>
      <c r="Q160" s="37">
        <f>K160*'0.1_Coefficients'!$F$21</f>
        <v>0</v>
      </c>
      <c r="R160" s="54"/>
      <c r="S160" s="30"/>
      <c r="T160" s="50">
        <f>IFERROR(('2.3_Input_Data_Orig_MC'!N159-'2.3_Input_Data_Orig_MC'!G159),"-")</f>
        <v>0</v>
      </c>
      <c r="U160" s="50">
        <f>IFERROR(('2.3_Input_Data_Orig_MC'!O159-'2.3_Input_Data_Orig_MC'!H159),"-")</f>
        <v>0</v>
      </c>
      <c r="V160" s="50">
        <f>IFERROR(('2.3_Input_Data_Orig_MC'!P159-'2.3_Input_Data_Orig_MC'!I159),"-")</f>
        <v>0</v>
      </c>
      <c r="W160" s="50">
        <f>IFERROR(('2.3_Input_Data_Orig_MC'!Q159-'2.3_Input_Data_Orig_MC'!J159),"-")</f>
        <v>0</v>
      </c>
      <c r="X160" s="50">
        <f>IFERROR(('2.3_Input_Data_Orig_MC'!R159-'2.3_Input_Data_Orig_MC'!K159),"-")</f>
        <v>0</v>
      </c>
      <c r="Y160" s="30"/>
      <c r="Z160" s="37">
        <f>T160*'0.1_Coefficients'!$B$21</f>
        <v>0</v>
      </c>
      <c r="AA160" s="37">
        <f>U160*'0.1_Coefficients'!$C$21</f>
        <v>0</v>
      </c>
      <c r="AB160" s="37">
        <f>V160*'0.1_Coefficients'!$D$21</f>
        <v>0</v>
      </c>
      <c r="AC160" s="37">
        <f>W160*'0.1_Coefficients'!$E$21</f>
        <v>0</v>
      </c>
      <c r="AD160" s="37">
        <f>X160*'0.1_Coefficients'!$F$21</f>
        <v>0</v>
      </c>
      <c r="AE160" s="54"/>
      <c r="AF160" s="30"/>
      <c r="AG160" s="50">
        <f>IFERROR(('2.4_Input_Data_Rebase'!U159-'2.4_Input_Data_Rebase'!G159),"-")</f>
        <v>0</v>
      </c>
      <c r="AH160" s="50">
        <f>IFERROR(('2.4_Input_Data_Rebase'!V159-'2.4_Input_Data_Rebase'!H159),"-")</f>
        <v>0</v>
      </c>
      <c r="AI160" s="50">
        <f>IFERROR(('2.4_Input_Data_Rebase'!W159-'2.4_Input_Data_Rebase'!I159),"-")</f>
        <v>0</v>
      </c>
      <c r="AJ160" s="50">
        <f>IFERROR(('2.4_Input_Data_Rebase'!X159-'2.4_Input_Data_Rebase'!J159),"-")</f>
        <v>0</v>
      </c>
      <c r="AK160" s="50">
        <f>IFERROR(('2.4_Input_Data_Rebase'!Y159-'2.4_Input_Data_Rebase'!K159),"-")</f>
        <v>0</v>
      </c>
      <c r="AL160" s="30"/>
      <c r="AM160" s="37">
        <f>AG160*'0.1_Coefficients'!$B$21</f>
        <v>0</v>
      </c>
      <c r="AN160" s="37">
        <f>AH160*'0.1_Coefficients'!$C$21</f>
        <v>0</v>
      </c>
      <c r="AO160" s="37">
        <f>AI160*'0.1_Coefficients'!$D$21</f>
        <v>0</v>
      </c>
      <c r="AP160" s="37">
        <f>AJ160*'0.1_Coefficients'!$E$21</f>
        <v>0</v>
      </c>
      <c r="AQ160" s="37">
        <f>AK160*'0.1_Coefficients'!$F$21</f>
        <v>0</v>
      </c>
      <c r="AR160" s="54"/>
      <c r="AS160" s="30"/>
      <c r="AT160" s="50">
        <f>IFERROR(('2.4_Input_Data_Rebase'!N159-'2.4_Input_Data_Rebase'!G159),"-")</f>
        <v>0</v>
      </c>
      <c r="AU160" s="50">
        <f>IFERROR(('2.4_Input_Data_Rebase'!O159-'2.4_Input_Data_Rebase'!H159),"-")</f>
        <v>0</v>
      </c>
      <c r="AV160" s="50">
        <f>IFERROR(('2.4_Input_Data_Rebase'!P159-'2.4_Input_Data_Rebase'!I159),"-")</f>
        <v>0</v>
      </c>
      <c r="AW160" s="50">
        <f>IFERROR(('2.4_Input_Data_Rebase'!Q159-'2.4_Input_Data_Rebase'!J159),"-")</f>
        <v>0</v>
      </c>
      <c r="AX160" s="50">
        <f>IFERROR(('2.4_Input_Data_Rebase'!R159-'2.4_Input_Data_Rebase'!K159),"-")</f>
        <v>0</v>
      </c>
      <c r="AY160" s="30"/>
      <c r="AZ160" s="37">
        <f>AT160*'0.1_Coefficients'!$B$21</f>
        <v>0</v>
      </c>
      <c r="BA160" s="37">
        <f>AU160*'0.1_Coefficients'!$C$21</f>
        <v>0</v>
      </c>
      <c r="BB160" s="37">
        <f>AV160*'0.1_Coefficients'!$D$21</f>
        <v>0</v>
      </c>
      <c r="BC160" s="37">
        <f>AW160*'0.1_Coefficients'!$E$21</f>
        <v>0</v>
      </c>
      <c r="BD160" s="37">
        <f>AX160*'0.1_Coefficients'!$F$21</f>
        <v>0</v>
      </c>
      <c r="BE160" s="54"/>
      <c r="BF160" s="30"/>
      <c r="BG160" s="54"/>
      <c r="BH160" s="54"/>
      <c r="BI160" s="83"/>
    </row>
    <row r="161" spans="1:61">
      <c r="A161" s="2"/>
      <c r="B161" s="21"/>
      <c r="C161" s="22"/>
      <c r="D161" s="23"/>
      <c r="F161" s="81" t="s">
        <v>54</v>
      </c>
      <c r="G161" s="50">
        <f>IFERROR(('2.3_Input_Data_Orig_MC'!U160-'2.3_Input_Data_Orig_MC'!G160),"-")</f>
        <v>0</v>
      </c>
      <c r="H161" s="50">
        <f>IFERROR(('2.3_Input_Data_Orig_MC'!V160-'2.3_Input_Data_Orig_MC'!H160),"-")</f>
        <v>0</v>
      </c>
      <c r="I161" s="50">
        <f>IFERROR(('2.3_Input_Data_Orig_MC'!W160-'2.3_Input_Data_Orig_MC'!I160),"-")</f>
        <v>0</v>
      </c>
      <c r="J161" s="50">
        <f>IFERROR(('2.3_Input_Data_Orig_MC'!X160-'2.3_Input_Data_Orig_MC'!J160),"-")</f>
        <v>0</v>
      </c>
      <c r="K161" s="50">
        <f>IFERROR(('2.3_Input_Data_Orig_MC'!Y160-'2.3_Input_Data_Orig_MC'!K160),"-")</f>
        <v>0</v>
      </c>
      <c r="L161" s="30"/>
      <c r="M161" s="37">
        <f>G161*'0.1_Coefficients'!$B$22</f>
        <v>0</v>
      </c>
      <c r="N161" s="37">
        <f>H161*'0.1_Coefficients'!$C$22</f>
        <v>0</v>
      </c>
      <c r="O161" s="37">
        <f>I161*'0.1_Coefficients'!$D$22</f>
        <v>0</v>
      </c>
      <c r="P161" s="37">
        <f>J161*'0.1_Coefficients'!$E$22</f>
        <v>0</v>
      </c>
      <c r="Q161" s="37">
        <f>K161*'0.1_Coefficients'!$F$22</f>
        <v>0</v>
      </c>
      <c r="R161" s="54"/>
      <c r="S161" s="30"/>
      <c r="T161" s="50">
        <f>IFERROR(('2.3_Input_Data_Orig_MC'!N160-'2.3_Input_Data_Orig_MC'!G160),"-")</f>
        <v>0</v>
      </c>
      <c r="U161" s="50">
        <f>IFERROR(('2.3_Input_Data_Orig_MC'!O160-'2.3_Input_Data_Orig_MC'!H160),"-")</f>
        <v>0</v>
      </c>
      <c r="V161" s="50">
        <f>IFERROR(('2.3_Input_Data_Orig_MC'!P160-'2.3_Input_Data_Orig_MC'!I160),"-")</f>
        <v>0</v>
      </c>
      <c r="W161" s="50">
        <f>IFERROR(('2.3_Input_Data_Orig_MC'!Q160-'2.3_Input_Data_Orig_MC'!J160),"-")</f>
        <v>0</v>
      </c>
      <c r="X161" s="50">
        <f>IFERROR(('2.3_Input_Data_Orig_MC'!R160-'2.3_Input_Data_Orig_MC'!K160),"-")</f>
        <v>0</v>
      </c>
      <c r="Y161" s="30"/>
      <c r="Z161" s="37">
        <f>T161*'0.1_Coefficients'!$B$22</f>
        <v>0</v>
      </c>
      <c r="AA161" s="37">
        <f>U161*'0.1_Coefficients'!$C$22</f>
        <v>0</v>
      </c>
      <c r="AB161" s="37">
        <f>V161*'0.1_Coefficients'!$D$22</f>
        <v>0</v>
      </c>
      <c r="AC161" s="37">
        <f>W161*'0.1_Coefficients'!$E$22</f>
        <v>0</v>
      </c>
      <c r="AD161" s="37">
        <f>X161*'0.1_Coefficients'!$F$22</f>
        <v>0</v>
      </c>
      <c r="AE161" s="54"/>
      <c r="AF161" s="30"/>
      <c r="AG161" s="50">
        <f>IFERROR(('2.4_Input_Data_Rebase'!U160-'2.4_Input_Data_Rebase'!G160),"-")</f>
        <v>0</v>
      </c>
      <c r="AH161" s="50">
        <f>IFERROR(('2.4_Input_Data_Rebase'!V160-'2.4_Input_Data_Rebase'!H160),"-")</f>
        <v>0</v>
      </c>
      <c r="AI161" s="50">
        <f>IFERROR(('2.4_Input_Data_Rebase'!W160-'2.4_Input_Data_Rebase'!I160),"-")</f>
        <v>0</v>
      </c>
      <c r="AJ161" s="50">
        <f>IFERROR(('2.4_Input_Data_Rebase'!X160-'2.4_Input_Data_Rebase'!J160),"-")</f>
        <v>0</v>
      </c>
      <c r="AK161" s="50">
        <f>IFERROR(('2.4_Input_Data_Rebase'!Y160-'2.4_Input_Data_Rebase'!K160),"-")</f>
        <v>0</v>
      </c>
      <c r="AL161" s="30"/>
      <c r="AM161" s="37">
        <f>AG161*'0.1_Coefficients'!$B$22</f>
        <v>0</v>
      </c>
      <c r="AN161" s="37">
        <f>AH161*'0.1_Coefficients'!$C$22</f>
        <v>0</v>
      </c>
      <c r="AO161" s="37">
        <f>AI161*'0.1_Coefficients'!$D$22</f>
        <v>0</v>
      </c>
      <c r="AP161" s="37">
        <f>AJ161*'0.1_Coefficients'!$E$22</f>
        <v>0</v>
      </c>
      <c r="AQ161" s="37">
        <f>AK161*'0.1_Coefficients'!$F$22</f>
        <v>0</v>
      </c>
      <c r="AR161" s="54"/>
      <c r="AS161" s="30"/>
      <c r="AT161" s="50">
        <f>IFERROR(('2.4_Input_Data_Rebase'!N160-'2.4_Input_Data_Rebase'!G160),"-")</f>
        <v>0</v>
      </c>
      <c r="AU161" s="50">
        <f>IFERROR(('2.4_Input_Data_Rebase'!O160-'2.4_Input_Data_Rebase'!H160),"-")</f>
        <v>0</v>
      </c>
      <c r="AV161" s="50">
        <f>IFERROR(('2.4_Input_Data_Rebase'!P160-'2.4_Input_Data_Rebase'!I160),"-")</f>
        <v>0</v>
      </c>
      <c r="AW161" s="50">
        <f>IFERROR(('2.4_Input_Data_Rebase'!Q160-'2.4_Input_Data_Rebase'!J160),"-")</f>
        <v>0</v>
      </c>
      <c r="AX161" s="50">
        <f>IFERROR(('2.4_Input_Data_Rebase'!R160-'2.4_Input_Data_Rebase'!K160),"-")</f>
        <v>0</v>
      </c>
      <c r="AY161" s="30"/>
      <c r="AZ161" s="37">
        <f>AT161*'0.1_Coefficients'!$B$22</f>
        <v>0</v>
      </c>
      <c r="BA161" s="37">
        <f>AU161*'0.1_Coefficients'!$C$22</f>
        <v>0</v>
      </c>
      <c r="BB161" s="37">
        <f>AV161*'0.1_Coefficients'!$D$22</f>
        <v>0</v>
      </c>
      <c r="BC161" s="37">
        <f>AW161*'0.1_Coefficients'!$E$22</f>
        <v>0</v>
      </c>
      <c r="BD161" s="37">
        <f>AX161*'0.1_Coefficients'!$F$22</f>
        <v>0</v>
      </c>
      <c r="BE161" s="54"/>
      <c r="BF161" s="30"/>
      <c r="BG161" s="54"/>
      <c r="BH161" s="54"/>
      <c r="BI161" s="83"/>
    </row>
    <row r="162" spans="1:61" ht="12.75" thickBot="1">
      <c r="A162" s="2"/>
      <c r="B162" s="24"/>
      <c r="C162" s="25"/>
      <c r="D162" s="26"/>
      <c r="F162" s="84" t="s">
        <v>55</v>
      </c>
      <c r="G162" s="50">
        <f>IFERROR(('2.3_Input_Data_Orig_MC'!U161-'2.3_Input_Data_Orig_MC'!G161),"-")</f>
        <v>0</v>
      </c>
      <c r="H162" s="50">
        <f>IFERROR(('2.3_Input_Data_Orig_MC'!V161-'2.3_Input_Data_Orig_MC'!H161),"-")</f>
        <v>0</v>
      </c>
      <c r="I162" s="50">
        <f>IFERROR(('2.3_Input_Data_Orig_MC'!W161-'2.3_Input_Data_Orig_MC'!I161),"-")</f>
        <v>0</v>
      </c>
      <c r="J162" s="50">
        <f>IFERROR(('2.3_Input_Data_Orig_MC'!X161-'2.3_Input_Data_Orig_MC'!J161),"-")</f>
        <v>0</v>
      </c>
      <c r="K162" s="50">
        <f>IFERROR(('2.3_Input_Data_Orig_MC'!Y161-'2.3_Input_Data_Orig_MC'!K161),"-")</f>
        <v>0</v>
      </c>
      <c r="L162" s="30"/>
      <c r="M162" s="37">
        <f>G162*'0.1_Coefficients'!$B$23</f>
        <v>0</v>
      </c>
      <c r="N162" s="37">
        <f>H162*'0.1_Coefficients'!$C$23</f>
        <v>0</v>
      </c>
      <c r="O162" s="37">
        <f>I162*'0.1_Coefficients'!$D$23</f>
        <v>0</v>
      </c>
      <c r="P162" s="37">
        <f>J162*'0.1_Coefficients'!E171</f>
        <v>0</v>
      </c>
      <c r="Q162" s="37">
        <f>K162*'0.1_Coefficients'!$F$23</f>
        <v>0</v>
      </c>
      <c r="R162" s="55"/>
      <c r="S162" s="30"/>
      <c r="T162" s="50">
        <f>IFERROR(('2.3_Input_Data_Orig_MC'!N161-'2.3_Input_Data_Orig_MC'!G161),"-")</f>
        <v>0</v>
      </c>
      <c r="U162" s="50">
        <f>IFERROR(('2.3_Input_Data_Orig_MC'!O161-'2.3_Input_Data_Orig_MC'!H161),"-")</f>
        <v>0</v>
      </c>
      <c r="V162" s="50">
        <f>IFERROR(('2.3_Input_Data_Orig_MC'!P161-'2.3_Input_Data_Orig_MC'!I161),"-")</f>
        <v>0</v>
      </c>
      <c r="W162" s="50">
        <f>IFERROR(('2.3_Input_Data_Orig_MC'!Q161-'2.3_Input_Data_Orig_MC'!J161),"-")</f>
        <v>0</v>
      </c>
      <c r="X162" s="50">
        <f>IFERROR(('2.3_Input_Data_Orig_MC'!R161-'2.3_Input_Data_Orig_MC'!K161),"-")</f>
        <v>0</v>
      </c>
      <c r="Y162" s="30"/>
      <c r="Z162" s="37">
        <f>T162*'0.1_Coefficients'!$B$23</f>
        <v>0</v>
      </c>
      <c r="AA162" s="37">
        <f>U162*'0.1_Coefficients'!$C$23</f>
        <v>0</v>
      </c>
      <c r="AB162" s="37">
        <f>V162*'0.1_Coefficients'!$D$23</f>
        <v>0</v>
      </c>
      <c r="AC162" s="37">
        <f>W162*'0.1_Coefficients'!Q171</f>
        <v>0</v>
      </c>
      <c r="AD162" s="37">
        <f>X162*'0.1_Coefficients'!$F$23</f>
        <v>0</v>
      </c>
      <c r="AE162" s="55"/>
      <c r="AF162" s="30"/>
      <c r="AG162" s="50">
        <f>IFERROR(('2.4_Input_Data_Rebase'!U161-'2.4_Input_Data_Rebase'!G161),"-")</f>
        <v>0</v>
      </c>
      <c r="AH162" s="50">
        <f>IFERROR(('2.4_Input_Data_Rebase'!V161-'2.4_Input_Data_Rebase'!H161),"-")</f>
        <v>0</v>
      </c>
      <c r="AI162" s="50">
        <f>IFERROR(('2.4_Input_Data_Rebase'!W161-'2.4_Input_Data_Rebase'!I161),"-")</f>
        <v>0</v>
      </c>
      <c r="AJ162" s="50">
        <f>IFERROR(('2.4_Input_Data_Rebase'!X161-'2.4_Input_Data_Rebase'!J161),"-")</f>
        <v>0</v>
      </c>
      <c r="AK162" s="50">
        <f>IFERROR(('2.4_Input_Data_Rebase'!Y161-'2.4_Input_Data_Rebase'!K161),"-")</f>
        <v>0</v>
      </c>
      <c r="AL162" s="30"/>
      <c r="AM162" s="37">
        <f>AG162*'0.1_Coefficients'!$B$23</f>
        <v>0</v>
      </c>
      <c r="AN162" s="37">
        <f>AH162*'0.1_Coefficients'!$C$23</f>
        <v>0</v>
      </c>
      <c r="AO162" s="37">
        <f>AI162*'0.1_Coefficients'!$D$23</f>
        <v>0</v>
      </c>
      <c r="AP162" s="37">
        <f>AJ162*'0.1_Coefficients'!AD171</f>
        <v>0</v>
      </c>
      <c r="AQ162" s="37">
        <f>AK162*'0.1_Coefficients'!$F$23</f>
        <v>0</v>
      </c>
      <c r="AR162" s="55"/>
      <c r="AS162" s="30"/>
      <c r="AT162" s="50">
        <f>IFERROR(('2.4_Input_Data_Rebase'!N161-'2.4_Input_Data_Rebase'!G161),"-")</f>
        <v>0</v>
      </c>
      <c r="AU162" s="50">
        <f>IFERROR(('2.4_Input_Data_Rebase'!O161-'2.4_Input_Data_Rebase'!H161),"-")</f>
        <v>0</v>
      </c>
      <c r="AV162" s="50">
        <f>IFERROR(('2.4_Input_Data_Rebase'!P161-'2.4_Input_Data_Rebase'!I161),"-")</f>
        <v>0</v>
      </c>
      <c r="AW162" s="50">
        <f>IFERROR(('2.4_Input_Data_Rebase'!Q161-'2.4_Input_Data_Rebase'!J161),"-")</f>
        <v>0</v>
      </c>
      <c r="AX162" s="50">
        <f>IFERROR(('2.4_Input_Data_Rebase'!R161-'2.4_Input_Data_Rebase'!K161),"-")</f>
        <v>0</v>
      </c>
      <c r="AY162" s="30"/>
      <c r="AZ162" s="37">
        <f>AT162*'0.1_Coefficients'!$B$23</f>
        <v>0</v>
      </c>
      <c r="BA162" s="37">
        <f>AU162*'0.1_Coefficients'!$C$23</f>
        <v>0</v>
      </c>
      <c r="BB162" s="37">
        <f>AV162*'0.1_Coefficients'!$D$23</f>
        <v>0</v>
      </c>
      <c r="BC162" s="37">
        <f>AW162*'0.1_Coefficients'!AP171</f>
        <v>0</v>
      </c>
      <c r="BD162" s="37">
        <f>AX162*'0.1_Coefficients'!$F$23</f>
        <v>0</v>
      </c>
      <c r="BE162" s="55"/>
      <c r="BF162" s="30"/>
      <c r="BG162" s="55"/>
      <c r="BH162" s="55"/>
      <c r="BI162" s="85"/>
    </row>
    <row r="163" spans="1:61">
      <c r="A163" s="3" t="s">
        <v>9</v>
      </c>
      <c r="B163" s="18">
        <v>43</v>
      </c>
      <c r="C163" s="19" t="s">
        <v>48</v>
      </c>
      <c r="D163" s="20" t="s">
        <v>56</v>
      </c>
      <c r="F163" s="86" t="s">
        <v>52</v>
      </c>
      <c r="G163" s="50">
        <f>IFERROR(('2.3_Input_Data_Orig_MC'!U162-'2.3_Input_Data_Orig_MC'!G162),"-")</f>
        <v>0</v>
      </c>
      <c r="H163" s="50">
        <f>IFERROR(('2.3_Input_Data_Orig_MC'!V162-'2.3_Input_Data_Orig_MC'!H162),"-")</f>
        <v>0</v>
      </c>
      <c r="I163" s="50">
        <f>IFERROR(('2.3_Input_Data_Orig_MC'!W162-'2.3_Input_Data_Orig_MC'!I162),"-")</f>
        <v>0</v>
      </c>
      <c r="J163" s="50">
        <f>IFERROR(('2.3_Input_Data_Orig_MC'!X162-'2.3_Input_Data_Orig_MC'!J162),"-")</f>
        <v>0</v>
      </c>
      <c r="K163" s="50">
        <f>IFERROR(('2.3_Input_Data_Orig_MC'!Y162-'2.3_Input_Data_Orig_MC'!K162),"-")</f>
        <v>0</v>
      </c>
      <c r="L163" s="30"/>
      <c r="M163" s="37">
        <f>G163*'0.1_Coefficients'!$B$20</f>
        <v>0</v>
      </c>
      <c r="N163" s="37">
        <f>H163*'0.1_Coefficients'!$C$20</f>
        <v>0</v>
      </c>
      <c r="O163" s="37">
        <f>I163*'0.1_Coefficients'!$D$20</f>
        <v>0</v>
      </c>
      <c r="P163" s="37">
        <f>J163*'0.1_Coefficients'!$E$20</f>
        <v>0</v>
      </c>
      <c r="Q163" s="37">
        <f>K163*'0.1_Coefficients'!$F$20</f>
        <v>0</v>
      </c>
      <c r="R163" s="54">
        <f t="shared" ref="R163" si="257">SUM(M163:Q166)</f>
        <v>2.3999999999999986</v>
      </c>
      <c r="S163" s="30"/>
      <c r="T163" s="50">
        <f>IFERROR(('2.3_Input_Data_Orig_MC'!N162-'2.3_Input_Data_Orig_MC'!G162),"-")</f>
        <v>0</v>
      </c>
      <c r="U163" s="50">
        <f>IFERROR(('2.3_Input_Data_Orig_MC'!O162-'2.3_Input_Data_Orig_MC'!H162),"-")</f>
        <v>0</v>
      </c>
      <c r="V163" s="50">
        <f>IFERROR(('2.3_Input_Data_Orig_MC'!P162-'2.3_Input_Data_Orig_MC'!I162),"-")</f>
        <v>0</v>
      </c>
      <c r="W163" s="50">
        <f>IFERROR(('2.3_Input_Data_Orig_MC'!Q162-'2.3_Input_Data_Orig_MC'!J162),"-")</f>
        <v>0</v>
      </c>
      <c r="X163" s="50">
        <f>IFERROR(('2.3_Input_Data_Orig_MC'!R162-'2.3_Input_Data_Orig_MC'!K162),"-")</f>
        <v>0</v>
      </c>
      <c r="Y163" s="30"/>
      <c r="Z163" s="37">
        <f>T163*'0.1_Coefficients'!$B$20</f>
        <v>0</v>
      </c>
      <c r="AA163" s="37">
        <f>U163*'0.1_Coefficients'!$C$20</f>
        <v>0</v>
      </c>
      <c r="AB163" s="37">
        <f>V163*'0.1_Coefficients'!$D$20</f>
        <v>0</v>
      </c>
      <c r="AC163" s="37">
        <f>W163*'0.1_Coefficients'!$E$20</f>
        <v>0</v>
      </c>
      <c r="AD163" s="37">
        <f>X163*'0.1_Coefficients'!$F$20</f>
        <v>0</v>
      </c>
      <c r="AE163" s="54">
        <f t="shared" ref="AE163" si="258">SUM(Z163:AD166)</f>
        <v>-13.3</v>
      </c>
      <c r="AF163" s="30"/>
      <c r="AG163" s="50">
        <f>IFERROR(('2.4_Input_Data_Rebase'!U162-'2.4_Input_Data_Rebase'!G162),"-")</f>
        <v>0</v>
      </c>
      <c r="AH163" s="50">
        <f>IFERROR(('2.4_Input_Data_Rebase'!V162-'2.4_Input_Data_Rebase'!H162),"-")</f>
        <v>269</v>
      </c>
      <c r="AI163" s="50">
        <f>IFERROR(('2.4_Input_Data_Rebase'!W162-'2.4_Input_Data_Rebase'!I162),"-")</f>
        <v>0</v>
      </c>
      <c r="AJ163" s="50">
        <f>IFERROR(('2.4_Input_Data_Rebase'!X162-'2.4_Input_Data_Rebase'!J162),"-")</f>
        <v>0</v>
      </c>
      <c r="AK163" s="50">
        <f>IFERROR(('2.4_Input_Data_Rebase'!Y162-'2.4_Input_Data_Rebase'!K162),"-")</f>
        <v>53</v>
      </c>
      <c r="AL163" s="30"/>
      <c r="AM163" s="37">
        <f>AG163*'0.1_Coefficients'!$B$20</f>
        <v>0</v>
      </c>
      <c r="AN163" s="37">
        <f>AH163*'0.1_Coefficients'!$C$20</f>
        <v>107.60000000000001</v>
      </c>
      <c r="AO163" s="37">
        <f>AI163*'0.1_Coefficients'!$D$20</f>
        <v>0</v>
      </c>
      <c r="AP163" s="37">
        <f>AJ163*'0.1_Coefficients'!$E$20</f>
        <v>0</v>
      </c>
      <c r="AQ163" s="37">
        <f>AK163*'0.1_Coefficients'!$F$20</f>
        <v>53</v>
      </c>
      <c r="AR163" s="54">
        <f t="shared" ref="AR163" si="259">SUM(AM163:AQ166)</f>
        <v>130.65000000000003</v>
      </c>
      <c r="AS163" s="30"/>
      <c r="AT163" s="50">
        <f>IFERROR(('2.4_Input_Data_Rebase'!N162-'2.4_Input_Data_Rebase'!G162),"-")</f>
        <v>0</v>
      </c>
      <c r="AU163" s="50">
        <f>IFERROR(('2.4_Input_Data_Rebase'!O162-'2.4_Input_Data_Rebase'!H162),"-")</f>
        <v>269</v>
      </c>
      <c r="AV163" s="50">
        <f>IFERROR(('2.4_Input_Data_Rebase'!P162-'2.4_Input_Data_Rebase'!I162),"-")</f>
        <v>0</v>
      </c>
      <c r="AW163" s="50">
        <f>IFERROR(('2.4_Input_Data_Rebase'!Q162-'2.4_Input_Data_Rebase'!J162),"-")</f>
        <v>0</v>
      </c>
      <c r="AX163" s="50">
        <f>IFERROR(('2.4_Input_Data_Rebase'!R162-'2.4_Input_Data_Rebase'!K162),"-")</f>
        <v>28</v>
      </c>
      <c r="AY163" s="30"/>
      <c r="AZ163" s="37">
        <f>AT163*'0.1_Coefficients'!$B$20</f>
        <v>0</v>
      </c>
      <c r="BA163" s="37">
        <f>AU163*'0.1_Coefficients'!$C$20</f>
        <v>107.60000000000001</v>
      </c>
      <c r="BB163" s="37">
        <f>AV163*'0.1_Coefficients'!$D$20</f>
        <v>0</v>
      </c>
      <c r="BC163" s="37">
        <f>AW163*'0.1_Coefficients'!$E$20</f>
        <v>0</v>
      </c>
      <c r="BD163" s="37">
        <f>AX163*'0.1_Coefficients'!$F$20</f>
        <v>28</v>
      </c>
      <c r="BE163" s="54">
        <f t="shared" ref="BE163" si="260">SUM(AZ163:BD166)</f>
        <v>105.65000000000002</v>
      </c>
      <c r="BF163" s="30"/>
      <c r="BG163" s="54">
        <f t="shared" ref="BG163" si="261">AE163-R163</f>
        <v>-15.7</v>
      </c>
      <c r="BH163" s="54">
        <f t="shared" ref="BH163" si="262">BE163-AR163</f>
        <v>-25.000000000000014</v>
      </c>
      <c r="BI163" s="83">
        <f t="shared" ref="BI163" si="263">BH163-BG163</f>
        <v>-9.3000000000000149</v>
      </c>
    </row>
    <row r="164" spans="1:61">
      <c r="A164" s="2"/>
      <c r="B164" s="21"/>
      <c r="C164" s="22"/>
      <c r="D164" s="23"/>
      <c r="F164" s="81" t="s">
        <v>53</v>
      </c>
      <c r="G164" s="50">
        <f>IFERROR(('2.3_Input_Data_Orig_MC'!U163-'2.3_Input_Data_Orig_MC'!G163),"-")</f>
        <v>0</v>
      </c>
      <c r="H164" s="50">
        <f>IFERROR(('2.3_Input_Data_Orig_MC'!V163-'2.3_Input_Data_Orig_MC'!H163),"-")</f>
        <v>0</v>
      </c>
      <c r="I164" s="50">
        <f>IFERROR(('2.3_Input_Data_Orig_MC'!W163-'2.3_Input_Data_Orig_MC'!I163),"-")</f>
        <v>0</v>
      </c>
      <c r="J164" s="50">
        <f>IFERROR(('2.3_Input_Data_Orig_MC'!X163-'2.3_Input_Data_Orig_MC'!J163),"-")</f>
        <v>0</v>
      </c>
      <c r="K164" s="50">
        <f>IFERROR(('2.3_Input_Data_Orig_MC'!Y163-'2.3_Input_Data_Orig_MC'!K163),"-")</f>
        <v>0</v>
      </c>
      <c r="L164" s="30"/>
      <c r="M164" s="37">
        <f>G164*'0.1_Coefficients'!$B$21</f>
        <v>0</v>
      </c>
      <c r="N164" s="37">
        <f>H164*'0.1_Coefficients'!$C$21</f>
        <v>0</v>
      </c>
      <c r="O164" s="37">
        <f>I164*'0.1_Coefficients'!$D$21</f>
        <v>0</v>
      </c>
      <c r="P164" s="37">
        <f>J164*'0.1_Coefficients'!$E$21</f>
        <v>0</v>
      </c>
      <c r="Q164" s="37">
        <f>K164*'0.1_Coefficients'!$F$21</f>
        <v>0</v>
      </c>
      <c r="R164" s="54"/>
      <c r="S164" s="30"/>
      <c r="T164" s="50">
        <f>IFERROR(('2.3_Input_Data_Orig_MC'!N163-'2.3_Input_Data_Orig_MC'!G163),"-")</f>
        <v>0</v>
      </c>
      <c r="U164" s="50">
        <f>IFERROR(('2.3_Input_Data_Orig_MC'!O163-'2.3_Input_Data_Orig_MC'!H163),"-")</f>
        <v>0</v>
      </c>
      <c r="V164" s="50">
        <f>IFERROR(('2.3_Input_Data_Orig_MC'!P163-'2.3_Input_Data_Orig_MC'!I163),"-")</f>
        <v>0</v>
      </c>
      <c r="W164" s="50">
        <f>IFERROR(('2.3_Input_Data_Orig_MC'!Q163-'2.3_Input_Data_Orig_MC'!J163),"-")</f>
        <v>0</v>
      </c>
      <c r="X164" s="50">
        <f>IFERROR(('2.3_Input_Data_Orig_MC'!R163-'2.3_Input_Data_Orig_MC'!K163),"-")</f>
        <v>0</v>
      </c>
      <c r="Y164" s="30"/>
      <c r="Z164" s="37">
        <f>T164*'0.1_Coefficients'!$B$21</f>
        <v>0</v>
      </c>
      <c r="AA164" s="37">
        <f>U164*'0.1_Coefficients'!$C$21</f>
        <v>0</v>
      </c>
      <c r="AB164" s="37">
        <f>V164*'0.1_Coefficients'!$D$21</f>
        <v>0</v>
      </c>
      <c r="AC164" s="37">
        <f>W164*'0.1_Coefficients'!$E$21</f>
        <v>0</v>
      </c>
      <c r="AD164" s="37">
        <f>X164*'0.1_Coefficients'!$F$21</f>
        <v>0</v>
      </c>
      <c r="AE164" s="54"/>
      <c r="AF164" s="30"/>
      <c r="AG164" s="50">
        <f>IFERROR(('2.4_Input_Data_Rebase'!U163-'2.4_Input_Data_Rebase'!G163),"-")</f>
        <v>0</v>
      </c>
      <c r="AH164" s="50">
        <f>IFERROR(('2.4_Input_Data_Rebase'!V163-'2.4_Input_Data_Rebase'!H163),"-")</f>
        <v>0</v>
      </c>
      <c r="AI164" s="50">
        <f>IFERROR(('2.4_Input_Data_Rebase'!W163-'2.4_Input_Data_Rebase'!I163),"-")</f>
        <v>0</v>
      </c>
      <c r="AJ164" s="50">
        <f>IFERROR(('2.4_Input_Data_Rebase'!X163-'2.4_Input_Data_Rebase'!J163),"-")</f>
        <v>0</v>
      </c>
      <c r="AK164" s="50">
        <f>IFERROR(('2.4_Input_Data_Rebase'!Y163-'2.4_Input_Data_Rebase'!K163),"-")</f>
        <v>0</v>
      </c>
      <c r="AL164" s="30"/>
      <c r="AM164" s="37">
        <f>AG164*'0.1_Coefficients'!$B$21</f>
        <v>0</v>
      </c>
      <c r="AN164" s="37">
        <f>AH164*'0.1_Coefficients'!$C$21</f>
        <v>0</v>
      </c>
      <c r="AO164" s="37">
        <f>AI164*'0.1_Coefficients'!$D$21</f>
        <v>0</v>
      </c>
      <c r="AP164" s="37">
        <f>AJ164*'0.1_Coefficients'!$E$21</f>
        <v>0</v>
      </c>
      <c r="AQ164" s="37">
        <f>AK164*'0.1_Coefficients'!$F$21</f>
        <v>0</v>
      </c>
      <c r="AR164" s="54"/>
      <c r="AS164" s="30"/>
      <c r="AT164" s="50">
        <f>IFERROR(('2.4_Input_Data_Rebase'!N163-'2.4_Input_Data_Rebase'!G163),"-")</f>
        <v>0</v>
      </c>
      <c r="AU164" s="50">
        <f>IFERROR(('2.4_Input_Data_Rebase'!O163-'2.4_Input_Data_Rebase'!H163),"-")</f>
        <v>0</v>
      </c>
      <c r="AV164" s="50">
        <f>IFERROR(('2.4_Input_Data_Rebase'!P163-'2.4_Input_Data_Rebase'!I163),"-")</f>
        <v>0</v>
      </c>
      <c r="AW164" s="50">
        <f>IFERROR(('2.4_Input_Data_Rebase'!Q163-'2.4_Input_Data_Rebase'!J163),"-")</f>
        <v>0</v>
      </c>
      <c r="AX164" s="50">
        <f>IFERROR(('2.4_Input_Data_Rebase'!R163-'2.4_Input_Data_Rebase'!K163),"-")</f>
        <v>0</v>
      </c>
      <c r="AY164" s="30"/>
      <c r="AZ164" s="37">
        <f>AT164*'0.1_Coefficients'!$B$21</f>
        <v>0</v>
      </c>
      <c r="BA164" s="37">
        <f>AU164*'0.1_Coefficients'!$C$21</f>
        <v>0</v>
      </c>
      <c r="BB164" s="37">
        <f>AV164*'0.1_Coefficients'!$D$21</f>
        <v>0</v>
      </c>
      <c r="BC164" s="37">
        <f>AW164*'0.1_Coefficients'!$E$21</f>
        <v>0</v>
      </c>
      <c r="BD164" s="37">
        <f>AX164*'0.1_Coefficients'!$F$21</f>
        <v>0</v>
      </c>
      <c r="BE164" s="54"/>
      <c r="BF164" s="30"/>
      <c r="BG164" s="54"/>
      <c r="BH164" s="54"/>
      <c r="BI164" s="83"/>
    </row>
    <row r="165" spans="1:61">
      <c r="A165" s="2"/>
      <c r="B165" s="21"/>
      <c r="C165" s="22"/>
      <c r="D165" s="23"/>
      <c r="F165" s="81" t="s">
        <v>54</v>
      </c>
      <c r="G165" s="50">
        <f>IFERROR(('2.3_Input_Data_Orig_MC'!U164-'2.3_Input_Data_Orig_MC'!G164),"-")</f>
        <v>0</v>
      </c>
      <c r="H165" s="50">
        <f>IFERROR(('2.3_Input_Data_Orig_MC'!V164-'2.3_Input_Data_Orig_MC'!H164),"-")</f>
        <v>0</v>
      </c>
      <c r="I165" s="50">
        <f>IFERROR(('2.3_Input_Data_Orig_MC'!W164-'2.3_Input_Data_Orig_MC'!I164),"-")</f>
        <v>0</v>
      </c>
      <c r="J165" s="50">
        <f>IFERROR(('2.3_Input_Data_Orig_MC'!X164-'2.3_Input_Data_Orig_MC'!J164),"-")</f>
        <v>-24</v>
      </c>
      <c r="K165" s="50">
        <f>IFERROR(('2.3_Input_Data_Orig_MC'!Y164-'2.3_Input_Data_Orig_MC'!K164),"-")</f>
        <v>24</v>
      </c>
      <c r="L165" s="30"/>
      <c r="M165" s="37">
        <f>G165*'0.1_Coefficients'!$B$22</f>
        <v>0</v>
      </c>
      <c r="N165" s="37">
        <f>H165*'0.1_Coefficients'!$C$22</f>
        <v>0</v>
      </c>
      <c r="O165" s="37">
        <f>I165*'0.1_Coefficients'!$D$22</f>
        <v>0</v>
      </c>
      <c r="P165" s="37">
        <f>J165*'0.1_Coefficients'!$E$22</f>
        <v>-9.6000000000000014</v>
      </c>
      <c r="Q165" s="37">
        <f>K165*'0.1_Coefficients'!$F$22</f>
        <v>12</v>
      </c>
      <c r="R165" s="54"/>
      <c r="S165" s="30"/>
      <c r="T165" s="50">
        <f>IFERROR(('2.3_Input_Data_Orig_MC'!N164-'2.3_Input_Data_Orig_MC'!G164),"-")</f>
        <v>2</v>
      </c>
      <c r="U165" s="50">
        <f>IFERROR(('2.3_Input_Data_Orig_MC'!O164-'2.3_Input_Data_Orig_MC'!H164),"-")</f>
        <v>8</v>
      </c>
      <c r="V165" s="50">
        <f>IFERROR(('2.3_Input_Data_Orig_MC'!P164-'2.3_Input_Data_Orig_MC'!I164),"-")</f>
        <v>0</v>
      </c>
      <c r="W165" s="50">
        <f>IFERROR(('2.3_Input_Data_Orig_MC'!Q164-'2.3_Input_Data_Orig_MC'!J164),"-")</f>
        <v>-24</v>
      </c>
      <c r="X165" s="50">
        <f>IFERROR(('2.3_Input_Data_Orig_MC'!R164-'2.3_Input_Data_Orig_MC'!K164),"-")</f>
        <v>-11</v>
      </c>
      <c r="Y165" s="30"/>
      <c r="Z165" s="37">
        <f>T165*'0.1_Coefficients'!$B$22</f>
        <v>0.2</v>
      </c>
      <c r="AA165" s="37">
        <f>U165*'0.1_Coefficients'!$C$22</f>
        <v>1.6</v>
      </c>
      <c r="AB165" s="37">
        <f>V165*'0.1_Coefficients'!$D$22</f>
        <v>0</v>
      </c>
      <c r="AC165" s="37">
        <f>W165*'0.1_Coefficients'!$E$22</f>
        <v>-9.6000000000000014</v>
      </c>
      <c r="AD165" s="37">
        <f>X165*'0.1_Coefficients'!$F$22</f>
        <v>-5.5</v>
      </c>
      <c r="AE165" s="54"/>
      <c r="AF165" s="30"/>
      <c r="AG165" s="50">
        <f>IFERROR(('2.4_Input_Data_Rebase'!U164-'2.4_Input_Data_Rebase'!G164),"-")</f>
        <v>0</v>
      </c>
      <c r="AH165" s="50">
        <f>IFERROR(('2.4_Input_Data_Rebase'!V164-'2.4_Input_Data_Rebase'!H164),"-")</f>
        <v>0</v>
      </c>
      <c r="AI165" s="50">
        <f>IFERROR(('2.4_Input_Data_Rebase'!W164-'2.4_Input_Data_Rebase'!I164),"-")</f>
        <v>0</v>
      </c>
      <c r="AJ165" s="50">
        <f>IFERROR(('2.4_Input_Data_Rebase'!X164-'2.4_Input_Data_Rebase'!J164),"-")</f>
        <v>0</v>
      </c>
      <c r="AK165" s="50">
        <f>IFERROR(('2.4_Input_Data_Rebase'!Y164-'2.4_Input_Data_Rebase'!K164),"-")</f>
        <v>-33</v>
      </c>
      <c r="AL165" s="30"/>
      <c r="AM165" s="37">
        <f>AG165*'0.1_Coefficients'!$B$22</f>
        <v>0</v>
      </c>
      <c r="AN165" s="37">
        <f>AH165*'0.1_Coefficients'!$C$22</f>
        <v>0</v>
      </c>
      <c r="AO165" s="37">
        <f>AI165*'0.1_Coefficients'!$D$22</f>
        <v>0</v>
      </c>
      <c r="AP165" s="37">
        <f>AJ165*'0.1_Coefficients'!$E$22</f>
        <v>0</v>
      </c>
      <c r="AQ165" s="37">
        <f>AK165*'0.1_Coefficients'!$F$22</f>
        <v>-16.5</v>
      </c>
      <c r="AR165" s="54"/>
      <c r="AS165" s="30"/>
      <c r="AT165" s="50">
        <f>IFERROR(('2.4_Input_Data_Rebase'!N164-'2.4_Input_Data_Rebase'!G164),"-")</f>
        <v>0</v>
      </c>
      <c r="AU165" s="50">
        <f>IFERROR(('2.4_Input_Data_Rebase'!O164-'2.4_Input_Data_Rebase'!H164),"-")</f>
        <v>0</v>
      </c>
      <c r="AV165" s="50">
        <f>IFERROR(('2.4_Input_Data_Rebase'!P164-'2.4_Input_Data_Rebase'!I164),"-")</f>
        <v>0</v>
      </c>
      <c r="AW165" s="50">
        <f>IFERROR(('2.4_Input_Data_Rebase'!Q164-'2.4_Input_Data_Rebase'!J164),"-")</f>
        <v>0</v>
      </c>
      <c r="AX165" s="50">
        <f>IFERROR(('2.4_Input_Data_Rebase'!R164-'2.4_Input_Data_Rebase'!K164),"-")</f>
        <v>-33</v>
      </c>
      <c r="AY165" s="30"/>
      <c r="AZ165" s="37">
        <f>AT165*'0.1_Coefficients'!$B$22</f>
        <v>0</v>
      </c>
      <c r="BA165" s="37">
        <f>AU165*'0.1_Coefficients'!$C$22</f>
        <v>0</v>
      </c>
      <c r="BB165" s="37">
        <f>AV165*'0.1_Coefficients'!$D$22</f>
        <v>0</v>
      </c>
      <c r="BC165" s="37">
        <f>AW165*'0.1_Coefficients'!$E$22</f>
        <v>0</v>
      </c>
      <c r="BD165" s="37">
        <f>AX165*'0.1_Coefficients'!$F$22</f>
        <v>-16.5</v>
      </c>
      <c r="BE165" s="54"/>
      <c r="BF165" s="30"/>
      <c r="BG165" s="54"/>
      <c r="BH165" s="54"/>
      <c r="BI165" s="83"/>
    </row>
    <row r="166" spans="1:61" ht="12.75" thickBot="1">
      <c r="A166" s="2"/>
      <c r="B166" s="24"/>
      <c r="C166" s="25"/>
      <c r="D166" s="26"/>
      <c r="F166" s="84" t="s">
        <v>55</v>
      </c>
      <c r="G166" s="50">
        <f>IFERROR(('2.3_Input_Data_Orig_MC'!U165-'2.3_Input_Data_Orig_MC'!G165),"-")</f>
        <v>0</v>
      </c>
      <c r="H166" s="50">
        <f>IFERROR(('2.3_Input_Data_Orig_MC'!V165-'2.3_Input_Data_Orig_MC'!H165),"-")</f>
        <v>0</v>
      </c>
      <c r="I166" s="50">
        <f>IFERROR(('2.3_Input_Data_Orig_MC'!W165-'2.3_Input_Data_Orig_MC'!I165),"-")</f>
        <v>0</v>
      </c>
      <c r="J166" s="50">
        <f>IFERROR(('2.3_Input_Data_Orig_MC'!X165-'2.3_Input_Data_Orig_MC'!J165),"-")</f>
        <v>0</v>
      </c>
      <c r="K166" s="50">
        <f>IFERROR(('2.3_Input_Data_Orig_MC'!Y165-'2.3_Input_Data_Orig_MC'!K165),"-")</f>
        <v>0</v>
      </c>
      <c r="L166" s="30"/>
      <c r="M166" s="37">
        <f>G166*'0.1_Coefficients'!$B$23</f>
        <v>0</v>
      </c>
      <c r="N166" s="37">
        <f>H166*'0.1_Coefficients'!$C$23</f>
        <v>0</v>
      </c>
      <c r="O166" s="37">
        <f>I166*'0.1_Coefficients'!$D$23</f>
        <v>0</v>
      </c>
      <c r="P166" s="37">
        <f>J166*'0.1_Coefficients'!E175</f>
        <v>0</v>
      </c>
      <c r="Q166" s="37">
        <f>K166*'0.1_Coefficients'!$F$23</f>
        <v>0</v>
      </c>
      <c r="R166" s="55"/>
      <c r="S166" s="30"/>
      <c r="T166" s="50">
        <f>IFERROR(('2.3_Input_Data_Orig_MC'!N165-'2.3_Input_Data_Orig_MC'!G165),"-")</f>
        <v>0</v>
      </c>
      <c r="U166" s="50">
        <f>IFERROR(('2.3_Input_Data_Orig_MC'!O165-'2.3_Input_Data_Orig_MC'!H165),"-")</f>
        <v>0</v>
      </c>
      <c r="V166" s="50">
        <f>IFERROR(('2.3_Input_Data_Orig_MC'!P165-'2.3_Input_Data_Orig_MC'!I165),"-")</f>
        <v>0</v>
      </c>
      <c r="W166" s="50">
        <f>IFERROR(('2.3_Input_Data_Orig_MC'!Q165-'2.3_Input_Data_Orig_MC'!J165),"-")</f>
        <v>0</v>
      </c>
      <c r="X166" s="50">
        <f>IFERROR(('2.3_Input_Data_Orig_MC'!R165-'2.3_Input_Data_Orig_MC'!K165),"-")</f>
        <v>0</v>
      </c>
      <c r="Y166" s="30"/>
      <c r="Z166" s="37">
        <f>T166*'0.1_Coefficients'!$B$23</f>
        <v>0</v>
      </c>
      <c r="AA166" s="37">
        <f>U166*'0.1_Coefficients'!$C$23</f>
        <v>0</v>
      </c>
      <c r="AB166" s="37">
        <f>V166*'0.1_Coefficients'!$D$23</f>
        <v>0</v>
      </c>
      <c r="AC166" s="37">
        <f>W166*'0.1_Coefficients'!Q175</f>
        <v>0</v>
      </c>
      <c r="AD166" s="37">
        <f>X166*'0.1_Coefficients'!$F$23</f>
        <v>0</v>
      </c>
      <c r="AE166" s="55"/>
      <c r="AF166" s="30"/>
      <c r="AG166" s="50">
        <f>IFERROR(('2.4_Input_Data_Rebase'!U165-'2.4_Input_Data_Rebase'!G165),"-")</f>
        <v>-269</v>
      </c>
      <c r="AH166" s="50">
        <f>IFERROR(('2.4_Input_Data_Rebase'!V165-'2.4_Input_Data_Rebase'!H165),"-")</f>
        <v>0</v>
      </c>
      <c r="AI166" s="50">
        <f>IFERROR(('2.4_Input_Data_Rebase'!W165-'2.4_Input_Data_Rebase'!I165),"-")</f>
        <v>0</v>
      </c>
      <c r="AJ166" s="50">
        <f>IFERROR(('2.4_Input_Data_Rebase'!X165-'2.4_Input_Data_Rebase'!J165),"-")</f>
        <v>-20</v>
      </c>
      <c r="AK166" s="50">
        <f>IFERROR(('2.4_Input_Data_Rebase'!Y165-'2.4_Input_Data_Rebase'!K165),"-")</f>
        <v>0</v>
      </c>
      <c r="AL166" s="30"/>
      <c r="AM166" s="37">
        <f>AG166*'0.1_Coefficients'!$B$23</f>
        <v>-13.450000000000001</v>
      </c>
      <c r="AN166" s="37">
        <f>AH166*'0.1_Coefficients'!$C$23</f>
        <v>0</v>
      </c>
      <c r="AO166" s="37">
        <f>AI166*'0.1_Coefficients'!$D$23</f>
        <v>0</v>
      </c>
      <c r="AP166" s="37">
        <f>AJ166*'0.1_Coefficients'!AD175</f>
        <v>0</v>
      </c>
      <c r="AQ166" s="37">
        <f>AK166*'0.1_Coefficients'!$F$23</f>
        <v>0</v>
      </c>
      <c r="AR166" s="55"/>
      <c r="AS166" s="30"/>
      <c r="AT166" s="50">
        <f>IFERROR(('2.4_Input_Data_Rebase'!N165-'2.4_Input_Data_Rebase'!G165),"-")</f>
        <v>-269</v>
      </c>
      <c r="AU166" s="50">
        <f>IFERROR(('2.4_Input_Data_Rebase'!O165-'2.4_Input_Data_Rebase'!H165),"-")</f>
        <v>0</v>
      </c>
      <c r="AV166" s="50">
        <f>IFERROR(('2.4_Input_Data_Rebase'!P165-'2.4_Input_Data_Rebase'!I165),"-")</f>
        <v>0</v>
      </c>
      <c r="AW166" s="50">
        <f>IFERROR(('2.4_Input_Data_Rebase'!Q165-'2.4_Input_Data_Rebase'!J165),"-")</f>
        <v>-20</v>
      </c>
      <c r="AX166" s="50">
        <f>IFERROR(('2.4_Input_Data_Rebase'!R165-'2.4_Input_Data_Rebase'!K165),"-")</f>
        <v>0</v>
      </c>
      <c r="AY166" s="30"/>
      <c r="AZ166" s="37">
        <f>AT166*'0.1_Coefficients'!$B$23</f>
        <v>-13.450000000000001</v>
      </c>
      <c r="BA166" s="37">
        <f>AU166*'0.1_Coefficients'!$C$23</f>
        <v>0</v>
      </c>
      <c r="BB166" s="37">
        <f>AV166*'0.1_Coefficients'!$D$23</f>
        <v>0</v>
      </c>
      <c r="BC166" s="37">
        <f>AW166*'0.1_Coefficients'!AP175</f>
        <v>0</v>
      </c>
      <c r="BD166" s="37">
        <f>AX166*'0.1_Coefficients'!$F$23</f>
        <v>0</v>
      </c>
      <c r="BE166" s="55"/>
      <c r="BF166" s="30"/>
      <c r="BG166" s="55"/>
      <c r="BH166" s="55"/>
      <c r="BI166" s="85"/>
    </row>
    <row r="167" spans="1:61">
      <c r="A167" s="3" t="s">
        <v>9</v>
      </c>
      <c r="B167" s="18">
        <v>21</v>
      </c>
      <c r="C167" s="19" t="s">
        <v>49</v>
      </c>
      <c r="D167" s="20" t="s">
        <v>60</v>
      </c>
      <c r="F167" s="86" t="s">
        <v>52</v>
      </c>
      <c r="G167" s="50">
        <f>IFERROR(('2.3_Input_Data_Orig_MC'!U166-'2.3_Input_Data_Orig_MC'!G166),"-")</f>
        <v>0</v>
      </c>
      <c r="H167" s="50">
        <f>IFERROR(('2.3_Input_Data_Orig_MC'!V166-'2.3_Input_Data_Orig_MC'!H166),"-")</f>
        <v>-8</v>
      </c>
      <c r="I167" s="50">
        <f>IFERROR(('2.3_Input_Data_Orig_MC'!W166-'2.3_Input_Data_Orig_MC'!I166),"-")</f>
        <v>-12</v>
      </c>
      <c r="J167" s="50">
        <f>IFERROR(('2.3_Input_Data_Orig_MC'!X166-'2.3_Input_Data_Orig_MC'!J166),"-")</f>
        <v>-19</v>
      </c>
      <c r="K167" s="50">
        <f>IFERROR(('2.3_Input_Data_Orig_MC'!Y166-'2.3_Input_Data_Orig_MC'!K166),"-")</f>
        <v>39</v>
      </c>
      <c r="L167" s="30"/>
      <c r="M167" s="37">
        <f>G167*'0.1_Coefficients'!$B$20</f>
        <v>0</v>
      </c>
      <c r="N167" s="37">
        <f>H167*'0.1_Coefficients'!$C$20</f>
        <v>-3.2</v>
      </c>
      <c r="O167" s="37">
        <f>I167*'0.1_Coefficients'!$D$20</f>
        <v>-7.1999999999999993</v>
      </c>
      <c r="P167" s="37">
        <f>J167*'0.1_Coefficients'!$E$20</f>
        <v>-15.200000000000001</v>
      </c>
      <c r="Q167" s="37">
        <f>K167*'0.1_Coefficients'!$F$20</f>
        <v>39</v>
      </c>
      <c r="R167" s="54">
        <f t="shared" ref="R167" si="264">SUM(M167:Q170)</f>
        <v>13.8</v>
      </c>
      <c r="S167" s="30"/>
      <c r="T167" s="50">
        <f>IFERROR(('2.3_Input_Data_Orig_MC'!N166-'2.3_Input_Data_Orig_MC'!G166),"-")</f>
        <v>0</v>
      </c>
      <c r="U167" s="50">
        <f>IFERROR(('2.3_Input_Data_Orig_MC'!O166-'2.3_Input_Data_Orig_MC'!H166),"-")</f>
        <v>21</v>
      </c>
      <c r="V167" s="50">
        <f>IFERROR(('2.3_Input_Data_Orig_MC'!P166-'2.3_Input_Data_Orig_MC'!I166),"-")</f>
        <v>-12</v>
      </c>
      <c r="W167" s="50">
        <f>IFERROR(('2.3_Input_Data_Orig_MC'!Q166-'2.3_Input_Data_Orig_MC'!J166),"-")</f>
        <v>-19</v>
      </c>
      <c r="X167" s="50">
        <f>IFERROR(('2.3_Input_Data_Orig_MC'!R166-'2.3_Input_Data_Orig_MC'!K166),"-")</f>
        <v>0</v>
      </c>
      <c r="Y167" s="30"/>
      <c r="Z167" s="37">
        <f>T167*'0.1_Coefficients'!$B$20</f>
        <v>0</v>
      </c>
      <c r="AA167" s="37">
        <f>U167*'0.1_Coefficients'!$C$20</f>
        <v>8.4</v>
      </c>
      <c r="AB167" s="37">
        <f>V167*'0.1_Coefficients'!$D$20</f>
        <v>-7.1999999999999993</v>
      </c>
      <c r="AC167" s="37">
        <f>W167*'0.1_Coefficients'!$E$20</f>
        <v>-15.200000000000001</v>
      </c>
      <c r="AD167" s="37">
        <f>X167*'0.1_Coefficients'!$F$20</f>
        <v>0</v>
      </c>
      <c r="AE167" s="54">
        <f t="shared" ref="AE167" si="265">SUM(Z167:AD170)</f>
        <v>-14.2</v>
      </c>
      <c r="AF167" s="30"/>
      <c r="AG167" s="50">
        <f>IFERROR(('2.4_Input_Data_Rebase'!U166-'2.4_Input_Data_Rebase'!G166),"-")</f>
        <v>-19</v>
      </c>
      <c r="AH167" s="50">
        <f>IFERROR(('2.4_Input_Data_Rebase'!V166-'2.4_Input_Data_Rebase'!H166),"-")</f>
        <v>17</v>
      </c>
      <c r="AI167" s="50">
        <f>IFERROR(('2.4_Input_Data_Rebase'!W166-'2.4_Input_Data_Rebase'!I166),"-")</f>
        <v>-2</v>
      </c>
      <c r="AJ167" s="50">
        <f>IFERROR(('2.4_Input_Data_Rebase'!X166-'2.4_Input_Data_Rebase'!J166),"-")</f>
        <v>-1</v>
      </c>
      <c r="AK167" s="50">
        <f>IFERROR(('2.4_Input_Data_Rebase'!Y166-'2.4_Input_Data_Rebase'!K166),"-")</f>
        <v>4</v>
      </c>
      <c r="AL167" s="30"/>
      <c r="AM167" s="37">
        <f>AG167*'0.1_Coefficients'!$B$20</f>
        <v>-3.8000000000000003</v>
      </c>
      <c r="AN167" s="37">
        <f>AH167*'0.1_Coefficients'!$C$20</f>
        <v>6.8000000000000007</v>
      </c>
      <c r="AO167" s="37">
        <f>AI167*'0.1_Coefficients'!$D$20</f>
        <v>-1.2</v>
      </c>
      <c r="AP167" s="37">
        <f>AJ167*'0.1_Coefficients'!$E$20</f>
        <v>-0.8</v>
      </c>
      <c r="AQ167" s="37">
        <f>AK167*'0.1_Coefficients'!$F$20</f>
        <v>4</v>
      </c>
      <c r="AR167" s="54">
        <f t="shared" ref="AR167" si="266">SUM(AM167:AQ170)</f>
        <v>5.6000000000000014</v>
      </c>
      <c r="AS167" s="30"/>
      <c r="AT167" s="50">
        <f>IFERROR(('2.4_Input_Data_Rebase'!N166-'2.4_Input_Data_Rebase'!G166),"-")</f>
        <v>-3</v>
      </c>
      <c r="AU167" s="50">
        <f>IFERROR(('2.4_Input_Data_Rebase'!O166-'2.4_Input_Data_Rebase'!H166),"-")</f>
        <v>-1</v>
      </c>
      <c r="AV167" s="50">
        <f>IFERROR(('2.4_Input_Data_Rebase'!P166-'2.4_Input_Data_Rebase'!I166),"-")</f>
        <v>-2</v>
      </c>
      <c r="AW167" s="50">
        <f>IFERROR(('2.4_Input_Data_Rebase'!Q166-'2.4_Input_Data_Rebase'!J166),"-")</f>
        <v>-1</v>
      </c>
      <c r="AX167" s="50">
        <f>IFERROR(('2.4_Input_Data_Rebase'!R166-'2.4_Input_Data_Rebase'!K166),"-")</f>
        <v>-2</v>
      </c>
      <c r="AY167" s="30"/>
      <c r="AZ167" s="37">
        <f>AT167*'0.1_Coefficients'!$B$20</f>
        <v>-0.60000000000000009</v>
      </c>
      <c r="BA167" s="37">
        <f>AU167*'0.1_Coefficients'!$C$20</f>
        <v>-0.4</v>
      </c>
      <c r="BB167" s="37">
        <f>AV167*'0.1_Coefficients'!$D$20</f>
        <v>-1.2</v>
      </c>
      <c r="BC167" s="37">
        <f>AW167*'0.1_Coefficients'!$E$20</f>
        <v>-0.8</v>
      </c>
      <c r="BD167" s="37">
        <f>AX167*'0.1_Coefficients'!$F$20</f>
        <v>-2</v>
      </c>
      <c r="BE167" s="54">
        <f t="shared" ref="BE167" si="267">SUM(AZ167:BD170)</f>
        <v>-6.35</v>
      </c>
      <c r="BF167" s="30"/>
      <c r="BG167" s="54">
        <f t="shared" ref="BG167" si="268">AE167-R167</f>
        <v>-28</v>
      </c>
      <c r="BH167" s="54">
        <f t="shared" ref="BH167" si="269">BE167-AR167</f>
        <v>-11.950000000000001</v>
      </c>
      <c r="BI167" s="83">
        <f t="shared" ref="BI167" si="270">BH167-BG167</f>
        <v>16.049999999999997</v>
      </c>
    </row>
    <row r="168" spans="1:61">
      <c r="A168" s="2"/>
      <c r="B168" s="21"/>
      <c r="C168" s="22"/>
      <c r="D168" s="23"/>
      <c r="F168" s="81" t="s">
        <v>53</v>
      </c>
      <c r="G168" s="50">
        <f>IFERROR(('2.3_Input_Data_Orig_MC'!U167-'2.3_Input_Data_Orig_MC'!G167),"-")</f>
        <v>0</v>
      </c>
      <c r="H168" s="50">
        <f>IFERROR(('2.3_Input_Data_Orig_MC'!V167-'2.3_Input_Data_Orig_MC'!H167),"-")</f>
        <v>0</v>
      </c>
      <c r="I168" s="50">
        <f>IFERROR(('2.3_Input_Data_Orig_MC'!W167-'2.3_Input_Data_Orig_MC'!I167),"-")</f>
        <v>0</v>
      </c>
      <c r="J168" s="50">
        <f>IFERROR(('2.3_Input_Data_Orig_MC'!X167-'2.3_Input_Data_Orig_MC'!J167),"-")</f>
        <v>0</v>
      </c>
      <c r="K168" s="50">
        <f>IFERROR(('2.3_Input_Data_Orig_MC'!Y167-'2.3_Input_Data_Orig_MC'!K167),"-")</f>
        <v>0</v>
      </c>
      <c r="L168" s="30"/>
      <c r="M168" s="37">
        <f>G168*'0.1_Coefficients'!$B$21</f>
        <v>0</v>
      </c>
      <c r="N168" s="37">
        <f>H168*'0.1_Coefficients'!$C$21</f>
        <v>0</v>
      </c>
      <c r="O168" s="37">
        <f>I168*'0.1_Coefficients'!$D$21</f>
        <v>0</v>
      </c>
      <c r="P168" s="37">
        <f>J168*'0.1_Coefficients'!$E$21</f>
        <v>0</v>
      </c>
      <c r="Q168" s="37">
        <f>K168*'0.1_Coefficients'!$F$21</f>
        <v>0</v>
      </c>
      <c r="R168" s="54"/>
      <c r="S168" s="30"/>
      <c r="T168" s="50">
        <f>IFERROR(('2.3_Input_Data_Orig_MC'!N167-'2.3_Input_Data_Orig_MC'!G167),"-")</f>
        <v>0</v>
      </c>
      <c r="U168" s="50">
        <f>IFERROR(('2.3_Input_Data_Orig_MC'!O167-'2.3_Input_Data_Orig_MC'!H167),"-")</f>
        <v>0</v>
      </c>
      <c r="V168" s="50">
        <f>IFERROR(('2.3_Input_Data_Orig_MC'!P167-'2.3_Input_Data_Orig_MC'!I167),"-")</f>
        <v>0</v>
      </c>
      <c r="W168" s="50">
        <f>IFERROR(('2.3_Input_Data_Orig_MC'!Q167-'2.3_Input_Data_Orig_MC'!J167),"-")</f>
        <v>0</v>
      </c>
      <c r="X168" s="50">
        <f>IFERROR(('2.3_Input_Data_Orig_MC'!R167-'2.3_Input_Data_Orig_MC'!K167),"-")</f>
        <v>0</v>
      </c>
      <c r="Y168" s="30"/>
      <c r="Z168" s="37">
        <f>T168*'0.1_Coefficients'!$B$21</f>
        <v>0</v>
      </c>
      <c r="AA168" s="37">
        <f>U168*'0.1_Coefficients'!$C$21</f>
        <v>0</v>
      </c>
      <c r="AB168" s="37">
        <f>V168*'0.1_Coefficients'!$D$21</f>
        <v>0</v>
      </c>
      <c r="AC168" s="37">
        <f>W168*'0.1_Coefficients'!$E$21</f>
        <v>0</v>
      </c>
      <c r="AD168" s="37">
        <f>X168*'0.1_Coefficients'!$F$21</f>
        <v>0</v>
      </c>
      <c r="AE168" s="54"/>
      <c r="AF168" s="30"/>
      <c r="AG168" s="50">
        <f>IFERROR(('2.4_Input_Data_Rebase'!U167-'2.4_Input_Data_Rebase'!G167),"-")</f>
        <v>1</v>
      </c>
      <c r="AH168" s="50">
        <f>IFERROR(('2.4_Input_Data_Rebase'!V167-'2.4_Input_Data_Rebase'!H167),"-")</f>
        <v>0</v>
      </c>
      <c r="AI168" s="50">
        <f>IFERROR(('2.4_Input_Data_Rebase'!W167-'2.4_Input_Data_Rebase'!I167),"-")</f>
        <v>1</v>
      </c>
      <c r="AJ168" s="50">
        <f>IFERROR(('2.4_Input_Data_Rebase'!X167-'2.4_Input_Data_Rebase'!J167),"-")</f>
        <v>0</v>
      </c>
      <c r="AK168" s="50">
        <f>IFERROR(('2.4_Input_Data_Rebase'!Y167-'2.4_Input_Data_Rebase'!K167),"-")</f>
        <v>0</v>
      </c>
      <c r="AL168" s="30"/>
      <c r="AM168" s="37">
        <f>AG168*'0.1_Coefficients'!$B$21</f>
        <v>0.15</v>
      </c>
      <c r="AN168" s="37">
        <f>AH168*'0.1_Coefficients'!$C$21</f>
        <v>0</v>
      </c>
      <c r="AO168" s="37">
        <f>AI168*'0.1_Coefficients'!$D$21</f>
        <v>0.45</v>
      </c>
      <c r="AP168" s="37">
        <f>AJ168*'0.1_Coefficients'!$E$21</f>
        <v>0</v>
      </c>
      <c r="AQ168" s="37">
        <f>AK168*'0.1_Coefficients'!$F$21</f>
        <v>0</v>
      </c>
      <c r="AR168" s="54"/>
      <c r="AS168" s="30"/>
      <c r="AT168" s="50">
        <f>IFERROR(('2.4_Input_Data_Rebase'!N167-'2.4_Input_Data_Rebase'!G167),"-")</f>
        <v>2</v>
      </c>
      <c r="AU168" s="50">
        <f>IFERROR(('2.4_Input_Data_Rebase'!O167-'2.4_Input_Data_Rebase'!H167),"-")</f>
        <v>0</v>
      </c>
      <c r="AV168" s="50">
        <f>IFERROR(('2.4_Input_Data_Rebase'!P167-'2.4_Input_Data_Rebase'!I167),"-")</f>
        <v>0</v>
      </c>
      <c r="AW168" s="50">
        <f>IFERROR(('2.4_Input_Data_Rebase'!Q167-'2.4_Input_Data_Rebase'!J167),"-")</f>
        <v>0</v>
      </c>
      <c r="AX168" s="50">
        <f>IFERROR(('2.4_Input_Data_Rebase'!R167-'2.4_Input_Data_Rebase'!K167),"-")</f>
        <v>0</v>
      </c>
      <c r="AY168" s="30"/>
      <c r="AZ168" s="37">
        <f>AT168*'0.1_Coefficients'!$B$21</f>
        <v>0.3</v>
      </c>
      <c r="BA168" s="37">
        <f>AU168*'0.1_Coefficients'!$C$21</f>
        <v>0</v>
      </c>
      <c r="BB168" s="37">
        <f>AV168*'0.1_Coefficients'!$D$21</f>
        <v>0</v>
      </c>
      <c r="BC168" s="37">
        <f>AW168*'0.1_Coefficients'!$E$21</f>
        <v>0</v>
      </c>
      <c r="BD168" s="37">
        <f>AX168*'0.1_Coefficients'!$F$21</f>
        <v>0</v>
      </c>
      <c r="BE168" s="54"/>
      <c r="BF168" s="30"/>
      <c r="BG168" s="54"/>
      <c r="BH168" s="54"/>
      <c r="BI168" s="83"/>
    </row>
    <row r="169" spans="1:61">
      <c r="A169" s="2"/>
      <c r="B169" s="21"/>
      <c r="C169" s="22"/>
      <c r="D169" s="23"/>
      <c r="F169" s="81" t="s">
        <v>54</v>
      </c>
      <c r="G169" s="50">
        <f>IFERROR(('2.3_Input_Data_Orig_MC'!U168-'2.3_Input_Data_Orig_MC'!G168),"-")</f>
        <v>0</v>
      </c>
      <c r="H169" s="50">
        <f>IFERROR(('2.3_Input_Data_Orig_MC'!V168-'2.3_Input_Data_Orig_MC'!H168),"-")</f>
        <v>-1</v>
      </c>
      <c r="I169" s="50">
        <f>IFERROR(('2.3_Input_Data_Orig_MC'!W168-'2.3_Input_Data_Orig_MC'!I168),"-")</f>
        <v>1</v>
      </c>
      <c r="J169" s="50">
        <f>IFERROR(('2.3_Input_Data_Orig_MC'!X168-'2.3_Input_Data_Orig_MC'!J168),"-")</f>
        <v>-3</v>
      </c>
      <c r="K169" s="50">
        <f>IFERROR(('2.3_Input_Data_Orig_MC'!Y168-'2.3_Input_Data_Orig_MC'!K168),"-")</f>
        <v>3</v>
      </c>
      <c r="L169" s="30"/>
      <c r="M169" s="37">
        <f>G169*'0.1_Coefficients'!$B$22</f>
        <v>0</v>
      </c>
      <c r="N169" s="37">
        <f>H169*'0.1_Coefficients'!$C$22</f>
        <v>-0.2</v>
      </c>
      <c r="O169" s="37">
        <f>I169*'0.1_Coefficients'!$D$22</f>
        <v>0.3</v>
      </c>
      <c r="P169" s="37">
        <f>J169*'0.1_Coefficients'!$E$22</f>
        <v>-1.2000000000000002</v>
      </c>
      <c r="Q169" s="37">
        <f>K169*'0.1_Coefficients'!$F$22</f>
        <v>1.5</v>
      </c>
      <c r="R169" s="54"/>
      <c r="S169" s="30"/>
      <c r="T169" s="50">
        <f>IFERROR(('2.3_Input_Data_Orig_MC'!N168-'2.3_Input_Data_Orig_MC'!G168),"-")</f>
        <v>0</v>
      </c>
      <c r="U169" s="50">
        <f>IFERROR(('2.3_Input_Data_Orig_MC'!O168-'2.3_Input_Data_Orig_MC'!H168),"-")</f>
        <v>1</v>
      </c>
      <c r="V169" s="50">
        <f>IFERROR(('2.3_Input_Data_Orig_MC'!P168-'2.3_Input_Data_Orig_MC'!I168),"-")</f>
        <v>1</v>
      </c>
      <c r="W169" s="50">
        <f>IFERROR(('2.3_Input_Data_Orig_MC'!Q168-'2.3_Input_Data_Orig_MC'!J168),"-")</f>
        <v>-3</v>
      </c>
      <c r="X169" s="50">
        <f>IFERROR(('2.3_Input_Data_Orig_MC'!R168-'2.3_Input_Data_Orig_MC'!K168),"-")</f>
        <v>1</v>
      </c>
      <c r="Y169" s="30"/>
      <c r="Z169" s="37">
        <f>T169*'0.1_Coefficients'!$B$22</f>
        <v>0</v>
      </c>
      <c r="AA169" s="37">
        <f>U169*'0.1_Coefficients'!$C$22</f>
        <v>0.2</v>
      </c>
      <c r="AB169" s="37">
        <f>V169*'0.1_Coefficients'!$D$22</f>
        <v>0.3</v>
      </c>
      <c r="AC169" s="37">
        <f>W169*'0.1_Coefficients'!$E$22</f>
        <v>-1.2000000000000002</v>
      </c>
      <c r="AD169" s="37">
        <f>X169*'0.1_Coefficients'!$F$22</f>
        <v>0.5</v>
      </c>
      <c r="AE169" s="54"/>
      <c r="AF169" s="30"/>
      <c r="AG169" s="50">
        <f>IFERROR(('2.4_Input_Data_Rebase'!U168-'2.4_Input_Data_Rebase'!G168),"-")</f>
        <v>-1</v>
      </c>
      <c r="AH169" s="50">
        <f>IFERROR(('2.4_Input_Data_Rebase'!V168-'2.4_Input_Data_Rebase'!H168),"-")</f>
        <v>0</v>
      </c>
      <c r="AI169" s="50">
        <f>IFERROR(('2.4_Input_Data_Rebase'!W168-'2.4_Input_Data_Rebase'!I168),"-")</f>
        <v>0</v>
      </c>
      <c r="AJ169" s="50">
        <f>IFERROR(('2.4_Input_Data_Rebase'!X168-'2.4_Input_Data_Rebase'!J168),"-")</f>
        <v>0</v>
      </c>
      <c r="AK169" s="50">
        <f>IFERROR(('2.4_Input_Data_Rebase'!Y168-'2.4_Input_Data_Rebase'!K168),"-")</f>
        <v>0</v>
      </c>
      <c r="AL169" s="30"/>
      <c r="AM169" s="37">
        <f>AG169*'0.1_Coefficients'!$B$22</f>
        <v>-0.1</v>
      </c>
      <c r="AN169" s="37">
        <f>AH169*'0.1_Coefficients'!$C$22</f>
        <v>0</v>
      </c>
      <c r="AO169" s="37">
        <f>AI169*'0.1_Coefficients'!$D$22</f>
        <v>0</v>
      </c>
      <c r="AP169" s="37">
        <f>AJ169*'0.1_Coefficients'!$E$22</f>
        <v>0</v>
      </c>
      <c r="AQ169" s="37">
        <f>AK169*'0.1_Coefficients'!$F$22</f>
        <v>0</v>
      </c>
      <c r="AR169" s="54"/>
      <c r="AS169" s="30"/>
      <c r="AT169" s="50">
        <f>IFERROR(('2.4_Input_Data_Rebase'!N168-'2.4_Input_Data_Rebase'!G168),"-")</f>
        <v>-1</v>
      </c>
      <c r="AU169" s="50">
        <f>IFERROR(('2.4_Input_Data_Rebase'!O168-'2.4_Input_Data_Rebase'!H168),"-")</f>
        <v>0</v>
      </c>
      <c r="AV169" s="50">
        <f>IFERROR(('2.4_Input_Data_Rebase'!P168-'2.4_Input_Data_Rebase'!I168),"-")</f>
        <v>0</v>
      </c>
      <c r="AW169" s="50">
        <f>IFERROR(('2.4_Input_Data_Rebase'!Q168-'2.4_Input_Data_Rebase'!J168),"-")</f>
        <v>0</v>
      </c>
      <c r="AX169" s="50">
        <f>IFERROR(('2.4_Input_Data_Rebase'!R168-'2.4_Input_Data_Rebase'!K168),"-")</f>
        <v>0</v>
      </c>
      <c r="AY169" s="30"/>
      <c r="AZ169" s="37">
        <f>AT169*'0.1_Coefficients'!$B$22</f>
        <v>-0.1</v>
      </c>
      <c r="BA169" s="37">
        <f>AU169*'0.1_Coefficients'!$C$22</f>
        <v>0</v>
      </c>
      <c r="BB169" s="37">
        <f>AV169*'0.1_Coefficients'!$D$22</f>
        <v>0</v>
      </c>
      <c r="BC169" s="37">
        <f>AW169*'0.1_Coefficients'!$E$22</f>
        <v>0</v>
      </c>
      <c r="BD169" s="37">
        <f>AX169*'0.1_Coefficients'!$F$22</f>
        <v>0</v>
      </c>
      <c r="BE169" s="54"/>
      <c r="BF169" s="30"/>
      <c r="BG169" s="54"/>
      <c r="BH169" s="54"/>
      <c r="BI169" s="83"/>
    </row>
    <row r="170" spans="1:61" ht="12.75" thickBot="1">
      <c r="A170" s="2"/>
      <c r="B170" s="24"/>
      <c r="C170" s="25"/>
      <c r="D170" s="26"/>
      <c r="F170" s="84" t="s">
        <v>55</v>
      </c>
      <c r="G170" s="50">
        <f>IFERROR(('2.3_Input_Data_Orig_MC'!U169-'2.3_Input_Data_Orig_MC'!G169),"-")</f>
        <v>0</v>
      </c>
      <c r="H170" s="50">
        <f>IFERROR(('2.3_Input_Data_Orig_MC'!V169-'2.3_Input_Data_Orig_MC'!H169),"-")</f>
        <v>0</v>
      </c>
      <c r="I170" s="50">
        <f>IFERROR(('2.3_Input_Data_Orig_MC'!W169-'2.3_Input_Data_Orig_MC'!I169),"-")</f>
        <v>0</v>
      </c>
      <c r="J170" s="50">
        <f>IFERROR(('2.3_Input_Data_Orig_MC'!X169-'2.3_Input_Data_Orig_MC'!J169),"-")</f>
        <v>0</v>
      </c>
      <c r="K170" s="50">
        <f>IFERROR(('2.3_Input_Data_Orig_MC'!Y169-'2.3_Input_Data_Orig_MC'!K169),"-")</f>
        <v>0</v>
      </c>
      <c r="L170" s="30"/>
      <c r="M170" s="37">
        <f>G170*'0.1_Coefficients'!$B$23</f>
        <v>0</v>
      </c>
      <c r="N170" s="37">
        <f>H170*'0.1_Coefficients'!$C$23</f>
        <v>0</v>
      </c>
      <c r="O170" s="37">
        <f>I170*'0.1_Coefficients'!$D$23</f>
        <v>0</v>
      </c>
      <c r="P170" s="37">
        <f>J170*'0.1_Coefficients'!E179</f>
        <v>0</v>
      </c>
      <c r="Q170" s="37">
        <f>K170*'0.1_Coefficients'!$F$23</f>
        <v>0</v>
      </c>
      <c r="R170" s="55"/>
      <c r="S170" s="30"/>
      <c r="T170" s="50">
        <f>IFERROR(('2.3_Input_Data_Orig_MC'!N169-'2.3_Input_Data_Orig_MC'!G169),"-")</f>
        <v>0</v>
      </c>
      <c r="U170" s="50">
        <f>IFERROR(('2.3_Input_Data_Orig_MC'!O169-'2.3_Input_Data_Orig_MC'!H169),"-")</f>
        <v>0</v>
      </c>
      <c r="V170" s="50">
        <f>IFERROR(('2.3_Input_Data_Orig_MC'!P169-'2.3_Input_Data_Orig_MC'!I169),"-")</f>
        <v>0</v>
      </c>
      <c r="W170" s="50">
        <f>IFERROR(('2.3_Input_Data_Orig_MC'!Q169-'2.3_Input_Data_Orig_MC'!J169),"-")</f>
        <v>0</v>
      </c>
      <c r="X170" s="50">
        <f>IFERROR(('2.3_Input_Data_Orig_MC'!R169-'2.3_Input_Data_Orig_MC'!K169),"-")</f>
        <v>0</v>
      </c>
      <c r="Y170" s="30"/>
      <c r="Z170" s="37">
        <f>T170*'0.1_Coefficients'!$B$23</f>
        <v>0</v>
      </c>
      <c r="AA170" s="37">
        <f>U170*'0.1_Coefficients'!$C$23</f>
        <v>0</v>
      </c>
      <c r="AB170" s="37">
        <f>V170*'0.1_Coefficients'!$D$23</f>
        <v>0</v>
      </c>
      <c r="AC170" s="37">
        <f>W170*'0.1_Coefficients'!Q179</f>
        <v>0</v>
      </c>
      <c r="AD170" s="37">
        <f>X170*'0.1_Coefficients'!$F$23</f>
        <v>0</v>
      </c>
      <c r="AE170" s="55"/>
      <c r="AF170" s="30"/>
      <c r="AG170" s="50">
        <f>IFERROR(('2.4_Input_Data_Rebase'!U169-'2.4_Input_Data_Rebase'!G169),"-")</f>
        <v>-1</v>
      </c>
      <c r="AH170" s="50">
        <f>IFERROR(('2.4_Input_Data_Rebase'!V169-'2.4_Input_Data_Rebase'!H169),"-")</f>
        <v>0</v>
      </c>
      <c r="AI170" s="50">
        <f>IFERROR(('2.4_Input_Data_Rebase'!W169-'2.4_Input_Data_Rebase'!I169),"-")</f>
        <v>1</v>
      </c>
      <c r="AJ170" s="50">
        <f>IFERROR(('2.4_Input_Data_Rebase'!X169-'2.4_Input_Data_Rebase'!J169),"-")</f>
        <v>0</v>
      </c>
      <c r="AK170" s="50">
        <f>IFERROR(('2.4_Input_Data_Rebase'!Y169-'2.4_Input_Data_Rebase'!K169),"-")</f>
        <v>0</v>
      </c>
      <c r="AL170" s="30"/>
      <c r="AM170" s="37">
        <f>AG170*'0.1_Coefficients'!$B$23</f>
        <v>-0.05</v>
      </c>
      <c r="AN170" s="37">
        <f>AH170*'0.1_Coefficients'!$C$23</f>
        <v>0</v>
      </c>
      <c r="AO170" s="37">
        <f>AI170*'0.1_Coefficients'!$D$23</f>
        <v>0.15</v>
      </c>
      <c r="AP170" s="37">
        <f>AJ170*'0.1_Coefficients'!AD179</f>
        <v>0</v>
      </c>
      <c r="AQ170" s="37">
        <f>AK170*'0.1_Coefficients'!$F$23</f>
        <v>0</v>
      </c>
      <c r="AR170" s="55"/>
      <c r="AS170" s="30"/>
      <c r="AT170" s="50">
        <f>IFERROR(('2.4_Input_Data_Rebase'!N169-'2.4_Input_Data_Rebase'!G169),"-")</f>
        <v>6</v>
      </c>
      <c r="AU170" s="50">
        <f>IFERROR(('2.4_Input_Data_Rebase'!O169-'2.4_Input_Data_Rebase'!H169),"-")</f>
        <v>-1</v>
      </c>
      <c r="AV170" s="50">
        <f>IFERROR(('2.4_Input_Data_Rebase'!P169-'2.4_Input_Data_Rebase'!I169),"-")</f>
        <v>0</v>
      </c>
      <c r="AW170" s="50">
        <f>IFERROR(('2.4_Input_Data_Rebase'!Q169-'2.4_Input_Data_Rebase'!J169),"-")</f>
        <v>0</v>
      </c>
      <c r="AX170" s="50">
        <f>IFERROR(('2.4_Input_Data_Rebase'!R169-'2.4_Input_Data_Rebase'!K169),"-")</f>
        <v>-7</v>
      </c>
      <c r="AY170" s="30"/>
      <c r="AZ170" s="37">
        <f>AT170*'0.1_Coefficients'!$B$23</f>
        <v>0.30000000000000004</v>
      </c>
      <c r="BA170" s="37">
        <f>AU170*'0.1_Coefficients'!$C$23</f>
        <v>-0.1</v>
      </c>
      <c r="BB170" s="37">
        <f>AV170*'0.1_Coefficients'!$D$23</f>
        <v>0</v>
      </c>
      <c r="BC170" s="37">
        <f>AW170*'0.1_Coefficients'!AP179</f>
        <v>0</v>
      </c>
      <c r="BD170" s="37">
        <f>AX170*'0.1_Coefficients'!$F$23</f>
        <v>-1.75</v>
      </c>
      <c r="BE170" s="55"/>
      <c r="BF170" s="30"/>
      <c r="BG170" s="55"/>
      <c r="BH170" s="55"/>
      <c r="BI170" s="85"/>
    </row>
    <row r="171" spans="1:61">
      <c r="A171" s="3" t="s">
        <v>9</v>
      </c>
      <c r="B171" s="18">
        <v>31</v>
      </c>
      <c r="C171" s="19" t="s">
        <v>50</v>
      </c>
      <c r="D171" s="20" t="s">
        <v>58</v>
      </c>
      <c r="F171" s="86" t="s">
        <v>52</v>
      </c>
      <c r="G171" s="50">
        <f>IFERROR(('2.3_Input_Data_Orig_MC'!U170-'2.3_Input_Data_Orig_MC'!G170),"-")</f>
        <v>0</v>
      </c>
      <c r="H171" s="50">
        <f>IFERROR(('2.3_Input_Data_Orig_MC'!V170-'2.3_Input_Data_Orig_MC'!H170),"-")</f>
        <v>-5</v>
      </c>
      <c r="I171" s="50">
        <f>IFERROR(('2.3_Input_Data_Orig_MC'!W170-'2.3_Input_Data_Orig_MC'!I170),"-")</f>
        <v>-5</v>
      </c>
      <c r="J171" s="50">
        <f>IFERROR(('2.3_Input_Data_Orig_MC'!X170-'2.3_Input_Data_Orig_MC'!J170),"-")</f>
        <v>0</v>
      </c>
      <c r="K171" s="50">
        <f>IFERROR(('2.3_Input_Data_Orig_MC'!Y170-'2.3_Input_Data_Orig_MC'!K170),"-")</f>
        <v>10</v>
      </c>
      <c r="L171" s="30"/>
      <c r="M171" s="37">
        <f>G171*'0.1_Coefficients'!$B$20</f>
        <v>0</v>
      </c>
      <c r="N171" s="37">
        <f>H171*'0.1_Coefficients'!$C$20</f>
        <v>-2</v>
      </c>
      <c r="O171" s="37">
        <f>I171*'0.1_Coefficients'!$D$20</f>
        <v>-3</v>
      </c>
      <c r="P171" s="37">
        <f>J171*'0.1_Coefficients'!$E$20</f>
        <v>0</v>
      </c>
      <c r="Q171" s="37">
        <f>K171*'0.1_Coefficients'!$F$20</f>
        <v>10</v>
      </c>
      <c r="R171" s="54">
        <f t="shared" ref="R171" si="271">SUM(M171:Q174)</f>
        <v>5</v>
      </c>
      <c r="S171" s="30"/>
      <c r="T171" s="50">
        <f>IFERROR(('2.3_Input_Data_Orig_MC'!N170-'2.3_Input_Data_Orig_MC'!G170),"-")</f>
        <v>0</v>
      </c>
      <c r="U171" s="50">
        <f>IFERROR(('2.3_Input_Data_Orig_MC'!O170-'2.3_Input_Data_Orig_MC'!H170),"-")</f>
        <v>4</v>
      </c>
      <c r="V171" s="50">
        <f>IFERROR(('2.3_Input_Data_Orig_MC'!P170-'2.3_Input_Data_Orig_MC'!I170),"-")</f>
        <v>-2</v>
      </c>
      <c r="W171" s="50">
        <f>IFERROR(('2.3_Input_Data_Orig_MC'!Q170-'2.3_Input_Data_Orig_MC'!J170),"-")</f>
        <v>0</v>
      </c>
      <c r="X171" s="50">
        <f>IFERROR(('2.3_Input_Data_Orig_MC'!R170-'2.3_Input_Data_Orig_MC'!K170),"-")</f>
        <v>-2</v>
      </c>
      <c r="Y171" s="30"/>
      <c r="Z171" s="37">
        <f>T171*'0.1_Coefficients'!$B$20</f>
        <v>0</v>
      </c>
      <c r="AA171" s="37">
        <f>U171*'0.1_Coefficients'!$C$20</f>
        <v>1.6</v>
      </c>
      <c r="AB171" s="37">
        <f>V171*'0.1_Coefficients'!$D$20</f>
        <v>-1.2</v>
      </c>
      <c r="AC171" s="37">
        <f>W171*'0.1_Coefficients'!$E$20</f>
        <v>0</v>
      </c>
      <c r="AD171" s="37">
        <f>X171*'0.1_Coefficients'!$F$20</f>
        <v>-2</v>
      </c>
      <c r="AE171" s="54">
        <f t="shared" ref="AE171" si="272">SUM(Z171:AD174)</f>
        <v>-1.5999999999999999</v>
      </c>
      <c r="AF171" s="30"/>
      <c r="AG171" s="50">
        <f>IFERROR(('2.4_Input_Data_Rebase'!U170-'2.4_Input_Data_Rebase'!G170),"-")</f>
        <v>0</v>
      </c>
      <c r="AH171" s="50">
        <f>IFERROR(('2.4_Input_Data_Rebase'!V170-'2.4_Input_Data_Rebase'!H170),"-")</f>
        <v>0</v>
      </c>
      <c r="AI171" s="50">
        <f>IFERROR(('2.4_Input_Data_Rebase'!W170-'2.4_Input_Data_Rebase'!I170),"-")</f>
        <v>0</v>
      </c>
      <c r="AJ171" s="50">
        <f>IFERROR(('2.4_Input_Data_Rebase'!X170-'2.4_Input_Data_Rebase'!J170),"-")</f>
        <v>0</v>
      </c>
      <c r="AK171" s="50">
        <f>IFERROR(('2.4_Input_Data_Rebase'!Y170-'2.4_Input_Data_Rebase'!K170),"-")</f>
        <v>7</v>
      </c>
      <c r="AL171" s="30"/>
      <c r="AM171" s="37">
        <f>AG171*'0.1_Coefficients'!$B$20</f>
        <v>0</v>
      </c>
      <c r="AN171" s="37">
        <f>AH171*'0.1_Coefficients'!$C$20</f>
        <v>0</v>
      </c>
      <c r="AO171" s="37">
        <f>AI171*'0.1_Coefficients'!$D$20</f>
        <v>0</v>
      </c>
      <c r="AP171" s="37">
        <f>AJ171*'0.1_Coefficients'!$E$20</f>
        <v>0</v>
      </c>
      <c r="AQ171" s="37">
        <f>AK171*'0.1_Coefficients'!$F$20</f>
        <v>7</v>
      </c>
      <c r="AR171" s="54">
        <f t="shared" ref="AR171" si="273">SUM(AM171:AQ174)</f>
        <v>5.25</v>
      </c>
      <c r="AS171" s="30"/>
      <c r="AT171" s="50">
        <f>IFERROR(('2.4_Input_Data_Rebase'!N170-'2.4_Input_Data_Rebase'!G170),"-")</f>
        <v>11</v>
      </c>
      <c r="AU171" s="50">
        <f>IFERROR(('2.4_Input_Data_Rebase'!O170-'2.4_Input_Data_Rebase'!H170),"-")</f>
        <v>1</v>
      </c>
      <c r="AV171" s="50">
        <f>IFERROR(('2.4_Input_Data_Rebase'!P170-'2.4_Input_Data_Rebase'!I170),"-")</f>
        <v>0</v>
      </c>
      <c r="AW171" s="50">
        <f>IFERROR(('2.4_Input_Data_Rebase'!Q170-'2.4_Input_Data_Rebase'!J170),"-")</f>
        <v>0</v>
      </c>
      <c r="AX171" s="50">
        <f>IFERROR(('2.4_Input_Data_Rebase'!R170-'2.4_Input_Data_Rebase'!K170),"-")</f>
        <v>-5</v>
      </c>
      <c r="AY171" s="30"/>
      <c r="AZ171" s="37">
        <f>AT171*'0.1_Coefficients'!$B$20</f>
        <v>2.2000000000000002</v>
      </c>
      <c r="BA171" s="37">
        <f>AU171*'0.1_Coefficients'!$C$20</f>
        <v>0.4</v>
      </c>
      <c r="BB171" s="37">
        <f>AV171*'0.1_Coefficients'!$D$20</f>
        <v>0</v>
      </c>
      <c r="BC171" s="37">
        <f>AW171*'0.1_Coefficients'!$E$20</f>
        <v>0</v>
      </c>
      <c r="BD171" s="37">
        <f>AX171*'0.1_Coefficients'!$F$20</f>
        <v>-5</v>
      </c>
      <c r="BE171" s="54">
        <f t="shared" ref="BE171" si="274">SUM(AZ171:BD174)</f>
        <v>-4.1500000000000004</v>
      </c>
      <c r="BF171" s="30"/>
      <c r="BG171" s="54">
        <f t="shared" ref="BG171" si="275">AE171-R171</f>
        <v>-6.6</v>
      </c>
      <c r="BH171" s="54">
        <f t="shared" ref="BH171" si="276">BE171-AR171</f>
        <v>-9.4</v>
      </c>
      <c r="BI171" s="83">
        <f t="shared" ref="BI171" si="277">BH171-BG171</f>
        <v>-2.8000000000000007</v>
      </c>
    </row>
    <row r="172" spans="1:61">
      <c r="A172" s="2"/>
      <c r="B172" s="21"/>
      <c r="C172" s="22"/>
      <c r="D172" s="23"/>
      <c r="F172" s="81" t="s">
        <v>53</v>
      </c>
      <c r="G172" s="50">
        <f>IFERROR(('2.3_Input_Data_Orig_MC'!U171-'2.3_Input_Data_Orig_MC'!G171),"-")</f>
        <v>0</v>
      </c>
      <c r="H172" s="50">
        <f>IFERROR(('2.3_Input_Data_Orig_MC'!V171-'2.3_Input_Data_Orig_MC'!H171),"-")</f>
        <v>0</v>
      </c>
      <c r="I172" s="50">
        <f>IFERROR(('2.3_Input_Data_Orig_MC'!W171-'2.3_Input_Data_Orig_MC'!I171),"-")</f>
        <v>0</v>
      </c>
      <c r="J172" s="50">
        <f>IFERROR(('2.3_Input_Data_Orig_MC'!X171-'2.3_Input_Data_Orig_MC'!J171),"-")</f>
        <v>0</v>
      </c>
      <c r="K172" s="50">
        <f>IFERROR(('2.3_Input_Data_Orig_MC'!Y171-'2.3_Input_Data_Orig_MC'!K171),"-")</f>
        <v>0</v>
      </c>
      <c r="L172" s="30"/>
      <c r="M172" s="37">
        <f>G172*'0.1_Coefficients'!$B$21</f>
        <v>0</v>
      </c>
      <c r="N172" s="37">
        <f>H172*'0.1_Coefficients'!$C$21</f>
        <v>0</v>
      </c>
      <c r="O172" s="37">
        <f>I172*'0.1_Coefficients'!$D$21</f>
        <v>0</v>
      </c>
      <c r="P172" s="37">
        <f>J172*'0.1_Coefficients'!$E$21</f>
        <v>0</v>
      </c>
      <c r="Q172" s="37">
        <f>K172*'0.1_Coefficients'!$F$21</f>
        <v>0</v>
      </c>
      <c r="R172" s="54"/>
      <c r="S172" s="30"/>
      <c r="T172" s="50">
        <f>IFERROR(('2.3_Input_Data_Orig_MC'!N171-'2.3_Input_Data_Orig_MC'!G171),"-")</f>
        <v>0</v>
      </c>
      <c r="U172" s="50">
        <f>IFERROR(('2.3_Input_Data_Orig_MC'!O171-'2.3_Input_Data_Orig_MC'!H171),"-")</f>
        <v>0</v>
      </c>
      <c r="V172" s="50">
        <f>IFERROR(('2.3_Input_Data_Orig_MC'!P171-'2.3_Input_Data_Orig_MC'!I171),"-")</f>
        <v>0</v>
      </c>
      <c r="W172" s="50">
        <f>IFERROR(('2.3_Input_Data_Orig_MC'!Q171-'2.3_Input_Data_Orig_MC'!J171),"-")</f>
        <v>0</v>
      </c>
      <c r="X172" s="50">
        <f>IFERROR(('2.3_Input_Data_Orig_MC'!R171-'2.3_Input_Data_Orig_MC'!K171),"-")</f>
        <v>0</v>
      </c>
      <c r="Y172" s="30"/>
      <c r="Z172" s="37">
        <f>T172*'0.1_Coefficients'!$B$21</f>
        <v>0</v>
      </c>
      <c r="AA172" s="37">
        <f>U172*'0.1_Coefficients'!$C$21</f>
        <v>0</v>
      </c>
      <c r="AB172" s="37">
        <f>V172*'0.1_Coefficients'!$D$21</f>
        <v>0</v>
      </c>
      <c r="AC172" s="37">
        <f>W172*'0.1_Coefficients'!$E$21</f>
        <v>0</v>
      </c>
      <c r="AD172" s="37">
        <f>X172*'0.1_Coefficients'!$F$21</f>
        <v>0</v>
      </c>
      <c r="AE172" s="54"/>
      <c r="AF172" s="30"/>
      <c r="AG172" s="50">
        <f>IFERROR(('2.4_Input_Data_Rebase'!U171-'2.4_Input_Data_Rebase'!G171),"-")</f>
        <v>0</v>
      </c>
      <c r="AH172" s="50">
        <f>IFERROR(('2.4_Input_Data_Rebase'!V171-'2.4_Input_Data_Rebase'!H171),"-")</f>
        <v>0</v>
      </c>
      <c r="AI172" s="50">
        <f>IFERROR(('2.4_Input_Data_Rebase'!W171-'2.4_Input_Data_Rebase'!I171),"-")</f>
        <v>0</v>
      </c>
      <c r="AJ172" s="50">
        <f>IFERROR(('2.4_Input_Data_Rebase'!X171-'2.4_Input_Data_Rebase'!J171),"-")</f>
        <v>0</v>
      </c>
      <c r="AK172" s="50">
        <f>IFERROR(('2.4_Input_Data_Rebase'!Y171-'2.4_Input_Data_Rebase'!K171),"-")</f>
        <v>0</v>
      </c>
      <c r="AL172" s="30"/>
      <c r="AM172" s="37">
        <f>AG172*'0.1_Coefficients'!$B$21</f>
        <v>0</v>
      </c>
      <c r="AN172" s="37">
        <f>AH172*'0.1_Coefficients'!$C$21</f>
        <v>0</v>
      </c>
      <c r="AO172" s="37">
        <f>AI172*'0.1_Coefficients'!$D$21</f>
        <v>0</v>
      </c>
      <c r="AP172" s="37">
        <f>AJ172*'0.1_Coefficients'!$E$21</f>
        <v>0</v>
      </c>
      <c r="AQ172" s="37">
        <f>AK172*'0.1_Coefficients'!$F$21</f>
        <v>0</v>
      </c>
      <c r="AR172" s="54"/>
      <c r="AS172" s="30"/>
      <c r="AT172" s="50">
        <f>IFERROR(('2.4_Input_Data_Rebase'!N171-'2.4_Input_Data_Rebase'!G171),"-")</f>
        <v>0</v>
      </c>
      <c r="AU172" s="50">
        <f>IFERROR(('2.4_Input_Data_Rebase'!O171-'2.4_Input_Data_Rebase'!H171),"-")</f>
        <v>0</v>
      </c>
      <c r="AV172" s="50">
        <f>IFERROR(('2.4_Input_Data_Rebase'!P171-'2.4_Input_Data_Rebase'!I171),"-")</f>
        <v>0</v>
      </c>
      <c r="AW172" s="50">
        <f>IFERROR(('2.4_Input_Data_Rebase'!Q171-'2.4_Input_Data_Rebase'!J171),"-")</f>
        <v>0</v>
      </c>
      <c r="AX172" s="50">
        <f>IFERROR(('2.4_Input_Data_Rebase'!R171-'2.4_Input_Data_Rebase'!K171),"-")</f>
        <v>0</v>
      </c>
      <c r="AY172" s="30"/>
      <c r="AZ172" s="37">
        <f>AT172*'0.1_Coefficients'!$B$21</f>
        <v>0</v>
      </c>
      <c r="BA172" s="37">
        <f>AU172*'0.1_Coefficients'!$C$21</f>
        <v>0</v>
      </c>
      <c r="BB172" s="37">
        <f>AV172*'0.1_Coefficients'!$D$21</f>
        <v>0</v>
      </c>
      <c r="BC172" s="37">
        <f>AW172*'0.1_Coefficients'!$E$21</f>
        <v>0</v>
      </c>
      <c r="BD172" s="37">
        <f>AX172*'0.1_Coefficients'!$F$21</f>
        <v>0</v>
      </c>
      <c r="BE172" s="54"/>
      <c r="BF172" s="30"/>
      <c r="BG172" s="54"/>
      <c r="BH172" s="54"/>
      <c r="BI172" s="83"/>
    </row>
    <row r="173" spans="1:61">
      <c r="A173" s="2"/>
      <c r="B173" s="21"/>
      <c r="C173" s="22"/>
      <c r="D173" s="23"/>
      <c r="F173" s="81" t="s">
        <v>54</v>
      </c>
      <c r="G173" s="50">
        <f>IFERROR(('2.3_Input_Data_Orig_MC'!U172-'2.3_Input_Data_Orig_MC'!G172),"-")</f>
        <v>0</v>
      </c>
      <c r="H173" s="50">
        <f>IFERROR(('2.3_Input_Data_Orig_MC'!V172-'2.3_Input_Data_Orig_MC'!H172),"-")</f>
        <v>0</v>
      </c>
      <c r="I173" s="50">
        <f>IFERROR(('2.3_Input_Data_Orig_MC'!W172-'2.3_Input_Data_Orig_MC'!I172),"-")</f>
        <v>0</v>
      </c>
      <c r="J173" s="50">
        <f>IFERROR(('2.3_Input_Data_Orig_MC'!X172-'2.3_Input_Data_Orig_MC'!J172),"-")</f>
        <v>0</v>
      </c>
      <c r="K173" s="50">
        <f>IFERROR(('2.3_Input_Data_Orig_MC'!Y172-'2.3_Input_Data_Orig_MC'!K172),"-")</f>
        <v>0</v>
      </c>
      <c r="L173" s="30"/>
      <c r="M173" s="37">
        <f>G173*'0.1_Coefficients'!$B$22</f>
        <v>0</v>
      </c>
      <c r="N173" s="37">
        <f>H173*'0.1_Coefficients'!$C$22</f>
        <v>0</v>
      </c>
      <c r="O173" s="37">
        <f>I173*'0.1_Coefficients'!$D$22</f>
        <v>0</v>
      </c>
      <c r="P173" s="37">
        <f>J173*'0.1_Coefficients'!$E$22</f>
        <v>0</v>
      </c>
      <c r="Q173" s="37">
        <f>K173*'0.1_Coefficients'!$F$22</f>
        <v>0</v>
      </c>
      <c r="R173" s="54"/>
      <c r="S173" s="30"/>
      <c r="T173" s="50">
        <f>IFERROR(('2.3_Input_Data_Orig_MC'!N172-'2.3_Input_Data_Orig_MC'!G172),"-")</f>
        <v>0</v>
      </c>
      <c r="U173" s="50">
        <f>IFERROR(('2.3_Input_Data_Orig_MC'!O172-'2.3_Input_Data_Orig_MC'!H172),"-")</f>
        <v>0</v>
      </c>
      <c r="V173" s="50">
        <f>IFERROR(('2.3_Input_Data_Orig_MC'!P172-'2.3_Input_Data_Orig_MC'!I172),"-")</f>
        <v>0</v>
      </c>
      <c r="W173" s="50">
        <f>IFERROR(('2.3_Input_Data_Orig_MC'!Q172-'2.3_Input_Data_Orig_MC'!J172),"-")</f>
        <v>0</v>
      </c>
      <c r="X173" s="50">
        <f>IFERROR(('2.3_Input_Data_Orig_MC'!R172-'2.3_Input_Data_Orig_MC'!K172),"-")</f>
        <v>0</v>
      </c>
      <c r="Y173" s="30"/>
      <c r="Z173" s="37">
        <f>T173*'0.1_Coefficients'!$B$22</f>
        <v>0</v>
      </c>
      <c r="AA173" s="37">
        <f>U173*'0.1_Coefficients'!$C$22</f>
        <v>0</v>
      </c>
      <c r="AB173" s="37">
        <f>V173*'0.1_Coefficients'!$D$22</f>
        <v>0</v>
      </c>
      <c r="AC173" s="37">
        <f>W173*'0.1_Coefficients'!$E$22</f>
        <v>0</v>
      </c>
      <c r="AD173" s="37">
        <f>X173*'0.1_Coefficients'!$F$22</f>
        <v>0</v>
      </c>
      <c r="AE173" s="54"/>
      <c r="AF173" s="30"/>
      <c r="AG173" s="50">
        <f>IFERROR(('2.4_Input_Data_Rebase'!U172-'2.4_Input_Data_Rebase'!G172),"-")</f>
        <v>0</v>
      </c>
      <c r="AH173" s="50">
        <f>IFERROR(('2.4_Input_Data_Rebase'!V172-'2.4_Input_Data_Rebase'!H172),"-")</f>
        <v>0</v>
      </c>
      <c r="AI173" s="50">
        <f>IFERROR(('2.4_Input_Data_Rebase'!W172-'2.4_Input_Data_Rebase'!I172),"-")</f>
        <v>0</v>
      </c>
      <c r="AJ173" s="50">
        <f>IFERROR(('2.4_Input_Data_Rebase'!X172-'2.4_Input_Data_Rebase'!J172),"-")</f>
        <v>0</v>
      </c>
      <c r="AK173" s="50">
        <f>IFERROR(('2.4_Input_Data_Rebase'!Y172-'2.4_Input_Data_Rebase'!K172),"-")</f>
        <v>0</v>
      </c>
      <c r="AL173" s="30"/>
      <c r="AM173" s="37">
        <f>AG173*'0.1_Coefficients'!$B$22</f>
        <v>0</v>
      </c>
      <c r="AN173" s="37">
        <f>AH173*'0.1_Coefficients'!$C$22</f>
        <v>0</v>
      </c>
      <c r="AO173" s="37">
        <f>AI173*'0.1_Coefficients'!$D$22</f>
        <v>0</v>
      </c>
      <c r="AP173" s="37">
        <f>AJ173*'0.1_Coefficients'!$E$22</f>
        <v>0</v>
      </c>
      <c r="AQ173" s="37">
        <f>AK173*'0.1_Coefficients'!$F$22</f>
        <v>0</v>
      </c>
      <c r="AR173" s="54"/>
      <c r="AS173" s="30"/>
      <c r="AT173" s="50">
        <f>IFERROR(('2.4_Input_Data_Rebase'!N172-'2.4_Input_Data_Rebase'!G172),"-")</f>
        <v>0</v>
      </c>
      <c r="AU173" s="50">
        <f>IFERROR(('2.4_Input_Data_Rebase'!O172-'2.4_Input_Data_Rebase'!H172),"-")</f>
        <v>0</v>
      </c>
      <c r="AV173" s="50">
        <f>IFERROR(('2.4_Input_Data_Rebase'!P172-'2.4_Input_Data_Rebase'!I172),"-")</f>
        <v>0</v>
      </c>
      <c r="AW173" s="50">
        <f>IFERROR(('2.4_Input_Data_Rebase'!Q172-'2.4_Input_Data_Rebase'!J172),"-")</f>
        <v>0</v>
      </c>
      <c r="AX173" s="50">
        <f>IFERROR(('2.4_Input_Data_Rebase'!R172-'2.4_Input_Data_Rebase'!K172),"-")</f>
        <v>0</v>
      </c>
      <c r="AY173" s="30"/>
      <c r="AZ173" s="37">
        <f>AT173*'0.1_Coefficients'!$B$22</f>
        <v>0</v>
      </c>
      <c r="BA173" s="37">
        <f>AU173*'0.1_Coefficients'!$C$22</f>
        <v>0</v>
      </c>
      <c r="BB173" s="37">
        <f>AV173*'0.1_Coefficients'!$D$22</f>
        <v>0</v>
      </c>
      <c r="BC173" s="37">
        <f>AW173*'0.1_Coefficients'!$E$22</f>
        <v>0</v>
      </c>
      <c r="BD173" s="37">
        <f>AX173*'0.1_Coefficients'!$F$22</f>
        <v>0</v>
      </c>
      <c r="BE173" s="54"/>
      <c r="BF173" s="30"/>
      <c r="BG173" s="54"/>
      <c r="BH173" s="54"/>
      <c r="BI173" s="83"/>
    </row>
    <row r="174" spans="1:61" ht="12.75" thickBot="1">
      <c r="A174" s="2"/>
      <c r="B174" s="24"/>
      <c r="C174" s="25"/>
      <c r="D174" s="26"/>
      <c r="F174" s="84" t="s">
        <v>55</v>
      </c>
      <c r="G174" s="50">
        <f>IFERROR(('2.3_Input_Data_Orig_MC'!U173-'2.3_Input_Data_Orig_MC'!G173),"-")</f>
        <v>0</v>
      </c>
      <c r="H174" s="50">
        <f>IFERROR(('2.3_Input_Data_Orig_MC'!V173-'2.3_Input_Data_Orig_MC'!H173),"-")</f>
        <v>0</v>
      </c>
      <c r="I174" s="50">
        <f>IFERROR(('2.3_Input_Data_Orig_MC'!W173-'2.3_Input_Data_Orig_MC'!I173),"-")</f>
        <v>0</v>
      </c>
      <c r="J174" s="50">
        <f>IFERROR(('2.3_Input_Data_Orig_MC'!X173-'2.3_Input_Data_Orig_MC'!J173),"-")</f>
        <v>0</v>
      </c>
      <c r="K174" s="50">
        <f>IFERROR(('2.3_Input_Data_Orig_MC'!Y173-'2.3_Input_Data_Orig_MC'!K173),"-")</f>
        <v>0</v>
      </c>
      <c r="L174" s="30"/>
      <c r="M174" s="37">
        <f>G174*'0.1_Coefficients'!$B$23</f>
        <v>0</v>
      </c>
      <c r="N174" s="37">
        <f>H174*'0.1_Coefficients'!$C$23</f>
        <v>0</v>
      </c>
      <c r="O174" s="37">
        <f>I174*'0.1_Coefficients'!$D$23</f>
        <v>0</v>
      </c>
      <c r="P174" s="37">
        <f>J174*'0.1_Coefficients'!E183</f>
        <v>0</v>
      </c>
      <c r="Q174" s="37">
        <f>K174*'0.1_Coefficients'!$F$23</f>
        <v>0</v>
      </c>
      <c r="R174" s="55"/>
      <c r="S174" s="30"/>
      <c r="T174" s="50">
        <f>IFERROR(('2.3_Input_Data_Orig_MC'!N173-'2.3_Input_Data_Orig_MC'!G173),"-")</f>
        <v>0</v>
      </c>
      <c r="U174" s="50">
        <f>IFERROR(('2.3_Input_Data_Orig_MC'!O173-'2.3_Input_Data_Orig_MC'!H173),"-")</f>
        <v>0</v>
      </c>
      <c r="V174" s="50">
        <f>IFERROR(('2.3_Input_Data_Orig_MC'!P173-'2.3_Input_Data_Orig_MC'!I173),"-")</f>
        <v>0</v>
      </c>
      <c r="W174" s="50">
        <f>IFERROR(('2.3_Input_Data_Orig_MC'!Q173-'2.3_Input_Data_Orig_MC'!J173),"-")</f>
        <v>0</v>
      </c>
      <c r="X174" s="50">
        <f>IFERROR(('2.3_Input_Data_Orig_MC'!R173-'2.3_Input_Data_Orig_MC'!K173),"-")</f>
        <v>0</v>
      </c>
      <c r="Y174" s="30"/>
      <c r="Z174" s="37">
        <f>T174*'0.1_Coefficients'!$B$23</f>
        <v>0</v>
      </c>
      <c r="AA174" s="37">
        <f>U174*'0.1_Coefficients'!$C$23</f>
        <v>0</v>
      </c>
      <c r="AB174" s="37">
        <f>V174*'0.1_Coefficients'!$D$23</f>
        <v>0</v>
      </c>
      <c r="AC174" s="37">
        <f>W174*'0.1_Coefficients'!Q183</f>
        <v>0</v>
      </c>
      <c r="AD174" s="37">
        <f>X174*'0.1_Coefficients'!$F$23</f>
        <v>0</v>
      </c>
      <c r="AE174" s="55"/>
      <c r="AF174" s="30"/>
      <c r="AG174" s="50">
        <f>IFERROR(('2.4_Input_Data_Rebase'!U173-'2.4_Input_Data_Rebase'!G173),"-")</f>
        <v>0</v>
      </c>
      <c r="AH174" s="50">
        <f>IFERROR(('2.4_Input_Data_Rebase'!V173-'2.4_Input_Data_Rebase'!H173),"-")</f>
        <v>0</v>
      </c>
      <c r="AI174" s="50">
        <f>IFERROR(('2.4_Input_Data_Rebase'!W173-'2.4_Input_Data_Rebase'!I173),"-")</f>
        <v>0</v>
      </c>
      <c r="AJ174" s="50">
        <f>IFERROR(('2.4_Input_Data_Rebase'!X173-'2.4_Input_Data_Rebase'!J173),"-")</f>
        <v>0</v>
      </c>
      <c r="AK174" s="50">
        <f>IFERROR(('2.4_Input_Data_Rebase'!Y173-'2.4_Input_Data_Rebase'!K173),"-")</f>
        <v>-7</v>
      </c>
      <c r="AL174" s="30"/>
      <c r="AM174" s="37">
        <f>AG174*'0.1_Coefficients'!$B$23</f>
        <v>0</v>
      </c>
      <c r="AN174" s="37">
        <f>AH174*'0.1_Coefficients'!$C$23</f>
        <v>0</v>
      </c>
      <c r="AO174" s="37">
        <f>AI174*'0.1_Coefficients'!$D$23</f>
        <v>0</v>
      </c>
      <c r="AP174" s="37">
        <f>AJ174*'0.1_Coefficients'!AD183</f>
        <v>0</v>
      </c>
      <c r="AQ174" s="37">
        <f>AK174*'0.1_Coefficients'!$F$23</f>
        <v>-1.75</v>
      </c>
      <c r="AR174" s="55"/>
      <c r="AS174" s="30"/>
      <c r="AT174" s="50">
        <f>IFERROR(('2.4_Input_Data_Rebase'!N173-'2.4_Input_Data_Rebase'!G173),"-")</f>
        <v>0</v>
      </c>
      <c r="AU174" s="50">
        <f>IFERROR(('2.4_Input_Data_Rebase'!O173-'2.4_Input_Data_Rebase'!H173),"-")</f>
        <v>0</v>
      </c>
      <c r="AV174" s="50">
        <f>IFERROR(('2.4_Input_Data_Rebase'!P173-'2.4_Input_Data_Rebase'!I173),"-")</f>
        <v>0</v>
      </c>
      <c r="AW174" s="50">
        <f>IFERROR(('2.4_Input_Data_Rebase'!Q173-'2.4_Input_Data_Rebase'!J173),"-")</f>
        <v>0</v>
      </c>
      <c r="AX174" s="50">
        <f>IFERROR(('2.4_Input_Data_Rebase'!R173-'2.4_Input_Data_Rebase'!K173),"-")</f>
        <v>-7</v>
      </c>
      <c r="AY174" s="30"/>
      <c r="AZ174" s="37">
        <f>AT174*'0.1_Coefficients'!$B$23</f>
        <v>0</v>
      </c>
      <c r="BA174" s="37">
        <f>AU174*'0.1_Coefficients'!$C$23</f>
        <v>0</v>
      </c>
      <c r="BB174" s="37">
        <f>AV174*'0.1_Coefficients'!$D$23</f>
        <v>0</v>
      </c>
      <c r="BC174" s="37">
        <f>AW174*'0.1_Coefficients'!AP183</f>
        <v>0</v>
      </c>
      <c r="BD174" s="37">
        <f>AX174*'0.1_Coefficients'!$F$23</f>
        <v>-1.75</v>
      </c>
      <c r="BE174" s="55"/>
      <c r="BF174" s="30"/>
      <c r="BG174" s="55"/>
      <c r="BH174" s="55"/>
      <c r="BI174" s="85"/>
    </row>
    <row r="175" spans="1:61">
      <c r="A175" s="3" t="s">
        <v>9</v>
      </c>
      <c r="B175" s="18">
        <v>41</v>
      </c>
      <c r="C175" s="19" t="s">
        <v>51</v>
      </c>
      <c r="D175" s="20" t="s">
        <v>57</v>
      </c>
      <c r="F175" s="86" t="s">
        <v>52</v>
      </c>
      <c r="G175" s="50">
        <f>IFERROR(('2.3_Input_Data_Orig_MC'!U174-'2.3_Input_Data_Orig_MC'!G174),"-")</f>
        <v>0</v>
      </c>
      <c r="H175" s="50">
        <f>IFERROR(('2.3_Input_Data_Orig_MC'!V174-'2.3_Input_Data_Orig_MC'!H174),"-")</f>
        <v>0</v>
      </c>
      <c r="I175" s="50">
        <f>IFERROR(('2.3_Input_Data_Orig_MC'!W174-'2.3_Input_Data_Orig_MC'!I174),"-")</f>
        <v>0</v>
      </c>
      <c r="J175" s="50">
        <f>IFERROR(('2.3_Input_Data_Orig_MC'!X174-'2.3_Input_Data_Orig_MC'!J174),"-")</f>
        <v>0</v>
      </c>
      <c r="K175" s="50">
        <f>IFERROR(('2.3_Input_Data_Orig_MC'!Y174-'2.3_Input_Data_Orig_MC'!K174),"-")</f>
        <v>0</v>
      </c>
      <c r="L175" s="30"/>
      <c r="M175" s="37">
        <f>G175*'0.1_Coefficients'!$B$20</f>
        <v>0</v>
      </c>
      <c r="N175" s="37">
        <f>H175*'0.1_Coefficients'!$C$20</f>
        <v>0</v>
      </c>
      <c r="O175" s="37">
        <f>I175*'0.1_Coefficients'!$D$20</f>
        <v>0</v>
      </c>
      <c r="P175" s="37">
        <f>J175*'0.1_Coefficients'!$E$20</f>
        <v>0</v>
      </c>
      <c r="Q175" s="37">
        <f>K175*'0.1_Coefficients'!$F$20</f>
        <v>0</v>
      </c>
      <c r="R175" s="54">
        <f t="shared" ref="R175" si="278">SUM(M175:Q178)</f>
        <v>0.6</v>
      </c>
      <c r="S175" s="30"/>
      <c r="T175" s="50">
        <f>IFERROR(('2.3_Input_Data_Orig_MC'!N174-'2.3_Input_Data_Orig_MC'!G174),"-")</f>
        <v>0</v>
      </c>
      <c r="U175" s="50">
        <f>IFERROR(('2.3_Input_Data_Orig_MC'!O174-'2.3_Input_Data_Orig_MC'!H174),"-")</f>
        <v>0</v>
      </c>
      <c r="V175" s="50">
        <f>IFERROR(('2.3_Input_Data_Orig_MC'!P174-'2.3_Input_Data_Orig_MC'!I174),"-")</f>
        <v>0</v>
      </c>
      <c r="W175" s="50">
        <f>IFERROR(('2.3_Input_Data_Orig_MC'!Q174-'2.3_Input_Data_Orig_MC'!J174),"-")</f>
        <v>0</v>
      </c>
      <c r="X175" s="50">
        <f>IFERROR(('2.3_Input_Data_Orig_MC'!R174-'2.3_Input_Data_Orig_MC'!K174),"-")</f>
        <v>0</v>
      </c>
      <c r="Y175" s="30"/>
      <c r="Z175" s="37">
        <f>T175*'0.1_Coefficients'!$B$20</f>
        <v>0</v>
      </c>
      <c r="AA175" s="37">
        <f>U175*'0.1_Coefficients'!$C$20</f>
        <v>0</v>
      </c>
      <c r="AB175" s="37">
        <f>V175*'0.1_Coefficients'!$D$20</f>
        <v>0</v>
      </c>
      <c r="AC175" s="37">
        <f>W175*'0.1_Coefficients'!$E$20</f>
        <v>0</v>
      </c>
      <c r="AD175" s="37">
        <f>X175*'0.1_Coefficients'!$F$20</f>
        <v>0</v>
      </c>
      <c r="AE175" s="54">
        <f t="shared" ref="AE175" si="279">SUM(Z175:AD178)</f>
        <v>0.14999999999999991</v>
      </c>
      <c r="AF175" s="30"/>
      <c r="AG175" s="50">
        <f>IFERROR(('2.4_Input_Data_Rebase'!U174-'2.4_Input_Data_Rebase'!G174),"-")</f>
        <v>0</v>
      </c>
      <c r="AH175" s="50">
        <f>IFERROR(('2.4_Input_Data_Rebase'!V174-'2.4_Input_Data_Rebase'!H174),"-")</f>
        <v>0</v>
      </c>
      <c r="AI175" s="50">
        <f>IFERROR(('2.4_Input_Data_Rebase'!W174-'2.4_Input_Data_Rebase'!I174),"-")</f>
        <v>0</v>
      </c>
      <c r="AJ175" s="50">
        <f>IFERROR(('2.4_Input_Data_Rebase'!X174-'2.4_Input_Data_Rebase'!J174),"-")</f>
        <v>0</v>
      </c>
      <c r="AK175" s="50">
        <f>IFERROR(('2.4_Input_Data_Rebase'!Y174-'2.4_Input_Data_Rebase'!K174),"-")</f>
        <v>-1</v>
      </c>
      <c r="AL175" s="30"/>
      <c r="AM175" s="37">
        <f>AG175*'0.1_Coefficients'!$B$20</f>
        <v>0</v>
      </c>
      <c r="AN175" s="37">
        <f>AH175*'0.1_Coefficients'!$C$20</f>
        <v>0</v>
      </c>
      <c r="AO175" s="37">
        <f>AI175*'0.1_Coefficients'!$D$20</f>
        <v>0</v>
      </c>
      <c r="AP175" s="37">
        <f>AJ175*'0.1_Coefficients'!$E$20</f>
        <v>0</v>
      </c>
      <c r="AQ175" s="37">
        <f>AK175*'0.1_Coefficients'!$F$20</f>
        <v>-1</v>
      </c>
      <c r="AR175" s="54">
        <f t="shared" ref="AR175" si="280">SUM(AM175:AQ178)</f>
        <v>-0.75</v>
      </c>
      <c r="AS175" s="30"/>
      <c r="AT175" s="50">
        <f>IFERROR(('2.4_Input_Data_Rebase'!N174-'2.4_Input_Data_Rebase'!G174),"-")</f>
        <v>0</v>
      </c>
      <c r="AU175" s="50">
        <f>IFERROR(('2.4_Input_Data_Rebase'!O174-'2.4_Input_Data_Rebase'!H174),"-")</f>
        <v>0</v>
      </c>
      <c r="AV175" s="50">
        <f>IFERROR(('2.4_Input_Data_Rebase'!P174-'2.4_Input_Data_Rebase'!I174),"-")</f>
        <v>0</v>
      </c>
      <c r="AW175" s="50">
        <f>IFERROR(('2.4_Input_Data_Rebase'!Q174-'2.4_Input_Data_Rebase'!J174),"-")</f>
        <v>0</v>
      </c>
      <c r="AX175" s="50">
        <f>IFERROR(('2.4_Input_Data_Rebase'!R174-'2.4_Input_Data_Rebase'!K174),"-")</f>
        <v>-1</v>
      </c>
      <c r="AY175" s="30"/>
      <c r="AZ175" s="37">
        <f>AT175*'0.1_Coefficients'!$B$20</f>
        <v>0</v>
      </c>
      <c r="BA175" s="37">
        <f>AU175*'0.1_Coefficients'!$C$20</f>
        <v>0</v>
      </c>
      <c r="BB175" s="37">
        <f>AV175*'0.1_Coefficients'!$D$20</f>
        <v>0</v>
      </c>
      <c r="BC175" s="37">
        <f>AW175*'0.1_Coefficients'!$E$20</f>
        <v>0</v>
      </c>
      <c r="BD175" s="37">
        <f>AX175*'0.1_Coefficients'!$F$20</f>
        <v>-1</v>
      </c>
      <c r="BE175" s="54">
        <f t="shared" ref="BE175" si="281">SUM(AZ175:BD178)</f>
        <v>-0.85</v>
      </c>
      <c r="BF175" s="30"/>
      <c r="BG175" s="54">
        <f t="shared" ref="BG175" si="282">AE175-R175</f>
        <v>-0.45000000000000007</v>
      </c>
      <c r="BH175" s="54">
        <f t="shared" ref="BH175" si="283">BE175-AR175</f>
        <v>-9.9999999999999978E-2</v>
      </c>
      <c r="BI175" s="83">
        <f t="shared" ref="BI175" si="284">BH175-BG175</f>
        <v>0.35000000000000009</v>
      </c>
    </row>
    <row r="176" spans="1:61">
      <c r="A176" s="2"/>
      <c r="B176" s="21"/>
      <c r="C176" s="22"/>
      <c r="D176" s="23"/>
      <c r="F176" s="81" t="s">
        <v>53</v>
      </c>
      <c r="G176" s="50">
        <f>IFERROR(('2.3_Input_Data_Orig_MC'!U175-'2.3_Input_Data_Orig_MC'!G175),"-")</f>
        <v>0</v>
      </c>
      <c r="H176" s="50">
        <f>IFERROR(('2.3_Input_Data_Orig_MC'!V175-'2.3_Input_Data_Orig_MC'!H175),"-")</f>
        <v>0</v>
      </c>
      <c r="I176" s="50">
        <f>IFERROR(('2.3_Input_Data_Orig_MC'!W175-'2.3_Input_Data_Orig_MC'!I175),"-")</f>
        <v>-2</v>
      </c>
      <c r="J176" s="50">
        <f>IFERROR(('2.3_Input_Data_Orig_MC'!X175-'2.3_Input_Data_Orig_MC'!J175),"-")</f>
        <v>0</v>
      </c>
      <c r="K176" s="50">
        <f>IFERROR(('2.3_Input_Data_Orig_MC'!Y175-'2.3_Input_Data_Orig_MC'!K175),"-")</f>
        <v>2</v>
      </c>
      <c r="L176" s="30"/>
      <c r="M176" s="37">
        <f>G176*'0.1_Coefficients'!$B$21</f>
        <v>0</v>
      </c>
      <c r="N176" s="37">
        <f>H176*'0.1_Coefficients'!$C$21</f>
        <v>0</v>
      </c>
      <c r="O176" s="37">
        <f>I176*'0.1_Coefficients'!$D$21</f>
        <v>-0.9</v>
      </c>
      <c r="P176" s="37">
        <f>J176*'0.1_Coefficients'!$E$21</f>
        <v>0</v>
      </c>
      <c r="Q176" s="37">
        <f>K176*'0.1_Coefficients'!$F$21</f>
        <v>1.5</v>
      </c>
      <c r="R176" s="54"/>
      <c r="S176" s="30"/>
      <c r="T176" s="50">
        <f>IFERROR(('2.3_Input_Data_Orig_MC'!N175-'2.3_Input_Data_Orig_MC'!G175),"-")</f>
        <v>0</v>
      </c>
      <c r="U176" s="50">
        <f>IFERROR(('2.3_Input_Data_Orig_MC'!O175-'2.3_Input_Data_Orig_MC'!H175),"-")</f>
        <v>1</v>
      </c>
      <c r="V176" s="50">
        <f>IFERROR(('2.3_Input_Data_Orig_MC'!P175-'2.3_Input_Data_Orig_MC'!I175),"-")</f>
        <v>-2</v>
      </c>
      <c r="W176" s="50">
        <f>IFERROR(('2.3_Input_Data_Orig_MC'!Q175-'2.3_Input_Data_Orig_MC'!J175),"-")</f>
        <v>0</v>
      </c>
      <c r="X176" s="50">
        <f>IFERROR(('2.3_Input_Data_Orig_MC'!R175-'2.3_Input_Data_Orig_MC'!K175),"-")</f>
        <v>1</v>
      </c>
      <c r="Y176" s="30"/>
      <c r="Z176" s="37">
        <f>T176*'0.1_Coefficients'!$B$21</f>
        <v>0</v>
      </c>
      <c r="AA176" s="37">
        <f>U176*'0.1_Coefficients'!$C$21</f>
        <v>0.3</v>
      </c>
      <c r="AB176" s="37">
        <f>V176*'0.1_Coefficients'!$D$21</f>
        <v>-0.9</v>
      </c>
      <c r="AC176" s="37">
        <f>W176*'0.1_Coefficients'!$E$21</f>
        <v>0</v>
      </c>
      <c r="AD176" s="37">
        <f>X176*'0.1_Coefficients'!$F$21</f>
        <v>0.75</v>
      </c>
      <c r="AE176" s="54"/>
      <c r="AF176" s="30"/>
      <c r="AG176" s="50">
        <f>IFERROR(('2.4_Input_Data_Rebase'!U175-'2.4_Input_Data_Rebase'!G175),"-")</f>
        <v>0</v>
      </c>
      <c r="AH176" s="50">
        <f>IFERROR(('2.4_Input_Data_Rebase'!V175-'2.4_Input_Data_Rebase'!H175),"-")</f>
        <v>0</v>
      </c>
      <c r="AI176" s="50">
        <f>IFERROR(('2.4_Input_Data_Rebase'!W175-'2.4_Input_Data_Rebase'!I175),"-")</f>
        <v>0</v>
      </c>
      <c r="AJ176" s="50">
        <f>IFERROR(('2.4_Input_Data_Rebase'!X175-'2.4_Input_Data_Rebase'!J175),"-")</f>
        <v>0</v>
      </c>
      <c r="AK176" s="50">
        <f>IFERROR(('2.4_Input_Data_Rebase'!Y175-'2.4_Input_Data_Rebase'!K175),"-")</f>
        <v>0</v>
      </c>
      <c r="AL176" s="30"/>
      <c r="AM176" s="37">
        <f>AG176*'0.1_Coefficients'!$B$21</f>
        <v>0</v>
      </c>
      <c r="AN176" s="37">
        <f>AH176*'0.1_Coefficients'!$C$21</f>
        <v>0</v>
      </c>
      <c r="AO176" s="37">
        <f>AI176*'0.1_Coefficients'!$D$21</f>
        <v>0</v>
      </c>
      <c r="AP176" s="37">
        <f>AJ176*'0.1_Coefficients'!$E$21</f>
        <v>0</v>
      </c>
      <c r="AQ176" s="37">
        <f>AK176*'0.1_Coefficients'!$F$21</f>
        <v>0</v>
      </c>
      <c r="AR176" s="54"/>
      <c r="AS176" s="30"/>
      <c r="AT176" s="50">
        <f>IFERROR(('2.4_Input_Data_Rebase'!N175-'2.4_Input_Data_Rebase'!G175),"-")</f>
        <v>0</v>
      </c>
      <c r="AU176" s="50">
        <f>IFERROR(('2.4_Input_Data_Rebase'!O175-'2.4_Input_Data_Rebase'!H175),"-")</f>
        <v>0</v>
      </c>
      <c r="AV176" s="50">
        <f>IFERROR(('2.4_Input_Data_Rebase'!P175-'2.4_Input_Data_Rebase'!I175),"-")</f>
        <v>0</v>
      </c>
      <c r="AW176" s="50">
        <f>IFERROR(('2.4_Input_Data_Rebase'!Q175-'2.4_Input_Data_Rebase'!J175),"-")</f>
        <v>0</v>
      </c>
      <c r="AX176" s="50">
        <f>IFERROR(('2.4_Input_Data_Rebase'!R175-'2.4_Input_Data_Rebase'!K175),"-")</f>
        <v>0</v>
      </c>
      <c r="AY176" s="30"/>
      <c r="AZ176" s="37">
        <f>AT176*'0.1_Coefficients'!$B$21</f>
        <v>0</v>
      </c>
      <c r="BA176" s="37">
        <f>AU176*'0.1_Coefficients'!$C$21</f>
        <v>0</v>
      </c>
      <c r="BB176" s="37">
        <f>AV176*'0.1_Coefficients'!$D$21</f>
        <v>0</v>
      </c>
      <c r="BC176" s="37">
        <f>AW176*'0.1_Coefficients'!$E$21</f>
        <v>0</v>
      </c>
      <c r="BD176" s="37">
        <f>AX176*'0.1_Coefficients'!$F$21</f>
        <v>0</v>
      </c>
      <c r="BE176" s="54"/>
      <c r="BF176" s="30"/>
      <c r="BG176" s="54"/>
      <c r="BH176" s="54"/>
      <c r="BI176" s="83"/>
    </row>
    <row r="177" spans="1:61">
      <c r="A177" s="2"/>
      <c r="B177" s="21"/>
      <c r="C177" s="22"/>
      <c r="D177" s="23"/>
      <c r="F177" s="81" t="s">
        <v>54</v>
      </c>
      <c r="G177" s="50">
        <f>IFERROR(('2.3_Input_Data_Orig_MC'!U176-'2.3_Input_Data_Orig_MC'!G176),"-")</f>
        <v>0</v>
      </c>
      <c r="H177" s="50">
        <f>IFERROR(('2.3_Input_Data_Orig_MC'!V176-'2.3_Input_Data_Orig_MC'!H176),"-")</f>
        <v>0</v>
      </c>
      <c r="I177" s="50">
        <f>IFERROR(('2.3_Input_Data_Orig_MC'!W176-'2.3_Input_Data_Orig_MC'!I176),"-")</f>
        <v>0</v>
      </c>
      <c r="J177" s="50">
        <f>IFERROR(('2.3_Input_Data_Orig_MC'!X176-'2.3_Input_Data_Orig_MC'!J176),"-")</f>
        <v>0</v>
      </c>
      <c r="K177" s="50">
        <f>IFERROR(('2.3_Input_Data_Orig_MC'!Y176-'2.3_Input_Data_Orig_MC'!K176),"-")</f>
        <v>0</v>
      </c>
      <c r="L177" s="30"/>
      <c r="M177" s="37">
        <f>G177*'0.1_Coefficients'!$B$22</f>
        <v>0</v>
      </c>
      <c r="N177" s="37">
        <f>H177*'0.1_Coefficients'!$C$22</f>
        <v>0</v>
      </c>
      <c r="O177" s="37">
        <f>I177*'0.1_Coefficients'!$D$22</f>
        <v>0</v>
      </c>
      <c r="P177" s="37">
        <f>J177*'0.1_Coefficients'!$E$22</f>
        <v>0</v>
      </c>
      <c r="Q177" s="37">
        <f>K177*'0.1_Coefficients'!$F$22</f>
        <v>0</v>
      </c>
      <c r="R177" s="54"/>
      <c r="S177" s="30"/>
      <c r="T177" s="50">
        <f>IFERROR(('2.3_Input_Data_Orig_MC'!N176-'2.3_Input_Data_Orig_MC'!G176),"-")</f>
        <v>0</v>
      </c>
      <c r="U177" s="50">
        <f>IFERROR(('2.3_Input_Data_Orig_MC'!O176-'2.3_Input_Data_Orig_MC'!H176),"-")</f>
        <v>0</v>
      </c>
      <c r="V177" s="50">
        <f>IFERROR(('2.3_Input_Data_Orig_MC'!P176-'2.3_Input_Data_Orig_MC'!I176),"-")</f>
        <v>0</v>
      </c>
      <c r="W177" s="50">
        <f>IFERROR(('2.3_Input_Data_Orig_MC'!Q176-'2.3_Input_Data_Orig_MC'!J176),"-")</f>
        <v>0</v>
      </c>
      <c r="X177" s="50">
        <f>IFERROR(('2.3_Input_Data_Orig_MC'!R176-'2.3_Input_Data_Orig_MC'!K176),"-")</f>
        <v>0</v>
      </c>
      <c r="Y177" s="30"/>
      <c r="Z177" s="37">
        <f>T177*'0.1_Coefficients'!$B$22</f>
        <v>0</v>
      </c>
      <c r="AA177" s="37">
        <f>U177*'0.1_Coefficients'!$C$22</f>
        <v>0</v>
      </c>
      <c r="AB177" s="37">
        <f>V177*'0.1_Coefficients'!$D$22</f>
        <v>0</v>
      </c>
      <c r="AC177" s="37">
        <f>W177*'0.1_Coefficients'!$E$22</f>
        <v>0</v>
      </c>
      <c r="AD177" s="37">
        <f>X177*'0.1_Coefficients'!$F$22</f>
        <v>0</v>
      </c>
      <c r="AE177" s="54"/>
      <c r="AF177" s="30"/>
      <c r="AG177" s="50">
        <f>IFERROR(('2.4_Input_Data_Rebase'!U176-'2.4_Input_Data_Rebase'!G176),"-")</f>
        <v>0</v>
      </c>
      <c r="AH177" s="50">
        <f>IFERROR(('2.4_Input_Data_Rebase'!V176-'2.4_Input_Data_Rebase'!H176),"-")</f>
        <v>0</v>
      </c>
      <c r="AI177" s="50">
        <f>IFERROR(('2.4_Input_Data_Rebase'!W176-'2.4_Input_Data_Rebase'!I176),"-")</f>
        <v>0</v>
      </c>
      <c r="AJ177" s="50">
        <f>IFERROR(('2.4_Input_Data_Rebase'!X176-'2.4_Input_Data_Rebase'!J176),"-")</f>
        <v>0</v>
      </c>
      <c r="AK177" s="50">
        <f>IFERROR(('2.4_Input_Data_Rebase'!Y176-'2.4_Input_Data_Rebase'!K176),"-")</f>
        <v>0</v>
      </c>
      <c r="AL177" s="30"/>
      <c r="AM177" s="37">
        <f>AG177*'0.1_Coefficients'!$B$22</f>
        <v>0</v>
      </c>
      <c r="AN177" s="37">
        <f>AH177*'0.1_Coefficients'!$C$22</f>
        <v>0</v>
      </c>
      <c r="AO177" s="37">
        <f>AI177*'0.1_Coefficients'!$D$22</f>
        <v>0</v>
      </c>
      <c r="AP177" s="37">
        <f>AJ177*'0.1_Coefficients'!$E$22</f>
        <v>0</v>
      </c>
      <c r="AQ177" s="37">
        <f>AK177*'0.1_Coefficients'!$F$22</f>
        <v>0</v>
      </c>
      <c r="AR177" s="54"/>
      <c r="AS177" s="30"/>
      <c r="AT177" s="50">
        <f>IFERROR(('2.4_Input_Data_Rebase'!N176-'2.4_Input_Data_Rebase'!G176),"-")</f>
        <v>0</v>
      </c>
      <c r="AU177" s="50">
        <f>IFERROR(('2.4_Input_Data_Rebase'!O176-'2.4_Input_Data_Rebase'!H176),"-")</f>
        <v>0</v>
      </c>
      <c r="AV177" s="50">
        <f>IFERROR(('2.4_Input_Data_Rebase'!P176-'2.4_Input_Data_Rebase'!I176),"-")</f>
        <v>0</v>
      </c>
      <c r="AW177" s="50">
        <f>IFERROR(('2.4_Input_Data_Rebase'!Q176-'2.4_Input_Data_Rebase'!J176),"-")</f>
        <v>0</v>
      </c>
      <c r="AX177" s="50">
        <f>IFERROR(('2.4_Input_Data_Rebase'!R176-'2.4_Input_Data_Rebase'!K176),"-")</f>
        <v>0</v>
      </c>
      <c r="AY177" s="30"/>
      <c r="AZ177" s="37">
        <f>AT177*'0.1_Coefficients'!$B$22</f>
        <v>0</v>
      </c>
      <c r="BA177" s="37">
        <f>AU177*'0.1_Coefficients'!$C$22</f>
        <v>0</v>
      </c>
      <c r="BB177" s="37">
        <f>AV177*'0.1_Coefficients'!$D$22</f>
        <v>0</v>
      </c>
      <c r="BC177" s="37">
        <f>AW177*'0.1_Coefficients'!$E$22</f>
        <v>0</v>
      </c>
      <c r="BD177" s="37">
        <f>AX177*'0.1_Coefficients'!$F$22</f>
        <v>0</v>
      </c>
      <c r="BE177" s="54"/>
      <c r="BF177" s="30"/>
      <c r="BG177" s="54"/>
      <c r="BH177" s="54"/>
      <c r="BI177" s="83"/>
    </row>
    <row r="178" spans="1:61" ht="12.75" thickBot="1">
      <c r="A178" s="4"/>
      <c r="B178" s="24"/>
      <c r="C178" s="25"/>
      <c r="D178" s="26"/>
      <c r="F178" s="84" t="s">
        <v>55</v>
      </c>
      <c r="G178" s="87">
        <f>IFERROR(('2.3_Input_Data_Orig_MC'!U177-'2.3_Input_Data_Orig_MC'!G177),"-")</f>
        <v>0</v>
      </c>
      <c r="H178" s="87">
        <f>IFERROR(('2.3_Input_Data_Orig_MC'!V177-'2.3_Input_Data_Orig_MC'!H177),"-")</f>
        <v>0</v>
      </c>
      <c r="I178" s="87">
        <f>IFERROR(('2.3_Input_Data_Orig_MC'!W177-'2.3_Input_Data_Orig_MC'!I177),"-")</f>
        <v>0</v>
      </c>
      <c r="J178" s="87">
        <f>IFERROR(('2.3_Input_Data_Orig_MC'!X177-'2.3_Input_Data_Orig_MC'!J177),"-")</f>
        <v>0</v>
      </c>
      <c r="K178" s="87">
        <f>IFERROR(('2.3_Input_Data_Orig_MC'!Y177-'2.3_Input_Data_Orig_MC'!K177),"-")</f>
        <v>0</v>
      </c>
      <c r="L178" s="32"/>
      <c r="M178" s="88">
        <f>G178*'0.1_Coefficients'!$B$23</f>
        <v>0</v>
      </c>
      <c r="N178" s="88">
        <f>H178*'0.1_Coefficients'!$C$23</f>
        <v>0</v>
      </c>
      <c r="O178" s="88">
        <f>I178*'0.1_Coefficients'!$D$23</f>
        <v>0</v>
      </c>
      <c r="P178" s="88">
        <f>J178*'0.1_Coefficients'!E187</f>
        <v>0</v>
      </c>
      <c r="Q178" s="88">
        <f>K178*'0.1_Coefficients'!$F$23</f>
        <v>0</v>
      </c>
      <c r="R178" s="55"/>
      <c r="S178" s="32"/>
      <c r="T178" s="87">
        <f>IFERROR(('2.3_Input_Data_Orig_MC'!N177-'2.3_Input_Data_Orig_MC'!G177),"-")</f>
        <v>0</v>
      </c>
      <c r="U178" s="87">
        <f>IFERROR(('2.3_Input_Data_Orig_MC'!O177-'2.3_Input_Data_Orig_MC'!H177),"-")</f>
        <v>0</v>
      </c>
      <c r="V178" s="87">
        <f>IFERROR(('2.3_Input_Data_Orig_MC'!P177-'2.3_Input_Data_Orig_MC'!I177),"-")</f>
        <v>0</v>
      </c>
      <c r="W178" s="87">
        <f>IFERROR(('2.3_Input_Data_Orig_MC'!Q177-'2.3_Input_Data_Orig_MC'!J177),"-")</f>
        <v>0</v>
      </c>
      <c r="X178" s="87">
        <f>IFERROR(('2.3_Input_Data_Orig_MC'!R177-'2.3_Input_Data_Orig_MC'!K177),"-")</f>
        <v>0</v>
      </c>
      <c r="Y178" s="32"/>
      <c r="Z178" s="88">
        <f>T178*'0.1_Coefficients'!$B$23</f>
        <v>0</v>
      </c>
      <c r="AA178" s="88">
        <f>U178*'0.1_Coefficients'!$C$23</f>
        <v>0</v>
      </c>
      <c r="AB178" s="88">
        <f>V178*'0.1_Coefficients'!$D$23</f>
        <v>0</v>
      </c>
      <c r="AC178" s="88">
        <f>W178*'0.1_Coefficients'!Q187</f>
        <v>0</v>
      </c>
      <c r="AD178" s="88">
        <f>X178*'0.1_Coefficients'!$F$23</f>
        <v>0</v>
      </c>
      <c r="AE178" s="55"/>
      <c r="AF178" s="32"/>
      <c r="AG178" s="87">
        <f>IFERROR(('2.4_Input_Data_Rebase'!U177-'2.4_Input_Data_Rebase'!G177),"-")</f>
        <v>0</v>
      </c>
      <c r="AH178" s="87">
        <f>IFERROR(('2.4_Input_Data_Rebase'!V177-'2.4_Input_Data_Rebase'!H177),"-")</f>
        <v>0</v>
      </c>
      <c r="AI178" s="87">
        <f>IFERROR(('2.4_Input_Data_Rebase'!W177-'2.4_Input_Data_Rebase'!I177),"-")</f>
        <v>0</v>
      </c>
      <c r="AJ178" s="87">
        <f>IFERROR(('2.4_Input_Data_Rebase'!X177-'2.4_Input_Data_Rebase'!J177),"-")</f>
        <v>0</v>
      </c>
      <c r="AK178" s="87">
        <f>IFERROR(('2.4_Input_Data_Rebase'!Y177-'2.4_Input_Data_Rebase'!K177),"-")</f>
        <v>1</v>
      </c>
      <c r="AL178" s="32"/>
      <c r="AM178" s="88">
        <f>AG178*'0.1_Coefficients'!$B$23</f>
        <v>0</v>
      </c>
      <c r="AN178" s="88">
        <f>AH178*'0.1_Coefficients'!$C$23</f>
        <v>0</v>
      </c>
      <c r="AO178" s="88">
        <f>AI178*'0.1_Coefficients'!$D$23</f>
        <v>0</v>
      </c>
      <c r="AP178" s="88">
        <f>AJ178*'0.1_Coefficients'!AD187</f>
        <v>0</v>
      </c>
      <c r="AQ178" s="88">
        <f>AK178*'0.1_Coefficients'!$F$23</f>
        <v>0.25</v>
      </c>
      <c r="AR178" s="55"/>
      <c r="AS178" s="32"/>
      <c r="AT178" s="87">
        <f>IFERROR(('2.4_Input_Data_Rebase'!N177-'2.4_Input_Data_Rebase'!G177),"-")</f>
        <v>0</v>
      </c>
      <c r="AU178" s="87">
        <f>IFERROR(('2.4_Input_Data_Rebase'!O177-'2.4_Input_Data_Rebase'!H177),"-")</f>
        <v>0</v>
      </c>
      <c r="AV178" s="87">
        <f>IFERROR(('2.4_Input_Data_Rebase'!P177-'2.4_Input_Data_Rebase'!I177),"-")</f>
        <v>1</v>
      </c>
      <c r="AW178" s="87">
        <f>IFERROR(('2.4_Input_Data_Rebase'!Q177-'2.4_Input_Data_Rebase'!J177),"-")</f>
        <v>0</v>
      </c>
      <c r="AX178" s="87">
        <f>IFERROR(('2.4_Input_Data_Rebase'!R177-'2.4_Input_Data_Rebase'!K177),"-")</f>
        <v>0</v>
      </c>
      <c r="AY178" s="32"/>
      <c r="AZ178" s="88">
        <f>AT178*'0.1_Coefficients'!$B$23</f>
        <v>0</v>
      </c>
      <c r="BA178" s="88">
        <f>AU178*'0.1_Coefficients'!$C$23</f>
        <v>0</v>
      </c>
      <c r="BB178" s="88">
        <f>AV178*'0.1_Coefficients'!$D$23</f>
        <v>0.15</v>
      </c>
      <c r="BC178" s="88">
        <f>AW178*'0.1_Coefficients'!AP187</f>
        <v>0</v>
      </c>
      <c r="BD178" s="88">
        <f>AX178*'0.1_Coefficients'!$F$23</f>
        <v>0</v>
      </c>
      <c r="BE178" s="55"/>
      <c r="BF178" s="32"/>
      <c r="BG178" s="55"/>
      <c r="BH178" s="55"/>
      <c r="BI178" s="85"/>
    </row>
  </sheetData>
  <conditionalFormatting sqref="BI11:BI178">
    <cfRule type="containsText" dxfId="158" priority="1" operator="containsText" text="Acceptable">
      <formula>NOT(ISERROR(SEARCH("Acceptable",BI11)))</formula>
    </cfRule>
    <cfRule type="containsText" dxfId="157" priority="2" operator="containsText" text="Request Narrative">
      <formula>NOT(ISERROR(SEARCH("Request Narrative",BI11)))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43"/>
  <sheetViews>
    <sheetView showGridLines="0" workbookViewId="0">
      <selection activeCell="G24" sqref="A1:XFD1048576"/>
    </sheetView>
  </sheetViews>
  <sheetFormatPr defaultRowHeight="12.75"/>
  <cols>
    <col min="1" max="16384" width="8.9375" style="119"/>
  </cols>
  <sheetData>
    <row r="1" spans="1:33" s="446" customFormat="1">
      <c r="U1" s="447"/>
    </row>
    <row r="2" spans="1:33" s="446" customFormat="1" ht="13.15">
      <c r="E2" s="453" t="s">
        <v>105</v>
      </c>
      <c r="J2" s="453"/>
      <c r="O2" s="453"/>
      <c r="S2" s="453"/>
      <c r="U2" s="447"/>
      <c r="W2" s="453"/>
      <c r="AA2" s="453"/>
      <c r="AE2" s="453"/>
      <c r="AF2" s="453"/>
      <c r="AG2" s="453"/>
    </row>
    <row r="3" spans="1:33" s="446" customFormat="1" ht="13.15">
      <c r="E3" s="454" t="s">
        <v>80</v>
      </c>
      <c r="J3" s="454"/>
      <c r="O3" s="454"/>
      <c r="S3" s="454"/>
      <c r="U3" s="447"/>
      <c r="W3" s="454"/>
      <c r="AA3" s="454"/>
      <c r="AE3" s="454"/>
      <c r="AF3" s="454"/>
      <c r="AG3" s="454"/>
    </row>
    <row r="4" spans="1:33" s="446" customFormat="1">
      <c r="U4" s="447"/>
    </row>
    <row r="7" spans="1:33" ht="13.5" customHeight="1">
      <c r="A7" s="618" t="s">
        <v>64</v>
      </c>
      <c r="B7" s="618"/>
      <c r="C7" s="618"/>
      <c r="D7" s="618"/>
      <c r="E7" s="618"/>
      <c r="F7" s="618"/>
      <c r="G7" s="618"/>
      <c r="H7" s="618"/>
    </row>
    <row r="8" spans="1:33" ht="13.5" customHeight="1">
      <c r="A8" s="618" t="s">
        <v>65</v>
      </c>
      <c r="B8" s="618"/>
      <c r="C8" s="618"/>
      <c r="D8" s="618"/>
      <c r="E8" s="618"/>
      <c r="F8" s="618"/>
      <c r="G8" s="618"/>
      <c r="H8" s="618"/>
    </row>
    <row r="9" spans="1:33" ht="13.5" customHeight="1">
      <c r="A9" s="618" t="s">
        <v>66</v>
      </c>
      <c r="B9" s="618"/>
      <c r="C9" s="618"/>
      <c r="D9" s="618"/>
      <c r="E9" s="618"/>
      <c r="F9" s="618"/>
      <c r="G9" s="618"/>
      <c r="H9" s="618"/>
    </row>
    <row r="11" spans="1:33" ht="13.15">
      <c r="A11" s="617" t="s">
        <v>114</v>
      </c>
      <c r="B11" s="617"/>
      <c r="C11" s="617"/>
      <c r="D11" s="119" t="s">
        <v>115</v>
      </c>
    </row>
    <row r="12" spans="1:33" ht="13.15">
      <c r="A12" s="617" t="s">
        <v>207</v>
      </c>
      <c r="B12" s="617"/>
      <c r="C12" s="617"/>
      <c r="D12" s="119" t="s">
        <v>208</v>
      </c>
    </row>
    <row r="13" spans="1:33" ht="13.5" customHeight="1">
      <c r="A13" s="617" t="s">
        <v>118</v>
      </c>
      <c r="B13" s="617"/>
      <c r="C13" s="617"/>
      <c r="D13" s="633" t="s">
        <v>209</v>
      </c>
      <c r="E13" s="633"/>
      <c r="F13" s="633"/>
      <c r="G13" s="633"/>
      <c r="H13" s="633"/>
      <c r="I13" s="633"/>
      <c r="J13" s="230"/>
    </row>
    <row r="14" spans="1:33">
      <c r="D14" s="633"/>
      <c r="E14" s="633"/>
      <c r="F14" s="633"/>
      <c r="G14" s="633"/>
      <c r="H14" s="633"/>
      <c r="I14" s="633"/>
      <c r="J14" s="230"/>
    </row>
    <row r="15" spans="1:33">
      <c r="D15" s="633"/>
      <c r="E15" s="633"/>
      <c r="F15" s="633"/>
      <c r="G15" s="633"/>
      <c r="H15" s="633"/>
      <c r="I15" s="633"/>
      <c r="J15" s="230"/>
    </row>
    <row r="16" spans="1:33">
      <c r="D16" s="231"/>
      <c r="E16" s="231"/>
      <c r="F16" s="231"/>
      <c r="G16" s="231"/>
      <c r="H16" s="231"/>
      <c r="I16" s="231"/>
      <c r="J16" s="230"/>
    </row>
    <row r="17" spans="1:10" ht="13.15">
      <c r="A17" s="617" t="s">
        <v>231</v>
      </c>
      <c r="B17" s="617"/>
      <c r="C17" s="617"/>
      <c r="D17" s="231"/>
      <c r="E17" s="231"/>
      <c r="F17" s="231"/>
      <c r="G17" s="231"/>
      <c r="H17" s="231"/>
      <c r="I17" s="231"/>
      <c r="J17" s="230"/>
    </row>
    <row r="18" spans="1:10">
      <c r="D18" s="230"/>
      <c r="E18" s="230"/>
      <c r="F18" s="230"/>
      <c r="G18" s="230"/>
      <c r="H18" s="230"/>
      <c r="I18" s="230"/>
      <c r="J18" s="230"/>
    </row>
    <row r="19" spans="1:10">
      <c r="D19" s="230"/>
      <c r="E19" s="230"/>
      <c r="F19" s="230"/>
      <c r="G19" s="230"/>
      <c r="H19" s="230"/>
      <c r="I19" s="230"/>
      <c r="J19" s="230"/>
    </row>
    <row r="41" spans="1:3" ht="13.15">
      <c r="A41" s="617" t="s">
        <v>227</v>
      </c>
      <c r="B41" s="617"/>
      <c r="C41" s="617"/>
    </row>
    <row r="42" spans="1:3">
      <c r="A42" s="628" t="s">
        <v>254</v>
      </c>
      <c r="B42" s="628"/>
      <c r="C42" s="119" t="s">
        <v>255</v>
      </c>
    </row>
    <row r="43" spans="1:3">
      <c r="A43" s="628"/>
      <c r="B43" s="628"/>
    </row>
  </sheetData>
  <mergeCells count="11">
    <mergeCell ref="A17:C17"/>
    <mergeCell ref="A41:C41"/>
    <mergeCell ref="A42:B42"/>
    <mergeCell ref="A43:B43"/>
    <mergeCell ref="A13:C13"/>
    <mergeCell ref="D13:I15"/>
    <mergeCell ref="A7:H7"/>
    <mergeCell ref="A8:H8"/>
    <mergeCell ref="A9:H9"/>
    <mergeCell ref="A11:C11"/>
    <mergeCell ref="A12:C1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W182"/>
  <sheetViews>
    <sheetView showGridLines="0" zoomScale="70" zoomScaleNormal="70" workbookViewId="0">
      <selection sqref="A1:XFD1048576"/>
    </sheetView>
  </sheetViews>
  <sheetFormatPr defaultRowHeight="12.75"/>
  <cols>
    <col min="1" max="1" width="13.3515625" style="119" customWidth="1"/>
    <col min="2" max="2" width="10.1171875" style="119" customWidth="1"/>
    <col min="3" max="3" width="29.05859375" style="119" customWidth="1"/>
    <col min="4" max="4" width="17.05859375" style="123" customWidth="1"/>
    <col min="5" max="5" width="17.05859375" style="215" customWidth="1"/>
    <col min="6" max="6" width="2.17578125" style="123" customWidth="1"/>
    <col min="7" max="8" width="15.8203125" style="119" customWidth="1"/>
    <col min="9" max="9" width="20.64453125" style="458" customWidth="1"/>
    <col min="10" max="10" width="18.64453125" style="123" bestFit="1" customWidth="1"/>
    <col min="11" max="11" width="2.64453125" style="119" customWidth="1"/>
    <col min="12" max="13" width="15.8203125" style="119" customWidth="1"/>
    <col min="14" max="14" width="20.64453125" style="458" customWidth="1"/>
    <col min="15" max="15" width="20.05859375" style="123" customWidth="1"/>
    <col min="16" max="16" width="3.234375" style="123" customWidth="1"/>
    <col min="17" max="18" width="15.8203125" style="119" customWidth="1"/>
    <col min="19" max="19" width="20.64453125" style="458" customWidth="1"/>
    <col min="20" max="20" width="18.05859375" style="123" customWidth="1"/>
    <col min="21" max="21" width="8.9375" style="119"/>
    <col min="22" max="23" width="15.8203125" style="119" customWidth="1"/>
    <col min="24" max="24" width="20.64453125" style="458" customWidth="1"/>
    <col min="25" max="25" width="19.9375" style="123" customWidth="1"/>
    <col min="26" max="26" width="2.64453125" style="119" customWidth="1"/>
    <col min="27" max="28" width="15.8203125" style="119" customWidth="1"/>
    <col min="29" max="29" width="25.8203125" style="458" customWidth="1"/>
    <col min="30" max="30" width="24.46875" style="123" customWidth="1"/>
    <col min="31" max="31" width="3.234375" style="123" customWidth="1"/>
    <col min="32" max="33" width="15.8203125" style="119" customWidth="1"/>
    <col min="34" max="34" width="20.64453125" style="458" customWidth="1"/>
    <col min="35" max="35" width="25.1171875" style="123" customWidth="1"/>
    <col min="36" max="16384" width="8.9375" style="119"/>
  </cols>
  <sheetData>
    <row r="1" spans="1:49" s="446" customFormat="1">
      <c r="D1" s="448"/>
      <c r="E1" s="455"/>
      <c r="F1" s="448"/>
      <c r="G1" s="449"/>
      <c r="H1" s="449"/>
      <c r="I1" s="457"/>
      <c r="J1" s="450"/>
      <c r="L1" s="449"/>
      <c r="M1" s="449"/>
      <c r="N1" s="457"/>
      <c r="O1" s="450"/>
      <c r="P1" s="448"/>
      <c r="Q1" s="449"/>
      <c r="R1" s="449"/>
      <c r="S1" s="457"/>
      <c r="T1" s="450"/>
      <c r="U1" s="447"/>
      <c r="V1" s="449"/>
      <c r="W1" s="449"/>
      <c r="X1" s="457"/>
      <c r="Y1" s="450"/>
      <c r="AA1" s="449"/>
      <c r="AB1" s="449"/>
      <c r="AC1" s="457"/>
      <c r="AD1" s="450"/>
      <c r="AE1" s="448"/>
      <c r="AF1" s="449"/>
      <c r="AG1" s="449"/>
      <c r="AH1" s="457"/>
      <c r="AI1" s="450"/>
      <c r="AJ1" s="451"/>
      <c r="AK1" s="447"/>
      <c r="AN1" s="451"/>
      <c r="AO1" s="447"/>
      <c r="AP1" s="447"/>
      <c r="AQ1" s="451"/>
    </row>
    <row r="2" spans="1:49" s="446" customFormat="1" ht="13.15">
      <c r="D2" s="453" t="s">
        <v>105</v>
      </c>
      <c r="E2" s="455"/>
      <c r="F2" s="448"/>
      <c r="G2" s="449"/>
      <c r="H2" s="449"/>
      <c r="I2" s="457"/>
      <c r="J2" s="450"/>
      <c r="L2" s="449"/>
      <c r="M2" s="449"/>
      <c r="N2" s="457"/>
      <c r="O2" s="450"/>
      <c r="P2" s="448"/>
      <c r="Q2" s="449"/>
      <c r="R2" s="449"/>
      <c r="S2" s="457"/>
      <c r="T2" s="450"/>
      <c r="U2" s="447"/>
      <c r="V2" s="449"/>
      <c r="W2" s="449"/>
      <c r="X2" s="457"/>
      <c r="Y2" s="450"/>
      <c r="AA2" s="449"/>
      <c r="AB2" s="449"/>
      <c r="AC2" s="457"/>
      <c r="AD2" s="450"/>
      <c r="AE2" s="448"/>
      <c r="AF2" s="449"/>
      <c r="AG2" s="449"/>
      <c r="AH2" s="457"/>
      <c r="AI2" s="450"/>
      <c r="AJ2" s="451"/>
      <c r="AK2" s="447"/>
      <c r="AN2" s="451"/>
      <c r="AO2" s="447"/>
      <c r="AP2" s="447"/>
      <c r="AQ2" s="451"/>
    </row>
    <row r="3" spans="1:49" s="446" customFormat="1" ht="13.15">
      <c r="D3" s="454" t="s">
        <v>80</v>
      </c>
      <c r="E3" s="455"/>
      <c r="F3" s="448"/>
      <c r="G3" s="449"/>
      <c r="H3" s="449"/>
      <c r="I3" s="457"/>
      <c r="J3" s="450"/>
      <c r="L3" s="449"/>
      <c r="M3" s="449"/>
      <c r="N3" s="457"/>
      <c r="O3" s="450"/>
      <c r="P3" s="448"/>
      <c r="Q3" s="449"/>
      <c r="R3" s="449"/>
      <c r="S3" s="457"/>
      <c r="T3" s="450"/>
      <c r="U3" s="447"/>
      <c r="V3" s="449"/>
      <c r="W3" s="449"/>
      <c r="X3" s="457"/>
      <c r="Y3" s="450"/>
      <c r="AA3" s="449"/>
      <c r="AB3" s="449"/>
      <c r="AC3" s="457"/>
      <c r="AD3" s="450"/>
      <c r="AE3" s="448"/>
      <c r="AF3" s="449"/>
      <c r="AG3" s="449"/>
      <c r="AH3" s="457"/>
      <c r="AI3" s="450"/>
      <c r="AJ3" s="451"/>
      <c r="AK3" s="447"/>
      <c r="AN3" s="451"/>
      <c r="AO3" s="447"/>
      <c r="AP3" s="447"/>
      <c r="AQ3" s="451"/>
    </row>
    <row r="4" spans="1:49" s="446" customFormat="1">
      <c r="D4" s="448"/>
      <c r="E4" s="455"/>
      <c r="F4" s="448"/>
      <c r="G4" s="449"/>
      <c r="H4" s="449"/>
      <c r="I4" s="457"/>
      <c r="J4" s="450"/>
      <c r="L4" s="449"/>
      <c r="M4" s="449"/>
      <c r="N4" s="457"/>
      <c r="O4" s="450"/>
      <c r="P4" s="448"/>
      <c r="Q4" s="449"/>
      <c r="R4" s="449"/>
      <c r="S4" s="457"/>
      <c r="T4" s="450"/>
      <c r="U4" s="447"/>
      <c r="V4" s="449"/>
      <c r="W4" s="449"/>
      <c r="X4" s="457"/>
      <c r="Y4" s="450"/>
      <c r="AA4" s="449"/>
      <c r="AB4" s="449"/>
      <c r="AC4" s="457"/>
      <c r="AD4" s="450"/>
      <c r="AE4" s="448"/>
      <c r="AF4" s="449"/>
      <c r="AG4" s="449"/>
      <c r="AH4" s="457"/>
      <c r="AI4" s="450"/>
      <c r="AJ4" s="451"/>
      <c r="AK4" s="447"/>
      <c r="AN4" s="451"/>
      <c r="AO4" s="447"/>
      <c r="AP4" s="447"/>
      <c r="AQ4" s="451"/>
    </row>
    <row r="5" spans="1:49" ht="13.15" thickBot="1"/>
    <row r="6" spans="1:49" ht="13.5" thickBot="1">
      <c r="A6" s="284" t="s">
        <v>143</v>
      </c>
      <c r="B6" s="211" t="s">
        <v>260</v>
      </c>
      <c r="C6" s="124"/>
      <c r="F6" s="209"/>
      <c r="G6" s="210" t="s">
        <v>211</v>
      </c>
      <c r="H6" s="211" t="s">
        <v>157</v>
      </c>
      <c r="I6" s="539"/>
      <c r="J6" s="214"/>
      <c r="K6" s="213"/>
      <c r="L6" s="213"/>
      <c r="M6" s="213"/>
      <c r="N6" s="544"/>
      <c r="O6" s="214"/>
      <c r="P6" s="212"/>
      <c r="Q6" s="213"/>
      <c r="R6" s="213"/>
      <c r="S6" s="544"/>
      <c r="T6" s="216"/>
      <c r="V6" s="210" t="s">
        <v>215</v>
      </c>
      <c r="W6" s="211" t="s">
        <v>216</v>
      </c>
      <c r="X6" s="539"/>
      <c r="Y6" s="214"/>
      <c r="Z6" s="213"/>
      <c r="AA6" s="213"/>
      <c r="AB6" s="213"/>
      <c r="AC6" s="544"/>
      <c r="AD6" s="214"/>
      <c r="AE6" s="212"/>
      <c r="AF6" s="213"/>
      <c r="AG6" s="213"/>
      <c r="AH6" s="544"/>
      <c r="AI6" s="216"/>
    </row>
    <row r="7" spans="1:49" ht="13.15" thickBot="1">
      <c r="G7" s="135"/>
      <c r="H7" s="137"/>
      <c r="I7" s="460"/>
      <c r="J7" s="136"/>
      <c r="K7" s="137"/>
      <c r="L7" s="137"/>
      <c r="M7" s="137"/>
      <c r="N7" s="460"/>
      <c r="O7" s="136"/>
      <c r="P7" s="136"/>
      <c r="Q7" s="137"/>
      <c r="R7" s="137"/>
      <c r="S7" s="460"/>
      <c r="T7" s="138"/>
      <c r="V7" s="135"/>
      <c r="W7" s="137"/>
      <c r="X7" s="460"/>
      <c r="Y7" s="136"/>
      <c r="Z7" s="137"/>
      <c r="AA7" s="137"/>
      <c r="AB7" s="137"/>
      <c r="AC7" s="460"/>
      <c r="AD7" s="136"/>
      <c r="AE7" s="136"/>
      <c r="AF7" s="137"/>
      <c r="AG7" s="137"/>
      <c r="AH7" s="460"/>
      <c r="AI7" s="138"/>
    </row>
    <row r="8" spans="1:49" ht="13.5" thickBot="1">
      <c r="G8" s="351" t="s">
        <v>192</v>
      </c>
      <c r="H8" s="352"/>
      <c r="I8" s="460"/>
      <c r="J8" s="136"/>
      <c r="K8" s="137"/>
      <c r="L8" s="351" t="s">
        <v>192</v>
      </c>
      <c r="M8" s="352"/>
      <c r="N8" s="460"/>
      <c r="O8" s="136"/>
      <c r="P8" s="136"/>
      <c r="Q8" s="351" t="s">
        <v>192</v>
      </c>
      <c r="R8" s="352"/>
      <c r="S8" s="460"/>
      <c r="T8" s="138"/>
      <c r="V8" s="351" t="s">
        <v>199</v>
      </c>
      <c r="W8" s="352"/>
      <c r="X8" s="460"/>
      <c r="Y8" s="136"/>
      <c r="Z8" s="137"/>
      <c r="AA8" s="351" t="s">
        <v>199</v>
      </c>
      <c r="AB8" s="352"/>
      <c r="AC8" s="460"/>
      <c r="AD8" s="136"/>
      <c r="AE8" s="136"/>
      <c r="AF8" s="351" t="s">
        <v>199</v>
      </c>
      <c r="AG8" s="352"/>
      <c r="AH8" s="460"/>
      <c r="AI8" s="138"/>
    </row>
    <row r="9" spans="1:49" ht="13.5" thickBot="1">
      <c r="G9" s="353" t="s">
        <v>189</v>
      </c>
      <c r="H9" s="354"/>
      <c r="I9" s="634" t="s">
        <v>212</v>
      </c>
      <c r="J9" s="635"/>
      <c r="K9" s="137"/>
      <c r="L9" s="353" t="s">
        <v>196</v>
      </c>
      <c r="M9" s="354"/>
      <c r="N9" s="634" t="s">
        <v>214</v>
      </c>
      <c r="O9" s="635"/>
      <c r="P9" s="136"/>
      <c r="Q9" s="353" t="s">
        <v>197</v>
      </c>
      <c r="R9" s="354"/>
      <c r="S9" s="634" t="s">
        <v>237</v>
      </c>
      <c r="T9" s="635"/>
      <c r="V9" s="353" t="s">
        <v>198</v>
      </c>
      <c r="W9" s="354"/>
      <c r="X9" s="634" t="s">
        <v>217</v>
      </c>
      <c r="Y9" s="635"/>
      <c r="Z9" s="137"/>
      <c r="AA9" s="353" t="s">
        <v>200</v>
      </c>
      <c r="AB9" s="354"/>
      <c r="AC9" s="634" t="s">
        <v>218</v>
      </c>
      <c r="AD9" s="635"/>
      <c r="AE9" s="136"/>
      <c r="AF9" s="353" t="s">
        <v>201</v>
      </c>
      <c r="AG9" s="354"/>
      <c r="AH9" s="634" t="s">
        <v>219</v>
      </c>
      <c r="AI9" s="635"/>
    </row>
    <row r="10" spans="1:49" ht="26.65" thickBot="1">
      <c r="G10" s="285" t="s">
        <v>190</v>
      </c>
      <c r="H10" s="287" t="s">
        <v>191</v>
      </c>
      <c r="I10" s="470" t="s">
        <v>194</v>
      </c>
      <c r="J10" s="294" t="s">
        <v>213</v>
      </c>
      <c r="K10" s="137"/>
      <c r="L10" s="285" t="s">
        <v>190</v>
      </c>
      <c r="M10" s="287" t="s">
        <v>191</v>
      </c>
      <c r="N10" s="470" t="s">
        <v>194</v>
      </c>
      <c r="O10" s="294" t="s">
        <v>194</v>
      </c>
      <c r="P10" s="136"/>
      <c r="Q10" s="285" t="s">
        <v>190</v>
      </c>
      <c r="R10" s="287" t="s">
        <v>191</v>
      </c>
      <c r="S10" s="470" t="s">
        <v>194</v>
      </c>
      <c r="T10" s="294" t="s">
        <v>194</v>
      </c>
      <c r="V10" s="285" t="s">
        <v>190</v>
      </c>
      <c r="W10" s="287" t="s">
        <v>191</v>
      </c>
      <c r="X10" s="470" t="s">
        <v>194</v>
      </c>
      <c r="Y10" s="294" t="s">
        <v>194</v>
      </c>
      <c r="Z10" s="137"/>
      <c r="AA10" s="285" t="s">
        <v>190</v>
      </c>
      <c r="AB10" s="287" t="s">
        <v>191</v>
      </c>
      <c r="AC10" s="470" t="s">
        <v>194</v>
      </c>
      <c r="AD10" s="294" t="s">
        <v>194</v>
      </c>
      <c r="AE10" s="136"/>
      <c r="AF10" s="285" t="s">
        <v>190</v>
      </c>
      <c r="AG10" s="287" t="s">
        <v>191</v>
      </c>
      <c r="AH10" s="470" t="s">
        <v>194</v>
      </c>
      <c r="AI10" s="294" t="s">
        <v>194</v>
      </c>
    </row>
    <row r="11" spans="1:49" ht="26.65" thickBot="1">
      <c r="A11" s="355" t="s">
        <v>63</v>
      </c>
      <c r="B11" s="356" t="s">
        <v>0</v>
      </c>
      <c r="C11" s="357" t="s">
        <v>1</v>
      </c>
      <c r="D11" s="356" t="s">
        <v>185</v>
      </c>
      <c r="E11" s="358" t="s">
        <v>188</v>
      </c>
      <c r="G11" s="359" t="s">
        <v>210</v>
      </c>
      <c r="H11" s="360" t="s">
        <v>210</v>
      </c>
      <c r="I11" s="540" t="s">
        <v>193</v>
      </c>
      <c r="J11" s="360" t="s">
        <v>195</v>
      </c>
      <c r="K11" s="137"/>
      <c r="L11" s="359" t="s">
        <v>210</v>
      </c>
      <c r="M11" s="360" t="s">
        <v>210</v>
      </c>
      <c r="N11" s="540" t="s">
        <v>193</v>
      </c>
      <c r="O11" s="360" t="s">
        <v>195</v>
      </c>
      <c r="P11" s="136"/>
      <c r="Q11" s="359" t="s">
        <v>210</v>
      </c>
      <c r="R11" s="360" t="s">
        <v>210</v>
      </c>
      <c r="S11" s="540" t="s">
        <v>193</v>
      </c>
      <c r="T11" s="360" t="s">
        <v>195</v>
      </c>
      <c r="V11" s="359" t="s">
        <v>210</v>
      </c>
      <c r="W11" s="360" t="s">
        <v>210</v>
      </c>
      <c r="X11" s="540" t="s">
        <v>193</v>
      </c>
      <c r="Y11" s="360" t="s">
        <v>195</v>
      </c>
      <c r="Z11" s="137"/>
      <c r="AA11" s="359" t="s">
        <v>210</v>
      </c>
      <c r="AB11" s="360" t="s">
        <v>210</v>
      </c>
      <c r="AC11" s="540" t="s">
        <v>193</v>
      </c>
      <c r="AD11" s="360" t="s">
        <v>195</v>
      </c>
      <c r="AE11" s="136"/>
      <c r="AF11" s="359" t="s">
        <v>210</v>
      </c>
      <c r="AG11" s="360" t="s">
        <v>210</v>
      </c>
      <c r="AH11" s="540" t="s">
        <v>193</v>
      </c>
      <c r="AI11" s="360" t="s">
        <v>195</v>
      </c>
    </row>
    <row r="12" spans="1:49" ht="6" customHeight="1">
      <c r="A12" s="130"/>
      <c r="B12" s="131"/>
      <c r="C12" s="131"/>
      <c r="D12" s="131"/>
      <c r="E12" s="132"/>
      <c r="F12" s="217"/>
      <c r="G12" s="130"/>
      <c r="H12" s="131"/>
      <c r="I12" s="541"/>
      <c r="J12" s="131"/>
      <c r="K12" s="131"/>
      <c r="L12" s="131"/>
      <c r="M12" s="131"/>
      <c r="N12" s="541"/>
      <c r="O12" s="131"/>
      <c r="P12" s="131"/>
      <c r="Q12" s="131"/>
      <c r="R12" s="131"/>
      <c r="S12" s="541"/>
      <c r="T12" s="132"/>
      <c r="U12" s="217"/>
      <c r="V12" s="130"/>
      <c r="W12" s="131"/>
      <c r="X12" s="541"/>
      <c r="Y12" s="131"/>
      <c r="Z12" s="131"/>
      <c r="AA12" s="131"/>
      <c r="AB12" s="131"/>
      <c r="AC12" s="541"/>
      <c r="AD12" s="131"/>
      <c r="AE12" s="131"/>
      <c r="AF12" s="131"/>
      <c r="AG12" s="131"/>
      <c r="AH12" s="541"/>
      <c r="AI12" s="132"/>
      <c r="AJ12" s="217"/>
      <c r="AK12" s="217"/>
      <c r="AL12" s="217"/>
      <c r="AM12" s="217"/>
      <c r="AN12" s="217"/>
      <c r="AO12" s="217"/>
      <c r="AP12" s="217"/>
      <c r="AQ12" s="217"/>
      <c r="AR12" s="217"/>
      <c r="AS12" s="217"/>
      <c r="AT12" s="217"/>
      <c r="AU12" s="217"/>
      <c r="AV12" s="217"/>
      <c r="AW12" s="217"/>
    </row>
    <row r="13" spans="1:49" ht="13.15">
      <c r="A13" s="115" t="s">
        <v>179</v>
      </c>
      <c r="B13" s="113" t="s">
        <v>210</v>
      </c>
      <c r="C13" s="114" t="s">
        <v>179</v>
      </c>
      <c r="D13" s="218">
        <f>SUM(D15:D182)</f>
        <v>0.33861689032985037</v>
      </c>
      <c r="E13" s="219">
        <f>SUM(E15:E182)</f>
        <v>1.6911926998485625</v>
      </c>
      <c r="G13" s="220" t="s">
        <v>210</v>
      </c>
      <c r="H13" s="221" t="s">
        <v>210</v>
      </c>
      <c r="I13" s="542">
        <f>SUM(I15:I182)</f>
        <v>-4.1435708060042473E-2</v>
      </c>
      <c r="J13" s="222">
        <f>IFERROR(I13/(SUM([3]Weighting_Totals!$E$16)),I13)</f>
        <v>-2.3434770241668513E-3</v>
      </c>
      <c r="K13" s="131"/>
      <c r="L13" s="221" t="s">
        <v>210</v>
      </c>
      <c r="M13" s="221" t="s">
        <v>210</v>
      </c>
      <c r="N13" s="542">
        <f>SUM(N15:N182)</f>
        <v>-4.3484392326750235E-2</v>
      </c>
      <c r="O13" s="222">
        <f>IFERROR(N13/(SUM([3]Weighting_Totals!$E$16)),N13)</f>
        <v>-2.4593443457013304E-3</v>
      </c>
      <c r="P13" s="223"/>
      <c r="Q13" s="221" t="s">
        <v>210</v>
      </c>
      <c r="R13" s="221" t="s">
        <v>210</v>
      </c>
      <c r="S13" s="542">
        <f>SUM(S15:S182)</f>
        <v>-4.1818738470367434E-2</v>
      </c>
      <c r="T13" s="222">
        <f>IFERROR(S13/(SUM([3]Weighting_Totals!$E$16)),S13)</f>
        <v>-2.3651400536691598E-3</v>
      </c>
      <c r="U13" s="217"/>
      <c r="V13" s="220" t="s">
        <v>210</v>
      </c>
      <c r="W13" s="221" t="s">
        <v>210</v>
      </c>
      <c r="X13" s="542">
        <f>SUM(X15:X182)</f>
        <v>0.21292394295136835</v>
      </c>
      <c r="Y13" s="222">
        <f>IFERROR(X13/(SUM([3]Weighting_Totals!$E$16)),X13)</f>
        <v>1.2042327537362073E-2</v>
      </c>
      <c r="Z13" s="131"/>
      <c r="AA13" s="221" t="s">
        <v>210</v>
      </c>
      <c r="AB13" s="221" t="s">
        <v>210</v>
      </c>
      <c r="AC13" s="542">
        <f>SUM(AC15:AC182)</f>
        <v>5.4902734387222716E-3</v>
      </c>
      <c r="AD13" s="222">
        <f>IFERROR(AC13/(SUM([3]Weighting_Totals!$E$16)),AC13)</f>
        <v>3.1051308792395197E-4</v>
      </c>
      <c r="AE13" s="223"/>
      <c r="AF13" s="221"/>
      <c r="AG13" s="221"/>
      <c r="AH13" s="542">
        <f>SUM(AH15:AH182)</f>
        <v>-3.0779635712726363E-4</v>
      </c>
      <c r="AI13" s="222">
        <f>IFERROR(AH13/(SUM([3]Weighting_Totals!$E$16)),AH13)</f>
        <v>-1.7408021361787193E-5</v>
      </c>
      <c r="AJ13" s="217"/>
      <c r="AK13" s="217"/>
      <c r="AL13" s="217"/>
      <c r="AM13" s="217"/>
      <c r="AN13" s="217"/>
      <c r="AO13" s="217"/>
      <c r="AP13" s="217"/>
      <c r="AQ13" s="217"/>
      <c r="AR13" s="217"/>
      <c r="AS13" s="217"/>
      <c r="AT13" s="217"/>
      <c r="AU13" s="217"/>
      <c r="AV13" s="217"/>
      <c r="AW13" s="217"/>
    </row>
    <row r="14" spans="1:49" ht="6" customHeight="1">
      <c r="A14" s="130"/>
      <c r="B14" s="131"/>
      <c r="C14" s="131"/>
      <c r="D14" s="131"/>
      <c r="E14" s="132"/>
      <c r="F14" s="217"/>
      <c r="G14" s="130"/>
      <c r="H14" s="131"/>
      <c r="I14" s="541"/>
      <c r="J14" s="131"/>
      <c r="K14" s="131"/>
      <c r="L14" s="131"/>
      <c r="M14" s="131"/>
      <c r="N14" s="541"/>
      <c r="O14" s="131"/>
      <c r="P14" s="131"/>
      <c r="Q14" s="131"/>
      <c r="R14" s="131"/>
      <c r="S14" s="541"/>
      <c r="T14" s="131"/>
      <c r="U14" s="217"/>
      <c r="V14" s="130"/>
      <c r="W14" s="131"/>
      <c r="X14" s="541"/>
      <c r="Y14" s="131"/>
      <c r="Z14" s="131"/>
      <c r="AA14" s="131"/>
      <c r="AB14" s="131"/>
      <c r="AC14" s="541"/>
      <c r="AD14" s="131"/>
      <c r="AE14" s="131"/>
      <c r="AF14" s="131"/>
      <c r="AG14" s="131"/>
      <c r="AH14" s="541"/>
      <c r="AI14" s="131"/>
      <c r="AJ14" s="217"/>
      <c r="AK14" s="217"/>
      <c r="AL14" s="217"/>
      <c r="AM14" s="217"/>
      <c r="AN14" s="217"/>
      <c r="AO14" s="217"/>
      <c r="AP14" s="217"/>
      <c r="AQ14" s="217"/>
      <c r="AR14" s="217"/>
      <c r="AS14" s="217"/>
      <c r="AT14" s="217"/>
      <c r="AU14" s="217"/>
      <c r="AV14" s="217"/>
      <c r="AW14" s="217"/>
    </row>
    <row r="15" spans="1:49" ht="13.15">
      <c r="A15" s="340" t="s">
        <v>9</v>
      </c>
      <c r="B15" s="341">
        <v>45</v>
      </c>
      <c r="C15" s="361" t="s">
        <v>10</v>
      </c>
      <c r="D15" s="224">
        <f>'0.2_MR_Weighting'!I16</f>
        <v>3.3437363390267517E-2</v>
      </c>
      <c r="E15" s="225">
        <f>D15*ABS(SUMIF('2.3_Input_Data_Orig_MC'!AB10:AF13, "&lt;0"))</f>
        <v>0.26749890712214014</v>
      </c>
      <c r="F15" s="226"/>
      <c r="G15" s="281">
        <f>'5.2_Check_3.1_Crit_PTO'!L12</f>
        <v>0</v>
      </c>
      <c r="H15" s="282">
        <f>'5.2_Check_3.1_Crit_PTO'!AJ12</f>
        <v>0</v>
      </c>
      <c r="I15" s="543">
        <f>IFERROR(G15-H15, "Direct to C1 &amp; C2")</f>
        <v>0</v>
      </c>
      <c r="J15" s="229">
        <f>IFERROR(I15/(SUM([3]Weighting_Totals!$E$16)),I15)</f>
        <v>0</v>
      </c>
      <c r="K15" s="137"/>
      <c r="L15" s="282">
        <f>'5.2_Check_3.1_Crit_PTO'!T12</f>
        <v>0</v>
      </c>
      <c r="M15" s="282">
        <f>'5.2_Check_3.1_Crit_PTO'!AR12</f>
        <v>0</v>
      </c>
      <c r="N15" s="543">
        <f>IFERROR(L15-M15, "Direct to C1, C2 &amp; C3")</f>
        <v>0</v>
      </c>
      <c r="O15" s="229">
        <f>IFERROR(N15/(SUM([3]Weighting_Totals!$E$16)),N15)</f>
        <v>0</v>
      </c>
      <c r="P15" s="136"/>
      <c r="Q15" s="282">
        <f>'5.2_Check_3.1_Crit_PTO'!AB12</f>
        <v>0</v>
      </c>
      <c r="R15" s="282">
        <f>'5.2_Check_3.1_Crit_PTO'!AZ12</f>
        <v>0</v>
      </c>
      <c r="S15" s="543">
        <f>IFERROR(Q15-R15, "No Intervention")</f>
        <v>0</v>
      </c>
      <c r="T15" s="229">
        <f>IFERROR(S15/(SUM([3]Weighting_Totals!$E$16)),S15)</f>
        <v>0</v>
      </c>
      <c r="V15" s="227">
        <f>'5.3_Check_3.2_AH_PTO'!L12</f>
        <v>0</v>
      </c>
      <c r="W15" s="228">
        <f>'5.3_Check_3.2_AH_PTO'!AJ12</f>
        <v>0</v>
      </c>
      <c r="X15" s="543">
        <f>IFERROR(V15-W15, "Direct to AH4 &amp; AH5")</f>
        <v>0</v>
      </c>
      <c r="Y15" s="229">
        <f>IFERROR(X15/(SUM([3]Weighting_Totals!$E$16)),X15)</f>
        <v>0</v>
      </c>
      <c r="Z15" s="137"/>
      <c r="AA15" s="228">
        <f>'5.3_Check_3.2_AH_PTO'!T12</f>
        <v>0</v>
      </c>
      <c r="AB15" s="228">
        <f>'5.3_Check_3.2_AH_PTO'!AR12</f>
        <v>0</v>
      </c>
      <c r="AC15" s="543">
        <f>IFERROR(AA15-AB15, "Direct to AH3, AH4 &amp; AH5")</f>
        <v>0</v>
      </c>
      <c r="AD15" s="229">
        <f>IFERROR(AC15/(SUM([3]Weighting_Totals!$E$16)),AC15)</f>
        <v>0</v>
      </c>
      <c r="AE15" s="136"/>
      <c r="AF15" s="228">
        <f>'5.3_Check_3.2_AH_PTO'!AB12</f>
        <v>0</v>
      </c>
      <c r="AG15" s="228">
        <f>'5.3_Check_3.2_AH_PTO'!AZ12</f>
        <v>0</v>
      </c>
      <c r="AH15" s="543">
        <f>IFERROR(AF15-AG15, "No Intervention")</f>
        <v>0</v>
      </c>
      <c r="AI15" s="229">
        <f>IFERROR(AH15/(SUM([3]Weighting_Totals!$E$16)),AH15)</f>
        <v>0</v>
      </c>
    </row>
    <row r="16" spans="1:49" ht="13.15">
      <c r="A16" s="310"/>
      <c r="B16" s="311"/>
      <c r="C16" s="312"/>
      <c r="D16" s="362"/>
      <c r="E16" s="363"/>
      <c r="G16" s="364"/>
      <c r="H16" s="349"/>
      <c r="I16" s="466"/>
      <c r="J16" s="365"/>
      <c r="K16" s="137"/>
      <c r="L16" s="349"/>
      <c r="M16" s="349"/>
      <c r="N16" s="466"/>
      <c r="O16" s="365"/>
      <c r="P16" s="136"/>
      <c r="Q16" s="349"/>
      <c r="R16" s="349"/>
      <c r="S16" s="466"/>
      <c r="T16" s="365"/>
      <c r="V16" s="366"/>
      <c r="W16" s="367"/>
      <c r="X16" s="466"/>
      <c r="Y16" s="365"/>
      <c r="Z16" s="137"/>
      <c r="AA16" s="367"/>
      <c r="AB16" s="367"/>
      <c r="AC16" s="466"/>
      <c r="AD16" s="365"/>
      <c r="AE16" s="136"/>
      <c r="AF16" s="367"/>
      <c r="AG16" s="367"/>
      <c r="AH16" s="466"/>
      <c r="AI16" s="365"/>
    </row>
    <row r="17" spans="1:35" ht="13.15">
      <c r="A17" s="310"/>
      <c r="B17" s="311"/>
      <c r="C17" s="312"/>
      <c r="D17" s="362"/>
      <c r="E17" s="363"/>
      <c r="G17" s="364"/>
      <c r="H17" s="349"/>
      <c r="I17" s="466"/>
      <c r="J17" s="365"/>
      <c r="K17" s="137"/>
      <c r="L17" s="349"/>
      <c r="M17" s="349"/>
      <c r="N17" s="466"/>
      <c r="O17" s="365"/>
      <c r="P17" s="136"/>
      <c r="Q17" s="349"/>
      <c r="R17" s="349"/>
      <c r="S17" s="466"/>
      <c r="T17" s="365"/>
      <c r="V17" s="366"/>
      <c r="W17" s="367"/>
      <c r="X17" s="466"/>
      <c r="Y17" s="365"/>
      <c r="Z17" s="137"/>
      <c r="AA17" s="367"/>
      <c r="AB17" s="367"/>
      <c r="AC17" s="466"/>
      <c r="AD17" s="365"/>
      <c r="AE17" s="136"/>
      <c r="AF17" s="367"/>
      <c r="AG17" s="367"/>
      <c r="AH17" s="466"/>
      <c r="AI17" s="365"/>
    </row>
    <row r="18" spans="1:35" ht="13.15">
      <c r="A18" s="344"/>
      <c r="B18" s="345"/>
      <c r="C18" s="368"/>
      <c r="D18" s="369"/>
      <c r="E18" s="370"/>
      <c r="G18" s="371"/>
      <c r="H18" s="350"/>
      <c r="I18" s="467"/>
      <c r="J18" s="372"/>
      <c r="K18" s="137"/>
      <c r="L18" s="350"/>
      <c r="M18" s="350"/>
      <c r="N18" s="467"/>
      <c r="O18" s="372"/>
      <c r="P18" s="136"/>
      <c r="Q18" s="350"/>
      <c r="R18" s="350"/>
      <c r="S18" s="467"/>
      <c r="T18" s="372"/>
      <c r="V18" s="373"/>
      <c r="W18" s="374"/>
      <c r="X18" s="467"/>
      <c r="Y18" s="372"/>
      <c r="Z18" s="137"/>
      <c r="AA18" s="374"/>
      <c r="AB18" s="374"/>
      <c r="AC18" s="467"/>
      <c r="AD18" s="372"/>
      <c r="AE18" s="136"/>
      <c r="AF18" s="374"/>
      <c r="AG18" s="374"/>
      <c r="AH18" s="467"/>
      <c r="AI18" s="372"/>
    </row>
    <row r="19" spans="1:35" ht="13.15">
      <c r="A19" s="340" t="s">
        <v>9</v>
      </c>
      <c r="B19" s="341">
        <v>1</v>
      </c>
      <c r="C19" s="361" t="s">
        <v>11</v>
      </c>
      <c r="D19" s="224">
        <f>'0.2_MR_Weighting'!I20</f>
        <v>4.6056362312196645E-4</v>
      </c>
      <c r="E19" s="225">
        <f>D19*ABS(SUMIF('2.3_Input_Data_Orig_MC'!AB14:AF17, "&lt;0"))</f>
        <v>4.6056362312196645E-4</v>
      </c>
      <c r="G19" s="281" t="str">
        <f>'5.2_Check_3.1_Crit_PTO'!L16</f>
        <v>N/A</v>
      </c>
      <c r="H19" s="282">
        <f>'5.2_Check_3.1_Crit_PTO'!AJ16</f>
        <v>0</v>
      </c>
      <c r="I19" s="543" t="str">
        <f t="shared" ref="I19" si="0">IFERROR(G19-H19, "Direct to C1 &amp; C2")</f>
        <v>Direct to C1 &amp; C2</v>
      </c>
      <c r="J19" s="229" t="str">
        <f>IFERROR(I19/(SUM([3]Weighting_Totals!$E$16)),I19)</f>
        <v>Direct to C1 &amp; C2</v>
      </c>
      <c r="K19" s="137"/>
      <c r="L19" s="282" t="str">
        <f>'5.2_Check_3.1_Crit_PTO'!T16</f>
        <v>N/A</v>
      </c>
      <c r="M19" s="282">
        <f>'5.2_Check_3.1_Crit_PTO'!AR16</f>
        <v>0</v>
      </c>
      <c r="N19" s="543" t="str">
        <f t="shared" ref="N19" si="1">IFERROR(L19-M19, "Direct to C1, C2 &amp; C3")</f>
        <v>Direct to C1, C2 &amp; C3</v>
      </c>
      <c r="O19" s="229" t="str">
        <f>IFERROR(N19/(SUM([3]Weighting_Totals!$E$16)),N19)</f>
        <v>Direct to C1, C2 &amp; C3</v>
      </c>
      <c r="P19" s="136"/>
      <c r="Q19" s="282">
        <f>'5.2_Check_3.1_Crit_PTO'!AB16</f>
        <v>0</v>
      </c>
      <c r="R19" s="282">
        <f>'5.2_Check_3.1_Crit_PTO'!AZ16</f>
        <v>0</v>
      </c>
      <c r="S19" s="543">
        <f t="shared" ref="S19" si="2">IFERROR(Q19-R19, "No Intervention")</f>
        <v>0</v>
      </c>
      <c r="T19" s="229">
        <f>IFERROR(S19/(SUM([3]Weighting_Totals!$E$16)),S19)</f>
        <v>0</v>
      </c>
      <c r="V19" s="227">
        <f>'5.3_Check_3.2_AH_PTO'!L16</f>
        <v>0</v>
      </c>
      <c r="W19" s="228">
        <f>'5.3_Check_3.2_AH_PTO'!AJ16</f>
        <v>0</v>
      </c>
      <c r="X19" s="543">
        <f t="shared" ref="X19" si="3">IFERROR(V19-W19, "Direct to AH4 &amp; AH5")</f>
        <v>0</v>
      </c>
      <c r="Y19" s="229">
        <f>IFERROR(X19/(SUM([3]Weighting_Totals!$E$16)),X19)</f>
        <v>0</v>
      </c>
      <c r="Z19" s="137"/>
      <c r="AA19" s="228">
        <f>'5.3_Check_3.2_AH_PTO'!T16</f>
        <v>0</v>
      </c>
      <c r="AB19" s="228">
        <f>'5.3_Check_3.2_AH_PTO'!AR16</f>
        <v>0</v>
      </c>
      <c r="AC19" s="543">
        <f t="shared" ref="AC19" si="4">IFERROR(AA19-AB19, "Direct to AH3, AH4 &amp; AH5")</f>
        <v>0</v>
      </c>
      <c r="AD19" s="229">
        <f>IFERROR(AC19/(SUM([3]Weighting_Totals!$E$16)),AC19)</f>
        <v>0</v>
      </c>
      <c r="AE19" s="136"/>
      <c r="AF19" s="228">
        <f>'5.3_Check_3.2_AH_PTO'!AB16</f>
        <v>0</v>
      </c>
      <c r="AG19" s="228">
        <f>'5.3_Check_3.2_AH_PTO'!AZ16</f>
        <v>0</v>
      </c>
      <c r="AH19" s="543">
        <f t="shared" ref="AH19" si="5">IFERROR(AF19-AG19, "No Intervention")</f>
        <v>0</v>
      </c>
      <c r="AI19" s="229">
        <f>IFERROR(AH19/(SUM([3]Weighting_Totals!$E$16)),AH19)</f>
        <v>0</v>
      </c>
    </row>
    <row r="20" spans="1:35" ht="13.15">
      <c r="A20" s="310"/>
      <c r="B20" s="311"/>
      <c r="C20" s="312"/>
      <c r="D20" s="362"/>
      <c r="E20" s="363"/>
      <c r="G20" s="364"/>
      <c r="H20" s="349"/>
      <c r="I20" s="466"/>
      <c r="J20" s="365"/>
      <c r="K20" s="137"/>
      <c r="L20" s="349"/>
      <c r="M20" s="349"/>
      <c r="N20" s="466"/>
      <c r="O20" s="365"/>
      <c r="P20" s="136"/>
      <c r="Q20" s="349"/>
      <c r="R20" s="349"/>
      <c r="S20" s="466"/>
      <c r="T20" s="365"/>
      <c r="V20" s="366"/>
      <c r="W20" s="367"/>
      <c r="X20" s="466"/>
      <c r="Y20" s="365"/>
      <c r="Z20" s="137"/>
      <c r="AA20" s="367"/>
      <c r="AB20" s="367"/>
      <c r="AC20" s="466"/>
      <c r="AD20" s="365"/>
      <c r="AE20" s="136"/>
      <c r="AF20" s="367"/>
      <c r="AG20" s="367"/>
      <c r="AH20" s="466"/>
      <c r="AI20" s="365"/>
    </row>
    <row r="21" spans="1:35" ht="13.15">
      <c r="A21" s="310"/>
      <c r="B21" s="311"/>
      <c r="C21" s="312"/>
      <c r="D21" s="362"/>
      <c r="E21" s="363"/>
      <c r="G21" s="364"/>
      <c r="H21" s="349"/>
      <c r="I21" s="466"/>
      <c r="J21" s="365"/>
      <c r="K21" s="137"/>
      <c r="L21" s="349"/>
      <c r="M21" s="349"/>
      <c r="N21" s="466"/>
      <c r="O21" s="365"/>
      <c r="P21" s="136"/>
      <c r="Q21" s="349"/>
      <c r="R21" s="349"/>
      <c r="S21" s="466"/>
      <c r="T21" s="365"/>
      <c r="V21" s="366"/>
      <c r="W21" s="367"/>
      <c r="X21" s="466"/>
      <c r="Y21" s="365"/>
      <c r="Z21" s="137"/>
      <c r="AA21" s="367"/>
      <c r="AB21" s="367"/>
      <c r="AC21" s="466"/>
      <c r="AD21" s="365"/>
      <c r="AE21" s="136"/>
      <c r="AF21" s="367"/>
      <c r="AG21" s="367"/>
      <c r="AH21" s="466"/>
      <c r="AI21" s="365"/>
    </row>
    <row r="22" spans="1:35" ht="13.15">
      <c r="A22" s="344"/>
      <c r="B22" s="345"/>
      <c r="C22" s="368"/>
      <c r="D22" s="369"/>
      <c r="E22" s="370"/>
      <c r="G22" s="371"/>
      <c r="H22" s="350"/>
      <c r="I22" s="467"/>
      <c r="J22" s="372"/>
      <c r="K22" s="137"/>
      <c r="L22" s="350"/>
      <c r="M22" s="350"/>
      <c r="N22" s="467"/>
      <c r="O22" s="372"/>
      <c r="P22" s="136"/>
      <c r="Q22" s="350"/>
      <c r="R22" s="350"/>
      <c r="S22" s="467"/>
      <c r="T22" s="372"/>
      <c r="V22" s="373"/>
      <c r="W22" s="374"/>
      <c r="X22" s="467"/>
      <c r="Y22" s="372"/>
      <c r="Z22" s="137"/>
      <c r="AA22" s="374"/>
      <c r="AB22" s="374"/>
      <c r="AC22" s="467"/>
      <c r="AD22" s="372"/>
      <c r="AE22" s="136"/>
      <c r="AF22" s="374"/>
      <c r="AG22" s="374"/>
      <c r="AH22" s="467"/>
      <c r="AI22" s="372"/>
    </row>
    <row r="23" spans="1:35" ht="13.15">
      <c r="A23" s="340" t="s">
        <v>9</v>
      </c>
      <c r="B23" s="341">
        <v>7</v>
      </c>
      <c r="C23" s="361" t="s">
        <v>12</v>
      </c>
      <c r="D23" s="224">
        <f>'0.2_MR_Weighting'!I24</f>
        <v>0</v>
      </c>
      <c r="E23" s="225">
        <f>D23*ABS(SUMIF('2.3_Input_Data_Orig_MC'!AB18:AF21, "&lt;0"))</f>
        <v>0</v>
      </c>
      <c r="G23" s="281" t="str">
        <f>'5.2_Check_3.1_Crit_PTO'!L20</f>
        <v>N/A</v>
      </c>
      <c r="H23" s="282" t="str">
        <f>'5.2_Check_3.1_Crit_PTO'!AJ20</f>
        <v>N/A</v>
      </c>
      <c r="I23" s="543" t="str">
        <f t="shared" ref="I23" si="6">IFERROR(G23-H23, "Direct to C1 &amp; C2")</f>
        <v>Direct to C1 &amp; C2</v>
      </c>
      <c r="J23" s="229" t="str">
        <f>IFERROR(I23/(SUM([3]Weighting_Totals!$E$16)),I23)</f>
        <v>Direct to C1 &amp; C2</v>
      </c>
      <c r="K23" s="137"/>
      <c r="L23" s="282" t="str">
        <f>'5.2_Check_3.1_Crit_PTO'!T20</f>
        <v>N/A</v>
      </c>
      <c r="M23" s="282" t="str">
        <f>'5.2_Check_3.1_Crit_PTO'!AR20</f>
        <v>N/A</v>
      </c>
      <c r="N23" s="543" t="str">
        <f t="shared" ref="N23" si="7">IFERROR(L23-M23, "Direct to C1, C2 &amp; C3")</f>
        <v>Direct to C1, C2 &amp; C3</v>
      </c>
      <c r="O23" s="229" t="str">
        <f>IFERROR(N23/(SUM([3]Weighting_Totals!$E$16)),N23)</f>
        <v>Direct to C1, C2 &amp; C3</v>
      </c>
      <c r="P23" s="136"/>
      <c r="Q23" s="282" t="str">
        <f>'5.2_Check_3.1_Crit_PTO'!AB20</f>
        <v>No Interventions</v>
      </c>
      <c r="R23" s="282" t="str">
        <f>'5.2_Check_3.1_Crit_PTO'!AZ20</f>
        <v>No Interventions</v>
      </c>
      <c r="S23" s="543" t="str">
        <f t="shared" ref="S23" si="8">IFERROR(Q23-R23, "No Intervention")</f>
        <v>No Intervention</v>
      </c>
      <c r="T23" s="229" t="str">
        <f>IFERROR(S23/(SUM([3]Weighting_Totals!$E$16)),S23)</f>
        <v>No Intervention</v>
      </c>
      <c r="V23" s="227" t="str">
        <f>'5.3_Check_3.2_AH_PTO'!L20</f>
        <v>N/A</v>
      </c>
      <c r="W23" s="228" t="str">
        <f>'5.3_Check_3.2_AH_PTO'!AJ20</f>
        <v>N/A</v>
      </c>
      <c r="X23" s="543" t="str">
        <f t="shared" ref="X23" si="9">IFERROR(V23-W23, "Direct to AH4 &amp; AH5")</f>
        <v>Direct to AH4 &amp; AH5</v>
      </c>
      <c r="Y23" s="229" t="str">
        <f>IFERROR(X23/(SUM([3]Weighting_Totals!$E$16)),X23)</f>
        <v>Direct to AH4 &amp; AH5</v>
      </c>
      <c r="Z23" s="137"/>
      <c r="AA23" s="228" t="str">
        <f>'5.3_Check_3.2_AH_PTO'!T20</f>
        <v>N/A</v>
      </c>
      <c r="AB23" s="228" t="str">
        <f>'5.3_Check_3.2_AH_PTO'!AR20</f>
        <v>N/A</v>
      </c>
      <c r="AC23" s="543" t="str">
        <f t="shared" ref="AC23" si="10">IFERROR(AA23-AB23, "Direct to AH3, AH4 &amp; AH5")</f>
        <v>Direct to AH3, AH4 &amp; AH5</v>
      </c>
      <c r="AD23" s="229" t="str">
        <f>IFERROR(AC23/(SUM([3]Weighting_Totals!$E$16)),AC23)</f>
        <v>Direct to AH3, AH4 &amp; AH5</v>
      </c>
      <c r="AE23" s="136"/>
      <c r="AF23" s="228" t="str">
        <f>'5.3_Check_3.2_AH_PTO'!AB20</f>
        <v>N/A</v>
      </c>
      <c r="AG23" s="228" t="str">
        <f>'5.3_Check_3.2_AH_PTO'!AZ20</f>
        <v>No Interventions</v>
      </c>
      <c r="AH23" s="543" t="str">
        <f t="shared" ref="AH23" si="11">IFERROR(AF23-AG23, "No Intervention")</f>
        <v>No Intervention</v>
      </c>
      <c r="AI23" s="229" t="str">
        <f>IFERROR(AH23/(SUM([3]Weighting_Totals!$E$16)),AH23)</f>
        <v>No Intervention</v>
      </c>
    </row>
    <row r="24" spans="1:35" ht="13.15">
      <c r="A24" s="310"/>
      <c r="B24" s="311"/>
      <c r="C24" s="312"/>
      <c r="D24" s="362"/>
      <c r="E24" s="363"/>
      <c r="G24" s="364"/>
      <c r="H24" s="349"/>
      <c r="I24" s="466"/>
      <c r="J24" s="365"/>
      <c r="K24" s="137"/>
      <c r="L24" s="349"/>
      <c r="M24" s="349"/>
      <c r="N24" s="466"/>
      <c r="O24" s="365"/>
      <c r="P24" s="136"/>
      <c r="Q24" s="349"/>
      <c r="R24" s="349"/>
      <c r="S24" s="466"/>
      <c r="T24" s="365"/>
      <c r="V24" s="366"/>
      <c r="W24" s="367"/>
      <c r="X24" s="466"/>
      <c r="Y24" s="365"/>
      <c r="Z24" s="137"/>
      <c r="AA24" s="367"/>
      <c r="AB24" s="367"/>
      <c r="AC24" s="466"/>
      <c r="AD24" s="365"/>
      <c r="AE24" s="136"/>
      <c r="AF24" s="367"/>
      <c r="AG24" s="367"/>
      <c r="AH24" s="466"/>
      <c r="AI24" s="365"/>
    </row>
    <row r="25" spans="1:35" ht="13.15">
      <c r="A25" s="310"/>
      <c r="B25" s="311"/>
      <c r="C25" s="312"/>
      <c r="D25" s="362"/>
      <c r="E25" s="363"/>
      <c r="G25" s="364"/>
      <c r="H25" s="349"/>
      <c r="I25" s="466"/>
      <c r="J25" s="365"/>
      <c r="K25" s="137"/>
      <c r="L25" s="349"/>
      <c r="M25" s="349"/>
      <c r="N25" s="466"/>
      <c r="O25" s="365"/>
      <c r="P25" s="136"/>
      <c r="Q25" s="349"/>
      <c r="R25" s="349"/>
      <c r="S25" s="466"/>
      <c r="T25" s="365"/>
      <c r="V25" s="366"/>
      <c r="W25" s="367"/>
      <c r="X25" s="466"/>
      <c r="Y25" s="365"/>
      <c r="Z25" s="137"/>
      <c r="AA25" s="367"/>
      <c r="AB25" s="367"/>
      <c r="AC25" s="466"/>
      <c r="AD25" s="365"/>
      <c r="AE25" s="136"/>
      <c r="AF25" s="367"/>
      <c r="AG25" s="367"/>
      <c r="AH25" s="466"/>
      <c r="AI25" s="365"/>
    </row>
    <row r="26" spans="1:35" ht="13.15">
      <c r="A26" s="344"/>
      <c r="B26" s="345"/>
      <c r="C26" s="368"/>
      <c r="D26" s="369"/>
      <c r="E26" s="370"/>
      <c r="G26" s="371"/>
      <c r="H26" s="350"/>
      <c r="I26" s="467"/>
      <c r="J26" s="372"/>
      <c r="K26" s="137"/>
      <c r="L26" s="350"/>
      <c r="M26" s="350"/>
      <c r="N26" s="467"/>
      <c r="O26" s="372"/>
      <c r="P26" s="136"/>
      <c r="Q26" s="350"/>
      <c r="R26" s="350"/>
      <c r="S26" s="467"/>
      <c r="T26" s="372"/>
      <c r="V26" s="373"/>
      <c r="W26" s="374"/>
      <c r="X26" s="467"/>
      <c r="Y26" s="372"/>
      <c r="Z26" s="137"/>
      <c r="AA26" s="374"/>
      <c r="AB26" s="374"/>
      <c r="AC26" s="467"/>
      <c r="AD26" s="372"/>
      <c r="AE26" s="136"/>
      <c r="AF26" s="374"/>
      <c r="AG26" s="374"/>
      <c r="AH26" s="467"/>
      <c r="AI26" s="372"/>
    </row>
    <row r="27" spans="1:35" ht="13.15">
      <c r="A27" s="340" t="s">
        <v>9</v>
      </c>
      <c r="B27" s="341">
        <v>8</v>
      </c>
      <c r="C27" s="361" t="s">
        <v>13</v>
      </c>
      <c r="D27" s="224">
        <f>'0.2_MR_Weighting'!I28</f>
        <v>0</v>
      </c>
      <c r="E27" s="225">
        <f>D27*ABS(SUMIF('2.3_Input_Data_Orig_MC'!AB22:AF25, "&lt;0"))</f>
        <v>0</v>
      </c>
      <c r="G27" s="281" t="str">
        <f>'5.2_Check_3.1_Crit_PTO'!L24</f>
        <v>N/A</v>
      </c>
      <c r="H27" s="282" t="str">
        <f>'5.2_Check_3.1_Crit_PTO'!AJ24</f>
        <v>N/A</v>
      </c>
      <c r="I27" s="543" t="str">
        <f t="shared" ref="I27" si="12">IFERROR(G27-H27, "Direct to C1 &amp; C2")</f>
        <v>Direct to C1 &amp; C2</v>
      </c>
      <c r="J27" s="229" t="str">
        <f>IFERROR(I27/(SUM([3]Weighting_Totals!$E$16)),I27)</f>
        <v>Direct to C1 &amp; C2</v>
      </c>
      <c r="K27" s="137"/>
      <c r="L27" s="282" t="str">
        <f>'5.2_Check_3.1_Crit_PTO'!T24</f>
        <v>N/A</v>
      </c>
      <c r="M27" s="282" t="str">
        <f>'5.2_Check_3.1_Crit_PTO'!AR24</f>
        <v>N/A</v>
      </c>
      <c r="N27" s="543" t="str">
        <f t="shared" ref="N27" si="13">IFERROR(L27-M27, "Direct to C1, C2 &amp; C3")</f>
        <v>Direct to C1, C2 &amp; C3</v>
      </c>
      <c r="O27" s="229" t="str">
        <f>IFERROR(N27/(SUM([3]Weighting_Totals!$E$16)),N27)</f>
        <v>Direct to C1, C2 &amp; C3</v>
      </c>
      <c r="P27" s="136"/>
      <c r="Q27" s="282" t="str">
        <f>'5.2_Check_3.1_Crit_PTO'!AB24</f>
        <v>No Interventions</v>
      </c>
      <c r="R27" s="282" t="str">
        <f>'5.2_Check_3.1_Crit_PTO'!AZ24</f>
        <v>No Interventions</v>
      </c>
      <c r="S27" s="543" t="str">
        <f t="shared" ref="S27" si="14">IFERROR(Q27-R27, "No Intervention")</f>
        <v>No Intervention</v>
      </c>
      <c r="T27" s="229" t="str">
        <f>IFERROR(S27/(SUM([3]Weighting_Totals!$E$16)),S27)</f>
        <v>No Intervention</v>
      </c>
      <c r="V27" s="227" t="str">
        <f>'5.3_Check_3.2_AH_PTO'!L24</f>
        <v>N/A</v>
      </c>
      <c r="W27" s="228" t="str">
        <f>'5.3_Check_3.2_AH_PTO'!AJ24</f>
        <v>N/A</v>
      </c>
      <c r="X27" s="543" t="str">
        <f t="shared" ref="X27" si="15">IFERROR(V27-W27, "Direct to AH4 &amp; AH5")</f>
        <v>Direct to AH4 &amp; AH5</v>
      </c>
      <c r="Y27" s="229" t="str">
        <f>IFERROR(X27/(SUM([3]Weighting_Totals!$E$16)),X27)</f>
        <v>Direct to AH4 &amp; AH5</v>
      </c>
      <c r="Z27" s="137"/>
      <c r="AA27" s="228" t="str">
        <f>'5.3_Check_3.2_AH_PTO'!T24</f>
        <v>N/A</v>
      </c>
      <c r="AB27" s="228" t="str">
        <f>'5.3_Check_3.2_AH_PTO'!AR24</f>
        <v>N/A</v>
      </c>
      <c r="AC27" s="543" t="str">
        <f t="shared" ref="AC27" si="16">IFERROR(AA27-AB27, "Direct to AH3, AH4 &amp; AH5")</f>
        <v>Direct to AH3, AH4 &amp; AH5</v>
      </c>
      <c r="AD27" s="229" t="str">
        <f>IFERROR(AC27/(SUM([3]Weighting_Totals!$E$16)),AC27)</f>
        <v>Direct to AH3, AH4 &amp; AH5</v>
      </c>
      <c r="AE27" s="136"/>
      <c r="AF27" s="228" t="str">
        <f>'5.3_Check_3.2_AH_PTO'!AB24</f>
        <v>N/A</v>
      </c>
      <c r="AG27" s="228" t="str">
        <f>'5.3_Check_3.2_AH_PTO'!AZ24</f>
        <v>No Interventions</v>
      </c>
      <c r="AH27" s="543" t="str">
        <f t="shared" ref="AH27" si="17">IFERROR(AF27-AG27, "No Intervention")</f>
        <v>No Intervention</v>
      </c>
      <c r="AI27" s="229" t="str">
        <f>IFERROR(AH27/(SUM([3]Weighting_Totals!$E$16)),AH27)</f>
        <v>No Intervention</v>
      </c>
    </row>
    <row r="28" spans="1:35" ht="13.15">
      <c r="A28" s="310"/>
      <c r="B28" s="311"/>
      <c r="C28" s="312"/>
      <c r="D28" s="362"/>
      <c r="E28" s="363"/>
      <c r="G28" s="364"/>
      <c r="H28" s="349"/>
      <c r="I28" s="466"/>
      <c r="J28" s="365"/>
      <c r="K28" s="137"/>
      <c r="L28" s="349"/>
      <c r="M28" s="349"/>
      <c r="N28" s="466"/>
      <c r="O28" s="365"/>
      <c r="P28" s="136"/>
      <c r="Q28" s="349"/>
      <c r="R28" s="349"/>
      <c r="S28" s="466"/>
      <c r="T28" s="365"/>
      <c r="V28" s="366"/>
      <c r="W28" s="367"/>
      <c r="X28" s="466"/>
      <c r="Y28" s="365"/>
      <c r="Z28" s="137"/>
      <c r="AA28" s="367"/>
      <c r="AB28" s="367"/>
      <c r="AC28" s="466"/>
      <c r="AD28" s="365"/>
      <c r="AE28" s="136"/>
      <c r="AF28" s="367"/>
      <c r="AG28" s="367"/>
      <c r="AH28" s="466"/>
      <c r="AI28" s="365"/>
    </row>
    <row r="29" spans="1:35" ht="13.15">
      <c r="A29" s="310"/>
      <c r="B29" s="311"/>
      <c r="C29" s="312"/>
      <c r="D29" s="362"/>
      <c r="E29" s="363"/>
      <c r="G29" s="364"/>
      <c r="H29" s="349"/>
      <c r="I29" s="466"/>
      <c r="J29" s="365"/>
      <c r="K29" s="137"/>
      <c r="L29" s="349"/>
      <c r="M29" s="349"/>
      <c r="N29" s="466"/>
      <c r="O29" s="365"/>
      <c r="P29" s="136"/>
      <c r="Q29" s="349"/>
      <c r="R29" s="349"/>
      <c r="S29" s="466"/>
      <c r="T29" s="365"/>
      <c r="V29" s="366"/>
      <c r="W29" s="367"/>
      <c r="X29" s="466"/>
      <c r="Y29" s="365"/>
      <c r="Z29" s="137"/>
      <c r="AA29" s="367"/>
      <c r="AB29" s="367"/>
      <c r="AC29" s="466"/>
      <c r="AD29" s="365"/>
      <c r="AE29" s="136"/>
      <c r="AF29" s="367"/>
      <c r="AG29" s="367"/>
      <c r="AH29" s="466"/>
      <c r="AI29" s="365"/>
    </row>
    <row r="30" spans="1:35" ht="13.15">
      <c r="A30" s="344"/>
      <c r="B30" s="345"/>
      <c r="C30" s="368"/>
      <c r="D30" s="369"/>
      <c r="E30" s="370"/>
      <c r="G30" s="371"/>
      <c r="H30" s="350"/>
      <c r="I30" s="467"/>
      <c r="J30" s="372"/>
      <c r="K30" s="137"/>
      <c r="L30" s="350"/>
      <c r="M30" s="350"/>
      <c r="N30" s="467"/>
      <c r="O30" s="372"/>
      <c r="P30" s="136"/>
      <c r="Q30" s="350"/>
      <c r="R30" s="350"/>
      <c r="S30" s="467"/>
      <c r="T30" s="372"/>
      <c r="V30" s="373"/>
      <c r="W30" s="374"/>
      <c r="X30" s="467"/>
      <c r="Y30" s="372"/>
      <c r="Z30" s="137"/>
      <c r="AA30" s="374"/>
      <c r="AB30" s="374"/>
      <c r="AC30" s="467"/>
      <c r="AD30" s="372"/>
      <c r="AE30" s="136"/>
      <c r="AF30" s="374"/>
      <c r="AG30" s="374"/>
      <c r="AH30" s="467"/>
      <c r="AI30" s="372"/>
    </row>
    <row r="31" spans="1:35" ht="13.15">
      <c r="A31" s="340" t="s">
        <v>9</v>
      </c>
      <c r="B31" s="341">
        <v>13</v>
      </c>
      <c r="C31" s="361" t="s">
        <v>14</v>
      </c>
      <c r="D31" s="224">
        <f>'0.2_MR_Weighting'!I32</f>
        <v>1.8242127934569222E-4</v>
      </c>
      <c r="E31" s="225">
        <f>D31*ABS(SUMIF('2.3_Input_Data_Orig_MC'!AB26:AF29, "&lt;0"))</f>
        <v>3.6484255869138443E-4</v>
      </c>
      <c r="G31" s="281" t="str">
        <f>'5.2_Check_3.1_Crit_PTO'!L28</f>
        <v>N/A</v>
      </c>
      <c r="H31" s="282" t="str">
        <f>'5.2_Check_3.1_Crit_PTO'!AJ28</f>
        <v>N/A</v>
      </c>
      <c r="I31" s="543" t="str">
        <f t="shared" ref="I31" si="18">IFERROR(G31-H31, "Direct to C1 &amp; C2")</f>
        <v>Direct to C1 &amp; C2</v>
      </c>
      <c r="J31" s="229" t="str">
        <f>IFERROR(I31/(SUM([3]Weighting_Totals!$E$16)),I31)</f>
        <v>Direct to C1 &amp; C2</v>
      </c>
      <c r="K31" s="137"/>
      <c r="L31" s="282" t="str">
        <f>'5.2_Check_3.1_Crit_PTO'!T28</f>
        <v>N/A</v>
      </c>
      <c r="M31" s="282" t="str">
        <f>'5.2_Check_3.1_Crit_PTO'!AR28</f>
        <v>N/A</v>
      </c>
      <c r="N31" s="543" t="str">
        <f t="shared" ref="N31" si="19">IFERROR(L31-M31, "Direct to C1, C2 &amp; C3")</f>
        <v>Direct to C1, C2 &amp; C3</v>
      </c>
      <c r="O31" s="229" t="str">
        <f>IFERROR(N31/(SUM([3]Weighting_Totals!$E$16)),N31)</f>
        <v>Direct to C1, C2 &amp; C3</v>
      </c>
      <c r="P31" s="136"/>
      <c r="Q31" s="282">
        <f>'5.2_Check_3.1_Crit_PTO'!AB28</f>
        <v>0</v>
      </c>
      <c r="R31" s="282" t="str">
        <f>'5.2_Check_3.1_Crit_PTO'!AZ28</f>
        <v>No Interventions</v>
      </c>
      <c r="S31" s="543" t="str">
        <f t="shared" ref="S31" si="20">IFERROR(Q31-R31, "No Intervention")</f>
        <v>No Intervention</v>
      </c>
      <c r="T31" s="229" t="str">
        <f>IFERROR(S31/(SUM([3]Weighting_Totals!$E$16)),S31)</f>
        <v>No Intervention</v>
      </c>
      <c r="V31" s="227">
        <f>'5.3_Check_3.2_AH_PTO'!L28</f>
        <v>0</v>
      </c>
      <c r="W31" s="228">
        <f>'5.3_Check_3.2_AH_PTO'!AJ28</f>
        <v>0</v>
      </c>
      <c r="X31" s="543">
        <f t="shared" ref="X31" si="21">IFERROR(V31-W31, "Direct to AH4 &amp; AH5")</f>
        <v>0</v>
      </c>
      <c r="Y31" s="229">
        <f>IFERROR(X31/(SUM([3]Weighting_Totals!$E$16)),X31)</f>
        <v>0</v>
      </c>
      <c r="Z31" s="137"/>
      <c r="AA31" s="228">
        <f>'5.3_Check_3.2_AH_PTO'!T28</f>
        <v>0</v>
      </c>
      <c r="AB31" s="228">
        <f>'5.3_Check_3.2_AH_PTO'!AR28</f>
        <v>0</v>
      </c>
      <c r="AC31" s="543">
        <f t="shared" ref="AC31" si="22">IFERROR(AA31-AB31, "Direct to AH3, AH4 &amp; AH5")</f>
        <v>0</v>
      </c>
      <c r="AD31" s="229">
        <f>IFERROR(AC31/(SUM([3]Weighting_Totals!$E$16)),AC31)</f>
        <v>0</v>
      </c>
      <c r="AE31" s="136"/>
      <c r="AF31" s="228">
        <f>'5.3_Check_3.2_AH_PTO'!AB28</f>
        <v>0</v>
      </c>
      <c r="AG31" s="228">
        <f>'5.3_Check_3.2_AH_PTO'!AZ28</f>
        <v>0</v>
      </c>
      <c r="AH31" s="543">
        <f t="shared" ref="AH31" si="23">IFERROR(AF31-AG31, "No Intervention")</f>
        <v>0</v>
      </c>
      <c r="AI31" s="229">
        <f>IFERROR(AH31/(SUM([3]Weighting_Totals!$E$16)),AH31)</f>
        <v>0</v>
      </c>
    </row>
    <row r="32" spans="1:35" ht="13.15">
      <c r="A32" s="310"/>
      <c r="B32" s="311"/>
      <c r="C32" s="312"/>
      <c r="D32" s="362"/>
      <c r="E32" s="363"/>
      <c r="G32" s="364"/>
      <c r="H32" s="349"/>
      <c r="I32" s="466"/>
      <c r="J32" s="365"/>
      <c r="K32" s="137"/>
      <c r="L32" s="349"/>
      <c r="M32" s="349"/>
      <c r="N32" s="466"/>
      <c r="O32" s="365"/>
      <c r="P32" s="136"/>
      <c r="Q32" s="349"/>
      <c r="R32" s="349"/>
      <c r="S32" s="466"/>
      <c r="T32" s="365"/>
      <c r="V32" s="366"/>
      <c r="W32" s="367"/>
      <c r="X32" s="466"/>
      <c r="Y32" s="365"/>
      <c r="Z32" s="137"/>
      <c r="AA32" s="367"/>
      <c r="AB32" s="367"/>
      <c r="AC32" s="466"/>
      <c r="AD32" s="365"/>
      <c r="AE32" s="136"/>
      <c r="AF32" s="367"/>
      <c r="AG32" s="367"/>
      <c r="AH32" s="466"/>
      <c r="AI32" s="365"/>
    </row>
    <row r="33" spans="1:35" ht="13.15">
      <c r="A33" s="310"/>
      <c r="B33" s="311"/>
      <c r="C33" s="312"/>
      <c r="D33" s="362"/>
      <c r="E33" s="363"/>
      <c r="G33" s="364"/>
      <c r="H33" s="349"/>
      <c r="I33" s="466"/>
      <c r="J33" s="365"/>
      <c r="K33" s="137"/>
      <c r="L33" s="349"/>
      <c r="M33" s="349"/>
      <c r="N33" s="466"/>
      <c r="O33" s="365"/>
      <c r="P33" s="136"/>
      <c r="Q33" s="349"/>
      <c r="R33" s="349"/>
      <c r="S33" s="466"/>
      <c r="T33" s="365"/>
      <c r="V33" s="366"/>
      <c r="W33" s="367"/>
      <c r="X33" s="466"/>
      <c r="Y33" s="365"/>
      <c r="Z33" s="137"/>
      <c r="AA33" s="367"/>
      <c r="AB33" s="367"/>
      <c r="AC33" s="466"/>
      <c r="AD33" s="365"/>
      <c r="AE33" s="136"/>
      <c r="AF33" s="367"/>
      <c r="AG33" s="367"/>
      <c r="AH33" s="466"/>
      <c r="AI33" s="365"/>
    </row>
    <row r="34" spans="1:35" ht="13.15">
      <c r="A34" s="344"/>
      <c r="B34" s="345"/>
      <c r="C34" s="368"/>
      <c r="D34" s="369"/>
      <c r="E34" s="370"/>
      <c r="G34" s="371"/>
      <c r="H34" s="350"/>
      <c r="I34" s="467"/>
      <c r="J34" s="372"/>
      <c r="K34" s="137"/>
      <c r="L34" s="350"/>
      <c r="M34" s="350"/>
      <c r="N34" s="467"/>
      <c r="O34" s="372"/>
      <c r="P34" s="136"/>
      <c r="Q34" s="350"/>
      <c r="R34" s="350"/>
      <c r="S34" s="467"/>
      <c r="T34" s="372"/>
      <c r="V34" s="373"/>
      <c r="W34" s="374"/>
      <c r="X34" s="467"/>
      <c r="Y34" s="372"/>
      <c r="Z34" s="137"/>
      <c r="AA34" s="374"/>
      <c r="AB34" s="374"/>
      <c r="AC34" s="467"/>
      <c r="AD34" s="372"/>
      <c r="AE34" s="136"/>
      <c r="AF34" s="374"/>
      <c r="AG34" s="374"/>
      <c r="AH34" s="467"/>
      <c r="AI34" s="372"/>
    </row>
    <row r="35" spans="1:35" ht="26.25">
      <c r="A35" s="340" t="s">
        <v>9</v>
      </c>
      <c r="B35" s="341">
        <v>16</v>
      </c>
      <c r="C35" s="361" t="s">
        <v>15</v>
      </c>
      <c r="D35" s="224">
        <f>'0.2_MR_Weighting'!I36</f>
        <v>1.0067563587400864E-3</v>
      </c>
      <c r="E35" s="225">
        <f>D35*ABS(SUMIF('2.3_Input_Data_Orig_MC'!AB30:AF33, "&lt;0"))</f>
        <v>6.0405381524405184E-3</v>
      </c>
      <c r="G35" s="281">
        <f>'5.2_Check_3.1_Crit_PTO'!L32</f>
        <v>0</v>
      </c>
      <c r="H35" s="282">
        <f>'5.2_Check_3.1_Crit_PTO'!AJ32</f>
        <v>1.0067563587400864E-3</v>
      </c>
      <c r="I35" s="543">
        <f t="shared" ref="I35" si="24">IFERROR(G35-H35, "Direct to C1 &amp; C2")</f>
        <v>-1.0067563587400864E-3</v>
      </c>
      <c r="J35" s="229">
        <f>IFERROR(I35/(SUM([3]Weighting_Totals!$E$16)),I35)</f>
        <v>-5.6939063095591616E-5</v>
      </c>
      <c r="K35" s="137"/>
      <c r="L35" s="282">
        <f>'5.2_Check_3.1_Crit_PTO'!T32</f>
        <v>0</v>
      </c>
      <c r="M35" s="282">
        <f>'5.2_Check_3.1_Crit_PTO'!AR32</f>
        <v>1.0067563587400864E-3</v>
      </c>
      <c r="N35" s="543">
        <f t="shared" ref="N35" si="25">IFERROR(L35-M35, "Direct to C1, C2 &amp; C3")</f>
        <v>-1.0067563587400864E-3</v>
      </c>
      <c r="O35" s="229">
        <f>IFERROR(N35/(SUM([3]Weighting_Totals!$E$16)),N35)</f>
        <v>-5.6939063095591616E-5</v>
      </c>
      <c r="P35" s="136"/>
      <c r="Q35" s="282">
        <f>'5.2_Check_3.1_Crit_PTO'!AB32</f>
        <v>0</v>
      </c>
      <c r="R35" s="282">
        <f>'5.2_Check_3.1_Crit_PTO'!AZ32</f>
        <v>1.0067563587400864E-3</v>
      </c>
      <c r="S35" s="543">
        <f t="shared" ref="S35" si="26">IFERROR(Q35-R35, "No Intervention")</f>
        <v>-1.0067563587400864E-3</v>
      </c>
      <c r="T35" s="229">
        <f>IFERROR(S35/(SUM([3]Weighting_Totals!$E$16)),S35)</f>
        <v>-5.6939063095591616E-5</v>
      </c>
      <c r="V35" s="227">
        <f>'5.3_Check_3.2_AH_PTO'!L32</f>
        <v>1.0067563587400864E-3</v>
      </c>
      <c r="W35" s="228">
        <f>'5.3_Check_3.2_AH_PTO'!AJ32</f>
        <v>0</v>
      </c>
      <c r="X35" s="543">
        <f t="shared" ref="X35" si="27">IFERROR(V35-W35, "Direct to AH4 &amp; AH5")</f>
        <v>1.0067563587400864E-3</v>
      </c>
      <c r="Y35" s="229">
        <f>IFERROR(X35/(SUM([3]Weighting_Totals!$E$16)),X35)</f>
        <v>5.6939063095591616E-5</v>
      </c>
      <c r="Z35" s="137"/>
      <c r="AA35" s="228">
        <f>'5.3_Check_3.2_AH_PTO'!T32</f>
        <v>1.0067563587400864E-3</v>
      </c>
      <c r="AB35" s="228">
        <f>'5.3_Check_3.2_AH_PTO'!AR32</f>
        <v>0</v>
      </c>
      <c r="AC35" s="543">
        <f t="shared" ref="AC35" si="28">IFERROR(AA35-AB35, "Direct to AH3, AH4 &amp; AH5")</f>
        <v>1.0067563587400864E-3</v>
      </c>
      <c r="AD35" s="229">
        <f>IFERROR(AC35/(SUM([3]Weighting_Totals!$E$16)),AC35)</f>
        <v>5.6939063095591616E-5</v>
      </c>
      <c r="AE35" s="136"/>
      <c r="AF35" s="228">
        <f>'5.3_Check_3.2_AH_PTO'!AB32</f>
        <v>0</v>
      </c>
      <c r="AG35" s="228">
        <f>'5.3_Check_3.2_AH_PTO'!AZ32</f>
        <v>0</v>
      </c>
      <c r="AH35" s="543">
        <f t="shared" ref="AH35" si="29">IFERROR(AF35-AG35, "No Intervention")</f>
        <v>0</v>
      </c>
      <c r="AI35" s="229">
        <f>IFERROR(AH35/(SUM([3]Weighting_Totals!$E$16)),AH35)</f>
        <v>0</v>
      </c>
    </row>
    <row r="36" spans="1:35" ht="13.15">
      <c r="A36" s="310"/>
      <c r="B36" s="311"/>
      <c r="C36" s="312"/>
      <c r="D36" s="362"/>
      <c r="E36" s="363"/>
      <c r="G36" s="364"/>
      <c r="H36" s="349"/>
      <c r="I36" s="466"/>
      <c r="J36" s="365"/>
      <c r="K36" s="137"/>
      <c r="L36" s="349"/>
      <c r="M36" s="349"/>
      <c r="N36" s="466"/>
      <c r="O36" s="365"/>
      <c r="P36" s="136"/>
      <c r="Q36" s="349"/>
      <c r="R36" s="349"/>
      <c r="S36" s="466"/>
      <c r="T36" s="365"/>
      <c r="V36" s="366"/>
      <c r="W36" s="367"/>
      <c r="X36" s="466"/>
      <c r="Y36" s="365"/>
      <c r="Z36" s="137"/>
      <c r="AA36" s="367"/>
      <c r="AB36" s="367"/>
      <c r="AC36" s="466"/>
      <c r="AD36" s="365"/>
      <c r="AE36" s="136"/>
      <c r="AF36" s="367"/>
      <c r="AG36" s="367"/>
      <c r="AH36" s="466"/>
      <c r="AI36" s="365"/>
    </row>
    <row r="37" spans="1:35" ht="13.15">
      <c r="A37" s="310"/>
      <c r="B37" s="311"/>
      <c r="C37" s="312"/>
      <c r="D37" s="362"/>
      <c r="E37" s="363"/>
      <c r="G37" s="364"/>
      <c r="H37" s="349"/>
      <c r="I37" s="466"/>
      <c r="J37" s="365"/>
      <c r="K37" s="137"/>
      <c r="L37" s="349"/>
      <c r="M37" s="349"/>
      <c r="N37" s="466"/>
      <c r="O37" s="365"/>
      <c r="P37" s="136"/>
      <c r="Q37" s="349"/>
      <c r="R37" s="349"/>
      <c r="S37" s="466"/>
      <c r="T37" s="365"/>
      <c r="V37" s="366"/>
      <c r="W37" s="367"/>
      <c r="X37" s="466"/>
      <c r="Y37" s="365"/>
      <c r="Z37" s="137"/>
      <c r="AA37" s="367"/>
      <c r="AB37" s="367"/>
      <c r="AC37" s="466"/>
      <c r="AD37" s="365"/>
      <c r="AE37" s="136"/>
      <c r="AF37" s="367"/>
      <c r="AG37" s="367"/>
      <c r="AH37" s="466"/>
      <c r="AI37" s="365"/>
    </row>
    <row r="38" spans="1:35" ht="13.15">
      <c r="A38" s="344"/>
      <c r="B38" s="345"/>
      <c r="C38" s="368"/>
      <c r="D38" s="369"/>
      <c r="E38" s="370"/>
      <c r="G38" s="371"/>
      <c r="H38" s="350"/>
      <c r="I38" s="467"/>
      <c r="J38" s="372"/>
      <c r="K38" s="137"/>
      <c r="L38" s="350"/>
      <c r="M38" s="350"/>
      <c r="N38" s="467"/>
      <c r="O38" s="372"/>
      <c r="P38" s="136"/>
      <c r="Q38" s="350"/>
      <c r="R38" s="350"/>
      <c r="S38" s="467"/>
      <c r="T38" s="372"/>
      <c r="V38" s="373"/>
      <c r="W38" s="374"/>
      <c r="X38" s="467"/>
      <c r="Y38" s="372"/>
      <c r="Z38" s="137"/>
      <c r="AA38" s="374"/>
      <c r="AB38" s="374"/>
      <c r="AC38" s="467"/>
      <c r="AD38" s="372"/>
      <c r="AE38" s="136"/>
      <c r="AF38" s="374"/>
      <c r="AG38" s="374"/>
      <c r="AH38" s="467"/>
      <c r="AI38" s="372"/>
    </row>
    <row r="39" spans="1:35" ht="13.15">
      <c r="A39" s="340" t="s">
        <v>9</v>
      </c>
      <c r="B39" s="341">
        <v>17</v>
      </c>
      <c r="C39" s="361" t="s">
        <v>16</v>
      </c>
      <c r="D39" s="224">
        <f>'0.2_MR_Weighting'!I40</f>
        <v>3.0927795247307857E-3</v>
      </c>
      <c r="E39" s="225">
        <f>D39*ABS(SUMIF('2.3_Input_Data_Orig_MC'!AB34:AF37, "&lt;0"))</f>
        <v>1.5463897623653928E-2</v>
      </c>
      <c r="G39" s="281">
        <f>'5.2_Check_3.1_Crit_PTO'!L36</f>
        <v>4.7913134371094486E-3</v>
      </c>
      <c r="H39" s="282" t="str">
        <f>'5.2_Check_3.1_Crit_PTO'!AJ36</f>
        <v>N/A</v>
      </c>
      <c r="I39" s="543" t="str">
        <f t="shared" ref="I39" si="30">IFERROR(G39-H39, "Direct to C1 &amp; C2")</f>
        <v>Direct to C1 &amp; C2</v>
      </c>
      <c r="J39" s="229" t="str">
        <f>IFERROR(I39/(SUM([3]Weighting_Totals!$E$16)),I39)</f>
        <v>Direct to C1 &amp; C2</v>
      </c>
      <c r="K39" s="137"/>
      <c r="L39" s="282">
        <f>'5.2_Check_3.1_Crit_PTO'!T36</f>
        <v>4.7913134371094486E-3</v>
      </c>
      <c r="M39" s="282" t="str">
        <f>'5.2_Check_3.1_Crit_PTO'!AR36</f>
        <v>N/A</v>
      </c>
      <c r="N39" s="543" t="str">
        <f t="shared" ref="N39" si="31">IFERROR(L39-M39, "Direct to C1, C2 &amp; C3")</f>
        <v>Direct to C1, C2 &amp; C3</v>
      </c>
      <c r="O39" s="229" t="str">
        <f>IFERROR(N39/(SUM([3]Weighting_Totals!$E$16)),N39)</f>
        <v>Direct to C1, C2 &amp; C3</v>
      </c>
      <c r="P39" s="136"/>
      <c r="Q39" s="282">
        <f>'5.2_Check_3.1_Crit_PTO'!AB36</f>
        <v>4.7913134371094486E-3</v>
      </c>
      <c r="R39" s="282">
        <f>'5.2_Check_3.1_Crit_PTO'!AZ36</f>
        <v>0</v>
      </c>
      <c r="S39" s="543">
        <f t="shared" ref="S39" si="32">IFERROR(Q39-R39, "No Intervention")</f>
        <v>4.7913134371094486E-3</v>
      </c>
      <c r="T39" s="229">
        <f>IFERROR(S39/(SUM([3]Weighting_Totals!$E$16)),S39)</f>
        <v>2.7098204619014753E-4</v>
      </c>
      <c r="V39" s="227">
        <f>'5.3_Check_3.2_AH_PTO'!L36</f>
        <v>4.7913134371094486E-3</v>
      </c>
      <c r="W39" s="228">
        <f>'5.3_Check_3.2_AH_PTO'!AJ36</f>
        <v>0</v>
      </c>
      <c r="X39" s="543">
        <f t="shared" ref="X39" si="33">IFERROR(V39-W39, "Direct to AH4 &amp; AH5")</f>
        <v>4.7913134371094486E-3</v>
      </c>
      <c r="Y39" s="229">
        <f>IFERROR(X39/(SUM([3]Weighting_Totals!$E$16)),X39)</f>
        <v>2.7098204619014753E-4</v>
      </c>
      <c r="Z39" s="137"/>
      <c r="AA39" s="228">
        <f>'5.3_Check_3.2_AH_PTO'!T36</f>
        <v>4.7913134371094486E-3</v>
      </c>
      <c r="AB39" s="228">
        <f>'5.3_Check_3.2_AH_PTO'!AR36</f>
        <v>0</v>
      </c>
      <c r="AC39" s="543">
        <f t="shared" ref="AC39" si="34">IFERROR(AA39-AB39, "Direct to AH3, AH4 &amp; AH5")</f>
        <v>4.7913134371094486E-3</v>
      </c>
      <c r="AD39" s="229">
        <f>IFERROR(AC39/(SUM([3]Weighting_Totals!$E$16)),AC39)</f>
        <v>2.7098204619014753E-4</v>
      </c>
      <c r="AE39" s="136"/>
      <c r="AF39" s="228">
        <f>'5.3_Check_3.2_AH_PTO'!AB36</f>
        <v>0</v>
      </c>
      <c r="AG39" s="228">
        <f>'5.3_Check_3.2_AH_PTO'!AZ36</f>
        <v>0</v>
      </c>
      <c r="AH39" s="543">
        <f t="shared" ref="AH39" si="35">IFERROR(AF39-AG39, "No Intervention")</f>
        <v>0</v>
      </c>
      <c r="AI39" s="229">
        <f>IFERROR(AH39/(SUM([3]Weighting_Totals!$E$16)),AH39)</f>
        <v>0</v>
      </c>
    </row>
    <row r="40" spans="1:35" ht="13.15">
      <c r="A40" s="310"/>
      <c r="B40" s="311"/>
      <c r="C40" s="312"/>
      <c r="D40" s="362"/>
      <c r="E40" s="363"/>
      <c r="G40" s="364"/>
      <c r="H40" s="349"/>
      <c r="I40" s="466"/>
      <c r="J40" s="365"/>
      <c r="K40" s="137"/>
      <c r="L40" s="349"/>
      <c r="M40" s="349"/>
      <c r="N40" s="466"/>
      <c r="O40" s="365"/>
      <c r="P40" s="136"/>
      <c r="Q40" s="349"/>
      <c r="R40" s="349"/>
      <c r="S40" s="466"/>
      <c r="T40" s="365"/>
      <c r="V40" s="366"/>
      <c r="W40" s="367"/>
      <c r="X40" s="466"/>
      <c r="Y40" s="365"/>
      <c r="Z40" s="137"/>
      <c r="AA40" s="367"/>
      <c r="AB40" s="367"/>
      <c r="AC40" s="466"/>
      <c r="AD40" s="365"/>
      <c r="AE40" s="136"/>
      <c r="AF40" s="367"/>
      <c r="AG40" s="367"/>
      <c r="AH40" s="466"/>
      <c r="AI40" s="365"/>
    </row>
    <row r="41" spans="1:35" ht="13.15">
      <c r="A41" s="310"/>
      <c r="B41" s="311"/>
      <c r="C41" s="312"/>
      <c r="D41" s="362"/>
      <c r="E41" s="363"/>
      <c r="G41" s="364"/>
      <c r="H41" s="349"/>
      <c r="I41" s="466"/>
      <c r="J41" s="365"/>
      <c r="K41" s="137"/>
      <c r="L41" s="349"/>
      <c r="M41" s="349"/>
      <c r="N41" s="466"/>
      <c r="O41" s="365"/>
      <c r="P41" s="136"/>
      <c r="Q41" s="349"/>
      <c r="R41" s="349"/>
      <c r="S41" s="466"/>
      <c r="T41" s="365"/>
      <c r="V41" s="366"/>
      <c r="W41" s="367"/>
      <c r="X41" s="466"/>
      <c r="Y41" s="365"/>
      <c r="Z41" s="137"/>
      <c r="AA41" s="367"/>
      <c r="AB41" s="367"/>
      <c r="AC41" s="466"/>
      <c r="AD41" s="365"/>
      <c r="AE41" s="136"/>
      <c r="AF41" s="367"/>
      <c r="AG41" s="367"/>
      <c r="AH41" s="466"/>
      <c r="AI41" s="365"/>
    </row>
    <row r="42" spans="1:35" ht="13.15">
      <c r="A42" s="344"/>
      <c r="B42" s="345"/>
      <c r="C42" s="368"/>
      <c r="D42" s="369"/>
      <c r="E42" s="370"/>
      <c r="G42" s="371"/>
      <c r="H42" s="350"/>
      <c r="I42" s="467"/>
      <c r="J42" s="372"/>
      <c r="K42" s="137"/>
      <c r="L42" s="350"/>
      <c r="M42" s="350"/>
      <c r="N42" s="467"/>
      <c r="O42" s="372"/>
      <c r="P42" s="136"/>
      <c r="Q42" s="350"/>
      <c r="R42" s="350"/>
      <c r="S42" s="467"/>
      <c r="T42" s="372"/>
      <c r="V42" s="373"/>
      <c r="W42" s="374"/>
      <c r="X42" s="467"/>
      <c r="Y42" s="372"/>
      <c r="Z42" s="137"/>
      <c r="AA42" s="374"/>
      <c r="AB42" s="374"/>
      <c r="AC42" s="467"/>
      <c r="AD42" s="372"/>
      <c r="AE42" s="136"/>
      <c r="AF42" s="374"/>
      <c r="AG42" s="374"/>
      <c r="AH42" s="467"/>
      <c r="AI42" s="372"/>
    </row>
    <row r="43" spans="1:35" ht="13.15">
      <c r="A43" s="340" t="s">
        <v>9</v>
      </c>
      <c r="B43" s="341">
        <v>20</v>
      </c>
      <c r="C43" s="361" t="s">
        <v>17</v>
      </c>
      <c r="D43" s="224">
        <f>'0.2_MR_Weighting'!I44</f>
        <v>1.0099856817842017E-3</v>
      </c>
      <c r="E43" s="225">
        <f>D43*ABS(SUMIF('2.3_Input_Data_Orig_MC'!AB38:AF41, "&lt;0"))</f>
        <v>3.0299570453526051E-3</v>
      </c>
      <c r="G43" s="281">
        <f>'5.2_Check_3.1_Crit_PTO'!L40</f>
        <v>0</v>
      </c>
      <c r="H43" s="282">
        <f>'5.2_Check_3.1_Crit_PTO'!AJ40</f>
        <v>1.0099856817842017E-3</v>
      </c>
      <c r="I43" s="543">
        <f t="shared" ref="I43" si="36">IFERROR(G43-H43, "Direct to C1 &amp; C2")</f>
        <v>-1.0099856817842017E-3</v>
      </c>
      <c r="J43" s="229">
        <f>IFERROR(I43/(SUM([3]Weighting_Totals!$E$16)),I43)</f>
        <v>-5.7121703738452858E-5</v>
      </c>
      <c r="K43" s="137"/>
      <c r="L43" s="282">
        <f>'5.2_Check_3.1_Crit_PTO'!T40</f>
        <v>0</v>
      </c>
      <c r="M43" s="282">
        <f>'5.2_Check_3.1_Crit_PTO'!AR40</f>
        <v>1.0099856817842017E-3</v>
      </c>
      <c r="N43" s="543">
        <f t="shared" ref="N43" si="37">IFERROR(L43-M43, "Direct to C1, C2 &amp; C3")</f>
        <v>-1.0099856817842017E-3</v>
      </c>
      <c r="O43" s="229">
        <f>IFERROR(N43/(SUM([3]Weighting_Totals!$E$16)),N43)</f>
        <v>-5.7121703738452858E-5</v>
      </c>
      <c r="P43" s="136"/>
      <c r="Q43" s="282">
        <f>'5.2_Check_3.1_Crit_PTO'!AB40</f>
        <v>0</v>
      </c>
      <c r="R43" s="282">
        <f>'5.2_Check_3.1_Crit_PTO'!AZ40</f>
        <v>1.0099856817842017E-3</v>
      </c>
      <c r="S43" s="543">
        <f t="shared" ref="S43" si="38">IFERROR(Q43-R43, "No Intervention")</f>
        <v>-1.0099856817842017E-3</v>
      </c>
      <c r="T43" s="229">
        <f>IFERROR(S43/(SUM([3]Weighting_Totals!$E$16)),S43)</f>
        <v>-5.7121703738452858E-5</v>
      </c>
      <c r="V43" s="227">
        <f>'5.3_Check_3.2_AH_PTO'!L40</f>
        <v>0</v>
      </c>
      <c r="W43" s="228">
        <f>'5.3_Check_3.2_AH_PTO'!AJ40</f>
        <v>0</v>
      </c>
      <c r="X43" s="543">
        <f t="shared" ref="X43" si="39">IFERROR(V43-W43, "Direct to AH4 &amp; AH5")</f>
        <v>0</v>
      </c>
      <c r="Y43" s="229">
        <f>IFERROR(X43/(SUM([3]Weighting_Totals!$E$16)),X43)</f>
        <v>0</v>
      </c>
      <c r="Z43" s="137"/>
      <c r="AA43" s="228">
        <f>'5.3_Check_3.2_AH_PTO'!T40</f>
        <v>0</v>
      </c>
      <c r="AB43" s="228">
        <f>'5.3_Check_3.2_AH_PTO'!AR40</f>
        <v>0</v>
      </c>
      <c r="AC43" s="543">
        <f t="shared" ref="AC43" si="40">IFERROR(AA43-AB43, "Direct to AH3, AH4 &amp; AH5")</f>
        <v>0</v>
      </c>
      <c r="AD43" s="229">
        <f>IFERROR(AC43/(SUM([3]Weighting_Totals!$E$16)),AC43)</f>
        <v>0</v>
      </c>
      <c r="AE43" s="136"/>
      <c r="AF43" s="228">
        <f>'5.3_Check_3.2_AH_PTO'!AB40</f>
        <v>0</v>
      </c>
      <c r="AG43" s="228">
        <f>'5.3_Check_3.2_AH_PTO'!AZ40</f>
        <v>0</v>
      </c>
      <c r="AH43" s="543">
        <f t="shared" ref="AH43" si="41">IFERROR(AF43-AG43, "No Intervention")</f>
        <v>0</v>
      </c>
      <c r="AI43" s="229">
        <f>IFERROR(AH43/(SUM([3]Weighting_Totals!$E$16)),AH43)</f>
        <v>0</v>
      </c>
    </row>
    <row r="44" spans="1:35" ht="13.15">
      <c r="A44" s="310"/>
      <c r="B44" s="311"/>
      <c r="C44" s="312"/>
      <c r="D44" s="362"/>
      <c r="E44" s="363"/>
      <c r="G44" s="364"/>
      <c r="H44" s="349"/>
      <c r="I44" s="466"/>
      <c r="J44" s="365"/>
      <c r="K44" s="137"/>
      <c r="L44" s="349"/>
      <c r="M44" s="349"/>
      <c r="N44" s="466"/>
      <c r="O44" s="365"/>
      <c r="P44" s="136"/>
      <c r="Q44" s="349"/>
      <c r="R44" s="349"/>
      <c r="S44" s="466"/>
      <c r="T44" s="365"/>
      <c r="V44" s="366"/>
      <c r="W44" s="367"/>
      <c r="X44" s="466"/>
      <c r="Y44" s="365"/>
      <c r="Z44" s="137"/>
      <c r="AA44" s="367"/>
      <c r="AB44" s="367"/>
      <c r="AC44" s="466"/>
      <c r="AD44" s="365"/>
      <c r="AE44" s="136"/>
      <c r="AF44" s="367"/>
      <c r="AG44" s="367"/>
      <c r="AH44" s="466"/>
      <c r="AI44" s="365"/>
    </row>
    <row r="45" spans="1:35" ht="13.15">
      <c r="A45" s="310"/>
      <c r="B45" s="311"/>
      <c r="C45" s="312"/>
      <c r="D45" s="362"/>
      <c r="E45" s="363"/>
      <c r="G45" s="364"/>
      <c r="H45" s="349"/>
      <c r="I45" s="466"/>
      <c r="J45" s="365"/>
      <c r="K45" s="137"/>
      <c r="L45" s="349"/>
      <c r="M45" s="349"/>
      <c r="N45" s="466"/>
      <c r="O45" s="365"/>
      <c r="P45" s="136"/>
      <c r="Q45" s="349"/>
      <c r="R45" s="349"/>
      <c r="S45" s="466"/>
      <c r="T45" s="365"/>
      <c r="V45" s="366"/>
      <c r="W45" s="367"/>
      <c r="X45" s="466"/>
      <c r="Y45" s="365"/>
      <c r="Z45" s="137"/>
      <c r="AA45" s="367"/>
      <c r="AB45" s="367"/>
      <c r="AC45" s="466"/>
      <c r="AD45" s="365"/>
      <c r="AE45" s="136"/>
      <c r="AF45" s="367"/>
      <c r="AG45" s="367"/>
      <c r="AH45" s="466"/>
      <c r="AI45" s="365"/>
    </row>
    <row r="46" spans="1:35" ht="13.15">
      <c r="A46" s="344"/>
      <c r="B46" s="345"/>
      <c r="C46" s="368"/>
      <c r="D46" s="369"/>
      <c r="E46" s="370"/>
      <c r="G46" s="371"/>
      <c r="H46" s="350"/>
      <c r="I46" s="467"/>
      <c r="J46" s="372"/>
      <c r="K46" s="137"/>
      <c r="L46" s="350"/>
      <c r="M46" s="350"/>
      <c r="N46" s="467"/>
      <c r="O46" s="372"/>
      <c r="P46" s="136"/>
      <c r="Q46" s="350"/>
      <c r="R46" s="350"/>
      <c r="S46" s="467"/>
      <c r="T46" s="372"/>
      <c r="V46" s="373"/>
      <c r="W46" s="374"/>
      <c r="X46" s="467"/>
      <c r="Y46" s="372"/>
      <c r="Z46" s="137"/>
      <c r="AA46" s="374"/>
      <c r="AB46" s="374"/>
      <c r="AC46" s="467"/>
      <c r="AD46" s="372"/>
      <c r="AE46" s="136"/>
      <c r="AF46" s="374"/>
      <c r="AG46" s="374"/>
      <c r="AH46" s="467"/>
      <c r="AI46" s="372"/>
    </row>
    <row r="47" spans="1:35" ht="13.15">
      <c r="A47" s="340" t="s">
        <v>9</v>
      </c>
      <c r="B47" s="341">
        <v>22</v>
      </c>
      <c r="C47" s="361" t="s">
        <v>18</v>
      </c>
      <c r="D47" s="224">
        <f>'0.2_MR_Weighting'!I48</f>
        <v>1.6825665964979142E-2</v>
      </c>
      <c r="E47" s="225">
        <f>D47*ABS(SUMIF('2.3_Input_Data_Orig_MC'!AB42:AF45, "&lt;0"))</f>
        <v>0.18508232561477056</v>
      </c>
      <c r="G47" s="281">
        <f>'5.2_Check_3.1_Crit_PTO'!L44</f>
        <v>0</v>
      </c>
      <c r="H47" s="282">
        <f>'5.2_Check_3.1_Crit_PTO'!AJ44</f>
        <v>2.6360752419694201E-2</v>
      </c>
      <c r="I47" s="543">
        <f t="shared" ref="I47" si="42">IFERROR(G47-H47, "Direct to C1 &amp; C2")</f>
        <v>-2.6360752419694201E-2</v>
      </c>
      <c r="J47" s="229">
        <f>IFERROR(I47/(SUM([3]Weighting_Totals!$E$16)),I47)</f>
        <v>-1.4908836008253497E-3</v>
      </c>
      <c r="K47" s="137"/>
      <c r="L47" s="282">
        <f>'5.2_Check_3.1_Crit_PTO'!T44</f>
        <v>0</v>
      </c>
      <c r="M47" s="282">
        <f>'5.2_Check_3.1_Crit_PTO'!AR44</f>
        <v>0</v>
      </c>
      <c r="N47" s="543">
        <f t="shared" ref="N47" si="43">IFERROR(L47-M47, "Direct to C1, C2 &amp; C3")</f>
        <v>0</v>
      </c>
      <c r="O47" s="229">
        <f>IFERROR(N47/(SUM([3]Weighting_Totals!$E$16)),N47)</f>
        <v>0</v>
      </c>
      <c r="P47" s="136"/>
      <c r="Q47" s="282">
        <f>'5.2_Check_3.1_Crit_PTO'!AB44</f>
        <v>0</v>
      </c>
      <c r="R47" s="282">
        <f>'5.2_Check_3.1_Crit_PTO'!AZ44</f>
        <v>0</v>
      </c>
      <c r="S47" s="543">
        <f t="shared" ref="S47" si="44">IFERROR(Q47-R47, "No Intervention")</f>
        <v>0</v>
      </c>
      <c r="T47" s="229">
        <f>IFERROR(S47/(SUM([3]Weighting_Totals!$E$16)),S47)</f>
        <v>0</v>
      </c>
      <c r="V47" s="227">
        <f>'5.3_Check_3.2_AH_PTO'!L44</f>
        <v>0.10044283303302547</v>
      </c>
      <c r="W47" s="228">
        <f>'5.3_Check_3.2_AH_PTO'!AJ44</f>
        <v>0</v>
      </c>
      <c r="X47" s="543">
        <f t="shared" ref="X47" si="45">IFERROR(V47-W47, "Direct to AH4 &amp; AH5")</f>
        <v>0.10044283303302547</v>
      </c>
      <c r="Y47" s="229">
        <f>IFERROR(X47/(SUM([3]Weighting_Totals!$E$16)),X47)</f>
        <v>5.6807396922972028E-3</v>
      </c>
      <c r="Z47" s="137"/>
      <c r="AA47" s="228">
        <f>'5.3_Check_3.2_AH_PTO'!T44</f>
        <v>0</v>
      </c>
      <c r="AB47" s="228">
        <f>'5.3_Check_3.2_AH_PTO'!AR44</f>
        <v>0</v>
      </c>
      <c r="AC47" s="543">
        <f t="shared" ref="AC47" si="46">IFERROR(AA47-AB47, "Direct to AH3, AH4 &amp; AH5")</f>
        <v>0</v>
      </c>
      <c r="AD47" s="229">
        <f>IFERROR(AC47/(SUM([3]Weighting_Totals!$E$16)),AC47)</f>
        <v>0</v>
      </c>
      <c r="AE47" s="136"/>
      <c r="AF47" s="228">
        <f>'5.3_Check_3.2_AH_PTO'!AB44</f>
        <v>0</v>
      </c>
      <c r="AG47" s="228">
        <f>'5.3_Check_3.2_AH_PTO'!AZ44</f>
        <v>0</v>
      </c>
      <c r="AH47" s="543">
        <f t="shared" ref="AH47" si="47">IFERROR(AF47-AG47, "No Intervention")</f>
        <v>0</v>
      </c>
      <c r="AI47" s="229">
        <f>IFERROR(AH47/(SUM([3]Weighting_Totals!$E$16)),AH47)</f>
        <v>0</v>
      </c>
    </row>
    <row r="48" spans="1:35" ht="13.15">
      <c r="A48" s="310"/>
      <c r="B48" s="311"/>
      <c r="C48" s="312"/>
      <c r="D48" s="362"/>
      <c r="E48" s="363"/>
      <c r="G48" s="364"/>
      <c r="H48" s="349"/>
      <c r="I48" s="466"/>
      <c r="J48" s="365"/>
      <c r="K48" s="137"/>
      <c r="L48" s="349"/>
      <c r="M48" s="349"/>
      <c r="N48" s="466"/>
      <c r="O48" s="365"/>
      <c r="P48" s="136"/>
      <c r="Q48" s="349"/>
      <c r="R48" s="349"/>
      <c r="S48" s="466"/>
      <c r="T48" s="365"/>
      <c r="V48" s="366"/>
      <c r="W48" s="367"/>
      <c r="X48" s="466"/>
      <c r="Y48" s="365"/>
      <c r="Z48" s="137"/>
      <c r="AA48" s="367"/>
      <c r="AB48" s="367"/>
      <c r="AC48" s="466"/>
      <c r="AD48" s="365"/>
      <c r="AE48" s="136"/>
      <c r="AF48" s="367"/>
      <c r="AG48" s="367"/>
      <c r="AH48" s="466"/>
      <c r="AI48" s="365"/>
    </row>
    <row r="49" spans="1:35" ht="13.15">
      <c r="A49" s="310"/>
      <c r="B49" s="311"/>
      <c r="C49" s="312"/>
      <c r="D49" s="362"/>
      <c r="E49" s="363"/>
      <c r="G49" s="364"/>
      <c r="H49" s="349"/>
      <c r="I49" s="466"/>
      <c r="J49" s="365"/>
      <c r="K49" s="137"/>
      <c r="L49" s="349"/>
      <c r="M49" s="349"/>
      <c r="N49" s="466"/>
      <c r="O49" s="365"/>
      <c r="P49" s="136"/>
      <c r="Q49" s="349"/>
      <c r="R49" s="349"/>
      <c r="S49" s="466"/>
      <c r="T49" s="365"/>
      <c r="V49" s="366"/>
      <c r="W49" s="367"/>
      <c r="X49" s="466"/>
      <c r="Y49" s="365"/>
      <c r="Z49" s="137"/>
      <c r="AA49" s="367"/>
      <c r="AB49" s="367"/>
      <c r="AC49" s="466"/>
      <c r="AD49" s="365"/>
      <c r="AE49" s="136"/>
      <c r="AF49" s="367"/>
      <c r="AG49" s="367"/>
      <c r="AH49" s="466"/>
      <c r="AI49" s="365"/>
    </row>
    <row r="50" spans="1:35" ht="13.15">
      <c r="A50" s="344"/>
      <c r="B50" s="345"/>
      <c r="C50" s="368"/>
      <c r="D50" s="369"/>
      <c r="E50" s="370"/>
      <c r="G50" s="371"/>
      <c r="H50" s="350"/>
      <c r="I50" s="467"/>
      <c r="J50" s="372"/>
      <c r="K50" s="137"/>
      <c r="L50" s="350"/>
      <c r="M50" s="350"/>
      <c r="N50" s="467"/>
      <c r="O50" s="372"/>
      <c r="P50" s="136"/>
      <c r="Q50" s="350"/>
      <c r="R50" s="350"/>
      <c r="S50" s="467"/>
      <c r="T50" s="372"/>
      <c r="V50" s="373"/>
      <c r="W50" s="374"/>
      <c r="X50" s="467"/>
      <c r="Y50" s="372"/>
      <c r="Z50" s="137"/>
      <c r="AA50" s="374"/>
      <c r="AB50" s="374"/>
      <c r="AC50" s="467"/>
      <c r="AD50" s="372"/>
      <c r="AE50" s="136"/>
      <c r="AF50" s="374"/>
      <c r="AG50" s="374"/>
      <c r="AH50" s="467"/>
      <c r="AI50" s="372"/>
    </row>
    <row r="51" spans="1:35" ht="13.15">
      <c r="A51" s="340" t="s">
        <v>9</v>
      </c>
      <c r="B51" s="341">
        <v>36</v>
      </c>
      <c r="C51" s="361" t="s">
        <v>19</v>
      </c>
      <c r="D51" s="224">
        <f>'0.2_MR_Weighting'!I52</f>
        <v>2.8247262380523101E-3</v>
      </c>
      <c r="E51" s="225">
        <f>D51*ABS(SUMIF('2.3_Input_Data_Orig_MC'!AB46:AF49, "&lt;0"))</f>
        <v>8.4741787141569304E-3</v>
      </c>
      <c r="G51" s="281">
        <f>'5.2_Check_3.1_Crit_PTO'!L48</f>
        <v>0</v>
      </c>
      <c r="H51" s="282">
        <f>'5.2_Check_3.1_Crit_PTO'!AJ48</f>
        <v>0</v>
      </c>
      <c r="I51" s="543">
        <f t="shared" ref="I51" si="48">IFERROR(G51-H51, "Direct to C1 &amp; C2")</f>
        <v>0</v>
      </c>
      <c r="J51" s="229">
        <f>IFERROR(I51/(SUM([3]Weighting_Totals!$E$16)),I51)</f>
        <v>0</v>
      </c>
      <c r="K51" s="137"/>
      <c r="L51" s="282">
        <f>'5.2_Check_3.1_Crit_PTO'!T48</f>
        <v>0</v>
      </c>
      <c r="M51" s="282">
        <f>'5.2_Check_3.1_Crit_PTO'!AR48</f>
        <v>0</v>
      </c>
      <c r="N51" s="543">
        <f t="shared" ref="N51" si="49">IFERROR(L51-M51, "Direct to C1, C2 &amp; C3")</f>
        <v>0</v>
      </c>
      <c r="O51" s="229">
        <f>IFERROR(N51/(SUM([3]Weighting_Totals!$E$16)),N51)</f>
        <v>0</v>
      </c>
      <c r="P51" s="136"/>
      <c r="Q51" s="282">
        <f>'5.2_Check_3.1_Crit_PTO'!AB48</f>
        <v>0</v>
      </c>
      <c r="R51" s="282">
        <f>'5.2_Check_3.1_Crit_PTO'!AZ48</f>
        <v>0</v>
      </c>
      <c r="S51" s="543">
        <f t="shared" ref="S51" si="50">IFERROR(Q51-R51, "No Intervention")</f>
        <v>0</v>
      </c>
      <c r="T51" s="229">
        <f>IFERROR(S51/(SUM([3]Weighting_Totals!$E$16)),S51)</f>
        <v>0</v>
      </c>
      <c r="V51" s="227">
        <f>'5.3_Check_3.2_AH_PTO'!L48</f>
        <v>0</v>
      </c>
      <c r="W51" s="228">
        <f>'5.3_Check_3.2_AH_PTO'!AJ48</f>
        <v>0</v>
      </c>
      <c r="X51" s="543">
        <f t="shared" ref="X51" si="51">IFERROR(V51-W51, "Direct to AH4 &amp; AH5")</f>
        <v>0</v>
      </c>
      <c r="Y51" s="229">
        <f>IFERROR(X51/(SUM([3]Weighting_Totals!$E$16)),X51)</f>
        <v>0</v>
      </c>
      <c r="Z51" s="137"/>
      <c r="AA51" s="228">
        <f>'5.3_Check_3.2_AH_PTO'!T48</f>
        <v>0</v>
      </c>
      <c r="AB51" s="228">
        <f>'5.3_Check_3.2_AH_PTO'!AR48</f>
        <v>0</v>
      </c>
      <c r="AC51" s="543">
        <f t="shared" ref="AC51" si="52">IFERROR(AA51-AB51, "Direct to AH3, AH4 &amp; AH5")</f>
        <v>0</v>
      </c>
      <c r="AD51" s="229">
        <f>IFERROR(AC51/(SUM([3]Weighting_Totals!$E$16)),AC51)</f>
        <v>0</v>
      </c>
      <c r="AE51" s="136"/>
      <c r="AF51" s="228">
        <f>'5.3_Check_3.2_AH_PTO'!AB48</f>
        <v>0</v>
      </c>
      <c r="AG51" s="228">
        <f>'5.3_Check_3.2_AH_PTO'!AZ48</f>
        <v>0</v>
      </c>
      <c r="AH51" s="543">
        <f t="shared" ref="AH51" si="53">IFERROR(AF51-AG51, "No Intervention")</f>
        <v>0</v>
      </c>
      <c r="AI51" s="229">
        <f>IFERROR(AH51/(SUM([3]Weighting_Totals!$E$16)),AH51)</f>
        <v>0</v>
      </c>
    </row>
    <row r="52" spans="1:35" ht="13.15">
      <c r="A52" s="310"/>
      <c r="B52" s="311"/>
      <c r="C52" s="312"/>
      <c r="D52" s="362"/>
      <c r="E52" s="363"/>
      <c r="G52" s="364"/>
      <c r="H52" s="349"/>
      <c r="I52" s="466"/>
      <c r="J52" s="365"/>
      <c r="K52" s="137"/>
      <c r="L52" s="349"/>
      <c r="M52" s="349"/>
      <c r="N52" s="466"/>
      <c r="O52" s="365"/>
      <c r="P52" s="136"/>
      <c r="Q52" s="349"/>
      <c r="R52" s="349"/>
      <c r="S52" s="466"/>
      <c r="T52" s="365"/>
      <c r="V52" s="366"/>
      <c r="W52" s="367"/>
      <c r="X52" s="466"/>
      <c r="Y52" s="365"/>
      <c r="Z52" s="137"/>
      <c r="AA52" s="367"/>
      <c r="AB52" s="367"/>
      <c r="AC52" s="466"/>
      <c r="AD52" s="365"/>
      <c r="AE52" s="136"/>
      <c r="AF52" s="367"/>
      <c r="AG52" s="367"/>
      <c r="AH52" s="466"/>
      <c r="AI52" s="365"/>
    </row>
    <row r="53" spans="1:35" ht="13.15">
      <c r="A53" s="310"/>
      <c r="B53" s="311"/>
      <c r="C53" s="312"/>
      <c r="D53" s="362"/>
      <c r="E53" s="363"/>
      <c r="G53" s="364"/>
      <c r="H53" s="349"/>
      <c r="I53" s="466"/>
      <c r="J53" s="365"/>
      <c r="K53" s="137"/>
      <c r="L53" s="349"/>
      <c r="M53" s="349"/>
      <c r="N53" s="466"/>
      <c r="O53" s="365"/>
      <c r="P53" s="136"/>
      <c r="Q53" s="349"/>
      <c r="R53" s="349"/>
      <c r="S53" s="466"/>
      <c r="T53" s="365"/>
      <c r="V53" s="366"/>
      <c r="W53" s="367"/>
      <c r="X53" s="466"/>
      <c r="Y53" s="365"/>
      <c r="Z53" s="137"/>
      <c r="AA53" s="367"/>
      <c r="AB53" s="367"/>
      <c r="AC53" s="466"/>
      <c r="AD53" s="365"/>
      <c r="AE53" s="136"/>
      <c r="AF53" s="367"/>
      <c r="AG53" s="367"/>
      <c r="AH53" s="466"/>
      <c r="AI53" s="365"/>
    </row>
    <row r="54" spans="1:35" ht="13.15">
      <c r="A54" s="344"/>
      <c r="B54" s="345"/>
      <c r="C54" s="368"/>
      <c r="D54" s="369"/>
      <c r="E54" s="370"/>
      <c r="G54" s="371"/>
      <c r="H54" s="350"/>
      <c r="I54" s="467"/>
      <c r="J54" s="372"/>
      <c r="K54" s="137"/>
      <c r="L54" s="350"/>
      <c r="M54" s="350"/>
      <c r="N54" s="467"/>
      <c r="O54" s="372"/>
      <c r="P54" s="136"/>
      <c r="Q54" s="350"/>
      <c r="R54" s="350"/>
      <c r="S54" s="467"/>
      <c r="T54" s="372"/>
      <c r="V54" s="373"/>
      <c r="W54" s="374"/>
      <c r="X54" s="467"/>
      <c r="Y54" s="372"/>
      <c r="Z54" s="137"/>
      <c r="AA54" s="374"/>
      <c r="AB54" s="374"/>
      <c r="AC54" s="467"/>
      <c r="AD54" s="372"/>
      <c r="AE54" s="136"/>
      <c r="AF54" s="374"/>
      <c r="AG54" s="374"/>
      <c r="AH54" s="467"/>
      <c r="AI54" s="372"/>
    </row>
    <row r="55" spans="1:35" ht="13.15">
      <c r="A55" s="340" t="s">
        <v>9</v>
      </c>
      <c r="B55" s="341">
        <v>2</v>
      </c>
      <c r="C55" s="361" t="s">
        <v>20</v>
      </c>
      <c r="D55" s="224">
        <f>'0.2_MR_Weighting'!I56</f>
        <v>0.13835019780469088</v>
      </c>
      <c r="E55" s="225">
        <f>D55*ABS(SUMIF('2.3_Input_Data_Orig_MC'!AB50:AF53, "&lt;0"))</f>
        <v>0.13835019780469088</v>
      </c>
      <c r="G55" s="281">
        <f>'5.2_Check_3.1_Crit_PTO'!L52</f>
        <v>0</v>
      </c>
      <c r="H55" s="282" t="str">
        <f>'5.2_Check_3.1_Crit_PTO'!AJ52</f>
        <v>N/A</v>
      </c>
      <c r="I55" s="543" t="str">
        <f t="shared" ref="I55" si="54">IFERROR(G55-H55, "Direct to C1 &amp; C2")</f>
        <v>Direct to C1 &amp; C2</v>
      </c>
      <c r="J55" s="229" t="str">
        <f>IFERROR(I55/(SUM([3]Weighting_Totals!$E$16)),I55)</f>
        <v>Direct to C1 &amp; C2</v>
      </c>
      <c r="K55" s="137"/>
      <c r="L55" s="282">
        <f>'5.2_Check_3.1_Crit_PTO'!T52</f>
        <v>0</v>
      </c>
      <c r="M55" s="282" t="str">
        <f>'5.2_Check_3.1_Crit_PTO'!AR52</f>
        <v>N/A</v>
      </c>
      <c r="N55" s="543" t="str">
        <f t="shared" ref="N55" si="55">IFERROR(L55-M55, "Direct to C1, C2 &amp; C3")</f>
        <v>Direct to C1, C2 &amp; C3</v>
      </c>
      <c r="O55" s="229" t="str">
        <f>IFERROR(N55/(SUM([3]Weighting_Totals!$E$16)),N55)</f>
        <v>Direct to C1, C2 &amp; C3</v>
      </c>
      <c r="P55" s="136"/>
      <c r="Q55" s="282">
        <f>'5.2_Check_3.1_Crit_PTO'!AB52</f>
        <v>0</v>
      </c>
      <c r="R55" s="282" t="str">
        <f>'5.2_Check_3.1_Crit_PTO'!AZ52</f>
        <v>No Interventions</v>
      </c>
      <c r="S55" s="543" t="str">
        <f t="shared" ref="S55" si="56">IFERROR(Q55-R55, "No Intervention")</f>
        <v>No Intervention</v>
      </c>
      <c r="T55" s="229" t="str">
        <f>IFERROR(S55/(SUM([3]Weighting_Totals!$E$16)),S55)</f>
        <v>No Intervention</v>
      </c>
      <c r="V55" s="227">
        <f>'5.3_Check_3.2_AH_PTO'!L52</f>
        <v>0</v>
      </c>
      <c r="W55" s="228">
        <f>'5.3_Check_3.2_AH_PTO'!AJ52</f>
        <v>0</v>
      </c>
      <c r="X55" s="543">
        <f t="shared" ref="X55" si="57">IFERROR(V55-W55, "Direct to AH4 &amp; AH5")</f>
        <v>0</v>
      </c>
      <c r="Y55" s="229">
        <f>IFERROR(X55/(SUM([3]Weighting_Totals!$E$16)),X55)</f>
        <v>0</v>
      </c>
      <c r="Z55" s="137"/>
      <c r="AA55" s="228">
        <f>'5.3_Check_3.2_AH_PTO'!T52</f>
        <v>0</v>
      </c>
      <c r="AB55" s="228">
        <f>'5.3_Check_3.2_AH_PTO'!AR52</f>
        <v>0</v>
      </c>
      <c r="AC55" s="543">
        <f t="shared" ref="AC55" si="58">IFERROR(AA55-AB55, "Direct to AH3, AH4 &amp; AH5")</f>
        <v>0</v>
      </c>
      <c r="AD55" s="229">
        <f>IFERROR(AC55/(SUM([3]Weighting_Totals!$E$16)),AC55)</f>
        <v>0</v>
      </c>
      <c r="AE55" s="136"/>
      <c r="AF55" s="228">
        <f>'5.3_Check_3.2_AH_PTO'!AB52</f>
        <v>0</v>
      </c>
      <c r="AG55" s="228">
        <f>'5.3_Check_3.2_AH_PTO'!AZ52</f>
        <v>0</v>
      </c>
      <c r="AH55" s="543">
        <f t="shared" ref="AH55" si="59">IFERROR(AF55-AG55, "No Intervention")</f>
        <v>0</v>
      </c>
      <c r="AI55" s="229">
        <f>IFERROR(AH55/(SUM([3]Weighting_Totals!$E$16)),AH55)</f>
        <v>0</v>
      </c>
    </row>
    <row r="56" spans="1:35" ht="13.15">
      <c r="A56" s="310"/>
      <c r="B56" s="311"/>
      <c r="C56" s="312"/>
      <c r="D56" s="362"/>
      <c r="E56" s="363"/>
      <c r="G56" s="364"/>
      <c r="H56" s="349"/>
      <c r="I56" s="466"/>
      <c r="J56" s="365"/>
      <c r="K56" s="137"/>
      <c r="L56" s="349"/>
      <c r="M56" s="349"/>
      <c r="N56" s="466"/>
      <c r="O56" s="365"/>
      <c r="P56" s="136"/>
      <c r="Q56" s="349"/>
      <c r="R56" s="349"/>
      <c r="S56" s="466"/>
      <c r="T56" s="365"/>
      <c r="V56" s="366"/>
      <c r="W56" s="367"/>
      <c r="X56" s="466"/>
      <c r="Y56" s="365"/>
      <c r="Z56" s="137"/>
      <c r="AA56" s="367"/>
      <c r="AB56" s="367"/>
      <c r="AC56" s="466"/>
      <c r="AD56" s="365"/>
      <c r="AE56" s="136"/>
      <c r="AF56" s="367"/>
      <c r="AG56" s="367"/>
      <c r="AH56" s="466"/>
      <c r="AI56" s="365"/>
    </row>
    <row r="57" spans="1:35" ht="13.15">
      <c r="A57" s="310"/>
      <c r="B57" s="311"/>
      <c r="C57" s="312"/>
      <c r="D57" s="362"/>
      <c r="E57" s="363"/>
      <c r="G57" s="364"/>
      <c r="H57" s="349"/>
      <c r="I57" s="466"/>
      <c r="J57" s="365"/>
      <c r="K57" s="137"/>
      <c r="L57" s="349"/>
      <c r="M57" s="349"/>
      <c r="N57" s="466"/>
      <c r="O57" s="365"/>
      <c r="P57" s="136"/>
      <c r="Q57" s="349"/>
      <c r="R57" s="349"/>
      <c r="S57" s="466"/>
      <c r="T57" s="365"/>
      <c r="V57" s="366"/>
      <c r="W57" s="367"/>
      <c r="X57" s="466"/>
      <c r="Y57" s="365"/>
      <c r="Z57" s="137"/>
      <c r="AA57" s="367"/>
      <c r="AB57" s="367"/>
      <c r="AC57" s="466"/>
      <c r="AD57" s="365"/>
      <c r="AE57" s="136"/>
      <c r="AF57" s="367"/>
      <c r="AG57" s="367"/>
      <c r="AH57" s="466"/>
      <c r="AI57" s="365"/>
    </row>
    <row r="58" spans="1:35" ht="13.15">
      <c r="A58" s="344"/>
      <c r="B58" s="345"/>
      <c r="C58" s="368"/>
      <c r="D58" s="369"/>
      <c r="E58" s="370"/>
      <c r="G58" s="371"/>
      <c r="H58" s="350"/>
      <c r="I58" s="467"/>
      <c r="J58" s="372"/>
      <c r="K58" s="137"/>
      <c r="L58" s="350"/>
      <c r="M58" s="350"/>
      <c r="N58" s="467"/>
      <c r="O58" s="372"/>
      <c r="P58" s="136"/>
      <c r="Q58" s="350"/>
      <c r="R58" s="350"/>
      <c r="S58" s="467"/>
      <c r="T58" s="372"/>
      <c r="V58" s="373"/>
      <c r="W58" s="374"/>
      <c r="X58" s="467"/>
      <c r="Y58" s="372"/>
      <c r="Z58" s="137"/>
      <c r="AA58" s="374"/>
      <c r="AB58" s="374"/>
      <c r="AC58" s="467"/>
      <c r="AD58" s="372"/>
      <c r="AE58" s="136"/>
      <c r="AF58" s="374"/>
      <c r="AG58" s="374"/>
      <c r="AH58" s="467"/>
      <c r="AI58" s="372"/>
    </row>
    <row r="59" spans="1:35" ht="13.15">
      <c r="A59" s="340" t="s">
        <v>9</v>
      </c>
      <c r="B59" s="341">
        <v>27</v>
      </c>
      <c r="C59" s="361" t="s">
        <v>21</v>
      </c>
      <c r="D59" s="224">
        <f>'0.2_MR_Weighting'!I60</f>
        <v>1.6287052308207252E-4</v>
      </c>
      <c r="E59" s="225">
        <f>D59*ABS(SUMIF('2.3_Input_Data_Orig_MC'!AB54:AF57, "&lt;0"))</f>
        <v>2.2801873231490153E-3</v>
      </c>
      <c r="G59" s="281" t="str">
        <f>'5.2_Check_3.1_Crit_PTO'!L56</f>
        <v>N/A</v>
      </c>
      <c r="H59" s="282">
        <f>'5.2_Check_3.1_Crit_PTO'!AJ56</f>
        <v>2.2195510960467494E-4</v>
      </c>
      <c r="I59" s="543" t="str">
        <f t="shared" ref="I59" si="60">IFERROR(G59-H59, "Direct to C1 &amp; C2")</f>
        <v>Direct to C1 &amp; C2</v>
      </c>
      <c r="J59" s="229" t="str">
        <f>IFERROR(I59/(SUM([3]Weighting_Totals!$E$16)),I59)</f>
        <v>Direct to C1 &amp; C2</v>
      </c>
      <c r="K59" s="137"/>
      <c r="L59" s="282" t="str">
        <f>'5.2_Check_3.1_Crit_PTO'!T56</f>
        <v>N/A</v>
      </c>
      <c r="M59" s="282">
        <f>'5.2_Check_3.1_Crit_PTO'!AR56</f>
        <v>2.2195510960467494E-4</v>
      </c>
      <c r="N59" s="543" t="str">
        <f t="shared" ref="N59" si="61">IFERROR(L59-M59, "Direct to C1, C2 &amp; C3")</f>
        <v>Direct to C1, C2 &amp; C3</v>
      </c>
      <c r="O59" s="229" t="str">
        <f>IFERROR(N59/(SUM([3]Weighting_Totals!$E$16)),N59)</f>
        <v>Direct to C1, C2 &amp; C3</v>
      </c>
      <c r="P59" s="136"/>
      <c r="Q59" s="282" t="str">
        <f>'5.2_Check_3.1_Crit_PTO'!AB56</f>
        <v>No Interventions</v>
      </c>
      <c r="R59" s="282">
        <f>'5.2_Check_3.1_Crit_PTO'!AZ56</f>
        <v>2.2195510960467494E-4</v>
      </c>
      <c r="S59" s="543" t="str">
        <f t="shared" ref="S59" si="62">IFERROR(Q59-R59, "No Intervention")</f>
        <v>No Intervention</v>
      </c>
      <c r="T59" s="229" t="str">
        <f>IFERROR(S59/(SUM([3]Weighting_Totals!$E$16)),S59)</f>
        <v>No Intervention</v>
      </c>
      <c r="V59" s="227">
        <f>'5.3_Check_3.2_AH_PTO'!L56</f>
        <v>0</v>
      </c>
      <c r="W59" s="228">
        <f>'5.3_Check_3.2_AH_PTO'!AJ56</f>
        <v>3.0779635712726363E-4</v>
      </c>
      <c r="X59" s="543">
        <f t="shared" ref="X59" si="63">IFERROR(V59-W59, "Direct to AH4 &amp; AH5")</f>
        <v>-3.0779635712726363E-4</v>
      </c>
      <c r="Y59" s="229">
        <f>IFERROR(X59/(SUM([3]Weighting_Totals!$E$16)),X59)</f>
        <v>-1.7408021361787193E-5</v>
      </c>
      <c r="Z59" s="137"/>
      <c r="AA59" s="228">
        <f>'5.3_Check_3.2_AH_PTO'!T56</f>
        <v>0</v>
      </c>
      <c r="AB59" s="228">
        <f>'5.3_Check_3.2_AH_PTO'!AR56</f>
        <v>3.0779635712726363E-4</v>
      </c>
      <c r="AC59" s="543">
        <f t="shared" ref="AC59" si="64">IFERROR(AA59-AB59, "Direct to AH3, AH4 &amp; AH5")</f>
        <v>-3.0779635712726363E-4</v>
      </c>
      <c r="AD59" s="229">
        <f>IFERROR(AC59/(SUM([3]Weighting_Totals!$E$16)),AC59)</f>
        <v>-1.7408021361787193E-5</v>
      </c>
      <c r="AE59" s="136"/>
      <c r="AF59" s="228">
        <f>'5.3_Check_3.2_AH_PTO'!AB56</f>
        <v>0</v>
      </c>
      <c r="AG59" s="228">
        <f>'5.3_Check_3.2_AH_PTO'!AZ56</f>
        <v>3.0779635712726363E-4</v>
      </c>
      <c r="AH59" s="543">
        <f t="shared" ref="AH59" si="65">IFERROR(AF59-AG59, "No Intervention")</f>
        <v>-3.0779635712726363E-4</v>
      </c>
      <c r="AI59" s="229">
        <f>IFERROR(AH59/(SUM([3]Weighting_Totals!$E$16)),AH59)</f>
        <v>-1.7408021361787193E-5</v>
      </c>
    </row>
    <row r="60" spans="1:35" ht="13.15">
      <c r="A60" s="310"/>
      <c r="B60" s="311"/>
      <c r="C60" s="312"/>
      <c r="D60" s="362"/>
      <c r="E60" s="363"/>
      <c r="G60" s="364"/>
      <c r="H60" s="349"/>
      <c r="I60" s="466"/>
      <c r="J60" s="365"/>
      <c r="K60" s="137"/>
      <c r="L60" s="349"/>
      <c r="M60" s="349"/>
      <c r="N60" s="466"/>
      <c r="O60" s="365"/>
      <c r="P60" s="136"/>
      <c r="Q60" s="349"/>
      <c r="R60" s="349"/>
      <c r="S60" s="466"/>
      <c r="T60" s="365"/>
      <c r="V60" s="366"/>
      <c r="W60" s="367"/>
      <c r="X60" s="466"/>
      <c r="Y60" s="365"/>
      <c r="Z60" s="137"/>
      <c r="AA60" s="367"/>
      <c r="AB60" s="367"/>
      <c r="AC60" s="466"/>
      <c r="AD60" s="365"/>
      <c r="AE60" s="136"/>
      <c r="AF60" s="367"/>
      <c r="AG60" s="367"/>
      <c r="AH60" s="466"/>
      <c r="AI60" s="365"/>
    </row>
    <row r="61" spans="1:35" ht="13.15">
      <c r="A61" s="310"/>
      <c r="B61" s="311"/>
      <c r="C61" s="312"/>
      <c r="D61" s="362"/>
      <c r="E61" s="363"/>
      <c r="G61" s="364"/>
      <c r="H61" s="349"/>
      <c r="I61" s="466"/>
      <c r="J61" s="365"/>
      <c r="K61" s="137"/>
      <c r="L61" s="349"/>
      <c r="M61" s="349"/>
      <c r="N61" s="466"/>
      <c r="O61" s="365"/>
      <c r="P61" s="136"/>
      <c r="Q61" s="349"/>
      <c r="R61" s="349"/>
      <c r="S61" s="466"/>
      <c r="T61" s="365"/>
      <c r="V61" s="366"/>
      <c r="W61" s="367"/>
      <c r="X61" s="466"/>
      <c r="Y61" s="365"/>
      <c r="Z61" s="137"/>
      <c r="AA61" s="367"/>
      <c r="AB61" s="367"/>
      <c r="AC61" s="466"/>
      <c r="AD61" s="365"/>
      <c r="AE61" s="136"/>
      <c r="AF61" s="367"/>
      <c r="AG61" s="367"/>
      <c r="AH61" s="466"/>
      <c r="AI61" s="365"/>
    </row>
    <row r="62" spans="1:35" ht="13.15">
      <c r="A62" s="344"/>
      <c r="B62" s="345"/>
      <c r="C62" s="368"/>
      <c r="D62" s="369"/>
      <c r="E62" s="370"/>
      <c r="G62" s="371"/>
      <c r="H62" s="350"/>
      <c r="I62" s="467"/>
      <c r="J62" s="372"/>
      <c r="K62" s="137"/>
      <c r="L62" s="350"/>
      <c r="M62" s="350"/>
      <c r="N62" s="467"/>
      <c r="O62" s="372"/>
      <c r="P62" s="136"/>
      <c r="Q62" s="350"/>
      <c r="R62" s="350"/>
      <c r="S62" s="467"/>
      <c r="T62" s="372"/>
      <c r="V62" s="373"/>
      <c r="W62" s="374"/>
      <c r="X62" s="467"/>
      <c r="Y62" s="372"/>
      <c r="Z62" s="137"/>
      <c r="AA62" s="374"/>
      <c r="AB62" s="374"/>
      <c r="AC62" s="467"/>
      <c r="AD62" s="372"/>
      <c r="AE62" s="136"/>
      <c r="AF62" s="374"/>
      <c r="AG62" s="374"/>
      <c r="AH62" s="467"/>
      <c r="AI62" s="372"/>
    </row>
    <row r="63" spans="1:35" ht="13.15">
      <c r="A63" s="340" t="s">
        <v>9</v>
      </c>
      <c r="B63" s="341">
        <v>46</v>
      </c>
      <c r="C63" s="361" t="s">
        <v>22</v>
      </c>
      <c r="D63" s="224">
        <f>'0.2_MR_Weighting'!I64</f>
        <v>1.8454955547048083E-4</v>
      </c>
      <c r="E63" s="225">
        <f>D63*ABS(SUMIF('2.3_Input_Data_Orig_MC'!AB58:AF61, "&lt;0"))</f>
        <v>9.781126439935485E-3</v>
      </c>
      <c r="G63" s="281">
        <f>'5.2_Check_3.1_Crit_PTO'!L60</f>
        <v>0</v>
      </c>
      <c r="H63" s="282">
        <f>'5.2_Check_3.1_Crit_PTO'!AJ60</f>
        <v>0</v>
      </c>
      <c r="I63" s="543">
        <f t="shared" ref="I63" si="66">IFERROR(G63-H63, "Direct to C1 &amp; C2")</f>
        <v>0</v>
      </c>
      <c r="J63" s="229">
        <f>IFERROR(I63/(SUM([3]Weighting_Totals!$E$16)),I63)</f>
        <v>0</v>
      </c>
      <c r="K63" s="137"/>
      <c r="L63" s="282">
        <f>'5.2_Check_3.1_Crit_PTO'!T60</f>
        <v>0</v>
      </c>
      <c r="M63" s="282">
        <f>'5.2_Check_3.1_Crit_PTO'!AR60</f>
        <v>0</v>
      </c>
      <c r="N63" s="543">
        <f t="shared" ref="N63" si="67">IFERROR(L63-M63, "Direct to C1, C2 &amp; C3")</f>
        <v>0</v>
      </c>
      <c r="O63" s="229">
        <f>IFERROR(N63/(SUM([3]Weighting_Totals!$E$16)),N63)</f>
        <v>0</v>
      </c>
      <c r="P63" s="136"/>
      <c r="Q63" s="282">
        <f>'5.2_Check_3.1_Crit_PTO'!AB60</f>
        <v>0</v>
      </c>
      <c r="R63" s="282">
        <f>'5.2_Check_3.1_Crit_PTO'!AZ60</f>
        <v>0</v>
      </c>
      <c r="S63" s="543">
        <f t="shared" ref="S63" si="68">IFERROR(Q63-R63, "No Intervention")</f>
        <v>0</v>
      </c>
      <c r="T63" s="229">
        <f>IFERROR(S63/(SUM([3]Weighting_Totals!$E$16)),S63)</f>
        <v>0</v>
      </c>
      <c r="V63" s="227">
        <f>'5.3_Check_3.2_AH_PTO'!L60</f>
        <v>2.8137170520204269E-3</v>
      </c>
      <c r="W63" s="228">
        <f>'5.3_Check_3.2_AH_PTO'!AJ60</f>
        <v>0</v>
      </c>
      <c r="X63" s="543">
        <f t="shared" ref="X63" si="69">IFERROR(V63-W63, "Direct to AH4 &amp; AH5")</f>
        <v>2.8137170520204269E-3</v>
      </c>
      <c r="Y63" s="229">
        <f>IFERROR(X63/(SUM([3]Weighting_Totals!$E$16)),X63)</f>
        <v>1.5913523800200257E-4</v>
      </c>
      <c r="Z63" s="137"/>
      <c r="AA63" s="228">
        <f>'5.3_Check_3.2_AH_PTO'!T60</f>
        <v>0</v>
      </c>
      <c r="AB63" s="228">
        <f>'5.3_Check_3.2_AH_PTO'!AR60</f>
        <v>0</v>
      </c>
      <c r="AC63" s="543">
        <f t="shared" ref="AC63" si="70">IFERROR(AA63-AB63, "Direct to AH3, AH4 &amp; AH5")</f>
        <v>0</v>
      </c>
      <c r="AD63" s="229">
        <f>IFERROR(AC63/(SUM([3]Weighting_Totals!$E$16)),AC63)</f>
        <v>0</v>
      </c>
      <c r="AE63" s="136"/>
      <c r="AF63" s="228">
        <f>'5.3_Check_3.2_AH_PTO'!AB60</f>
        <v>0</v>
      </c>
      <c r="AG63" s="228">
        <f>'5.3_Check_3.2_AH_PTO'!AZ60</f>
        <v>0</v>
      </c>
      <c r="AH63" s="543">
        <f t="shared" ref="AH63" si="71">IFERROR(AF63-AG63, "No Intervention")</f>
        <v>0</v>
      </c>
      <c r="AI63" s="229">
        <f>IFERROR(AH63/(SUM([3]Weighting_Totals!$E$16)),AH63)</f>
        <v>0</v>
      </c>
    </row>
    <row r="64" spans="1:35" ht="13.15">
      <c r="A64" s="310"/>
      <c r="B64" s="311"/>
      <c r="C64" s="312"/>
      <c r="D64" s="362"/>
      <c r="E64" s="363"/>
      <c r="G64" s="364"/>
      <c r="H64" s="349"/>
      <c r="I64" s="466"/>
      <c r="J64" s="365"/>
      <c r="K64" s="137"/>
      <c r="L64" s="349"/>
      <c r="M64" s="349"/>
      <c r="N64" s="466"/>
      <c r="O64" s="365"/>
      <c r="P64" s="136"/>
      <c r="Q64" s="349"/>
      <c r="R64" s="349"/>
      <c r="S64" s="466"/>
      <c r="T64" s="365"/>
      <c r="V64" s="366"/>
      <c r="W64" s="367"/>
      <c r="X64" s="466"/>
      <c r="Y64" s="365"/>
      <c r="Z64" s="137"/>
      <c r="AA64" s="367"/>
      <c r="AB64" s="367"/>
      <c r="AC64" s="466"/>
      <c r="AD64" s="365"/>
      <c r="AE64" s="136"/>
      <c r="AF64" s="367"/>
      <c r="AG64" s="367"/>
      <c r="AH64" s="466"/>
      <c r="AI64" s="365"/>
    </row>
    <row r="65" spans="1:35" ht="13.15">
      <c r="A65" s="310"/>
      <c r="B65" s="311"/>
      <c r="C65" s="312"/>
      <c r="D65" s="362"/>
      <c r="E65" s="363"/>
      <c r="G65" s="364"/>
      <c r="H65" s="349"/>
      <c r="I65" s="466"/>
      <c r="J65" s="365"/>
      <c r="K65" s="137"/>
      <c r="L65" s="349"/>
      <c r="M65" s="349"/>
      <c r="N65" s="466"/>
      <c r="O65" s="365"/>
      <c r="P65" s="136"/>
      <c r="Q65" s="349"/>
      <c r="R65" s="349"/>
      <c r="S65" s="466"/>
      <c r="T65" s="365"/>
      <c r="V65" s="366"/>
      <c r="W65" s="367"/>
      <c r="X65" s="466"/>
      <c r="Y65" s="365"/>
      <c r="Z65" s="137"/>
      <c r="AA65" s="367"/>
      <c r="AB65" s="367"/>
      <c r="AC65" s="466"/>
      <c r="AD65" s="365"/>
      <c r="AE65" s="136"/>
      <c r="AF65" s="367"/>
      <c r="AG65" s="367"/>
      <c r="AH65" s="466"/>
      <c r="AI65" s="365"/>
    </row>
    <row r="66" spans="1:35" ht="13.15">
      <c r="A66" s="344"/>
      <c r="B66" s="345"/>
      <c r="C66" s="368"/>
      <c r="D66" s="369"/>
      <c r="E66" s="370"/>
      <c r="G66" s="371"/>
      <c r="H66" s="350"/>
      <c r="I66" s="467"/>
      <c r="J66" s="372"/>
      <c r="K66" s="137"/>
      <c r="L66" s="283"/>
      <c r="M66" s="350"/>
      <c r="N66" s="467"/>
      <c r="O66" s="372"/>
      <c r="P66" s="136"/>
      <c r="Q66" s="350"/>
      <c r="R66" s="350"/>
      <c r="S66" s="467"/>
      <c r="T66" s="372"/>
      <c r="V66" s="373"/>
      <c r="W66" s="374"/>
      <c r="X66" s="467"/>
      <c r="Y66" s="372"/>
      <c r="Z66" s="137"/>
      <c r="AA66" s="374"/>
      <c r="AB66" s="374"/>
      <c r="AC66" s="467"/>
      <c r="AD66" s="372"/>
      <c r="AE66" s="136"/>
      <c r="AF66" s="374"/>
      <c r="AG66" s="374"/>
      <c r="AH66" s="467"/>
      <c r="AI66" s="372"/>
    </row>
    <row r="67" spans="1:35" ht="13.15">
      <c r="A67" s="340" t="s">
        <v>9</v>
      </c>
      <c r="B67" s="341">
        <v>47</v>
      </c>
      <c r="C67" s="361" t="s">
        <v>23</v>
      </c>
      <c r="D67" s="224">
        <f>'0.2_MR_Weighting'!I68</f>
        <v>0</v>
      </c>
      <c r="E67" s="225">
        <f>D67*ABS(SUMIF('2.3_Input_Data_Orig_MC'!AB62:AF65, "&lt;0"))</f>
        <v>0</v>
      </c>
      <c r="G67" s="281" t="str">
        <f>'5.2_Check_3.1_Crit_PTO'!L64</f>
        <v>N/A</v>
      </c>
      <c r="H67" s="282" t="str">
        <f>'5.2_Check_3.1_Crit_PTO'!AJ64</f>
        <v>N/A</v>
      </c>
      <c r="I67" s="543" t="str">
        <f t="shared" ref="I67" si="72">IFERROR(G67-H67, "Direct to C1 &amp; C2")</f>
        <v>Direct to C1 &amp; C2</v>
      </c>
      <c r="J67" s="229" t="str">
        <f>IFERROR(I67/(SUM([3]Weighting_Totals!$E$16)),I67)</f>
        <v>Direct to C1 &amp; C2</v>
      </c>
      <c r="K67" s="137"/>
      <c r="L67" s="282" t="str">
        <f>'5.2_Check_3.1_Crit_PTO'!T64</f>
        <v>N/A</v>
      </c>
      <c r="M67" s="282" t="str">
        <f>'5.2_Check_3.1_Crit_PTO'!AR64</f>
        <v>N/A</v>
      </c>
      <c r="N67" s="543" t="str">
        <f t="shared" ref="N67" si="73">IFERROR(L67-M67, "Direct to C1, C2 &amp; C3")</f>
        <v>Direct to C1, C2 &amp; C3</v>
      </c>
      <c r="O67" s="229" t="str">
        <f>IFERROR(N67/(SUM([3]Weighting_Totals!$E$16)),N67)</f>
        <v>Direct to C1, C2 &amp; C3</v>
      </c>
      <c r="P67" s="136"/>
      <c r="Q67" s="282" t="str">
        <f>'5.2_Check_3.1_Crit_PTO'!AB64</f>
        <v>No Interventions</v>
      </c>
      <c r="R67" s="282" t="str">
        <f>'5.2_Check_3.1_Crit_PTO'!AZ64</f>
        <v>No Interventions</v>
      </c>
      <c r="S67" s="543" t="str">
        <f t="shared" ref="S67" si="74">IFERROR(Q67-R67, "No Intervention")</f>
        <v>No Intervention</v>
      </c>
      <c r="T67" s="229" t="str">
        <f>IFERROR(S67/(SUM([3]Weighting_Totals!$E$16)),S67)</f>
        <v>No Intervention</v>
      </c>
      <c r="V67" s="227" t="str">
        <f>'5.3_Check_3.2_AH_PTO'!L64</f>
        <v>N/A</v>
      </c>
      <c r="W67" s="228" t="str">
        <f>'5.3_Check_3.2_AH_PTO'!AJ64</f>
        <v>N/A</v>
      </c>
      <c r="X67" s="543" t="str">
        <f t="shared" ref="X67" si="75">IFERROR(V67-W67, "Direct to AH4 &amp; AH5")</f>
        <v>Direct to AH4 &amp; AH5</v>
      </c>
      <c r="Y67" s="229" t="str">
        <f>IFERROR(X67/(SUM([3]Weighting_Totals!$E$16)),X67)</f>
        <v>Direct to AH4 &amp; AH5</v>
      </c>
      <c r="Z67" s="137"/>
      <c r="AA67" s="228" t="str">
        <f>'5.3_Check_3.2_AH_PTO'!T64</f>
        <v>N/A</v>
      </c>
      <c r="AB67" s="228" t="str">
        <f>'5.3_Check_3.2_AH_PTO'!AR64</f>
        <v>N/A</v>
      </c>
      <c r="AC67" s="543" t="str">
        <f t="shared" ref="AC67" si="76">IFERROR(AA67-AB67, "Direct to AH3, AH4 &amp; AH5")</f>
        <v>Direct to AH3, AH4 &amp; AH5</v>
      </c>
      <c r="AD67" s="229" t="str">
        <f>IFERROR(AC67/(SUM([3]Weighting_Totals!$E$16)),AC67)</f>
        <v>Direct to AH3, AH4 &amp; AH5</v>
      </c>
      <c r="AE67" s="136"/>
      <c r="AF67" s="228" t="str">
        <f>'5.3_Check_3.2_AH_PTO'!AB64</f>
        <v>N/A</v>
      </c>
      <c r="AG67" s="228" t="str">
        <f>'5.3_Check_3.2_AH_PTO'!AZ64</f>
        <v>No Interventions</v>
      </c>
      <c r="AH67" s="543" t="str">
        <f t="shared" ref="AH67" si="77">IFERROR(AF67-AG67, "No Intervention")</f>
        <v>No Intervention</v>
      </c>
      <c r="AI67" s="229" t="str">
        <f>IFERROR(AH67/(SUM([3]Weighting_Totals!$E$16)),AH67)</f>
        <v>No Intervention</v>
      </c>
    </row>
    <row r="68" spans="1:35" ht="13.15">
      <c r="A68" s="310"/>
      <c r="B68" s="311"/>
      <c r="C68" s="312"/>
      <c r="D68" s="362"/>
      <c r="E68" s="363"/>
      <c r="G68" s="364"/>
      <c r="H68" s="349"/>
      <c r="I68" s="466"/>
      <c r="J68" s="365"/>
      <c r="K68" s="137"/>
      <c r="L68" s="349"/>
      <c r="M68" s="349"/>
      <c r="N68" s="466"/>
      <c r="O68" s="365"/>
      <c r="P68" s="136"/>
      <c r="Q68" s="349"/>
      <c r="R68" s="349"/>
      <c r="S68" s="466"/>
      <c r="T68" s="365"/>
      <c r="V68" s="366"/>
      <c r="W68" s="367"/>
      <c r="X68" s="466"/>
      <c r="Y68" s="365"/>
      <c r="Z68" s="137"/>
      <c r="AA68" s="367"/>
      <c r="AB68" s="367"/>
      <c r="AC68" s="466"/>
      <c r="AD68" s="365"/>
      <c r="AE68" s="136"/>
      <c r="AF68" s="367"/>
      <c r="AG68" s="367"/>
      <c r="AH68" s="466"/>
      <c r="AI68" s="365"/>
    </row>
    <row r="69" spans="1:35" ht="13.15">
      <c r="A69" s="310"/>
      <c r="B69" s="311"/>
      <c r="C69" s="312"/>
      <c r="D69" s="362"/>
      <c r="E69" s="363"/>
      <c r="G69" s="364"/>
      <c r="H69" s="349"/>
      <c r="I69" s="466"/>
      <c r="J69" s="365"/>
      <c r="K69" s="137"/>
      <c r="L69" s="349"/>
      <c r="M69" s="349"/>
      <c r="N69" s="466"/>
      <c r="O69" s="365"/>
      <c r="P69" s="136"/>
      <c r="Q69" s="349"/>
      <c r="R69" s="349"/>
      <c r="S69" s="466"/>
      <c r="T69" s="365"/>
      <c r="V69" s="366"/>
      <c r="W69" s="367"/>
      <c r="X69" s="466"/>
      <c r="Y69" s="365"/>
      <c r="Z69" s="137"/>
      <c r="AA69" s="367"/>
      <c r="AB69" s="367"/>
      <c r="AC69" s="466"/>
      <c r="AD69" s="365"/>
      <c r="AE69" s="136"/>
      <c r="AF69" s="367"/>
      <c r="AG69" s="367"/>
      <c r="AH69" s="466"/>
      <c r="AI69" s="365"/>
    </row>
    <row r="70" spans="1:35" ht="13.15">
      <c r="A70" s="344"/>
      <c r="B70" s="345"/>
      <c r="C70" s="368"/>
      <c r="D70" s="369"/>
      <c r="E70" s="370"/>
      <c r="G70" s="371"/>
      <c r="H70" s="350"/>
      <c r="I70" s="467"/>
      <c r="J70" s="372"/>
      <c r="K70" s="137"/>
      <c r="L70" s="350"/>
      <c r="M70" s="350"/>
      <c r="N70" s="467"/>
      <c r="O70" s="372"/>
      <c r="P70" s="136"/>
      <c r="Q70" s="350"/>
      <c r="R70" s="350"/>
      <c r="S70" s="467"/>
      <c r="T70" s="372"/>
      <c r="V70" s="373"/>
      <c r="W70" s="374"/>
      <c r="X70" s="467"/>
      <c r="Y70" s="372"/>
      <c r="Z70" s="137"/>
      <c r="AA70" s="374"/>
      <c r="AB70" s="374"/>
      <c r="AC70" s="467"/>
      <c r="AD70" s="372"/>
      <c r="AE70" s="136"/>
      <c r="AF70" s="374"/>
      <c r="AG70" s="374"/>
      <c r="AH70" s="467"/>
      <c r="AI70" s="372"/>
    </row>
    <row r="71" spans="1:35" ht="13.15">
      <c r="A71" s="340" t="s">
        <v>9</v>
      </c>
      <c r="B71" s="341">
        <v>44</v>
      </c>
      <c r="C71" s="361" t="s">
        <v>24</v>
      </c>
      <c r="D71" s="224">
        <f>'0.2_MR_Weighting'!I72</f>
        <v>7.1236916119152642E-6</v>
      </c>
      <c r="E71" s="225">
        <f>D71*ABS(SUMIF('2.3_Input_Data_Orig_MC'!AB66:AF69, "&lt;0"))</f>
        <v>8.5484299342983164E-5</v>
      </c>
      <c r="G71" s="281" t="str">
        <f>'5.2_Check_3.1_Crit_PTO'!L68</f>
        <v>N/A</v>
      </c>
      <c r="H71" s="282">
        <f>'5.2_Check_3.1_Crit_PTO'!AJ68</f>
        <v>0</v>
      </c>
      <c r="I71" s="543" t="str">
        <f t="shared" ref="I71" si="78">IFERROR(G71-H71, "Direct to C1 &amp; C2")</f>
        <v>Direct to C1 &amp; C2</v>
      </c>
      <c r="J71" s="229" t="str">
        <f>IFERROR(I71/(SUM([3]Weighting_Totals!$E$16)),I71)</f>
        <v>Direct to C1 &amp; C2</v>
      </c>
      <c r="K71" s="137"/>
      <c r="L71" s="282">
        <f>'5.2_Check_3.1_Crit_PTO'!T68</f>
        <v>0</v>
      </c>
      <c r="M71" s="282">
        <f>'5.2_Check_3.1_Crit_PTO'!AR68</f>
        <v>0</v>
      </c>
      <c r="N71" s="543">
        <f t="shared" ref="N71" si="79">IFERROR(L71-M71, "Direct to C1, C2 &amp; C3")</f>
        <v>0</v>
      </c>
      <c r="O71" s="229">
        <f>IFERROR(N71/(SUM([3]Weighting_Totals!$E$16)),N71)</f>
        <v>0</v>
      </c>
      <c r="P71" s="136"/>
      <c r="Q71" s="282">
        <f>'5.2_Check_3.1_Crit_PTO'!AB68</f>
        <v>0</v>
      </c>
      <c r="R71" s="282">
        <f>'5.2_Check_3.1_Crit_PTO'!AZ68</f>
        <v>0</v>
      </c>
      <c r="S71" s="543">
        <f t="shared" ref="S71" si="80">IFERROR(Q71-R71, "No Intervention")</f>
        <v>0</v>
      </c>
      <c r="T71" s="229">
        <f>IFERROR(S71/(SUM([3]Weighting_Totals!$E$16)),S71)</f>
        <v>0</v>
      </c>
      <c r="V71" s="227">
        <f>'5.3_Check_3.2_AH_PTO'!L68</f>
        <v>0</v>
      </c>
      <c r="W71" s="228">
        <f>'5.3_Check_3.2_AH_PTO'!AJ68</f>
        <v>0</v>
      </c>
      <c r="X71" s="543">
        <f t="shared" ref="X71" si="81">IFERROR(V71-W71, "Direct to AH4 &amp; AH5")</f>
        <v>0</v>
      </c>
      <c r="Y71" s="229">
        <f>IFERROR(X71/(SUM([3]Weighting_Totals!$E$16)),X71)</f>
        <v>0</v>
      </c>
      <c r="Z71" s="137"/>
      <c r="AA71" s="228">
        <f>'5.3_Check_3.2_AH_PTO'!T68</f>
        <v>0</v>
      </c>
      <c r="AB71" s="228">
        <f>'5.3_Check_3.2_AH_PTO'!AR68</f>
        <v>0</v>
      </c>
      <c r="AC71" s="543">
        <f t="shared" ref="AC71" si="82">IFERROR(AA71-AB71, "Direct to AH3, AH4 &amp; AH5")</f>
        <v>0</v>
      </c>
      <c r="AD71" s="229">
        <f>IFERROR(AC71/(SUM([3]Weighting_Totals!$E$16)),AC71)</f>
        <v>0</v>
      </c>
      <c r="AE71" s="136"/>
      <c r="AF71" s="228">
        <f>'5.3_Check_3.2_AH_PTO'!AB68</f>
        <v>0</v>
      </c>
      <c r="AG71" s="228">
        <f>'5.3_Check_3.2_AH_PTO'!AZ68</f>
        <v>0</v>
      </c>
      <c r="AH71" s="543">
        <f t="shared" ref="AH71" si="83">IFERROR(AF71-AG71, "No Intervention")</f>
        <v>0</v>
      </c>
      <c r="AI71" s="229">
        <f>IFERROR(AH71/(SUM([3]Weighting_Totals!$E$16)),AH71)</f>
        <v>0</v>
      </c>
    </row>
    <row r="72" spans="1:35" ht="13.15">
      <c r="A72" s="310"/>
      <c r="B72" s="311"/>
      <c r="C72" s="312"/>
      <c r="D72" s="362"/>
      <c r="E72" s="363"/>
      <c r="G72" s="364"/>
      <c r="H72" s="349"/>
      <c r="I72" s="466"/>
      <c r="J72" s="365"/>
      <c r="K72" s="137"/>
      <c r="L72" s="349"/>
      <c r="M72" s="349"/>
      <c r="N72" s="466"/>
      <c r="O72" s="365"/>
      <c r="P72" s="136"/>
      <c r="Q72" s="349"/>
      <c r="R72" s="349"/>
      <c r="S72" s="466"/>
      <c r="T72" s="365"/>
      <c r="V72" s="366"/>
      <c r="W72" s="367"/>
      <c r="X72" s="466"/>
      <c r="Y72" s="365"/>
      <c r="Z72" s="137"/>
      <c r="AA72" s="367"/>
      <c r="AB72" s="367"/>
      <c r="AC72" s="466"/>
      <c r="AD72" s="365"/>
      <c r="AE72" s="136"/>
      <c r="AF72" s="367"/>
      <c r="AG72" s="367"/>
      <c r="AH72" s="466"/>
      <c r="AI72" s="365"/>
    </row>
    <row r="73" spans="1:35" ht="13.15">
      <c r="A73" s="310"/>
      <c r="B73" s="311"/>
      <c r="C73" s="312"/>
      <c r="D73" s="362"/>
      <c r="E73" s="363"/>
      <c r="G73" s="364"/>
      <c r="H73" s="349"/>
      <c r="I73" s="466"/>
      <c r="J73" s="365"/>
      <c r="K73" s="137"/>
      <c r="L73" s="349"/>
      <c r="M73" s="349"/>
      <c r="N73" s="466"/>
      <c r="O73" s="365"/>
      <c r="P73" s="136"/>
      <c r="Q73" s="349"/>
      <c r="R73" s="349"/>
      <c r="S73" s="466"/>
      <c r="T73" s="365"/>
      <c r="V73" s="366"/>
      <c r="W73" s="367"/>
      <c r="X73" s="466"/>
      <c r="Y73" s="365"/>
      <c r="Z73" s="137"/>
      <c r="AA73" s="367"/>
      <c r="AB73" s="367"/>
      <c r="AC73" s="466"/>
      <c r="AD73" s="365"/>
      <c r="AE73" s="136"/>
      <c r="AF73" s="367"/>
      <c r="AG73" s="367"/>
      <c r="AH73" s="466"/>
      <c r="AI73" s="365"/>
    </row>
    <row r="74" spans="1:35" ht="13.15">
      <c r="A74" s="344"/>
      <c r="B74" s="345"/>
      <c r="C74" s="368"/>
      <c r="D74" s="369"/>
      <c r="E74" s="370"/>
      <c r="G74" s="371"/>
      <c r="H74" s="350"/>
      <c r="I74" s="467"/>
      <c r="J74" s="372"/>
      <c r="K74" s="137"/>
      <c r="L74" s="350"/>
      <c r="M74" s="350"/>
      <c r="N74" s="467"/>
      <c r="O74" s="372"/>
      <c r="P74" s="136"/>
      <c r="Q74" s="350"/>
      <c r="R74" s="350"/>
      <c r="S74" s="467"/>
      <c r="T74" s="372"/>
      <c r="V74" s="373"/>
      <c r="W74" s="374"/>
      <c r="X74" s="467"/>
      <c r="Y74" s="372"/>
      <c r="Z74" s="137"/>
      <c r="AA74" s="374"/>
      <c r="AB74" s="374"/>
      <c r="AC74" s="467"/>
      <c r="AD74" s="372"/>
      <c r="AE74" s="136"/>
      <c r="AF74" s="374"/>
      <c r="AG74" s="374"/>
      <c r="AH74" s="467"/>
      <c r="AI74" s="372"/>
    </row>
    <row r="75" spans="1:35" ht="13.15">
      <c r="A75" s="340" t="s">
        <v>9</v>
      </c>
      <c r="B75" s="341">
        <v>34</v>
      </c>
      <c r="C75" s="361" t="s">
        <v>25</v>
      </c>
      <c r="D75" s="224">
        <f>'0.2_MR_Weighting'!I76</f>
        <v>2.540767585837745E-2</v>
      </c>
      <c r="E75" s="225">
        <f>D75*ABS(SUMIF('2.3_Input_Data_Orig_MC'!AB70:AF73, "&lt;0"))</f>
        <v>7.6223027575132357E-2</v>
      </c>
      <c r="G75" s="281">
        <f>'5.2_Check_3.1_Crit_PTO'!L72</f>
        <v>0</v>
      </c>
      <c r="H75" s="282" t="str">
        <f>'5.2_Check_3.1_Crit_PTO'!AJ72</f>
        <v>N/A</v>
      </c>
      <c r="I75" s="543" t="str">
        <f t="shared" ref="I75" si="84">IFERROR(G75-H75, "Direct to C1 &amp; C2")</f>
        <v>Direct to C1 &amp; C2</v>
      </c>
      <c r="J75" s="229" t="str">
        <f>IFERROR(I75/(SUM([3]Weighting_Totals!$E$16)),I75)</f>
        <v>Direct to C1 &amp; C2</v>
      </c>
      <c r="K75" s="137"/>
      <c r="L75" s="282">
        <f>'5.2_Check_3.1_Crit_PTO'!T72</f>
        <v>0</v>
      </c>
      <c r="M75" s="282">
        <f>'5.2_Check_3.1_Crit_PTO'!AR72</f>
        <v>0</v>
      </c>
      <c r="N75" s="543">
        <f t="shared" ref="N75" si="85">IFERROR(L75-M75, "Direct to C1, C2 &amp; C3")</f>
        <v>0</v>
      </c>
      <c r="O75" s="229">
        <f>IFERROR(N75/(SUM([3]Weighting_Totals!$E$16)),N75)</f>
        <v>0</v>
      </c>
      <c r="P75" s="136"/>
      <c r="Q75" s="282">
        <f>'5.2_Check_3.1_Crit_PTO'!AB72</f>
        <v>0</v>
      </c>
      <c r="R75" s="282">
        <f>'5.2_Check_3.1_Crit_PTO'!AZ72</f>
        <v>0</v>
      </c>
      <c r="S75" s="543">
        <f t="shared" ref="S75" si="86">IFERROR(Q75-R75, "No Intervention")</f>
        <v>0</v>
      </c>
      <c r="T75" s="229">
        <f>IFERROR(S75/(SUM([3]Weighting_Totals!$E$16)),S75)</f>
        <v>0</v>
      </c>
      <c r="V75" s="227">
        <f>'5.3_Check_3.2_AH_PTO'!L72</f>
        <v>2.9338256992633951E-2</v>
      </c>
      <c r="W75" s="228">
        <f>'5.3_Check_3.2_AH_PTO'!AJ72</f>
        <v>0</v>
      </c>
      <c r="X75" s="543">
        <f t="shared" ref="X75" si="87">IFERROR(V75-W75, "Direct to AH4 &amp; AH5")</f>
        <v>2.9338256992633951E-2</v>
      </c>
      <c r="Y75" s="229">
        <f>IFERROR(X75/(SUM([3]Weighting_Totals!$E$16)),X75)</f>
        <v>1.659282160490964E-3</v>
      </c>
      <c r="Z75" s="137"/>
      <c r="AA75" s="228">
        <f>'5.3_Check_3.2_AH_PTO'!T72</f>
        <v>0</v>
      </c>
      <c r="AB75" s="228">
        <f>'5.3_Check_3.2_AH_PTO'!AR72</f>
        <v>0</v>
      </c>
      <c r="AC75" s="543">
        <f t="shared" ref="AC75" si="88">IFERROR(AA75-AB75, "Direct to AH3, AH4 &amp; AH5")</f>
        <v>0</v>
      </c>
      <c r="AD75" s="229">
        <f>IFERROR(AC75/(SUM([3]Weighting_Totals!$E$16)),AC75)</f>
        <v>0</v>
      </c>
      <c r="AE75" s="136"/>
      <c r="AF75" s="228">
        <f>'5.3_Check_3.2_AH_PTO'!AB72</f>
        <v>0</v>
      </c>
      <c r="AG75" s="228">
        <f>'5.3_Check_3.2_AH_PTO'!AZ72</f>
        <v>0</v>
      </c>
      <c r="AH75" s="543">
        <f t="shared" ref="AH75" si="89">IFERROR(AF75-AG75, "No Intervention")</f>
        <v>0</v>
      </c>
      <c r="AI75" s="229">
        <f>IFERROR(AH75/(SUM([3]Weighting_Totals!$E$16)),AH75)</f>
        <v>0</v>
      </c>
    </row>
    <row r="76" spans="1:35" ht="13.15">
      <c r="A76" s="310"/>
      <c r="B76" s="311"/>
      <c r="C76" s="312"/>
      <c r="D76" s="362"/>
      <c r="E76" s="363"/>
      <c r="G76" s="364"/>
      <c r="H76" s="349"/>
      <c r="I76" s="466"/>
      <c r="J76" s="365"/>
      <c r="K76" s="137"/>
      <c r="L76" s="349"/>
      <c r="M76" s="349"/>
      <c r="N76" s="466"/>
      <c r="O76" s="365"/>
      <c r="P76" s="136"/>
      <c r="Q76" s="349"/>
      <c r="R76" s="349"/>
      <c r="S76" s="466"/>
      <c r="T76" s="365"/>
      <c r="V76" s="366"/>
      <c r="W76" s="367"/>
      <c r="X76" s="466"/>
      <c r="Y76" s="365"/>
      <c r="Z76" s="137"/>
      <c r="AA76" s="367"/>
      <c r="AB76" s="367"/>
      <c r="AC76" s="466"/>
      <c r="AD76" s="365"/>
      <c r="AE76" s="136"/>
      <c r="AF76" s="367"/>
      <c r="AG76" s="367"/>
      <c r="AH76" s="466"/>
      <c r="AI76" s="365"/>
    </row>
    <row r="77" spans="1:35" ht="13.15">
      <c r="A77" s="310"/>
      <c r="B77" s="311"/>
      <c r="C77" s="312"/>
      <c r="D77" s="362"/>
      <c r="E77" s="363"/>
      <c r="G77" s="364"/>
      <c r="H77" s="349"/>
      <c r="I77" s="466"/>
      <c r="J77" s="365"/>
      <c r="K77" s="137"/>
      <c r="L77" s="349"/>
      <c r="M77" s="349"/>
      <c r="N77" s="466"/>
      <c r="O77" s="365"/>
      <c r="P77" s="136"/>
      <c r="Q77" s="349"/>
      <c r="R77" s="349"/>
      <c r="S77" s="466"/>
      <c r="T77" s="365"/>
      <c r="V77" s="366"/>
      <c r="W77" s="367"/>
      <c r="X77" s="466"/>
      <c r="Y77" s="365"/>
      <c r="Z77" s="137"/>
      <c r="AA77" s="367"/>
      <c r="AB77" s="367"/>
      <c r="AC77" s="466"/>
      <c r="AD77" s="365"/>
      <c r="AE77" s="136"/>
      <c r="AF77" s="367"/>
      <c r="AG77" s="367"/>
      <c r="AH77" s="466"/>
      <c r="AI77" s="365"/>
    </row>
    <row r="78" spans="1:35" ht="13.15">
      <c r="A78" s="344"/>
      <c r="B78" s="345"/>
      <c r="C78" s="368"/>
      <c r="D78" s="369"/>
      <c r="E78" s="370"/>
      <c r="G78" s="371"/>
      <c r="H78" s="350"/>
      <c r="I78" s="467"/>
      <c r="J78" s="372"/>
      <c r="K78" s="137"/>
      <c r="L78" s="350"/>
      <c r="M78" s="350"/>
      <c r="N78" s="467"/>
      <c r="O78" s="372"/>
      <c r="P78" s="136"/>
      <c r="Q78" s="350"/>
      <c r="R78" s="350"/>
      <c r="S78" s="467"/>
      <c r="T78" s="372"/>
      <c r="V78" s="373"/>
      <c r="W78" s="374"/>
      <c r="X78" s="467"/>
      <c r="Y78" s="372"/>
      <c r="Z78" s="137"/>
      <c r="AA78" s="374"/>
      <c r="AB78" s="374"/>
      <c r="AC78" s="467"/>
      <c r="AD78" s="372"/>
      <c r="AE78" s="136"/>
      <c r="AF78" s="374"/>
      <c r="AG78" s="374"/>
      <c r="AH78" s="467"/>
      <c r="AI78" s="372"/>
    </row>
    <row r="79" spans="1:35" ht="13.15">
      <c r="A79" s="340" t="s">
        <v>9</v>
      </c>
      <c r="B79" s="341">
        <v>38</v>
      </c>
      <c r="C79" s="361" t="s">
        <v>26</v>
      </c>
      <c r="D79" s="224">
        <f>'0.2_MR_Weighting'!I80</f>
        <v>8.4570185428903717E-3</v>
      </c>
      <c r="E79" s="225">
        <f>D79*ABS(SUMIF('2.3_Input_Data_Orig_MC'!AB74:AF77, "&lt;0"))</f>
        <v>4.2285092714451855E-2</v>
      </c>
      <c r="G79" s="281">
        <f>'5.2_Check_3.1_Crit_PTO'!L76</f>
        <v>0</v>
      </c>
      <c r="H79" s="282">
        <f>'5.2_Check_3.1_Crit_PTO'!AJ76</f>
        <v>0</v>
      </c>
      <c r="I79" s="543">
        <f t="shared" ref="I79" si="90">IFERROR(G79-H79, "Direct to C1 &amp; C2")</f>
        <v>0</v>
      </c>
      <c r="J79" s="229">
        <f>IFERROR(I79/(SUM([3]Weighting_Totals!$E$16)),I79)</f>
        <v>0</v>
      </c>
      <c r="K79" s="137"/>
      <c r="L79" s="282">
        <f>'5.2_Check_3.1_Crit_PTO'!T76</f>
        <v>0</v>
      </c>
      <c r="M79" s="282">
        <f>'5.2_Check_3.1_Crit_PTO'!AR76</f>
        <v>0</v>
      </c>
      <c r="N79" s="543">
        <f t="shared" ref="N79" si="91">IFERROR(L79-M79, "Direct to C1, C2 &amp; C3")</f>
        <v>0</v>
      </c>
      <c r="O79" s="229">
        <f>IFERROR(N79/(SUM([3]Weighting_Totals!$E$16)),N79)</f>
        <v>0</v>
      </c>
      <c r="P79" s="136"/>
      <c r="Q79" s="282">
        <f>'5.2_Check_3.1_Crit_PTO'!AB76</f>
        <v>0</v>
      </c>
      <c r="R79" s="282">
        <f>'5.2_Check_3.1_Crit_PTO'!AZ76</f>
        <v>0</v>
      </c>
      <c r="S79" s="543">
        <f t="shared" ref="S79" si="92">IFERROR(Q79-R79, "No Intervention")</f>
        <v>0</v>
      </c>
      <c r="T79" s="229">
        <f>IFERROR(S79/(SUM([3]Weighting_Totals!$E$16)),S79)</f>
        <v>0</v>
      </c>
      <c r="V79" s="227">
        <f>'5.3_Check_3.2_AH_PTO'!L76</f>
        <v>0</v>
      </c>
      <c r="W79" s="228">
        <f>'5.3_Check_3.2_AH_PTO'!AJ76</f>
        <v>0</v>
      </c>
      <c r="X79" s="543">
        <f t="shared" ref="X79" si="93">IFERROR(V79-W79, "Direct to AH4 &amp; AH5")</f>
        <v>0</v>
      </c>
      <c r="Y79" s="229">
        <f>IFERROR(X79/(SUM([3]Weighting_Totals!$E$16)),X79)</f>
        <v>0</v>
      </c>
      <c r="Z79" s="137"/>
      <c r="AA79" s="228">
        <f>'5.3_Check_3.2_AH_PTO'!T76</f>
        <v>0</v>
      </c>
      <c r="AB79" s="228">
        <f>'5.3_Check_3.2_AH_PTO'!AR76</f>
        <v>0</v>
      </c>
      <c r="AC79" s="543">
        <f t="shared" ref="AC79" si="94">IFERROR(AA79-AB79, "Direct to AH3, AH4 &amp; AH5")</f>
        <v>0</v>
      </c>
      <c r="AD79" s="229">
        <f>IFERROR(AC79/(SUM([3]Weighting_Totals!$E$16)),AC79)</f>
        <v>0</v>
      </c>
      <c r="AE79" s="136"/>
      <c r="AF79" s="228">
        <f>'5.3_Check_3.2_AH_PTO'!AB76</f>
        <v>0</v>
      </c>
      <c r="AG79" s="228">
        <f>'5.3_Check_3.2_AH_PTO'!AZ76</f>
        <v>0</v>
      </c>
      <c r="AH79" s="543">
        <f t="shared" ref="AH79" si="95">IFERROR(AF79-AG79, "No Intervention")</f>
        <v>0</v>
      </c>
      <c r="AI79" s="229">
        <f>IFERROR(AH79/(SUM([3]Weighting_Totals!$E$16)),AH79)</f>
        <v>0</v>
      </c>
    </row>
    <row r="80" spans="1:35" ht="13.15">
      <c r="A80" s="310"/>
      <c r="B80" s="311"/>
      <c r="C80" s="312"/>
      <c r="D80" s="362"/>
      <c r="E80" s="363"/>
      <c r="G80" s="364"/>
      <c r="H80" s="349"/>
      <c r="I80" s="466"/>
      <c r="J80" s="365"/>
      <c r="K80" s="137"/>
      <c r="L80" s="349"/>
      <c r="M80" s="349"/>
      <c r="N80" s="466"/>
      <c r="O80" s="365"/>
      <c r="P80" s="136"/>
      <c r="Q80" s="349"/>
      <c r="R80" s="349"/>
      <c r="S80" s="466"/>
      <c r="T80" s="365"/>
      <c r="V80" s="366"/>
      <c r="W80" s="367"/>
      <c r="X80" s="466"/>
      <c r="Y80" s="365"/>
      <c r="Z80" s="137"/>
      <c r="AA80" s="367"/>
      <c r="AB80" s="367"/>
      <c r="AC80" s="466"/>
      <c r="AD80" s="365"/>
      <c r="AE80" s="136"/>
      <c r="AF80" s="367"/>
      <c r="AG80" s="367"/>
      <c r="AH80" s="466"/>
      <c r="AI80" s="365"/>
    </row>
    <row r="81" spans="1:35" ht="13.15">
      <c r="A81" s="310"/>
      <c r="B81" s="311"/>
      <c r="C81" s="312"/>
      <c r="D81" s="362"/>
      <c r="E81" s="363"/>
      <c r="G81" s="364"/>
      <c r="H81" s="349"/>
      <c r="I81" s="466"/>
      <c r="J81" s="365"/>
      <c r="K81" s="137"/>
      <c r="L81" s="349"/>
      <c r="M81" s="349"/>
      <c r="N81" s="466"/>
      <c r="O81" s="365"/>
      <c r="P81" s="136"/>
      <c r="Q81" s="349"/>
      <c r="R81" s="349"/>
      <c r="S81" s="466"/>
      <c r="T81" s="365"/>
      <c r="V81" s="366"/>
      <c r="W81" s="367"/>
      <c r="X81" s="466"/>
      <c r="Y81" s="365"/>
      <c r="Z81" s="137"/>
      <c r="AA81" s="367"/>
      <c r="AB81" s="367"/>
      <c r="AC81" s="466"/>
      <c r="AD81" s="365"/>
      <c r="AE81" s="136"/>
      <c r="AF81" s="367"/>
      <c r="AG81" s="367"/>
      <c r="AH81" s="466"/>
      <c r="AI81" s="365"/>
    </row>
    <row r="82" spans="1:35" ht="13.15">
      <c r="A82" s="344"/>
      <c r="B82" s="345"/>
      <c r="C82" s="368"/>
      <c r="D82" s="369"/>
      <c r="E82" s="370"/>
      <c r="G82" s="371"/>
      <c r="H82" s="350"/>
      <c r="I82" s="467"/>
      <c r="J82" s="372"/>
      <c r="K82" s="137"/>
      <c r="L82" s="350"/>
      <c r="M82" s="350"/>
      <c r="N82" s="467"/>
      <c r="O82" s="372"/>
      <c r="P82" s="136"/>
      <c r="Q82" s="350"/>
      <c r="R82" s="350"/>
      <c r="S82" s="467"/>
      <c r="T82" s="372"/>
      <c r="V82" s="373"/>
      <c r="W82" s="374"/>
      <c r="X82" s="467"/>
      <c r="Y82" s="372"/>
      <c r="Z82" s="137"/>
      <c r="AA82" s="374"/>
      <c r="AB82" s="374"/>
      <c r="AC82" s="467"/>
      <c r="AD82" s="372"/>
      <c r="AE82" s="136"/>
      <c r="AF82" s="374"/>
      <c r="AG82" s="374"/>
      <c r="AH82" s="467"/>
      <c r="AI82" s="372"/>
    </row>
    <row r="83" spans="1:35" ht="13.15">
      <c r="A83" s="340" t="s">
        <v>9</v>
      </c>
      <c r="B83" s="341">
        <v>40</v>
      </c>
      <c r="C83" s="361" t="s">
        <v>27</v>
      </c>
      <c r="D83" s="224">
        <f>'0.2_MR_Weighting'!I84</f>
        <v>5.3754851710145178E-3</v>
      </c>
      <c r="E83" s="225">
        <f>D83*ABS(SUMIF('2.3_Input_Data_Orig_MC'!AB78:AF81, "&lt;0"))</f>
        <v>3.2252911026087107E-2</v>
      </c>
      <c r="G83" s="281">
        <f>'5.2_Check_3.1_Crit_PTO'!L80</f>
        <v>0</v>
      </c>
      <c r="H83" s="282">
        <f>'5.2_Check_3.1_Crit_PTO'!AJ80</f>
        <v>6.9397215150413839E-3</v>
      </c>
      <c r="I83" s="543">
        <f t="shared" ref="I83" si="96">IFERROR(G83-H83, "Direct to C1 &amp; C2")</f>
        <v>-6.9397215150413839E-3</v>
      </c>
      <c r="J83" s="229">
        <f>IFERROR(I83/(SUM([3]Weighting_Totals!$E$16)),I83)</f>
        <v>-3.9248944174067972E-4</v>
      </c>
      <c r="K83" s="137"/>
      <c r="L83" s="282">
        <f>'5.2_Check_3.1_Crit_PTO'!T80</f>
        <v>0</v>
      </c>
      <c r="M83" s="282">
        <f>'5.2_Check_3.1_Crit_PTO'!AR80</f>
        <v>0</v>
      </c>
      <c r="N83" s="543">
        <f t="shared" ref="N83" si="97">IFERROR(L83-M83, "Direct to C1, C2 &amp; C3")</f>
        <v>0</v>
      </c>
      <c r="O83" s="229">
        <f>IFERROR(N83/(SUM([3]Weighting_Totals!$E$16)),N83)</f>
        <v>0</v>
      </c>
      <c r="P83" s="136"/>
      <c r="Q83" s="282">
        <f>'5.2_Check_3.1_Crit_PTO'!AB80</f>
        <v>0</v>
      </c>
      <c r="R83" s="282">
        <f>'5.2_Check_3.1_Crit_PTO'!AZ80</f>
        <v>0</v>
      </c>
      <c r="S83" s="543">
        <f t="shared" ref="S83" si="98">IFERROR(Q83-R83, "No Intervention")</f>
        <v>0</v>
      </c>
      <c r="T83" s="229">
        <f>IFERROR(S83/(SUM([3]Weighting_Totals!$E$16)),S83)</f>
        <v>0</v>
      </c>
      <c r="V83" s="227">
        <f>'5.3_Check_3.2_AH_PTO'!L80</f>
        <v>6.9397215150413839E-3</v>
      </c>
      <c r="W83" s="228">
        <f>'5.3_Check_3.2_AH_PTO'!AJ80</f>
        <v>0</v>
      </c>
      <c r="X83" s="543">
        <f t="shared" ref="X83" si="99">IFERROR(V83-W83, "Direct to AH4 &amp; AH5")</f>
        <v>6.9397215150413839E-3</v>
      </c>
      <c r="Y83" s="229">
        <f>IFERROR(X83/(SUM([3]Weighting_Totals!$E$16)),X83)</f>
        <v>3.9248944174067972E-4</v>
      </c>
      <c r="Z83" s="137"/>
      <c r="AA83" s="228">
        <f>'5.3_Check_3.2_AH_PTO'!T80</f>
        <v>0</v>
      </c>
      <c r="AB83" s="228">
        <f>'5.3_Check_3.2_AH_PTO'!AR80</f>
        <v>0</v>
      </c>
      <c r="AC83" s="543">
        <f t="shared" ref="AC83" si="100">IFERROR(AA83-AB83, "Direct to AH3, AH4 &amp; AH5")</f>
        <v>0</v>
      </c>
      <c r="AD83" s="229">
        <f>IFERROR(AC83/(SUM([3]Weighting_Totals!$E$16)),AC83)</f>
        <v>0</v>
      </c>
      <c r="AE83" s="136"/>
      <c r="AF83" s="228">
        <f>'5.3_Check_3.2_AH_PTO'!AB80</f>
        <v>0</v>
      </c>
      <c r="AG83" s="228">
        <f>'5.3_Check_3.2_AH_PTO'!AZ80</f>
        <v>0</v>
      </c>
      <c r="AH83" s="543">
        <f t="shared" ref="AH83" si="101">IFERROR(AF83-AG83, "No Intervention")</f>
        <v>0</v>
      </c>
      <c r="AI83" s="229">
        <f>IFERROR(AH83/(SUM([3]Weighting_Totals!$E$16)),AH83)</f>
        <v>0</v>
      </c>
    </row>
    <row r="84" spans="1:35" ht="13.15">
      <c r="A84" s="310"/>
      <c r="B84" s="311"/>
      <c r="C84" s="312"/>
      <c r="D84" s="362"/>
      <c r="E84" s="363"/>
      <c r="G84" s="364"/>
      <c r="H84" s="349"/>
      <c r="I84" s="466"/>
      <c r="J84" s="365"/>
      <c r="K84" s="137"/>
      <c r="L84" s="349"/>
      <c r="M84" s="349"/>
      <c r="N84" s="466"/>
      <c r="O84" s="365"/>
      <c r="P84" s="136"/>
      <c r="Q84" s="349"/>
      <c r="R84" s="349"/>
      <c r="S84" s="466"/>
      <c r="T84" s="365"/>
      <c r="V84" s="366"/>
      <c r="W84" s="367"/>
      <c r="X84" s="466"/>
      <c r="Y84" s="365"/>
      <c r="Z84" s="137"/>
      <c r="AA84" s="367"/>
      <c r="AB84" s="367"/>
      <c r="AC84" s="466"/>
      <c r="AD84" s="365"/>
      <c r="AE84" s="136"/>
      <c r="AF84" s="367"/>
      <c r="AG84" s="367"/>
      <c r="AH84" s="466"/>
      <c r="AI84" s="365"/>
    </row>
    <row r="85" spans="1:35" ht="13.15">
      <c r="A85" s="310"/>
      <c r="B85" s="311"/>
      <c r="C85" s="312"/>
      <c r="D85" s="362"/>
      <c r="E85" s="363"/>
      <c r="G85" s="364"/>
      <c r="H85" s="349"/>
      <c r="I85" s="466"/>
      <c r="J85" s="365"/>
      <c r="K85" s="137"/>
      <c r="L85" s="349"/>
      <c r="M85" s="349"/>
      <c r="N85" s="466"/>
      <c r="O85" s="365"/>
      <c r="P85" s="136"/>
      <c r="Q85" s="349"/>
      <c r="R85" s="349"/>
      <c r="S85" s="466"/>
      <c r="T85" s="365"/>
      <c r="V85" s="366"/>
      <c r="W85" s="367"/>
      <c r="X85" s="466"/>
      <c r="Y85" s="365"/>
      <c r="Z85" s="137"/>
      <c r="AA85" s="367"/>
      <c r="AB85" s="367"/>
      <c r="AC85" s="466"/>
      <c r="AD85" s="365"/>
      <c r="AE85" s="136"/>
      <c r="AF85" s="367"/>
      <c r="AG85" s="367"/>
      <c r="AH85" s="466"/>
      <c r="AI85" s="365"/>
    </row>
    <row r="86" spans="1:35" ht="13.15">
      <c r="A86" s="344"/>
      <c r="B86" s="345"/>
      <c r="C86" s="368"/>
      <c r="D86" s="369"/>
      <c r="E86" s="370"/>
      <c r="G86" s="371"/>
      <c r="H86" s="350"/>
      <c r="I86" s="467"/>
      <c r="J86" s="372"/>
      <c r="K86" s="137"/>
      <c r="L86" s="350"/>
      <c r="M86" s="350"/>
      <c r="N86" s="467"/>
      <c r="O86" s="372"/>
      <c r="P86" s="136"/>
      <c r="Q86" s="350"/>
      <c r="R86" s="350"/>
      <c r="S86" s="467"/>
      <c r="T86" s="372"/>
      <c r="V86" s="373"/>
      <c r="W86" s="374"/>
      <c r="X86" s="467"/>
      <c r="Y86" s="372"/>
      <c r="Z86" s="137"/>
      <c r="AA86" s="374"/>
      <c r="AB86" s="374"/>
      <c r="AC86" s="467"/>
      <c r="AD86" s="372"/>
      <c r="AE86" s="136"/>
      <c r="AF86" s="374"/>
      <c r="AG86" s="374"/>
      <c r="AH86" s="467"/>
      <c r="AI86" s="372"/>
    </row>
    <row r="87" spans="1:35" ht="13.15">
      <c r="A87" s="340" t="s">
        <v>9</v>
      </c>
      <c r="B87" s="341">
        <v>42</v>
      </c>
      <c r="C87" s="361" t="s">
        <v>28</v>
      </c>
      <c r="D87" s="224">
        <f>'0.2_MR_Weighting'!I88</f>
        <v>0</v>
      </c>
      <c r="E87" s="225">
        <f>D87*ABS(SUMIF('2.3_Input_Data_Orig_MC'!AB82:AF85, "&lt;0"))</f>
        <v>0</v>
      </c>
      <c r="G87" s="281" t="str">
        <f>'5.2_Check_3.1_Crit_PTO'!L84</f>
        <v>N/A</v>
      </c>
      <c r="H87" s="282" t="str">
        <f>'5.2_Check_3.1_Crit_PTO'!AJ84</f>
        <v>N/A</v>
      </c>
      <c r="I87" s="543" t="str">
        <f t="shared" ref="I87" si="102">IFERROR(G87-H87, "Direct to C1 &amp; C2")</f>
        <v>Direct to C1 &amp; C2</v>
      </c>
      <c r="J87" s="229" t="str">
        <f>IFERROR(I87/(SUM([3]Weighting_Totals!$E$16)),I87)</f>
        <v>Direct to C1 &amp; C2</v>
      </c>
      <c r="K87" s="137"/>
      <c r="L87" s="282" t="str">
        <f>'5.2_Check_3.1_Crit_PTO'!T84</f>
        <v>N/A</v>
      </c>
      <c r="M87" s="282" t="str">
        <f>'5.2_Check_3.1_Crit_PTO'!AR84</f>
        <v>N/A</v>
      </c>
      <c r="N87" s="543" t="str">
        <f t="shared" ref="N87" si="103">IFERROR(L87-M87, "Direct to C1, C2 &amp; C3")</f>
        <v>Direct to C1, C2 &amp; C3</v>
      </c>
      <c r="O87" s="229" t="str">
        <f>IFERROR(N87/(SUM([3]Weighting_Totals!$E$16)),N87)</f>
        <v>Direct to C1, C2 &amp; C3</v>
      </c>
      <c r="P87" s="136"/>
      <c r="Q87" s="282" t="str">
        <f>'5.2_Check_3.1_Crit_PTO'!AB84</f>
        <v>No Interventions</v>
      </c>
      <c r="R87" s="282" t="str">
        <f>'5.2_Check_3.1_Crit_PTO'!AZ84</f>
        <v>No Interventions</v>
      </c>
      <c r="S87" s="543" t="str">
        <f t="shared" ref="S87" si="104">IFERROR(Q87-R87, "No Intervention")</f>
        <v>No Intervention</v>
      </c>
      <c r="T87" s="229" t="str">
        <f>IFERROR(S87/(SUM([3]Weighting_Totals!$E$16)),S87)</f>
        <v>No Intervention</v>
      </c>
      <c r="V87" s="227" t="str">
        <f>'5.3_Check_3.2_AH_PTO'!L84</f>
        <v>N/A</v>
      </c>
      <c r="W87" s="228" t="str">
        <f>'5.3_Check_3.2_AH_PTO'!AJ84</f>
        <v>N/A</v>
      </c>
      <c r="X87" s="543" t="str">
        <f t="shared" ref="X87" si="105">IFERROR(V87-W87, "Direct to AH4 &amp; AH5")</f>
        <v>Direct to AH4 &amp; AH5</v>
      </c>
      <c r="Y87" s="229" t="str">
        <f>IFERROR(X87/(SUM([3]Weighting_Totals!$E$16)),X87)</f>
        <v>Direct to AH4 &amp; AH5</v>
      </c>
      <c r="Z87" s="137"/>
      <c r="AA87" s="228" t="str">
        <f>'5.3_Check_3.2_AH_PTO'!T84</f>
        <v>N/A</v>
      </c>
      <c r="AB87" s="228" t="str">
        <f>'5.3_Check_3.2_AH_PTO'!AR84</f>
        <v>N/A</v>
      </c>
      <c r="AC87" s="543" t="str">
        <f t="shared" ref="AC87" si="106">IFERROR(AA87-AB87, "Direct to AH3, AH4 &amp; AH5")</f>
        <v>Direct to AH3, AH4 &amp; AH5</v>
      </c>
      <c r="AD87" s="229" t="str">
        <f>IFERROR(AC87/(SUM([3]Weighting_Totals!$E$16)),AC87)</f>
        <v>Direct to AH3, AH4 &amp; AH5</v>
      </c>
      <c r="AE87" s="136"/>
      <c r="AF87" s="228" t="str">
        <f>'5.3_Check_3.2_AH_PTO'!AB84</f>
        <v>N/A</v>
      </c>
      <c r="AG87" s="228" t="str">
        <f>'5.3_Check_3.2_AH_PTO'!AZ84</f>
        <v>No Interventions</v>
      </c>
      <c r="AH87" s="543" t="str">
        <f t="shared" ref="AH87" si="107">IFERROR(AF87-AG87, "No Intervention")</f>
        <v>No Intervention</v>
      </c>
      <c r="AI87" s="229" t="str">
        <f>IFERROR(AH87/(SUM([3]Weighting_Totals!$E$16)),AH87)</f>
        <v>No Intervention</v>
      </c>
    </row>
    <row r="88" spans="1:35" ht="13.15">
      <c r="A88" s="310"/>
      <c r="B88" s="311"/>
      <c r="C88" s="312"/>
      <c r="D88" s="362"/>
      <c r="E88" s="363"/>
      <c r="G88" s="364"/>
      <c r="H88" s="349"/>
      <c r="I88" s="466"/>
      <c r="J88" s="365"/>
      <c r="K88" s="137"/>
      <c r="L88" s="349"/>
      <c r="M88" s="349"/>
      <c r="N88" s="466"/>
      <c r="O88" s="365"/>
      <c r="P88" s="136"/>
      <c r="Q88" s="349"/>
      <c r="R88" s="349"/>
      <c r="S88" s="466"/>
      <c r="T88" s="365"/>
      <c r="V88" s="366"/>
      <c r="W88" s="367"/>
      <c r="X88" s="466"/>
      <c r="Y88" s="365"/>
      <c r="Z88" s="137"/>
      <c r="AA88" s="367"/>
      <c r="AB88" s="367"/>
      <c r="AC88" s="466"/>
      <c r="AD88" s="365"/>
      <c r="AE88" s="136"/>
      <c r="AF88" s="367"/>
      <c r="AG88" s="367"/>
      <c r="AH88" s="466"/>
      <c r="AI88" s="365"/>
    </row>
    <row r="89" spans="1:35" ht="13.15">
      <c r="A89" s="310"/>
      <c r="B89" s="311"/>
      <c r="C89" s="312"/>
      <c r="D89" s="362"/>
      <c r="E89" s="363"/>
      <c r="G89" s="364"/>
      <c r="H89" s="349"/>
      <c r="I89" s="466"/>
      <c r="J89" s="365"/>
      <c r="K89" s="137"/>
      <c r="L89" s="349"/>
      <c r="M89" s="349"/>
      <c r="N89" s="466"/>
      <c r="O89" s="365"/>
      <c r="P89" s="136"/>
      <c r="Q89" s="349"/>
      <c r="R89" s="349"/>
      <c r="S89" s="466"/>
      <c r="T89" s="365"/>
      <c r="V89" s="366"/>
      <c r="W89" s="367"/>
      <c r="X89" s="466"/>
      <c r="Y89" s="365"/>
      <c r="Z89" s="137"/>
      <c r="AA89" s="367"/>
      <c r="AB89" s="367"/>
      <c r="AC89" s="466"/>
      <c r="AD89" s="365"/>
      <c r="AE89" s="136"/>
      <c r="AF89" s="367"/>
      <c r="AG89" s="367"/>
      <c r="AH89" s="466"/>
      <c r="AI89" s="365"/>
    </row>
    <row r="90" spans="1:35" ht="13.15">
      <c r="A90" s="344"/>
      <c r="B90" s="345"/>
      <c r="C90" s="368"/>
      <c r="D90" s="369"/>
      <c r="E90" s="370"/>
      <c r="G90" s="371"/>
      <c r="H90" s="350"/>
      <c r="I90" s="467"/>
      <c r="J90" s="372"/>
      <c r="K90" s="137"/>
      <c r="L90" s="350"/>
      <c r="M90" s="350"/>
      <c r="N90" s="467"/>
      <c r="O90" s="372"/>
      <c r="P90" s="136"/>
      <c r="Q90" s="350"/>
      <c r="R90" s="350"/>
      <c r="S90" s="467"/>
      <c r="T90" s="372"/>
      <c r="V90" s="373"/>
      <c r="W90" s="374"/>
      <c r="X90" s="467"/>
      <c r="Y90" s="372"/>
      <c r="Z90" s="137"/>
      <c r="AA90" s="374"/>
      <c r="AB90" s="374"/>
      <c r="AC90" s="467"/>
      <c r="AD90" s="372"/>
      <c r="AE90" s="136"/>
      <c r="AF90" s="374"/>
      <c r="AG90" s="374"/>
      <c r="AH90" s="467"/>
      <c r="AI90" s="372"/>
    </row>
    <row r="91" spans="1:35" ht="13.15">
      <c r="A91" s="340" t="s">
        <v>9</v>
      </c>
      <c r="B91" s="341">
        <v>37</v>
      </c>
      <c r="C91" s="361" t="s">
        <v>29</v>
      </c>
      <c r="D91" s="224">
        <f>'0.2_MR_Weighting'!I92</f>
        <v>4.8370927084062697E-3</v>
      </c>
      <c r="E91" s="225">
        <f>D91*ABS(SUMIF('2.3_Input_Data_Orig_MC'!AB86:AF89, "&lt;0"))</f>
        <v>2.4185463542031348E-2</v>
      </c>
      <c r="G91" s="281">
        <f>'5.2_Check_3.1_Crit_PTO'!L88</f>
        <v>0</v>
      </c>
      <c r="H91" s="282">
        <f>'5.2_Check_3.1_Crit_PTO'!AJ88</f>
        <v>6.1184920847826034E-3</v>
      </c>
      <c r="I91" s="543">
        <f t="shared" ref="I91" si="108">IFERROR(G91-H91, "Direct to C1 &amp; C2")</f>
        <v>-6.1184920847826034E-3</v>
      </c>
      <c r="J91" s="229">
        <f>IFERROR(I91/(SUM([3]Weighting_Totals!$E$16)),I91)</f>
        <v>-3.4604321476677742E-4</v>
      </c>
      <c r="K91" s="137"/>
      <c r="L91" s="282">
        <f>'5.2_Check_3.1_Crit_PTO'!T88</f>
        <v>0</v>
      </c>
      <c r="M91" s="282">
        <f>'5.2_Check_3.1_Crit_PTO'!AR88</f>
        <v>6.1184920847826034E-3</v>
      </c>
      <c r="N91" s="543">
        <f t="shared" ref="N91" si="109">IFERROR(L91-M91, "Direct to C1, C2 &amp; C3")</f>
        <v>-6.1184920847826034E-3</v>
      </c>
      <c r="O91" s="229">
        <f>IFERROR(N91/(SUM([3]Weighting_Totals!$E$16)),N91)</f>
        <v>-3.4604321476677742E-4</v>
      </c>
      <c r="P91" s="136"/>
      <c r="Q91" s="282">
        <f>'5.2_Check_3.1_Crit_PTO'!AB88</f>
        <v>0</v>
      </c>
      <c r="R91" s="282">
        <f>'5.2_Check_3.1_Crit_PTO'!AZ88</f>
        <v>6.1184920847826034E-3</v>
      </c>
      <c r="S91" s="543">
        <f t="shared" ref="S91" si="110">IFERROR(Q91-R91, "No Intervention")</f>
        <v>-6.1184920847826034E-3</v>
      </c>
      <c r="T91" s="229">
        <f>IFERROR(S91/(SUM([3]Weighting_Totals!$E$16)),S91)</f>
        <v>-3.4604321476677742E-4</v>
      </c>
      <c r="V91" s="227">
        <f>'5.3_Check_3.2_AH_PTO'!L88</f>
        <v>0</v>
      </c>
      <c r="W91" s="228">
        <f>'5.3_Check_3.2_AH_PTO'!AJ88</f>
        <v>0</v>
      </c>
      <c r="X91" s="543">
        <f t="shared" ref="X91" si="111">IFERROR(V91-W91, "Direct to AH4 &amp; AH5")</f>
        <v>0</v>
      </c>
      <c r="Y91" s="229">
        <f>IFERROR(X91/(SUM([3]Weighting_Totals!$E$16)),X91)</f>
        <v>0</v>
      </c>
      <c r="Z91" s="137"/>
      <c r="AA91" s="228">
        <f>'5.3_Check_3.2_AH_PTO'!T88</f>
        <v>0</v>
      </c>
      <c r="AB91" s="228">
        <f>'5.3_Check_3.2_AH_PTO'!AR88</f>
        <v>0</v>
      </c>
      <c r="AC91" s="543">
        <f t="shared" ref="AC91" si="112">IFERROR(AA91-AB91, "Direct to AH3, AH4 &amp; AH5")</f>
        <v>0</v>
      </c>
      <c r="AD91" s="229">
        <f>IFERROR(AC91/(SUM([3]Weighting_Totals!$E$16)),AC91)</f>
        <v>0</v>
      </c>
      <c r="AE91" s="136"/>
      <c r="AF91" s="228">
        <f>'5.3_Check_3.2_AH_PTO'!AB88</f>
        <v>0</v>
      </c>
      <c r="AG91" s="228">
        <f>'5.3_Check_3.2_AH_PTO'!AZ88</f>
        <v>0</v>
      </c>
      <c r="AH91" s="543">
        <f t="shared" ref="AH91" si="113">IFERROR(AF91-AG91, "No Intervention")</f>
        <v>0</v>
      </c>
      <c r="AI91" s="229">
        <f>IFERROR(AH91/(SUM([3]Weighting_Totals!$E$16)),AH91)</f>
        <v>0</v>
      </c>
    </row>
    <row r="92" spans="1:35" ht="13.15">
      <c r="A92" s="310"/>
      <c r="B92" s="311"/>
      <c r="C92" s="312"/>
      <c r="D92" s="362"/>
      <c r="E92" s="363"/>
      <c r="G92" s="364"/>
      <c r="H92" s="349"/>
      <c r="I92" s="466"/>
      <c r="J92" s="365"/>
      <c r="K92" s="137"/>
      <c r="L92" s="349"/>
      <c r="M92" s="349"/>
      <c r="N92" s="466"/>
      <c r="O92" s="365"/>
      <c r="P92" s="136"/>
      <c r="Q92" s="349"/>
      <c r="R92" s="349"/>
      <c r="S92" s="466"/>
      <c r="T92" s="365"/>
      <c r="V92" s="366"/>
      <c r="W92" s="367"/>
      <c r="X92" s="466"/>
      <c r="Y92" s="365"/>
      <c r="Z92" s="137"/>
      <c r="AA92" s="367"/>
      <c r="AB92" s="367"/>
      <c r="AC92" s="466"/>
      <c r="AD92" s="365"/>
      <c r="AE92" s="136"/>
      <c r="AF92" s="367"/>
      <c r="AG92" s="367"/>
      <c r="AH92" s="466"/>
      <c r="AI92" s="365"/>
    </row>
    <row r="93" spans="1:35" ht="13.15">
      <c r="A93" s="310"/>
      <c r="B93" s="311"/>
      <c r="C93" s="312"/>
      <c r="D93" s="362"/>
      <c r="E93" s="363"/>
      <c r="G93" s="364"/>
      <c r="H93" s="349"/>
      <c r="I93" s="466"/>
      <c r="J93" s="365"/>
      <c r="K93" s="137"/>
      <c r="L93" s="349"/>
      <c r="M93" s="349"/>
      <c r="N93" s="466"/>
      <c r="O93" s="365"/>
      <c r="P93" s="136"/>
      <c r="Q93" s="349"/>
      <c r="R93" s="349"/>
      <c r="S93" s="466"/>
      <c r="T93" s="365"/>
      <c r="V93" s="366"/>
      <c r="W93" s="367"/>
      <c r="X93" s="466"/>
      <c r="Y93" s="365"/>
      <c r="Z93" s="137"/>
      <c r="AA93" s="367"/>
      <c r="AB93" s="367"/>
      <c r="AC93" s="466"/>
      <c r="AD93" s="365"/>
      <c r="AE93" s="136"/>
      <c r="AF93" s="367"/>
      <c r="AG93" s="367"/>
      <c r="AH93" s="466"/>
      <c r="AI93" s="365"/>
    </row>
    <row r="94" spans="1:35" ht="13.15">
      <c r="A94" s="344"/>
      <c r="B94" s="345"/>
      <c r="C94" s="368"/>
      <c r="D94" s="369"/>
      <c r="E94" s="370"/>
      <c r="G94" s="371"/>
      <c r="H94" s="350"/>
      <c r="I94" s="467"/>
      <c r="J94" s="372"/>
      <c r="K94" s="137"/>
      <c r="L94" s="350"/>
      <c r="M94" s="350"/>
      <c r="N94" s="467"/>
      <c r="O94" s="372"/>
      <c r="P94" s="136"/>
      <c r="Q94" s="350"/>
      <c r="R94" s="350"/>
      <c r="S94" s="467"/>
      <c r="T94" s="372"/>
      <c r="V94" s="373"/>
      <c r="W94" s="374"/>
      <c r="X94" s="467"/>
      <c r="Y94" s="372"/>
      <c r="Z94" s="137"/>
      <c r="AA94" s="374"/>
      <c r="AB94" s="374"/>
      <c r="AC94" s="467"/>
      <c r="AD94" s="372"/>
      <c r="AE94" s="136"/>
      <c r="AF94" s="374"/>
      <c r="AG94" s="374"/>
      <c r="AH94" s="467"/>
      <c r="AI94" s="372"/>
    </row>
    <row r="95" spans="1:35" ht="13.15">
      <c r="A95" s="340" t="s">
        <v>9</v>
      </c>
      <c r="B95" s="341">
        <v>3</v>
      </c>
      <c r="C95" s="361" t="s">
        <v>30</v>
      </c>
      <c r="D95" s="224">
        <f>'0.2_MR_Weighting'!I96</f>
        <v>3.4174914399461636E-3</v>
      </c>
      <c r="E95" s="225">
        <f>D95*ABS(SUMIF('2.3_Input_Data_Orig_MC'!AB90:AF93, "&lt;0"))</f>
        <v>1.7087457199730819E-2</v>
      </c>
      <c r="G95" s="281">
        <f>'5.2_Check_3.1_Crit_PTO'!L92</f>
        <v>0</v>
      </c>
      <c r="H95" s="282">
        <f>'5.2_Check_3.1_Crit_PTO'!AJ92</f>
        <v>0</v>
      </c>
      <c r="I95" s="543">
        <f t="shared" ref="I95" si="114">IFERROR(G95-H95, "Direct to C1 &amp; C2")</f>
        <v>0</v>
      </c>
      <c r="J95" s="229">
        <f>IFERROR(I95/(SUM([3]Weighting_Totals!$E$16)),I95)</f>
        <v>0</v>
      </c>
      <c r="K95" s="137"/>
      <c r="L95" s="282">
        <f>'5.2_Check_3.1_Crit_PTO'!T92</f>
        <v>0</v>
      </c>
      <c r="M95" s="282">
        <f>'5.2_Check_3.1_Crit_PTO'!AR92</f>
        <v>0</v>
      </c>
      <c r="N95" s="543">
        <f t="shared" ref="N95" si="115">IFERROR(L95-M95, "Direct to C1, C2 &amp; C3")</f>
        <v>0</v>
      </c>
      <c r="O95" s="229">
        <f>IFERROR(N95/(SUM([3]Weighting_Totals!$E$16)),N95)</f>
        <v>0</v>
      </c>
      <c r="P95" s="136"/>
      <c r="Q95" s="282">
        <f>'5.2_Check_3.1_Crit_PTO'!AB92</f>
        <v>0</v>
      </c>
      <c r="R95" s="282">
        <f>'5.2_Check_3.1_Crit_PTO'!AZ92</f>
        <v>0</v>
      </c>
      <c r="S95" s="543">
        <f t="shared" ref="S95" si="116">IFERROR(Q95-R95, "No Intervention")</f>
        <v>0</v>
      </c>
      <c r="T95" s="229">
        <f>IFERROR(S95/(SUM([3]Weighting_Totals!$E$16)),S95)</f>
        <v>0</v>
      </c>
      <c r="V95" s="227">
        <f>'5.3_Check_3.2_AH_PTO'!L92</f>
        <v>6.8349828798923273E-3</v>
      </c>
      <c r="W95" s="228">
        <f>'5.3_Check_3.2_AH_PTO'!AJ92</f>
        <v>0</v>
      </c>
      <c r="X95" s="543">
        <f t="shared" ref="X95" si="117">IFERROR(V95-W95, "Direct to AH4 &amp; AH5")</f>
        <v>6.8349828798923273E-3</v>
      </c>
      <c r="Y95" s="229">
        <f>IFERROR(X95/(SUM([3]Weighting_Totals!$E$16)),X95)</f>
        <v>3.865657446082756E-4</v>
      </c>
      <c r="Z95" s="137"/>
      <c r="AA95" s="228">
        <f>'5.3_Check_3.2_AH_PTO'!T92</f>
        <v>0</v>
      </c>
      <c r="AB95" s="228">
        <f>'5.3_Check_3.2_AH_PTO'!AR92</f>
        <v>0</v>
      </c>
      <c r="AC95" s="543">
        <f t="shared" ref="AC95" si="118">IFERROR(AA95-AB95, "Direct to AH3, AH4 &amp; AH5")</f>
        <v>0</v>
      </c>
      <c r="AD95" s="229">
        <f>IFERROR(AC95/(SUM([3]Weighting_Totals!$E$16)),AC95)</f>
        <v>0</v>
      </c>
      <c r="AE95" s="136"/>
      <c r="AF95" s="228">
        <f>'5.3_Check_3.2_AH_PTO'!AB92</f>
        <v>0</v>
      </c>
      <c r="AG95" s="228">
        <f>'5.3_Check_3.2_AH_PTO'!AZ92</f>
        <v>0</v>
      </c>
      <c r="AH95" s="543">
        <f t="shared" ref="AH95" si="119">IFERROR(AF95-AG95, "No Intervention")</f>
        <v>0</v>
      </c>
      <c r="AI95" s="229">
        <f>IFERROR(AH95/(SUM([3]Weighting_Totals!$E$16)),AH95)</f>
        <v>0</v>
      </c>
    </row>
    <row r="96" spans="1:35" ht="13.15">
      <c r="A96" s="310"/>
      <c r="B96" s="311"/>
      <c r="C96" s="312"/>
      <c r="D96" s="362"/>
      <c r="E96" s="363"/>
      <c r="G96" s="364"/>
      <c r="H96" s="349"/>
      <c r="I96" s="466"/>
      <c r="J96" s="365"/>
      <c r="K96" s="137"/>
      <c r="L96" s="349"/>
      <c r="M96" s="349"/>
      <c r="N96" s="466"/>
      <c r="O96" s="365"/>
      <c r="P96" s="136"/>
      <c r="Q96" s="349"/>
      <c r="R96" s="349"/>
      <c r="S96" s="466"/>
      <c r="T96" s="365"/>
      <c r="V96" s="366"/>
      <c r="W96" s="367"/>
      <c r="X96" s="466"/>
      <c r="Y96" s="365"/>
      <c r="Z96" s="137"/>
      <c r="AA96" s="367"/>
      <c r="AB96" s="367"/>
      <c r="AC96" s="466"/>
      <c r="AD96" s="365"/>
      <c r="AE96" s="136"/>
      <c r="AF96" s="367"/>
      <c r="AG96" s="367"/>
      <c r="AH96" s="466"/>
      <c r="AI96" s="365"/>
    </row>
    <row r="97" spans="1:35" ht="13.15">
      <c r="A97" s="310"/>
      <c r="B97" s="311"/>
      <c r="C97" s="312"/>
      <c r="D97" s="362"/>
      <c r="E97" s="363"/>
      <c r="G97" s="364"/>
      <c r="H97" s="349"/>
      <c r="I97" s="466"/>
      <c r="J97" s="365"/>
      <c r="K97" s="137"/>
      <c r="L97" s="349"/>
      <c r="M97" s="349"/>
      <c r="N97" s="466"/>
      <c r="O97" s="365"/>
      <c r="P97" s="136"/>
      <c r="Q97" s="349"/>
      <c r="R97" s="349"/>
      <c r="S97" s="466"/>
      <c r="T97" s="365"/>
      <c r="V97" s="366"/>
      <c r="W97" s="367"/>
      <c r="X97" s="466"/>
      <c r="Y97" s="365"/>
      <c r="Z97" s="137"/>
      <c r="AA97" s="367"/>
      <c r="AB97" s="367"/>
      <c r="AC97" s="466"/>
      <c r="AD97" s="365"/>
      <c r="AE97" s="136"/>
      <c r="AF97" s="367"/>
      <c r="AG97" s="367"/>
      <c r="AH97" s="466"/>
      <c r="AI97" s="365"/>
    </row>
    <row r="98" spans="1:35" ht="13.15">
      <c r="A98" s="344"/>
      <c r="B98" s="345"/>
      <c r="C98" s="368"/>
      <c r="D98" s="369"/>
      <c r="E98" s="370"/>
      <c r="G98" s="371"/>
      <c r="H98" s="350"/>
      <c r="I98" s="467"/>
      <c r="J98" s="372"/>
      <c r="K98" s="137"/>
      <c r="L98" s="350"/>
      <c r="M98" s="350"/>
      <c r="N98" s="467"/>
      <c r="O98" s="372"/>
      <c r="P98" s="136"/>
      <c r="Q98" s="350"/>
      <c r="R98" s="350"/>
      <c r="S98" s="467"/>
      <c r="T98" s="372"/>
      <c r="V98" s="373"/>
      <c r="W98" s="374"/>
      <c r="X98" s="467"/>
      <c r="Y98" s="372"/>
      <c r="Z98" s="137"/>
      <c r="AA98" s="374"/>
      <c r="AB98" s="374"/>
      <c r="AC98" s="467"/>
      <c r="AD98" s="372"/>
      <c r="AE98" s="136"/>
      <c r="AF98" s="374"/>
      <c r="AG98" s="374"/>
      <c r="AH98" s="467"/>
      <c r="AI98" s="372"/>
    </row>
    <row r="99" spans="1:35" ht="13.15">
      <c r="A99" s="340" t="s">
        <v>9</v>
      </c>
      <c r="B99" s="341">
        <v>6</v>
      </c>
      <c r="C99" s="361" t="s">
        <v>31</v>
      </c>
      <c r="D99" s="224">
        <f>'0.2_MR_Weighting'!I100</f>
        <v>4.535556008409412E-4</v>
      </c>
      <c r="E99" s="225">
        <f>D99*ABS(SUMIF('2.3_Input_Data_Orig_MC'!AB94:AF97, "&lt;0"))</f>
        <v>1.3606668025228235E-3</v>
      </c>
      <c r="G99" s="281">
        <f>'5.2_Check_3.1_Crit_PTO'!L96</f>
        <v>0</v>
      </c>
      <c r="H99" s="282" t="str">
        <f>'5.2_Check_3.1_Crit_PTO'!AJ96</f>
        <v>N/A</v>
      </c>
      <c r="I99" s="543" t="str">
        <f t="shared" ref="I99" si="120">IFERROR(G99-H99, "Direct to C1 &amp; C2")</f>
        <v>Direct to C1 &amp; C2</v>
      </c>
      <c r="J99" s="229" t="str">
        <f>IFERROR(I99/(SUM([3]Weighting_Totals!$E$16)),I99)</f>
        <v>Direct to C1 &amp; C2</v>
      </c>
      <c r="K99" s="137"/>
      <c r="L99" s="282">
        <f>'5.2_Check_3.1_Crit_PTO'!T96</f>
        <v>0</v>
      </c>
      <c r="M99" s="282">
        <f>'5.2_Check_3.1_Crit_PTO'!AR96</f>
        <v>4.535556008409412E-4</v>
      </c>
      <c r="N99" s="543">
        <f t="shared" ref="N99" si="121">IFERROR(L99-M99, "Direct to C1, C2 &amp; C3")</f>
        <v>-4.535556008409412E-4</v>
      </c>
      <c r="O99" s="229">
        <f>IFERROR(N99/(SUM([3]Weighting_Totals!$E$16)),N99)</f>
        <v>-2.5651718759402987E-5</v>
      </c>
      <c r="P99" s="136"/>
      <c r="Q99" s="282">
        <f>'5.2_Check_3.1_Crit_PTO'!AB96</f>
        <v>0</v>
      </c>
      <c r="R99" s="282">
        <f>'5.2_Check_3.1_Crit_PTO'!AZ96</f>
        <v>4.535556008409412E-4</v>
      </c>
      <c r="S99" s="543">
        <f t="shared" ref="S99" si="122">IFERROR(Q99-R99, "No Intervention")</f>
        <v>-4.535556008409412E-4</v>
      </c>
      <c r="T99" s="229">
        <f>IFERROR(S99/(SUM([3]Weighting_Totals!$E$16)),S99)</f>
        <v>-2.5651718759402987E-5</v>
      </c>
      <c r="V99" s="227">
        <f>'5.3_Check_3.2_AH_PTO'!L96</f>
        <v>0</v>
      </c>
      <c r="W99" s="228">
        <f>'5.3_Check_3.2_AH_PTO'!AJ96</f>
        <v>0</v>
      </c>
      <c r="X99" s="543">
        <f t="shared" ref="X99" si="123">IFERROR(V99-W99, "Direct to AH4 &amp; AH5")</f>
        <v>0</v>
      </c>
      <c r="Y99" s="229">
        <f>IFERROR(X99/(SUM([3]Weighting_Totals!$E$16)),X99)</f>
        <v>0</v>
      </c>
      <c r="Z99" s="137"/>
      <c r="AA99" s="228">
        <f>'5.3_Check_3.2_AH_PTO'!T96</f>
        <v>0</v>
      </c>
      <c r="AB99" s="228">
        <f>'5.3_Check_3.2_AH_PTO'!AR96</f>
        <v>0</v>
      </c>
      <c r="AC99" s="543">
        <f t="shared" ref="AC99" si="124">IFERROR(AA99-AB99, "Direct to AH3, AH4 &amp; AH5")</f>
        <v>0</v>
      </c>
      <c r="AD99" s="229">
        <f>IFERROR(AC99/(SUM([3]Weighting_Totals!$E$16)),AC99)</f>
        <v>0</v>
      </c>
      <c r="AE99" s="136"/>
      <c r="AF99" s="228">
        <f>'5.3_Check_3.2_AH_PTO'!AB96</f>
        <v>0</v>
      </c>
      <c r="AG99" s="228">
        <f>'5.3_Check_3.2_AH_PTO'!AZ96</f>
        <v>0</v>
      </c>
      <c r="AH99" s="543">
        <f t="shared" ref="AH99" si="125">IFERROR(AF99-AG99, "No Intervention")</f>
        <v>0</v>
      </c>
      <c r="AI99" s="229">
        <f>IFERROR(AH99/(SUM([3]Weighting_Totals!$E$16)),AH99)</f>
        <v>0</v>
      </c>
    </row>
    <row r="100" spans="1:35" ht="13.15">
      <c r="A100" s="310"/>
      <c r="B100" s="311"/>
      <c r="C100" s="312"/>
      <c r="D100" s="362"/>
      <c r="E100" s="363"/>
      <c r="G100" s="364"/>
      <c r="H100" s="349"/>
      <c r="I100" s="466"/>
      <c r="J100" s="365"/>
      <c r="K100" s="137"/>
      <c r="L100" s="349"/>
      <c r="M100" s="349"/>
      <c r="N100" s="466"/>
      <c r="O100" s="365"/>
      <c r="P100" s="136"/>
      <c r="Q100" s="349"/>
      <c r="R100" s="349"/>
      <c r="S100" s="466"/>
      <c r="T100" s="365"/>
      <c r="V100" s="366"/>
      <c r="W100" s="367"/>
      <c r="X100" s="466"/>
      <c r="Y100" s="365"/>
      <c r="Z100" s="137"/>
      <c r="AA100" s="367"/>
      <c r="AB100" s="367"/>
      <c r="AC100" s="466"/>
      <c r="AD100" s="365"/>
      <c r="AE100" s="136"/>
      <c r="AF100" s="367"/>
      <c r="AG100" s="367"/>
      <c r="AH100" s="466"/>
      <c r="AI100" s="365"/>
    </row>
    <row r="101" spans="1:35" ht="13.15">
      <c r="A101" s="310"/>
      <c r="B101" s="311"/>
      <c r="C101" s="312"/>
      <c r="D101" s="362"/>
      <c r="E101" s="363"/>
      <c r="G101" s="364"/>
      <c r="H101" s="349"/>
      <c r="I101" s="466"/>
      <c r="J101" s="365"/>
      <c r="K101" s="137"/>
      <c r="L101" s="349"/>
      <c r="M101" s="349"/>
      <c r="N101" s="466"/>
      <c r="O101" s="365"/>
      <c r="P101" s="136"/>
      <c r="Q101" s="349"/>
      <c r="R101" s="349"/>
      <c r="S101" s="466"/>
      <c r="T101" s="365"/>
      <c r="V101" s="366"/>
      <c r="W101" s="367"/>
      <c r="X101" s="466"/>
      <c r="Y101" s="365"/>
      <c r="Z101" s="137"/>
      <c r="AA101" s="367"/>
      <c r="AB101" s="367"/>
      <c r="AC101" s="466"/>
      <c r="AD101" s="365"/>
      <c r="AE101" s="136"/>
      <c r="AF101" s="367"/>
      <c r="AG101" s="367"/>
      <c r="AH101" s="466"/>
      <c r="AI101" s="365"/>
    </row>
    <row r="102" spans="1:35" ht="13.15">
      <c r="A102" s="344"/>
      <c r="B102" s="345"/>
      <c r="C102" s="368"/>
      <c r="D102" s="369"/>
      <c r="E102" s="370"/>
      <c r="G102" s="371"/>
      <c r="H102" s="350"/>
      <c r="I102" s="467"/>
      <c r="J102" s="372"/>
      <c r="K102" s="137"/>
      <c r="L102" s="350"/>
      <c r="M102" s="350"/>
      <c r="N102" s="467"/>
      <c r="O102" s="372"/>
      <c r="P102" s="136"/>
      <c r="Q102" s="350"/>
      <c r="R102" s="350"/>
      <c r="S102" s="467"/>
      <c r="T102" s="372"/>
      <c r="V102" s="373"/>
      <c r="W102" s="374"/>
      <c r="X102" s="467"/>
      <c r="Y102" s="372"/>
      <c r="Z102" s="137"/>
      <c r="AA102" s="374"/>
      <c r="AB102" s="374"/>
      <c r="AC102" s="467"/>
      <c r="AD102" s="372"/>
      <c r="AE102" s="136"/>
      <c r="AF102" s="374"/>
      <c r="AG102" s="374"/>
      <c r="AH102" s="467"/>
      <c r="AI102" s="372"/>
    </row>
    <row r="103" spans="1:35" ht="13.15">
      <c r="A103" s="340" t="s">
        <v>9</v>
      </c>
      <c r="B103" s="341">
        <v>14</v>
      </c>
      <c r="C103" s="361" t="s">
        <v>32</v>
      </c>
      <c r="D103" s="224">
        <f>'0.2_MR_Weighting'!I104</f>
        <v>9.2761237599920093E-3</v>
      </c>
      <c r="E103" s="225">
        <f>D103*ABS(SUMIF('2.3_Input_Data_Orig_MC'!AB98:AF101, "&lt;0"))</f>
        <v>9.2761237599920093E-3</v>
      </c>
      <c r="G103" s="281" t="str">
        <f>'5.2_Check_3.1_Crit_PTO'!L100</f>
        <v>N/A</v>
      </c>
      <c r="H103" s="282" t="str">
        <f>'5.2_Check_3.1_Crit_PTO'!AJ100</f>
        <v>N/A</v>
      </c>
      <c r="I103" s="543" t="str">
        <f t="shared" ref="I103" si="126">IFERROR(G103-H103, "Direct to C1 &amp; C2")</f>
        <v>Direct to C1 &amp; C2</v>
      </c>
      <c r="J103" s="229" t="str">
        <f>IFERROR(I103/(SUM([3]Weighting_Totals!$E$16)),I103)</f>
        <v>Direct to C1 &amp; C2</v>
      </c>
      <c r="K103" s="137"/>
      <c r="L103" s="282" t="str">
        <f>'5.2_Check_3.1_Crit_PTO'!T100</f>
        <v>N/A</v>
      </c>
      <c r="M103" s="282" t="str">
        <f>'5.2_Check_3.1_Crit_PTO'!AR100</f>
        <v>N/A</v>
      </c>
      <c r="N103" s="543" t="str">
        <f t="shared" ref="N103" si="127">IFERROR(L103-M103, "Direct to C1, C2 &amp; C3")</f>
        <v>Direct to C1, C2 &amp; C3</v>
      </c>
      <c r="O103" s="229" t="str">
        <f>IFERROR(N103/(SUM([3]Weighting_Totals!$E$16)),N103)</f>
        <v>Direct to C1, C2 &amp; C3</v>
      </c>
      <c r="P103" s="136"/>
      <c r="Q103" s="282" t="str">
        <f>'5.2_Check_3.1_Crit_PTO'!AB100</f>
        <v>No Interventions</v>
      </c>
      <c r="R103" s="282">
        <f>'5.2_Check_3.1_Crit_PTO'!AZ100</f>
        <v>0</v>
      </c>
      <c r="S103" s="543" t="str">
        <f t="shared" ref="S103" si="128">IFERROR(Q103-R103, "No Intervention")</f>
        <v>No Intervention</v>
      </c>
      <c r="T103" s="229" t="str">
        <f>IFERROR(S103/(SUM([3]Weighting_Totals!$E$16)),S103)</f>
        <v>No Intervention</v>
      </c>
      <c r="V103" s="227" t="str">
        <f>'5.3_Check_3.2_AH_PTO'!L100</f>
        <v>N/A</v>
      </c>
      <c r="W103" s="228">
        <f>'5.3_Check_3.2_AH_PTO'!AJ100</f>
        <v>0</v>
      </c>
      <c r="X103" s="543" t="str">
        <f t="shared" ref="X103" si="129">IFERROR(V103-W103, "Direct to AH4 &amp; AH5")</f>
        <v>Direct to AH4 &amp; AH5</v>
      </c>
      <c r="Y103" s="229" t="str">
        <f>IFERROR(X103/(SUM([3]Weighting_Totals!$E$16)),X103)</f>
        <v>Direct to AH4 &amp; AH5</v>
      </c>
      <c r="Z103" s="137"/>
      <c r="AA103" s="228" t="str">
        <f>'5.3_Check_3.2_AH_PTO'!T100</f>
        <v>N/A</v>
      </c>
      <c r="AB103" s="228">
        <f>'5.3_Check_3.2_AH_PTO'!AR100</f>
        <v>0</v>
      </c>
      <c r="AC103" s="543" t="str">
        <f t="shared" ref="AC103" si="130">IFERROR(AA103-AB103, "Direct to AH3, AH4 &amp; AH5")</f>
        <v>Direct to AH3, AH4 &amp; AH5</v>
      </c>
      <c r="AD103" s="229" t="str">
        <f>IFERROR(AC103/(SUM([3]Weighting_Totals!$E$16)),AC103)</f>
        <v>Direct to AH3, AH4 &amp; AH5</v>
      </c>
      <c r="AE103" s="136"/>
      <c r="AF103" s="228">
        <f>'5.3_Check_3.2_AH_PTO'!AB100</f>
        <v>0</v>
      </c>
      <c r="AG103" s="228">
        <f>'5.3_Check_3.2_AH_PTO'!AZ100</f>
        <v>0</v>
      </c>
      <c r="AH103" s="543">
        <f t="shared" ref="AH103" si="131">IFERROR(AF103-AG103, "No Intervention")</f>
        <v>0</v>
      </c>
      <c r="AI103" s="229">
        <f>IFERROR(AH103/(SUM([3]Weighting_Totals!$E$16)),AH103)</f>
        <v>0</v>
      </c>
    </row>
    <row r="104" spans="1:35" ht="13.15">
      <c r="A104" s="310"/>
      <c r="B104" s="311"/>
      <c r="C104" s="312"/>
      <c r="D104" s="362"/>
      <c r="E104" s="363"/>
      <c r="G104" s="364"/>
      <c r="H104" s="349"/>
      <c r="I104" s="466"/>
      <c r="J104" s="365"/>
      <c r="K104" s="137"/>
      <c r="L104" s="349"/>
      <c r="M104" s="349"/>
      <c r="N104" s="466"/>
      <c r="O104" s="365"/>
      <c r="P104" s="136"/>
      <c r="Q104" s="349"/>
      <c r="R104" s="349"/>
      <c r="S104" s="466"/>
      <c r="T104" s="365"/>
      <c r="V104" s="366"/>
      <c r="W104" s="367"/>
      <c r="X104" s="466"/>
      <c r="Y104" s="365"/>
      <c r="Z104" s="137"/>
      <c r="AA104" s="367"/>
      <c r="AB104" s="367"/>
      <c r="AC104" s="466"/>
      <c r="AD104" s="365"/>
      <c r="AE104" s="136"/>
      <c r="AF104" s="367"/>
      <c r="AG104" s="367"/>
      <c r="AH104" s="466"/>
      <c r="AI104" s="365"/>
    </row>
    <row r="105" spans="1:35" ht="13.15">
      <c r="A105" s="310"/>
      <c r="B105" s="311"/>
      <c r="C105" s="312"/>
      <c r="D105" s="362"/>
      <c r="E105" s="363"/>
      <c r="G105" s="364"/>
      <c r="H105" s="349"/>
      <c r="I105" s="466"/>
      <c r="J105" s="365"/>
      <c r="K105" s="137"/>
      <c r="L105" s="349"/>
      <c r="M105" s="349"/>
      <c r="N105" s="466"/>
      <c r="O105" s="365"/>
      <c r="P105" s="136"/>
      <c r="Q105" s="349"/>
      <c r="R105" s="349"/>
      <c r="S105" s="466"/>
      <c r="T105" s="365"/>
      <c r="V105" s="366"/>
      <c r="W105" s="367"/>
      <c r="X105" s="466"/>
      <c r="Y105" s="365"/>
      <c r="Z105" s="137"/>
      <c r="AA105" s="367"/>
      <c r="AB105" s="367"/>
      <c r="AC105" s="466"/>
      <c r="AD105" s="365"/>
      <c r="AE105" s="136"/>
      <c r="AF105" s="367"/>
      <c r="AG105" s="367"/>
      <c r="AH105" s="466"/>
      <c r="AI105" s="365"/>
    </row>
    <row r="106" spans="1:35" ht="13.15">
      <c r="A106" s="344"/>
      <c r="B106" s="345"/>
      <c r="C106" s="368"/>
      <c r="D106" s="369"/>
      <c r="E106" s="370"/>
      <c r="G106" s="371"/>
      <c r="H106" s="350"/>
      <c r="I106" s="467"/>
      <c r="J106" s="372"/>
      <c r="K106" s="137"/>
      <c r="L106" s="350"/>
      <c r="M106" s="350"/>
      <c r="N106" s="467"/>
      <c r="O106" s="372"/>
      <c r="P106" s="136"/>
      <c r="Q106" s="350"/>
      <c r="R106" s="350"/>
      <c r="S106" s="467"/>
      <c r="T106" s="372"/>
      <c r="V106" s="373"/>
      <c r="W106" s="374"/>
      <c r="X106" s="467"/>
      <c r="Y106" s="372"/>
      <c r="Z106" s="137"/>
      <c r="AA106" s="374"/>
      <c r="AB106" s="374"/>
      <c r="AC106" s="467"/>
      <c r="AD106" s="372"/>
      <c r="AE106" s="136"/>
      <c r="AF106" s="374"/>
      <c r="AG106" s="374"/>
      <c r="AH106" s="467"/>
      <c r="AI106" s="372"/>
    </row>
    <row r="107" spans="1:35" ht="13.15">
      <c r="A107" s="340" t="s">
        <v>9</v>
      </c>
      <c r="B107" s="341">
        <v>4</v>
      </c>
      <c r="C107" s="361" t="s">
        <v>33</v>
      </c>
      <c r="D107" s="224">
        <f>'0.2_MR_Weighting'!I108</f>
        <v>5.1796239387080442E-4</v>
      </c>
      <c r="E107" s="225">
        <f>D107*ABS(SUMIF('2.3_Input_Data_Orig_MC'!AB102:AF105, "&lt;0"))</f>
        <v>2.589811969354022E-3</v>
      </c>
      <c r="G107" s="281">
        <f>'5.2_Check_3.1_Crit_PTO'!L104</f>
        <v>0</v>
      </c>
      <c r="H107" s="282">
        <f>'5.2_Check_3.1_Crit_PTO'!AJ104</f>
        <v>0</v>
      </c>
      <c r="I107" s="543">
        <f t="shared" ref="I107" si="132">IFERROR(G107-H107, "Direct to C1 &amp; C2")</f>
        <v>0</v>
      </c>
      <c r="J107" s="229">
        <f>IFERROR(I107/(SUM([3]Weighting_Totals!$E$16)),I107)</f>
        <v>0</v>
      </c>
      <c r="K107" s="137"/>
      <c r="L107" s="282">
        <f>'5.2_Check_3.1_Crit_PTO'!T104</f>
        <v>0</v>
      </c>
      <c r="M107" s="282">
        <f>'5.2_Check_3.1_Crit_PTO'!AR104</f>
        <v>0</v>
      </c>
      <c r="N107" s="543">
        <f t="shared" ref="N107" si="133">IFERROR(L107-M107, "Direct to C1, C2 &amp; C3")</f>
        <v>0</v>
      </c>
      <c r="O107" s="229">
        <f>IFERROR(N107/(SUM([3]Weighting_Totals!$E$16)),N107)</f>
        <v>0</v>
      </c>
      <c r="P107" s="136"/>
      <c r="Q107" s="282">
        <f>'5.2_Check_3.1_Crit_PTO'!AB104</f>
        <v>0</v>
      </c>
      <c r="R107" s="282">
        <f>'5.2_Check_3.1_Crit_PTO'!AZ104</f>
        <v>0</v>
      </c>
      <c r="S107" s="543">
        <f t="shared" ref="S107" si="134">IFERROR(Q107-R107, "No Intervention")</f>
        <v>0</v>
      </c>
      <c r="T107" s="229">
        <f>IFERROR(S107/(SUM([3]Weighting_Totals!$E$16)),S107)</f>
        <v>0</v>
      </c>
      <c r="V107" s="227">
        <f>'5.3_Check_3.2_AH_PTO'!L104</f>
        <v>5.1796239387080442E-4</v>
      </c>
      <c r="W107" s="228">
        <f>'5.3_Check_3.2_AH_PTO'!AJ104</f>
        <v>0</v>
      </c>
      <c r="X107" s="543">
        <f t="shared" ref="X107" si="135">IFERROR(V107-W107, "Direct to AH4 &amp; AH5")</f>
        <v>5.1796239387080442E-4</v>
      </c>
      <c r="Y107" s="229">
        <f>IFERROR(X107/(SUM([3]Weighting_Totals!$E$16)),X107)</f>
        <v>2.929437015194201E-5</v>
      </c>
      <c r="Z107" s="137"/>
      <c r="AA107" s="228">
        <f>'5.3_Check_3.2_AH_PTO'!T104</f>
        <v>0</v>
      </c>
      <c r="AB107" s="228">
        <f>'5.3_Check_3.2_AH_PTO'!AR104</f>
        <v>0</v>
      </c>
      <c r="AC107" s="543">
        <f t="shared" ref="AC107" si="136">IFERROR(AA107-AB107, "Direct to AH3, AH4 &amp; AH5")</f>
        <v>0</v>
      </c>
      <c r="AD107" s="229">
        <f>IFERROR(AC107/(SUM([3]Weighting_Totals!$E$16)),AC107)</f>
        <v>0</v>
      </c>
      <c r="AE107" s="136"/>
      <c r="AF107" s="228">
        <f>'5.3_Check_3.2_AH_PTO'!AB104</f>
        <v>0</v>
      </c>
      <c r="AG107" s="228">
        <f>'5.3_Check_3.2_AH_PTO'!AZ104</f>
        <v>0</v>
      </c>
      <c r="AH107" s="543">
        <f t="shared" ref="AH107" si="137">IFERROR(AF107-AG107, "No Intervention")</f>
        <v>0</v>
      </c>
      <c r="AI107" s="229">
        <f>IFERROR(AH107/(SUM([3]Weighting_Totals!$E$16)),AH107)</f>
        <v>0</v>
      </c>
    </row>
    <row r="108" spans="1:35" ht="13.15">
      <c r="A108" s="310"/>
      <c r="B108" s="311"/>
      <c r="C108" s="312"/>
      <c r="D108" s="362"/>
      <c r="E108" s="363"/>
      <c r="G108" s="364"/>
      <c r="H108" s="349"/>
      <c r="I108" s="466"/>
      <c r="J108" s="365"/>
      <c r="K108" s="137"/>
      <c r="L108" s="349"/>
      <c r="M108" s="349"/>
      <c r="N108" s="466"/>
      <c r="O108" s="365"/>
      <c r="P108" s="136"/>
      <c r="Q108" s="349"/>
      <c r="R108" s="349"/>
      <c r="S108" s="466"/>
      <c r="T108" s="365"/>
      <c r="V108" s="366"/>
      <c r="W108" s="367"/>
      <c r="X108" s="466"/>
      <c r="Y108" s="365"/>
      <c r="Z108" s="137"/>
      <c r="AA108" s="367"/>
      <c r="AB108" s="367"/>
      <c r="AC108" s="466"/>
      <c r="AD108" s="365"/>
      <c r="AE108" s="136"/>
      <c r="AF108" s="367"/>
      <c r="AG108" s="367"/>
      <c r="AH108" s="466"/>
      <c r="AI108" s="365"/>
    </row>
    <row r="109" spans="1:35" ht="13.15">
      <c r="A109" s="310"/>
      <c r="B109" s="311"/>
      <c r="C109" s="312"/>
      <c r="D109" s="362"/>
      <c r="E109" s="363"/>
      <c r="G109" s="364"/>
      <c r="H109" s="349"/>
      <c r="I109" s="466"/>
      <c r="J109" s="365"/>
      <c r="K109" s="137"/>
      <c r="L109" s="349"/>
      <c r="M109" s="349"/>
      <c r="N109" s="466"/>
      <c r="O109" s="365"/>
      <c r="P109" s="136"/>
      <c r="Q109" s="349"/>
      <c r="R109" s="349"/>
      <c r="S109" s="466"/>
      <c r="T109" s="365"/>
      <c r="V109" s="366"/>
      <c r="W109" s="367"/>
      <c r="X109" s="466"/>
      <c r="Y109" s="365"/>
      <c r="Z109" s="137"/>
      <c r="AA109" s="367"/>
      <c r="AB109" s="367"/>
      <c r="AC109" s="466"/>
      <c r="AD109" s="365"/>
      <c r="AE109" s="136"/>
      <c r="AF109" s="367"/>
      <c r="AG109" s="367"/>
      <c r="AH109" s="466"/>
      <c r="AI109" s="365"/>
    </row>
    <row r="110" spans="1:35" ht="13.15">
      <c r="A110" s="344"/>
      <c r="B110" s="345"/>
      <c r="C110" s="368"/>
      <c r="D110" s="369"/>
      <c r="E110" s="370"/>
      <c r="G110" s="371"/>
      <c r="H110" s="350"/>
      <c r="I110" s="467"/>
      <c r="J110" s="372"/>
      <c r="K110" s="137"/>
      <c r="L110" s="350"/>
      <c r="M110" s="350"/>
      <c r="N110" s="467"/>
      <c r="O110" s="372"/>
      <c r="P110" s="136"/>
      <c r="Q110" s="350"/>
      <c r="R110" s="350"/>
      <c r="S110" s="467"/>
      <c r="T110" s="372"/>
      <c r="V110" s="373"/>
      <c r="W110" s="374"/>
      <c r="X110" s="467"/>
      <c r="Y110" s="372"/>
      <c r="Z110" s="137"/>
      <c r="AA110" s="374"/>
      <c r="AB110" s="374"/>
      <c r="AC110" s="467"/>
      <c r="AD110" s="372"/>
      <c r="AE110" s="136"/>
      <c r="AF110" s="374"/>
      <c r="AG110" s="374"/>
      <c r="AH110" s="467"/>
      <c r="AI110" s="372"/>
    </row>
    <row r="111" spans="1:35" ht="13.15">
      <c r="A111" s="340" t="s">
        <v>9</v>
      </c>
      <c r="B111" s="341">
        <v>23</v>
      </c>
      <c r="C111" s="361" t="s">
        <v>34</v>
      </c>
      <c r="D111" s="224">
        <f>'0.2_MR_Weighting'!I112</f>
        <v>1.0282595212883041E-2</v>
      </c>
      <c r="E111" s="225">
        <f>D111*ABS(SUMIF('2.3_Input_Data_Orig_MC'!AB106:AF109, "&lt;0"))</f>
        <v>5.1412976064415208E-2</v>
      </c>
      <c r="G111" s="281">
        <f>'5.2_Check_3.1_Crit_PTO'!L108</f>
        <v>0</v>
      </c>
      <c r="H111" s="282">
        <f>'5.2_Check_3.1_Crit_PTO'!AJ108</f>
        <v>0</v>
      </c>
      <c r="I111" s="543">
        <f t="shared" ref="I111" si="138">IFERROR(G111-H111, "Direct to C1 &amp; C2")</f>
        <v>0</v>
      </c>
      <c r="J111" s="229">
        <f>IFERROR(I111/(SUM([3]Weighting_Totals!$E$16)),I111)</f>
        <v>0</v>
      </c>
      <c r="K111" s="137"/>
      <c r="L111" s="282">
        <f>'5.2_Check_3.1_Crit_PTO'!T108</f>
        <v>0</v>
      </c>
      <c r="M111" s="282">
        <f>'5.2_Check_3.1_Crit_PTO'!AR108</f>
        <v>0</v>
      </c>
      <c r="N111" s="543">
        <f t="shared" ref="N111" si="139">IFERROR(L111-M111, "Direct to C1, C2 &amp; C3")</f>
        <v>0</v>
      </c>
      <c r="O111" s="229">
        <f>IFERROR(N111/(SUM([3]Weighting_Totals!$E$16)),N111)</f>
        <v>0</v>
      </c>
      <c r="P111" s="136"/>
      <c r="Q111" s="282">
        <f>'5.2_Check_3.1_Crit_PTO'!AB108</f>
        <v>0</v>
      </c>
      <c r="R111" s="282">
        <f>'5.2_Check_3.1_Crit_PTO'!AZ108</f>
        <v>0</v>
      </c>
      <c r="S111" s="543">
        <f t="shared" ref="S111" si="140">IFERROR(Q111-R111, "No Intervention")</f>
        <v>0</v>
      </c>
      <c r="T111" s="229">
        <f>IFERROR(S111/(SUM([3]Weighting_Totals!$E$16)),S111)</f>
        <v>0</v>
      </c>
      <c r="V111" s="227">
        <f>'5.3_Check_3.2_AH_PTO'!L108</f>
        <v>1.5929728006115248E-2</v>
      </c>
      <c r="W111" s="228">
        <f>'5.3_Check_3.2_AH_PTO'!AJ108</f>
        <v>0</v>
      </c>
      <c r="X111" s="543">
        <f t="shared" ref="X111" si="141">IFERROR(V111-W111, "Direct to AH4 &amp; AH5")</f>
        <v>1.5929728006115248E-2</v>
      </c>
      <c r="Y111" s="229">
        <f>IFERROR(X111/(SUM([3]Weighting_Totals!$E$16)),X111)</f>
        <v>9.0093673624362441E-4</v>
      </c>
      <c r="Z111" s="137"/>
      <c r="AA111" s="228">
        <f>'5.3_Check_3.2_AH_PTO'!T108</f>
        <v>0</v>
      </c>
      <c r="AB111" s="228">
        <f>'5.3_Check_3.2_AH_PTO'!AR108</f>
        <v>0</v>
      </c>
      <c r="AC111" s="543">
        <f t="shared" ref="AC111" si="142">IFERROR(AA111-AB111, "Direct to AH3, AH4 &amp; AH5")</f>
        <v>0</v>
      </c>
      <c r="AD111" s="229">
        <f>IFERROR(AC111/(SUM([3]Weighting_Totals!$E$16)),AC111)</f>
        <v>0</v>
      </c>
      <c r="AE111" s="136"/>
      <c r="AF111" s="228">
        <f>'5.3_Check_3.2_AH_PTO'!AB108</f>
        <v>0</v>
      </c>
      <c r="AG111" s="228">
        <f>'5.3_Check_3.2_AH_PTO'!AZ108</f>
        <v>0</v>
      </c>
      <c r="AH111" s="543">
        <f t="shared" ref="AH111" si="143">IFERROR(AF111-AG111, "No Intervention")</f>
        <v>0</v>
      </c>
      <c r="AI111" s="229">
        <f>IFERROR(AH111/(SUM([3]Weighting_Totals!$E$16)),AH111)</f>
        <v>0</v>
      </c>
    </row>
    <row r="112" spans="1:35" ht="13.15">
      <c r="A112" s="310"/>
      <c r="B112" s="311"/>
      <c r="C112" s="312"/>
      <c r="D112" s="362"/>
      <c r="E112" s="363"/>
      <c r="G112" s="364"/>
      <c r="H112" s="349"/>
      <c r="I112" s="466"/>
      <c r="J112" s="365"/>
      <c r="K112" s="137"/>
      <c r="L112" s="349"/>
      <c r="M112" s="349"/>
      <c r="N112" s="466"/>
      <c r="O112" s="365"/>
      <c r="P112" s="136"/>
      <c r="Q112" s="349"/>
      <c r="R112" s="349"/>
      <c r="S112" s="466"/>
      <c r="T112" s="365"/>
      <c r="V112" s="366"/>
      <c r="W112" s="367"/>
      <c r="X112" s="466"/>
      <c r="Y112" s="365"/>
      <c r="Z112" s="137"/>
      <c r="AA112" s="367"/>
      <c r="AB112" s="367"/>
      <c r="AC112" s="466"/>
      <c r="AD112" s="365"/>
      <c r="AE112" s="136"/>
      <c r="AF112" s="367"/>
      <c r="AG112" s="367"/>
      <c r="AH112" s="466"/>
      <c r="AI112" s="365"/>
    </row>
    <row r="113" spans="1:35" ht="13.15">
      <c r="A113" s="310"/>
      <c r="B113" s="311"/>
      <c r="C113" s="312"/>
      <c r="D113" s="362"/>
      <c r="E113" s="363"/>
      <c r="G113" s="364"/>
      <c r="H113" s="349"/>
      <c r="I113" s="466"/>
      <c r="J113" s="365"/>
      <c r="K113" s="137"/>
      <c r="L113" s="349"/>
      <c r="M113" s="349"/>
      <c r="N113" s="466"/>
      <c r="O113" s="365"/>
      <c r="P113" s="136"/>
      <c r="Q113" s="349"/>
      <c r="R113" s="349"/>
      <c r="S113" s="466"/>
      <c r="T113" s="365"/>
      <c r="V113" s="366"/>
      <c r="W113" s="367"/>
      <c r="X113" s="466"/>
      <c r="Y113" s="365"/>
      <c r="Z113" s="137"/>
      <c r="AA113" s="367"/>
      <c r="AB113" s="367"/>
      <c r="AC113" s="466"/>
      <c r="AD113" s="365"/>
      <c r="AE113" s="136"/>
      <c r="AF113" s="367"/>
      <c r="AG113" s="367"/>
      <c r="AH113" s="466"/>
      <c r="AI113" s="365"/>
    </row>
    <row r="114" spans="1:35" ht="13.15">
      <c r="A114" s="344"/>
      <c r="B114" s="345"/>
      <c r="C114" s="368"/>
      <c r="D114" s="369"/>
      <c r="E114" s="370"/>
      <c r="G114" s="371"/>
      <c r="H114" s="350"/>
      <c r="I114" s="467"/>
      <c r="J114" s="372"/>
      <c r="K114" s="137"/>
      <c r="L114" s="350"/>
      <c r="M114" s="350"/>
      <c r="N114" s="467"/>
      <c r="O114" s="372"/>
      <c r="P114" s="136"/>
      <c r="Q114" s="350"/>
      <c r="R114" s="350"/>
      <c r="S114" s="467"/>
      <c r="T114" s="372"/>
      <c r="V114" s="373"/>
      <c r="W114" s="374"/>
      <c r="X114" s="467"/>
      <c r="Y114" s="372"/>
      <c r="Z114" s="137"/>
      <c r="AA114" s="374"/>
      <c r="AB114" s="374"/>
      <c r="AC114" s="467"/>
      <c r="AD114" s="372"/>
      <c r="AE114" s="136"/>
      <c r="AF114" s="374"/>
      <c r="AG114" s="374"/>
      <c r="AH114" s="467"/>
      <c r="AI114" s="372"/>
    </row>
    <row r="115" spans="1:35" ht="13.15">
      <c r="A115" s="340" t="s">
        <v>9</v>
      </c>
      <c r="B115" s="341">
        <v>26</v>
      </c>
      <c r="C115" s="361" t="s">
        <v>35</v>
      </c>
      <c r="D115" s="224">
        <f>'0.2_MR_Weighting'!I116</f>
        <v>0</v>
      </c>
      <c r="E115" s="225">
        <f>D115*ABS(SUMIF('2.3_Input_Data_Orig_MC'!AB110:AF113, "&lt;0"))</f>
        <v>0</v>
      </c>
      <c r="G115" s="281" t="str">
        <f>'5.2_Check_3.1_Crit_PTO'!L112</f>
        <v>N/A</v>
      </c>
      <c r="H115" s="282" t="str">
        <f>'5.2_Check_3.1_Crit_PTO'!AJ112</f>
        <v>N/A</v>
      </c>
      <c r="I115" s="543" t="str">
        <f t="shared" ref="I115" si="144">IFERROR(G115-H115, "Direct to C1 &amp; C2")</f>
        <v>Direct to C1 &amp; C2</v>
      </c>
      <c r="J115" s="229" t="str">
        <f>IFERROR(I115/(SUM([3]Weighting_Totals!$E$16)),I115)</f>
        <v>Direct to C1 &amp; C2</v>
      </c>
      <c r="K115" s="137"/>
      <c r="L115" s="282" t="str">
        <f>'5.2_Check_3.1_Crit_PTO'!T112</f>
        <v>N/A</v>
      </c>
      <c r="M115" s="282" t="str">
        <f>'5.2_Check_3.1_Crit_PTO'!AR112</f>
        <v>N/A</v>
      </c>
      <c r="N115" s="543" t="str">
        <f t="shared" ref="N115" si="145">IFERROR(L115-M115, "Direct to C1, C2 &amp; C3")</f>
        <v>Direct to C1, C2 &amp; C3</v>
      </c>
      <c r="O115" s="229" t="str">
        <f>IFERROR(N115/(SUM([3]Weighting_Totals!$E$16)),N115)</f>
        <v>Direct to C1, C2 &amp; C3</v>
      </c>
      <c r="P115" s="136"/>
      <c r="Q115" s="282" t="str">
        <f>'5.2_Check_3.1_Crit_PTO'!AB112</f>
        <v>No Interventions</v>
      </c>
      <c r="R115" s="282" t="str">
        <f>'5.2_Check_3.1_Crit_PTO'!AZ112</f>
        <v>No Interventions</v>
      </c>
      <c r="S115" s="543" t="str">
        <f t="shared" ref="S115" si="146">IFERROR(Q115-R115, "No Intervention")</f>
        <v>No Intervention</v>
      </c>
      <c r="T115" s="229" t="str">
        <f>IFERROR(S115/(SUM([3]Weighting_Totals!$E$16)),S115)</f>
        <v>No Intervention</v>
      </c>
      <c r="V115" s="227" t="str">
        <f>'5.3_Check_3.2_AH_PTO'!L112</f>
        <v>N/A</v>
      </c>
      <c r="W115" s="228" t="str">
        <f>'5.3_Check_3.2_AH_PTO'!AJ112</f>
        <v>N/A</v>
      </c>
      <c r="X115" s="543" t="str">
        <f t="shared" ref="X115" si="147">IFERROR(V115-W115, "Direct to AH4 &amp; AH5")</f>
        <v>Direct to AH4 &amp; AH5</v>
      </c>
      <c r="Y115" s="229" t="str">
        <f>IFERROR(X115/(SUM([3]Weighting_Totals!$E$16)),X115)</f>
        <v>Direct to AH4 &amp; AH5</v>
      </c>
      <c r="Z115" s="137"/>
      <c r="AA115" s="228" t="str">
        <f>'5.3_Check_3.2_AH_PTO'!T112</f>
        <v>N/A</v>
      </c>
      <c r="AB115" s="228" t="str">
        <f>'5.3_Check_3.2_AH_PTO'!AR112</f>
        <v>N/A</v>
      </c>
      <c r="AC115" s="543" t="str">
        <f t="shared" ref="AC115" si="148">IFERROR(AA115-AB115, "Direct to AH3, AH4 &amp; AH5")</f>
        <v>Direct to AH3, AH4 &amp; AH5</v>
      </c>
      <c r="AD115" s="229" t="str">
        <f>IFERROR(AC115/(SUM([3]Weighting_Totals!$E$16)),AC115)</f>
        <v>Direct to AH3, AH4 &amp; AH5</v>
      </c>
      <c r="AE115" s="136"/>
      <c r="AF115" s="228" t="str">
        <f>'5.3_Check_3.2_AH_PTO'!AB112</f>
        <v>N/A</v>
      </c>
      <c r="AG115" s="228" t="str">
        <f>'5.3_Check_3.2_AH_PTO'!AZ112</f>
        <v>No Interventions</v>
      </c>
      <c r="AH115" s="543" t="str">
        <f t="shared" ref="AH115" si="149">IFERROR(AF115-AG115, "No Intervention")</f>
        <v>No Intervention</v>
      </c>
      <c r="AI115" s="229" t="str">
        <f>IFERROR(AH115/(SUM([3]Weighting_Totals!$E$16)),AH115)</f>
        <v>No Intervention</v>
      </c>
    </row>
    <row r="116" spans="1:35" ht="13.15">
      <c r="A116" s="310"/>
      <c r="B116" s="311"/>
      <c r="C116" s="312"/>
      <c r="D116" s="362"/>
      <c r="E116" s="363"/>
      <c r="G116" s="364"/>
      <c r="H116" s="349"/>
      <c r="I116" s="466"/>
      <c r="J116" s="365"/>
      <c r="K116" s="137"/>
      <c r="L116" s="349"/>
      <c r="M116" s="349"/>
      <c r="N116" s="466"/>
      <c r="O116" s="365"/>
      <c r="P116" s="136"/>
      <c r="Q116" s="349"/>
      <c r="R116" s="349"/>
      <c r="S116" s="466"/>
      <c r="T116" s="365"/>
      <c r="V116" s="366"/>
      <c r="W116" s="367"/>
      <c r="X116" s="466"/>
      <c r="Y116" s="365"/>
      <c r="Z116" s="137"/>
      <c r="AA116" s="367"/>
      <c r="AB116" s="367"/>
      <c r="AC116" s="466"/>
      <c r="AD116" s="365"/>
      <c r="AE116" s="136"/>
      <c r="AF116" s="367"/>
      <c r="AG116" s="367"/>
      <c r="AH116" s="466"/>
      <c r="AI116" s="365"/>
    </row>
    <row r="117" spans="1:35" ht="13.15">
      <c r="A117" s="310"/>
      <c r="B117" s="311"/>
      <c r="C117" s="312"/>
      <c r="D117" s="362"/>
      <c r="E117" s="363"/>
      <c r="G117" s="364"/>
      <c r="H117" s="349"/>
      <c r="I117" s="466"/>
      <c r="J117" s="365"/>
      <c r="K117" s="137"/>
      <c r="L117" s="349"/>
      <c r="M117" s="349"/>
      <c r="N117" s="466"/>
      <c r="O117" s="365"/>
      <c r="P117" s="136"/>
      <c r="Q117" s="349"/>
      <c r="R117" s="349"/>
      <c r="S117" s="466"/>
      <c r="T117" s="365"/>
      <c r="V117" s="366"/>
      <c r="W117" s="367"/>
      <c r="X117" s="466"/>
      <c r="Y117" s="365"/>
      <c r="Z117" s="137"/>
      <c r="AA117" s="367"/>
      <c r="AB117" s="367"/>
      <c r="AC117" s="466"/>
      <c r="AD117" s="365"/>
      <c r="AE117" s="136"/>
      <c r="AF117" s="367"/>
      <c r="AG117" s="367"/>
      <c r="AH117" s="466"/>
      <c r="AI117" s="365"/>
    </row>
    <row r="118" spans="1:35" ht="13.15">
      <c r="A118" s="344"/>
      <c r="B118" s="345"/>
      <c r="C118" s="368"/>
      <c r="D118" s="369"/>
      <c r="E118" s="370"/>
      <c r="G118" s="371"/>
      <c r="H118" s="350"/>
      <c r="I118" s="467"/>
      <c r="J118" s="372"/>
      <c r="K118" s="137"/>
      <c r="L118" s="350"/>
      <c r="M118" s="350"/>
      <c r="N118" s="467"/>
      <c r="O118" s="372"/>
      <c r="P118" s="136"/>
      <c r="Q118" s="350"/>
      <c r="R118" s="350"/>
      <c r="S118" s="467"/>
      <c r="T118" s="372"/>
      <c r="V118" s="373"/>
      <c r="W118" s="374"/>
      <c r="X118" s="467"/>
      <c r="Y118" s="372"/>
      <c r="Z118" s="137"/>
      <c r="AA118" s="374"/>
      <c r="AB118" s="374"/>
      <c r="AC118" s="467"/>
      <c r="AD118" s="372"/>
      <c r="AE118" s="136"/>
      <c r="AF118" s="374"/>
      <c r="AG118" s="374"/>
      <c r="AH118" s="467"/>
      <c r="AI118" s="372"/>
    </row>
    <row r="119" spans="1:35" ht="13.15">
      <c r="A119" s="340" t="s">
        <v>9</v>
      </c>
      <c r="B119" s="341">
        <v>9</v>
      </c>
      <c r="C119" s="361" t="s">
        <v>36</v>
      </c>
      <c r="D119" s="224">
        <f>'0.2_MR_Weighting'!I120</f>
        <v>0</v>
      </c>
      <c r="E119" s="225">
        <f>D119*ABS(SUMIF('2.3_Input_Data_Orig_MC'!AB114:AF117, "&lt;0"))</f>
        <v>0</v>
      </c>
      <c r="G119" s="281" t="str">
        <f>'5.2_Check_3.1_Crit_PTO'!L116</f>
        <v>N/A</v>
      </c>
      <c r="H119" s="282" t="str">
        <f>'5.2_Check_3.1_Crit_PTO'!AJ116</f>
        <v>N/A</v>
      </c>
      <c r="I119" s="543" t="str">
        <f t="shared" ref="I119" si="150">IFERROR(G119-H119, "Direct to C1 &amp; C2")</f>
        <v>Direct to C1 &amp; C2</v>
      </c>
      <c r="J119" s="229" t="str">
        <f>IFERROR(I119/(SUM([3]Weighting_Totals!$E$16)),I119)</f>
        <v>Direct to C1 &amp; C2</v>
      </c>
      <c r="K119" s="137"/>
      <c r="L119" s="282" t="str">
        <f>'5.2_Check_3.1_Crit_PTO'!T116</f>
        <v>N/A</v>
      </c>
      <c r="M119" s="282" t="str">
        <f>'5.2_Check_3.1_Crit_PTO'!AR116</f>
        <v>N/A</v>
      </c>
      <c r="N119" s="543" t="str">
        <f t="shared" ref="N119" si="151">IFERROR(L119-M119, "Direct to C1, C2 &amp; C3")</f>
        <v>Direct to C1, C2 &amp; C3</v>
      </c>
      <c r="O119" s="229" t="str">
        <f>IFERROR(N119/(SUM([3]Weighting_Totals!$E$16)),N119)</f>
        <v>Direct to C1, C2 &amp; C3</v>
      </c>
      <c r="P119" s="136"/>
      <c r="Q119" s="282" t="str">
        <f>'5.2_Check_3.1_Crit_PTO'!AB116</f>
        <v>No Interventions</v>
      </c>
      <c r="R119" s="282" t="str">
        <f>'5.2_Check_3.1_Crit_PTO'!AZ116</f>
        <v>No Interventions</v>
      </c>
      <c r="S119" s="543" t="str">
        <f t="shared" ref="S119" si="152">IFERROR(Q119-R119, "No Intervention")</f>
        <v>No Intervention</v>
      </c>
      <c r="T119" s="229" t="str">
        <f>IFERROR(S119/(SUM([3]Weighting_Totals!$E$16)),S119)</f>
        <v>No Intervention</v>
      </c>
      <c r="V119" s="227" t="str">
        <f>'5.3_Check_3.2_AH_PTO'!L116</f>
        <v>N/A</v>
      </c>
      <c r="W119" s="228" t="str">
        <f>'5.3_Check_3.2_AH_PTO'!AJ116</f>
        <v>N/A</v>
      </c>
      <c r="X119" s="543" t="str">
        <f t="shared" ref="X119" si="153">IFERROR(V119-W119, "Direct to AH4 &amp; AH5")</f>
        <v>Direct to AH4 &amp; AH5</v>
      </c>
      <c r="Y119" s="229" t="str">
        <f>IFERROR(X119/(SUM([3]Weighting_Totals!$E$16)),X119)</f>
        <v>Direct to AH4 &amp; AH5</v>
      </c>
      <c r="Z119" s="137"/>
      <c r="AA119" s="228" t="str">
        <f>'5.3_Check_3.2_AH_PTO'!T116</f>
        <v>N/A</v>
      </c>
      <c r="AB119" s="228" t="str">
        <f>'5.3_Check_3.2_AH_PTO'!AR116</f>
        <v>N/A</v>
      </c>
      <c r="AC119" s="543" t="str">
        <f t="shared" ref="AC119" si="154">IFERROR(AA119-AB119, "Direct to AH3, AH4 &amp; AH5")</f>
        <v>Direct to AH3, AH4 &amp; AH5</v>
      </c>
      <c r="AD119" s="229" t="str">
        <f>IFERROR(AC119/(SUM([3]Weighting_Totals!$E$16)),AC119)</f>
        <v>Direct to AH3, AH4 &amp; AH5</v>
      </c>
      <c r="AE119" s="136"/>
      <c r="AF119" s="228" t="str">
        <f>'5.3_Check_3.2_AH_PTO'!AB116</f>
        <v>N/A</v>
      </c>
      <c r="AG119" s="228" t="str">
        <f>'5.3_Check_3.2_AH_PTO'!AZ116</f>
        <v>No Interventions</v>
      </c>
      <c r="AH119" s="543" t="str">
        <f t="shared" ref="AH119" si="155">IFERROR(AF119-AG119, "No Intervention")</f>
        <v>No Intervention</v>
      </c>
      <c r="AI119" s="229" t="str">
        <f>IFERROR(AH119/(SUM([3]Weighting_Totals!$E$16)),AH119)</f>
        <v>No Intervention</v>
      </c>
    </row>
    <row r="120" spans="1:35" ht="13.15">
      <c r="A120" s="310"/>
      <c r="B120" s="311"/>
      <c r="C120" s="312"/>
      <c r="D120" s="362"/>
      <c r="E120" s="363"/>
      <c r="G120" s="364"/>
      <c r="H120" s="349"/>
      <c r="I120" s="466"/>
      <c r="J120" s="365"/>
      <c r="K120" s="137"/>
      <c r="L120" s="349"/>
      <c r="M120" s="349"/>
      <c r="N120" s="466"/>
      <c r="O120" s="365"/>
      <c r="P120" s="136"/>
      <c r="Q120" s="349"/>
      <c r="R120" s="349"/>
      <c r="S120" s="466"/>
      <c r="T120" s="365"/>
      <c r="V120" s="366"/>
      <c r="W120" s="367"/>
      <c r="X120" s="466"/>
      <c r="Y120" s="365"/>
      <c r="Z120" s="137"/>
      <c r="AA120" s="367"/>
      <c r="AB120" s="367"/>
      <c r="AC120" s="466"/>
      <c r="AD120" s="365"/>
      <c r="AE120" s="136"/>
      <c r="AF120" s="367"/>
      <c r="AG120" s="367"/>
      <c r="AH120" s="466"/>
      <c r="AI120" s="365"/>
    </row>
    <row r="121" spans="1:35" ht="13.15">
      <c r="A121" s="310"/>
      <c r="B121" s="311"/>
      <c r="C121" s="312"/>
      <c r="D121" s="362"/>
      <c r="E121" s="363"/>
      <c r="G121" s="364"/>
      <c r="H121" s="349"/>
      <c r="I121" s="466"/>
      <c r="J121" s="365"/>
      <c r="K121" s="137"/>
      <c r="L121" s="349"/>
      <c r="M121" s="349"/>
      <c r="N121" s="466"/>
      <c r="O121" s="365"/>
      <c r="P121" s="136"/>
      <c r="Q121" s="349"/>
      <c r="R121" s="349"/>
      <c r="S121" s="466"/>
      <c r="T121" s="365"/>
      <c r="V121" s="366"/>
      <c r="W121" s="367"/>
      <c r="X121" s="466"/>
      <c r="Y121" s="365"/>
      <c r="Z121" s="137"/>
      <c r="AA121" s="367"/>
      <c r="AB121" s="367"/>
      <c r="AC121" s="466"/>
      <c r="AD121" s="365"/>
      <c r="AE121" s="136"/>
      <c r="AF121" s="367"/>
      <c r="AG121" s="367"/>
      <c r="AH121" s="466"/>
      <c r="AI121" s="365"/>
    </row>
    <row r="122" spans="1:35" ht="13.15">
      <c r="A122" s="344"/>
      <c r="B122" s="345"/>
      <c r="C122" s="368"/>
      <c r="D122" s="369"/>
      <c r="E122" s="370"/>
      <c r="G122" s="371"/>
      <c r="H122" s="350"/>
      <c r="I122" s="467"/>
      <c r="J122" s="372"/>
      <c r="K122" s="137"/>
      <c r="L122" s="350"/>
      <c r="M122" s="350"/>
      <c r="N122" s="467"/>
      <c r="O122" s="372"/>
      <c r="P122" s="136"/>
      <c r="Q122" s="350"/>
      <c r="R122" s="350"/>
      <c r="S122" s="467"/>
      <c r="T122" s="372"/>
      <c r="V122" s="373"/>
      <c r="W122" s="374"/>
      <c r="X122" s="467"/>
      <c r="Y122" s="372"/>
      <c r="Z122" s="137"/>
      <c r="AA122" s="374"/>
      <c r="AB122" s="374"/>
      <c r="AC122" s="467"/>
      <c r="AD122" s="372"/>
      <c r="AE122" s="136"/>
      <c r="AF122" s="374"/>
      <c r="AG122" s="374"/>
      <c r="AH122" s="467"/>
      <c r="AI122" s="372"/>
    </row>
    <row r="123" spans="1:35" ht="13.15">
      <c r="A123" s="340" t="s">
        <v>9</v>
      </c>
      <c r="B123" s="341">
        <v>10</v>
      </c>
      <c r="C123" s="361" t="s">
        <v>37</v>
      </c>
      <c r="D123" s="224">
        <f>'0.2_MR_Weighting'!I124</f>
        <v>0</v>
      </c>
      <c r="E123" s="225">
        <f>D123*ABS(SUMIF('2.3_Input_Data_Orig_MC'!AB118:AF121, "&lt;0"))</f>
        <v>0</v>
      </c>
      <c r="G123" s="281" t="str">
        <f>'5.2_Check_3.1_Crit_PTO'!L120</f>
        <v>N/A</v>
      </c>
      <c r="H123" s="282" t="str">
        <f>'5.2_Check_3.1_Crit_PTO'!AJ120</f>
        <v>N/A</v>
      </c>
      <c r="I123" s="543" t="str">
        <f t="shared" ref="I123" si="156">IFERROR(G123-H123, "Direct to C1 &amp; C2")</f>
        <v>Direct to C1 &amp; C2</v>
      </c>
      <c r="J123" s="229" t="str">
        <f>IFERROR(I123/(SUM([3]Weighting_Totals!$E$16)),I123)</f>
        <v>Direct to C1 &amp; C2</v>
      </c>
      <c r="K123" s="137"/>
      <c r="L123" s="282" t="str">
        <f>'5.2_Check_3.1_Crit_PTO'!T120</f>
        <v>N/A</v>
      </c>
      <c r="M123" s="282" t="str">
        <f>'5.2_Check_3.1_Crit_PTO'!AR120</f>
        <v>N/A</v>
      </c>
      <c r="N123" s="543" t="str">
        <f t="shared" ref="N123" si="157">IFERROR(L123-M123, "Direct to C1, C2 &amp; C3")</f>
        <v>Direct to C1, C2 &amp; C3</v>
      </c>
      <c r="O123" s="229" t="str">
        <f>IFERROR(N123/(SUM([3]Weighting_Totals!$E$16)),N123)</f>
        <v>Direct to C1, C2 &amp; C3</v>
      </c>
      <c r="P123" s="136"/>
      <c r="Q123" s="282" t="str">
        <f>'5.2_Check_3.1_Crit_PTO'!AB120</f>
        <v>No Interventions</v>
      </c>
      <c r="R123" s="282" t="str">
        <f>'5.2_Check_3.1_Crit_PTO'!AZ120</f>
        <v>No Interventions</v>
      </c>
      <c r="S123" s="543" t="str">
        <f t="shared" ref="S123" si="158">IFERROR(Q123-R123, "No Intervention")</f>
        <v>No Intervention</v>
      </c>
      <c r="T123" s="229" t="str">
        <f>IFERROR(S123/(SUM([3]Weighting_Totals!$E$16)),S123)</f>
        <v>No Intervention</v>
      </c>
      <c r="V123" s="227" t="str">
        <f>'5.3_Check_3.2_AH_PTO'!L120</f>
        <v>N/A</v>
      </c>
      <c r="W123" s="228" t="str">
        <f>'5.3_Check_3.2_AH_PTO'!AJ120</f>
        <v>N/A</v>
      </c>
      <c r="X123" s="543" t="str">
        <f t="shared" ref="X123" si="159">IFERROR(V123-W123, "Direct to AH4 &amp; AH5")</f>
        <v>Direct to AH4 &amp; AH5</v>
      </c>
      <c r="Y123" s="229" t="str">
        <f>IFERROR(X123/(SUM([3]Weighting_Totals!$E$16)),X123)</f>
        <v>Direct to AH4 &amp; AH5</v>
      </c>
      <c r="Z123" s="137"/>
      <c r="AA123" s="228" t="str">
        <f>'5.3_Check_3.2_AH_PTO'!T120</f>
        <v>N/A</v>
      </c>
      <c r="AB123" s="228" t="str">
        <f>'5.3_Check_3.2_AH_PTO'!AR120</f>
        <v>N/A</v>
      </c>
      <c r="AC123" s="543" t="str">
        <f t="shared" ref="AC123" si="160">IFERROR(AA123-AB123, "Direct to AH3, AH4 &amp; AH5")</f>
        <v>Direct to AH3, AH4 &amp; AH5</v>
      </c>
      <c r="AD123" s="229" t="str">
        <f>IFERROR(AC123/(SUM([3]Weighting_Totals!$E$16)),AC123)</f>
        <v>Direct to AH3, AH4 &amp; AH5</v>
      </c>
      <c r="AE123" s="136"/>
      <c r="AF123" s="228" t="str">
        <f>'5.3_Check_3.2_AH_PTO'!AB120</f>
        <v>N/A</v>
      </c>
      <c r="AG123" s="228" t="str">
        <f>'5.3_Check_3.2_AH_PTO'!AZ120</f>
        <v>No Interventions</v>
      </c>
      <c r="AH123" s="543" t="str">
        <f t="shared" ref="AH123" si="161">IFERROR(AF123-AG123, "No Intervention")</f>
        <v>No Intervention</v>
      </c>
      <c r="AI123" s="229" t="str">
        <f>IFERROR(AH123/(SUM([3]Weighting_Totals!$E$16)),AH123)</f>
        <v>No Intervention</v>
      </c>
    </row>
    <row r="124" spans="1:35" ht="13.15">
      <c r="A124" s="310"/>
      <c r="B124" s="311"/>
      <c r="C124" s="312"/>
      <c r="D124" s="362"/>
      <c r="E124" s="363"/>
      <c r="G124" s="364"/>
      <c r="H124" s="349"/>
      <c r="I124" s="466"/>
      <c r="J124" s="365"/>
      <c r="K124" s="137"/>
      <c r="L124" s="349"/>
      <c r="M124" s="349"/>
      <c r="N124" s="466"/>
      <c r="O124" s="365"/>
      <c r="P124" s="136"/>
      <c r="Q124" s="349"/>
      <c r="R124" s="349"/>
      <c r="S124" s="466"/>
      <c r="T124" s="365"/>
      <c r="V124" s="366"/>
      <c r="W124" s="367"/>
      <c r="X124" s="466"/>
      <c r="Y124" s="365"/>
      <c r="Z124" s="137"/>
      <c r="AA124" s="367"/>
      <c r="AB124" s="367"/>
      <c r="AC124" s="466"/>
      <c r="AD124" s="365"/>
      <c r="AE124" s="136"/>
      <c r="AF124" s="367"/>
      <c r="AG124" s="367"/>
      <c r="AH124" s="466"/>
      <c r="AI124" s="365"/>
    </row>
    <row r="125" spans="1:35" ht="13.15">
      <c r="A125" s="310"/>
      <c r="B125" s="311"/>
      <c r="C125" s="312"/>
      <c r="D125" s="362"/>
      <c r="E125" s="363"/>
      <c r="G125" s="364"/>
      <c r="H125" s="349"/>
      <c r="I125" s="466"/>
      <c r="J125" s="365"/>
      <c r="K125" s="137"/>
      <c r="L125" s="349"/>
      <c r="M125" s="349"/>
      <c r="N125" s="466"/>
      <c r="O125" s="365"/>
      <c r="P125" s="136"/>
      <c r="Q125" s="349"/>
      <c r="R125" s="349"/>
      <c r="S125" s="466"/>
      <c r="T125" s="365"/>
      <c r="V125" s="366"/>
      <c r="W125" s="367"/>
      <c r="X125" s="466"/>
      <c r="Y125" s="365"/>
      <c r="Z125" s="137"/>
      <c r="AA125" s="367"/>
      <c r="AB125" s="367"/>
      <c r="AC125" s="466"/>
      <c r="AD125" s="365"/>
      <c r="AE125" s="136"/>
      <c r="AF125" s="367"/>
      <c r="AG125" s="367"/>
      <c r="AH125" s="466"/>
      <c r="AI125" s="365"/>
    </row>
    <row r="126" spans="1:35" ht="13.15">
      <c r="A126" s="344"/>
      <c r="B126" s="345"/>
      <c r="C126" s="368"/>
      <c r="D126" s="369"/>
      <c r="E126" s="370"/>
      <c r="G126" s="371"/>
      <c r="H126" s="350"/>
      <c r="I126" s="467"/>
      <c r="J126" s="372"/>
      <c r="K126" s="137"/>
      <c r="L126" s="350"/>
      <c r="M126" s="350"/>
      <c r="N126" s="467"/>
      <c r="O126" s="372"/>
      <c r="P126" s="136"/>
      <c r="Q126" s="350"/>
      <c r="R126" s="350"/>
      <c r="S126" s="467"/>
      <c r="T126" s="372"/>
      <c r="V126" s="373"/>
      <c r="W126" s="374"/>
      <c r="X126" s="467"/>
      <c r="Y126" s="372"/>
      <c r="Z126" s="137"/>
      <c r="AA126" s="374"/>
      <c r="AB126" s="374"/>
      <c r="AC126" s="467"/>
      <c r="AD126" s="372"/>
      <c r="AE126" s="136"/>
      <c r="AF126" s="374"/>
      <c r="AG126" s="374"/>
      <c r="AH126" s="467"/>
      <c r="AI126" s="372"/>
    </row>
    <row r="127" spans="1:35" ht="13.15">
      <c r="A127" s="340" t="s">
        <v>9</v>
      </c>
      <c r="B127" s="341">
        <v>12</v>
      </c>
      <c r="C127" s="361" t="s">
        <v>38</v>
      </c>
      <c r="D127" s="224">
        <f>'0.2_MR_Weighting'!I128</f>
        <v>0</v>
      </c>
      <c r="E127" s="225">
        <f>D127*ABS(SUMIF('2.3_Input_Data_Orig_MC'!AB122:AF125, "&lt;0"))</f>
        <v>0</v>
      </c>
      <c r="G127" s="281" t="str">
        <f>'5.2_Check_3.1_Crit_PTO'!L124</f>
        <v>N/A</v>
      </c>
      <c r="H127" s="282" t="str">
        <f>'5.2_Check_3.1_Crit_PTO'!AJ124</f>
        <v>N/A</v>
      </c>
      <c r="I127" s="543" t="str">
        <f t="shared" ref="I127" si="162">IFERROR(G127-H127, "Direct to C1 &amp; C2")</f>
        <v>Direct to C1 &amp; C2</v>
      </c>
      <c r="J127" s="229" t="str">
        <f>IFERROR(I127/(SUM([3]Weighting_Totals!$E$16)),I127)</f>
        <v>Direct to C1 &amp; C2</v>
      </c>
      <c r="K127" s="137"/>
      <c r="L127" s="282" t="str">
        <f>'5.2_Check_3.1_Crit_PTO'!T124</f>
        <v>N/A</v>
      </c>
      <c r="M127" s="282" t="str">
        <f>'5.2_Check_3.1_Crit_PTO'!AR124</f>
        <v>N/A</v>
      </c>
      <c r="N127" s="543" t="str">
        <f t="shared" ref="N127" si="163">IFERROR(L127-M127, "Direct to C1, C2 &amp; C3")</f>
        <v>Direct to C1, C2 &amp; C3</v>
      </c>
      <c r="O127" s="229" t="str">
        <f>IFERROR(N127/(SUM([3]Weighting_Totals!$E$16)),N127)</f>
        <v>Direct to C1, C2 &amp; C3</v>
      </c>
      <c r="P127" s="136"/>
      <c r="Q127" s="282" t="str">
        <f>'5.2_Check_3.1_Crit_PTO'!AB124</f>
        <v>No Interventions</v>
      </c>
      <c r="R127" s="282" t="str">
        <f>'5.2_Check_3.1_Crit_PTO'!AZ124</f>
        <v>No Interventions</v>
      </c>
      <c r="S127" s="543" t="str">
        <f t="shared" ref="S127" si="164">IFERROR(Q127-R127, "No Intervention")</f>
        <v>No Intervention</v>
      </c>
      <c r="T127" s="229" t="str">
        <f>IFERROR(S127/(SUM([3]Weighting_Totals!$E$16)),S127)</f>
        <v>No Intervention</v>
      </c>
      <c r="V127" s="227" t="str">
        <f>'5.3_Check_3.2_AH_PTO'!L124</f>
        <v>N/A</v>
      </c>
      <c r="W127" s="228" t="str">
        <f>'5.3_Check_3.2_AH_PTO'!AJ124</f>
        <v>N/A</v>
      </c>
      <c r="X127" s="543" t="str">
        <f t="shared" ref="X127" si="165">IFERROR(V127-W127, "Direct to AH4 &amp; AH5")</f>
        <v>Direct to AH4 &amp; AH5</v>
      </c>
      <c r="Y127" s="229" t="str">
        <f>IFERROR(X127/(SUM([3]Weighting_Totals!$E$16)),X127)</f>
        <v>Direct to AH4 &amp; AH5</v>
      </c>
      <c r="Z127" s="137"/>
      <c r="AA127" s="228" t="str">
        <f>'5.3_Check_3.2_AH_PTO'!T124</f>
        <v>N/A</v>
      </c>
      <c r="AB127" s="228" t="str">
        <f>'5.3_Check_3.2_AH_PTO'!AR124</f>
        <v>N/A</v>
      </c>
      <c r="AC127" s="543" t="str">
        <f t="shared" ref="AC127" si="166">IFERROR(AA127-AB127, "Direct to AH3, AH4 &amp; AH5")</f>
        <v>Direct to AH3, AH4 &amp; AH5</v>
      </c>
      <c r="AD127" s="229" t="str">
        <f>IFERROR(AC127/(SUM([3]Weighting_Totals!$E$16)),AC127)</f>
        <v>Direct to AH3, AH4 &amp; AH5</v>
      </c>
      <c r="AE127" s="136"/>
      <c r="AF127" s="228" t="str">
        <f>'5.3_Check_3.2_AH_PTO'!AB124</f>
        <v>N/A</v>
      </c>
      <c r="AG127" s="228" t="str">
        <f>'5.3_Check_3.2_AH_PTO'!AZ124</f>
        <v>No Interventions</v>
      </c>
      <c r="AH127" s="543" t="str">
        <f t="shared" ref="AH127" si="167">IFERROR(AF127-AG127, "No Intervention")</f>
        <v>No Intervention</v>
      </c>
      <c r="AI127" s="229" t="str">
        <f>IFERROR(AH127/(SUM([3]Weighting_Totals!$E$16)),AH127)</f>
        <v>No Intervention</v>
      </c>
    </row>
    <row r="128" spans="1:35" ht="13.15">
      <c r="A128" s="310"/>
      <c r="B128" s="311"/>
      <c r="C128" s="312"/>
      <c r="D128" s="362"/>
      <c r="E128" s="363"/>
      <c r="G128" s="364"/>
      <c r="H128" s="349"/>
      <c r="I128" s="466"/>
      <c r="J128" s="365"/>
      <c r="K128" s="137"/>
      <c r="L128" s="349"/>
      <c r="M128" s="349"/>
      <c r="N128" s="466"/>
      <c r="O128" s="365"/>
      <c r="P128" s="136"/>
      <c r="Q128" s="349"/>
      <c r="R128" s="349"/>
      <c r="S128" s="466"/>
      <c r="T128" s="365"/>
      <c r="V128" s="366"/>
      <c r="W128" s="367"/>
      <c r="X128" s="466"/>
      <c r="Y128" s="365"/>
      <c r="Z128" s="137"/>
      <c r="AA128" s="367"/>
      <c r="AB128" s="367"/>
      <c r="AC128" s="466"/>
      <c r="AD128" s="365"/>
      <c r="AE128" s="136"/>
      <c r="AF128" s="367"/>
      <c r="AG128" s="367"/>
      <c r="AH128" s="466"/>
      <c r="AI128" s="365"/>
    </row>
    <row r="129" spans="1:35" ht="13.15">
      <c r="A129" s="310"/>
      <c r="B129" s="311"/>
      <c r="C129" s="312"/>
      <c r="D129" s="362"/>
      <c r="E129" s="363"/>
      <c r="G129" s="364"/>
      <c r="H129" s="349"/>
      <c r="I129" s="466"/>
      <c r="J129" s="365"/>
      <c r="K129" s="137"/>
      <c r="L129" s="349"/>
      <c r="M129" s="349"/>
      <c r="N129" s="466"/>
      <c r="O129" s="365"/>
      <c r="P129" s="136"/>
      <c r="Q129" s="349"/>
      <c r="R129" s="349"/>
      <c r="S129" s="466"/>
      <c r="T129" s="365"/>
      <c r="V129" s="366"/>
      <c r="W129" s="367"/>
      <c r="X129" s="466"/>
      <c r="Y129" s="365"/>
      <c r="Z129" s="137"/>
      <c r="AA129" s="367"/>
      <c r="AB129" s="367"/>
      <c r="AC129" s="466"/>
      <c r="AD129" s="365"/>
      <c r="AE129" s="136"/>
      <c r="AF129" s="367"/>
      <c r="AG129" s="367"/>
      <c r="AH129" s="466"/>
      <c r="AI129" s="365"/>
    </row>
    <row r="130" spans="1:35" ht="13.15">
      <c r="A130" s="344"/>
      <c r="B130" s="345"/>
      <c r="C130" s="368"/>
      <c r="D130" s="369"/>
      <c r="E130" s="370"/>
      <c r="G130" s="371"/>
      <c r="H130" s="350"/>
      <c r="I130" s="467"/>
      <c r="J130" s="372"/>
      <c r="K130" s="137"/>
      <c r="L130" s="350"/>
      <c r="M130" s="350"/>
      <c r="N130" s="467"/>
      <c r="O130" s="372"/>
      <c r="P130" s="136"/>
      <c r="Q130" s="350"/>
      <c r="R130" s="350"/>
      <c r="S130" s="467"/>
      <c r="T130" s="372"/>
      <c r="V130" s="373"/>
      <c r="W130" s="374"/>
      <c r="X130" s="467"/>
      <c r="Y130" s="372"/>
      <c r="Z130" s="137"/>
      <c r="AA130" s="374"/>
      <c r="AB130" s="374"/>
      <c r="AC130" s="467"/>
      <c r="AD130" s="372"/>
      <c r="AE130" s="136"/>
      <c r="AF130" s="374"/>
      <c r="AG130" s="374"/>
      <c r="AH130" s="467"/>
      <c r="AI130" s="372"/>
    </row>
    <row r="131" spans="1:35" ht="13.15">
      <c r="A131" s="340" t="s">
        <v>9</v>
      </c>
      <c r="B131" s="341">
        <v>15</v>
      </c>
      <c r="C131" s="361" t="s">
        <v>39</v>
      </c>
      <c r="D131" s="224">
        <f>'0.2_MR_Weighting'!I132</f>
        <v>1.0636076226730904E-3</v>
      </c>
      <c r="E131" s="225">
        <f>D131*ABS(SUMIF('2.3_Input_Data_Orig_MC'!AB126:AF129, "&lt;0"))</f>
        <v>4.2544304906923618E-3</v>
      </c>
      <c r="G131" s="281" t="str">
        <f>'5.2_Check_3.1_Crit_PTO'!L128</f>
        <v>N/A</v>
      </c>
      <c r="H131" s="282">
        <f>'5.2_Check_3.1_Crit_PTO'!AJ128</f>
        <v>4.2544304906923618E-3</v>
      </c>
      <c r="I131" s="543" t="str">
        <f t="shared" ref="I131" si="168">IFERROR(G131-H131, "Direct to C1 &amp; C2")</f>
        <v>Direct to C1 &amp; C2</v>
      </c>
      <c r="J131" s="229" t="str">
        <f>IFERROR(I131/(SUM([3]Weighting_Totals!$E$16)),I131)</f>
        <v>Direct to C1 &amp; C2</v>
      </c>
      <c r="K131" s="137"/>
      <c r="L131" s="282">
        <f>'5.2_Check_3.1_Crit_PTO'!T128</f>
        <v>0</v>
      </c>
      <c r="M131" s="282">
        <f>'5.2_Check_3.1_Crit_PTO'!AR128</f>
        <v>4.2544304906923618E-3</v>
      </c>
      <c r="N131" s="543">
        <f t="shared" ref="N131" si="169">IFERROR(L131-M131, "Direct to C1, C2 &amp; C3")</f>
        <v>-4.2544304906923618E-3</v>
      </c>
      <c r="O131" s="229">
        <f>IFERROR(N131/(SUM([3]Weighting_Totals!$E$16)),N131)</f>
        <v>-2.4061758740565449E-4</v>
      </c>
      <c r="P131" s="136"/>
      <c r="Q131" s="282">
        <f>'5.2_Check_3.1_Crit_PTO'!AB128</f>
        <v>0</v>
      </c>
      <c r="R131" s="282">
        <f>'5.2_Check_3.1_Crit_PTO'!AZ128</f>
        <v>4.1193346095121418E-3</v>
      </c>
      <c r="S131" s="543">
        <f t="shared" ref="S131" si="170">IFERROR(Q131-R131, "No Intervention")</f>
        <v>-4.1193346095121418E-3</v>
      </c>
      <c r="T131" s="229">
        <f>IFERROR(S131/(SUM([3]Weighting_Totals!$E$16)),S131)</f>
        <v>-2.3297697720667688E-4</v>
      </c>
      <c r="V131" s="227">
        <f>'5.3_Check_3.2_AH_PTO'!L128</f>
        <v>0</v>
      </c>
      <c r="W131" s="228">
        <f>'5.3_Check_3.2_AH_PTO'!AJ128</f>
        <v>0</v>
      </c>
      <c r="X131" s="543">
        <f t="shared" ref="X131" si="171">IFERROR(V131-W131, "Direct to AH4 &amp; AH5")</f>
        <v>0</v>
      </c>
      <c r="Y131" s="229">
        <f>IFERROR(X131/(SUM([3]Weighting_Totals!$E$16)),X131)</f>
        <v>0</v>
      </c>
      <c r="Z131" s="137"/>
      <c r="AA131" s="228">
        <f>'5.3_Check_3.2_AH_PTO'!T128</f>
        <v>0</v>
      </c>
      <c r="AB131" s="228">
        <f>'5.3_Check_3.2_AH_PTO'!AR128</f>
        <v>0</v>
      </c>
      <c r="AC131" s="543">
        <f t="shared" ref="AC131" si="172">IFERROR(AA131-AB131, "Direct to AH3, AH4 &amp; AH5")</f>
        <v>0</v>
      </c>
      <c r="AD131" s="229">
        <f>IFERROR(AC131/(SUM([3]Weighting_Totals!$E$16)),AC131)</f>
        <v>0</v>
      </c>
      <c r="AE131" s="136"/>
      <c r="AF131" s="228">
        <f>'5.3_Check_3.2_AH_PTO'!AB128</f>
        <v>0</v>
      </c>
      <c r="AG131" s="228">
        <f>'5.3_Check_3.2_AH_PTO'!AZ128</f>
        <v>0</v>
      </c>
      <c r="AH131" s="543">
        <f t="shared" ref="AH131" si="173">IFERROR(AF131-AG131, "No Intervention")</f>
        <v>0</v>
      </c>
      <c r="AI131" s="229">
        <f>IFERROR(AH131/(SUM([3]Weighting_Totals!$E$16)),AH131)</f>
        <v>0</v>
      </c>
    </row>
    <row r="132" spans="1:35" ht="13.15">
      <c r="A132" s="310"/>
      <c r="B132" s="311"/>
      <c r="C132" s="312"/>
      <c r="D132" s="362"/>
      <c r="E132" s="363"/>
      <c r="G132" s="364"/>
      <c r="H132" s="349"/>
      <c r="I132" s="466"/>
      <c r="J132" s="365"/>
      <c r="K132" s="137"/>
      <c r="L132" s="349"/>
      <c r="M132" s="349"/>
      <c r="N132" s="466"/>
      <c r="O132" s="365"/>
      <c r="P132" s="136"/>
      <c r="Q132" s="349"/>
      <c r="R132" s="349"/>
      <c r="S132" s="466"/>
      <c r="T132" s="365"/>
      <c r="V132" s="366"/>
      <c r="W132" s="367"/>
      <c r="X132" s="466"/>
      <c r="Y132" s="365"/>
      <c r="Z132" s="137"/>
      <c r="AA132" s="367"/>
      <c r="AB132" s="367"/>
      <c r="AC132" s="466"/>
      <c r="AD132" s="365"/>
      <c r="AE132" s="136"/>
      <c r="AF132" s="367"/>
      <c r="AG132" s="367"/>
      <c r="AH132" s="466"/>
      <c r="AI132" s="365"/>
    </row>
    <row r="133" spans="1:35" ht="13.15">
      <c r="A133" s="310"/>
      <c r="B133" s="311"/>
      <c r="C133" s="312"/>
      <c r="D133" s="362"/>
      <c r="E133" s="363"/>
      <c r="G133" s="364"/>
      <c r="H133" s="349"/>
      <c r="I133" s="466"/>
      <c r="J133" s="365"/>
      <c r="K133" s="137"/>
      <c r="L133" s="349"/>
      <c r="M133" s="349"/>
      <c r="N133" s="466"/>
      <c r="O133" s="365"/>
      <c r="P133" s="136"/>
      <c r="Q133" s="349"/>
      <c r="R133" s="349"/>
      <c r="S133" s="466"/>
      <c r="T133" s="365"/>
      <c r="V133" s="366"/>
      <c r="W133" s="367"/>
      <c r="X133" s="466"/>
      <c r="Y133" s="365"/>
      <c r="Z133" s="137"/>
      <c r="AA133" s="367"/>
      <c r="AB133" s="367"/>
      <c r="AC133" s="466"/>
      <c r="AD133" s="365"/>
      <c r="AE133" s="136"/>
      <c r="AF133" s="367"/>
      <c r="AG133" s="367"/>
      <c r="AH133" s="466"/>
      <c r="AI133" s="365"/>
    </row>
    <row r="134" spans="1:35" ht="13.15">
      <c r="A134" s="344"/>
      <c r="B134" s="345"/>
      <c r="C134" s="368"/>
      <c r="D134" s="369"/>
      <c r="E134" s="370"/>
      <c r="G134" s="371"/>
      <c r="H134" s="350"/>
      <c r="I134" s="467"/>
      <c r="J134" s="372"/>
      <c r="K134" s="137"/>
      <c r="L134" s="350"/>
      <c r="M134" s="350"/>
      <c r="N134" s="467"/>
      <c r="O134" s="372"/>
      <c r="P134" s="136"/>
      <c r="Q134" s="350"/>
      <c r="R134" s="350"/>
      <c r="S134" s="467"/>
      <c r="T134" s="372"/>
      <c r="V134" s="373"/>
      <c r="W134" s="374"/>
      <c r="X134" s="467"/>
      <c r="Y134" s="372"/>
      <c r="Z134" s="137"/>
      <c r="AA134" s="374"/>
      <c r="AB134" s="374"/>
      <c r="AC134" s="467"/>
      <c r="AD134" s="372"/>
      <c r="AE134" s="136"/>
      <c r="AF134" s="374"/>
      <c r="AG134" s="374"/>
      <c r="AH134" s="467"/>
      <c r="AI134" s="372"/>
    </row>
    <row r="135" spans="1:35" ht="26.25">
      <c r="A135" s="340" t="s">
        <v>9</v>
      </c>
      <c r="B135" s="341">
        <v>18</v>
      </c>
      <c r="C135" s="361" t="s">
        <v>40</v>
      </c>
      <c r="D135" s="224">
        <f>'0.2_MR_Weighting'!I136</f>
        <v>1.856885047399046E-3</v>
      </c>
      <c r="E135" s="225">
        <f>D135*ABS(SUMIF('2.3_Input_Data_Orig_MC'!AB130:AF133, "&lt;0"))</f>
        <v>0.10027179255954849</v>
      </c>
      <c r="G135" s="281">
        <f>'5.2_Check_3.1_Crit_PTO'!L132</f>
        <v>1.3560771028726762E-2</v>
      </c>
      <c r="H135" s="282" t="str">
        <f>'5.2_Check_3.1_Crit_PTO'!AJ132</f>
        <v>N/A</v>
      </c>
      <c r="I135" s="543" t="str">
        <f t="shared" ref="I135" si="174">IFERROR(G135-H135, "Direct to C1 &amp; C2")</f>
        <v>Direct to C1 &amp; C2</v>
      </c>
      <c r="J135" s="229" t="str">
        <f>IFERROR(I135/(SUM([3]Weighting_Totals!$E$16)),I135)</f>
        <v>Direct to C1 &amp; C2</v>
      </c>
      <c r="K135" s="137"/>
      <c r="L135" s="282">
        <f>'5.2_Check_3.1_Crit_PTO'!T132</f>
        <v>1.3560771028726762E-2</v>
      </c>
      <c r="M135" s="282" t="str">
        <f>'5.2_Check_3.1_Crit_PTO'!AR132</f>
        <v>N/A</v>
      </c>
      <c r="N135" s="543" t="str">
        <f t="shared" ref="N135" si="175">IFERROR(L135-M135, "Direct to C1, C2 &amp; C3")</f>
        <v>Direct to C1, C2 &amp; C3</v>
      </c>
      <c r="O135" s="229" t="str">
        <f>IFERROR(N135/(SUM([3]Weighting_Totals!$E$16)),N135)</f>
        <v>Direct to C1, C2 &amp; C3</v>
      </c>
      <c r="P135" s="136"/>
      <c r="Q135" s="282">
        <f>'5.2_Check_3.1_Crit_PTO'!AB132</f>
        <v>0</v>
      </c>
      <c r="R135" s="282">
        <f>'5.2_Check_3.1_Crit_PTO'!AZ132</f>
        <v>3.3901927571816905E-2</v>
      </c>
      <c r="S135" s="543">
        <f t="shared" ref="S135" si="176">IFERROR(Q135-R135, "No Intervention")</f>
        <v>-3.3901927571816905E-2</v>
      </c>
      <c r="T135" s="229">
        <f>IFERROR(S135/(SUM([3]Weighting_Totals!$E$16)),S135)</f>
        <v>-1.9173894222924055E-3</v>
      </c>
      <c r="V135" s="227">
        <f>'5.3_Check_3.2_AH_PTO'!L132</f>
        <v>1.2507519289650354E-2</v>
      </c>
      <c r="W135" s="228">
        <f>'5.3_Check_3.2_AH_PTO'!AJ132</f>
        <v>0</v>
      </c>
      <c r="X135" s="543">
        <f t="shared" ref="X135" si="177">IFERROR(V135-W135, "Direct to AH4 &amp; AH5")</f>
        <v>1.2507519289650354E-2</v>
      </c>
      <c r="Y135" s="229">
        <f>IFERROR(X135/(SUM([3]Weighting_Totals!$E$16)),X135)</f>
        <v>7.0738706919515001E-4</v>
      </c>
      <c r="Z135" s="137"/>
      <c r="AA135" s="228">
        <f>'5.3_Check_3.2_AH_PTO'!T132</f>
        <v>0</v>
      </c>
      <c r="AB135" s="228">
        <f>'5.3_Check_3.2_AH_PTO'!AR132</f>
        <v>0</v>
      </c>
      <c r="AC135" s="543">
        <f t="shared" ref="AC135" si="178">IFERROR(AA135-AB135, "Direct to AH3, AH4 &amp; AH5")</f>
        <v>0</v>
      </c>
      <c r="AD135" s="229">
        <f>IFERROR(AC135/(SUM([3]Weighting_Totals!$E$16)),AC135)</f>
        <v>0</v>
      </c>
      <c r="AE135" s="136"/>
      <c r="AF135" s="228">
        <f>'5.3_Check_3.2_AH_PTO'!AB132</f>
        <v>0</v>
      </c>
      <c r="AG135" s="228">
        <f>'5.3_Check_3.2_AH_PTO'!AZ132</f>
        <v>0</v>
      </c>
      <c r="AH135" s="543">
        <f t="shared" ref="AH135" si="179">IFERROR(AF135-AG135, "No Intervention")</f>
        <v>0</v>
      </c>
      <c r="AI135" s="229">
        <f>IFERROR(AH135/(SUM([3]Weighting_Totals!$E$16)),AH135)</f>
        <v>0</v>
      </c>
    </row>
    <row r="136" spans="1:35" ht="13.15">
      <c r="A136" s="310"/>
      <c r="B136" s="311"/>
      <c r="C136" s="312"/>
      <c r="D136" s="362"/>
      <c r="E136" s="363"/>
      <c r="G136" s="364"/>
      <c r="H136" s="349"/>
      <c r="I136" s="466"/>
      <c r="J136" s="365"/>
      <c r="K136" s="137"/>
      <c r="L136" s="349"/>
      <c r="M136" s="349"/>
      <c r="N136" s="466"/>
      <c r="O136" s="365"/>
      <c r="P136" s="136"/>
      <c r="Q136" s="349"/>
      <c r="R136" s="349"/>
      <c r="S136" s="466"/>
      <c r="T136" s="365"/>
      <c r="V136" s="366"/>
      <c r="W136" s="367"/>
      <c r="X136" s="466"/>
      <c r="Y136" s="365"/>
      <c r="Z136" s="137"/>
      <c r="AA136" s="367"/>
      <c r="AB136" s="367"/>
      <c r="AC136" s="466"/>
      <c r="AD136" s="365"/>
      <c r="AE136" s="136"/>
      <c r="AF136" s="367"/>
      <c r="AG136" s="367"/>
      <c r="AH136" s="466"/>
      <c r="AI136" s="365"/>
    </row>
    <row r="137" spans="1:35" ht="13.15">
      <c r="A137" s="310"/>
      <c r="B137" s="311"/>
      <c r="C137" s="312"/>
      <c r="D137" s="362"/>
      <c r="E137" s="363"/>
      <c r="G137" s="364"/>
      <c r="H137" s="349"/>
      <c r="I137" s="466"/>
      <c r="J137" s="365"/>
      <c r="K137" s="137"/>
      <c r="L137" s="349"/>
      <c r="M137" s="349"/>
      <c r="N137" s="466"/>
      <c r="O137" s="365"/>
      <c r="P137" s="136"/>
      <c r="Q137" s="349"/>
      <c r="R137" s="349"/>
      <c r="S137" s="466"/>
      <c r="T137" s="365"/>
      <c r="V137" s="366"/>
      <c r="W137" s="367"/>
      <c r="X137" s="466"/>
      <c r="Y137" s="365"/>
      <c r="Z137" s="137"/>
      <c r="AA137" s="367"/>
      <c r="AB137" s="367"/>
      <c r="AC137" s="466"/>
      <c r="AD137" s="365"/>
      <c r="AE137" s="136"/>
      <c r="AF137" s="367"/>
      <c r="AG137" s="367"/>
      <c r="AH137" s="466"/>
      <c r="AI137" s="365"/>
    </row>
    <row r="138" spans="1:35" ht="13.15">
      <c r="A138" s="344"/>
      <c r="B138" s="345"/>
      <c r="C138" s="368"/>
      <c r="D138" s="369"/>
      <c r="E138" s="370"/>
      <c r="G138" s="371"/>
      <c r="H138" s="350"/>
      <c r="I138" s="467"/>
      <c r="J138" s="372"/>
      <c r="K138" s="137"/>
      <c r="L138" s="350"/>
      <c r="M138" s="350"/>
      <c r="N138" s="467"/>
      <c r="O138" s="372"/>
      <c r="P138" s="136"/>
      <c r="Q138" s="350"/>
      <c r="R138" s="350"/>
      <c r="S138" s="467"/>
      <c r="T138" s="372"/>
      <c r="V138" s="373"/>
      <c r="W138" s="374"/>
      <c r="X138" s="467"/>
      <c r="Y138" s="372"/>
      <c r="Z138" s="137"/>
      <c r="AA138" s="374"/>
      <c r="AB138" s="374"/>
      <c r="AC138" s="467"/>
      <c r="AD138" s="372"/>
      <c r="AE138" s="136"/>
      <c r="AF138" s="374"/>
      <c r="AG138" s="374"/>
      <c r="AH138" s="467"/>
      <c r="AI138" s="372"/>
    </row>
    <row r="139" spans="1:35" ht="13.15">
      <c r="A139" s="340" t="s">
        <v>9</v>
      </c>
      <c r="B139" s="341">
        <v>19</v>
      </c>
      <c r="C139" s="361" t="s">
        <v>41</v>
      </c>
      <c r="D139" s="224">
        <f>'0.2_MR_Weighting'!I140</f>
        <v>5.7389889383962006E-3</v>
      </c>
      <c r="E139" s="225">
        <f>D139*ABS(SUMIF('2.3_Input_Data_Orig_MC'!AB134:AF137, "&lt;0"))</f>
        <v>2.8694944691981004E-2</v>
      </c>
      <c r="G139" s="281">
        <f>'5.2_Check_3.1_Crit_PTO'!L136</f>
        <v>0</v>
      </c>
      <c r="H139" s="282">
        <f>'5.2_Check_3.1_Crit_PTO'!AJ136</f>
        <v>0</v>
      </c>
      <c r="I139" s="543">
        <f t="shared" ref="I139" si="180">IFERROR(G139-H139, "Direct to C1 &amp; C2")</f>
        <v>0</v>
      </c>
      <c r="J139" s="229">
        <f>IFERROR(I139/(SUM([3]Weighting_Totals!$E$16)),I139)</f>
        <v>0</v>
      </c>
      <c r="K139" s="137"/>
      <c r="L139" s="282">
        <f>'5.2_Check_3.1_Crit_PTO'!T136</f>
        <v>0</v>
      </c>
      <c r="M139" s="282">
        <f>'5.2_Check_3.1_Crit_PTO'!AR136</f>
        <v>0</v>
      </c>
      <c r="N139" s="543">
        <f t="shared" ref="N139" si="181">IFERROR(L139-M139, "Direct to C1, C2 &amp; C3")</f>
        <v>0</v>
      </c>
      <c r="O139" s="229">
        <f>IFERROR(N139/(SUM([3]Weighting_Totals!$E$16)),N139)</f>
        <v>0</v>
      </c>
      <c r="P139" s="136"/>
      <c r="Q139" s="282">
        <f>'5.2_Check_3.1_Crit_PTO'!AB136</f>
        <v>0</v>
      </c>
      <c r="R139" s="282">
        <f>'5.2_Check_3.1_Crit_PTO'!AZ136</f>
        <v>0</v>
      </c>
      <c r="S139" s="543">
        <f t="shared" ref="S139" si="182">IFERROR(Q139-R139, "No Intervention")</f>
        <v>0</v>
      </c>
      <c r="T139" s="229">
        <f>IFERROR(S139/(SUM([3]Weighting_Totals!$E$16)),S139)</f>
        <v>0</v>
      </c>
      <c r="V139" s="227">
        <f>'5.3_Check_3.2_AH_PTO'!L136</f>
        <v>7.2593106047374994E-3</v>
      </c>
      <c r="W139" s="228">
        <f>'5.3_Check_3.2_AH_PTO'!AJ136</f>
        <v>0</v>
      </c>
      <c r="X139" s="543">
        <f t="shared" ref="X139" si="183">IFERROR(V139-W139, "Direct to AH4 &amp; AH5")</f>
        <v>7.2593106047374994E-3</v>
      </c>
      <c r="Y139" s="229">
        <f>IFERROR(X139/(SUM([3]Weighting_Totals!$E$16)),X139)</f>
        <v>4.1056442401905612E-4</v>
      </c>
      <c r="Z139" s="137"/>
      <c r="AA139" s="228">
        <f>'5.3_Check_3.2_AH_PTO'!T136</f>
        <v>0</v>
      </c>
      <c r="AB139" s="228">
        <f>'5.3_Check_3.2_AH_PTO'!AR136</f>
        <v>0</v>
      </c>
      <c r="AC139" s="543">
        <f t="shared" ref="AC139" si="184">IFERROR(AA139-AB139, "Direct to AH3, AH4 &amp; AH5")</f>
        <v>0</v>
      </c>
      <c r="AD139" s="229">
        <f>IFERROR(AC139/(SUM([3]Weighting_Totals!$E$16)),AC139)</f>
        <v>0</v>
      </c>
      <c r="AE139" s="136"/>
      <c r="AF139" s="228">
        <f>'5.3_Check_3.2_AH_PTO'!AB136</f>
        <v>0</v>
      </c>
      <c r="AG139" s="228">
        <f>'5.3_Check_3.2_AH_PTO'!AZ136</f>
        <v>0</v>
      </c>
      <c r="AH139" s="543">
        <f t="shared" ref="AH139" si="185">IFERROR(AF139-AG139, "No Intervention")</f>
        <v>0</v>
      </c>
      <c r="AI139" s="229">
        <f>IFERROR(AH139/(SUM([3]Weighting_Totals!$E$16)),AH139)</f>
        <v>0</v>
      </c>
    </row>
    <row r="140" spans="1:35" ht="13.15">
      <c r="A140" s="310"/>
      <c r="B140" s="311"/>
      <c r="C140" s="312"/>
      <c r="D140" s="362"/>
      <c r="E140" s="363"/>
      <c r="G140" s="364"/>
      <c r="H140" s="349"/>
      <c r="I140" s="466"/>
      <c r="J140" s="365"/>
      <c r="K140" s="137"/>
      <c r="L140" s="349"/>
      <c r="M140" s="349"/>
      <c r="N140" s="466"/>
      <c r="O140" s="365"/>
      <c r="P140" s="136"/>
      <c r="Q140" s="349"/>
      <c r="R140" s="349"/>
      <c r="S140" s="466"/>
      <c r="T140" s="365"/>
      <c r="V140" s="366"/>
      <c r="W140" s="367"/>
      <c r="X140" s="466"/>
      <c r="Y140" s="365"/>
      <c r="Z140" s="137"/>
      <c r="AA140" s="367"/>
      <c r="AB140" s="367"/>
      <c r="AC140" s="466"/>
      <c r="AD140" s="365"/>
      <c r="AE140" s="136"/>
      <c r="AF140" s="367"/>
      <c r="AG140" s="367"/>
      <c r="AH140" s="466"/>
      <c r="AI140" s="365"/>
    </row>
    <row r="141" spans="1:35" ht="13.15">
      <c r="A141" s="310"/>
      <c r="B141" s="311"/>
      <c r="C141" s="312"/>
      <c r="D141" s="362"/>
      <c r="E141" s="363"/>
      <c r="G141" s="364"/>
      <c r="H141" s="349"/>
      <c r="I141" s="466"/>
      <c r="J141" s="365"/>
      <c r="K141" s="137"/>
      <c r="L141" s="349"/>
      <c r="M141" s="349"/>
      <c r="N141" s="466"/>
      <c r="O141" s="365"/>
      <c r="P141" s="136"/>
      <c r="Q141" s="349"/>
      <c r="R141" s="349"/>
      <c r="S141" s="466"/>
      <c r="T141" s="365"/>
      <c r="V141" s="366"/>
      <c r="W141" s="367"/>
      <c r="X141" s="466"/>
      <c r="Y141" s="365"/>
      <c r="Z141" s="137"/>
      <c r="AA141" s="367"/>
      <c r="AB141" s="367"/>
      <c r="AC141" s="466"/>
      <c r="AD141" s="365"/>
      <c r="AE141" s="136"/>
      <c r="AF141" s="367"/>
      <c r="AG141" s="367"/>
      <c r="AH141" s="466"/>
      <c r="AI141" s="365"/>
    </row>
    <row r="142" spans="1:35" ht="13.15">
      <c r="A142" s="344"/>
      <c r="B142" s="345"/>
      <c r="C142" s="368"/>
      <c r="D142" s="369"/>
      <c r="E142" s="370"/>
      <c r="G142" s="371"/>
      <c r="H142" s="350"/>
      <c r="I142" s="467"/>
      <c r="J142" s="372"/>
      <c r="K142" s="137"/>
      <c r="L142" s="350"/>
      <c r="M142" s="350"/>
      <c r="N142" s="467"/>
      <c r="O142" s="372"/>
      <c r="P142" s="136"/>
      <c r="Q142" s="350"/>
      <c r="R142" s="350"/>
      <c r="S142" s="467"/>
      <c r="T142" s="372"/>
      <c r="V142" s="373"/>
      <c r="W142" s="374"/>
      <c r="X142" s="467"/>
      <c r="Y142" s="372"/>
      <c r="Z142" s="137"/>
      <c r="AA142" s="374"/>
      <c r="AB142" s="374"/>
      <c r="AC142" s="467"/>
      <c r="AD142" s="372"/>
      <c r="AE142" s="136"/>
      <c r="AF142" s="374"/>
      <c r="AG142" s="374"/>
      <c r="AH142" s="467"/>
      <c r="AI142" s="372"/>
    </row>
    <row r="143" spans="1:35" ht="13.15">
      <c r="A143" s="340" t="s">
        <v>9</v>
      </c>
      <c r="B143" s="341">
        <v>28</v>
      </c>
      <c r="C143" s="361" t="s">
        <v>42</v>
      </c>
      <c r="D143" s="224">
        <f>'0.2_MR_Weighting'!I144</f>
        <v>2.9265907425431157E-3</v>
      </c>
      <c r="E143" s="225">
        <f>D143*ABS(SUMIF('2.3_Input_Data_Orig_MC'!AB138:AF141, "&lt;0"))</f>
        <v>1.1706362970172463E-2</v>
      </c>
      <c r="G143" s="281" t="str">
        <f>'5.2_Check_3.1_Crit_PTO'!L140</f>
        <v>N/A</v>
      </c>
      <c r="H143" s="282" t="str">
        <f>'5.2_Check_3.1_Crit_PTO'!AJ140</f>
        <v>N/A</v>
      </c>
      <c r="I143" s="543" t="str">
        <f t="shared" ref="I143" si="186">IFERROR(G143-H143, "Direct to C1 &amp; C2")</f>
        <v>Direct to C1 &amp; C2</v>
      </c>
      <c r="J143" s="229" t="str">
        <f>IFERROR(I143/(SUM([3]Weighting_Totals!$E$16)),I143)</f>
        <v>Direct to C1 &amp; C2</v>
      </c>
      <c r="K143" s="137"/>
      <c r="L143" s="282" t="str">
        <f>'5.2_Check_3.1_Crit_PTO'!T140</f>
        <v>N/A</v>
      </c>
      <c r="M143" s="282" t="str">
        <f>'5.2_Check_3.1_Crit_PTO'!AR140</f>
        <v>N/A</v>
      </c>
      <c r="N143" s="543" t="str">
        <f t="shared" ref="N143" si="187">IFERROR(L143-M143, "Direct to C1, C2 &amp; C3")</f>
        <v>Direct to C1, C2 &amp; C3</v>
      </c>
      <c r="O143" s="229" t="str">
        <f>IFERROR(N143/(SUM([3]Weighting_Totals!$E$16)),N143)</f>
        <v>Direct to C1, C2 &amp; C3</v>
      </c>
      <c r="P143" s="136"/>
      <c r="Q143" s="282">
        <f>'5.2_Check_3.1_Crit_PTO'!AB140</f>
        <v>0</v>
      </c>
      <c r="R143" s="282">
        <f>'5.2_Check_3.1_Crit_PTO'!AZ140</f>
        <v>0</v>
      </c>
      <c r="S143" s="543">
        <f t="shared" ref="S143" si="188">IFERROR(Q143-R143, "No Intervention")</f>
        <v>0</v>
      </c>
      <c r="T143" s="229">
        <f>IFERROR(S143/(SUM([3]Weighting_Totals!$E$16)),S143)</f>
        <v>0</v>
      </c>
      <c r="V143" s="227">
        <f>'5.3_Check_3.2_AH_PTO'!L140</f>
        <v>2.9265907425431157E-3</v>
      </c>
      <c r="W143" s="228">
        <f>'5.3_Check_3.2_AH_PTO'!AJ140</f>
        <v>0</v>
      </c>
      <c r="X143" s="543">
        <f t="shared" ref="X143" si="189">IFERROR(V143-W143, "Direct to AH4 &amp; AH5")</f>
        <v>2.9265907425431157E-3</v>
      </c>
      <c r="Y143" s="229">
        <f>IFERROR(X143/(SUM([3]Weighting_Totals!$E$16)),X143)</f>
        <v>1.6551902900635907E-4</v>
      </c>
      <c r="Z143" s="137"/>
      <c r="AA143" s="228">
        <f>'5.3_Check_3.2_AH_PTO'!T140</f>
        <v>0</v>
      </c>
      <c r="AB143" s="228">
        <f>'5.3_Check_3.2_AH_PTO'!AR140</f>
        <v>0</v>
      </c>
      <c r="AC143" s="543">
        <f t="shared" ref="AC143" si="190">IFERROR(AA143-AB143, "Direct to AH3, AH4 &amp; AH5")</f>
        <v>0</v>
      </c>
      <c r="AD143" s="229">
        <f>IFERROR(AC143/(SUM([3]Weighting_Totals!$E$16)),AC143)</f>
        <v>0</v>
      </c>
      <c r="AE143" s="136"/>
      <c r="AF143" s="228">
        <f>'5.3_Check_3.2_AH_PTO'!AB140</f>
        <v>0</v>
      </c>
      <c r="AG143" s="228">
        <f>'5.3_Check_3.2_AH_PTO'!AZ140</f>
        <v>0</v>
      </c>
      <c r="AH143" s="543">
        <f t="shared" ref="AH143" si="191">IFERROR(AF143-AG143, "No Intervention")</f>
        <v>0</v>
      </c>
      <c r="AI143" s="229">
        <f>IFERROR(AH143/(SUM([3]Weighting_Totals!$E$16)),AH143)</f>
        <v>0</v>
      </c>
    </row>
    <row r="144" spans="1:35" ht="13.15">
      <c r="A144" s="310"/>
      <c r="B144" s="311"/>
      <c r="C144" s="312"/>
      <c r="D144" s="362"/>
      <c r="E144" s="363"/>
      <c r="G144" s="364"/>
      <c r="H144" s="349"/>
      <c r="I144" s="466"/>
      <c r="J144" s="365"/>
      <c r="K144" s="137"/>
      <c r="L144" s="349"/>
      <c r="M144" s="349"/>
      <c r="N144" s="466"/>
      <c r="O144" s="365"/>
      <c r="P144" s="136"/>
      <c r="Q144" s="349"/>
      <c r="R144" s="349"/>
      <c r="S144" s="466"/>
      <c r="T144" s="365"/>
      <c r="V144" s="366"/>
      <c r="W144" s="367"/>
      <c r="X144" s="466"/>
      <c r="Y144" s="365"/>
      <c r="Z144" s="137"/>
      <c r="AA144" s="367"/>
      <c r="AB144" s="367"/>
      <c r="AC144" s="466"/>
      <c r="AD144" s="365"/>
      <c r="AE144" s="136"/>
      <c r="AF144" s="367"/>
      <c r="AG144" s="367"/>
      <c r="AH144" s="466"/>
      <c r="AI144" s="365"/>
    </row>
    <row r="145" spans="1:35" ht="13.15">
      <c r="A145" s="310"/>
      <c r="B145" s="311"/>
      <c r="C145" s="312"/>
      <c r="D145" s="362"/>
      <c r="E145" s="363"/>
      <c r="G145" s="364"/>
      <c r="H145" s="349"/>
      <c r="I145" s="466"/>
      <c r="J145" s="365"/>
      <c r="K145" s="137"/>
      <c r="L145" s="349"/>
      <c r="M145" s="349"/>
      <c r="N145" s="466"/>
      <c r="O145" s="365"/>
      <c r="P145" s="136"/>
      <c r="Q145" s="349"/>
      <c r="R145" s="349"/>
      <c r="S145" s="466"/>
      <c r="T145" s="365"/>
      <c r="V145" s="366"/>
      <c r="W145" s="367"/>
      <c r="X145" s="466"/>
      <c r="Y145" s="365"/>
      <c r="Z145" s="137"/>
      <c r="AA145" s="367"/>
      <c r="AB145" s="367"/>
      <c r="AC145" s="466"/>
      <c r="AD145" s="365"/>
      <c r="AE145" s="136"/>
      <c r="AF145" s="367"/>
      <c r="AG145" s="367"/>
      <c r="AH145" s="466"/>
      <c r="AI145" s="365"/>
    </row>
    <row r="146" spans="1:35" ht="13.15">
      <c r="A146" s="344"/>
      <c r="B146" s="345"/>
      <c r="C146" s="368"/>
      <c r="D146" s="369"/>
      <c r="E146" s="370"/>
      <c r="G146" s="371"/>
      <c r="H146" s="350"/>
      <c r="I146" s="467"/>
      <c r="J146" s="372"/>
      <c r="K146" s="137"/>
      <c r="L146" s="350"/>
      <c r="M146" s="350"/>
      <c r="N146" s="467"/>
      <c r="O146" s="372"/>
      <c r="P146" s="136"/>
      <c r="Q146" s="350"/>
      <c r="R146" s="350"/>
      <c r="S146" s="467"/>
      <c r="T146" s="372"/>
      <c r="V146" s="373"/>
      <c r="W146" s="374"/>
      <c r="X146" s="467"/>
      <c r="Y146" s="372"/>
      <c r="Z146" s="137"/>
      <c r="AA146" s="374"/>
      <c r="AB146" s="374"/>
      <c r="AC146" s="467"/>
      <c r="AD146" s="372"/>
      <c r="AE146" s="136"/>
      <c r="AF146" s="374"/>
      <c r="AG146" s="374"/>
      <c r="AH146" s="467"/>
      <c r="AI146" s="372"/>
    </row>
    <row r="147" spans="1:35" ht="26.25">
      <c r="A147" s="340" t="s">
        <v>9</v>
      </c>
      <c r="B147" s="341">
        <v>29</v>
      </c>
      <c r="C147" s="361" t="s">
        <v>43</v>
      </c>
      <c r="D147" s="224">
        <f>'0.2_MR_Weighting'!I148</f>
        <v>6.128234421982009E-3</v>
      </c>
      <c r="E147" s="225">
        <f>D147*ABS(SUMIF('2.3_Input_Data_Orig_MC'!AB142:AF145, "&lt;0"))</f>
        <v>6.128234421982009E-3</v>
      </c>
      <c r="G147" s="281" t="str">
        <f>'5.2_Check_3.1_Crit_PTO'!L144</f>
        <v>N/A</v>
      </c>
      <c r="H147" s="282">
        <f>'5.2_Check_3.1_Crit_PTO'!AJ144</f>
        <v>1.2256468843964018E-2</v>
      </c>
      <c r="I147" s="543" t="str">
        <f t="shared" ref="I147" si="192">IFERROR(G147-H147, "Direct to C1 &amp; C2")</f>
        <v>Direct to C1 &amp; C2</v>
      </c>
      <c r="J147" s="229" t="str">
        <f>IFERROR(I147/(SUM([3]Weighting_Totals!$E$16)),I147)</f>
        <v>Direct to C1 &amp; C2</v>
      </c>
      <c r="K147" s="137"/>
      <c r="L147" s="282">
        <f>'5.2_Check_3.1_Crit_PTO'!T144</f>
        <v>0</v>
      </c>
      <c r="M147" s="282">
        <f>'5.2_Check_3.1_Crit_PTO'!AR144</f>
        <v>3.0641172109910044E-2</v>
      </c>
      <c r="N147" s="543">
        <f t="shared" ref="N147" si="193">IFERROR(L147-M147, "Direct to C1, C2 &amp; C3")</f>
        <v>-3.0641172109910044E-2</v>
      </c>
      <c r="O147" s="229">
        <f>IFERROR(N147/(SUM([3]Weighting_Totals!$E$16)),N147)</f>
        <v>-1.7329710579354512E-3</v>
      </c>
      <c r="P147" s="136"/>
      <c r="Q147" s="282">
        <f>'5.2_Check_3.1_Crit_PTO'!AB144</f>
        <v>0</v>
      </c>
      <c r="R147" s="282">
        <f>'5.2_Check_3.1_Crit_PTO'!AZ144</f>
        <v>0</v>
      </c>
      <c r="S147" s="543">
        <f t="shared" ref="S147" si="194">IFERROR(Q147-R147, "No Intervention")</f>
        <v>0</v>
      </c>
      <c r="T147" s="229">
        <f>IFERROR(S147/(SUM([3]Weighting_Totals!$E$16)),S147)</f>
        <v>0</v>
      </c>
      <c r="V147" s="227" t="str">
        <f>'5.3_Check_3.2_AH_PTO'!L144</f>
        <v>N/A</v>
      </c>
      <c r="W147" s="228">
        <f>'5.3_Check_3.2_AH_PTO'!AJ144</f>
        <v>0</v>
      </c>
      <c r="X147" s="543" t="str">
        <f t="shared" ref="X147" si="195">IFERROR(V147-W147, "Direct to AH4 &amp; AH5")</f>
        <v>Direct to AH4 &amp; AH5</v>
      </c>
      <c r="Y147" s="229" t="str">
        <f>IFERROR(X147/(SUM([3]Weighting_Totals!$E$16)),X147)</f>
        <v>Direct to AH4 &amp; AH5</v>
      </c>
      <c r="Z147" s="137"/>
      <c r="AA147" s="228">
        <f>'5.3_Check_3.2_AH_PTO'!T144</f>
        <v>0</v>
      </c>
      <c r="AB147" s="228">
        <f>'5.3_Check_3.2_AH_PTO'!AR144</f>
        <v>0</v>
      </c>
      <c r="AC147" s="543">
        <f t="shared" ref="AC147" si="196">IFERROR(AA147-AB147, "Direct to AH3, AH4 &amp; AH5")</f>
        <v>0</v>
      </c>
      <c r="AD147" s="229">
        <f>IFERROR(AC147/(SUM([3]Weighting_Totals!$E$16)),AC147)</f>
        <v>0</v>
      </c>
      <c r="AE147" s="136"/>
      <c r="AF147" s="228">
        <f>'5.3_Check_3.2_AH_PTO'!AB144</f>
        <v>0</v>
      </c>
      <c r="AG147" s="228">
        <f>'5.3_Check_3.2_AH_PTO'!AZ144</f>
        <v>0</v>
      </c>
      <c r="AH147" s="543">
        <f t="shared" ref="AH147" si="197">IFERROR(AF147-AG147, "No Intervention")</f>
        <v>0</v>
      </c>
      <c r="AI147" s="229">
        <f>IFERROR(AH147/(SUM([3]Weighting_Totals!$E$16)),AH147)</f>
        <v>0</v>
      </c>
    </row>
    <row r="148" spans="1:35" ht="13.15">
      <c r="A148" s="310"/>
      <c r="B148" s="311"/>
      <c r="C148" s="312"/>
      <c r="D148" s="362"/>
      <c r="E148" s="363"/>
      <c r="G148" s="364"/>
      <c r="H148" s="349"/>
      <c r="I148" s="466"/>
      <c r="J148" s="365"/>
      <c r="K148" s="137"/>
      <c r="L148" s="349"/>
      <c r="M148" s="349"/>
      <c r="N148" s="466"/>
      <c r="O148" s="365"/>
      <c r="P148" s="136"/>
      <c r="Q148" s="349"/>
      <c r="R148" s="349"/>
      <c r="S148" s="466"/>
      <c r="T148" s="365"/>
      <c r="V148" s="366"/>
      <c r="W148" s="367"/>
      <c r="X148" s="466"/>
      <c r="Y148" s="365"/>
      <c r="Z148" s="137"/>
      <c r="AA148" s="367"/>
      <c r="AB148" s="367"/>
      <c r="AC148" s="466"/>
      <c r="AD148" s="365"/>
      <c r="AE148" s="136"/>
      <c r="AF148" s="367"/>
      <c r="AG148" s="367"/>
      <c r="AH148" s="466"/>
      <c r="AI148" s="365"/>
    </row>
    <row r="149" spans="1:35" ht="13.15">
      <c r="A149" s="310"/>
      <c r="B149" s="311"/>
      <c r="C149" s="312"/>
      <c r="D149" s="362"/>
      <c r="E149" s="363"/>
      <c r="G149" s="364"/>
      <c r="H149" s="349"/>
      <c r="I149" s="466"/>
      <c r="J149" s="365"/>
      <c r="K149" s="137"/>
      <c r="L149" s="349"/>
      <c r="M149" s="349"/>
      <c r="N149" s="466"/>
      <c r="O149" s="365"/>
      <c r="P149" s="136"/>
      <c r="Q149" s="349"/>
      <c r="R149" s="349"/>
      <c r="S149" s="466"/>
      <c r="T149" s="365"/>
      <c r="V149" s="366"/>
      <c r="W149" s="367"/>
      <c r="X149" s="466"/>
      <c r="Y149" s="365"/>
      <c r="Z149" s="137"/>
      <c r="AA149" s="367"/>
      <c r="AB149" s="367"/>
      <c r="AC149" s="466"/>
      <c r="AD149" s="365"/>
      <c r="AE149" s="136"/>
      <c r="AF149" s="367"/>
      <c r="AG149" s="367"/>
      <c r="AH149" s="466"/>
      <c r="AI149" s="365"/>
    </row>
    <row r="150" spans="1:35" ht="13.15">
      <c r="A150" s="344"/>
      <c r="B150" s="345"/>
      <c r="C150" s="368"/>
      <c r="D150" s="369"/>
      <c r="E150" s="370"/>
      <c r="G150" s="371"/>
      <c r="H150" s="350"/>
      <c r="I150" s="467"/>
      <c r="J150" s="372"/>
      <c r="K150" s="137"/>
      <c r="L150" s="350"/>
      <c r="M150" s="350"/>
      <c r="N150" s="467"/>
      <c r="O150" s="372"/>
      <c r="P150" s="136"/>
      <c r="Q150" s="350"/>
      <c r="R150" s="350"/>
      <c r="S150" s="467"/>
      <c r="T150" s="372"/>
      <c r="V150" s="373"/>
      <c r="W150" s="374"/>
      <c r="X150" s="467"/>
      <c r="Y150" s="372"/>
      <c r="Z150" s="137"/>
      <c r="AA150" s="374"/>
      <c r="AB150" s="374"/>
      <c r="AC150" s="467"/>
      <c r="AD150" s="372"/>
      <c r="AE150" s="136"/>
      <c r="AF150" s="374"/>
      <c r="AG150" s="374"/>
      <c r="AH150" s="467"/>
      <c r="AI150" s="372"/>
    </row>
    <row r="151" spans="1:35" ht="13.15">
      <c r="A151" s="340" t="s">
        <v>9</v>
      </c>
      <c r="B151" s="341">
        <v>32</v>
      </c>
      <c r="C151" s="361" t="s">
        <v>44</v>
      </c>
      <c r="D151" s="224">
        <f>'0.2_MR_Weighting'!I152</f>
        <v>7.3076823343718395E-3</v>
      </c>
      <c r="E151" s="225">
        <f>D151*ABS(SUMIF('2.3_Input_Data_Orig_MC'!AB146:AF149, "&lt;0"))</f>
        <v>4.3846094006231039E-2</v>
      </c>
      <c r="G151" s="281">
        <f>'5.2_Check_3.1_Crit_PTO'!L148</f>
        <v>0</v>
      </c>
      <c r="H151" s="282">
        <f>'5.2_Check_3.1_Crit_PTO'!AJ148</f>
        <v>0</v>
      </c>
      <c r="I151" s="543">
        <f t="shared" ref="I151" si="198">IFERROR(G151-H151, "Direct to C1 &amp; C2")</f>
        <v>0</v>
      </c>
      <c r="J151" s="229">
        <f>IFERROR(I151/(SUM([3]Weighting_Totals!$E$16)),I151)</f>
        <v>0</v>
      </c>
      <c r="K151" s="137"/>
      <c r="L151" s="282">
        <f>'5.2_Check_3.1_Crit_PTO'!T148</f>
        <v>0</v>
      </c>
      <c r="M151" s="282">
        <f>'5.2_Check_3.1_Crit_PTO'!AR148</f>
        <v>0</v>
      </c>
      <c r="N151" s="543">
        <f t="shared" ref="N151" si="199">IFERROR(L151-M151, "Direct to C1, C2 &amp; C3")</f>
        <v>0</v>
      </c>
      <c r="O151" s="229">
        <f>IFERROR(N151/(SUM([3]Weighting_Totals!$E$16)),N151)</f>
        <v>0</v>
      </c>
      <c r="P151" s="136"/>
      <c r="Q151" s="282">
        <f>'5.2_Check_3.1_Crit_PTO'!AB148</f>
        <v>0</v>
      </c>
      <c r="R151" s="282">
        <f>'5.2_Check_3.1_Crit_PTO'!AZ148</f>
        <v>0</v>
      </c>
      <c r="S151" s="543">
        <f t="shared" ref="S151" si="200">IFERROR(Q151-R151, "No Intervention")</f>
        <v>0</v>
      </c>
      <c r="T151" s="229">
        <f>IFERROR(S151/(SUM([3]Weighting_Totals!$E$16)),S151)</f>
        <v>0</v>
      </c>
      <c r="V151" s="227">
        <f>'5.3_Check_3.2_AH_PTO'!L148</f>
        <v>2.1923047003115519E-2</v>
      </c>
      <c r="W151" s="228">
        <f>'5.3_Check_3.2_AH_PTO'!AJ148</f>
        <v>0</v>
      </c>
      <c r="X151" s="543">
        <f t="shared" ref="X151" si="201">IFERROR(V151-W151, "Direct to AH4 &amp; AH5")</f>
        <v>2.1923047003115519E-2</v>
      </c>
      <c r="Y151" s="229">
        <f>IFERROR(X151/(SUM([3]Weighting_Totals!$E$16)),X151)</f>
        <v>1.2399005436828656E-3</v>
      </c>
      <c r="Z151" s="137"/>
      <c r="AA151" s="228">
        <f>'5.3_Check_3.2_AH_PTO'!T148</f>
        <v>0</v>
      </c>
      <c r="AB151" s="228">
        <f>'5.3_Check_3.2_AH_PTO'!AR148</f>
        <v>0</v>
      </c>
      <c r="AC151" s="543">
        <f t="shared" ref="AC151" si="202">IFERROR(AA151-AB151, "Direct to AH3, AH4 &amp; AH5")</f>
        <v>0</v>
      </c>
      <c r="AD151" s="229">
        <f>IFERROR(AC151/(SUM([3]Weighting_Totals!$E$16)),AC151)</f>
        <v>0</v>
      </c>
      <c r="AE151" s="136"/>
      <c r="AF151" s="228">
        <f>'5.3_Check_3.2_AH_PTO'!AB148</f>
        <v>0</v>
      </c>
      <c r="AG151" s="228">
        <f>'5.3_Check_3.2_AH_PTO'!AZ148</f>
        <v>0</v>
      </c>
      <c r="AH151" s="543">
        <f t="shared" ref="AH151" si="203">IFERROR(AF151-AG151, "No Intervention")</f>
        <v>0</v>
      </c>
      <c r="AI151" s="229">
        <f>IFERROR(AH151/(SUM([3]Weighting_Totals!$E$16)),AH151)</f>
        <v>0</v>
      </c>
    </row>
    <row r="152" spans="1:35" ht="13.15">
      <c r="A152" s="310"/>
      <c r="B152" s="311"/>
      <c r="C152" s="312"/>
      <c r="D152" s="362"/>
      <c r="E152" s="363"/>
      <c r="G152" s="364"/>
      <c r="H152" s="349"/>
      <c r="I152" s="466"/>
      <c r="J152" s="365"/>
      <c r="K152" s="137"/>
      <c r="L152" s="349"/>
      <c r="M152" s="349"/>
      <c r="N152" s="466"/>
      <c r="O152" s="365"/>
      <c r="P152" s="136"/>
      <c r="Q152" s="349"/>
      <c r="R152" s="349"/>
      <c r="S152" s="466"/>
      <c r="T152" s="365"/>
      <c r="V152" s="366"/>
      <c r="W152" s="367"/>
      <c r="X152" s="466"/>
      <c r="Y152" s="365"/>
      <c r="Z152" s="137"/>
      <c r="AA152" s="367"/>
      <c r="AB152" s="367"/>
      <c r="AC152" s="466"/>
      <c r="AD152" s="365"/>
      <c r="AE152" s="136"/>
      <c r="AF152" s="367"/>
      <c r="AG152" s="367"/>
      <c r="AH152" s="466"/>
      <c r="AI152" s="365"/>
    </row>
    <row r="153" spans="1:35" ht="13.15">
      <c r="A153" s="310"/>
      <c r="B153" s="311"/>
      <c r="C153" s="312"/>
      <c r="D153" s="362"/>
      <c r="E153" s="363"/>
      <c r="G153" s="364"/>
      <c r="H153" s="349"/>
      <c r="I153" s="466"/>
      <c r="J153" s="365"/>
      <c r="K153" s="137"/>
      <c r="L153" s="349"/>
      <c r="M153" s="349"/>
      <c r="N153" s="466"/>
      <c r="O153" s="365"/>
      <c r="P153" s="136"/>
      <c r="Q153" s="349"/>
      <c r="R153" s="349"/>
      <c r="S153" s="466"/>
      <c r="T153" s="365"/>
      <c r="V153" s="366"/>
      <c r="W153" s="367"/>
      <c r="X153" s="466"/>
      <c r="Y153" s="365"/>
      <c r="Z153" s="137"/>
      <c r="AA153" s="367"/>
      <c r="AB153" s="367"/>
      <c r="AC153" s="466"/>
      <c r="AD153" s="365"/>
      <c r="AE153" s="136"/>
      <c r="AF153" s="367"/>
      <c r="AG153" s="367"/>
      <c r="AH153" s="466"/>
      <c r="AI153" s="365"/>
    </row>
    <row r="154" spans="1:35" ht="13.15">
      <c r="A154" s="344"/>
      <c r="B154" s="345"/>
      <c r="C154" s="368"/>
      <c r="D154" s="369"/>
      <c r="E154" s="370"/>
      <c r="G154" s="371"/>
      <c r="H154" s="350"/>
      <c r="I154" s="467"/>
      <c r="J154" s="372"/>
      <c r="K154" s="137"/>
      <c r="L154" s="350"/>
      <c r="M154" s="350"/>
      <c r="N154" s="467"/>
      <c r="O154" s="372"/>
      <c r="P154" s="136"/>
      <c r="Q154" s="350"/>
      <c r="R154" s="350"/>
      <c r="S154" s="467"/>
      <c r="T154" s="372"/>
      <c r="V154" s="373"/>
      <c r="W154" s="374"/>
      <c r="X154" s="467"/>
      <c r="Y154" s="372"/>
      <c r="Z154" s="137"/>
      <c r="AA154" s="374"/>
      <c r="AB154" s="374"/>
      <c r="AC154" s="467"/>
      <c r="AD154" s="372"/>
      <c r="AE154" s="136"/>
      <c r="AF154" s="374"/>
      <c r="AG154" s="374"/>
      <c r="AH154" s="467"/>
      <c r="AI154" s="372"/>
    </row>
    <row r="155" spans="1:35" ht="13.15">
      <c r="A155" s="340" t="s">
        <v>9</v>
      </c>
      <c r="B155" s="341">
        <v>33</v>
      </c>
      <c r="C155" s="361" t="s">
        <v>45</v>
      </c>
      <c r="D155" s="224">
        <f>'0.2_MR_Weighting'!I156</f>
        <v>2.160673182628647E-2</v>
      </c>
      <c r="E155" s="225">
        <f>D155*ABS(SUMIF('2.3_Input_Data_Orig_MC'!AB150:AF153, "&lt;0"))</f>
        <v>4.3213463652572941E-2</v>
      </c>
      <c r="G155" s="281">
        <f>'5.2_Check_3.1_Crit_PTO'!L152</f>
        <v>0</v>
      </c>
      <c r="H155" s="282">
        <f>'5.2_Check_3.1_Crit_PTO'!AJ152</f>
        <v>0</v>
      </c>
      <c r="I155" s="543">
        <f t="shared" ref="I155" si="204">IFERROR(G155-H155, "Direct to C1 &amp; C2")</f>
        <v>0</v>
      </c>
      <c r="J155" s="229">
        <f>IFERROR(I155/(SUM([3]Weighting_Totals!$E$16)),I155)</f>
        <v>0</v>
      </c>
      <c r="K155" s="137"/>
      <c r="L155" s="282">
        <f>'5.2_Check_3.1_Crit_PTO'!T152</f>
        <v>0</v>
      </c>
      <c r="M155" s="282">
        <f>'5.2_Check_3.1_Crit_PTO'!AR152</f>
        <v>0</v>
      </c>
      <c r="N155" s="543">
        <f t="shared" ref="N155" si="205">IFERROR(L155-M155, "Direct to C1, C2 &amp; C3")</f>
        <v>0</v>
      </c>
      <c r="O155" s="229">
        <f>IFERROR(N155/(SUM([3]Weighting_Totals!$E$16)),N155)</f>
        <v>0</v>
      </c>
      <c r="P155" s="136"/>
      <c r="Q155" s="282">
        <f>'5.2_Check_3.1_Crit_PTO'!AB152</f>
        <v>0</v>
      </c>
      <c r="R155" s="282">
        <f>'5.2_Check_3.1_Crit_PTO'!AZ152</f>
        <v>0</v>
      </c>
      <c r="S155" s="543">
        <f t="shared" ref="S155" si="206">IFERROR(Q155-R155, "No Intervention")</f>
        <v>0</v>
      </c>
      <c r="T155" s="229">
        <f>IFERROR(S155/(SUM([3]Weighting_Totals!$E$16)),S155)</f>
        <v>0</v>
      </c>
      <c r="V155" s="227">
        <f>'5.3_Check_3.2_AH_PTO'!L152</f>
        <v>0</v>
      </c>
      <c r="W155" s="228">
        <f>'5.3_Check_3.2_AH_PTO'!AJ152</f>
        <v>0</v>
      </c>
      <c r="X155" s="543">
        <f t="shared" ref="X155" si="207">IFERROR(V155-W155, "Direct to AH4 &amp; AH5")</f>
        <v>0</v>
      </c>
      <c r="Y155" s="229">
        <f>IFERROR(X155/(SUM([3]Weighting_Totals!$E$16)),X155)</f>
        <v>0</v>
      </c>
      <c r="Z155" s="137"/>
      <c r="AA155" s="228">
        <f>'5.3_Check_3.2_AH_PTO'!T152</f>
        <v>0</v>
      </c>
      <c r="AB155" s="228">
        <f>'5.3_Check_3.2_AH_PTO'!AR152</f>
        <v>0</v>
      </c>
      <c r="AC155" s="543">
        <f t="shared" ref="AC155" si="208">IFERROR(AA155-AB155, "Direct to AH3, AH4 &amp; AH5")</f>
        <v>0</v>
      </c>
      <c r="AD155" s="229">
        <f>IFERROR(AC155/(SUM([3]Weighting_Totals!$E$16)),AC155)</f>
        <v>0</v>
      </c>
      <c r="AE155" s="136"/>
      <c r="AF155" s="228">
        <f>'5.3_Check_3.2_AH_PTO'!AB152</f>
        <v>0</v>
      </c>
      <c r="AG155" s="228">
        <f>'5.3_Check_3.2_AH_PTO'!AZ152</f>
        <v>0</v>
      </c>
      <c r="AH155" s="543">
        <f t="shared" ref="AH155" si="209">IFERROR(AF155-AG155, "No Intervention")</f>
        <v>0</v>
      </c>
      <c r="AI155" s="229">
        <f>IFERROR(AH155/(SUM([3]Weighting_Totals!$E$16)),AH155)</f>
        <v>0</v>
      </c>
    </row>
    <row r="156" spans="1:35" ht="13.15">
      <c r="A156" s="310"/>
      <c r="B156" s="311"/>
      <c r="C156" s="312"/>
      <c r="D156" s="362"/>
      <c r="E156" s="363"/>
      <c r="G156" s="364"/>
      <c r="H156" s="349"/>
      <c r="I156" s="466"/>
      <c r="J156" s="365"/>
      <c r="K156" s="137"/>
      <c r="L156" s="349"/>
      <c r="M156" s="349"/>
      <c r="N156" s="466"/>
      <c r="O156" s="365"/>
      <c r="P156" s="136"/>
      <c r="Q156" s="349"/>
      <c r="R156" s="349"/>
      <c r="S156" s="466"/>
      <c r="T156" s="365"/>
      <c r="V156" s="366"/>
      <c r="W156" s="367"/>
      <c r="X156" s="466"/>
      <c r="Y156" s="365"/>
      <c r="Z156" s="137"/>
      <c r="AA156" s="367"/>
      <c r="AB156" s="367"/>
      <c r="AC156" s="466"/>
      <c r="AD156" s="365"/>
      <c r="AE156" s="136"/>
      <c r="AF156" s="367"/>
      <c r="AG156" s="367"/>
      <c r="AH156" s="466"/>
      <c r="AI156" s="365"/>
    </row>
    <row r="157" spans="1:35" ht="13.15">
      <c r="A157" s="310"/>
      <c r="B157" s="311"/>
      <c r="C157" s="312"/>
      <c r="D157" s="362"/>
      <c r="E157" s="363"/>
      <c r="G157" s="364"/>
      <c r="H157" s="349"/>
      <c r="I157" s="466"/>
      <c r="J157" s="365"/>
      <c r="K157" s="137"/>
      <c r="L157" s="349"/>
      <c r="M157" s="349"/>
      <c r="N157" s="466"/>
      <c r="O157" s="365"/>
      <c r="P157" s="136"/>
      <c r="Q157" s="349"/>
      <c r="R157" s="349"/>
      <c r="S157" s="466"/>
      <c r="T157" s="365"/>
      <c r="V157" s="366"/>
      <c r="W157" s="367"/>
      <c r="X157" s="466"/>
      <c r="Y157" s="365"/>
      <c r="Z157" s="137"/>
      <c r="AA157" s="367"/>
      <c r="AB157" s="367"/>
      <c r="AC157" s="466"/>
      <c r="AD157" s="365"/>
      <c r="AE157" s="136"/>
      <c r="AF157" s="367"/>
      <c r="AG157" s="367"/>
      <c r="AH157" s="466"/>
      <c r="AI157" s="365"/>
    </row>
    <row r="158" spans="1:35" ht="13.15">
      <c r="A158" s="344"/>
      <c r="B158" s="345"/>
      <c r="C158" s="368"/>
      <c r="D158" s="369"/>
      <c r="E158" s="370"/>
      <c r="G158" s="371"/>
      <c r="H158" s="350"/>
      <c r="I158" s="467"/>
      <c r="J158" s="372"/>
      <c r="K158" s="137"/>
      <c r="L158" s="350"/>
      <c r="M158" s="350"/>
      <c r="N158" s="467"/>
      <c r="O158" s="372"/>
      <c r="P158" s="136"/>
      <c r="Q158" s="350"/>
      <c r="R158" s="350"/>
      <c r="S158" s="467"/>
      <c r="T158" s="372"/>
      <c r="V158" s="373"/>
      <c r="W158" s="374"/>
      <c r="X158" s="467"/>
      <c r="Y158" s="372"/>
      <c r="Z158" s="137"/>
      <c r="AA158" s="374"/>
      <c r="AB158" s="374"/>
      <c r="AC158" s="467"/>
      <c r="AD158" s="372"/>
      <c r="AE158" s="136"/>
      <c r="AF158" s="374"/>
      <c r="AG158" s="374"/>
      <c r="AH158" s="467"/>
      <c r="AI158" s="372"/>
    </row>
    <row r="159" spans="1:35" ht="13.15">
      <c r="A159" s="340" t="s">
        <v>9</v>
      </c>
      <c r="B159" s="341">
        <v>35</v>
      </c>
      <c r="C159" s="361" t="s">
        <v>46</v>
      </c>
      <c r="D159" s="224">
        <f>'0.2_MR_Weighting'!I160</f>
        <v>6.3545137355449886E-3</v>
      </c>
      <c r="E159" s="225">
        <f>D159*ABS(SUMIF('2.3_Input_Data_Orig_MC'!AB154:AF157, "&lt;0"))</f>
        <v>1.2709027471089977E-2</v>
      </c>
      <c r="G159" s="281" t="str">
        <f>'5.2_Check_3.1_Crit_PTO'!L156</f>
        <v>N/A</v>
      </c>
      <c r="H159" s="282">
        <f>'5.2_Check_3.1_Crit_PTO'!AJ156</f>
        <v>0</v>
      </c>
      <c r="I159" s="543" t="str">
        <f t="shared" ref="I159" si="210">IFERROR(G159-H159, "Direct to C1 &amp; C2")</f>
        <v>Direct to C1 &amp; C2</v>
      </c>
      <c r="J159" s="229" t="str">
        <f>IFERROR(I159/(SUM([3]Weighting_Totals!$E$16)),I159)</f>
        <v>Direct to C1 &amp; C2</v>
      </c>
      <c r="K159" s="137"/>
      <c r="L159" s="282" t="str">
        <f>'5.2_Check_3.1_Crit_PTO'!T156</f>
        <v>N/A</v>
      </c>
      <c r="M159" s="282">
        <f>'5.2_Check_3.1_Crit_PTO'!AR156</f>
        <v>0</v>
      </c>
      <c r="N159" s="543" t="str">
        <f t="shared" ref="N159" si="211">IFERROR(L159-M159, "Direct to C1, C2 &amp; C3")</f>
        <v>Direct to C1, C2 &amp; C3</v>
      </c>
      <c r="O159" s="229" t="str">
        <f>IFERROR(N159/(SUM([3]Weighting_Totals!$E$16)),N159)</f>
        <v>Direct to C1, C2 &amp; C3</v>
      </c>
      <c r="P159" s="136"/>
      <c r="Q159" s="282">
        <f>'5.2_Check_3.1_Crit_PTO'!AB156</f>
        <v>0</v>
      </c>
      <c r="R159" s="282">
        <f>'5.2_Check_3.1_Crit_PTO'!AZ156</f>
        <v>0</v>
      </c>
      <c r="S159" s="543">
        <f t="shared" ref="S159" si="212">IFERROR(Q159-R159, "No Intervention")</f>
        <v>0</v>
      </c>
      <c r="T159" s="229">
        <f>IFERROR(S159/(SUM([3]Weighting_Totals!$E$16)),S159)</f>
        <v>0</v>
      </c>
      <c r="V159" s="227">
        <f>'5.3_Check_3.2_AH_PTO'!L156</f>
        <v>0</v>
      </c>
      <c r="W159" s="228">
        <f>'5.3_Check_3.2_AH_PTO'!AJ156</f>
        <v>0</v>
      </c>
      <c r="X159" s="543">
        <f t="shared" ref="X159" si="213">IFERROR(V159-W159, "Direct to AH4 &amp; AH5")</f>
        <v>0</v>
      </c>
      <c r="Y159" s="229">
        <f>IFERROR(X159/(SUM([3]Weighting_Totals!$E$16)),X159)</f>
        <v>0</v>
      </c>
      <c r="Z159" s="137"/>
      <c r="AA159" s="228">
        <f>'5.3_Check_3.2_AH_PTO'!T156</f>
        <v>0</v>
      </c>
      <c r="AB159" s="228">
        <f>'5.3_Check_3.2_AH_PTO'!AR156</f>
        <v>0</v>
      </c>
      <c r="AC159" s="543">
        <f t="shared" ref="AC159" si="214">IFERROR(AA159-AB159, "Direct to AH3, AH4 &amp; AH5")</f>
        <v>0</v>
      </c>
      <c r="AD159" s="229">
        <f>IFERROR(AC159/(SUM([3]Weighting_Totals!$E$16)),AC159)</f>
        <v>0</v>
      </c>
      <c r="AE159" s="136"/>
      <c r="AF159" s="228">
        <f>'5.3_Check_3.2_AH_PTO'!AB156</f>
        <v>0</v>
      </c>
      <c r="AG159" s="228">
        <f>'5.3_Check_3.2_AH_PTO'!AZ156</f>
        <v>0</v>
      </c>
      <c r="AH159" s="543">
        <f t="shared" ref="AH159" si="215">IFERROR(AF159-AG159, "No Intervention")</f>
        <v>0</v>
      </c>
      <c r="AI159" s="229">
        <f>IFERROR(AH159/(SUM([3]Weighting_Totals!$E$16)),AH159)</f>
        <v>0</v>
      </c>
    </row>
    <row r="160" spans="1:35" ht="13.15">
      <c r="A160" s="310"/>
      <c r="B160" s="311"/>
      <c r="C160" s="312"/>
      <c r="D160" s="362"/>
      <c r="E160" s="363"/>
      <c r="G160" s="364"/>
      <c r="H160" s="349"/>
      <c r="I160" s="466"/>
      <c r="J160" s="365"/>
      <c r="K160" s="137"/>
      <c r="L160" s="349"/>
      <c r="M160" s="349"/>
      <c r="N160" s="466"/>
      <c r="O160" s="365"/>
      <c r="P160" s="136"/>
      <c r="Q160" s="349"/>
      <c r="R160" s="349"/>
      <c r="S160" s="466"/>
      <c r="T160" s="365"/>
      <c r="V160" s="366"/>
      <c r="W160" s="367"/>
      <c r="X160" s="466"/>
      <c r="Y160" s="365"/>
      <c r="Z160" s="137"/>
      <c r="AA160" s="367"/>
      <c r="AB160" s="367"/>
      <c r="AC160" s="466"/>
      <c r="AD160" s="365"/>
      <c r="AE160" s="136"/>
      <c r="AF160" s="367"/>
      <c r="AG160" s="367"/>
      <c r="AH160" s="466"/>
      <c r="AI160" s="365"/>
    </row>
    <row r="161" spans="1:35" ht="13.15">
      <c r="A161" s="310"/>
      <c r="B161" s="311"/>
      <c r="C161" s="312"/>
      <c r="D161" s="362"/>
      <c r="E161" s="363"/>
      <c r="G161" s="364"/>
      <c r="H161" s="349"/>
      <c r="I161" s="466"/>
      <c r="J161" s="365"/>
      <c r="K161" s="137"/>
      <c r="L161" s="349"/>
      <c r="M161" s="349"/>
      <c r="N161" s="466"/>
      <c r="O161" s="365"/>
      <c r="P161" s="136"/>
      <c r="Q161" s="349"/>
      <c r="R161" s="349"/>
      <c r="S161" s="466"/>
      <c r="T161" s="365"/>
      <c r="V161" s="366"/>
      <c r="W161" s="367"/>
      <c r="X161" s="466"/>
      <c r="Y161" s="365"/>
      <c r="Z161" s="137"/>
      <c r="AA161" s="367"/>
      <c r="AB161" s="367"/>
      <c r="AC161" s="466"/>
      <c r="AD161" s="365"/>
      <c r="AE161" s="136"/>
      <c r="AF161" s="367"/>
      <c r="AG161" s="367"/>
      <c r="AH161" s="466"/>
      <c r="AI161" s="365"/>
    </row>
    <row r="162" spans="1:35" ht="13.15">
      <c r="A162" s="344"/>
      <c r="B162" s="345"/>
      <c r="C162" s="368"/>
      <c r="D162" s="369"/>
      <c r="E162" s="370"/>
      <c r="G162" s="371"/>
      <c r="H162" s="350"/>
      <c r="I162" s="467"/>
      <c r="J162" s="372"/>
      <c r="K162" s="137"/>
      <c r="L162" s="350"/>
      <c r="M162" s="350"/>
      <c r="N162" s="467"/>
      <c r="O162" s="372"/>
      <c r="P162" s="136"/>
      <c r="Q162" s="350"/>
      <c r="R162" s="350"/>
      <c r="S162" s="467"/>
      <c r="T162" s="372"/>
      <c r="V162" s="373"/>
      <c r="W162" s="374"/>
      <c r="X162" s="467"/>
      <c r="Y162" s="372"/>
      <c r="Z162" s="137"/>
      <c r="AA162" s="374"/>
      <c r="AB162" s="374"/>
      <c r="AC162" s="467"/>
      <c r="AD162" s="372"/>
      <c r="AE162" s="136"/>
      <c r="AF162" s="374"/>
      <c r="AG162" s="374"/>
      <c r="AH162" s="467"/>
      <c r="AI162" s="372"/>
    </row>
    <row r="163" spans="1:35" ht="13.15">
      <c r="A163" s="340" t="s">
        <v>9</v>
      </c>
      <c r="B163" s="341">
        <v>39</v>
      </c>
      <c r="C163" s="361" t="s">
        <v>47</v>
      </c>
      <c r="D163" s="224">
        <f>'0.2_MR_Weighting'!I164</f>
        <v>0</v>
      </c>
      <c r="E163" s="225">
        <f>D163*ABS(SUMIF('2.3_Input_Data_Orig_MC'!AB158:AF161, "&lt;0"))</f>
        <v>0</v>
      </c>
      <c r="G163" s="281" t="str">
        <f>'5.2_Check_3.1_Crit_PTO'!L160</f>
        <v>N/A</v>
      </c>
      <c r="H163" s="282" t="str">
        <f>'5.2_Check_3.1_Crit_PTO'!AJ160</f>
        <v>N/A</v>
      </c>
      <c r="I163" s="543" t="str">
        <f t="shared" ref="I163" si="216">IFERROR(G163-H163, "Direct to C1 &amp; C2")</f>
        <v>Direct to C1 &amp; C2</v>
      </c>
      <c r="J163" s="229" t="str">
        <f>IFERROR(I163/(SUM([3]Weighting_Totals!$E$16)),I163)</f>
        <v>Direct to C1 &amp; C2</v>
      </c>
      <c r="K163" s="137"/>
      <c r="L163" s="282" t="str">
        <f>'5.2_Check_3.1_Crit_PTO'!T160</f>
        <v>N/A</v>
      </c>
      <c r="M163" s="282" t="str">
        <f>'5.2_Check_3.1_Crit_PTO'!AR160</f>
        <v>N/A</v>
      </c>
      <c r="N163" s="543" t="str">
        <f t="shared" ref="N163" si="217">IFERROR(L163-M163, "Direct to C1, C2 &amp; C3")</f>
        <v>Direct to C1, C2 &amp; C3</v>
      </c>
      <c r="O163" s="229" t="str">
        <f>IFERROR(N163/(SUM([3]Weighting_Totals!$E$16)),N163)</f>
        <v>Direct to C1, C2 &amp; C3</v>
      </c>
      <c r="P163" s="136"/>
      <c r="Q163" s="282" t="str">
        <f>'5.2_Check_3.1_Crit_PTO'!AB160</f>
        <v>No Interventions</v>
      </c>
      <c r="R163" s="282" t="str">
        <f>'5.2_Check_3.1_Crit_PTO'!AZ160</f>
        <v>No Interventions</v>
      </c>
      <c r="S163" s="543" t="str">
        <f t="shared" ref="S163" si="218">IFERROR(Q163-R163, "No Intervention")</f>
        <v>No Intervention</v>
      </c>
      <c r="T163" s="229" t="str">
        <f>IFERROR(S163/(SUM([3]Weighting_Totals!$E$16)),S163)</f>
        <v>No Intervention</v>
      </c>
      <c r="V163" s="227" t="str">
        <f>'5.3_Check_3.2_AH_PTO'!L160</f>
        <v>N/A</v>
      </c>
      <c r="W163" s="228" t="str">
        <f>'5.3_Check_3.2_AH_PTO'!AJ160</f>
        <v>N/A</v>
      </c>
      <c r="X163" s="543" t="str">
        <f t="shared" ref="X163" si="219">IFERROR(V163-W163, "Direct to AH4 &amp; AH5")</f>
        <v>Direct to AH4 &amp; AH5</v>
      </c>
      <c r="Y163" s="229" t="str">
        <f>IFERROR(X163/(SUM([3]Weighting_Totals!$E$16)),X163)</f>
        <v>Direct to AH4 &amp; AH5</v>
      </c>
      <c r="Z163" s="137"/>
      <c r="AA163" s="228" t="str">
        <f>'5.3_Check_3.2_AH_PTO'!T160</f>
        <v>N/A</v>
      </c>
      <c r="AB163" s="228" t="str">
        <f>'5.3_Check_3.2_AH_PTO'!AR160</f>
        <v>N/A</v>
      </c>
      <c r="AC163" s="543" t="str">
        <f t="shared" ref="AC163" si="220">IFERROR(AA163-AB163, "Direct to AH3, AH4 &amp; AH5")</f>
        <v>Direct to AH3, AH4 &amp; AH5</v>
      </c>
      <c r="AD163" s="229" t="str">
        <f>IFERROR(AC163/(SUM([3]Weighting_Totals!$E$16)),AC163)</f>
        <v>Direct to AH3, AH4 &amp; AH5</v>
      </c>
      <c r="AE163" s="136"/>
      <c r="AF163" s="228" t="str">
        <f>'5.3_Check_3.2_AH_PTO'!AB160</f>
        <v>N/A</v>
      </c>
      <c r="AG163" s="228" t="str">
        <f>'5.3_Check_3.2_AH_PTO'!AZ160</f>
        <v>No Interventions</v>
      </c>
      <c r="AH163" s="543" t="str">
        <f t="shared" ref="AH163" si="221">IFERROR(AF163-AG163, "No Intervention")</f>
        <v>No Intervention</v>
      </c>
      <c r="AI163" s="229" t="str">
        <f>IFERROR(AH163/(SUM([3]Weighting_Totals!$E$16)),AH163)</f>
        <v>No Intervention</v>
      </c>
    </row>
    <row r="164" spans="1:35" ht="13.15">
      <c r="A164" s="310"/>
      <c r="B164" s="311"/>
      <c r="C164" s="312"/>
      <c r="D164" s="362"/>
      <c r="E164" s="363"/>
      <c r="G164" s="364"/>
      <c r="H164" s="349"/>
      <c r="I164" s="466"/>
      <c r="J164" s="365"/>
      <c r="K164" s="137"/>
      <c r="L164" s="349"/>
      <c r="M164" s="349"/>
      <c r="N164" s="466"/>
      <c r="O164" s="365"/>
      <c r="P164" s="136"/>
      <c r="Q164" s="349"/>
      <c r="R164" s="349"/>
      <c r="S164" s="466"/>
      <c r="T164" s="365"/>
      <c r="V164" s="366"/>
      <c r="W164" s="367"/>
      <c r="X164" s="466"/>
      <c r="Y164" s="365"/>
      <c r="Z164" s="137"/>
      <c r="AA164" s="367"/>
      <c r="AB164" s="367"/>
      <c r="AC164" s="466"/>
      <c r="AD164" s="365"/>
      <c r="AE164" s="136"/>
      <c r="AF164" s="367"/>
      <c r="AG164" s="367"/>
      <c r="AH164" s="466"/>
      <c r="AI164" s="365"/>
    </row>
    <row r="165" spans="1:35" ht="13.15">
      <c r="A165" s="310"/>
      <c r="B165" s="311"/>
      <c r="C165" s="312"/>
      <c r="D165" s="362"/>
      <c r="E165" s="363"/>
      <c r="G165" s="364"/>
      <c r="H165" s="349"/>
      <c r="I165" s="466"/>
      <c r="J165" s="365"/>
      <c r="K165" s="137"/>
      <c r="L165" s="349"/>
      <c r="M165" s="349"/>
      <c r="N165" s="466"/>
      <c r="O165" s="365"/>
      <c r="P165" s="136"/>
      <c r="Q165" s="349"/>
      <c r="R165" s="349"/>
      <c r="S165" s="466"/>
      <c r="T165" s="365"/>
      <c r="V165" s="366"/>
      <c r="W165" s="367"/>
      <c r="X165" s="466"/>
      <c r="Y165" s="365"/>
      <c r="Z165" s="137"/>
      <c r="AA165" s="367"/>
      <c r="AB165" s="367"/>
      <c r="AC165" s="466"/>
      <c r="AD165" s="365"/>
      <c r="AE165" s="136"/>
      <c r="AF165" s="367"/>
      <c r="AG165" s="367"/>
      <c r="AH165" s="466"/>
      <c r="AI165" s="365"/>
    </row>
    <row r="166" spans="1:35" ht="13.15">
      <c r="A166" s="344"/>
      <c r="B166" s="345"/>
      <c r="C166" s="368"/>
      <c r="D166" s="369"/>
      <c r="E166" s="370"/>
      <c r="G166" s="371"/>
      <c r="H166" s="350"/>
      <c r="I166" s="467"/>
      <c r="J166" s="372"/>
      <c r="K166" s="137"/>
      <c r="L166" s="350"/>
      <c r="M166" s="350"/>
      <c r="N166" s="467"/>
      <c r="O166" s="372"/>
      <c r="P166" s="136"/>
      <c r="Q166" s="350"/>
      <c r="R166" s="350"/>
      <c r="S166" s="467"/>
      <c r="T166" s="372"/>
      <c r="V166" s="373"/>
      <c r="W166" s="374"/>
      <c r="X166" s="467"/>
      <c r="Y166" s="372"/>
      <c r="Z166" s="137"/>
      <c r="AA166" s="374"/>
      <c r="AB166" s="374"/>
      <c r="AC166" s="467"/>
      <c r="AD166" s="372"/>
      <c r="AE166" s="136"/>
      <c r="AF166" s="374"/>
      <c r="AG166" s="374"/>
      <c r="AH166" s="467"/>
      <c r="AI166" s="372"/>
    </row>
    <row r="167" spans="1:35" ht="13.15">
      <c r="A167" s="340" t="s">
        <v>9</v>
      </c>
      <c r="B167" s="341">
        <v>43</v>
      </c>
      <c r="C167" s="361" t="s">
        <v>48</v>
      </c>
      <c r="D167" s="224">
        <f>'0.2_MR_Weighting'!I168</f>
        <v>7.3033096248520772E-3</v>
      </c>
      <c r="E167" s="225">
        <f>D167*ABS(SUMIF('2.3_Input_Data_Orig_MC'!AB162:AF165, "&lt;0"))</f>
        <v>0.2556158368698227</v>
      </c>
      <c r="G167" s="281" t="str">
        <f>'5.2_Check_3.1_Crit_PTO'!L164</f>
        <v>N/A</v>
      </c>
      <c r="H167" s="282">
        <f>'5.2_Check_3.1_Crit_PTO'!AJ164</f>
        <v>0</v>
      </c>
      <c r="I167" s="543" t="str">
        <f t="shared" ref="I167" si="222">IFERROR(G167-H167, "Direct to C1 &amp; C2")</f>
        <v>Direct to C1 &amp; C2</v>
      </c>
      <c r="J167" s="229" t="str">
        <f>IFERROR(I167/(SUM([3]Weighting_Totals!$E$16)),I167)</f>
        <v>Direct to C1 &amp; C2</v>
      </c>
      <c r="K167" s="137"/>
      <c r="L167" s="282" t="str">
        <f>'5.2_Check_3.1_Crit_PTO'!T164</f>
        <v>N/A</v>
      </c>
      <c r="M167" s="282">
        <f>'5.2_Check_3.1_Crit_PTO'!AR164</f>
        <v>0</v>
      </c>
      <c r="N167" s="543" t="str">
        <f t="shared" ref="N167" si="223">IFERROR(L167-M167, "Direct to C1, C2 &amp; C3")</f>
        <v>Direct to C1, C2 &amp; C3</v>
      </c>
      <c r="O167" s="229" t="str">
        <f>IFERROR(N167/(SUM([3]Weighting_Totals!$E$16)),N167)</f>
        <v>Direct to C1, C2 &amp; C3</v>
      </c>
      <c r="P167" s="136"/>
      <c r="Q167" s="282">
        <f>'5.2_Check_3.1_Crit_PTO'!AB164</f>
        <v>0</v>
      </c>
      <c r="R167" s="282">
        <f>'5.2_Check_3.1_Crit_PTO'!AZ164</f>
        <v>0</v>
      </c>
      <c r="S167" s="543">
        <f t="shared" ref="S167" si="224">IFERROR(Q167-R167, "No Intervention")</f>
        <v>0</v>
      </c>
      <c r="T167" s="229">
        <f>IFERROR(S167/(SUM([3]Weighting_Totals!$E$16)),S167)</f>
        <v>0</v>
      </c>
      <c r="V167" s="227">
        <f>'5.3_Check_3.2_AH_PTO'!L164</f>
        <v>0</v>
      </c>
      <c r="W167" s="228">
        <f>'5.3_Check_3.2_AH_PTO'!AJ164</f>
        <v>0</v>
      </c>
      <c r="X167" s="543">
        <f t="shared" ref="X167" si="225">IFERROR(V167-W167, "Direct to AH4 &amp; AH5")</f>
        <v>0</v>
      </c>
      <c r="Y167" s="229">
        <f>IFERROR(X167/(SUM([3]Weighting_Totals!$E$16)),X167)</f>
        <v>0</v>
      </c>
      <c r="Z167" s="137"/>
      <c r="AA167" s="228">
        <f>'5.3_Check_3.2_AH_PTO'!T164</f>
        <v>0</v>
      </c>
      <c r="AB167" s="228">
        <f>'5.3_Check_3.2_AH_PTO'!AR164</f>
        <v>0</v>
      </c>
      <c r="AC167" s="543">
        <f t="shared" ref="AC167" si="226">IFERROR(AA167-AB167, "Direct to AH3, AH4 &amp; AH5")</f>
        <v>0</v>
      </c>
      <c r="AD167" s="229">
        <f>IFERROR(AC167/(SUM([3]Weighting_Totals!$E$16)),AC167)</f>
        <v>0</v>
      </c>
      <c r="AE167" s="136"/>
      <c r="AF167" s="228">
        <f>'5.3_Check_3.2_AH_PTO'!AB164</f>
        <v>0</v>
      </c>
      <c r="AG167" s="228">
        <f>'5.3_Check_3.2_AH_PTO'!AZ164</f>
        <v>0</v>
      </c>
      <c r="AH167" s="543">
        <f t="shared" ref="AH167" si="227">IFERROR(AF167-AG167, "No Intervention")</f>
        <v>0</v>
      </c>
      <c r="AI167" s="229">
        <f>IFERROR(AH167/(SUM([3]Weighting_Totals!$E$16)),AH167)</f>
        <v>0</v>
      </c>
    </row>
    <row r="168" spans="1:35" ht="13.15">
      <c r="A168" s="310"/>
      <c r="B168" s="311"/>
      <c r="C168" s="312"/>
      <c r="D168" s="362"/>
      <c r="E168" s="363"/>
      <c r="G168" s="364"/>
      <c r="H168" s="349"/>
      <c r="I168" s="466"/>
      <c r="J168" s="365"/>
      <c r="K168" s="137"/>
      <c r="L168" s="349"/>
      <c r="M168" s="349"/>
      <c r="N168" s="466"/>
      <c r="O168" s="365"/>
      <c r="P168" s="136"/>
      <c r="Q168" s="349"/>
      <c r="R168" s="349"/>
      <c r="S168" s="466"/>
      <c r="T168" s="365"/>
      <c r="V168" s="366"/>
      <c r="W168" s="367"/>
      <c r="X168" s="466"/>
      <c r="Y168" s="365"/>
      <c r="Z168" s="137"/>
      <c r="AA168" s="367"/>
      <c r="AB168" s="367"/>
      <c r="AC168" s="466"/>
      <c r="AD168" s="365"/>
      <c r="AE168" s="136"/>
      <c r="AF168" s="367"/>
      <c r="AG168" s="367"/>
      <c r="AH168" s="466"/>
      <c r="AI168" s="365"/>
    </row>
    <row r="169" spans="1:35" ht="13.15">
      <c r="A169" s="310"/>
      <c r="B169" s="311"/>
      <c r="C169" s="312"/>
      <c r="D169" s="362"/>
      <c r="E169" s="363"/>
      <c r="G169" s="364"/>
      <c r="H169" s="349"/>
      <c r="I169" s="466"/>
      <c r="J169" s="365"/>
      <c r="K169" s="137"/>
      <c r="L169" s="349"/>
      <c r="M169" s="349"/>
      <c r="N169" s="466"/>
      <c r="O169" s="365"/>
      <c r="P169" s="136"/>
      <c r="Q169" s="349"/>
      <c r="R169" s="349"/>
      <c r="S169" s="466"/>
      <c r="T169" s="365"/>
      <c r="V169" s="366"/>
      <c r="W169" s="367"/>
      <c r="X169" s="466"/>
      <c r="Y169" s="365"/>
      <c r="Z169" s="137"/>
      <c r="AA169" s="367"/>
      <c r="AB169" s="367"/>
      <c r="AC169" s="466"/>
      <c r="AD169" s="365"/>
      <c r="AE169" s="136"/>
      <c r="AF169" s="367"/>
      <c r="AG169" s="367"/>
      <c r="AH169" s="466"/>
      <c r="AI169" s="365"/>
    </row>
    <row r="170" spans="1:35" ht="13.15">
      <c r="A170" s="344"/>
      <c r="B170" s="345"/>
      <c r="C170" s="368"/>
      <c r="D170" s="369"/>
      <c r="E170" s="370"/>
      <c r="G170" s="371"/>
      <c r="H170" s="350"/>
      <c r="I170" s="467"/>
      <c r="J170" s="372"/>
      <c r="K170" s="137"/>
      <c r="L170" s="350"/>
      <c r="M170" s="350"/>
      <c r="N170" s="467"/>
      <c r="O170" s="372"/>
      <c r="P170" s="136"/>
      <c r="Q170" s="350"/>
      <c r="R170" s="350"/>
      <c r="S170" s="467"/>
      <c r="T170" s="372"/>
      <c r="V170" s="373"/>
      <c r="W170" s="374"/>
      <c r="X170" s="467"/>
      <c r="Y170" s="372"/>
      <c r="Z170" s="137"/>
      <c r="AA170" s="374"/>
      <c r="AB170" s="374"/>
      <c r="AC170" s="467"/>
      <c r="AD170" s="372"/>
      <c r="AE170" s="136"/>
      <c r="AF170" s="374"/>
      <c r="AG170" s="374"/>
      <c r="AH170" s="467"/>
      <c r="AI170" s="372"/>
    </row>
    <row r="171" spans="1:35" ht="13.15">
      <c r="A171" s="340" t="s">
        <v>9</v>
      </c>
      <c r="B171" s="341">
        <v>21</v>
      </c>
      <c r="C171" s="361" t="s">
        <v>49</v>
      </c>
      <c r="D171" s="224">
        <f>'0.2_MR_Weighting'!I172</f>
        <v>6.9352109886461873E-3</v>
      </c>
      <c r="E171" s="225">
        <f>D171*ABS(SUMIF('2.3_Input_Data_Orig_MC'!AB166:AF169, "&lt;0"))</f>
        <v>0.28434365053449367</v>
      </c>
      <c r="G171" s="281">
        <f>'5.2_Check_3.1_Crit_PTO'!L168</f>
        <v>0</v>
      </c>
      <c r="H171" s="282">
        <f>'5.2_Check_3.1_Crit_PTO'!AJ168</f>
        <v>0</v>
      </c>
      <c r="I171" s="543">
        <f t="shared" ref="I171" si="228">IFERROR(G171-H171, "Direct to C1 &amp; C2")</f>
        <v>0</v>
      </c>
      <c r="J171" s="229">
        <f>IFERROR(I171/(SUM([3]Weighting_Totals!$E$16)),I171)</f>
        <v>0</v>
      </c>
      <c r="K171" s="137"/>
      <c r="L171" s="282">
        <f>'5.2_Check_3.1_Crit_PTO'!T168</f>
        <v>0</v>
      </c>
      <c r="M171" s="282">
        <f>'5.2_Check_3.1_Crit_PTO'!AR168</f>
        <v>0</v>
      </c>
      <c r="N171" s="543">
        <f t="shared" ref="N171" si="229">IFERROR(L171-M171, "Direct to C1, C2 &amp; C3")</f>
        <v>0</v>
      </c>
      <c r="O171" s="229">
        <f>IFERROR(N171/(SUM([3]Weighting_Totals!$E$16)),N171)</f>
        <v>0</v>
      </c>
      <c r="P171" s="136"/>
      <c r="Q171" s="282">
        <f>'5.2_Check_3.1_Crit_PTO'!AB168</f>
        <v>0</v>
      </c>
      <c r="R171" s="282">
        <f>'5.2_Check_3.1_Crit_PTO'!AZ168</f>
        <v>0</v>
      </c>
      <c r="S171" s="543">
        <f t="shared" ref="S171" si="230">IFERROR(Q171-R171, "No Intervention")</f>
        <v>0</v>
      </c>
      <c r="T171" s="229">
        <f>IFERROR(S171/(SUM([3]Weighting_Totals!$E$16)),S171)</f>
        <v>0</v>
      </c>
      <c r="V171" s="227">
        <f>'5.3_Check_3.2_AH_PTO'!L168</f>
        <v>0</v>
      </c>
      <c r="W171" s="228">
        <f>'5.3_Check_3.2_AH_PTO'!AJ168</f>
        <v>0</v>
      </c>
      <c r="X171" s="543">
        <f t="shared" ref="X171" si="231">IFERROR(V171-W171, "Direct to AH4 &amp; AH5")</f>
        <v>0</v>
      </c>
      <c r="Y171" s="229">
        <f>IFERROR(X171/(SUM([3]Weighting_Totals!$E$16)),X171)</f>
        <v>0</v>
      </c>
      <c r="Z171" s="137"/>
      <c r="AA171" s="228">
        <f>'5.3_Check_3.2_AH_PTO'!T168</f>
        <v>0</v>
      </c>
      <c r="AB171" s="228">
        <f>'5.3_Check_3.2_AH_PTO'!AR168</f>
        <v>0</v>
      </c>
      <c r="AC171" s="543">
        <f t="shared" ref="AC171" si="232">IFERROR(AA171-AB171, "Direct to AH3, AH4 &amp; AH5")</f>
        <v>0</v>
      </c>
      <c r="AD171" s="229">
        <f>IFERROR(AC171/(SUM([3]Weighting_Totals!$E$16)),AC171)</f>
        <v>0</v>
      </c>
      <c r="AE171" s="136"/>
      <c r="AF171" s="228">
        <f>'5.3_Check_3.2_AH_PTO'!AB168</f>
        <v>0</v>
      </c>
      <c r="AG171" s="228">
        <f>'5.3_Check_3.2_AH_PTO'!AZ168</f>
        <v>0</v>
      </c>
      <c r="AH171" s="543">
        <f t="shared" ref="AH171" si="233">IFERROR(AF171-AG171, "No Intervention")</f>
        <v>0</v>
      </c>
      <c r="AI171" s="229">
        <f>IFERROR(AH171/(SUM([3]Weighting_Totals!$E$16)),AH171)</f>
        <v>0</v>
      </c>
    </row>
    <row r="172" spans="1:35" ht="13.15">
      <c r="A172" s="310"/>
      <c r="B172" s="311"/>
      <c r="C172" s="312"/>
      <c r="D172" s="362"/>
      <c r="E172" s="363"/>
      <c r="G172" s="364"/>
      <c r="H172" s="349"/>
      <c r="I172" s="466"/>
      <c r="J172" s="365"/>
      <c r="K172" s="137"/>
      <c r="L172" s="349"/>
      <c r="M172" s="349"/>
      <c r="N172" s="466"/>
      <c r="O172" s="365"/>
      <c r="P172" s="136"/>
      <c r="Q172" s="349"/>
      <c r="R172" s="349"/>
      <c r="S172" s="466"/>
      <c r="T172" s="365"/>
      <c r="V172" s="366"/>
      <c r="W172" s="367"/>
      <c r="X172" s="466"/>
      <c r="Y172" s="365"/>
      <c r="Z172" s="137"/>
      <c r="AA172" s="367"/>
      <c r="AB172" s="367"/>
      <c r="AC172" s="466"/>
      <c r="AD172" s="365"/>
      <c r="AE172" s="136"/>
      <c r="AF172" s="367"/>
      <c r="AG172" s="367"/>
      <c r="AH172" s="466"/>
      <c r="AI172" s="365"/>
    </row>
    <row r="173" spans="1:35" ht="13.15">
      <c r="A173" s="310"/>
      <c r="B173" s="311"/>
      <c r="C173" s="312"/>
      <c r="D173" s="362"/>
      <c r="E173" s="363"/>
      <c r="G173" s="364"/>
      <c r="H173" s="349"/>
      <c r="I173" s="466"/>
      <c r="J173" s="365"/>
      <c r="K173" s="137"/>
      <c r="L173" s="349"/>
      <c r="M173" s="349"/>
      <c r="N173" s="466"/>
      <c r="O173" s="365"/>
      <c r="P173" s="136"/>
      <c r="Q173" s="349"/>
      <c r="R173" s="349"/>
      <c r="S173" s="466"/>
      <c r="T173" s="365"/>
      <c r="V173" s="366"/>
      <c r="W173" s="367"/>
      <c r="X173" s="466"/>
      <c r="Y173" s="365"/>
      <c r="Z173" s="137"/>
      <c r="AA173" s="367"/>
      <c r="AB173" s="367"/>
      <c r="AC173" s="466"/>
      <c r="AD173" s="365"/>
      <c r="AE173" s="136"/>
      <c r="AF173" s="367"/>
      <c r="AG173" s="367"/>
      <c r="AH173" s="466"/>
      <c r="AI173" s="365"/>
    </row>
    <row r="174" spans="1:35" ht="13.15">
      <c r="A174" s="344"/>
      <c r="B174" s="345"/>
      <c r="C174" s="368"/>
      <c r="D174" s="369"/>
      <c r="E174" s="370"/>
      <c r="G174" s="371"/>
      <c r="H174" s="350"/>
      <c r="I174" s="467"/>
      <c r="J174" s="372"/>
      <c r="K174" s="137"/>
      <c r="L174" s="350"/>
      <c r="M174" s="350"/>
      <c r="N174" s="467"/>
      <c r="O174" s="372"/>
      <c r="P174" s="136"/>
      <c r="Q174" s="350"/>
      <c r="R174" s="350"/>
      <c r="S174" s="467"/>
      <c r="T174" s="372"/>
      <c r="V174" s="373"/>
      <c r="W174" s="374"/>
      <c r="X174" s="467"/>
      <c r="Y174" s="372"/>
      <c r="Z174" s="137"/>
      <c r="AA174" s="374"/>
      <c r="AB174" s="374"/>
      <c r="AC174" s="467"/>
      <c r="AD174" s="372"/>
      <c r="AE174" s="136"/>
      <c r="AF174" s="374"/>
      <c r="AG174" s="374"/>
      <c r="AH174" s="467"/>
      <c r="AI174" s="372"/>
    </row>
    <row r="175" spans="1:35" ht="13.15">
      <c r="A175" s="340" t="s">
        <v>9</v>
      </c>
      <c r="B175" s="341">
        <v>31</v>
      </c>
      <c r="C175" s="361" t="s">
        <v>50</v>
      </c>
      <c r="D175" s="224">
        <f>'0.2_MR_Weighting'!I176</f>
        <v>9.0726771068684649E-5</v>
      </c>
      <c r="E175" s="225">
        <f>D175*ABS(SUMIF('2.3_Input_Data_Orig_MC'!AB170:AF173, "&lt;0"))</f>
        <v>1.0887212528242157E-3</v>
      </c>
      <c r="G175" s="281">
        <f>'5.2_Check_3.1_Crit_PTO'!L172</f>
        <v>0</v>
      </c>
      <c r="H175" s="282">
        <f>'5.2_Check_3.1_Crit_PTO'!AJ172</f>
        <v>0</v>
      </c>
      <c r="I175" s="543">
        <f t="shared" ref="I175" si="234">IFERROR(G175-H175, "Direct to C1 &amp; C2")</f>
        <v>0</v>
      </c>
      <c r="J175" s="229">
        <f>IFERROR(I175/(SUM([3]Weighting_Totals!$E$16)),I175)</f>
        <v>0</v>
      </c>
      <c r="K175" s="137"/>
      <c r="L175" s="282">
        <f>'5.2_Check_3.1_Crit_PTO'!T172</f>
        <v>0</v>
      </c>
      <c r="M175" s="282">
        <f>'5.2_Check_3.1_Crit_PTO'!AR172</f>
        <v>0</v>
      </c>
      <c r="N175" s="543">
        <f t="shared" ref="N175" si="235">IFERROR(L175-M175, "Direct to C1, C2 &amp; C3")</f>
        <v>0</v>
      </c>
      <c r="O175" s="229">
        <f>IFERROR(N175/(SUM([3]Weighting_Totals!$E$16)),N175)</f>
        <v>0</v>
      </c>
      <c r="P175" s="136"/>
      <c r="Q175" s="282">
        <f>'5.2_Check_3.1_Crit_PTO'!AB172</f>
        <v>0</v>
      </c>
      <c r="R175" s="282">
        <f>'5.2_Check_3.1_Crit_PTO'!AZ172</f>
        <v>0</v>
      </c>
      <c r="S175" s="543">
        <f t="shared" ref="S175" si="236">IFERROR(Q175-R175, "No Intervention")</f>
        <v>0</v>
      </c>
      <c r="T175" s="229">
        <f>IFERROR(S175/(SUM([3]Weighting_Totals!$E$16)),S175)</f>
        <v>0</v>
      </c>
      <c r="V175" s="227">
        <f>'5.3_Check_3.2_AH_PTO'!L172</f>
        <v>0</v>
      </c>
      <c r="W175" s="228">
        <f>'5.3_Check_3.2_AH_PTO'!AJ172</f>
        <v>0</v>
      </c>
      <c r="X175" s="543">
        <f t="shared" ref="X175" si="237">IFERROR(V175-W175, "Direct to AH4 &amp; AH5")</f>
        <v>0</v>
      </c>
      <c r="Y175" s="229">
        <f>IFERROR(X175/(SUM([3]Weighting_Totals!$E$16)),X175)</f>
        <v>0</v>
      </c>
      <c r="Z175" s="137"/>
      <c r="AA175" s="228">
        <f>'5.3_Check_3.2_AH_PTO'!T172</f>
        <v>0</v>
      </c>
      <c r="AB175" s="228">
        <f>'5.3_Check_3.2_AH_PTO'!AR172</f>
        <v>0</v>
      </c>
      <c r="AC175" s="543">
        <f t="shared" ref="AC175" si="238">IFERROR(AA175-AB175, "Direct to AH3, AH4 &amp; AH5")</f>
        <v>0</v>
      </c>
      <c r="AD175" s="229">
        <f>IFERROR(AC175/(SUM([3]Weighting_Totals!$E$16)),AC175)</f>
        <v>0</v>
      </c>
      <c r="AE175" s="136"/>
      <c r="AF175" s="228">
        <f>'5.3_Check_3.2_AH_PTO'!AB172</f>
        <v>0</v>
      </c>
      <c r="AG175" s="228">
        <f>'5.3_Check_3.2_AH_PTO'!AZ172</f>
        <v>0</v>
      </c>
      <c r="AH175" s="543">
        <f t="shared" ref="AH175" si="239">IFERROR(AF175-AG175, "No Intervention")</f>
        <v>0</v>
      </c>
      <c r="AI175" s="229">
        <f>IFERROR(AH175/(SUM([3]Weighting_Totals!$E$16)),AH175)</f>
        <v>0</v>
      </c>
    </row>
    <row r="176" spans="1:35" ht="13.15">
      <c r="A176" s="310"/>
      <c r="B176" s="311"/>
      <c r="C176" s="312"/>
      <c r="D176" s="362"/>
      <c r="E176" s="363"/>
      <c r="G176" s="364"/>
      <c r="H176" s="349"/>
      <c r="I176" s="466"/>
      <c r="J176" s="365"/>
      <c r="K176" s="137"/>
      <c r="L176" s="349"/>
      <c r="M176" s="349"/>
      <c r="N176" s="466"/>
      <c r="O176" s="365"/>
      <c r="P176" s="136"/>
      <c r="Q176" s="349"/>
      <c r="R176" s="349"/>
      <c r="S176" s="466"/>
      <c r="T176" s="365"/>
      <c r="V176" s="366"/>
      <c r="W176" s="367"/>
      <c r="X176" s="466"/>
      <c r="Y176" s="365"/>
      <c r="Z176" s="137"/>
      <c r="AA176" s="367"/>
      <c r="AB176" s="367"/>
      <c r="AC176" s="466"/>
      <c r="AD176" s="365"/>
      <c r="AE176" s="136"/>
      <c r="AF176" s="367"/>
      <c r="AG176" s="367"/>
      <c r="AH176" s="466"/>
      <c r="AI176" s="365"/>
    </row>
    <row r="177" spans="1:35" ht="13.15">
      <c r="A177" s="310"/>
      <c r="B177" s="311"/>
      <c r="C177" s="312"/>
      <c r="D177" s="362"/>
      <c r="E177" s="363"/>
      <c r="G177" s="364"/>
      <c r="H177" s="349"/>
      <c r="I177" s="466"/>
      <c r="J177" s="365"/>
      <c r="K177" s="137"/>
      <c r="L177" s="349"/>
      <c r="M177" s="349"/>
      <c r="N177" s="466"/>
      <c r="O177" s="365"/>
      <c r="P177" s="136"/>
      <c r="Q177" s="349"/>
      <c r="R177" s="349"/>
      <c r="S177" s="466"/>
      <c r="T177" s="365"/>
      <c r="V177" s="366"/>
      <c r="W177" s="367"/>
      <c r="X177" s="466"/>
      <c r="Y177" s="365"/>
      <c r="Z177" s="137"/>
      <c r="AA177" s="367"/>
      <c r="AB177" s="367"/>
      <c r="AC177" s="466"/>
      <c r="AD177" s="365"/>
      <c r="AE177" s="136"/>
      <c r="AF177" s="367"/>
      <c r="AG177" s="367"/>
      <c r="AH177" s="466"/>
      <c r="AI177" s="365"/>
    </row>
    <row r="178" spans="1:35" ht="13.15">
      <c r="A178" s="344"/>
      <c r="B178" s="345"/>
      <c r="C178" s="368"/>
      <c r="D178" s="369"/>
      <c r="E178" s="370"/>
      <c r="G178" s="371"/>
      <c r="H178" s="350"/>
      <c r="I178" s="467"/>
      <c r="J178" s="372"/>
      <c r="K178" s="137"/>
      <c r="L178" s="350"/>
      <c r="M178" s="350"/>
      <c r="N178" s="467"/>
      <c r="O178" s="372"/>
      <c r="P178" s="136"/>
      <c r="Q178" s="350"/>
      <c r="R178" s="350"/>
      <c r="S178" s="467"/>
      <c r="T178" s="372"/>
      <c r="V178" s="373"/>
      <c r="W178" s="374"/>
      <c r="X178" s="467"/>
      <c r="Y178" s="372"/>
      <c r="Z178" s="137"/>
      <c r="AA178" s="374"/>
      <c r="AB178" s="374"/>
      <c r="AC178" s="467"/>
      <c r="AD178" s="372"/>
      <c r="AE178" s="136"/>
      <c r="AF178" s="374"/>
      <c r="AG178" s="374"/>
      <c r="AH178" s="467"/>
      <c r="AI178" s="372"/>
    </row>
    <row r="179" spans="1:35" ht="13.15">
      <c r="A179" s="340" t="s">
        <v>9</v>
      </c>
      <c r="B179" s="341">
        <v>41</v>
      </c>
      <c r="C179" s="361" t="s">
        <v>51</v>
      </c>
      <c r="D179" s="224">
        <f>'0.2_MR_Weighting'!I180</f>
        <v>5.7344039519880395E-3</v>
      </c>
      <c r="E179" s="225">
        <f>D179*ABS(SUMIF('2.3_Input_Data_Orig_MC'!AB174:AF177, "&lt;0"))</f>
        <v>5.7344039519880395E-3</v>
      </c>
      <c r="G179" s="281" t="str">
        <f>'5.2_Check_3.1_Crit_PTO'!L176</f>
        <v>N/A</v>
      </c>
      <c r="H179" s="282" t="str">
        <f>'5.2_Check_3.1_Crit_PTO'!AJ176</f>
        <v>N/A</v>
      </c>
      <c r="I179" s="543" t="str">
        <f t="shared" ref="I179" si="240">IFERROR(G179-H179, "Direct to C1 &amp; C2")</f>
        <v>Direct to C1 &amp; C2</v>
      </c>
      <c r="J179" s="229" t="str">
        <f>IFERROR(I179/(SUM([3]Weighting_Totals!$E$16)),I179)</f>
        <v>Direct to C1 &amp; C2</v>
      </c>
      <c r="K179" s="137"/>
      <c r="L179" s="282">
        <f>'5.2_Check_3.1_Crit_PTO'!T176</f>
        <v>0</v>
      </c>
      <c r="M179" s="282" t="str">
        <f>'5.2_Check_3.1_Crit_PTO'!AR176</f>
        <v>N/A</v>
      </c>
      <c r="N179" s="543" t="str">
        <f t="shared" ref="N179" si="241">IFERROR(L179-M179, "Direct to C1, C2 &amp; C3")</f>
        <v>Direct to C1, C2 &amp; C3</v>
      </c>
      <c r="O179" s="229" t="str">
        <f>IFERROR(N179/(SUM([3]Weighting_Totals!$E$16)),N179)</f>
        <v>Direct to C1, C2 &amp; C3</v>
      </c>
      <c r="P179" s="136"/>
      <c r="Q179" s="282">
        <f>'5.2_Check_3.1_Crit_PTO'!AB176</f>
        <v>0</v>
      </c>
      <c r="R179" s="282" t="str">
        <f>'5.2_Check_3.1_Crit_PTO'!AZ176</f>
        <v>No Interventions</v>
      </c>
      <c r="S179" s="543" t="str">
        <f t="shared" ref="S179" si="242">IFERROR(Q179-R179, "No Intervention")</f>
        <v>No Intervention</v>
      </c>
      <c r="T179" s="229" t="str">
        <f>IFERROR(S179/(SUM([3]Weighting_Totals!$E$16)),S179)</f>
        <v>No Intervention</v>
      </c>
      <c r="V179" s="227">
        <f>'5.3_Check_3.2_AH_PTO'!L176</f>
        <v>0</v>
      </c>
      <c r="W179" s="228">
        <f>'5.3_Check_3.2_AH_PTO'!AJ176</f>
        <v>0</v>
      </c>
      <c r="X179" s="543">
        <f t="shared" ref="X179" si="243">IFERROR(V179-W179, "Direct to AH4 &amp; AH5")</f>
        <v>0</v>
      </c>
      <c r="Y179" s="229">
        <f>IFERROR(X179/(SUM([3]Weighting_Totals!$E$16)),X179)</f>
        <v>0</v>
      </c>
      <c r="Z179" s="137"/>
      <c r="AA179" s="228">
        <f>'5.3_Check_3.2_AH_PTO'!T176</f>
        <v>0</v>
      </c>
      <c r="AB179" s="228">
        <f>'5.3_Check_3.2_AH_PTO'!AR176</f>
        <v>0</v>
      </c>
      <c r="AC179" s="543">
        <f t="shared" ref="AC179" si="244">IFERROR(AA179-AB179, "Direct to AH3, AH4 &amp; AH5")</f>
        <v>0</v>
      </c>
      <c r="AD179" s="229">
        <f>IFERROR(AC179/(SUM([3]Weighting_Totals!$E$16)),AC179)</f>
        <v>0</v>
      </c>
      <c r="AE179" s="136"/>
      <c r="AF179" s="228">
        <f>'5.3_Check_3.2_AH_PTO'!AB176</f>
        <v>0</v>
      </c>
      <c r="AG179" s="228">
        <f>'5.3_Check_3.2_AH_PTO'!AZ176</f>
        <v>0</v>
      </c>
      <c r="AH179" s="543">
        <f t="shared" ref="AH179" si="245">IFERROR(AF179-AG179, "No Intervention")</f>
        <v>0</v>
      </c>
      <c r="AI179" s="229">
        <f>IFERROR(AH179/(SUM([3]Weighting_Totals!$E$16)),AH179)</f>
        <v>0</v>
      </c>
    </row>
    <row r="180" spans="1:35" ht="13.15">
      <c r="A180" s="310"/>
      <c r="B180" s="311"/>
      <c r="C180" s="312"/>
      <c r="D180" s="362"/>
      <c r="E180" s="363"/>
      <c r="G180" s="364"/>
      <c r="H180" s="349"/>
      <c r="I180" s="466"/>
      <c r="J180" s="365"/>
      <c r="K180" s="137"/>
      <c r="L180" s="349"/>
      <c r="M180" s="349"/>
      <c r="N180" s="466"/>
      <c r="O180" s="365"/>
      <c r="P180" s="136"/>
      <c r="Q180" s="349"/>
      <c r="R180" s="349"/>
      <c r="S180" s="466"/>
      <c r="T180" s="365"/>
      <c r="V180" s="366"/>
      <c r="W180" s="367"/>
      <c r="X180" s="466"/>
      <c r="Y180" s="365"/>
      <c r="Z180" s="137"/>
      <c r="AA180" s="367"/>
      <c r="AB180" s="367"/>
      <c r="AC180" s="466"/>
      <c r="AD180" s="365"/>
      <c r="AE180" s="136"/>
      <c r="AF180" s="367"/>
      <c r="AG180" s="367"/>
      <c r="AH180" s="466"/>
      <c r="AI180" s="365"/>
    </row>
    <row r="181" spans="1:35" ht="13.15">
      <c r="A181" s="310"/>
      <c r="B181" s="311"/>
      <c r="C181" s="312"/>
      <c r="D181" s="362"/>
      <c r="E181" s="363"/>
      <c r="G181" s="364"/>
      <c r="H181" s="349"/>
      <c r="I181" s="466"/>
      <c r="J181" s="365"/>
      <c r="K181" s="137"/>
      <c r="L181" s="349"/>
      <c r="M181" s="349"/>
      <c r="N181" s="466"/>
      <c r="O181" s="365"/>
      <c r="P181" s="136"/>
      <c r="Q181" s="349"/>
      <c r="R181" s="349"/>
      <c r="S181" s="466"/>
      <c r="T181" s="365"/>
      <c r="V181" s="366"/>
      <c r="W181" s="367"/>
      <c r="X181" s="466"/>
      <c r="Y181" s="365"/>
      <c r="Z181" s="137"/>
      <c r="AA181" s="367"/>
      <c r="AB181" s="367"/>
      <c r="AC181" s="466"/>
      <c r="AD181" s="365"/>
      <c r="AE181" s="136"/>
      <c r="AF181" s="367"/>
      <c r="AG181" s="367"/>
      <c r="AH181" s="466"/>
      <c r="AI181" s="365"/>
    </row>
    <row r="182" spans="1:35" ht="13.5" thickBot="1">
      <c r="A182" s="314"/>
      <c r="B182" s="315"/>
      <c r="C182" s="316"/>
      <c r="D182" s="375"/>
      <c r="E182" s="376"/>
      <c r="G182" s="371"/>
      <c r="H182" s="350"/>
      <c r="I182" s="467"/>
      <c r="J182" s="372"/>
      <c r="K182" s="137"/>
      <c r="L182" s="350"/>
      <c r="M182" s="350"/>
      <c r="N182" s="467"/>
      <c r="O182" s="372"/>
      <c r="P182" s="136"/>
      <c r="Q182" s="350"/>
      <c r="R182" s="350"/>
      <c r="S182" s="467"/>
      <c r="T182" s="372"/>
      <c r="V182" s="373"/>
      <c r="W182" s="374"/>
      <c r="X182" s="467"/>
      <c r="Y182" s="372"/>
      <c r="Z182" s="137"/>
      <c r="AA182" s="374"/>
      <c r="AB182" s="374"/>
      <c r="AC182" s="467"/>
      <c r="AD182" s="372"/>
      <c r="AE182" s="136"/>
      <c r="AF182" s="374"/>
      <c r="AG182" s="374"/>
      <c r="AH182" s="467"/>
      <c r="AI182" s="372"/>
    </row>
  </sheetData>
  <mergeCells count="6">
    <mergeCell ref="AH9:AI9"/>
    <mergeCell ref="I9:J9"/>
    <mergeCell ref="N9:O9"/>
    <mergeCell ref="S9:T9"/>
    <mergeCell ref="X9:Y9"/>
    <mergeCell ref="AC9:AD9"/>
  </mergeCells>
  <conditionalFormatting sqref="F6">
    <cfRule type="cellIs" dxfId="156" priority="300" operator="equal">
      <formula>"N/A"</formula>
    </cfRule>
  </conditionalFormatting>
  <conditionalFormatting sqref="P6">
    <cfRule type="cellIs" dxfId="155" priority="245" operator="equal">
      <formula>"N/A"</formula>
    </cfRule>
  </conditionalFormatting>
  <conditionalFormatting sqref="J16:J18 J20:J22 J24:J26 J28:J30 J32:J34 J36:J38 J40:J42 J44:J46 J48:J50 J52:J54 J56:J58 J60:J62 J64:J66 J68:J70 J72:J74 J76:J78 J80:J82 J84:J86 J88:J90 J92:J94 J96:J98 J100:J102 J104:J106 J108:J110 J112:J114 J116:J118 J120:J122 J124:J126 J128:J130 J132:J134 J136:J138 J140:J142 J144:J146 J148:J150 J152:J154 J156:J158 J160:J162 J164:J166 J168:J170 J172:J174 J176:J178 J180:J182">
    <cfRule type="containsText" dxfId="154" priority="173" operator="containsText" text="Direct">
      <formula>NOT(ISERROR(SEARCH("Direct",J16)))</formula>
    </cfRule>
    <cfRule type="cellIs" dxfId="153" priority="174" operator="greaterThanOrEqual">
      <formula>-0.05</formula>
    </cfRule>
    <cfRule type="cellIs" dxfId="152" priority="175" operator="lessThan">
      <formula>-0.05</formula>
    </cfRule>
  </conditionalFormatting>
  <conditionalFormatting sqref="J13">
    <cfRule type="containsText" dxfId="151" priority="170" operator="containsText" text="No Intervention">
      <formula>NOT(ISERROR(SEARCH("No Intervention",J13)))</formula>
    </cfRule>
    <cfRule type="cellIs" dxfId="150" priority="171" operator="greaterThanOrEqual">
      <formula>-0.05</formula>
    </cfRule>
    <cfRule type="cellIs" dxfId="149" priority="172" operator="lessThan">
      <formula>-0.05</formula>
    </cfRule>
  </conditionalFormatting>
  <conditionalFormatting sqref="S15:S182">
    <cfRule type="containsText" dxfId="148" priority="194" operator="containsText" text="No Intervention">
      <formula>NOT(ISERROR(SEARCH("No Intervention",S15)))</formula>
    </cfRule>
  </conditionalFormatting>
  <conditionalFormatting sqref="I15:I182">
    <cfRule type="containsText" dxfId="147" priority="143" operator="containsText" text="Direct">
      <formula>NOT(ISERROR(SEARCH("Direct",I15)))</formula>
    </cfRule>
  </conditionalFormatting>
  <conditionalFormatting sqref="N15:N182">
    <cfRule type="containsText" dxfId="146" priority="131" operator="containsText" text="Direct">
      <formula>NOT(ISERROR(SEARCH("Direct",N15)))</formula>
    </cfRule>
  </conditionalFormatting>
  <conditionalFormatting sqref="AE6">
    <cfRule type="cellIs" dxfId="145" priority="130" operator="equal">
      <formula>"N/A"</formula>
    </cfRule>
  </conditionalFormatting>
  <conditionalFormatting sqref="AH15:AH182">
    <cfRule type="containsText" dxfId="144" priority="127" operator="containsText" text="No Intervention">
      <formula>NOT(ISERROR(SEARCH("No Intervention",AH15)))</formula>
    </cfRule>
    <cfRule type="cellIs" dxfId="143" priority="128" operator="lessThan">
      <formula>0</formula>
    </cfRule>
    <cfRule type="cellIs" dxfId="142" priority="129" operator="greaterThanOrEqual">
      <formula>0</formula>
    </cfRule>
  </conditionalFormatting>
  <conditionalFormatting sqref="X15:X182">
    <cfRule type="containsText" dxfId="141" priority="103" operator="containsText" text="Direct">
      <formula>NOT(ISERROR(SEARCH("Direct",X15)))</formula>
    </cfRule>
    <cfRule type="cellIs" dxfId="140" priority="104" operator="lessThan">
      <formula>0</formula>
    </cfRule>
    <cfRule type="cellIs" dxfId="139" priority="105" operator="greaterThanOrEqual">
      <formula>0</formula>
    </cfRule>
  </conditionalFormatting>
  <conditionalFormatting sqref="AC15:AC182">
    <cfRule type="containsText" dxfId="138" priority="91" operator="containsText" text="Direct">
      <formula>NOT(ISERROR(SEARCH("Direct",AC15)))</formula>
    </cfRule>
    <cfRule type="cellIs" dxfId="137" priority="92" operator="lessThan">
      <formula>0</formula>
    </cfRule>
    <cfRule type="cellIs" dxfId="136" priority="93" operator="greaterThanOrEqual">
      <formula>0</formula>
    </cfRule>
  </conditionalFormatting>
  <conditionalFormatting sqref="J15 J19 J23 J27 J31 J35 J39 J43 J47 J51 J55 J59 J63 J67 J71 J75 J79 J83 J87 J91 J95 J99 J103 J107 J111 J115 J119 J123 J127 J131 J135 J139 J143 J147 J151 J155 J159 J163 J167 J171 J175 J179">
    <cfRule type="containsText" dxfId="135" priority="46" operator="containsText" text="Direct">
      <formula>NOT(ISERROR(SEARCH("Direct",J15)))</formula>
    </cfRule>
    <cfRule type="cellIs" dxfId="134" priority="47" operator="greaterThanOrEqual">
      <formula>-0.05</formula>
    </cfRule>
    <cfRule type="cellIs" dxfId="133" priority="48" operator="lessThan">
      <formula>-0.05</formula>
    </cfRule>
  </conditionalFormatting>
  <conditionalFormatting sqref="O16:O18 O20:O22 O24:O26 O28:O30 O32:O34 O36:O38 O40:O42 O44:O46 O48:O50 O52:O54 O56:O58 O60:O62 O64:O66 O68:O70 O72:O74 O76:O78 O80:O82 O84:O86 O88:O90 O92:O94 O96:O98 O100:O102 O104:O106 O108:O110 O112:O114 O116:O118 O120:O122 O124:O126 O128:O130 O132:O134 O136:O138 O140:O142 O144:O146 O148:O150 O152:O154 O156:O158 O160:O162 O164:O166 O168:O170 O172:O174 O176:O178 O180:O182">
    <cfRule type="containsText" dxfId="132" priority="43" operator="containsText" text="Direct">
      <formula>NOT(ISERROR(SEARCH("Direct",O16)))</formula>
    </cfRule>
    <cfRule type="cellIs" dxfId="131" priority="44" operator="greaterThanOrEqual">
      <formula>-0.05</formula>
    </cfRule>
    <cfRule type="cellIs" dxfId="130" priority="45" operator="lessThan">
      <formula>-0.05</formula>
    </cfRule>
  </conditionalFormatting>
  <conditionalFormatting sqref="O13">
    <cfRule type="containsText" dxfId="129" priority="40" operator="containsText" text="No Intervention">
      <formula>NOT(ISERROR(SEARCH("No Intervention",O13)))</formula>
    </cfRule>
    <cfRule type="cellIs" dxfId="128" priority="41" operator="greaterThanOrEqual">
      <formula>-0.05</formula>
    </cfRule>
    <cfRule type="cellIs" dxfId="127" priority="42" operator="lessThan">
      <formula>-0.05</formula>
    </cfRule>
  </conditionalFormatting>
  <conditionalFormatting sqref="O15 O19 O23 O27 O31 O35 O39 O43 O47 O51 O55 O59 O63 O67 O71 O75 O79 O83 O87 O91 O95 O99 O103 O107 O111 O115 O119 O123 O127 O131 O135 O139 O143 O147 O151 O155 O159 O163 O167 O171 O175 O179">
    <cfRule type="containsText" dxfId="126" priority="37" operator="containsText" text="Direct">
      <formula>NOT(ISERROR(SEARCH("Direct",O15)))</formula>
    </cfRule>
    <cfRule type="cellIs" dxfId="125" priority="38" operator="greaterThanOrEqual">
      <formula>-0.05</formula>
    </cfRule>
    <cfRule type="cellIs" dxfId="124" priority="39" operator="lessThan">
      <formula>-0.05</formula>
    </cfRule>
  </conditionalFormatting>
  <conditionalFormatting sqref="T16:T18 T20:T22 T24:T26 T28:T30 T32:T34 T36:T38 T40:T42 T44:T46 T48:T50 T52:T54 T56:T58 T60:T62 T64:T66 T68:T70 T72:T74 T76:T78 T80:T82 T84:T86 T88:T90 T92:T94 T96:T98 T100:T102 T104:T106 T108:T110 T112:T114 T116:T118 T120:T122 T124:T126 T128:T130 T132:T134 T136:T138 T140:T142 T144:T146 T148:T150 T152:T154 T156:T158 T160:T162 T164:T166 T168:T170 T172:T174 T176:T178 T180:T182">
    <cfRule type="containsText" dxfId="123" priority="34" operator="containsText" text="Direct">
      <formula>NOT(ISERROR(SEARCH("Direct",T16)))</formula>
    </cfRule>
    <cfRule type="cellIs" dxfId="122" priority="35" operator="greaterThanOrEqual">
      <formula>-0.05</formula>
    </cfRule>
    <cfRule type="cellIs" dxfId="121" priority="36" operator="lessThan">
      <formula>-0.05</formula>
    </cfRule>
  </conditionalFormatting>
  <conditionalFormatting sqref="T13">
    <cfRule type="containsText" dxfId="120" priority="31" operator="containsText" text="No Intervention">
      <formula>NOT(ISERROR(SEARCH("No Intervention",T13)))</formula>
    </cfRule>
    <cfRule type="cellIs" dxfId="119" priority="32" operator="greaterThanOrEqual">
      <formula>-0.05</formula>
    </cfRule>
    <cfRule type="cellIs" dxfId="118" priority="33" operator="lessThan">
      <formula>-0.05</formula>
    </cfRule>
  </conditionalFormatting>
  <conditionalFormatting sqref="T15 T19 T23 T27 T31 T35 T39 T43 T47 T51 T55 T59 T63 T67 T71 T75 T79 T83 T87 T91 T95 T99 T103 T107 T111 T115 T119 T123 T127 T131 T135 T139 T143 T147 T151 T155 T159 T163 T167 T171 T175 T179">
    <cfRule type="containsText" dxfId="117" priority="28" operator="containsText" text="Direct">
      <formula>NOT(ISERROR(SEARCH("Direct",T15)))</formula>
    </cfRule>
    <cfRule type="cellIs" dxfId="116" priority="29" operator="greaterThanOrEqual">
      <formula>-0.05</formula>
    </cfRule>
    <cfRule type="cellIs" dxfId="115" priority="30" operator="lessThan">
      <formula>-0.05</formula>
    </cfRule>
  </conditionalFormatting>
  <conditionalFormatting sqref="Y16:Y18 Y20:Y22 Y24:Y26 Y28:Y30 Y32:Y34 Y36:Y38 Y40:Y42 Y44:Y46 Y48:Y50 Y52:Y54 Y56:Y58 Y60:Y62 Y64:Y66 Y68:Y70 Y72:Y74 Y76:Y78 Y80:Y82 Y84:Y86 Y88:Y90 Y92:Y94 Y96:Y98 Y100:Y102 Y104:Y106 Y108:Y110 Y112:Y114 Y116:Y118 Y120:Y122 Y124:Y126 Y128:Y130 Y132:Y134 Y136:Y138 Y140:Y142 Y144:Y146 Y148:Y150 Y152:Y154 Y156:Y158 Y160:Y162 Y164:Y166 Y168:Y170 Y172:Y174 Y176:Y178 Y180:Y182">
    <cfRule type="containsText" dxfId="114" priority="25" operator="containsText" text="Direct">
      <formula>NOT(ISERROR(SEARCH("Direct",Y16)))</formula>
    </cfRule>
    <cfRule type="cellIs" dxfId="113" priority="26" operator="greaterThanOrEqual">
      <formula>-0.05</formula>
    </cfRule>
    <cfRule type="cellIs" dxfId="112" priority="27" operator="lessThan">
      <formula>-0.05</formula>
    </cfRule>
  </conditionalFormatting>
  <conditionalFormatting sqref="Y13">
    <cfRule type="containsText" dxfId="111" priority="22" operator="containsText" text="No Intervention">
      <formula>NOT(ISERROR(SEARCH("No Intervention",Y13)))</formula>
    </cfRule>
    <cfRule type="cellIs" dxfId="110" priority="23" operator="greaterThanOrEqual">
      <formula>-0.05</formula>
    </cfRule>
    <cfRule type="cellIs" dxfId="109" priority="24" operator="lessThan">
      <formula>-0.05</formula>
    </cfRule>
  </conditionalFormatting>
  <conditionalFormatting sqref="Y15 Y19 Y23 Y27 Y31 Y35 Y39 Y43 Y47 Y51 Y55 Y59 Y63 Y67 Y71 Y75 Y79 Y83 Y87 Y91 Y95 Y99 Y103 Y107 Y111 Y115 Y119 Y123 Y127 Y131 Y135 Y139 Y143 Y147 Y151 Y155 Y159 Y163 Y167 Y171 Y175 Y179">
    <cfRule type="containsText" dxfId="108" priority="19" operator="containsText" text="Direct">
      <formula>NOT(ISERROR(SEARCH("Direct",Y15)))</formula>
    </cfRule>
    <cfRule type="cellIs" dxfId="107" priority="20" operator="greaterThanOrEqual">
      <formula>-0.05</formula>
    </cfRule>
    <cfRule type="cellIs" dxfId="106" priority="21" operator="lessThan">
      <formula>-0.05</formula>
    </cfRule>
  </conditionalFormatting>
  <conditionalFormatting sqref="AD16:AD18 AD20:AD22 AD24:AD26 AD28:AD30 AD32:AD34 AD36:AD38 AD40:AD42 AD44:AD46 AD48:AD50 AD52:AD54 AD56:AD58 AD60:AD62 AD64:AD66 AD68:AD70 AD72:AD74 AD76:AD78 AD80:AD82 AD84:AD86 AD88:AD90 AD92:AD94 AD96:AD98 AD100:AD102 AD104:AD106 AD108:AD110 AD112:AD114 AD116:AD118 AD120:AD122 AD124:AD126 AD128:AD130 AD132:AD134 AD136:AD138 AD140:AD142 AD144:AD146 AD148:AD150 AD152:AD154 AD156:AD158 AD160:AD162 AD164:AD166 AD168:AD170 AD172:AD174 AD176:AD178 AD180:AD182">
    <cfRule type="containsText" dxfId="105" priority="16" operator="containsText" text="Direct">
      <formula>NOT(ISERROR(SEARCH("Direct",AD16)))</formula>
    </cfRule>
    <cfRule type="cellIs" dxfId="104" priority="17" operator="greaterThanOrEqual">
      <formula>-0.05</formula>
    </cfRule>
    <cfRule type="cellIs" dxfId="103" priority="18" operator="lessThan">
      <formula>-0.05</formula>
    </cfRule>
  </conditionalFormatting>
  <conditionalFormatting sqref="AD13">
    <cfRule type="containsText" dxfId="102" priority="13" operator="containsText" text="No Intervention">
      <formula>NOT(ISERROR(SEARCH("No Intervention",AD13)))</formula>
    </cfRule>
    <cfRule type="cellIs" dxfId="101" priority="14" operator="greaterThanOrEqual">
      <formula>-0.05</formula>
    </cfRule>
    <cfRule type="cellIs" dxfId="100" priority="15" operator="lessThan">
      <formula>-0.05</formula>
    </cfRule>
  </conditionalFormatting>
  <conditionalFormatting sqref="AD15 AD19 AD23 AD27 AD31 AD35 AD39 AD43 AD47 AD51 AD55 AD59 AD63 AD67 AD71 AD75 AD79 AD83 AD87 AD91 AD95 AD99 AD103 AD107 AD111 AD115 AD119 AD123 AD127 AD131 AD135 AD139 AD143 AD147 AD151 AD155 AD159 AD163 AD167 AD171 AD175 AD179">
    <cfRule type="containsText" dxfId="99" priority="10" operator="containsText" text="Direct">
      <formula>NOT(ISERROR(SEARCH("Direct",AD15)))</formula>
    </cfRule>
    <cfRule type="cellIs" dxfId="98" priority="11" operator="greaterThanOrEqual">
      <formula>-0.05</formula>
    </cfRule>
    <cfRule type="cellIs" dxfId="97" priority="12" operator="lessThan">
      <formula>-0.05</formula>
    </cfRule>
  </conditionalFormatting>
  <conditionalFormatting sqref="AI16:AI18 AI20:AI22 AI24:AI26 AI28:AI30 AI32:AI34 AI36:AI38 AI40:AI42 AI44:AI46 AI48:AI50 AI52:AI54 AI56:AI58 AI60:AI62 AI64:AI66 AI68:AI70 AI72:AI74 AI76:AI78 AI80:AI82 AI84:AI86 AI88:AI90 AI92:AI94 AI96:AI98 AI100:AI102 AI104:AI106 AI108:AI110 AI112:AI114 AI116:AI118 AI120:AI122 AI124:AI126 AI128:AI130 AI132:AI134 AI136:AI138 AI140:AI142 AI144:AI146 AI148:AI150 AI152:AI154 AI156:AI158 AI160:AI162 AI164:AI166 AI168:AI170 AI172:AI174 AI176:AI178 AI180:AI182">
    <cfRule type="containsText" dxfId="96" priority="7" operator="containsText" text="Direct">
      <formula>NOT(ISERROR(SEARCH("Direct",AI16)))</formula>
    </cfRule>
    <cfRule type="cellIs" dxfId="95" priority="8" operator="greaterThanOrEqual">
      <formula>-0.05</formula>
    </cfRule>
    <cfRule type="cellIs" dxfId="94" priority="9" operator="lessThan">
      <formula>-0.05</formula>
    </cfRule>
  </conditionalFormatting>
  <conditionalFormatting sqref="AI13">
    <cfRule type="containsText" dxfId="93" priority="4" operator="containsText" text="No Intervention">
      <formula>NOT(ISERROR(SEARCH("No Intervention",AI13)))</formula>
    </cfRule>
    <cfRule type="cellIs" dxfId="92" priority="5" operator="greaterThanOrEqual">
      <formula>-0.05</formula>
    </cfRule>
    <cfRule type="cellIs" dxfId="91" priority="6" operator="lessThan">
      <formula>-0.05</formula>
    </cfRule>
  </conditionalFormatting>
  <conditionalFormatting sqref="AI15 AI19 AI23 AI27 AI31 AI35 AI39 AI43 AI47 AI51 AI55 AI59 AI63 AI67 AI71 AI75 AI79 AI83 AI87 AI91 AI95 AI99 AI103 AI107 AI111 AI115 AI119 AI123 AI127 AI131 AI135 AI139 AI143 AI147 AI151 AI155 AI159 AI163 AI167 AI171 AI175 AI179">
    <cfRule type="containsText" dxfId="90" priority="1" operator="containsText" text="Direct">
      <formula>NOT(ISERROR(SEARCH("Direct",AI15)))</formula>
    </cfRule>
    <cfRule type="cellIs" dxfId="89" priority="2" operator="greaterThanOrEqual">
      <formula>-0.05</formula>
    </cfRule>
    <cfRule type="cellIs" dxfId="88" priority="3" operator="lessThan">
      <formula>-0.05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Z182"/>
  <sheetViews>
    <sheetView showGridLines="0" topLeftCell="B1" zoomScale="85" zoomScaleNormal="85" workbookViewId="0">
      <selection activeCell="B1" sqref="A1:XFD1048576"/>
    </sheetView>
  </sheetViews>
  <sheetFormatPr defaultRowHeight="12.75"/>
  <cols>
    <col min="1" max="1" width="13.3515625" style="458" customWidth="1"/>
    <col min="2" max="2" width="10.1171875" style="458" customWidth="1"/>
    <col min="3" max="3" width="29.05859375" style="458" customWidth="1"/>
    <col min="4" max="4" width="12.41015625" style="546" customWidth="1"/>
    <col min="5" max="5" width="3.234375" style="546" customWidth="1"/>
    <col min="6" max="7" width="11.9375" style="458" customWidth="1"/>
    <col min="8" max="10" width="11.9375" style="546" customWidth="1"/>
    <col min="11" max="12" width="17.05859375" style="546" customWidth="1"/>
    <col min="13" max="13" width="3.234375" style="546" customWidth="1"/>
    <col min="14" max="15" width="11.9375" style="458" customWidth="1"/>
    <col min="16" max="18" width="11.9375" style="546" customWidth="1"/>
    <col min="19" max="20" width="17.05859375" style="546" customWidth="1"/>
    <col min="21" max="21" width="3.234375" style="546" customWidth="1"/>
    <col min="22" max="23" width="11.9375" style="458" customWidth="1"/>
    <col min="24" max="26" width="11.9375" style="546" customWidth="1"/>
    <col min="27" max="28" width="17.05859375" style="546" customWidth="1"/>
    <col min="29" max="29" width="8.9375" style="458"/>
    <col min="30" max="31" width="11.9375" style="458" customWidth="1"/>
    <col min="32" max="34" width="11.9375" style="546" customWidth="1"/>
    <col min="35" max="36" width="17.05859375" style="546" customWidth="1"/>
    <col min="37" max="37" width="3.234375" style="546" customWidth="1"/>
    <col min="38" max="39" width="11.9375" style="458" customWidth="1"/>
    <col min="40" max="42" width="11.9375" style="546" customWidth="1"/>
    <col min="43" max="44" width="17.05859375" style="546" customWidth="1"/>
    <col min="45" max="45" width="3.234375" style="546" customWidth="1"/>
    <col min="46" max="47" width="11.9375" style="458" customWidth="1"/>
    <col min="48" max="48" width="9.9375" style="546" customWidth="1"/>
    <col min="49" max="50" width="11.9375" style="546" customWidth="1"/>
    <col min="51" max="52" width="17.05859375" style="546" customWidth="1"/>
    <col min="53" max="16384" width="8.9375" style="458"/>
  </cols>
  <sheetData>
    <row r="1" spans="1:52" s="477" customFormat="1">
      <c r="D1" s="545"/>
      <c r="E1" s="545"/>
      <c r="H1" s="545"/>
      <c r="I1" s="545"/>
      <c r="J1" s="545"/>
      <c r="K1" s="545"/>
      <c r="L1" s="545"/>
      <c r="M1" s="545"/>
      <c r="P1" s="545"/>
      <c r="Q1" s="545"/>
      <c r="R1" s="545"/>
      <c r="S1" s="545"/>
      <c r="T1" s="545"/>
      <c r="U1" s="545"/>
      <c r="X1" s="545"/>
      <c r="Y1" s="545"/>
      <c r="Z1" s="545"/>
      <c r="AA1" s="545"/>
      <c r="AB1" s="545"/>
      <c r="AF1" s="545"/>
      <c r="AG1" s="545"/>
      <c r="AH1" s="545"/>
      <c r="AI1" s="545"/>
      <c r="AJ1" s="545"/>
      <c r="AK1" s="545"/>
      <c r="AN1" s="545"/>
      <c r="AO1" s="545"/>
      <c r="AP1" s="545"/>
      <c r="AQ1" s="545"/>
      <c r="AR1" s="545"/>
      <c r="AS1" s="545"/>
      <c r="AV1" s="545"/>
      <c r="AW1" s="545"/>
      <c r="AX1" s="545"/>
      <c r="AY1" s="545"/>
      <c r="AZ1" s="545"/>
    </row>
    <row r="2" spans="1:52" s="477" customFormat="1" ht="13.15">
      <c r="E2" s="545"/>
      <c r="F2" s="478" t="s">
        <v>105</v>
      </c>
      <c r="H2" s="545"/>
      <c r="I2" s="545"/>
      <c r="J2" s="545"/>
      <c r="K2" s="545"/>
      <c r="L2" s="545"/>
      <c r="M2" s="545"/>
      <c r="P2" s="545"/>
      <c r="Q2" s="545"/>
      <c r="R2" s="545"/>
      <c r="S2" s="545"/>
      <c r="T2" s="545"/>
      <c r="U2" s="545"/>
      <c r="X2" s="545"/>
      <c r="Y2" s="545"/>
      <c r="Z2" s="545"/>
      <c r="AA2" s="545"/>
      <c r="AB2" s="545"/>
      <c r="AD2" s="478"/>
      <c r="AF2" s="545"/>
      <c r="AG2" s="545"/>
      <c r="AH2" s="545"/>
      <c r="AI2" s="545"/>
      <c r="AJ2" s="545"/>
      <c r="AK2" s="545"/>
      <c r="AN2" s="545"/>
      <c r="AO2" s="545"/>
      <c r="AP2" s="545"/>
      <c r="AQ2" s="545"/>
      <c r="AR2" s="545"/>
      <c r="AS2" s="545"/>
      <c r="AV2" s="545"/>
      <c r="AW2" s="545"/>
      <c r="AX2" s="545"/>
      <c r="AY2" s="545"/>
      <c r="AZ2" s="545"/>
    </row>
    <row r="3" spans="1:52" s="477" customFormat="1" ht="13.15">
      <c r="E3" s="545"/>
      <c r="F3" s="479" t="s">
        <v>80</v>
      </c>
      <c r="H3" s="545"/>
      <c r="I3" s="545"/>
      <c r="J3" s="545"/>
      <c r="K3" s="545"/>
      <c r="L3" s="545"/>
      <c r="M3" s="545"/>
      <c r="P3" s="545"/>
      <c r="Q3" s="545"/>
      <c r="R3" s="545"/>
      <c r="S3" s="545"/>
      <c r="T3" s="545"/>
      <c r="U3" s="545"/>
      <c r="X3" s="545"/>
      <c r="Y3" s="545"/>
      <c r="Z3" s="545"/>
      <c r="AA3" s="545"/>
      <c r="AB3" s="545"/>
      <c r="AD3" s="479"/>
      <c r="AF3" s="545"/>
      <c r="AG3" s="545"/>
      <c r="AH3" s="545"/>
      <c r="AI3" s="545"/>
      <c r="AJ3" s="545"/>
      <c r="AK3" s="545"/>
      <c r="AN3" s="545"/>
      <c r="AO3" s="545"/>
      <c r="AP3" s="545"/>
      <c r="AQ3" s="545"/>
      <c r="AR3" s="545"/>
      <c r="AS3" s="545"/>
      <c r="AV3" s="545"/>
      <c r="AW3" s="545"/>
      <c r="AX3" s="545"/>
      <c r="AY3" s="545"/>
      <c r="AZ3" s="545"/>
    </row>
    <row r="4" spans="1:52" s="477" customFormat="1">
      <c r="D4" s="545"/>
      <c r="E4" s="545"/>
      <c r="H4" s="545"/>
      <c r="I4" s="545"/>
      <c r="J4" s="545"/>
      <c r="K4" s="545"/>
      <c r="L4" s="545"/>
      <c r="M4" s="545"/>
      <c r="P4" s="545"/>
      <c r="Q4" s="545"/>
      <c r="R4" s="545"/>
      <c r="S4" s="545"/>
      <c r="T4" s="545"/>
      <c r="U4" s="545"/>
      <c r="X4" s="545"/>
      <c r="Y4" s="545"/>
      <c r="Z4" s="545"/>
      <c r="AA4" s="545"/>
      <c r="AB4" s="545"/>
      <c r="AF4" s="545"/>
      <c r="AG4" s="545"/>
      <c r="AH4" s="545"/>
      <c r="AI4" s="545"/>
      <c r="AJ4" s="545"/>
      <c r="AK4" s="545"/>
      <c r="AN4" s="545"/>
      <c r="AO4" s="545"/>
      <c r="AP4" s="545"/>
      <c r="AQ4" s="545"/>
      <c r="AR4" s="545"/>
      <c r="AS4" s="545"/>
      <c r="AV4" s="545"/>
      <c r="AW4" s="545"/>
      <c r="AX4" s="545"/>
      <c r="AY4" s="545"/>
      <c r="AZ4" s="545"/>
    </row>
    <row r="5" spans="1:52" ht="13.15" thickBot="1"/>
    <row r="6" spans="1:52" ht="13.5" thickBot="1">
      <c r="A6" s="547" t="s">
        <v>143</v>
      </c>
      <c r="B6" s="548" t="s">
        <v>157</v>
      </c>
      <c r="C6" s="539"/>
      <c r="E6" s="549"/>
      <c r="F6" s="550" t="s">
        <v>211</v>
      </c>
      <c r="G6" s="548" t="s">
        <v>157</v>
      </c>
      <c r="H6" s="539"/>
      <c r="I6" s="551"/>
      <c r="J6" s="552" t="s">
        <v>279</v>
      </c>
      <c r="K6" s="553"/>
      <c r="L6" s="553"/>
      <c r="M6" s="554"/>
      <c r="N6" s="555"/>
      <c r="O6" s="556"/>
      <c r="P6" s="553"/>
      <c r="Q6" s="553"/>
      <c r="R6" s="553"/>
      <c r="S6" s="553"/>
      <c r="T6" s="557"/>
      <c r="U6" s="558"/>
      <c r="V6" s="544"/>
      <c r="W6" s="559"/>
      <c r="X6" s="551"/>
      <c r="Y6" s="551"/>
      <c r="Z6" s="551"/>
      <c r="AA6" s="551"/>
      <c r="AB6" s="551"/>
      <c r="AC6" s="544"/>
      <c r="AD6" s="544"/>
      <c r="AE6" s="559"/>
      <c r="AF6" s="551"/>
      <c r="AG6" s="551"/>
      <c r="AH6" s="551"/>
      <c r="AI6" s="551"/>
      <c r="AJ6" s="551"/>
      <c r="AK6" s="558"/>
      <c r="AL6" s="544"/>
      <c r="AM6" s="559"/>
      <c r="AN6" s="551"/>
      <c r="AO6" s="551"/>
      <c r="AP6" s="551"/>
      <c r="AQ6" s="551"/>
      <c r="AR6" s="551"/>
      <c r="AS6" s="558"/>
      <c r="AT6" s="544"/>
      <c r="AU6" s="559"/>
      <c r="AV6" s="551"/>
      <c r="AW6" s="551"/>
      <c r="AX6" s="551"/>
      <c r="AY6" s="551"/>
      <c r="AZ6" s="560"/>
    </row>
    <row r="7" spans="1:52" ht="13.15" thickBot="1">
      <c r="F7" s="469"/>
      <c r="G7" s="460"/>
      <c r="H7" s="561"/>
      <c r="I7" s="561"/>
      <c r="J7" s="561"/>
      <c r="K7" s="561"/>
      <c r="L7" s="561"/>
      <c r="M7" s="561"/>
      <c r="N7" s="561"/>
      <c r="O7" s="561"/>
      <c r="P7" s="561"/>
      <c r="Q7" s="561"/>
      <c r="R7" s="561"/>
      <c r="S7" s="561"/>
      <c r="T7" s="561"/>
      <c r="U7" s="561"/>
      <c r="V7" s="561"/>
      <c r="W7" s="561"/>
      <c r="X7" s="561"/>
      <c r="Y7" s="561"/>
      <c r="Z7" s="561"/>
      <c r="AA7" s="561"/>
      <c r="AB7" s="561"/>
      <c r="AC7" s="460"/>
      <c r="AD7" s="460"/>
      <c r="AE7" s="460"/>
      <c r="AF7" s="561"/>
      <c r="AG7" s="561"/>
      <c r="AH7" s="561"/>
      <c r="AI7" s="561"/>
      <c r="AJ7" s="561"/>
      <c r="AK7" s="561"/>
      <c r="AL7" s="561"/>
      <c r="AM7" s="561"/>
      <c r="AN7" s="561"/>
      <c r="AO7" s="561"/>
      <c r="AP7" s="561"/>
      <c r="AQ7" s="561"/>
      <c r="AR7" s="561"/>
      <c r="AS7" s="561"/>
      <c r="AT7" s="561"/>
      <c r="AU7" s="561"/>
      <c r="AV7" s="561"/>
      <c r="AW7" s="561"/>
      <c r="AX7" s="561"/>
      <c r="AY7" s="561"/>
      <c r="AZ7" s="562"/>
    </row>
    <row r="8" spans="1:52" ht="13.5" thickBot="1">
      <c r="F8" s="563" t="s">
        <v>153</v>
      </c>
      <c r="G8" s="564"/>
      <c r="H8" s="565"/>
      <c r="I8" s="565"/>
      <c r="J8" s="565"/>
      <c r="K8" s="565"/>
      <c r="L8" s="565"/>
      <c r="M8" s="561"/>
      <c r="N8" s="563" t="s">
        <v>153</v>
      </c>
      <c r="O8" s="564"/>
      <c r="P8" s="565"/>
      <c r="Q8" s="565"/>
      <c r="R8" s="565"/>
      <c r="S8" s="565"/>
      <c r="T8" s="565"/>
      <c r="U8" s="561"/>
      <c r="V8" s="563" t="s">
        <v>153</v>
      </c>
      <c r="W8" s="564"/>
      <c r="X8" s="565"/>
      <c r="Y8" s="565"/>
      <c r="Z8" s="565"/>
      <c r="AA8" s="565"/>
      <c r="AB8" s="565"/>
      <c r="AC8" s="460"/>
      <c r="AD8" s="563" t="s">
        <v>158</v>
      </c>
      <c r="AE8" s="564"/>
      <c r="AF8" s="565"/>
      <c r="AG8" s="565"/>
      <c r="AH8" s="565"/>
      <c r="AI8" s="565"/>
      <c r="AJ8" s="565"/>
      <c r="AK8" s="561"/>
      <c r="AL8" s="566" t="s">
        <v>158</v>
      </c>
      <c r="AM8" s="566"/>
      <c r="AN8" s="565"/>
      <c r="AO8" s="565"/>
      <c r="AP8" s="565"/>
      <c r="AQ8" s="565"/>
      <c r="AR8" s="565"/>
      <c r="AS8" s="561"/>
      <c r="AT8" s="566" t="s">
        <v>158</v>
      </c>
      <c r="AU8" s="566"/>
      <c r="AV8" s="565"/>
      <c r="AW8" s="565"/>
      <c r="AX8" s="565"/>
      <c r="AY8" s="565"/>
      <c r="AZ8" s="567"/>
    </row>
    <row r="9" spans="1:52" ht="13.5" thickBot="1">
      <c r="F9" s="568" t="s">
        <v>154</v>
      </c>
      <c r="G9" s="569"/>
      <c r="H9" s="570"/>
      <c r="I9" s="561"/>
      <c r="J9" s="561"/>
      <c r="K9" s="561"/>
      <c r="L9" s="561"/>
      <c r="M9" s="561"/>
      <c r="N9" s="568" t="s">
        <v>168</v>
      </c>
      <c r="O9" s="569"/>
      <c r="P9" s="570"/>
      <c r="Q9" s="561"/>
      <c r="R9" s="561"/>
      <c r="S9" s="561"/>
      <c r="T9" s="561"/>
      <c r="U9" s="561"/>
      <c r="V9" s="568" t="s">
        <v>169</v>
      </c>
      <c r="W9" s="569"/>
      <c r="X9" s="570"/>
      <c r="Y9" s="570"/>
      <c r="Z9" s="561"/>
      <c r="AA9" s="561"/>
      <c r="AB9" s="561"/>
      <c r="AC9" s="460"/>
      <c r="AD9" s="563" t="s">
        <v>154</v>
      </c>
      <c r="AE9" s="571"/>
      <c r="AF9" s="564"/>
      <c r="AG9" s="561"/>
      <c r="AH9" s="561"/>
      <c r="AI9" s="561"/>
      <c r="AJ9" s="561"/>
      <c r="AK9" s="561"/>
      <c r="AL9" s="572" t="s">
        <v>168</v>
      </c>
      <c r="AM9" s="572"/>
      <c r="AN9" s="572"/>
      <c r="AO9" s="561"/>
      <c r="AP9" s="561"/>
      <c r="AQ9" s="561"/>
      <c r="AR9" s="561"/>
      <c r="AS9" s="561"/>
      <c r="AT9" s="572" t="s">
        <v>169</v>
      </c>
      <c r="AU9" s="572"/>
      <c r="AV9" s="572"/>
      <c r="AW9" s="572"/>
      <c r="AX9" s="561"/>
      <c r="AY9" s="561"/>
      <c r="AZ9" s="562"/>
    </row>
    <row r="10" spans="1:52" ht="39.75" thickBot="1">
      <c r="F10" s="573" t="s">
        <v>155</v>
      </c>
      <c r="G10" s="480" t="s">
        <v>156</v>
      </c>
      <c r="H10" s="480" t="s">
        <v>150</v>
      </c>
      <c r="I10" s="574" t="s">
        <v>147</v>
      </c>
      <c r="J10" s="575" t="s">
        <v>151</v>
      </c>
      <c r="K10" s="574" t="s">
        <v>149</v>
      </c>
      <c r="L10" s="576" t="s">
        <v>186</v>
      </c>
      <c r="M10" s="561"/>
      <c r="N10" s="573" t="s">
        <v>155</v>
      </c>
      <c r="O10" s="480" t="s">
        <v>156</v>
      </c>
      <c r="P10" s="480" t="s">
        <v>150</v>
      </c>
      <c r="Q10" s="574" t="s">
        <v>147</v>
      </c>
      <c r="R10" s="575" t="s">
        <v>151</v>
      </c>
      <c r="S10" s="574" t="s">
        <v>149</v>
      </c>
      <c r="T10" s="576" t="s">
        <v>186</v>
      </c>
      <c r="U10" s="561"/>
      <c r="V10" s="573" t="s">
        <v>155</v>
      </c>
      <c r="W10" s="480" t="s">
        <v>156</v>
      </c>
      <c r="X10" s="480" t="s">
        <v>150</v>
      </c>
      <c r="Y10" s="574" t="s">
        <v>147</v>
      </c>
      <c r="Z10" s="575" t="s">
        <v>151</v>
      </c>
      <c r="AA10" s="574" t="s">
        <v>149</v>
      </c>
      <c r="AB10" s="576" t="s">
        <v>186</v>
      </c>
      <c r="AC10" s="460"/>
      <c r="AD10" s="573" t="s">
        <v>155</v>
      </c>
      <c r="AE10" s="480" t="s">
        <v>156</v>
      </c>
      <c r="AF10" s="480" t="s">
        <v>150</v>
      </c>
      <c r="AG10" s="574" t="s">
        <v>147</v>
      </c>
      <c r="AH10" s="575" t="s">
        <v>151</v>
      </c>
      <c r="AI10" s="574" t="s">
        <v>149</v>
      </c>
      <c r="AJ10" s="576" t="s">
        <v>186</v>
      </c>
      <c r="AK10" s="561"/>
      <c r="AL10" s="573" t="s">
        <v>155</v>
      </c>
      <c r="AM10" s="480" t="s">
        <v>156</v>
      </c>
      <c r="AN10" s="480" t="s">
        <v>150</v>
      </c>
      <c r="AO10" s="574" t="s">
        <v>147</v>
      </c>
      <c r="AP10" s="575" t="s">
        <v>151</v>
      </c>
      <c r="AQ10" s="574" t="s">
        <v>149</v>
      </c>
      <c r="AR10" s="576" t="s">
        <v>186</v>
      </c>
      <c r="AS10" s="561"/>
      <c r="AT10" s="573" t="s">
        <v>155</v>
      </c>
      <c r="AU10" s="480" t="s">
        <v>156</v>
      </c>
      <c r="AV10" s="480" t="s">
        <v>150</v>
      </c>
      <c r="AW10" s="574" t="s">
        <v>147</v>
      </c>
      <c r="AX10" s="575" t="s">
        <v>151</v>
      </c>
      <c r="AY10" s="574" t="s">
        <v>149</v>
      </c>
      <c r="AZ10" s="576" t="s">
        <v>186</v>
      </c>
    </row>
    <row r="11" spans="1:52" ht="39.4">
      <c r="A11" s="577" t="s">
        <v>63</v>
      </c>
      <c r="B11" s="575" t="s">
        <v>0</v>
      </c>
      <c r="C11" s="575" t="s">
        <v>1</v>
      </c>
      <c r="D11" s="576" t="s">
        <v>185</v>
      </c>
      <c r="F11" s="578" t="s">
        <v>144</v>
      </c>
      <c r="G11" s="579" t="s">
        <v>145</v>
      </c>
      <c r="H11" s="580" t="s">
        <v>146</v>
      </c>
      <c r="I11" s="579" t="s">
        <v>148</v>
      </c>
      <c r="J11" s="581" t="s">
        <v>166</v>
      </c>
      <c r="K11" s="579" t="s">
        <v>152</v>
      </c>
      <c r="L11" s="582" t="s">
        <v>187</v>
      </c>
      <c r="M11" s="561"/>
      <c r="N11" s="578" t="s">
        <v>144</v>
      </c>
      <c r="O11" s="579" t="s">
        <v>145</v>
      </c>
      <c r="P11" s="580" t="s">
        <v>146</v>
      </c>
      <c r="Q11" s="579" t="s">
        <v>148</v>
      </c>
      <c r="R11" s="581" t="s">
        <v>166</v>
      </c>
      <c r="S11" s="579" t="s">
        <v>152</v>
      </c>
      <c r="T11" s="582" t="s">
        <v>187</v>
      </c>
      <c r="U11" s="561"/>
      <c r="V11" s="578" t="s">
        <v>144</v>
      </c>
      <c r="W11" s="579" t="s">
        <v>145</v>
      </c>
      <c r="X11" s="580" t="s">
        <v>146</v>
      </c>
      <c r="Y11" s="579" t="s">
        <v>148</v>
      </c>
      <c r="Z11" s="581" t="s">
        <v>166</v>
      </c>
      <c r="AA11" s="579" t="s">
        <v>152</v>
      </c>
      <c r="AB11" s="582" t="s">
        <v>187</v>
      </c>
      <c r="AC11" s="460"/>
      <c r="AD11" s="578" t="s">
        <v>144</v>
      </c>
      <c r="AE11" s="579" t="s">
        <v>145</v>
      </c>
      <c r="AF11" s="580" t="s">
        <v>146</v>
      </c>
      <c r="AG11" s="579" t="s">
        <v>148</v>
      </c>
      <c r="AH11" s="581" t="s">
        <v>166</v>
      </c>
      <c r="AI11" s="579" t="s">
        <v>152</v>
      </c>
      <c r="AJ11" s="582" t="s">
        <v>187</v>
      </c>
      <c r="AK11" s="561"/>
      <c r="AL11" s="578" t="s">
        <v>144</v>
      </c>
      <c r="AM11" s="579" t="s">
        <v>145</v>
      </c>
      <c r="AN11" s="580" t="s">
        <v>146</v>
      </c>
      <c r="AO11" s="579" t="s">
        <v>148</v>
      </c>
      <c r="AP11" s="581" t="s">
        <v>166</v>
      </c>
      <c r="AQ11" s="579" t="s">
        <v>152</v>
      </c>
      <c r="AR11" s="582" t="s">
        <v>187</v>
      </c>
      <c r="AS11" s="561"/>
      <c r="AT11" s="578" t="s">
        <v>144</v>
      </c>
      <c r="AU11" s="579" t="s">
        <v>145</v>
      </c>
      <c r="AV11" s="580" t="s">
        <v>146</v>
      </c>
      <c r="AW11" s="579" t="s">
        <v>148</v>
      </c>
      <c r="AX11" s="581" t="s">
        <v>166</v>
      </c>
      <c r="AY11" s="579" t="s">
        <v>152</v>
      </c>
      <c r="AZ11" s="582" t="s">
        <v>187</v>
      </c>
    </row>
    <row r="12" spans="1:52" ht="13.15">
      <c r="A12" s="583" t="s">
        <v>9</v>
      </c>
      <c r="B12" s="466">
        <v>45</v>
      </c>
      <c r="C12" s="481" t="s">
        <v>10</v>
      </c>
      <c r="D12" s="584">
        <f>'0.2_MR_Weighting'!I16</f>
        <v>3.3437363390267517E-2</v>
      </c>
      <c r="F12" s="585">
        <f>SUM('2.3_Input_Data_Orig_MC'!X10:Y10)</f>
        <v>13</v>
      </c>
      <c r="G12" s="543">
        <f>SUMIF('2.3_Input_Data_Orig_MC'!AE10:AF10,"&lt;0")</f>
        <v>-8</v>
      </c>
      <c r="H12" s="586">
        <f>IFERROR((G12+F12)/F12, "-")</f>
        <v>0.38461538461538464</v>
      </c>
      <c r="I12" s="586">
        <f>SUMIF('2.3_Input_Data_Orig_MC'!AB10:AF13,"&lt;=0")</f>
        <v>-8</v>
      </c>
      <c r="J12" s="586">
        <f>IFERROR((I12-G12)/I12, "-")</f>
        <v>0</v>
      </c>
      <c r="K12" s="586">
        <f>IFERROR((SQRT(H12*J12))*F12, "N/A")</f>
        <v>0</v>
      </c>
      <c r="L12" s="587">
        <f>IFERROR(K12*$D12, "N/A")</f>
        <v>0</v>
      </c>
      <c r="M12" s="588"/>
      <c r="N12" s="585">
        <f>SUM('2.3_Input_Data_Orig_MC'!X10:Y11)</f>
        <v>13</v>
      </c>
      <c r="O12" s="543">
        <f>SUMIF('2.3_Input_Data_Orig_MC'!AE10:AF11,"&lt;0")</f>
        <v>-8</v>
      </c>
      <c r="P12" s="586">
        <f>IFERROR((N12+O12)/N12,"-")</f>
        <v>0.38461538461538464</v>
      </c>
      <c r="Q12" s="586">
        <f>SUMIF('2.3_Input_Data_Orig_MC'!AB10:AF13,"&lt;=0")</f>
        <v>-8</v>
      </c>
      <c r="R12" s="586">
        <f>IFERROR((Q12-O12)/Q12, "-")</f>
        <v>0</v>
      </c>
      <c r="S12" s="586">
        <f>IFERROR((SQRT(P12*R12))*N12, "N/A")</f>
        <v>0</v>
      </c>
      <c r="T12" s="587">
        <f>IFERROR(S12*$D12, "N/A")</f>
        <v>0</v>
      </c>
      <c r="U12" s="588"/>
      <c r="V12" s="585">
        <f>SUM('2.3_Input_Data_Orig_MC'!X10:Y12)</f>
        <v>13</v>
      </c>
      <c r="W12" s="543">
        <f>SUMIF('2.3_Input_Data_Orig_MC'!AE10:AF12, "&lt;0")</f>
        <v>-8</v>
      </c>
      <c r="X12" s="586">
        <f>IFERROR((V12+W12)/V12, "-")</f>
        <v>0.38461538461538464</v>
      </c>
      <c r="Y12" s="586">
        <f>SUMIF('2.3_Input_Data_Orig_MC'!AB10:AF13,"&lt;=0")</f>
        <v>-8</v>
      </c>
      <c r="Z12" s="586">
        <f>IFERROR((Y12-W12)/Y12, "-")</f>
        <v>0</v>
      </c>
      <c r="AA12" s="586">
        <f>IFERROR((SQRT(X12*Z12))*V12," No Interventions")</f>
        <v>0</v>
      </c>
      <c r="AB12" s="587">
        <f>IFERROR(AA12*$D12, "No Interventions")</f>
        <v>0</v>
      </c>
      <c r="AC12" s="589"/>
      <c r="AD12" s="585">
        <f>SUM('2.4_Input_Data_Rebase'!X10:Y10)</f>
        <v>6</v>
      </c>
      <c r="AE12" s="543">
        <f>SUMIF('2.4_Input_Data_Rebase'!AE10:AF10, "&lt;0")</f>
        <v>-6</v>
      </c>
      <c r="AF12" s="586">
        <f>IFERROR((AE12+AD12)/AD12, "-")</f>
        <v>0</v>
      </c>
      <c r="AG12" s="586">
        <f>SUMIF('2.4_Input_Data_Rebase'!AB10:AF13,"&lt;=0")</f>
        <v>-8</v>
      </c>
      <c r="AH12" s="586">
        <f>IFERROR((AG12-AE12)/AG12, "-")</f>
        <v>0.25</v>
      </c>
      <c r="AI12" s="586">
        <f>IFERROR((SQRT(AF12*AH12))*AD12, "N/A")</f>
        <v>0</v>
      </c>
      <c r="AJ12" s="587">
        <f>IFERROR(AI12*$D12, "N/A")</f>
        <v>0</v>
      </c>
      <c r="AK12" s="588"/>
      <c r="AL12" s="585">
        <f>SUM('2.4_Input_Data_Rebase'!X10:Y11)</f>
        <v>6</v>
      </c>
      <c r="AM12" s="543">
        <f>SUMIF('2.4_Input_Data_Rebase'!AE10:AF11, "&lt;0")</f>
        <v>-6</v>
      </c>
      <c r="AN12" s="586">
        <f>IFERROR((AL12+AM12)/AL12,"-")</f>
        <v>0</v>
      </c>
      <c r="AO12" s="586">
        <f>SUMIF('2.4_Input_Data_Rebase'!AB10:AF13,"&lt;=0")</f>
        <v>-8</v>
      </c>
      <c r="AP12" s="586">
        <f>IFERROR((AO12-AM12)/AO12, "-")</f>
        <v>0.25</v>
      </c>
      <c r="AQ12" s="586">
        <f>IFERROR((SQRT(AN12*AP12))*AL12, "N/A")</f>
        <v>0</v>
      </c>
      <c r="AR12" s="587">
        <f>IFERROR(AQ12*$D12, "N/A")</f>
        <v>0</v>
      </c>
      <c r="AS12" s="588"/>
      <c r="AT12" s="585">
        <f>SUM('2.4_Input_Data_Rebase'!X10:Y12)</f>
        <v>7</v>
      </c>
      <c r="AU12" s="543">
        <f>SUMIF('2.4_Input_Data_Rebase'!AE10:AF12, "&lt;0")</f>
        <v>-7</v>
      </c>
      <c r="AV12" s="586">
        <f>IFERROR((AT12+AU12)/AT12, "-")</f>
        <v>0</v>
      </c>
      <c r="AW12" s="586">
        <f>SUMIF('2.4_Input_Data_Rebase'!AB10:AF13,"&lt;=0")</f>
        <v>-8</v>
      </c>
      <c r="AX12" s="586">
        <f>IFERROR((AW12-AU12)/AW12, "-")</f>
        <v>0.125</v>
      </c>
      <c r="AY12" s="586">
        <f>IFERROR((SQRT(AV12*AX12))*AT12," No Interventions")</f>
        <v>0</v>
      </c>
      <c r="AZ12" s="587">
        <f>IFERROR(AY12*$D12, "No Interventions")</f>
        <v>0</v>
      </c>
    </row>
    <row r="13" spans="1:52" ht="13.15">
      <c r="A13" s="590"/>
      <c r="B13" s="466"/>
      <c r="C13" s="481"/>
      <c r="D13" s="591"/>
      <c r="F13" s="592"/>
      <c r="G13" s="593"/>
      <c r="H13" s="594"/>
      <c r="I13" s="594"/>
      <c r="J13" s="594"/>
      <c r="K13" s="594"/>
      <c r="L13" s="584"/>
      <c r="M13" s="588"/>
      <c r="N13" s="592"/>
      <c r="O13" s="593"/>
      <c r="P13" s="594"/>
      <c r="Q13" s="594"/>
      <c r="R13" s="594"/>
      <c r="S13" s="594"/>
      <c r="T13" s="584"/>
      <c r="U13" s="588"/>
      <c r="V13" s="592"/>
      <c r="W13" s="593"/>
      <c r="X13" s="594"/>
      <c r="Y13" s="594"/>
      <c r="Z13" s="594"/>
      <c r="AA13" s="594"/>
      <c r="AB13" s="584"/>
      <c r="AC13" s="589"/>
      <c r="AD13" s="592"/>
      <c r="AE13" s="593"/>
      <c r="AF13" s="594"/>
      <c r="AG13" s="594"/>
      <c r="AH13" s="594"/>
      <c r="AI13" s="594"/>
      <c r="AJ13" s="584"/>
      <c r="AK13" s="588"/>
      <c r="AL13" s="592"/>
      <c r="AM13" s="593"/>
      <c r="AN13" s="594"/>
      <c r="AO13" s="594"/>
      <c r="AP13" s="594"/>
      <c r="AQ13" s="594"/>
      <c r="AR13" s="584"/>
      <c r="AS13" s="588"/>
      <c r="AT13" s="592"/>
      <c r="AU13" s="593"/>
      <c r="AV13" s="594"/>
      <c r="AW13" s="594"/>
      <c r="AX13" s="594"/>
      <c r="AY13" s="594"/>
      <c r="AZ13" s="584"/>
    </row>
    <row r="14" spans="1:52" ht="13.15">
      <c r="A14" s="590"/>
      <c r="B14" s="466"/>
      <c r="C14" s="481"/>
      <c r="D14" s="591"/>
      <c r="F14" s="592"/>
      <c r="G14" s="593"/>
      <c r="H14" s="594"/>
      <c r="I14" s="594"/>
      <c r="J14" s="594"/>
      <c r="K14" s="594"/>
      <c r="L14" s="584"/>
      <c r="M14" s="588"/>
      <c r="N14" s="592"/>
      <c r="O14" s="593"/>
      <c r="P14" s="594"/>
      <c r="Q14" s="594"/>
      <c r="R14" s="594"/>
      <c r="S14" s="594"/>
      <c r="T14" s="584"/>
      <c r="U14" s="588"/>
      <c r="V14" s="592"/>
      <c r="W14" s="593"/>
      <c r="X14" s="594"/>
      <c r="Y14" s="594"/>
      <c r="Z14" s="594"/>
      <c r="AA14" s="594"/>
      <c r="AB14" s="584"/>
      <c r="AC14" s="589"/>
      <c r="AD14" s="592"/>
      <c r="AE14" s="593"/>
      <c r="AF14" s="594"/>
      <c r="AG14" s="594"/>
      <c r="AH14" s="594"/>
      <c r="AI14" s="594"/>
      <c r="AJ14" s="584"/>
      <c r="AK14" s="588"/>
      <c r="AL14" s="592"/>
      <c r="AM14" s="593"/>
      <c r="AN14" s="594"/>
      <c r="AO14" s="594"/>
      <c r="AP14" s="594"/>
      <c r="AQ14" s="594"/>
      <c r="AR14" s="584"/>
      <c r="AS14" s="588"/>
      <c r="AT14" s="592"/>
      <c r="AU14" s="593"/>
      <c r="AV14" s="594"/>
      <c r="AW14" s="594"/>
      <c r="AX14" s="594"/>
      <c r="AY14" s="594"/>
      <c r="AZ14" s="584"/>
    </row>
    <row r="15" spans="1:52" ht="13.15">
      <c r="A15" s="595"/>
      <c r="B15" s="467"/>
      <c r="C15" s="596"/>
      <c r="D15" s="597"/>
      <c r="F15" s="598"/>
      <c r="G15" s="599"/>
      <c r="H15" s="600"/>
      <c r="I15" s="600"/>
      <c r="J15" s="600"/>
      <c r="K15" s="600"/>
      <c r="L15" s="601"/>
      <c r="M15" s="588"/>
      <c r="N15" s="598"/>
      <c r="O15" s="599"/>
      <c r="P15" s="600"/>
      <c r="Q15" s="600"/>
      <c r="R15" s="600"/>
      <c r="S15" s="600"/>
      <c r="T15" s="601"/>
      <c r="U15" s="588"/>
      <c r="V15" s="598"/>
      <c r="W15" s="599"/>
      <c r="X15" s="600"/>
      <c r="Y15" s="600"/>
      <c r="Z15" s="600"/>
      <c r="AA15" s="600"/>
      <c r="AB15" s="601"/>
      <c r="AC15" s="589"/>
      <c r="AD15" s="598"/>
      <c r="AE15" s="599"/>
      <c r="AF15" s="600"/>
      <c r="AG15" s="600"/>
      <c r="AH15" s="600"/>
      <c r="AI15" s="600"/>
      <c r="AJ15" s="601"/>
      <c r="AK15" s="588"/>
      <c r="AL15" s="598"/>
      <c r="AM15" s="599"/>
      <c r="AN15" s="600"/>
      <c r="AO15" s="600"/>
      <c r="AP15" s="600"/>
      <c r="AQ15" s="600"/>
      <c r="AR15" s="601"/>
      <c r="AS15" s="588"/>
      <c r="AT15" s="598"/>
      <c r="AU15" s="599"/>
      <c r="AV15" s="600"/>
      <c r="AW15" s="600"/>
      <c r="AX15" s="600"/>
      <c r="AY15" s="600"/>
      <c r="AZ15" s="601"/>
    </row>
    <row r="16" spans="1:52" ht="13.15">
      <c r="A16" s="583" t="s">
        <v>9</v>
      </c>
      <c r="B16" s="466">
        <v>1</v>
      </c>
      <c r="C16" s="481" t="s">
        <v>11</v>
      </c>
      <c r="D16" s="584">
        <f>'0.2_MR_Weighting'!I20</f>
        <v>4.6056362312196645E-4</v>
      </c>
      <c r="F16" s="585">
        <f>SUM('2.3_Input_Data_Orig_MC'!X14:Y14)</f>
        <v>0</v>
      </c>
      <c r="G16" s="543">
        <f>SUMIF('2.3_Input_Data_Orig_MC'!AE14:AF14,"&lt;0")</f>
        <v>0</v>
      </c>
      <c r="H16" s="586" t="str">
        <f t="shared" ref="H16" si="0">IFERROR((G16+F16)/F16, "-")</f>
        <v>-</v>
      </c>
      <c r="I16" s="586">
        <f>SUMIF('2.3_Input_Data_Orig_MC'!AB14:AF17,"&lt;=0")</f>
        <v>-1</v>
      </c>
      <c r="J16" s="586">
        <f t="shared" ref="J16" si="1">IFERROR((I16-G16)/I16, "-")</f>
        <v>1</v>
      </c>
      <c r="K16" s="586" t="str">
        <f t="shared" ref="K16" si="2">IFERROR((SQRT(H16*J16))*F16, "N/A")</f>
        <v>N/A</v>
      </c>
      <c r="L16" s="587" t="str">
        <f t="shared" ref="L16" si="3">IFERROR(K16*$D16, "N/A")</f>
        <v>N/A</v>
      </c>
      <c r="M16" s="588"/>
      <c r="N16" s="585">
        <f>SUM('2.3_Input_Data_Orig_MC'!X14:Y15)</f>
        <v>0</v>
      </c>
      <c r="O16" s="543">
        <f>SUMIF('2.3_Input_Data_Orig_MC'!AE14:AF15,"&lt;0")</f>
        <v>0</v>
      </c>
      <c r="P16" s="586" t="str">
        <f t="shared" ref="P16" si="4">IFERROR((N16+O16)/N16,"-")</f>
        <v>-</v>
      </c>
      <c r="Q16" s="586">
        <f>SUMIF('2.3_Input_Data_Orig_MC'!AB14:AF17,"&lt;=0")</f>
        <v>-1</v>
      </c>
      <c r="R16" s="586">
        <f t="shared" ref="R16" si="5">IFERROR((Q16-O16)/Q16, "-")</f>
        <v>1</v>
      </c>
      <c r="S16" s="586" t="str">
        <f t="shared" ref="S16" si="6">IFERROR((SQRT(P16*R16))*N16, "N/A")</f>
        <v>N/A</v>
      </c>
      <c r="T16" s="587" t="str">
        <f t="shared" ref="T16" si="7">IFERROR(S16*$D16, "N/A")</f>
        <v>N/A</v>
      </c>
      <c r="U16" s="588"/>
      <c r="V16" s="585">
        <f>SUM('2.3_Input_Data_Orig_MC'!X14:Y16)</f>
        <v>3</v>
      </c>
      <c r="W16" s="543">
        <f>SUMIF('2.3_Input_Data_Orig_MC'!AE14:AF16, "&lt;0")</f>
        <v>-1</v>
      </c>
      <c r="X16" s="586">
        <f t="shared" ref="X16" si="8">IFERROR((V16+W16)/V16, "-")</f>
        <v>0.66666666666666663</v>
      </c>
      <c r="Y16" s="586">
        <f>SUMIF('2.3_Input_Data_Orig_MC'!AB14:AF17,"&lt;=0")</f>
        <v>-1</v>
      </c>
      <c r="Z16" s="586">
        <f t="shared" ref="Z16" si="9">IFERROR((Y16-W16)/Y16, "-")</f>
        <v>0</v>
      </c>
      <c r="AA16" s="586">
        <f t="shared" ref="AA16" si="10">IFERROR((SQRT(X16*Z16))*V16," No Interventions")</f>
        <v>0</v>
      </c>
      <c r="AB16" s="587">
        <f t="shared" ref="AB16" si="11">IFERROR(AA16*$D16, "No Interventions")</f>
        <v>0</v>
      </c>
      <c r="AC16" s="589"/>
      <c r="AD16" s="585">
        <f>SUM('2.4_Input_Data_Rebase'!X14:Y14)</f>
        <v>1</v>
      </c>
      <c r="AE16" s="543">
        <f>SUMIF('2.4_Input_Data_Rebase'!AE14:AF14, "&lt;0")</f>
        <v>-1</v>
      </c>
      <c r="AF16" s="586">
        <f t="shared" ref="AF16" si="12">IFERROR((AE16+AD16)/AD16, "-")</f>
        <v>0</v>
      </c>
      <c r="AG16" s="586">
        <f>SUMIF('2.4_Input_Data_Rebase'!AB14:AF17,"&lt;=0")</f>
        <v>-1</v>
      </c>
      <c r="AH16" s="586">
        <f t="shared" ref="AH16" si="13">IFERROR((AG16-AE16)/AG16, "-")</f>
        <v>0</v>
      </c>
      <c r="AI16" s="586">
        <f t="shared" ref="AI16" si="14">IFERROR((SQRT(AF16*AH16))*AD16, "N/A")</f>
        <v>0</v>
      </c>
      <c r="AJ16" s="587">
        <f t="shared" ref="AJ16" si="15">IFERROR(AI16*$D16, "N/A")</f>
        <v>0</v>
      </c>
      <c r="AK16" s="588"/>
      <c r="AL16" s="585">
        <f>SUM('2.4_Input_Data_Rebase'!X14:Y15)</f>
        <v>1</v>
      </c>
      <c r="AM16" s="543">
        <f>SUMIF('2.4_Input_Data_Rebase'!AE14:AF15, "&lt;0")</f>
        <v>-1</v>
      </c>
      <c r="AN16" s="586">
        <f t="shared" ref="AN16" si="16">IFERROR((AL16+AM16)/AL16,"-")</f>
        <v>0</v>
      </c>
      <c r="AO16" s="586">
        <f>SUMIF('2.4_Input_Data_Rebase'!AB14:AF17,"&lt;=0")</f>
        <v>-1</v>
      </c>
      <c r="AP16" s="586">
        <f t="shared" ref="AP16" si="17">IFERROR((AO16-AM16)/AO16, "-")</f>
        <v>0</v>
      </c>
      <c r="AQ16" s="586">
        <f t="shared" ref="AQ16" si="18">IFERROR((SQRT(AN16*AP16))*AL16, "N/A")</f>
        <v>0</v>
      </c>
      <c r="AR16" s="587">
        <f t="shared" ref="AR16" si="19">IFERROR(AQ16*$D16, "N/A")</f>
        <v>0</v>
      </c>
      <c r="AS16" s="588"/>
      <c r="AT16" s="585">
        <f>SUM('2.4_Input_Data_Rebase'!X14:Y16)</f>
        <v>1</v>
      </c>
      <c r="AU16" s="543">
        <f>SUMIF('2.4_Input_Data_Rebase'!AE14:AF16, "&lt;0")</f>
        <v>-1</v>
      </c>
      <c r="AV16" s="586">
        <f t="shared" ref="AV16" si="20">IFERROR((AT16+AU16)/AT16, "-")</f>
        <v>0</v>
      </c>
      <c r="AW16" s="586">
        <f>SUMIF('2.4_Input_Data_Rebase'!AB14:AF17,"&lt;=0")</f>
        <v>-1</v>
      </c>
      <c r="AX16" s="586">
        <f t="shared" ref="AX16" si="21">IFERROR((AW16-AU16)/AW16, "-")</f>
        <v>0</v>
      </c>
      <c r="AY16" s="586">
        <f t="shared" ref="AY16" si="22">IFERROR((SQRT(AV16*AX16))*AT16," No Interventions")</f>
        <v>0</v>
      </c>
      <c r="AZ16" s="587">
        <f t="shared" ref="AZ16" si="23">IFERROR(AY16*$D16, "No Interventions")</f>
        <v>0</v>
      </c>
    </row>
    <row r="17" spans="1:52" ht="13.15">
      <c r="A17" s="590"/>
      <c r="B17" s="466"/>
      <c r="C17" s="481"/>
      <c r="D17" s="591"/>
      <c r="F17" s="592"/>
      <c r="G17" s="593"/>
      <c r="H17" s="594"/>
      <c r="I17" s="594"/>
      <c r="J17" s="594"/>
      <c r="K17" s="594"/>
      <c r="L17" s="584"/>
      <c r="M17" s="588"/>
      <c r="N17" s="592"/>
      <c r="O17" s="593"/>
      <c r="P17" s="594"/>
      <c r="Q17" s="594"/>
      <c r="R17" s="594"/>
      <c r="S17" s="594"/>
      <c r="T17" s="584"/>
      <c r="U17" s="588"/>
      <c r="V17" s="592"/>
      <c r="W17" s="593"/>
      <c r="X17" s="594"/>
      <c r="Y17" s="594"/>
      <c r="Z17" s="594"/>
      <c r="AA17" s="594"/>
      <c r="AB17" s="584"/>
      <c r="AC17" s="589"/>
      <c r="AD17" s="592"/>
      <c r="AE17" s="593"/>
      <c r="AF17" s="594"/>
      <c r="AG17" s="594"/>
      <c r="AH17" s="594"/>
      <c r="AI17" s="594"/>
      <c r="AJ17" s="584"/>
      <c r="AK17" s="588"/>
      <c r="AL17" s="592"/>
      <c r="AM17" s="593"/>
      <c r="AN17" s="594"/>
      <c r="AO17" s="594"/>
      <c r="AP17" s="594"/>
      <c r="AQ17" s="594"/>
      <c r="AR17" s="584"/>
      <c r="AS17" s="588"/>
      <c r="AT17" s="592"/>
      <c r="AU17" s="593"/>
      <c r="AV17" s="594"/>
      <c r="AW17" s="594"/>
      <c r="AX17" s="594"/>
      <c r="AY17" s="594"/>
      <c r="AZ17" s="584"/>
    </row>
    <row r="18" spans="1:52" ht="13.15">
      <c r="A18" s="590"/>
      <c r="B18" s="466"/>
      <c r="C18" s="481"/>
      <c r="D18" s="591"/>
      <c r="F18" s="592"/>
      <c r="G18" s="593"/>
      <c r="H18" s="594"/>
      <c r="I18" s="594"/>
      <c r="J18" s="594"/>
      <c r="K18" s="594"/>
      <c r="L18" s="584"/>
      <c r="M18" s="588"/>
      <c r="N18" s="592"/>
      <c r="O18" s="593"/>
      <c r="P18" s="594"/>
      <c r="Q18" s="594"/>
      <c r="R18" s="594"/>
      <c r="S18" s="594"/>
      <c r="T18" s="584"/>
      <c r="U18" s="588"/>
      <c r="V18" s="592"/>
      <c r="W18" s="593"/>
      <c r="X18" s="594"/>
      <c r="Y18" s="594"/>
      <c r="Z18" s="594"/>
      <c r="AA18" s="594"/>
      <c r="AB18" s="584"/>
      <c r="AC18" s="589"/>
      <c r="AD18" s="592"/>
      <c r="AE18" s="593"/>
      <c r="AF18" s="594"/>
      <c r="AG18" s="594"/>
      <c r="AH18" s="594"/>
      <c r="AI18" s="594"/>
      <c r="AJ18" s="584"/>
      <c r="AK18" s="588"/>
      <c r="AL18" s="592"/>
      <c r="AM18" s="593"/>
      <c r="AN18" s="594"/>
      <c r="AO18" s="594"/>
      <c r="AP18" s="594"/>
      <c r="AQ18" s="594"/>
      <c r="AR18" s="584"/>
      <c r="AS18" s="588"/>
      <c r="AT18" s="592"/>
      <c r="AU18" s="593"/>
      <c r="AV18" s="594"/>
      <c r="AW18" s="594"/>
      <c r="AX18" s="594"/>
      <c r="AY18" s="594"/>
      <c r="AZ18" s="584"/>
    </row>
    <row r="19" spans="1:52" ht="13.15">
      <c r="A19" s="595"/>
      <c r="B19" s="467"/>
      <c r="C19" s="596"/>
      <c r="D19" s="597"/>
      <c r="F19" s="598"/>
      <c r="G19" s="599"/>
      <c r="H19" s="600"/>
      <c r="I19" s="600"/>
      <c r="J19" s="600"/>
      <c r="K19" s="600"/>
      <c r="L19" s="601"/>
      <c r="M19" s="588"/>
      <c r="N19" s="598"/>
      <c r="O19" s="599"/>
      <c r="P19" s="600"/>
      <c r="Q19" s="600"/>
      <c r="R19" s="600"/>
      <c r="S19" s="600"/>
      <c r="T19" s="601"/>
      <c r="U19" s="588"/>
      <c r="V19" s="598"/>
      <c r="W19" s="599"/>
      <c r="X19" s="600"/>
      <c r="Y19" s="600"/>
      <c r="Z19" s="600"/>
      <c r="AA19" s="600"/>
      <c r="AB19" s="601"/>
      <c r="AC19" s="589"/>
      <c r="AD19" s="598"/>
      <c r="AE19" s="599"/>
      <c r="AF19" s="600"/>
      <c r="AG19" s="600"/>
      <c r="AH19" s="600"/>
      <c r="AI19" s="600"/>
      <c r="AJ19" s="601"/>
      <c r="AK19" s="588"/>
      <c r="AL19" s="598"/>
      <c r="AM19" s="599"/>
      <c r="AN19" s="600"/>
      <c r="AO19" s="600"/>
      <c r="AP19" s="600"/>
      <c r="AQ19" s="600"/>
      <c r="AR19" s="601"/>
      <c r="AS19" s="588"/>
      <c r="AT19" s="598"/>
      <c r="AU19" s="599"/>
      <c r="AV19" s="600"/>
      <c r="AW19" s="600"/>
      <c r="AX19" s="600"/>
      <c r="AY19" s="600"/>
      <c r="AZ19" s="601"/>
    </row>
    <row r="20" spans="1:52" ht="13.15">
      <c r="A20" s="583" t="s">
        <v>9</v>
      </c>
      <c r="B20" s="466">
        <v>7</v>
      </c>
      <c r="C20" s="481" t="s">
        <v>12</v>
      </c>
      <c r="D20" s="584">
        <f>'0.2_MR_Weighting'!I24</f>
        <v>0</v>
      </c>
      <c r="F20" s="585">
        <f>SUM('2.3_Input_Data_Orig_MC'!X18:Y18)</f>
        <v>0</v>
      </c>
      <c r="G20" s="543">
        <f>SUMIF('2.3_Input_Data_Orig_MC'!AE18:AF18,"&lt;0")</f>
        <v>0</v>
      </c>
      <c r="H20" s="586" t="str">
        <f t="shared" ref="H20" si="24">IFERROR((G20+F20)/F20, "-")</f>
        <v>-</v>
      </c>
      <c r="I20" s="586">
        <f>SUMIF('2.3_Input_Data_Orig_MC'!AB18:AF21,"&lt;=0")</f>
        <v>0</v>
      </c>
      <c r="J20" s="586" t="str">
        <f t="shared" ref="J20" si="25">IFERROR((I20-G20)/I20, "-")</f>
        <v>-</v>
      </c>
      <c r="K20" s="586" t="str">
        <f t="shared" ref="K20" si="26">IFERROR((SQRT(H20*J20))*F20, "N/A")</f>
        <v>N/A</v>
      </c>
      <c r="L20" s="587" t="str">
        <f t="shared" ref="L20" si="27">IFERROR(K20*$D20, "N/A")</f>
        <v>N/A</v>
      </c>
      <c r="M20" s="588"/>
      <c r="N20" s="585">
        <f>SUM('2.3_Input_Data_Orig_MC'!X18:Y19)</f>
        <v>0</v>
      </c>
      <c r="O20" s="543">
        <f>SUMIF('2.3_Input_Data_Orig_MC'!AE18:AF19,"&lt;0")</f>
        <v>0</v>
      </c>
      <c r="P20" s="586" t="str">
        <f t="shared" ref="P20" si="28">IFERROR((N20+O20)/N20,"-")</f>
        <v>-</v>
      </c>
      <c r="Q20" s="586">
        <f>SUMIF('2.3_Input_Data_Orig_MC'!AB18:AF21,"&lt;=0")</f>
        <v>0</v>
      </c>
      <c r="R20" s="586" t="str">
        <f t="shared" ref="R20" si="29">IFERROR((Q20-O20)/Q20, "-")</f>
        <v>-</v>
      </c>
      <c r="S20" s="586" t="str">
        <f t="shared" ref="S20" si="30">IFERROR((SQRT(P20*R20))*N20, "N/A")</f>
        <v>N/A</v>
      </c>
      <c r="T20" s="587" t="str">
        <f t="shared" ref="T20" si="31">IFERROR(S20*$D20, "N/A")</f>
        <v>N/A</v>
      </c>
      <c r="U20" s="588"/>
      <c r="V20" s="585">
        <f>SUM('2.3_Input_Data_Orig_MC'!X18:Y20)</f>
        <v>0</v>
      </c>
      <c r="W20" s="543">
        <f>SUMIF('2.3_Input_Data_Orig_MC'!AE18:AF20, "&lt;0")</f>
        <v>0</v>
      </c>
      <c r="X20" s="586" t="str">
        <f t="shared" ref="X20" si="32">IFERROR((V20+W20)/V20, "-")</f>
        <v>-</v>
      </c>
      <c r="Y20" s="586">
        <f>SUMIF('2.3_Input_Data_Orig_MC'!AB18:AF21,"&lt;=0")</f>
        <v>0</v>
      </c>
      <c r="Z20" s="586" t="str">
        <f t="shared" ref="Z20" si="33">IFERROR((Y20-W20)/Y20, "-")</f>
        <v>-</v>
      </c>
      <c r="AA20" s="586" t="str">
        <f>IFERROR((SQRT(X20*Z20))*V20," No Interventions")</f>
        <v xml:space="preserve"> No Interventions</v>
      </c>
      <c r="AB20" s="587" t="str">
        <f t="shared" ref="AB20" si="34">IFERROR(AA20*$D20, "No Interventions")</f>
        <v>No Interventions</v>
      </c>
      <c r="AC20" s="589"/>
      <c r="AD20" s="585">
        <f>SUM('2.4_Input_Data_Rebase'!X18:Y18)</f>
        <v>0</v>
      </c>
      <c r="AE20" s="543">
        <f>SUMIF('2.4_Input_Data_Rebase'!AE18:AF18, "&lt;0")</f>
        <v>0</v>
      </c>
      <c r="AF20" s="586" t="str">
        <f t="shared" ref="AF20" si="35">IFERROR((AE20+AD20)/AD20, "-")</f>
        <v>-</v>
      </c>
      <c r="AG20" s="586">
        <f>SUMIF('2.4_Input_Data_Rebase'!AB18:AF21,"&lt;=0")</f>
        <v>0</v>
      </c>
      <c r="AH20" s="586" t="str">
        <f t="shared" ref="AH20" si="36">IFERROR((AG20-AE20)/AG20, "-")</f>
        <v>-</v>
      </c>
      <c r="AI20" s="586" t="str">
        <f t="shared" ref="AI20" si="37">IFERROR((SQRT(AF20*AH20))*AD20, "N/A")</f>
        <v>N/A</v>
      </c>
      <c r="AJ20" s="587" t="str">
        <f t="shared" ref="AJ20" si="38">IFERROR(AI20*$D20, "N/A")</f>
        <v>N/A</v>
      </c>
      <c r="AK20" s="588"/>
      <c r="AL20" s="585">
        <f>SUM('2.4_Input_Data_Rebase'!X18:Y19)</f>
        <v>0</v>
      </c>
      <c r="AM20" s="543">
        <f>SUMIF('2.4_Input_Data_Rebase'!AE18:AF19, "&lt;0")</f>
        <v>0</v>
      </c>
      <c r="AN20" s="586" t="str">
        <f t="shared" ref="AN20" si="39">IFERROR((AL20+AM20)/AL20,"-")</f>
        <v>-</v>
      </c>
      <c r="AO20" s="586">
        <f>SUMIF('2.4_Input_Data_Rebase'!AB18:AF21,"&lt;=0")</f>
        <v>0</v>
      </c>
      <c r="AP20" s="586" t="str">
        <f t="shared" ref="AP20" si="40">IFERROR((AO20-AM20)/AO20, "-")</f>
        <v>-</v>
      </c>
      <c r="AQ20" s="586" t="str">
        <f t="shared" ref="AQ20" si="41">IFERROR((SQRT(AN20*AP20))*AL20, "N/A")</f>
        <v>N/A</v>
      </c>
      <c r="AR20" s="587" t="str">
        <f t="shared" ref="AR20" si="42">IFERROR(AQ20*$D20, "N/A")</f>
        <v>N/A</v>
      </c>
      <c r="AS20" s="588"/>
      <c r="AT20" s="585">
        <f>SUM('2.4_Input_Data_Rebase'!X18:Y20)</f>
        <v>0</v>
      </c>
      <c r="AU20" s="543">
        <f>SUMIF('2.4_Input_Data_Rebase'!AE18:AF20, "&lt;0")</f>
        <v>0</v>
      </c>
      <c r="AV20" s="586" t="str">
        <f t="shared" ref="AV20" si="43">IFERROR((AT20+AU20)/AT20, "-")</f>
        <v>-</v>
      </c>
      <c r="AW20" s="586">
        <f>SUMIF('2.4_Input_Data_Rebase'!AB18:AF21,"&lt;=0")</f>
        <v>0</v>
      </c>
      <c r="AX20" s="586" t="str">
        <f t="shared" ref="AX20" si="44">IFERROR((AW20-AU20)/AW20, "-")</f>
        <v>-</v>
      </c>
      <c r="AY20" s="586" t="str">
        <f t="shared" ref="AY20" si="45">IFERROR((SQRT(AV20*AX20))*AT20," No Interventions")</f>
        <v xml:space="preserve"> No Interventions</v>
      </c>
      <c r="AZ20" s="587" t="str">
        <f t="shared" ref="AZ20" si="46">IFERROR(AY20*$D20, "No Interventions")</f>
        <v>No Interventions</v>
      </c>
    </row>
    <row r="21" spans="1:52" ht="13.15">
      <c r="A21" s="590"/>
      <c r="B21" s="466"/>
      <c r="C21" s="481"/>
      <c r="D21" s="591"/>
      <c r="F21" s="592"/>
      <c r="G21" s="593"/>
      <c r="H21" s="594"/>
      <c r="I21" s="594"/>
      <c r="J21" s="594"/>
      <c r="K21" s="594"/>
      <c r="L21" s="584"/>
      <c r="M21" s="588"/>
      <c r="N21" s="592"/>
      <c r="O21" s="593"/>
      <c r="P21" s="594"/>
      <c r="Q21" s="594"/>
      <c r="R21" s="594"/>
      <c r="S21" s="594"/>
      <c r="T21" s="584"/>
      <c r="U21" s="588"/>
      <c r="V21" s="592"/>
      <c r="W21" s="593"/>
      <c r="X21" s="594"/>
      <c r="Y21" s="594"/>
      <c r="Z21" s="594"/>
      <c r="AA21" s="594"/>
      <c r="AB21" s="584"/>
      <c r="AC21" s="589"/>
      <c r="AD21" s="592"/>
      <c r="AE21" s="593"/>
      <c r="AF21" s="594"/>
      <c r="AG21" s="594"/>
      <c r="AH21" s="594"/>
      <c r="AI21" s="594"/>
      <c r="AJ21" s="584"/>
      <c r="AK21" s="588"/>
      <c r="AL21" s="592"/>
      <c r="AM21" s="593"/>
      <c r="AN21" s="594"/>
      <c r="AO21" s="594"/>
      <c r="AP21" s="594"/>
      <c r="AQ21" s="594"/>
      <c r="AR21" s="584"/>
      <c r="AS21" s="588"/>
      <c r="AT21" s="592"/>
      <c r="AU21" s="593"/>
      <c r="AV21" s="594"/>
      <c r="AW21" s="594"/>
      <c r="AX21" s="594"/>
      <c r="AY21" s="594"/>
      <c r="AZ21" s="584"/>
    </row>
    <row r="22" spans="1:52" ht="13.15">
      <c r="A22" s="590"/>
      <c r="B22" s="466"/>
      <c r="C22" s="481"/>
      <c r="D22" s="591"/>
      <c r="F22" s="592"/>
      <c r="G22" s="593"/>
      <c r="H22" s="594"/>
      <c r="I22" s="594"/>
      <c r="J22" s="594"/>
      <c r="K22" s="594"/>
      <c r="L22" s="584"/>
      <c r="M22" s="588"/>
      <c r="N22" s="592"/>
      <c r="O22" s="593"/>
      <c r="P22" s="594"/>
      <c r="Q22" s="594"/>
      <c r="R22" s="594"/>
      <c r="S22" s="594"/>
      <c r="T22" s="584"/>
      <c r="U22" s="588"/>
      <c r="V22" s="592"/>
      <c r="W22" s="593"/>
      <c r="X22" s="594"/>
      <c r="Y22" s="594"/>
      <c r="Z22" s="594"/>
      <c r="AA22" s="594"/>
      <c r="AB22" s="584"/>
      <c r="AC22" s="589"/>
      <c r="AD22" s="592"/>
      <c r="AE22" s="593"/>
      <c r="AF22" s="594"/>
      <c r="AG22" s="594"/>
      <c r="AH22" s="594"/>
      <c r="AI22" s="594"/>
      <c r="AJ22" s="584"/>
      <c r="AK22" s="588"/>
      <c r="AL22" s="592"/>
      <c r="AM22" s="593"/>
      <c r="AN22" s="594"/>
      <c r="AO22" s="594"/>
      <c r="AP22" s="594"/>
      <c r="AQ22" s="594"/>
      <c r="AR22" s="584"/>
      <c r="AS22" s="588"/>
      <c r="AT22" s="592"/>
      <c r="AU22" s="593"/>
      <c r="AV22" s="594"/>
      <c r="AW22" s="594"/>
      <c r="AX22" s="594"/>
      <c r="AY22" s="594"/>
      <c r="AZ22" s="584"/>
    </row>
    <row r="23" spans="1:52" ht="13.15">
      <c r="A23" s="595"/>
      <c r="B23" s="467"/>
      <c r="C23" s="596"/>
      <c r="D23" s="597"/>
      <c r="F23" s="598"/>
      <c r="G23" s="599"/>
      <c r="H23" s="600"/>
      <c r="I23" s="600"/>
      <c r="J23" s="600"/>
      <c r="K23" s="600"/>
      <c r="L23" s="601"/>
      <c r="M23" s="588"/>
      <c r="N23" s="598"/>
      <c r="O23" s="599"/>
      <c r="P23" s="600"/>
      <c r="Q23" s="600"/>
      <c r="R23" s="600"/>
      <c r="S23" s="600"/>
      <c r="T23" s="601"/>
      <c r="U23" s="588"/>
      <c r="V23" s="598"/>
      <c r="W23" s="599"/>
      <c r="X23" s="600"/>
      <c r="Y23" s="600"/>
      <c r="Z23" s="600"/>
      <c r="AA23" s="600"/>
      <c r="AB23" s="601"/>
      <c r="AC23" s="589"/>
      <c r="AD23" s="598"/>
      <c r="AE23" s="599"/>
      <c r="AF23" s="600"/>
      <c r="AG23" s="600"/>
      <c r="AH23" s="600"/>
      <c r="AI23" s="600"/>
      <c r="AJ23" s="601"/>
      <c r="AK23" s="588"/>
      <c r="AL23" s="598"/>
      <c r="AM23" s="599"/>
      <c r="AN23" s="600"/>
      <c r="AO23" s="600"/>
      <c r="AP23" s="600"/>
      <c r="AQ23" s="600"/>
      <c r="AR23" s="601"/>
      <c r="AS23" s="588"/>
      <c r="AT23" s="598"/>
      <c r="AU23" s="599"/>
      <c r="AV23" s="600"/>
      <c r="AW23" s="600"/>
      <c r="AX23" s="600"/>
      <c r="AY23" s="600"/>
      <c r="AZ23" s="601"/>
    </row>
    <row r="24" spans="1:52" ht="13.15">
      <c r="A24" s="583" t="s">
        <v>9</v>
      </c>
      <c r="B24" s="466">
        <v>8</v>
      </c>
      <c r="C24" s="481" t="s">
        <v>13</v>
      </c>
      <c r="D24" s="584">
        <f>'0.2_MR_Weighting'!I28</f>
        <v>0</v>
      </c>
      <c r="F24" s="585">
        <f>SUM('2.3_Input_Data_Orig_MC'!X22:Y22)</f>
        <v>0</v>
      </c>
      <c r="G24" s="543">
        <f>SUMIF('2.3_Input_Data_Orig_MC'!AE22:AF22,"&lt;0")</f>
        <v>0</v>
      </c>
      <c r="H24" s="586" t="str">
        <f t="shared" ref="H24" si="47">IFERROR((G24+F24)/F24, "-")</f>
        <v>-</v>
      </c>
      <c r="I24" s="586">
        <f>SUMIF('2.3_Input_Data_Orig_MC'!AB22:AF25,"&lt;=0")</f>
        <v>0</v>
      </c>
      <c r="J24" s="586" t="str">
        <f t="shared" ref="J24" si="48">IFERROR((I24-G24)/I24, "-")</f>
        <v>-</v>
      </c>
      <c r="K24" s="586" t="str">
        <f t="shared" ref="K24" si="49">IFERROR((SQRT(H24*J24))*F24, "N/A")</f>
        <v>N/A</v>
      </c>
      <c r="L24" s="587" t="str">
        <f t="shared" ref="L24" si="50">IFERROR(K24*$D24, "N/A")</f>
        <v>N/A</v>
      </c>
      <c r="M24" s="588"/>
      <c r="N24" s="585">
        <f>SUM('2.3_Input_Data_Orig_MC'!X22:Y23)</f>
        <v>0</v>
      </c>
      <c r="O24" s="543">
        <f>SUMIF('2.3_Input_Data_Orig_MC'!AE22:AF23,"&lt;0")</f>
        <v>0</v>
      </c>
      <c r="P24" s="586" t="str">
        <f t="shared" ref="P24" si="51">IFERROR((N24+O24)/N24,"-")</f>
        <v>-</v>
      </c>
      <c r="Q24" s="586">
        <f>SUMIF('2.3_Input_Data_Orig_MC'!AB22:AF25,"&lt;=0")</f>
        <v>0</v>
      </c>
      <c r="R24" s="586" t="str">
        <f t="shared" ref="R24" si="52">IFERROR((Q24-O24)/Q24, "-")</f>
        <v>-</v>
      </c>
      <c r="S24" s="586" t="str">
        <f t="shared" ref="S24" si="53">IFERROR((SQRT(P24*R24))*N24, "N/A")</f>
        <v>N/A</v>
      </c>
      <c r="T24" s="587" t="str">
        <f t="shared" ref="T24" si="54">IFERROR(S24*$D24, "N/A")</f>
        <v>N/A</v>
      </c>
      <c r="U24" s="588"/>
      <c r="V24" s="585">
        <f>SUM('2.3_Input_Data_Orig_MC'!X22:Y24)</f>
        <v>0</v>
      </c>
      <c r="W24" s="543">
        <f>SUMIF('2.3_Input_Data_Orig_MC'!AE22:AF24, "&lt;0")</f>
        <v>0</v>
      </c>
      <c r="X24" s="586" t="str">
        <f t="shared" ref="X24" si="55">IFERROR((V24+W24)/V24, "-")</f>
        <v>-</v>
      </c>
      <c r="Y24" s="586">
        <f>SUMIF('2.3_Input_Data_Orig_MC'!AB22:AF25,"&lt;=0")</f>
        <v>0</v>
      </c>
      <c r="Z24" s="586" t="str">
        <f t="shared" ref="Z24" si="56">IFERROR((Y24-W24)/Y24, "-")</f>
        <v>-</v>
      </c>
      <c r="AA24" s="586" t="str">
        <f t="shared" ref="AA24" si="57">IFERROR((SQRT(X24*Z24))*V24," No Interventions")</f>
        <v xml:space="preserve"> No Interventions</v>
      </c>
      <c r="AB24" s="587" t="str">
        <f t="shared" ref="AB24" si="58">IFERROR(AA24*$D24, "No Interventions")</f>
        <v>No Interventions</v>
      </c>
      <c r="AC24" s="589"/>
      <c r="AD24" s="585">
        <f>SUM('2.4_Input_Data_Rebase'!X22:Y22)</f>
        <v>0</v>
      </c>
      <c r="AE24" s="543">
        <f>SUMIF('2.4_Input_Data_Rebase'!AE22:AF22, "&lt;0")</f>
        <v>0</v>
      </c>
      <c r="AF24" s="586" t="str">
        <f t="shared" ref="AF24" si="59">IFERROR((AE24+AD24)/AD24, "-")</f>
        <v>-</v>
      </c>
      <c r="AG24" s="586">
        <f>SUMIF('2.4_Input_Data_Rebase'!AB22:AF25,"&lt;=0")</f>
        <v>0</v>
      </c>
      <c r="AH24" s="586" t="str">
        <f t="shared" ref="AH24" si="60">IFERROR((AG24-AE24)/AG24, "-")</f>
        <v>-</v>
      </c>
      <c r="AI24" s="586" t="str">
        <f t="shared" ref="AI24" si="61">IFERROR((SQRT(AF24*AH24))*AD24, "N/A")</f>
        <v>N/A</v>
      </c>
      <c r="AJ24" s="587" t="str">
        <f t="shared" ref="AJ24" si="62">IFERROR(AI24*$D24, "N/A")</f>
        <v>N/A</v>
      </c>
      <c r="AK24" s="588"/>
      <c r="AL24" s="585">
        <f>SUM('2.4_Input_Data_Rebase'!X22:Y23)</f>
        <v>0</v>
      </c>
      <c r="AM24" s="543">
        <f>SUMIF('2.4_Input_Data_Rebase'!AE22:AF23, "&lt;0")</f>
        <v>0</v>
      </c>
      <c r="AN24" s="586" t="str">
        <f t="shared" ref="AN24" si="63">IFERROR((AL24+AM24)/AL24,"-")</f>
        <v>-</v>
      </c>
      <c r="AO24" s="586">
        <f>SUMIF('2.4_Input_Data_Rebase'!AB22:AF25,"&lt;=0")</f>
        <v>0</v>
      </c>
      <c r="AP24" s="586" t="str">
        <f t="shared" ref="AP24" si="64">IFERROR((AO24-AM24)/AO24, "-")</f>
        <v>-</v>
      </c>
      <c r="AQ24" s="586" t="str">
        <f t="shared" ref="AQ24" si="65">IFERROR((SQRT(AN24*AP24))*AL24, "N/A")</f>
        <v>N/A</v>
      </c>
      <c r="AR24" s="587" t="str">
        <f t="shared" ref="AR24" si="66">IFERROR(AQ24*$D24, "N/A")</f>
        <v>N/A</v>
      </c>
      <c r="AS24" s="588"/>
      <c r="AT24" s="585">
        <f>SUM('2.4_Input_Data_Rebase'!X22:Y24)</f>
        <v>0</v>
      </c>
      <c r="AU24" s="543">
        <f>SUMIF('2.4_Input_Data_Rebase'!AE22:AF24, "&lt;0")</f>
        <v>0</v>
      </c>
      <c r="AV24" s="586" t="str">
        <f t="shared" ref="AV24" si="67">IFERROR((AT24+AU24)/AT24, "-")</f>
        <v>-</v>
      </c>
      <c r="AW24" s="586">
        <f>SUMIF('2.4_Input_Data_Rebase'!AB22:AF25,"&lt;=0")</f>
        <v>0</v>
      </c>
      <c r="AX24" s="586" t="str">
        <f t="shared" ref="AX24" si="68">IFERROR((AW24-AU24)/AW24, "-")</f>
        <v>-</v>
      </c>
      <c r="AY24" s="586" t="str">
        <f t="shared" ref="AY24" si="69">IFERROR((SQRT(AV24*AX24))*AT24," No Interventions")</f>
        <v xml:space="preserve"> No Interventions</v>
      </c>
      <c r="AZ24" s="587" t="str">
        <f t="shared" ref="AZ24" si="70">IFERROR(AY24*$D24, "No Interventions")</f>
        <v>No Interventions</v>
      </c>
    </row>
    <row r="25" spans="1:52" ht="13.15">
      <c r="A25" s="590"/>
      <c r="B25" s="466"/>
      <c r="C25" s="481"/>
      <c r="D25" s="591"/>
      <c r="F25" s="592"/>
      <c r="G25" s="593"/>
      <c r="H25" s="594"/>
      <c r="I25" s="594"/>
      <c r="J25" s="594"/>
      <c r="K25" s="594"/>
      <c r="L25" s="584"/>
      <c r="M25" s="588"/>
      <c r="N25" s="592"/>
      <c r="O25" s="593"/>
      <c r="P25" s="594"/>
      <c r="Q25" s="594"/>
      <c r="R25" s="594"/>
      <c r="S25" s="594"/>
      <c r="T25" s="584"/>
      <c r="U25" s="588"/>
      <c r="V25" s="592"/>
      <c r="W25" s="593"/>
      <c r="X25" s="594"/>
      <c r="Y25" s="594"/>
      <c r="Z25" s="594"/>
      <c r="AA25" s="594"/>
      <c r="AB25" s="584"/>
      <c r="AC25" s="589"/>
      <c r="AD25" s="592"/>
      <c r="AE25" s="593"/>
      <c r="AF25" s="594"/>
      <c r="AG25" s="594"/>
      <c r="AH25" s="594"/>
      <c r="AI25" s="594"/>
      <c r="AJ25" s="584"/>
      <c r="AK25" s="588"/>
      <c r="AL25" s="592"/>
      <c r="AM25" s="593"/>
      <c r="AN25" s="594"/>
      <c r="AO25" s="594"/>
      <c r="AP25" s="594"/>
      <c r="AQ25" s="594"/>
      <c r="AR25" s="584"/>
      <c r="AS25" s="588"/>
      <c r="AT25" s="592"/>
      <c r="AU25" s="593"/>
      <c r="AV25" s="594"/>
      <c r="AW25" s="594"/>
      <c r="AX25" s="594"/>
      <c r="AY25" s="594"/>
      <c r="AZ25" s="584"/>
    </row>
    <row r="26" spans="1:52" ht="13.15">
      <c r="A26" s="590"/>
      <c r="B26" s="466"/>
      <c r="C26" s="481"/>
      <c r="D26" s="591"/>
      <c r="F26" s="592"/>
      <c r="G26" s="593"/>
      <c r="H26" s="594"/>
      <c r="I26" s="594"/>
      <c r="J26" s="594"/>
      <c r="K26" s="594"/>
      <c r="L26" s="584"/>
      <c r="M26" s="588"/>
      <c r="N26" s="592"/>
      <c r="O26" s="593"/>
      <c r="P26" s="594"/>
      <c r="Q26" s="594"/>
      <c r="R26" s="594"/>
      <c r="S26" s="594"/>
      <c r="T26" s="584"/>
      <c r="U26" s="588"/>
      <c r="V26" s="592"/>
      <c r="W26" s="593"/>
      <c r="X26" s="594"/>
      <c r="Y26" s="594"/>
      <c r="Z26" s="594"/>
      <c r="AA26" s="594"/>
      <c r="AB26" s="584"/>
      <c r="AC26" s="589"/>
      <c r="AD26" s="592"/>
      <c r="AE26" s="593"/>
      <c r="AF26" s="594"/>
      <c r="AG26" s="594"/>
      <c r="AH26" s="594"/>
      <c r="AI26" s="594"/>
      <c r="AJ26" s="584"/>
      <c r="AK26" s="588"/>
      <c r="AL26" s="592"/>
      <c r="AM26" s="593"/>
      <c r="AN26" s="594"/>
      <c r="AO26" s="594"/>
      <c r="AP26" s="594"/>
      <c r="AQ26" s="594"/>
      <c r="AR26" s="584"/>
      <c r="AS26" s="588"/>
      <c r="AT26" s="592"/>
      <c r="AU26" s="593"/>
      <c r="AV26" s="594"/>
      <c r="AW26" s="594"/>
      <c r="AX26" s="594"/>
      <c r="AY26" s="594"/>
      <c r="AZ26" s="584"/>
    </row>
    <row r="27" spans="1:52" ht="13.15">
      <c r="A27" s="595"/>
      <c r="B27" s="467"/>
      <c r="C27" s="596"/>
      <c r="D27" s="597"/>
      <c r="F27" s="598"/>
      <c r="G27" s="599"/>
      <c r="H27" s="600"/>
      <c r="I27" s="600"/>
      <c r="J27" s="600"/>
      <c r="K27" s="600"/>
      <c r="L27" s="601"/>
      <c r="M27" s="588"/>
      <c r="N27" s="598"/>
      <c r="O27" s="599"/>
      <c r="P27" s="600"/>
      <c r="Q27" s="600"/>
      <c r="R27" s="600"/>
      <c r="S27" s="600"/>
      <c r="T27" s="601"/>
      <c r="U27" s="588"/>
      <c r="V27" s="598"/>
      <c r="W27" s="599"/>
      <c r="X27" s="600"/>
      <c r="Y27" s="600"/>
      <c r="Z27" s="600"/>
      <c r="AA27" s="600"/>
      <c r="AB27" s="601"/>
      <c r="AC27" s="589"/>
      <c r="AD27" s="598"/>
      <c r="AE27" s="599"/>
      <c r="AF27" s="600"/>
      <c r="AG27" s="600"/>
      <c r="AH27" s="600"/>
      <c r="AI27" s="600"/>
      <c r="AJ27" s="601"/>
      <c r="AK27" s="588"/>
      <c r="AL27" s="598"/>
      <c r="AM27" s="599"/>
      <c r="AN27" s="600"/>
      <c r="AO27" s="600"/>
      <c r="AP27" s="600"/>
      <c r="AQ27" s="600"/>
      <c r="AR27" s="601"/>
      <c r="AS27" s="588"/>
      <c r="AT27" s="598"/>
      <c r="AU27" s="599"/>
      <c r="AV27" s="600"/>
      <c r="AW27" s="600"/>
      <c r="AX27" s="600"/>
      <c r="AY27" s="600"/>
      <c r="AZ27" s="601"/>
    </row>
    <row r="28" spans="1:52" ht="13.15">
      <c r="A28" s="583" t="s">
        <v>9</v>
      </c>
      <c r="B28" s="466">
        <v>13</v>
      </c>
      <c r="C28" s="481" t="s">
        <v>14</v>
      </c>
      <c r="D28" s="584">
        <f>'0.2_MR_Weighting'!I32</f>
        <v>1.8242127934569222E-4</v>
      </c>
      <c r="F28" s="585">
        <f>SUM('2.3_Input_Data_Orig_MC'!X26:Y26)</f>
        <v>0</v>
      </c>
      <c r="G28" s="543">
        <f>SUMIF('2.3_Input_Data_Orig_MC'!AE26:AF26,"&lt;0")</f>
        <v>0</v>
      </c>
      <c r="H28" s="586" t="str">
        <f t="shared" ref="H28" si="71">IFERROR((G28+F28)/F28, "-")</f>
        <v>-</v>
      </c>
      <c r="I28" s="586">
        <f>SUMIF('2.3_Input_Data_Orig_MC'!AB26:AF29,"&lt;=0")</f>
        <v>-2</v>
      </c>
      <c r="J28" s="586">
        <f t="shared" ref="J28" si="72">IFERROR((I28-G28)/I28, "-")</f>
        <v>1</v>
      </c>
      <c r="K28" s="586" t="str">
        <f t="shared" ref="K28" si="73">IFERROR((SQRT(H28*J28))*F28, "N/A")</f>
        <v>N/A</v>
      </c>
      <c r="L28" s="587" t="str">
        <f t="shared" ref="L28" si="74">IFERROR(K28*$D28, "N/A")</f>
        <v>N/A</v>
      </c>
      <c r="M28" s="588"/>
      <c r="N28" s="585">
        <f>SUM('2.3_Input_Data_Orig_MC'!X26:Y27)</f>
        <v>0</v>
      </c>
      <c r="O28" s="543">
        <f>SUMIF('2.3_Input_Data_Orig_MC'!AE26:AF27,"&lt;0")</f>
        <v>0</v>
      </c>
      <c r="P28" s="586" t="str">
        <f t="shared" ref="P28" si="75">IFERROR((N28+O28)/N28,"-")</f>
        <v>-</v>
      </c>
      <c r="Q28" s="586">
        <f>SUMIF('2.3_Input_Data_Orig_MC'!AB26:AF29,"&lt;=0")</f>
        <v>-2</v>
      </c>
      <c r="R28" s="586">
        <f t="shared" ref="R28" si="76">IFERROR((Q28-O28)/Q28, "-")</f>
        <v>1</v>
      </c>
      <c r="S28" s="586" t="str">
        <f t="shared" ref="S28" si="77">IFERROR((SQRT(P28*R28))*N28, "N/A")</f>
        <v>N/A</v>
      </c>
      <c r="T28" s="587" t="str">
        <f t="shared" ref="T28" si="78">IFERROR(S28*$D28, "N/A")</f>
        <v>N/A</v>
      </c>
      <c r="U28" s="588"/>
      <c r="V28" s="585">
        <f>SUM('2.3_Input_Data_Orig_MC'!X26:Y28)</f>
        <v>2</v>
      </c>
      <c r="W28" s="543">
        <f>SUMIF('2.3_Input_Data_Orig_MC'!AE26:AF28, "&lt;0")</f>
        <v>-2</v>
      </c>
      <c r="X28" s="586">
        <f t="shared" ref="X28" si="79">IFERROR((V28+W28)/V28, "-")</f>
        <v>0</v>
      </c>
      <c r="Y28" s="586">
        <f>SUMIF('2.3_Input_Data_Orig_MC'!AB26:AF29,"&lt;=0")</f>
        <v>-2</v>
      </c>
      <c r="Z28" s="586">
        <f t="shared" ref="Z28" si="80">IFERROR((Y28-W28)/Y28, "-")</f>
        <v>0</v>
      </c>
      <c r="AA28" s="586">
        <f t="shared" ref="AA28" si="81">IFERROR((SQRT(X28*Z28))*V28," No Interventions")</f>
        <v>0</v>
      </c>
      <c r="AB28" s="587">
        <f t="shared" ref="AB28" si="82">IFERROR(AA28*$D28, "No Interventions")</f>
        <v>0</v>
      </c>
      <c r="AC28" s="589"/>
      <c r="AD28" s="585">
        <f>SUM('2.4_Input_Data_Rebase'!X26:Y26)</f>
        <v>0</v>
      </c>
      <c r="AE28" s="543">
        <f>SUMIF('2.4_Input_Data_Rebase'!AE26:AF26, "&lt;0")</f>
        <v>0</v>
      </c>
      <c r="AF28" s="586" t="str">
        <f t="shared" ref="AF28" si="83">IFERROR((AE28+AD28)/AD28, "-")</f>
        <v>-</v>
      </c>
      <c r="AG28" s="586">
        <f>SUMIF('2.4_Input_Data_Rebase'!AB26:AF29,"&lt;=0")</f>
        <v>-2</v>
      </c>
      <c r="AH28" s="586">
        <f t="shared" ref="AH28" si="84">IFERROR((AG28-AE28)/AG28, "-")</f>
        <v>1</v>
      </c>
      <c r="AI28" s="586" t="str">
        <f t="shared" ref="AI28" si="85">IFERROR((SQRT(AF28*AH28))*AD28, "N/A")</f>
        <v>N/A</v>
      </c>
      <c r="AJ28" s="587" t="str">
        <f t="shared" ref="AJ28" si="86">IFERROR(AI28*$D28, "N/A")</f>
        <v>N/A</v>
      </c>
      <c r="AK28" s="588"/>
      <c r="AL28" s="585">
        <f>SUM('2.4_Input_Data_Rebase'!X26:Y27)</f>
        <v>0</v>
      </c>
      <c r="AM28" s="543">
        <f>SUMIF('2.4_Input_Data_Rebase'!AE26:AF27, "&lt;0")</f>
        <v>0</v>
      </c>
      <c r="AN28" s="586" t="str">
        <f t="shared" ref="AN28" si="87">IFERROR((AL28+AM28)/AL28,"-")</f>
        <v>-</v>
      </c>
      <c r="AO28" s="586">
        <f>SUMIF('2.4_Input_Data_Rebase'!AB26:AF29,"&lt;=0")</f>
        <v>-2</v>
      </c>
      <c r="AP28" s="586">
        <f t="shared" ref="AP28" si="88">IFERROR((AO28-AM28)/AO28, "-")</f>
        <v>1</v>
      </c>
      <c r="AQ28" s="586" t="str">
        <f t="shared" ref="AQ28" si="89">IFERROR((SQRT(AN28*AP28))*AL28, "N/A")</f>
        <v>N/A</v>
      </c>
      <c r="AR28" s="587" t="str">
        <f t="shared" ref="AR28" si="90">IFERROR(AQ28*$D28, "N/A")</f>
        <v>N/A</v>
      </c>
      <c r="AS28" s="588"/>
      <c r="AT28" s="585">
        <f>SUM('2.4_Input_Data_Rebase'!X26:Y28)</f>
        <v>0</v>
      </c>
      <c r="AU28" s="543">
        <f>SUMIF('2.4_Input_Data_Rebase'!AE26:AF28, "&lt;0")</f>
        <v>0</v>
      </c>
      <c r="AV28" s="586" t="str">
        <f t="shared" ref="AV28" si="91">IFERROR((AT28+AU28)/AT28, "-")</f>
        <v>-</v>
      </c>
      <c r="AW28" s="586">
        <f>SUMIF('2.4_Input_Data_Rebase'!AB26:AF29,"&lt;=0")</f>
        <v>-2</v>
      </c>
      <c r="AX28" s="586">
        <f t="shared" ref="AX28" si="92">IFERROR((AW28-AU28)/AW28, "-")</f>
        <v>1</v>
      </c>
      <c r="AY28" s="586" t="str">
        <f t="shared" ref="AY28" si="93">IFERROR((SQRT(AV28*AX28))*AT28," No Interventions")</f>
        <v xml:space="preserve"> No Interventions</v>
      </c>
      <c r="AZ28" s="587" t="str">
        <f t="shared" ref="AZ28" si="94">IFERROR(AY28*$D28, "No Interventions")</f>
        <v>No Interventions</v>
      </c>
    </row>
    <row r="29" spans="1:52" ht="13.15">
      <c r="A29" s="590"/>
      <c r="B29" s="466"/>
      <c r="C29" s="481"/>
      <c r="D29" s="591"/>
      <c r="F29" s="592"/>
      <c r="G29" s="593"/>
      <c r="H29" s="594"/>
      <c r="I29" s="594"/>
      <c r="J29" s="594"/>
      <c r="K29" s="594"/>
      <c r="L29" s="584"/>
      <c r="M29" s="588"/>
      <c r="N29" s="592"/>
      <c r="O29" s="593"/>
      <c r="P29" s="594"/>
      <c r="Q29" s="594"/>
      <c r="R29" s="594"/>
      <c r="S29" s="594"/>
      <c r="T29" s="584"/>
      <c r="U29" s="588"/>
      <c r="V29" s="592"/>
      <c r="W29" s="593"/>
      <c r="X29" s="594"/>
      <c r="Y29" s="594"/>
      <c r="Z29" s="594"/>
      <c r="AA29" s="594"/>
      <c r="AB29" s="584"/>
      <c r="AC29" s="589"/>
      <c r="AD29" s="592"/>
      <c r="AE29" s="593"/>
      <c r="AF29" s="594"/>
      <c r="AG29" s="594"/>
      <c r="AH29" s="594"/>
      <c r="AI29" s="594"/>
      <c r="AJ29" s="584"/>
      <c r="AK29" s="588"/>
      <c r="AL29" s="592"/>
      <c r="AM29" s="593"/>
      <c r="AN29" s="594"/>
      <c r="AO29" s="594"/>
      <c r="AP29" s="594"/>
      <c r="AQ29" s="594"/>
      <c r="AR29" s="584"/>
      <c r="AS29" s="588"/>
      <c r="AT29" s="592"/>
      <c r="AU29" s="593"/>
      <c r="AV29" s="594"/>
      <c r="AW29" s="594"/>
      <c r="AX29" s="594"/>
      <c r="AY29" s="594"/>
      <c r="AZ29" s="584"/>
    </row>
    <row r="30" spans="1:52" ht="13.15">
      <c r="A30" s="590"/>
      <c r="B30" s="466"/>
      <c r="C30" s="481"/>
      <c r="D30" s="591"/>
      <c r="F30" s="592"/>
      <c r="G30" s="593"/>
      <c r="H30" s="594"/>
      <c r="I30" s="594"/>
      <c r="J30" s="594"/>
      <c r="K30" s="594"/>
      <c r="L30" s="584"/>
      <c r="M30" s="588"/>
      <c r="N30" s="592"/>
      <c r="O30" s="593"/>
      <c r="P30" s="594"/>
      <c r="Q30" s="594"/>
      <c r="R30" s="594"/>
      <c r="S30" s="594"/>
      <c r="T30" s="584"/>
      <c r="U30" s="588"/>
      <c r="V30" s="592"/>
      <c r="W30" s="593"/>
      <c r="X30" s="594"/>
      <c r="Y30" s="594"/>
      <c r="Z30" s="594"/>
      <c r="AA30" s="594"/>
      <c r="AB30" s="584"/>
      <c r="AC30" s="589"/>
      <c r="AD30" s="592"/>
      <c r="AE30" s="593"/>
      <c r="AF30" s="594"/>
      <c r="AG30" s="594"/>
      <c r="AH30" s="594"/>
      <c r="AI30" s="594"/>
      <c r="AJ30" s="584"/>
      <c r="AK30" s="588"/>
      <c r="AL30" s="592"/>
      <c r="AM30" s="593"/>
      <c r="AN30" s="594"/>
      <c r="AO30" s="594"/>
      <c r="AP30" s="594"/>
      <c r="AQ30" s="594"/>
      <c r="AR30" s="584"/>
      <c r="AS30" s="588"/>
      <c r="AT30" s="592"/>
      <c r="AU30" s="593"/>
      <c r="AV30" s="594"/>
      <c r="AW30" s="594"/>
      <c r="AX30" s="594"/>
      <c r="AY30" s="594"/>
      <c r="AZ30" s="584"/>
    </row>
    <row r="31" spans="1:52" ht="13.15">
      <c r="A31" s="595"/>
      <c r="B31" s="467"/>
      <c r="C31" s="596"/>
      <c r="D31" s="597"/>
      <c r="F31" s="598"/>
      <c r="G31" s="599"/>
      <c r="H31" s="600"/>
      <c r="I31" s="600"/>
      <c r="J31" s="600"/>
      <c r="K31" s="600"/>
      <c r="L31" s="601"/>
      <c r="M31" s="588"/>
      <c r="N31" s="598"/>
      <c r="O31" s="599"/>
      <c r="P31" s="600"/>
      <c r="Q31" s="600"/>
      <c r="R31" s="600"/>
      <c r="S31" s="600"/>
      <c r="T31" s="601"/>
      <c r="U31" s="588"/>
      <c r="V31" s="598"/>
      <c r="W31" s="599"/>
      <c r="X31" s="600"/>
      <c r="Y31" s="600"/>
      <c r="Z31" s="600"/>
      <c r="AA31" s="600"/>
      <c r="AB31" s="601"/>
      <c r="AC31" s="589"/>
      <c r="AD31" s="598"/>
      <c r="AE31" s="599"/>
      <c r="AF31" s="600"/>
      <c r="AG31" s="600"/>
      <c r="AH31" s="600"/>
      <c r="AI31" s="600"/>
      <c r="AJ31" s="601"/>
      <c r="AK31" s="588"/>
      <c r="AL31" s="598"/>
      <c r="AM31" s="599"/>
      <c r="AN31" s="600"/>
      <c r="AO31" s="600"/>
      <c r="AP31" s="600"/>
      <c r="AQ31" s="600"/>
      <c r="AR31" s="601"/>
      <c r="AS31" s="588"/>
      <c r="AT31" s="598"/>
      <c r="AU31" s="599"/>
      <c r="AV31" s="600"/>
      <c r="AW31" s="600"/>
      <c r="AX31" s="600"/>
      <c r="AY31" s="600"/>
      <c r="AZ31" s="601"/>
    </row>
    <row r="32" spans="1:52" ht="26.25">
      <c r="A32" s="583" t="s">
        <v>9</v>
      </c>
      <c r="B32" s="466">
        <v>16</v>
      </c>
      <c r="C32" s="481" t="s">
        <v>15</v>
      </c>
      <c r="D32" s="584">
        <f>'0.2_MR_Weighting'!I36</f>
        <v>1.0067563587400864E-3</v>
      </c>
      <c r="F32" s="585">
        <f>SUM('2.3_Input_Data_Orig_MC'!X30:Y30)</f>
        <v>2</v>
      </c>
      <c r="G32" s="543">
        <f>SUMIF('2.3_Input_Data_Orig_MC'!AE30:AF30,"&lt;0")</f>
        <v>-2</v>
      </c>
      <c r="H32" s="586">
        <f t="shared" ref="H32" si="95">IFERROR((G32+F32)/F32, "-")</f>
        <v>0</v>
      </c>
      <c r="I32" s="586">
        <f>SUMIF('2.3_Input_Data_Orig_MC'!AB30:AF33,"&lt;=0")</f>
        <v>-6</v>
      </c>
      <c r="J32" s="586">
        <f t="shared" ref="J32" si="96">IFERROR((I32-G32)/I32, "-")</f>
        <v>0.66666666666666663</v>
      </c>
      <c r="K32" s="586">
        <f t="shared" ref="K32" si="97">IFERROR((SQRT(H32*J32))*F32, "N/A")</f>
        <v>0</v>
      </c>
      <c r="L32" s="587">
        <f t="shared" ref="L32" si="98">IFERROR(K32*$D32, "N/A")</f>
        <v>0</v>
      </c>
      <c r="M32" s="588"/>
      <c r="N32" s="585">
        <f>SUM('2.3_Input_Data_Orig_MC'!X30:Y31)</f>
        <v>2</v>
      </c>
      <c r="O32" s="543">
        <f>SUMIF('2.3_Input_Data_Orig_MC'!AE30:AF31,"&lt;0")</f>
        <v>-2</v>
      </c>
      <c r="P32" s="586">
        <f t="shared" ref="P32" si="99">IFERROR((N32+O32)/N32,"-")</f>
        <v>0</v>
      </c>
      <c r="Q32" s="586">
        <f>SUMIF('2.3_Input_Data_Orig_MC'!AB30:AF33,"&lt;=0")</f>
        <v>-6</v>
      </c>
      <c r="R32" s="586">
        <f t="shared" ref="R32" si="100">IFERROR((Q32-O32)/Q32, "-")</f>
        <v>0.66666666666666663</v>
      </c>
      <c r="S32" s="586">
        <f t="shared" ref="S32" si="101">IFERROR((SQRT(P32*R32))*N32, "N/A")</f>
        <v>0</v>
      </c>
      <c r="T32" s="587">
        <f t="shared" ref="T32" si="102">IFERROR(S32*$D32, "N/A")</f>
        <v>0</v>
      </c>
      <c r="U32" s="588"/>
      <c r="V32" s="585">
        <f>SUM('2.3_Input_Data_Orig_MC'!X30:Y32)</f>
        <v>3</v>
      </c>
      <c r="W32" s="543">
        <f>SUMIF('2.3_Input_Data_Orig_MC'!AE30:AF32, "&lt;0")</f>
        <v>-3</v>
      </c>
      <c r="X32" s="586">
        <f t="shared" ref="X32" si="103">IFERROR((V32+W32)/V32, "-")</f>
        <v>0</v>
      </c>
      <c r="Y32" s="586">
        <f>SUMIF('2.3_Input_Data_Orig_MC'!AB30:AF33,"&lt;=0")</f>
        <v>-6</v>
      </c>
      <c r="Z32" s="586">
        <f t="shared" ref="Z32" si="104">IFERROR((Y32-W32)/Y32, "-")</f>
        <v>0.5</v>
      </c>
      <c r="AA32" s="586">
        <f t="shared" ref="AA32" si="105">IFERROR((SQRT(X32*Z32))*V32," No Interventions")</f>
        <v>0</v>
      </c>
      <c r="AB32" s="587">
        <f t="shared" ref="AB32" si="106">IFERROR(AA32*$D32, "No Interventions")</f>
        <v>0</v>
      </c>
      <c r="AC32" s="589"/>
      <c r="AD32" s="585">
        <f>SUM('2.4_Input_Data_Rebase'!X30:Y30)</f>
        <v>1</v>
      </c>
      <c r="AE32" s="543">
        <f>SUMIF('2.4_Input_Data_Rebase'!AE30:AF30, "&lt;0")</f>
        <v>0</v>
      </c>
      <c r="AF32" s="586">
        <f t="shared" ref="AF32" si="107">IFERROR((AE32+AD32)/AD32, "-")</f>
        <v>1</v>
      </c>
      <c r="AG32" s="586">
        <f>SUMIF('2.4_Input_Data_Rebase'!AB30:AF33,"&lt;=0")</f>
        <v>-6</v>
      </c>
      <c r="AH32" s="586">
        <f t="shared" ref="AH32" si="108">IFERROR((AG32-AE32)/AG32, "-")</f>
        <v>1</v>
      </c>
      <c r="AI32" s="586">
        <f t="shared" ref="AI32" si="109">IFERROR((SQRT(AF32*AH32))*AD32, "N/A")</f>
        <v>1</v>
      </c>
      <c r="AJ32" s="587">
        <f t="shared" ref="AJ32" si="110">IFERROR(AI32*$D32, "N/A")</f>
        <v>1.0067563587400864E-3</v>
      </c>
      <c r="AK32" s="588"/>
      <c r="AL32" s="585">
        <f>SUM('2.4_Input_Data_Rebase'!X30:Y31)</f>
        <v>1</v>
      </c>
      <c r="AM32" s="543">
        <f>SUMIF('2.4_Input_Data_Rebase'!AE30:AF31, "&lt;0")</f>
        <v>0</v>
      </c>
      <c r="AN32" s="586">
        <f t="shared" ref="AN32" si="111">IFERROR((AL32+AM32)/AL32,"-")</f>
        <v>1</v>
      </c>
      <c r="AO32" s="586">
        <f>SUMIF('2.4_Input_Data_Rebase'!AB30:AF33,"&lt;=0")</f>
        <v>-6</v>
      </c>
      <c r="AP32" s="586">
        <f t="shared" ref="AP32" si="112">IFERROR((AO32-AM32)/AO32, "-")</f>
        <v>1</v>
      </c>
      <c r="AQ32" s="586">
        <f t="shared" ref="AQ32" si="113">IFERROR((SQRT(AN32*AP32))*AL32, "N/A")</f>
        <v>1</v>
      </c>
      <c r="AR32" s="587">
        <f t="shared" ref="AR32" si="114">IFERROR(AQ32*$D32, "N/A")</f>
        <v>1.0067563587400864E-3</v>
      </c>
      <c r="AS32" s="588"/>
      <c r="AT32" s="585">
        <f>SUM('2.4_Input_Data_Rebase'!X30:Y32)</f>
        <v>1</v>
      </c>
      <c r="AU32" s="543">
        <f>SUMIF('2.4_Input_Data_Rebase'!AE30:AF32, "&lt;0")</f>
        <v>0</v>
      </c>
      <c r="AV32" s="586">
        <f t="shared" ref="AV32" si="115">IFERROR((AT32+AU32)/AT32, "-")</f>
        <v>1</v>
      </c>
      <c r="AW32" s="586">
        <f>SUMIF('2.4_Input_Data_Rebase'!AB30:AF33,"&lt;=0")</f>
        <v>-6</v>
      </c>
      <c r="AX32" s="586">
        <f t="shared" ref="AX32" si="116">IFERROR((AW32-AU32)/AW32, "-")</f>
        <v>1</v>
      </c>
      <c r="AY32" s="586">
        <f t="shared" ref="AY32" si="117">IFERROR((SQRT(AV32*AX32))*AT32," No Interventions")</f>
        <v>1</v>
      </c>
      <c r="AZ32" s="587">
        <f t="shared" ref="AZ32" si="118">IFERROR(AY32*$D32, "No Interventions")</f>
        <v>1.0067563587400864E-3</v>
      </c>
    </row>
    <row r="33" spans="1:52" ht="13.15">
      <c r="A33" s="590"/>
      <c r="B33" s="466"/>
      <c r="C33" s="481"/>
      <c r="D33" s="591"/>
      <c r="F33" s="592"/>
      <c r="G33" s="593"/>
      <c r="H33" s="594"/>
      <c r="I33" s="594"/>
      <c r="J33" s="594"/>
      <c r="K33" s="594"/>
      <c r="L33" s="584"/>
      <c r="M33" s="588"/>
      <c r="N33" s="592"/>
      <c r="O33" s="593"/>
      <c r="P33" s="594"/>
      <c r="Q33" s="594"/>
      <c r="R33" s="594"/>
      <c r="S33" s="594"/>
      <c r="T33" s="584"/>
      <c r="U33" s="588"/>
      <c r="V33" s="592"/>
      <c r="W33" s="593"/>
      <c r="X33" s="594"/>
      <c r="Y33" s="594"/>
      <c r="Z33" s="594"/>
      <c r="AA33" s="594"/>
      <c r="AB33" s="584"/>
      <c r="AC33" s="589"/>
      <c r="AD33" s="592"/>
      <c r="AE33" s="593"/>
      <c r="AF33" s="594"/>
      <c r="AG33" s="594"/>
      <c r="AH33" s="594"/>
      <c r="AI33" s="594"/>
      <c r="AJ33" s="584"/>
      <c r="AK33" s="588"/>
      <c r="AL33" s="592"/>
      <c r="AM33" s="593"/>
      <c r="AN33" s="594"/>
      <c r="AO33" s="594"/>
      <c r="AP33" s="594"/>
      <c r="AQ33" s="594"/>
      <c r="AR33" s="584"/>
      <c r="AS33" s="588"/>
      <c r="AT33" s="592"/>
      <c r="AU33" s="593"/>
      <c r="AV33" s="594"/>
      <c r="AW33" s="594"/>
      <c r="AX33" s="594"/>
      <c r="AY33" s="594"/>
      <c r="AZ33" s="584"/>
    </row>
    <row r="34" spans="1:52" ht="13.15">
      <c r="A34" s="590"/>
      <c r="B34" s="466"/>
      <c r="C34" s="481"/>
      <c r="D34" s="591"/>
      <c r="F34" s="592"/>
      <c r="G34" s="593"/>
      <c r="H34" s="594"/>
      <c r="I34" s="594"/>
      <c r="J34" s="594"/>
      <c r="K34" s="594"/>
      <c r="L34" s="584"/>
      <c r="M34" s="588"/>
      <c r="N34" s="592"/>
      <c r="O34" s="593"/>
      <c r="P34" s="594"/>
      <c r="Q34" s="594"/>
      <c r="R34" s="594"/>
      <c r="S34" s="594"/>
      <c r="T34" s="584"/>
      <c r="U34" s="588"/>
      <c r="V34" s="592"/>
      <c r="W34" s="593"/>
      <c r="X34" s="594"/>
      <c r="Y34" s="594"/>
      <c r="Z34" s="594"/>
      <c r="AA34" s="594"/>
      <c r="AB34" s="584"/>
      <c r="AC34" s="589"/>
      <c r="AD34" s="592"/>
      <c r="AE34" s="593"/>
      <c r="AF34" s="594"/>
      <c r="AG34" s="594"/>
      <c r="AH34" s="594"/>
      <c r="AI34" s="594"/>
      <c r="AJ34" s="584"/>
      <c r="AK34" s="588"/>
      <c r="AL34" s="592"/>
      <c r="AM34" s="593"/>
      <c r="AN34" s="594"/>
      <c r="AO34" s="594"/>
      <c r="AP34" s="594"/>
      <c r="AQ34" s="594"/>
      <c r="AR34" s="584"/>
      <c r="AS34" s="588"/>
      <c r="AT34" s="592"/>
      <c r="AU34" s="593"/>
      <c r="AV34" s="594"/>
      <c r="AW34" s="594"/>
      <c r="AX34" s="594"/>
      <c r="AY34" s="594"/>
      <c r="AZ34" s="584"/>
    </row>
    <row r="35" spans="1:52" ht="13.15">
      <c r="A35" s="595"/>
      <c r="B35" s="467"/>
      <c r="C35" s="596"/>
      <c r="D35" s="597"/>
      <c r="F35" s="598"/>
      <c r="G35" s="599"/>
      <c r="H35" s="600"/>
      <c r="I35" s="600"/>
      <c r="J35" s="600"/>
      <c r="K35" s="600"/>
      <c r="L35" s="601"/>
      <c r="M35" s="588"/>
      <c r="N35" s="598"/>
      <c r="O35" s="599"/>
      <c r="P35" s="600"/>
      <c r="Q35" s="600"/>
      <c r="R35" s="600"/>
      <c r="S35" s="600"/>
      <c r="T35" s="601"/>
      <c r="U35" s="588"/>
      <c r="V35" s="598"/>
      <c r="W35" s="599"/>
      <c r="X35" s="600"/>
      <c r="Y35" s="600"/>
      <c r="Z35" s="600"/>
      <c r="AA35" s="600"/>
      <c r="AB35" s="601"/>
      <c r="AC35" s="589"/>
      <c r="AD35" s="598"/>
      <c r="AE35" s="599"/>
      <c r="AF35" s="600"/>
      <c r="AG35" s="600"/>
      <c r="AH35" s="600"/>
      <c r="AI35" s="600"/>
      <c r="AJ35" s="601"/>
      <c r="AK35" s="588"/>
      <c r="AL35" s="598"/>
      <c r="AM35" s="599"/>
      <c r="AN35" s="600"/>
      <c r="AO35" s="600"/>
      <c r="AP35" s="600"/>
      <c r="AQ35" s="600"/>
      <c r="AR35" s="601"/>
      <c r="AS35" s="588"/>
      <c r="AT35" s="598"/>
      <c r="AU35" s="599"/>
      <c r="AV35" s="600"/>
      <c r="AW35" s="600"/>
      <c r="AX35" s="600"/>
      <c r="AY35" s="600"/>
      <c r="AZ35" s="601"/>
    </row>
    <row r="36" spans="1:52" ht="13.15">
      <c r="A36" s="583" t="s">
        <v>9</v>
      </c>
      <c r="B36" s="466">
        <v>17</v>
      </c>
      <c r="C36" s="481" t="s">
        <v>16</v>
      </c>
      <c r="D36" s="584">
        <f>'0.2_MR_Weighting'!I40</f>
        <v>3.0927795247307857E-3</v>
      </c>
      <c r="F36" s="585">
        <f>SUM('2.3_Input_Data_Orig_MC'!X34:Y34)</f>
        <v>6</v>
      </c>
      <c r="G36" s="543">
        <f>SUMIF('2.3_Input_Data_Orig_MC'!AE34:AF34,"&lt;0")</f>
        <v>-4</v>
      </c>
      <c r="H36" s="586">
        <f t="shared" ref="H36" si="119">IFERROR((G36+F36)/F36, "-")</f>
        <v>0.33333333333333331</v>
      </c>
      <c r="I36" s="586">
        <f>SUMIF('2.3_Input_Data_Orig_MC'!AB34:AF37,"&lt;=0")</f>
        <v>-5</v>
      </c>
      <c r="J36" s="586">
        <f t="shared" ref="J36" si="120">IFERROR((I36-G36)/I36, "-")</f>
        <v>0.2</v>
      </c>
      <c r="K36" s="586">
        <f t="shared" ref="K36" si="121">IFERROR((SQRT(H36*J36))*F36, "N/A")</f>
        <v>1.5491933384829666</v>
      </c>
      <c r="L36" s="587">
        <f t="shared" ref="L36" si="122">IFERROR(K36*$D36, "N/A")</f>
        <v>4.7913134371094486E-3</v>
      </c>
      <c r="M36" s="588"/>
      <c r="N36" s="585">
        <f>SUM('2.3_Input_Data_Orig_MC'!X34:Y35)</f>
        <v>6</v>
      </c>
      <c r="O36" s="543">
        <f>SUMIF('2.3_Input_Data_Orig_MC'!AE34:AF35,"&lt;0")</f>
        <v>-4</v>
      </c>
      <c r="P36" s="586">
        <f t="shared" ref="P36" si="123">IFERROR((N36+O36)/N36,"-")</f>
        <v>0.33333333333333331</v>
      </c>
      <c r="Q36" s="586">
        <f>SUMIF('2.3_Input_Data_Orig_MC'!AB34:AF37,"&lt;=0")</f>
        <v>-5</v>
      </c>
      <c r="R36" s="586">
        <f t="shared" ref="R36" si="124">IFERROR((Q36-O36)/Q36, "-")</f>
        <v>0.2</v>
      </c>
      <c r="S36" s="586">
        <f t="shared" ref="S36" si="125">IFERROR((SQRT(P36*R36))*N36, "N/A")</f>
        <v>1.5491933384829666</v>
      </c>
      <c r="T36" s="587">
        <f t="shared" ref="T36" si="126">IFERROR(S36*$D36, "N/A")</f>
        <v>4.7913134371094486E-3</v>
      </c>
      <c r="U36" s="588"/>
      <c r="V36" s="585">
        <f>SUM('2.3_Input_Data_Orig_MC'!X34:Y36)</f>
        <v>6</v>
      </c>
      <c r="W36" s="543">
        <f>SUMIF('2.3_Input_Data_Orig_MC'!AE34:AF36, "&lt;0")</f>
        <v>-4</v>
      </c>
      <c r="X36" s="586">
        <f t="shared" ref="X36" si="127">IFERROR((V36+W36)/V36, "-")</f>
        <v>0.33333333333333331</v>
      </c>
      <c r="Y36" s="586">
        <f>SUMIF('2.3_Input_Data_Orig_MC'!AB34:AF37,"&lt;=0")</f>
        <v>-5</v>
      </c>
      <c r="Z36" s="586">
        <f t="shared" ref="Z36" si="128">IFERROR((Y36-W36)/Y36, "-")</f>
        <v>0.2</v>
      </c>
      <c r="AA36" s="586">
        <f t="shared" ref="AA36" si="129">IFERROR((SQRT(X36*Z36))*V36," No Interventions")</f>
        <v>1.5491933384829666</v>
      </c>
      <c r="AB36" s="587">
        <f t="shared" ref="AB36" si="130">IFERROR(AA36*$D36, "No Interventions")</f>
        <v>4.7913134371094486E-3</v>
      </c>
      <c r="AC36" s="589"/>
      <c r="AD36" s="585">
        <f>SUM('2.4_Input_Data_Rebase'!X34:Y34)</f>
        <v>0</v>
      </c>
      <c r="AE36" s="543">
        <f>SUMIF('2.4_Input_Data_Rebase'!AE34:AF34, "&lt;0")</f>
        <v>0</v>
      </c>
      <c r="AF36" s="586" t="str">
        <f t="shared" ref="AF36" si="131">IFERROR((AE36+AD36)/AD36, "-")</f>
        <v>-</v>
      </c>
      <c r="AG36" s="586">
        <f>SUMIF('2.4_Input_Data_Rebase'!AB34:AF37,"&lt;=0")</f>
        <v>-5</v>
      </c>
      <c r="AH36" s="586">
        <f t="shared" ref="AH36" si="132">IFERROR((AG36-AE36)/AG36, "-")</f>
        <v>1</v>
      </c>
      <c r="AI36" s="586" t="str">
        <f t="shared" ref="AI36" si="133">IFERROR((SQRT(AF36*AH36))*AD36, "N/A")</f>
        <v>N/A</v>
      </c>
      <c r="AJ36" s="587" t="str">
        <f t="shared" ref="AJ36" si="134">IFERROR(AI36*$D36, "N/A")</f>
        <v>N/A</v>
      </c>
      <c r="AK36" s="588"/>
      <c r="AL36" s="585">
        <f>SUM('2.4_Input_Data_Rebase'!X34:Y35)</f>
        <v>0</v>
      </c>
      <c r="AM36" s="543">
        <f>SUMIF('2.4_Input_Data_Rebase'!AE34:AF35, "&lt;0")</f>
        <v>0</v>
      </c>
      <c r="AN36" s="586" t="str">
        <f t="shared" ref="AN36" si="135">IFERROR((AL36+AM36)/AL36,"-")</f>
        <v>-</v>
      </c>
      <c r="AO36" s="586">
        <f>SUMIF('2.4_Input_Data_Rebase'!AB34:AF37,"&lt;=0")</f>
        <v>-5</v>
      </c>
      <c r="AP36" s="586">
        <f t="shared" ref="AP36" si="136">IFERROR((AO36-AM36)/AO36, "-")</f>
        <v>1</v>
      </c>
      <c r="AQ36" s="586" t="str">
        <f t="shared" ref="AQ36" si="137">IFERROR((SQRT(AN36*AP36))*AL36, "N/A")</f>
        <v>N/A</v>
      </c>
      <c r="AR36" s="587" t="str">
        <f t="shared" ref="AR36" si="138">IFERROR(AQ36*$D36, "N/A")</f>
        <v>N/A</v>
      </c>
      <c r="AS36" s="588"/>
      <c r="AT36" s="585">
        <f>SUM('2.4_Input_Data_Rebase'!X34:Y36)</f>
        <v>3</v>
      </c>
      <c r="AU36" s="543">
        <f>SUMIF('2.4_Input_Data_Rebase'!AE34:AF36, "&lt;0")</f>
        <v>-3</v>
      </c>
      <c r="AV36" s="586">
        <f t="shared" ref="AV36" si="139">IFERROR((AT36+AU36)/AT36, "-")</f>
        <v>0</v>
      </c>
      <c r="AW36" s="586">
        <f>SUMIF('2.4_Input_Data_Rebase'!AB34:AF37,"&lt;=0")</f>
        <v>-5</v>
      </c>
      <c r="AX36" s="586">
        <f t="shared" ref="AX36" si="140">IFERROR((AW36-AU36)/AW36, "-")</f>
        <v>0.4</v>
      </c>
      <c r="AY36" s="586">
        <f t="shared" ref="AY36" si="141">IFERROR((SQRT(AV36*AX36))*AT36," No Interventions")</f>
        <v>0</v>
      </c>
      <c r="AZ36" s="587">
        <f t="shared" ref="AZ36" si="142">IFERROR(AY36*$D36, "No Interventions")</f>
        <v>0</v>
      </c>
    </row>
    <row r="37" spans="1:52" ht="13.15">
      <c r="A37" s="590"/>
      <c r="B37" s="466"/>
      <c r="C37" s="481"/>
      <c r="D37" s="591"/>
      <c r="F37" s="592"/>
      <c r="G37" s="593"/>
      <c r="H37" s="594"/>
      <c r="I37" s="594"/>
      <c r="J37" s="594"/>
      <c r="K37" s="594"/>
      <c r="L37" s="584"/>
      <c r="M37" s="588"/>
      <c r="N37" s="592"/>
      <c r="O37" s="593"/>
      <c r="P37" s="594"/>
      <c r="Q37" s="594"/>
      <c r="R37" s="594"/>
      <c r="S37" s="594"/>
      <c r="T37" s="584"/>
      <c r="U37" s="588"/>
      <c r="V37" s="592"/>
      <c r="W37" s="593"/>
      <c r="X37" s="594"/>
      <c r="Y37" s="594"/>
      <c r="Z37" s="594"/>
      <c r="AA37" s="594"/>
      <c r="AB37" s="584"/>
      <c r="AC37" s="589"/>
      <c r="AD37" s="592"/>
      <c r="AE37" s="593"/>
      <c r="AF37" s="594"/>
      <c r="AG37" s="594"/>
      <c r="AH37" s="594"/>
      <c r="AI37" s="594"/>
      <c r="AJ37" s="584"/>
      <c r="AK37" s="588"/>
      <c r="AL37" s="592"/>
      <c r="AM37" s="593"/>
      <c r="AN37" s="594"/>
      <c r="AO37" s="594"/>
      <c r="AP37" s="594"/>
      <c r="AQ37" s="594"/>
      <c r="AR37" s="584"/>
      <c r="AS37" s="588"/>
      <c r="AT37" s="592"/>
      <c r="AU37" s="593"/>
      <c r="AV37" s="594"/>
      <c r="AW37" s="594"/>
      <c r="AX37" s="594"/>
      <c r="AY37" s="594"/>
      <c r="AZ37" s="584"/>
    </row>
    <row r="38" spans="1:52" ht="13.15">
      <c r="A38" s="590"/>
      <c r="B38" s="466"/>
      <c r="C38" s="481"/>
      <c r="D38" s="591"/>
      <c r="F38" s="592"/>
      <c r="G38" s="593"/>
      <c r="H38" s="594"/>
      <c r="I38" s="594"/>
      <c r="J38" s="594"/>
      <c r="K38" s="594"/>
      <c r="L38" s="584"/>
      <c r="M38" s="588"/>
      <c r="N38" s="592"/>
      <c r="O38" s="593"/>
      <c r="P38" s="594"/>
      <c r="Q38" s="594"/>
      <c r="R38" s="594"/>
      <c r="S38" s="594"/>
      <c r="T38" s="584"/>
      <c r="U38" s="588"/>
      <c r="V38" s="592"/>
      <c r="W38" s="593"/>
      <c r="X38" s="594"/>
      <c r="Y38" s="594"/>
      <c r="Z38" s="594"/>
      <c r="AA38" s="594"/>
      <c r="AB38" s="584"/>
      <c r="AC38" s="589"/>
      <c r="AD38" s="592"/>
      <c r="AE38" s="593"/>
      <c r="AF38" s="594"/>
      <c r="AG38" s="594"/>
      <c r="AH38" s="594"/>
      <c r="AI38" s="594"/>
      <c r="AJ38" s="584"/>
      <c r="AK38" s="588"/>
      <c r="AL38" s="592"/>
      <c r="AM38" s="593"/>
      <c r="AN38" s="594"/>
      <c r="AO38" s="594"/>
      <c r="AP38" s="594"/>
      <c r="AQ38" s="594"/>
      <c r="AR38" s="584"/>
      <c r="AS38" s="588"/>
      <c r="AT38" s="592"/>
      <c r="AU38" s="593"/>
      <c r="AV38" s="594"/>
      <c r="AW38" s="594"/>
      <c r="AX38" s="594"/>
      <c r="AY38" s="594"/>
      <c r="AZ38" s="584"/>
    </row>
    <row r="39" spans="1:52" ht="13.15">
      <c r="A39" s="595"/>
      <c r="B39" s="467"/>
      <c r="C39" s="596"/>
      <c r="D39" s="597"/>
      <c r="F39" s="598"/>
      <c r="G39" s="599"/>
      <c r="H39" s="600"/>
      <c r="I39" s="600"/>
      <c r="J39" s="600"/>
      <c r="K39" s="600"/>
      <c r="L39" s="601"/>
      <c r="M39" s="588"/>
      <c r="N39" s="598"/>
      <c r="O39" s="599"/>
      <c r="P39" s="600"/>
      <c r="Q39" s="600"/>
      <c r="R39" s="600"/>
      <c r="S39" s="600"/>
      <c r="T39" s="601"/>
      <c r="U39" s="588"/>
      <c r="V39" s="598"/>
      <c r="W39" s="599"/>
      <c r="X39" s="600"/>
      <c r="Y39" s="600"/>
      <c r="Z39" s="600"/>
      <c r="AA39" s="600"/>
      <c r="AB39" s="601"/>
      <c r="AC39" s="589"/>
      <c r="AD39" s="598"/>
      <c r="AE39" s="599"/>
      <c r="AF39" s="600"/>
      <c r="AG39" s="600"/>
      <c r="AH39" s="600"/>
      <c r="AI39" s="600"/>
      <c r="AJ39" s="601"/>
      <c r="AK39" s="588"/>
      <c r="AL39" s="598"/>
      <c r="AM39" s="599"/>
      <c r="AN39" s="600"/>
      <c r="AO39" s="600"/>
      <c r="AP39" s="600"/>
      <c r="AQ39" s="600"/>
      <c r="AR39" s="601"/>
      <c r="AS39" s="588"/>
      <c r="AT39" s="598"/>
      <c r="AU39" s="599"/>
      <c r="AV39" s="600"/>
      <c r="AW39" s="600"/>
      <c r="AX39" s="600"/>
      <c r="AY39" s="600"/>
      <c r="AZ39" s="601"/>
    </row>
    <row r="40" spans="1:52" ht="13.15">
      <c r="A40" s="583" t="s">
        <v>9</v>
      </c>
      <c r="B40" s="466">
        <v>20</v>
      </c>
      <c r="C40" s="481" t="s">
        <v>17</v>
      </c>
      <c r="D40" s="584">
        <f>'0.2_MR_Weighting'!I44</f>
        <v>1.0099856817842017E-3</v>
      </c>
      <c r="F40" s="585">
        <f>SUM('2.3_Input_Data_Orig_MC'!X38:Y38)</f>
        <v>3</v>
      </c>
      <c r="G40" s="543">
        <f>SUMIF('2.3_Input_Data_Orig_MC'!AE38:AF38,"&lt;0")</f>
        <v>-3</v>
      </c>
      <c r="H40" s="586">
        <f t="shared" ref="H40" si="143">IFERROR((G40+F40)/F40, "-")</f>
        <v>0</v>
      </c>
      <c r="I40" s="586">
        <f>SUMIF('2.3_Input_Data_Orig_MC'!AB38:AF41,"&lt;=0")</f>
        <v>-3</v>
      </c>
      <c r="J40" s="586">
        <f t="shared" ref="J40" si="144">IFERROR((I40-G40)/I40, "-")</f>
        <v>0</v>
      </c>
      <c r="K40" s="586">
        <f t="shared" ref="K40" si="145">IFERROR((SQRT(H40*J40))*F40, "N/A")</f>
        <v>0</v>
      </c>
      <c r="L40" s="587">
        <f t="shared" ref="L40" si="146">IFERROR(K40*$D40, "N/A")</f>
        <v>0</v>
      </c>
      <c r="M40" s="588"/>
      <c r="N40" s="585">
        <f>SUM('2.3_Input_Data_Orig_MC'!X38:Y39)</f>
        <v>3</v>
      </c>
      <c r="O40" s="543">
        <f>SUMIF('2.3_Input_Data_Orig_MC'!AE38:AF39,"&lt;0")</f>
        <v>-3</v>
      </c>
      <c r="P40" s="586">
        <f t="shared" ref="P40" si="147">IFERROR((N40+O40)/N40,"-")</f>
        <v>0</v>
      </c>
      <c r="Q40" s="586">
        <f>SUMIF('2.3_Input_Data_Orig_MC'!AB38:AF41,"&lt;=0")</f>
        <v>-3</v>
      </c>
      <c r="R40" s="586">
        <f t="shared" ref="R40" si="148">IFERROR((Q40-O40)/Q40, "-")</f>
        <v>0</v>
      </c>
      <c r="S40" s="586">
        <f t="shared" ref="S40" si="149">IFERROR((SQRT(P40*R40))*N40, "N/A")</f>
        <v>0</v>
      </c>
      <c r="T40" s="587">
        <f t="shared" ref="T40" si="150">IFERROR(S40*$D40, "N/A")</f>
        <v>0</v>
      </c>
      <c r="U40" s="588"/>
      <c r="V40" s="585">
        <f>SUM('2.3_Input_Data_Orig_MC'!X38:Y40)</f>
        <v>3</v>
      </c>
      <c r="W40" s="543">
        <f>SUMIF('2.3_Input_Data_Orig_MC'!AE38:AF40, "&lt;0")</f>
        <v>-3</v>
      </c>
      <c r="X40" s="586">
        <f t="shared" ref="X40" si="151">IFERROR((V40+W40)/V40, "-")</f>
        <v>0</v>
      </c>
      <c r="Y40" s="586">
        <f>SUMIF('2.3_Input_Data_Orig_MC'!AB38:AF41,"&lt;=0")</f>
        <v>-3</v>
      </c>
      <c r="Z40" s="586">
        <f t="shared" ref="Z40" si="152">IFERROR((Y40-W40)/Y40, "-")</f>
        <v>0</v>
      </c>
      <c r="AA40" s="586">
        <f t="shared" ref="AA40" si="153">IFERROR((SQRT(X40*Z40))*V40," No Interventions")</f>
        <v>0</v>
      </c>
      <c r="AB40" s="587">
        <f t="shared" ref="AB40" si="154">IFERROR(AA40*$D40, "No Interventions")</f>
        <v>0</v>
      </c>
      <c r="AC40" s="589"/>
      <c r="AD40" s="585">
        <f>SUM('2.4_Input_Data_Rebase'!X38:Y38)</f>
        <v>1</v>
      </c>
      <c r="AE40" s="543">
        <f>SUMIF('2.4_Input_Data_Rebase'!AE38:AF38, "&lt;0")</f>
        <v>0</v>
      </c>
      <c r="AF40" s="586">
        <f t="shared" ref="AF40" si="155">IFERROR((AE40+AD40)/AD40, "-")</f>
        <v>1</v>
      </c>
      <c r="AG40" s="586">
        <f>SUMIF('2.4_Input_Data_Rebase'!AB38:AF41,"&lt;=0")</f>
        <v>-3</v>
      </c>
      <c r="AH40" s="586">
        <f t="shared" ref="AH40" si="156">IFERROR((AG40-AE40)/AG40, "-")</f>
        <v>1</v>
      </c>
      <c r="AI40" s="586">
        <f t="shared" ref="AI40" si="157">IFERROR((SQRT(AF40*AH40))*AD40, "N/A")</f>
        <v>1</v>
      </c>
      <c r="AJ40" s="587">
        <f t="shared" ref="AJ40" si="158">IFERROR(AI40*$D40, "N/A")</f>
        <v>1.0099856817842017E-3</v>
      </c>
      <c r="AK40" s="588"/>
      <c r="AL40" s="585">
        <f>SUM('2.4_Input_Data_Rebase'!X38:Y39)</f>
        <v>1</v>
      </c>
      <c r="AM40" s="543">
        <f>SUMIF('2.4_Input_Data_Rebase'!AE38:AF39, "&lt;0")</f>
        <v>0</v>
      </c>
      <c r="AN40" s="586">
        <f t="shared" ref="AN40" si="159">IFERROR((AL40+AM40)/AL40,"-")</f>
        <v>1</v>
      </c>
      <c r="AO40" s="586">
        <f>SUMIF('2.4_Input_Data_Rebase'!AB38:AF41,"&lt;=0")</f>
        <v>-3</v>
      </c>
      <c r="AP40" s="586">
        <f t="shared" ref="AP40" si="160">IFERROR((AO40-AM40)/AO40, "-")</f>
        <v>1</v>
      </c>
      <c r="AQ40" s="586">
        <f t="shared" ref="AQ40" si="161">IFERROR((SQRT(AN40*AP40))*AL40, "N/A")</f>
        <v>1</v>
      </c>
      <c r="AR40" s="587">
        <f t="shared" ref="AR40" si="162">IFERROR(AQ40*$D40, "N/A")</f>
        <v>1.0099856817842017E-3</v>
      </c>
      <c r="AS40" s="588"/>
      <c r="AT40" s="585">
        <f>SUM('2.4_Input_Data_Rebase'!X38:Y40)</f>
        <v>1</v>
      </c>
      <c r="AU40" s="543">
        <f>SUMIF('2.4_Input_Data_Rebase'!AE38:AF40, "&lt;0")</f>
        <v>0</v>
      </c>
      <c r="AV40" s="586">
        <f t="shared" ref="AV40" si="163">IFERROR((AT40+AU40)/AT40, "-")</f>
        <v>1</v>
      </c>
      <c r="AW40" s="586">
        <f>SUMIF('2.4_Input_Data_Rebase'!AB38:AF41,"&lt;=0")</f>
        <v>-3</v>
      </c>
      <c r="AX40" s="586">
        <f t="shared" ref="AX40" si="164">IFERROR((AW40-AU40)/AW40, "-")</f>
        <v>1</v>
      </c>
      <c r="AY40" s="586">
        <f t="shared" ref="AY40" si="165">IFERROR((SQRT(AV40*AX40))*AT40," No Interventions")</f>
        <v>1</v>
      </c>
      <c r="AZ40" s="587">
        <f t="shared" ref="AZ40" si="166">IFERROR(AY40*$D40, "No Interventions")</f>
        <v>1.0099856817842017E-3</v>
      </c>
    </row>
    <row r="41" spans="1:52" ht="13.15">
      <c r="A41" s="590"/>
      <c r="B41" s="466"/>
      <c r="C41" s="481"/>
      <c r="D41" s="591"/>
      <c r="F41" s="592"/>
      <c r="G41" s="593"/>
      <c r="H41" s="594"/>
      <c r="I41" s="594"/>
      <c r="J41" s="594"/>
      <c r="K41" s="594"/>
      <c r="L41" s="584"/>
      <c r="M41" s="588"/>
      <c r="N41" s="592"/>
      <c r="O41" s="593"/>
      <c r="P41" s="594"/>
      <c r="Q41" s="594"/>
      <c r="R41" s="594"/>
      <c r="S41" s="594"/>
      <c r="T41" s="584"/>
      <c r="U41" s="588"/>
      <c r="V41" s="592"/>
      <c r="W41" s="593"/>
      <c r="X41" s="594"/>
      <c r="Y41" s="594"/>
      <c r="Z41" s="594"/>
      <c r="AA41" s="594"/>
      <c r="AB41" s="584"/>
      <c r="AC41" s="589"/>
      <c r="AD41" s="592"/>
      <c r="AE41" s="593"/>
      <c r="AF41" s="594"/>
      <c r="AG41" s="594"/>
      <c r="AH41" s="594"/>
      <c r="AI41" s="594"/>
      <c r="AJ41" s="584"/>
      <c r="AK41" s="588"/>
      <c r="AL41" s="592"/>
      <c r="AM41" s="593"/>
      <c r="AN41" s="594"/>
      <c r="AO41" s="594"/>
      <c r="AP41" s="594"/>
      <c r="AQ41" s="594"/>
      <c r="AR41" s="584"/>
      <c r="AS41" s="588"/>
      <c r="AT41" s="592"/>
      <c r="AU41" s="593"/>
      <c r="AV41" s="594"/>
      <c r="AW41" s="594"/>
      <c r="AX41" s="594"/>
      <c r="AY41" s="594"/>
      <c r="AZ41" s="584"/>
    </row>
    <row r="42" spans="1:52" ht="13.15">
      <c r="A42" s="590"/>
      <c r="B42" s="466"/>
      <c r="C42" s="481"/>
      <c r="D42" s="591"/>
      <c r="F42" s="592"/>
      <c r="G42" s="593"/>
      <c r="H42" s="594"/>
      <c r="I42" s="594"/>
      <c r="J42" s="594"/>
      <c r="K42" s="594"/>
      <c r="L42" s="584"/>
      <c r="M42" s="588"/>
      <c r="N42" s="592"/>
      <c r="O42" s="593"/>
      <c r="P42" s="594"/>
      <c r="Q42" s="594"/>
      <c r="R42" s="594"/>
      <c r="S42" s="594"/>
      <c r="T42" s="584"/>
      <c r="U42" s="588"/>
      <c r="V42" s="592"/>
      <c r="W42" s="593"/>
      <c r="X42" s="594"/>
      <c r="Y42" s="594"/>
      <c r="Z42" s="594"/>
      <c r="AA42" s="594"/>
      <c r="AB42" s="584"/>
      <c r="AC42" s="589"/>
      <c r="AD42" s="592"/>
      <c r="AE42" s="593"/>
      <c r="AF42" s="594"/>
      <c r="AG42" s="594"/>
      <c r="AH42" s="594"/>
      <c r="AI42" s="594"/>
      <c r="AJ42" s="584"/>
      <c r="AK42" s="588"/>
      <c r="AL42" s="592"/>
      <c r="AM42" s="593"/>
      <c r="AN42" s="594"/>
      <c r="AO42" s="594"/>
      <c r="AP42" s="594"/>
      <c r="AQ42" s="594"/>
      <c r="AR42" s="584"/>
      <c r="AS42" s="588"/>
      <c r="AT42" s="592"/>
      <c r="AU42" s="593"/>
      <c r="AV42" s="594"/>
      <c r="AW42" s="594"/>
      <c r="AX42" s="594"/>
      <c r="AY42" s="594"/>
      <c r="AZ42" s="584"/>
    </row>
    <row r="43" spans="1:52" ht="13.15">
      <c r="A43" s="595"/>
      <c r="B43" s="467"/>
      <c r="C43" s="596"/>
      <c r="D43" s="597"/>
      <c r="F43" s="598"/>
      <c r="G43" s="599"/>
      <c r="H43" s="600"/>
      <c r="I43" s="600"/>
      <c r="J43" s="600"/>
      <c r="K43" s="600"/>
      <c r="L43" s="601"/>
      <c r="M43" s="588"/>
      <c r="N43" s="598"/>
      <c r="O43" s="599"/>
      <c r="P43" s="600"/>
      <c r="Q43" s="600"/>
      <c r="R43" s="600"/>
      <c r="S43" s="600"/>
      <c r="T43" s="601"/>
      <c r="U43" s="588"/>
      <c r="V43" s="598"/>
      <c r="W43" s="599"/>
      <c r="X43" s="600"/>
      <c r="Y43" s="600"/>
      <c r="Z43" s="600"/>
      <c r="AA43" s="600"/>
      <c r="AB43" s="601"/>
      <c r="AC43" s="589"/>
      <c r="AD43" s="598"/>
      <c r="AE43" s="599"/>
      <c r="AF43" s="600"/>
      <c r="AG43" s="600"/>
      <c r="AH43" s="600"/>
      <c r="AI43" s="600"/>
      <c r="AJ43" s="601"/>
      <c r="AK43" s="588"/>
      <c r="AL43" s="598"/>
      <c r="AM43" s="599"/>
      <c r="AN43" s="600"/>
      <c r="AO43" s="600"/>
      <c r="AP43" s="600"/>
      <c r="AQ43" s="600"/>
      <c r="AR43" s="601"/>
      <c r="AS43" s="588"/>
      <c r="AT43" s="598"/>
      <c r="AU43" s="599"/>
      <c r="AV43" s="600"/>
      <c r="AW43" s="600"/>
      <c r="AX43" s="600"/>
      <c r="AY43" s="600"/>
      <c r="AZ43" s="601"/>
    </row>
    <row r="44" spans="1:52" ht="13.15">
      <c r="A44" s="583" t="s">
        <v>9</v>
      </c>
      <c r="B44" s="466">
        <v>22</v>
      </c>
      <c r="C44" s="481" t="s">
        <v>18</v>
      </c>
      <c r="D44" s="584">
        <f>'0.2_MR_Weighting'!I48</f>
        <v>1.6825665964979142E-2</v>
      </c>
      <c r="F44" s="585">
        <f>SUM('2.3_Input_Data_Orig_MC'!X42:Y42)</f>
        <v>20</v>
      </c>
      <c r="G44" s="543">
        <f>SUMIF('2.3_Input_Data_Orig_MC'!AE42:AF42,"&lt;0")</f>
        <v>-11</v>
      </c>
      <c r="H44" s="586">
        <f t="shared" ref="H44" si="167">IFERROR((G44+F44)/F44, "-")</f>
        <v>0.45</v>
      </c>
      <c r="I44" s="586">
        <f>SUMIF('2.3_Input_Data_Orig_MC'!AB42:AF45,"&lt;=0")</f>
        <v>-11</v>
      </c>
      <c r="J44" s="586">
        <f t="shared" ref="J44" si="168">IFERROR((I44-G44)/I44, "-")</f>
        <v>0</v>
      </c>
      <c r="K44" s="586">
        <f t="shared" ref="K44" si="169">IFERROR((SQRT(H44*J44))*F44, "N/A")</f>
        <v>0</v>
      </c>
      <c r="L44" s="587">
        <f t="shared" ref="L44" si="170">IFERROR(K44*$D44, "N/A")</f>
        <v>0</v>
      </c>
      <c r="M44" s="588"/>
      <c r="N44" s="585">
        <f>SUM('2.3_Input_Data_Orig_MC'!X42:Y43)</f>
        <v>20</v>
      </c>
      <c r="O44" s="543">
        <f>SUMIF('2.3_Input_Data_Orig_MC'!AE42:AF43,"&lt;0")</f>
        <v>-11</v>
      </c>
      <c r="P44" s="586">
        <f t="shared" ref="P44" si="171">IFERROR((N44+O44)/N44,"-")</f>
        <v>0.45</v>
      </c>
      <c r="Q44" s="586">
        <f>SUMIF('2.3_Input_Data_Orig_MC'!AB42:AF45,"&lt;=0")</f>
        <v>-11</v>
      </c>
      <c r="R44" s="586">
        <f t="shared" ref="R44" si="172">IFERROR((Q44-O44)/Q44, "-")</f>
        <v>0</v>
      </c>
      <c r="S44" s="586">
        <f t="shared" ref="S44" si="173">IFERROR((SQRT(P44*R44))*N44, "N/A")</f>
        <v>0</v>
      </c>
      <c r="T44" s="587">
        <f t="shared" ref="T44" si="174">IFERROR(S44*$D44, "N/A")</f>
        <v>0</v>
      </c>
      <c r="U44" s="588"/>
      <c r="V44" s="585">
        <f>SUM('2.3_Input_Data_Orig_MC'!X42:Y44)</f>
        <v>20</v>
      </c>
      <c r="W44" s="543">
        <f>SUMIF('2.3_Input_Data_Orig_MC'!AE42:AF44, "&lt;0")</f>
        <v>-11</v>
      </c>
      <c r="X44" s="586">
        <f t="shared" ref="X44" si="175">IFERROR((V44+W44)/V44, "-")</f>
        <v>0.45</v>
      </c>
      <c r="Y44" s="586">
        <f>SUMIF('2.3_Input_Data_Orig_MC'!AB42:AF45,"&lt;=0")</f>
        <v>-11</v>
      </c>
      <c r="Z44" s="586">
        <f t="shared" ref="Z44" si="176">IFERROR((Y44-W44)/Y44, "-")</f>
        <v>0</v>
      </c>
      <c r="AA44" s="586">
        <f t="shared" ref="AA44" si="177">IFERROR((SQRT(X44*Z44))*V44," No Interventions")</f>
        <v>0</v>
      </c>
      <c r="AB44" s="587">
        <f t="shared" ref="AB44" si="178">IFERROR(AA44*$D44, "No Interventions")</f>
        <v>0</v>
      </c>
      <c r="AC44" s="589"/>
      <c r="AD44" s="585">
        <f>SUM('2.4_Input_Data_Rebase'!X42:Y42)</f>
        <v>9</v>
      </c>
      <c r="AE44" s="543">
        <f>SUMIF('2.4_Input_Data_Rebase'!AE42:AF42, "&lt;0")</f>
        <v>-8</v>
      </c>
      <c r="AF44" s="586">
        <f t="shared" ref="AF44" si="179">IFERROR((AE44+AD44)/AD44, "-")</f>
        <v>0.1111111111111111</v>
      </c>
      <c r="AG44" s="586">
        <f>SUMIF('2.4_Input_Data_Rebase'!AB42:AF45,"&lt;=0")</f>
        <v>-11</v>
      </c>
      <c r="AH44" s="586">
        <f t="shared" ref="AH44" si="180">IFERROR((AG44-AE44)/AG44, "-")</f>
        <v>0.27272727272727271</v>
      </c>
      <c r="AI44" s="586">
        <f t="shared" ref="AI44" si="181">IFERROR((SQRT(AF44*AH44))*AD44, "N/A")</f>
        <v>1.5666989036012804</v>
      </c>
      <c r="AJ44" s="587">
        <f t="shared" ref="AJ44" si="182">IFERROR(AI44*$D44, "N/A")</f>
        <v>2.6360752419694201E-2</v>
      </c>
      <c r="AK44" s="588"/>
      <c r="AL44" s="585">
        <f>SUM('2.4_Input_Data_Rebase'!X42:Y43)</f>
        <v>12</v>
      </c>
      <c r="AM44" s="543">
        <f>SUMIF('2.4_Input_Data_Rebase'!AE42:AF43, "&lt;0")</f>
        <v>-11</v>
      </c>
      <c r="AN44" s="586">
        <f t="shared" ref="AN44" si="183">IFERROR((AL44+AM44)/AL44,"-")</f>
        <v>8.3333333333333329E-2</v>
      </c>
      <c r="AO44" s="586">
        <f>SUMIF('2.4_Input_Data_Rebase'!AB42:AF45,"&lt;=0")</f>
        <v>-11</v>
      </c>
      <c r="AP44" s="586">
        <f t="shared" ref="AP44" si="184">IFERROR((AO44-AM44)/AO44, "-")</f>
        <v>0</v>
      </c>
      <c r="AQ44" s="586">
        <f t="shared" ref="AQ44" si="185">IFERROR((SQRT(AN44*AP44))*AL44, "N/A")</f>
        <v>0</v>
      </c>
      <c r="AR44" s="587">
        <f t="shared" ref="AR44" si="186">IFERROR(AQ44*$D44, "N/A")</f>
        <v>0</v>
      </c>
      <c r="AS44" s="588"/>
      <c r="AT44" s="585">
        <f>SUM('2.4_Input_Data_Rebase'!X42:Y44)</f>
        <v>12</v>
      </c>
      <c r="AU44" s="543">
        <f>SUMIF('2.4_Input_Data_Rebase'!AE42:AF44, "&lt;0")</f>
        <v>-11</v>
      </c>
      <c r="AV44" s="586">
        <f t="shared" ref="AV44" si="187">IFERROR((AT44+AU44)/AT44, "-")</f>
        <v>8.3333333333333329E-2</v>
      </c>
      <c r="AW44" s="586">
        <f>SUMIF('2.4_Input_Data_Rebase'!AB42:AF45,"&lt;=0")</f>
        <v>-11</v>
      </c>
      <c r="AX44" s="586">
        <f t="shared" ref="AX44" si="188">IFERROR((AW44-AU44)/AW44, "-")</f>
        <v>0</v>
      </c>
      <c r="AY44" s="586">
        <f t="shared" ref="AY44" si="189">IFERROR((SQRT(AV44*AX44))*AT44," No Interventions")</f>
        <v>0</v>
      </c>
      <c r="AZ44" s="587">
        <f t="shared" ref="AZ44" si="190">IFERROR(AY44*$D44, "No Interventions")</f>
        <v>0</v>
      </c>
    </row>
    <row r="45" spans="1:52" ht="13.15">
      <c r="A45" s="590"/>
      <c r="B45" s="466"/>
      <c r="C45" s="481"/>
      <c r="D45" s="591"/>
      <c r="F45" s="592"/>
      <c r="G45" s="593"/>
      <c r="H45" s="594"/>
      <c r="I45" s="594"/>
      <c r="J45" s="594"/>
      <c r="K45" s="594"/>
      <c r="L45" s="584"/>
      <c r="M45" s="588"/>
      <c r="N45" s="592"/>
      <c r="O45" s="593"/>
      <c r="P45" s="594"/>
      <c r="Q45" s="594"/>
      <c r="R45" s="594"/>
      <c r="S45" s="594"/>
      <c r="T45" s="584"/>
      <c r="U45" s="588"/>
      <c r="V45" s="592"/>
      <c r="W45" s="593"/>
      <c r="X45" s="594"/>
      <c r="Y45" s="594"/>
      <c r="Z45" s="594"/>
      <c r="AA45" s="594"/>
      <c r="AB45" s="584"/>
      <c r="AC45" s="589"/>
      <c r="AD45" s="592"/>
      <c r="AE45" s="593"/>
      <c r="AF45" s="594"/>
      <c r="AG45" s="594"/>
      <c r="AH45" s="594"/>
      <c r="AI45" s="594"/>
      <c r="AJ45" s="584"/>
      <c r="AK45" s="588"/>
      <c r="AL45" s="592"/>
      <c r="AM45" s="593"/>
      <c r="AN45" s="594"/>
      <c r="AO45" s="594"/>
      <c r="AP45" s="594"/>
      <c r="AQ45" s="594"/>
      <c r="AR45" s="584"/>
      <c r="AS45" s="588"/>
      <c r="AT45" s="592"/>
      <c r="AU45" s="593"/>
      <c r="AV45" s="594"/>
      <c r="AW45" s="594"/>
      <c r="AX45" s="594"/>
      <c r="AY45" s="594"/>
      <c r="AZ45" s="584"/>
    </row>
    <row r="46" spans="1:52" ht="13.15">
      <c r="A46" s="590"/>
      <c r="B46" s="466"/>
      <c r="C46" s="481"/>
      <c r="D46" s="591"/>
      <c r="F46" s="592"/>
      <c r="G46" s="593"/>
      <c r="H46" s="594"/>
      <c r="I46" s="594"/>
      <c r="J46" s="594"/>
      <c r="K46" s="594"/>
      <c r="L46" s="584"/>
      <c r="M46" s="588"/>
      <c r="N46" s="592"/>
      <c r="O46" s="593"/>
      <c r="P46" s="594"/>
      <c r="Q46" s="594"/>
      <c r="R46" s="594"/>
      <c r="S46" s="594"/>
      <c r="T46" s="584"/>
      <c r="U46" s="588"/>
      <c r="V46" s="592"/>
      <c r="W46" s="593"/>
      <c r="X46" s="594"/>
      <c r="Y46" s="594"/>
      <c r="Z46" s="594"/>
      <c r="AA46" s="594"/>
      <c r="AB46" s="584"/>
      <c r="AC46" s="589"/>
      <c r="AD46" s="592"/>
      <c r="AE46" s="593"/>
      <c r="AF46" s="594"/>
      <c r="AG46" s="594"/>
      <c r="AH46" s="594"/>
      <c r="AI46" s="594"/>
      <c r="AJ46" s="584"/>
      <c r="AK46" s="588"/>
      <c r="AL46" s="592"/>
      <c r="AM46" s="593"/>
      <c r="AN46" s="594"/>
      <c r="AO46" s="594"/>
      <c r="AP46" s="594"/>
      <c r="AQ46" s="594"/>
      <c r="AR46" s="584"/>
      <c r="AS46" s="588"/>
      <c r="AT46" s="592"/>
      <c r="AU46" s="593"/>
      <c r="AV46" s="594"/>
      <c r="AW46" s="594"/>
      <c r="AX46" s="594"/>
      <c r="AY46" s="594"/>
      <c r="AZ46" s="584"/>
    </row>
    <row r="47" spans="1:52" ht="13.15">
      <c r="A47" s="595"/>
      <c r="B47" s="467"/>
      <c r="C47" s="596"/>
      <c r="D47" s="597"/>
      <c r="F47" s="598"/>
      <c r="G47" s="599"/>
      <c r="H47" s="600"/>
      <c r="I47" s="600"/>
      <c r="J47" s="600"/>
      <c r="K47" s="600"/>
      <c r="L47" s="601"/>
      <c r="M47" s="588"/>
      <c r="N47" s="598"/>
      <c r="O47" s="599"/>
      <c r="P47" s="600"/>
      <c r="Q47" s="600"/>
      <c r="R47" s="600"/>
      <c r="S47" s="600"/>
      <c r="T47" s="601"/>
      <c r="U47" s="588"/>
      <c r="V47" s="598"/>
      <c r="W47" s="599"/>
      <c r="X47" s="600"/>
      <c r="Y47" s="600"/>
      <c r="Z47" s="600"/>
      <c r="AA47" s="600"/>
      <c r="AB47" s="601"/>
      <c r="AC47" s="589"/>
      <c r="AD47" s="598"/>
      <c r="AE47" s="599"/>
      <c r="AF47" s="600"/>
      <c r="AG47" s="600"/>
      <c r="AH47" s="600"/>
      <c r="AI47" s="600"/>
      <c r="AJ47" s="601"/>
      <c r="AK47" s="588"/>
      <c r="AL47" s="598"/>
      <c r="AM47" s="599"/>
      <c r="AN47" s="600"/>
      <c r="AO47" s="600"/>
      <c r="AP47" s="600"/>
      <c r="AQ47" s="600"/>
      <c r="AR47" s="601"/>
      <c r="AS47" s="588"/>
      <c r="AT47" s="598"/>
      <c r="AU47" s="599"/>
      <c r="AV47" s="600"/>
      <c r="AW47" s="600"/>
      <c r="AX47" s="600"/>
      <c r="AY47" s="600"/>
      <c r="AZ47" s="601"/>
    </row>
    <row r="48" spans="1:52" ht="13.15">
      <c r="A48" s="583" t="s">
        <v>9</v>
      </c>
      <c r="B48" s="466">
        <v>36</v>
      </c>
      <c r="C48" s="481" t="s">
        <v>19</v>
      </c>
      <c r="D48" s="584">
        <f>'0.2_MR_Weighting'!I52</f>
        <v>2.8247262380523101E-3</v>
      </c>
      <c r="F48" s="585">
        <f>SUM('2.3_Input_Data_Orig_MC'!X46:Y46)</f>
        <v>3</v>
      </c>
      <c r="G48" s="543">
        <f>SUMIF('2.3_Input_Data_Orig_MC'!AE46:AF46,"&lt;0")</f>
        <v>-3</v>
      </c>
      <c r="H48" s="586">
        <f t="shared" ref="H48" si="191">IFERROR((G48+F48)/F48, "-")</f>
        <v>0</v>
      </c>
      <c r="I48" s="586">
        <f>SUMIF('2.3_Input_Data_Orig_MC'!AB46:AF49,"&lt;=0")</f>
        <v>-3</v>
      </c>
      <c r="J48" s="586">
        <f t="shared" ref="J48" si="192">IFERROR((I48-G48)/I48, "-")</f>
        <v>0</v>
      </c>
      <c r="K48" s="586">
        <f t="shared" ref="K48" si="193">IFERROR((SQRT(H48*J48))*F48, "N/A")</f>
        <v>0</v>
      </c>
      <c r="L48" s="587">
        <f t="shared" ref="L48" si="194">IFERROR(K48*$D48, "N/A")</f>
        <v>0</v>
      </c>
      <c r="M48" s="588"/>
      <c r="N48" s="585">
        <f>SUM('2.3_Input_Data_Orig_MC'!X46:Y47)</f>
        <v>3</v>
      </c>
      <c r="O48" s="543">
        <f>SUMIF('2.3_Input_Data_Orig_MC'!AE46:AF47,"&lt;0")</f>
        <v>-3</v>
      </c>
      <c r="P48" s="586">
        <f t="shared" ref="P48" si="195">IFERROR((N48+O48)/N48,"-")</f>
        <v>0</v>
      </c>
      <c r="Q48" s="586">
        <f>SUMIF('2.3_Input_Data_Orig_MC'!AB46:AF49,"&lt;=0")</f>
        <v>-3</v>
      </c>
      <c r="R48" s="586">
        <f t="shared" ref="R48" si="196">IFERROR((Q48-O48)/Q48, "-")</f>
        <v>0</v>
      </c>
      <c r="S48" s="586">
        <f t="shared" ref="S48" si="197">IFERROR((SQRT(P48*R48))*N48, "N/A")</f>
        <v>0</v>
      </c>
      <c r="T48" s="587">
        <f t="shared" ref="T48" si="198">IFERROR(S48*$D48, "N/A")</f>
        <v>0</v>
      </c>
      <c r="U48" s="588"/>
      <c r="V48" s="585">
        <f>SUM('2.3_Input_Data_Orig_MC'!X46:Y48)</f>
        <v>4</v>
      </c>
      <c r="W48" s="543">
        <f>SUMIF('2.3_Input_Data_Orig_MC'!AE46:AF48, "&lt;0")</f>
        <v>-3</v>
      </c>
      <c r="X48" s="586">
        <f t="shared" ref="X48" si="199">IFERROR((V48+W48)/V48, "-")</f>
        <v>0.25</v>
      </c>
      <c r="Y48" s="586">
        <f>SUMIF('2.3_Input_Data_Orig_MC'!AB46:AF49,"&lt;=0")</f>
        <v>-3</v>
      </c>
      <c r="Z48" s="586">
        <f t="shared" ref="Z48" si="200">IFERROR((Y48-W48)/Y48, "-")</f>
        <v>0</v>
      </c>
      <c r="AA48" s="586">
        <f t="shared" ref="AA48" si="201">IFERROR((SQRT(X48*Z48))*V48," No Interventions")</f>
        <v>0</v>
      </c>
      <c r="AB48" s="587">
        <f t="shared" ref="AB48" si="202">IFERROR(AA48*$D48, "No Interventions")</f>
        <v>0</v>
      </c>
      <c r="AC48" s="589"/>
      <c r="AD48" s="585">
        <f>SUM('2.4_Input_Data_Rebase'!X46:Y46)</f>
        <v>1</v>
      </c>
      <c r="AE48" s="543">
        <f>SUMIF('2.4_Input_Data_Rebase'!AE46:AF46, "&lt;0")</f>
        <v>-1</v>
      </c>
      <c r="AF48" s="586">
        <f t="shared" ref="AF48" si="203">IFERROR((AE48+AD48)/AD48, "-")</f>
        <v>0</v>
      </c>
      <c r="AG48" s="586">
        <f>SUMIF('2.4_Input_Data_Rebase'!AB46:AF49,"&lt;=0")</f>
        <v>-3</v>
      </c>
      <c r="AH48" s="586">
        <f t="shared" ref="AH48" si="204">IFERROR((AG48-AE48)/AG48, "-")</f>
        <v>0.66666666666666663</v>
      </c>
      <c r="AI48" s="586">
        <f t="shared" ref="AI48" si="205">IFERROR((SQRT(AF48*AH48))*AD48, "N/A")</f>
        <v>0</v>
      </c>
      <c r="AJ48" s="587">
        <f t="shared" ref="AJ48" si="206">IFERROR(AI48*$D48, "N/A")</f>
        <v>0</v>
      </c>
      <c r="AK48" s="588"/>
      <c r="AL48" s="585">
        <f>SUM('2.4_Input_Data_Rebase'!X46:Y47)</f>
        <v>1</v>
      </c>
      <c r="AM48" s="543">
        <f>SUMIF('2.4_Input_Data_Rebase'!AE46:AF47, "&lt;0")</f>
        <v>-1</v>
      </c>
      <c r="AN48" s="586">
        <f t="shared" ref="AN48" si="207">IFERROR((AL48+AM48)/AL48,"-")</f>
        <v>0</v>
      </c>
      <c r="AO48" s="586">
        <f>SUMIF('2.4_Input_Data_Rebase'!AB46:AF49,"&lt;=0")</f>
        <v>-3</v>
      </c>
      <c r="AP48" s="586">
        <f t="shared" ref="AP48" si="208">IFERROR((AO48-AM48)/AO48, "-")</f>
        <v>0.66666666666666663</v>
      </c>
      <c r="AQ48" s="586">
        <f t="shared" ref="AQ48" si="209">IFERROR((SQRT(AN48*AP48))*AL48, "N/A")</f>
        <v>0</v>
      </c>
      <c r="AR48" s="587">
        <f t="shared" ref="AR48" si="210">IFERROR(AQ48*$D48, "N/A")</f>
        <v>0</v>
      </c>
      <c r="AS48" s="588"/>
      <c r="AT48" s="585">
        <f>SUM('2.4_Input_Data_Rebase'!X46:Y48)</f>
        <v>1</v>
      </c>
      <c r="AU48" s="543">
        <f>SUMIF('2.4_Input_Data_Rebase'!AE46:AF48, "&lt;0")</f>
        <v>-1</v>
      </c>
      <c r="AV48" s="586">
        <f t="shared" ref="AV48" si="211">IFERROR((AT48+AU48)/AT48, "-")</f>
        <v>0</v>
      </c>
      <c r="AW48" s="586">
        <f>SUMIF('2.4_Input_Data_Rebase'!AB46:AF49,"&lt;=0")</f>
        <v>-3</v>
      </c>
      <c r="AX48" s="586">
        <f t="shared" ref="AX48" si="212">IFERROR((AW48-AU48)/AW48, "-")</f>
        <v>0.66666666666666663</v>
      </c>
      <c r="AY48" s="586">
        <f t="shared" ref="AY48" si="213">IFERROR((SQRT(AV48*AX48))*AT48," No Interventions")</f>
        <v>0</v>
      </c>
      <c r="AZ48" s="587">
        <f t="shared" ref="AZ48" si="214">IFERROR(AY48*$D48, "No Interventions")</f>
        <v>0</v>
      </c>
    </row>
    <row r="49" spans="1:52" ht="13.15">
      <c r="A49" s="590"/>
      <c r="B49" s="466"/>
      <c r="C49" s="481"/>
      <c r="D49" s="591"/>
      <c r="F49" s="592"/>
      <c r="G49" s="593"/>
      <c r="H49" s="594"/>
      <c r="I49" s="594"/>
      <c r="J49" s="594"/>
      <c r="K49" s="594"/>
      <c r="L49" s="584"/>
      <c r="M49" s="588"/>
      <c r="N49" s="592"/>
      <c r="O49" s="593"/>
      <c r="P49" s="594"/>
      <c r="Q49" s="594"/>
      <c r="R49" s="594"/>
      <c r="S49" s="594"/>
      <c r="T49" s="584"/>
      <c r="U49" s="588"/>
      <c r="V49" s="592"/>
      <c r="W49" s="593"/>
      <c r="X49" s="594"/>
      <c r="Y49" s="594"/>
      <c r="Z49" s="594"/>
      <c r="AA49" s="594"/>
      <c r="AB49" s="584"/>
      <c r="AC49" s="589"/>
      <c r="AD49" s="592"/>
      <c r="AE49" s="593"/>
      <c r="AF49" s="594"/>
      <c r="AG49" s="594"/>
      <c r="AH49" s="594"/>
      <c r="AI49" s="594"/>
      <c r="AJ49" s="584"/>
      <c r="AK49" s="588"/>
      <c r="AL49" s="592"/>
      <c r="AM49" s="593"/>
      <c r="AN49" s="594"/>
      <c r="AO49" s="594"/>
      <c r="AP49" s="594"/>
      <c r="AQ49" s="594"/>
      <c r="AR49" s="584"/>
      <c r="AS49" s="588"/>
      <c r="AT49" s="592"/>
      <c r="AU49" s="593"/>
      <c r="AV49" s="594"/>
      <c r="AW49" s="594"/>
      <c r="AX49" s="594"/>
      <c r="AY49" s="594"/>
      <c r="AZ49" s="584"/>
    </row>
    <row r="50" spans="1:52" ht="13.15">
      <c r="A50" s="590"/>
      <c r="B50" s="466"/>
      <c r="C50" s="481"/>
      <c r="D50" s="591"/>
      <c r="F50" s="592"/>
      <c r="G50" s="593"/>
      <c r="H50" s="594"/>
      <c r="I50" s="594"/>
      <c r="J50" s="594"/>
      <c r="K50" s="594"/>
      <c r="L50" s="584"/>
      <c r="M50" s="588"/>
      <c r="N50" s="592"/>
      <c r="O50" s="593"/>
      <c r="P50" s="594"/>
      <c r="Q50" s="594"/>
      <c r="R50" s="594"/>
      <c r="S50" s="594"/>
      <c r="T50" s="584"/>
      <c r="U50" s="588"/>
      <c r="V50" s="592"/>
      <c r="W50" s="593"/>
      <c r="X50" s="594"/>
      <c r="Y50" s="594"/>
      <c r="Z50" s="594"/>
      <c r="AA50" s="594"/>
      <c r="AB50" s="584"/>
      <c r="AC50" s="589"/>
      <c r="AD50" s="592"/>
      <c r="AE50" s="593"/>
      <c r="AF50" s="594"/>
      <c r="AG50" s="594"/>
      <c r="AH50" s="594"/>
      <c r="AI50" s="594"/>
      <c r="AJ50" s="584"/>
      <c r="AK50" s="588"/>
      <c r="AL50" s="592"/>
      <c r="AM50" s="593"/>
      <c r="AN50" s="594"/>
      <c r="AO50" s="594"/>
      <c r="AP50" s="594"/>
      <c r="AQ50" s="594"/>
      <c r="AR50" s="584"/>
      <c r="AS50" s="588"/>
      <c r="AT50" s="592"/>
      <c r="AU50" s="593"/>
      <c r="AV50" s="594"/>
      <c r="AW50" s="594"/>
      <c r="AX50" s="594"/>
      <c r="AY50" s="594"/>
      <c r="AZ50" s="584"/>
    </row>
    <row r="51" spans="1:52" ht="13.15">
      <c r="A51" s="595"/>
      <c r="B51" s="467"/>
      <c r="C51" s="596"/>
      <c r="D51" s="597"/>
      <c r="F51" s="598"/>
      <c r="G51" s="599"/>
      <c r="H51" s="600"/>
      <c r="I51" s="600"/>
      <c r="J51" s="600"/>
      <c r="K51" s="600"/>
      <c r="L51" s="601"/>
      <c r="M51" s="588"/>
      <c r="N51" s="598"/>
      <c r="O51" s="599"/>
      <c r="P51" s="600"/>
      <c r="Q51" s="600"/>
      <c r="R51" s="600"/>
      <c r="S51" s="600"/>
      <c r="T51" s="601"/>
      <c r="U51" s="588"/>
      <c r="V51" s="598"/>
      <c r="W51" s="599"/>
      <c r="X51" s="600"/>
      <c r="Y51" s="600"/>
      <c r="Z51" s="600"/>
      <c r="AA51" s="600"/>
      <c r="AB51" s="601"/>
      <c r="AC51" s="589"/>
      <c r="AD51" s="598"/>
      <c r="AE51" s="599"/>
      <c r="AF51" s="600"/>
      <c r="AG51" s="600"/>
      <c r="AH51" s="600"/>
      <c r="AI51" s="600"/>
      <c r="AJ51" s="601"/>
      <c r="AK51" s="588"/>
      <c r="AL51" s="598"/>
      <c r="AM51" s="599"/>
      <c r="AN51" s="600"/>
      <c r="AO51" s="600"/>
      <c r="AP51" s="600"/>
      <c r="AQ51" s="600"/>
      <c r="AR51" s="601"/>
      <c r="AS51" s="588"/>
      <c r="AT51" s="598"/>
      <c r="AU51" s="599"/>
      <c r="AV51" s="600"/>
      <c r="AW51" s="600"/>
      <c r="AX51" s="600"/>
      <c r="AY51" s="600"/>
      <c r="AZ51" s="601"/>
    </row>
    <row r="52" spans="1:52" ht="13.15">
      <c r="A52" s="583" t="s">
        <v>9</v>
      </c>
      <c r="B52" s="466">
        <v>2</v>
      </c>
      <c r="C52" s="481" t="s">
        <v>20</v>
      </c>
      <c r="D52" s="584">
        <f>'0.2_MR_Weighting'!I56</f>
        <v>0.13835019780469088</v>
      </c>
      <c r="F52" s="585">
        <f>SUM('2.3_Input_Data_Orig_MC'!X50:Y50)</f>
        <v>2</v>
      </c>
      <c r="G52" s="543">
        <f>SUMIF('2.3_Input_Data_Orig_MC'!AE50:AF50,"&lt;0")</f>
        <v>-1</v>
      </c>
      <c r="H52" s="586">
        <f t="shared" ref="H52" si="215">IFERROR((G52+F52)/F52, "-")</f>
        <v>0.5</v>
      </c>
      <c r="I52" s="586">
        <f>SUMIF('2.3_Input_Data_Orig_MC'!AB50:AF53,"&lt;=0")</f>
        <v>-1</v>
      </c>
      <c r="J52" s="586">
        <f t="shared" ref="J52" si="216">IFERROR((I52-G52)/I52, "-")</f>
        <v>0</v>
      </c>
      <c r="K52" s="586">
        <f t="shared" ref="K52" si="217">IFERROR((SQRT(H52*J52))*F52, "N/A")</f>
        <v>0</v>
      </c>
      <c r="L52" s="587">
        <f t="shared" ref="L52" si="218">IFERROR(K52*$D52, "N/A")</f>
        <v>0</v>
      </c>
      <c r="M52" s="588"/>
      <c r="N52" s="585">
        <f>SUM('2.3_Input_Data_Orig_MC'!X50:Y51)</f>
        <v>2</v>
      </c>
      <c r="O52" s="543">
        <f>SUMIF('2.3_Input_Data_Orig_MC'!AE50:AF51,"&lt;0")</f>
        <v>-1</v>
      </c>
      <c r="P52" s="586">
        <f t="shared" ref="P52" si="219">IFERROR((N52+O52)/N52,"-")</f>
        <v>0.5</v>
      </c>
      <c r="Q52" s="586">
        <f>SUMIF('2.3_Input_Data_Orig_MC'!AB50:AF53,"&lt;=0")</f>
        <v>-1</v>
      </c>
      <c r="R52" s="586">
        <f t="shared" ref="R52" si="220">IFERROR((Q52-O52)/Q52, "-")</f>
        <v>0</v>
      </c>
      <c r="S52" s="586">
        <f t="shared" ref="S52" si="221">IFERROR((SQRT(P52*R52))*N52, "N/A")</f>
        <v>0</v>
      </c>
      <c r="T52" s="587">
        <f t="shared" ref="T52" si="222">IFERROR(S52*$D52, "N/A")</f>
        <v>0</v>
      </c>
      <c r="U52" s="588"/>
      <c r="V52" s="585">
        <f>SUM('2.3_Input_Data_Orig_MC'!X50:Y52)</f>
        <v>2</v>
      </c>
      <c r="W52" s="543">
        <f>SUMIF('2.3_Input_Data_Orig_MC'!AE50:AF52, "&lt;0")</f>
        <v>-1</v>
      </c>
      <c r="X52" s="586">
        <f t="shared" ref="X52" si="223">IFERROR((V52+W52)/V52, "-")</f>
        <v>0.5</v>
      </c>
      <c r="Y52" s="586">
        <f>SUMIF('2.3_Input_Data_Orig_MC'!AB50:AF53,"&lt;=0")</f>
        <v>-1</v>
      </c>
      <c r="Z52" s="586">
        <f t="shared" ref="Z52" si="224">IFERROR((Y52-W52)/Y52, "-")</f>
        <v>0</v>
      </c>
      <c r="AA52" s="586">
        <f t="shared" ref="AA52" si="225">IFERROR((SQRT(X52*Z52))*V52," No Interventions")</f>
        <v>0</v>
      </c>
      <c r="AB52" s="587">
        <f t="shared" ref="AB52" si="226">IFERROR(AA52*$D52, "No Interventions")</f>
        <v>0</v>
      </c>
      <c r="AC52" s="589"/>
      <c r="AD52" s="585">
        <f>SUM('2.4_Input_Data_Rebase'!X50:Y50)</f>
        <v>0</v>
      </c>
      <c r="AE52" s="543">
        <f>SUMIF('2.4_Input_Data_Rebase'!AE50:AF50, "&lt;0")</f>
        <v>0</v>
      </c>
      <c r="AF52" s="586" t="str">
        <f t="shared" ref="AF52" si="227">IFERROR((AE52+AD52)/AD52, "-")</f>
        <v>-</v>
      </c>
      <c r="AG52" s="586">
        <f>SUMIF('2.4_Input_Data_Rebase'!AB50:AF53,"&lt;=0")</f>
        <v>-1</v>
      </c>
      <c r="AH52" s="586">
        <f t="shared" ref="AH52" si="228">IFERROR((AG52-AE52)/AG52, "-")</f>
        <v>1</v>
      </c>
      <c r="AI52" s="586" t="str">
        <f t="shared" ref="AI52" si="229">IFERROR((SQRT(AF52*AH52))*AD52, "N/A")</f>
        <v>N/A</v>
      </c>
      <c r="AJ52" s="587" t="str">
        <f t="shared" ref="AJ52" si="230">IFERROR(AI52*$D52, "N/A")</f>
        <v>N/A</v>
      </c>
      <c r="AK52" s="588"/>
      <c r="AL52" s="585">
        <f>SUM('2.4_Input_Data_Rebase'!X50:Y51)</f>
        <v>0</v>
      </c>
      <c r="AM52" s="543">
        <f>SUMIF('2.4_Input_Data_Rebase'!AE50:AF51, "&lt;0")</f>
        <v>0</v>
      </c>
      <c r="AN52" s="586" t="str">
        <f t="shared" ref="AN52" si="231">IFERROR((AL52+AM52)/AL52,"-")</f>
        <v>-</v>
      </c>
      <c r="AO52" s="586">
        <f>SUMIF('2.4_Input_Data_Rebase'!AB50:AF53,"&lt;=0")</f>
        <v>-1</v>
      </c>
      <c r="AP52" s="586">
        <f t="shared" ref="AP52" si="232">IFERROR((AO52-AM52)/AO52, "-")</f>
        <v>1</v>
      </c>
      <c r="AQ52" s="586" t="str">
        <f t="shared" ref="AQ52" si="233">IFERROR((SQRT(AN52*AP52))*AL52, "N/A")</f>
        <v>N/A</v>
      </c>
      <c r="AR52" s="587" t="str">
        <f t="shared" ref="AR52" si="234">IFERROR(AQ52*$D52, "N/A")</f>
        <v>N/A</v>
      </c>
      <c r="AS52" s="588"/>
      <c r="AT52" s="585">
        <f>SUM('2.4_Input_Data_Rebase'!X50:Y52)</f>
        <v>0</v>
      </c>
      <c r="AU52" s="543">
        <f>SUMIF('2.4_Input_Data_Rebase'!AE50:AF52, "&lt;0")</f>
        <v>0</v>
      </c>
      <c r="AV52" s="586" t="str">
        <f t="shared" ref="AV52" si="235">IFERROR((AT52+AU52)/AT52, "-")</f>
        <v>-</v>
      </c>
      <c r="AW52" s="586">
        <f>SUMIF('2.4_Input_Data_Rebase'!AB50:AF53,"&lt;=0")</f>
        <v>-1</v>
      </c>
      <c r="AX52" s="586">
        <f t="shared" ref="AX52" si="236">IFERROR((AW52-AU52)/AW52, "-")</f>
        <v>1</v>
      </c>
      <c r="AY52" s="586" t="str">
        <f t="shared" ref="AY52" si="237">IFERROR((SQRT(AV52*AX52))*AT52," No Interventions")</f>
        <v xml:space="preserve"> No Interventions</v>
      </c>
      <c r="AZ52" s="587" t="str">
        <f t="shared" ref="AZ52" si="238">IFERROR(AY52*$D52, "No Interventions")</f>
        <v>No Interventions</v>
      </c>
    </row>
    <row r="53" spans="1:52" ht="13.15">
      <c r="A53" s="590"/>
      <c r="B53" s="466"/>
      <c r="C53" s="481"/>
      <c r="D53" s="591"/>
      <c r="F53" s="592"/>
      <c r="G53" s="593"/>
      <c r="H53" s="594"/>
      <c r="I53" s="594"/>
      <c r="J53" s="594"/>
      <c r="K53" s="594"/>
      <c r="L53" s="584"/>
      <c r="M53" s="588"/>
      <c r="N53" s="592"/>
      <c r="O53" s="593"/>
      <c r="P53" s="594"/>
      <c r="Q53" s="594"/>
      <c r="R53" s="594"/>
      <c r="S53" s="594"/>
      <c r="T53" s="584"/>
      <c r="U53" s="588"/>
      <c r="V53" s="592"/>
      <c r="W53" s="593"/>
      <c r="X53" s="594"/>
      <c r="Y53" s="594"/>
      <c r="Z53" s="594"/>
      <c r="AA53" s="594"/>
      <c r="AB53" s="584"/>
      <c r="AC53" s="589"/>
      <c r="AD53" s="592"/>
      <c r="AE53" s="593"/>
      <c r="AF53" s="594"/>
      <c r="AG53" s="594"/>
      <c r="AH53" s="594"/>
      <c r="AI53" s="594"/>
      <c r="AJ53" s="584"/>
      <c r="AK53" s="588"/>
      <c r="AL53" s="592"/>
      <c r="AM53" s="593"/>
      <c r="AN53" s="594"/>
      <c r="AO53" s="594"/>
      <c r="AP53" s="594"/>
      <c r="AQ53" s="594"/>
      <c r="AR53" s="584"/>
      <c r="AS53" s="588"/>
      <c r="AT53" s="592"/>
      <c r="AU53" s="593"/>
      <c r="AV53" s="594"/>
      <c r="AW53" s="594"/>
      <c r="AX53" s="594"/>
      <c r="AY53" s="594"/>
      <c r="AZ53" s="584"/>
    </row>
    <row r="54" spans="1:52" ht="13.15">
      <c r="A54" s="590"/>
      <c r="B54" s="466"/>
      <c r="C54" s="481"/>
      <c r="D54" s="591"/>
      <c r="F54" s="592"/>
      <c r="G54" s="593"/>
      <c r="H54" s="594"/>
      <c r="I54" s="594"/>
      <c r="J54" s="594"/>
      <c r="K54" s="594"/>
      <c r="L54" s="584"/>
      <c r="M54" s="588"/>
      <c r="N54" s="592"/>
      <c r="O54" s="593"/>
      <c r="P54" s="594"/>
      <c r="Q54" s="594"/>
      <c r="R54" s="594"/>
      <c r="S54" s="594"/>
      <c r="T54" s="584"/>
      <c r="U54" s="588"/>
      <c r="V54" s="592"/>
      <c r="W54" s="593"/>
      <c r="X54" s="594"/>
      <c r="Y54" s="594"/>
      <c r="Z54" s="594"/>
      <c r="AA54" s="594"/>
      <c r="AB54" s="584"/>
      <c r="AC54" s="589"/>
      <c r="AD54" s="592"/>
      <c r="AE54" s="593"/>
      <c r="AF54" s="594"/>
      <c r="AG54" s="594"/>
      <c r="AH54" s="594"/>
      <c r="AI54" s="594"/>
      <c r="AJ54" s="584"/>
      <c r="AK54" s="588"/>
      <c r="AL54" s="592"/>
      <c r="AM54" s="593"/>
      <c r="AN54" s="594"/>
      <c r="AO54" s="594"/>
      <c r="AP54" s="594"/>
      <c r="AQ54" s="594"/>
      <c r="AR54" s="584"/>
      <c r="AS54" s="588"/>
      <c r="AT54" s="592"/>
      <c r="AU54" s="593"/>
      <c r="AV54" s="594"/>
      <c r="AW54" s="594"/>
      <c r="AX54" s="594"/>
      <c r="AY54" s="594"/>
      <c r="AZ54" s="584"/>
    </row>
    <row r="55" spans="1:52" ht="13.15">
      <c r="A55" s="595"/>
      <c r="B55" s="467"/>
      <c r="C55" s="596"/>
      <c r="D55" s="597"/>
      <c r="F55" s="598"/>
      <c r="G55" s="599"/>
      <c r="H55" s="600"/>
      <c r="I55" s="600"/>
      <c r="J55" s="600"/>
      <c r="K55" s="600"/>
      <c r="L55" s="601"/>
      <c r="M55" s="588"/>
      <c r="N55" s="598"/>
      <c r="O55" s="599"/>
      <c r="P55" s="600"/>
      <c r="Q55" s="600"/>
      <c r="R55" s="600"/>
      <c r="S55" s="600"/>
      <c r="T55" s="601"/>
      <c r="U55" s="588"/>
      <c r="V55" s="598"/>
      <c r="W55" s="599"/>
      <c r="X55" s="600"/>
      <c r="Y55" s="600"/>
      <c r="Z55" s="600"/>
      <c r="AA55" s="600"/>
      <c r="AB55" s="601"/>
      <c r="AC55" s="589"/>
      <c r="AD55" s="598"/>
      <c r="AE55" s="599"/>
      <c r="AF55" s="600"/>
      <c r="AG55" s="600"/>
      <c r="AH55" s="600"/>
      <c r="AI55" s="600"/>
      <c r="AJ55" s="601"/>
      <c r="AK55" s="588"/>
      <c r="AL55" s="598"/>
      <c r="AM55" s="599"/>
      <c r="AN55" s="600"/>
      <c r="AO55" s="600"/>
      <c r="AP55" s="600"/>
      <c r="AQ55" s="600"/>
      <c r="AR55" s="601"/>
      <c r="AS55" s="588"/>
      <c r="AT55" s="598"/>
      <c r="AU55" s="599"/>
      <c r="AV55" s="600"/>
      <c r="AW55" s="600"/>
      <c r="AX55" s="600"/>
      <c r="AY55" s="600"/>
      <c r="AZ55" s="601"/>
    </row>
    <row r="56" spans="1:52" ht="13.15">
      <c r="A56" s="583" t="s">
        <v>9</v>
      </c>
      <c r="B56" s="466">
        <v>27</v>
      </c>
      <c r="C56" s="481" t="s">
        <v>21</v>
      </c>
      <c r="D56" s="584">
        <f>'0.2_MR_Weighting'!I60</f>
        <v>1.6287052308207252E-4</v>
      </c>
      <c r="F56" s="585">
        <f>SUM('2.3_Input_Data_Orig_MC'!X54:Y54)</f>
        <v>0</v>
      </c>
      <c r="G56" s="543">
        <f>SUMIF('2.3_Input_Data_Orig_MC'!AE54:AF54,"&lt;0")</f>
        <v>0</v>
      </c>
      <c r="H56" s="586" t="str">
        <f t="shared" ref="H56" si="239">IFERROR((G56+F56)/F56, "-")</f>
        <v>-</v>
      </c>
      <c r="I56" s="586">
        <f>SUMIF('2.3_Input_Data_Orig_MC'!AB54:AF57,"&lt;=0")</f>
        <v>-14</v>
      </c>
      <c r="J56" s="586">
        <f t="shared" ref="J56" si="240">IFERROR((I56-G56)/I56, "-")</f>
        <v>1</v>
      </c>
      <c r="K56" s="586" t="str">
        <f t="shared" ref="K56" si="241">IFERROR((SQRT(H56*J56))*F56, "N/A")</f>
        <v>N/A</v>
      </c>
      <c r="L56" s="587" t="str">
        <f t="shared" ref="L56" si="242">IFERROR(K56*$D56, "N/A")</f>
        <v>N/A</v>
      </c>
      <c r="M56" s="588"/>
      <c r="N56" s="585">
        <f>SUM('2.3_Input_Data_Orig_MC'!X54:Y55)</f>
        <v>0</v>
      </c>
      <c r="O56" s="543">
        <f>SUMIF('2.3_Input_Data_Orig_MC'!AE54:AF55,"&lt;0")</f>
        <v>0</v>
      </c>
      <c r="P56" s="586" t="str">
        <f t="shared" ref="P56" si="243">IFERROR((N56+O56)/N56,"-")</f>
        <v>-</v>
      </c>
      <c r="Q56" s="586">
        <f>SUMIF('2.3_Input_Data_Orig_MC'!AB54:AF57,"&lt;=0")</f>
        <v>-14</v>
      </c>
      <c r="R56" s="586">
        <f t="shared" ref="R56" si="244">IFERROR((Q56-O56)/Q56, "-")</f>
        <v>1</v>
      </c>
      <c r="S56" s="586" t="str">
        <f t="shared" ref="S56" si="245">IFERROR((SQRT(P56*R56))*N56, "N/A")</f>
        <v>N/A</v>
      </c>
      <c r="T56" s="587" t="str">
        <f t="shared" ref="T56" si="246">IFERROR(S56*$D56, "N/A")</f>
        <v>N/A</v>
      </c>
      <c r="U56" s="588"/>
      <c r="V56" s="585">
        <f>SUM('2.3_Input_Data_Orig_MC'!X54:Y56)</f>
        <v>0</v>
      </c>
      <c r="W56" s="543">
        <f>SUMIF('2.3_Input_Data_Orig_MC'!AE54:AF56, "&lt;0")</f>
        <v>0</v>
      </c>
      <c r="X56" s="586" t="str">
        <f t="shared" ref="X56" si="247">IFERROR((V56+W56)/V56, "-")</f>
        <v>-</v>
      </c>
      <c r="Y56" s="586">
        <f>SUMIF('2.3_Input_Data_Orig_MC'!AB54:AF57,"&lt;=0")</f>
        <v>-14</v>
      </c>
      <c r="Z56" s="586">
        <f t="shared" ref="Z56" si="248">IFERROR((Y56-W56)/Y56, "-")</f>
        <v>1</v>
      </c>
      <c r="AA56" s="586" t="str">
        <f t="shared" ref="AA56" si="249">IFERROR((SQRT(X56*Z56))*V56," No Interventions")</f>
        <v xml:space="preserve"> No Interventions</v>
      </c>
      <c r="AB56" s="587" t="str">
        <f t="shared" ref="AB56" si="250">IFERROR(AA56*$D56, "No Interventions")</f>
        <v>No Interventions</v>
      </c>
      <c r="AC56" s="589"/>
      <c r="AD56" s="585">
        <f>SUM('2.4_Input_Data_Rebase'!X54:Y54)</f>
        <v>2</v>
      </c>
      <c r="AE56" s="543">
        <f>SUMIF('2.4_Input_Data_Rebase'!AE54:AF54, "&lt;0")</f>
        <v>-1</v>
      </c>
      <c r="AF56" s="586">
        <f t="shared" ref="AF56" si="251">IFERROR((AE56+AD56)/AD56, "-")</f>
        <v>0.5</v>
      </c>
      <c r="AG56" s="586">
        <f>SUMIF('2.4_Input_Data_Rebase'!AB54:AF57,"&lt;=0")</f>
        <v>-14</v>
      </c>
      <c r="AH56" s="586">
        <f t="shared" ref="AH56" si="252">IFERROR((AG56-AE56)/AG56, "-")</f>
        <v>0.9285714285714286</v>
      </c>
      <c r="AI56" s="586">
        <f t="shared" ref="AI56" si="253">IFERROR((SQRT(AF56*AH56))*AD56, "N/A")</f>
        <v>1.3627702877384937</v>
      </c>
      <c r="AJ56" s="587">
        <f t="shared" ref="AJ56" si="254">IFERROR(AI56*$D56, "N/A")</f>
        <v>2.2195510960467494E-4</v>
      </c>
      <c r="AK56" s="588"/>
      <c r="AL56" s="585">
        <f>SUM('2.4_Input_Data_Rebase'!X54:Y55)</f>
        <v>2</v>
      </c>
      <c r="AM56" s="543">
        <f>SUMIF('2.4_Input_Data_Rebase'!AE54:AF55, "&lt;0")</f>
        <v>-1</v>
      </c>
      <c r="AN56" s="586">
        <f t="shared" ref="AN56" si="255">IFERROR((AL56+AM56)/AL56,"-")</f>
        <v>0.5</v>
      </c>
      <c r="AO56" s="586">
        <f>SUMIF('2.4_Input_Data_Rebase'!AB54:AF57,"&lt;=0")</f>
        <v>-14</v>
      </c>
      <c r="AP56" s="586">
        <f t="shared" ref="AP56" si="256">IFERROR((AO56-AM56)/AO56, "-")</f>
        <v>0.9285714285714286</v>
      </c>
      <c r="AQ56" s="586">
        <f t="shared" ref="AQ56" si="257">IFERROR((SQRT(AN56*AP56))*AL56, "N/A")</f>
        <v>1.3627702877384937</v>
      </c>
      <c r="AR56" s="587">
        <f t="shared" ref="AR56" si="258">IFERROR(AQ56*$D56, "N/A")</f>
        <v>2.2195510960467494E-4</v>
      </c>
      <c r="AS56" s="588"/>
      <c r="AT56" s="585">
        <f>SUM('2.4_Input_Data_Rebase'!X54:Y56)</f>
        <v>2</v>
      </c>
      <c r="AU56" s="543">
        <f>SUMIF('2.4_Input_Data_Rebase'!AE54:AF56, "&lt;0")</f>
        <v>-1</v>
      </c>
      <c r="AV56" s="586">
        <f t="shared" ref="AV56" si="259">IFERROR((AT56+AU56)/AT56, "-")</f>
        <v>0.5</v>
      </c>
      <c r="AW56" s="586">
        <f>SUMIF('2.4_Input_Data_Rebase'!AB54:AF57,"&lt;=0")</f>
        <v>-14</v>
      </c>
      <c r="AX56" s="586">
        <f t="shared" ref="AX56" si="260">IFERROR((AW56-AU56)/AW56, "-")</f>
        <v>0.9285714285714286</v>
      </c>
      <c r="AY56" s="586">
        <f t="shared" ref="AY56" si="261">IFERROR((SQRT(AV56*AX56))*AT56," No Interventions")</f>
        <v>1.3627702877384937</v>
      </c>
      <c r="AZ56" s="587">
        <f t="shared" ref="AZ56" si="262">IFERROR(AY56*$D56, "No Interventions")</f>
        <v>2.2195510960467494E-4</v>
      </c>
    </row>
    <row r="57" spans="1:52" ht="13.15">
      <c r="A57" s="590"/>
      <c r="B57" s="466"/>
      <c r="C57" s="481"/>
      <c r="D57" s="591"/>
      <c r="F57" s="592"/>
      <c r="G57" s="593"/>
      <c r="H57" s="594"/>
      <c r="I57" s="594"/>
      <c r="J57" s="594"/>
      <c r="K57" s="594"/>
      <c r="L57" s="584"/>
      <c r="M57" s="588"/>
      <c r="N57" s="592"/>
      <c r="O57" s="593"/>
      <c r="P57" s="594"/>
      <c r="Q57" s="594"/>
      <c r="R57" s="594"/>
      <c r="S57" s="594"/>
      <c r="T57" s="584"/>
      <c r="U57" s="588"/>
      <c r="V57" s="592"/>
      <c r="W57" s="593"/>
      <c r="X57" s="594"/>
      <c r="Y57" s="594"/>
      <c r="Z57" s="594"/>
      <c r="AA57" s="594"/>
      <c r="AB57" s="584"/>
      <c r="AC57" s="589"/>
      <c r="AD57" s="592"/>
      <c r="AE57" s="593"/>
      <c r="AF57" s="594"/>
      <c r="AG57" s="594"/>
      <c r="AH57" s="594"/>
      <c r="AI57" s="594"/>
      <c r="AJ57" s="584"/>
      <c r="AK57" s="588"/>
      <c r="AL57" s="592"/>
      <c r="AM57" s="593"/>
      <c r="AN57" s="594"/>
      <c r="AO57" s="594"/>
      <c r="AP57" s="594"/>
      <c r="AQ57" s="594"/>
      <c r="AR57" s="584"/>
      <c r="AS57" s="588"/>
      <c r="AT57" s="592"/>
      <c r="AU57" s="593"/>
      <c r="AV57" s="594"/>
      <c r="AW57" s="594"/>
      <c r="AX57" s="594"/>
      <c r="AY57" s="594"/>
      <c r="AZ57" s="584"/>
    </row>
    <row r="58" spans="1:52" ht="13.15">
      <c r="A58" s="590"/>
      <c r="B58" s="466"/>
      <c r="C58" s="481"/>
      <c r="D58" s="591"/>
      <c r="F58" s="592"/>
      <c r="G58" s="593"/>
      <c r="H58" s="594"/>
      <c r="I58" s="594"/>
      <c r="J58" s="594"/>
      <c r="K58" s="594"/>
      <c r="L58" s="584"/>
      <c r="M58" s="588"/>
      <c r="N58" s="592"/>
      <c r="O58" s="593"/>
      <c r="P58" s="594"/>
      <c r="Q58" s="594"/>
      <c r="R58" s="594"/>
      <c r="S58" s="594"/>
      <c r="T58" s="584"/>
      <c r="U58" s="588"/>
      <c r="V58" s="592"/>
      <c r="W58" s="593"/>
      <c r="X58" s="594"/>
      <c r="Y58" s="594"/>
      <c r="Z58" s="594"/>
      <c r="AA58" s="594"/>
      <c r="AB58" s="584"/>
      <c r="AC58" s="589"/>
      <c r="AD58" s="592"/>
      <c r="AE58" s="593"/>
      <c r="AF58" s="594"/>
      <c r="AG58" s="594"/>
      <c r="AH58" s="594"/>
      <c r="AI58" s="594"/>
      <c r="AJ58" s="584"/>
      <c r="AK58" s="588"/>
      <c r="AL58" s="592"/>
      <c r="AM58" s="593"/>
      <c r="AN58" s="594"/>
      <c r="AO58" s="594"/>
      <c r="AP58" s="594"/>
      <c r="AQ58" s="594"/>
      <c r="AR58" s="584"/>
      <c r="AS58" s="588"/>
      <c r="AT58" s="592"/>
      <c r="AU58" s="593"/>
      <c r="AV58" s="594"/>
      <c r="AW58" s="594"/>
      <c r="AX58" s="594"/>
      <c r="AY58" s="594"/>
      <c r="AZ58" s="584"/>
    </row>
    <row r="59" spans="1:52" ht="13.15">
      <c r="A59" s="595"/>
      <c r="B59" s="467"/>
      <c r="C59" s="596"/>
      <c r="D59" s="597"/>
      <c r="F59" s="598"/>
      <c r="G59" s="599"/>
      <c r="H59" s="600"/>
      <c r="I59" s="600"/>
      <c r="J59" s="600"/>
      <c r="K59" s="600"/>
      <c r="L59" s="601"/>
      <c r="M59" s="588"/>
      <c r="N59" s="598"/>
      <c r="O59" s="599"/>
      <c r="P59" s="600"/>
      <c r="Q59" s="600"/>
      <c r="R59" s="600"/>
      <c r="S59" s="600"/>
      <c r="T59" s="601"/>
      <c r="U59" s="588"/>
      <c r="V59" s="598"/>
      <c r="W59" s="599"/>
      <c r="X59" s="600"/>
      <c r="Y59" s="600"/>
      <c r="Z59" s="600"/>
      <c r="AA59" s="600"/>
      <c r="AB59" s="601"/>
      <c r="AC59" s="589"/>
      <c r="AD59" s="598"/>
      <c r="AE59" s="599"/>
      <c r="AF59" s="600"/>
      <c r="AG59" s="600"/>
      <c r="AH59" s="600"/>
      <c r="AI59" s="600"/>
      <c r="AJ59" s="601"/>
      <c r="AK59" s="588"/>
      <c r="AL59" s="598"/>
      <c r="AM59" s="599"/>
      <c r="AN59" s="600"/>
      <c r="AO59" s="600"/>
      <c r="AP59" s="600"/>
      <c r="AQ59" s="600"/>
      <c r="AR59" s="601"/>
      <c r="AS59" s="588"/>
      <c r="AT59" s="598"/>
      <c r="AU59" s="599"/>
      <c r="AV59" s="600"/>
      <c r="AW59" s="600"/>
      <c r="AX59" s="600"/>
      <c r="AY59" s="600"/>
      <c r="AZ59" s="601"/>
    </row>
    <row r="60" spans="1:52" ht="13.15">
      <c r="A60" s="583" t="s">
        <v>9</v>
      </c>
      <c r="B60" s="466">
        <v>46</v>
      </c>
      <c r="C60" s="481" t="s">
        <v>22</v>
      </c>
      <c r="D60" s="584">
        <f>'0.2_MR_Weighting'!I64</f>
        <v>1.8454955547048083E-4</v>
      </c>
      <c r="F60" s="585">
        <f>SUM('2.3_Input_Data_Orig_MC'!X58:Y58)</f>
        <v>62</v>
      </c>
      <c r="G60" s="543">
        <f>SUMIF('2.3_Input_Data_Orig_MC'!AE58:AF58,"&lt;0")</f>
        <v>-53</v>
      </c>
      <c r="H60" s="586">
        <f t="shared" ref="H60" si="263">IFERROR((G60+F60)/F60, "-")</f>
        <v>0.14516129032258066</v>
      </c>
      <c r="I60" s="586">
        <f>SUMIF('2.3_Input_Data_Orig_MC'!AB58:AF61,"&lt;=0")</f>
        <v>-53</v>
      </c>
      <c r="J60" s="586">
        <f t="shared" ref="J60" si="264">IFERROR((I60-G60)/I60, "-")</f>
        <v>0</v>
      </c>
      <c r="K60" s="586">
        <f t="shared" ref="K60" si="265">IFERROR((SQRT(H60*J60))*F60, "N/A")</f>
        <v>0</v>
      </c>
      <c r="L60" s="587">
        <f t="shared" ref="L60" si="266">IFERROR(K60*$D60, "N/A")</f>
        <v>0</v>
      </c>
      <c r="M60" s="588"/>
      <c r="N60" s="585">
        <f>SUM('2.3_Input_Data_Orig_MC'!X58:Y59)</f>
        <v>62</v>
      </c>
      <c r="O60" s="543">
        <f>SUMIF('2.3_Input_Data_Orig_MC'!AE58:AF59,"&lt;0")</f>
        <v>-53</v>
      </c>
      <c r="P60" s="586">
        <f t="shared" ref="P60" si="267">IFERROR((N60+O60)/N60,"-")</f>
        <v>0.14516129032258066</v>
      </c>
      <c r="Q60" s="586">
        <f>SUMIF('2.3_Input_Data_Orig_MC'!AB58:AF61,"&lt;=0")</f>
        <v>-53</v>
      </c>
      <c r="R60" s="586">
        <f t="shared" ref="R60" si="268">IFERROR((Q60-O60)/Q60, "-")</f>
        <v>0</v>
      </c>
      <c r="S60" s="586">
        <f t="shared" ref="S60" si="269">IFERROR((SQRT(P60*R60))*N60, "N/A")</f>
        <v>0</v>
      </c>
      <c r="T60" s="587">
        <f t="shared" ref="T60" si="270">IFERROR(S60*$D60, "N/A")</f>
        <v>0</v>
      </c>
      <c r="U60" s="588"/>
      <c r="V60" s="585">
        <f>SUM('2.3_Input_Data_Orig_MC'!X58:Y60)</f>
        <v>69</v>
      </c>
      <c r="W60" s="543">
        <f>SUMIF('2.3_Input_Data_Orig_MC'!AE58:AF60, "&lt;0")</f>
        <v>-53</v>
      </c>
      <c r="X60" s="586">
        <f t="shared" ref="X60" si="271">IFERROR((V60+W60)/V60, "-")</f>
        <v>0.2318840579710145</v>
      </c>
      <c r="Y60" s="586">
        <f>SUMIF('2.3_Input_Data_Orig_MC'!AB58:AF61,"&lt;=0")</f>
        <v>-53</v>
      </c>
      <c r="Z60" s="586">
        <f t="shared" ref="Z60" si="272">IFERROR((Y60-W60)/Y60, "-")</f>
        <v>0</v>
      </c>
      <c r="AA60" s="586">
        <f t="shared" ref="AA60" si="273">IFERROR((SQRT(X60*Z60))*V60," No Interventions")</f>
        <v>0</v>
      </c>
      <c r="AB60" s="587">
        <f t="shared" ref="AB60" si="274">IFERROR(AA60*$D60, "No Interventions")</f>
        <v>0</v>
      </c>
      <c r="AC60" s="589"/>
      <c r="AD60" s="585">
        <f>SUM('2.4_Input_Data_Rebase'!X58:Y58)</f>
        <v>325</v>
      </c>
      <c r="AE60" s="543">
        <f>SUMIF('2.4_Input_Data_Rebase'!AE58:AF58, "&lt;0")</f>
        <v>-53</v>
      </c>
      <c r="AF60" s="586">
        <f t="shared" ref="AF60" si="275">IFERROR((AE60+AD60)/AD60, "-")</f>
        <v>0.83692307692307688</v>
      </c>
      <c r="AG60" s="586">
        <f>SUMIF('2.4_Input_Data_Rebase'!AB58:AF61,"&lt;=0")</f>
        <v>-53</v>
      </c>
      <c r="AH60" s="586">
        <f t="shared" ref="AH60" si="276">IFERROR((AG60-AE60)/AG60, "-")</f>
        <v>0</v>
      </c>
      <c r="AI60" s="586">
        <f t="shared" ref="AI60" si="277">IFERROR((SQRT(AF60*AH60))*AD60, "N/A")</f>
        <v>0</v>
      </c>
      <c r="AJ60" s="587">
        <f t="shared" ref="AJ60" si="278">IFERROR(AI60*$D60, "N/A")</f>
        <v>0</v>
      </c>
      <c r="AK60" s="588"/>
      <c r="AL60" s="585">
        <f>SUM('2.4_Input_Data_Rebase'!X58:Y59)</f>
        <v>325</v>
      </c>
      <c r="AM60" s="543">
        <f>SUMIF('2.4_Input_Data_Rebase'!AE58:AF59, "&lt;0")</f>
        <v>-53</v>
      </c>
      <c r="AN60" s="586">
        <f t="shared" ref="AN60" si="279">IFERROR((AL60+AM60)/AL60,"-")</f>
        <v>0.83692307692307688</v>
      </c>
      <c r="AO60" s="586">
        <f>SUMIF('2.4_Input_Data_Rebase'!AB58:AF61,"&lt;=0")</f>
        <v>-53</v>
      </c>
      <c r="AP60" s="586">
        <f t="shared" ref="AP60" si="280">IFERROR((AO60-AM60)/AO60, "-")</f>
        <v>0</v>
      </c>
      <c r="AQ60" s="586">
        <f t="shared" ref="AQ60" si="281">IFERROR((SQRT(AN60*AP60))*AL60, "N/A")</f>
        <v>0</v>
      </c>
      <c r="AR60" s="587">
        <f t="shared" ref="AR60" si="282">IFERROR(AQ60*$D60, "N/A")</f>
        <v>0</v>
      </c>
      <c r="AS60" s="588"/>
      <c r="AT60" s="585">
        <f>SUM('2.4_Input_Data_Rebase'!X58:Y60)</f>
        <v>325</v>
      </c>
      <c r="AU60" s="543">
        <f>SUMIF('2.4_Input_Data_Rebase'!AE58:AF60, "&lt;0")</f>
        <v>-53</v>
      </c>
      <c r="AV60" s="586">
        <f t="shared" ref="AV60" si="283">IFERROR((AT60+AU60)/AT60, "-")</f>
        <v>0.83692307692307688</v>
      </c>
      <c r="AW60" s="586">
        <f>SUMIF('2.4_Input_Data_Rebase'!AB58:AF61,"&lt;=0")</f>
        <v>-53</v>
      </c>
      <c r="AX60" s="586">
        <f t="shared" ref="AX60" si="284">IFERROR((AW60-AU60)/AW60, "-")</f>
        <v>0</v>
      </c>
      <c r="AY60" s="586">
        <f t="shared" ref="AY60" si="285">IFERROR((SQRT(AV60*AX60))*AT60," No Interventions")</f>
        <v>0</v>
      </c>
      <c r="AZ60" s="587">
        <f t="shared" ref="AZ60" si="286">IFERROR(AY60*$D60, "No Interventions")</f>
        <v>0</v>
      </c>
    </row>
    <row r="61" spans="1:52" ht="13.15">
      <c r="A61" s="590"/>
      <c r="B61" s="466"/>
      <c r="C61" s="481"/>
      <c r="D61" s="591"/>
      <c r="F61" s="592"/>
      <c r="G61" s="593"/>
      <c r="H61" s="594"/>
      <c r="I61" s="594"/>
      <c r="J61" s="594"/>
      <c r="K61" s="594"/>
      <c r="L61" s="584"/>
      <c r="M61" s="588"/>
      <c r="N61" s="592"/>
      <c r="O61" s="593"/>
      <c r="P61" s="594"/>
      <c r="Q61" s="594"/>
      <c r="R61" s="594"/>
      <c r="S61" s="594"/>
      <c r="T61" s="584"/>
      <c r="U61" s="588"/>
      <c r="V61" s="592"/>
      <c r="W61" s="593"/>
      <c r="X61" s="594"/>
      <c r="Y61" s="594"/>
      <c r="Z61" s="594"/>
      <c r="AA61" s="594"/>
      <c r="AB61" s="584"/>
      <c r="AC61" s="589"/>
      <c r="AD61" s="592"/>
      <c r="AE61" s="593"/>
      <c r="AF61" s="594"/>
      <c r="AG61" s="594"/>
      <c r="AH61" s="594"/>
      <c r="AI61" s="594"/>
      <c r="AJ61" s="584"/>
      <c r="AK61" s="588"/>
      <c r="AL61" s="592"/>
      <c r="AM61" s="593"/>
      <c r="AN61" s="594"/>
      <c r="AO61" s="594"/>
      <c r="AP61" s="594"/>
      <c r="AQ61" s="594"/>
      <c r="AR61" s="584"/>
      <c r="AS61" s="588"/>
      <c r="AT61" s="592"/>
      <c r="AU61" s="593"/>
      <c r="AV61" s="594"/>
      <c r="AW61" s="594"/>
      <c r="AX61" s="594"/>
      <c r="AY61" s="594"/>
      <c r="AZ61" s="584"/>
    </row>
    <row r="62" spans="1:52" ht="13.15">
      <c r="A62" s="590"/>
      <c r="B62" s="466"/>
      <c r="C62" s="481"/>
      <c r="D62" s="591"/>
      <c r="F62" s="592"/>
      <c r="G62" s="593"/>
      <c r="H62" s="594"/>
      <c r="I62" s="594"/>
      <c r="J62" s="594"/>
      <c r="K62" s="594"/>
      <c r="L62" s="584"/>
      <c r="M62" s="588"/>
      <c r="N62" s="592"/>
      <c r="O62" s="593"/>
      <c r="P62" s="594"/>
      <c r="Q62" s="594"/>
      <c r="R62" s="594"/>
      <c r="S62" s="594"/>
      <c r="T62" s="584"/>
      <c r="U62" s="588"/>
      <c r="V62" s="592"/>
      <c r="W62" s="593"/>
      <c r="X62" s="594"/>
      <c r="Y62" s="594"/>
      <c r="Z62" s="594"/>
      <c r="AA62" s="594"/>
      <c r="AB62" s="584"/>
      <c r="AC62" s="589"/>
      <c r="AD62" s="592"/>
      <c r="AE62" s="593"/>
      <c r="AF62" s="594"/>
      <c r="AG62" s="594"/>
      <c r="AH62" s="594"/>
      <c r="AI62" s="594"/>
      <c r="AJ62" s="584"/>
      <c r="AK62" s="588"/>
      <c r="AL62" s="592"/>
      <c r="AM62" s="593"/>
      <c r="AN62" s="594"/>
      <c r="AO62" s="594"/>
      <c r="AP62" s="594"/>
      <c r="AQ62" s="594"/>
      <c r="AR62" s="584"/>
      <c r="AS62" s="588"/>
      <c r="AT62" s="592"/>
      <c r="AU62" s="593"/>
      <c r="AV62" s="594"/>
      <c r="AW62" s="594"/>
      <c r="AX62" s="594"/>
      <c r="AY62" s="594"/>
      <c r="AZ62" s="584"/>
    </row>
    <row r="63" spans="1:52" ht="13.15">
      <c r="A63" s="595"/>
      <c r="B63" s="467"/>
      <c r="C63" s="596"/>
      <c r="D63" s="597"/>
      <c r="F63" s="598"/>
      <c r="G63" s="599"/>
      <c r="H63" s="600"/>
      <c r="I63" s="600"/>
      <c r="J63" s="600"/>
      <c r="K63" s="600"/>
      <c r="L63" s="601"/>
      <c r="M63" s="588"/>
      <c r="N63" s="598"/>
      <c r="O63" s="599"/>
      <c r="P63" s="600"/>
      <c r="Q63" s="600"/>
      <c r="R63" s="600"/>
      <c r="S63" s="600"/>
      <c r="T63" s="601"/>
      <c r="U63" s="588"/>
      <c r="V63" s="598"/>
      <c r="W63" s="599"/>
      <c r="X63" s="600"/>
      <c r="Y63" s="600"/>
      <c r="Z63" s="600"/>
      <c r="AA63" s="600"/>
      <c r="AB63" s="601"/>
      <c r="AC63" s="589"/>
      <c r="AD63" s="598"/>
      <c r="AE63" s="599"/>
      <c r="AF63" s="600"/>
      <c r="AG63" s="600"/>
      <c r="AH63" s="600"/>
      <c r="AI63" s="600"/>
      <c r="AJ63" s="601"/>
      <c r="AK63" s="588"/>
      <c r="AL63" s="598"/>
      <c r="AM63" s="599"/>
      <c r="AN63" s="600"/>
      <c r="AO63" s="600"/>
      <c r="AP63" s="600"/>
      <c r="AQ63" s="600"/>
      <c r="AR63" s="601"/>
      <c r="AS63" s="588"/>
      <c r="AT63" s="598"/>
      <c r="AU63" s="599"/>
      <c r="AV63" s="600"/>
      <c r="AW63" s="600"/>
      <c r="AX63" s="600"/>
      <c r="AY63" s="600"/>
      <c r="AZ63" s="601"/>
    </row>
    <row r="64" spans="1:52" ht="13.15">
      <c r="A64" s="583" t="s">
        <v>9</v>
      </c>
      <c r="B64" s="466">
        <v>47</v>
      </c>
      <c r="C64" s="481" t="s">
        <v>23</v>
      </c>
      <c r="D64" s="584">
        <f>'0.2_MR_Weighting'!I68</f>
        <v>0</v>
      </c>
      <c r="F64" s="585">
        <f>SUM('2.3_Input_Data_Orig_MC'!X62:Y62)</f>
        <v>0</v>
      </c>
      <c r="G64" s="543">
        <f>SUMIF('2.3_Input_Data_Orig_MC'!AE62:AF62,"&lt;0")</f>
        <v>0</v>
      </c>
      <c r="H64" s="586" t="str">
        <f t="shared" ref="H64" si="287">IFERROR((G64+F64)/F64, "-")</f>
        <v>-</v>
      </c>
      <c r="I64" s="586">
        <f>SUMIF('2.3_Input_Data_Orig_MC'!AB62:AF65,"&lt;=0")</f>
        <v>0</v>
      </c>
      <c r="J64" s="586" t="str">
        <f t="shared" ref="J64" si="288">IFERROR((I64-G64)/I64, "-")</f>
        <v>-</v>
      </c>
      <c r="K64" s="586" t="str">
        <f t="shared" ref="K64" si="289">IFERROR((SQRT(H64*J64))*F64, "N/A")</f>
        <v>N/A</v>
      </c>
      <c r="L64" s="587" t="str">
        <f t="shared" ref="L64" si="290">IFERROR(K64*$D64, "N/A")</f>
        <v>N/A</v>
      </c>
      <c r="M64" s="588"/>
      <c r="N64" s="585">
        <f>SUM('2.3_Input_Data_Orig_MC'!X62:Y63)</f>
        <v>0</v>
      </c>
      <c r="O64" s="543">
        <f>SUMIF('2.3_Input_Data_Orig_MC'!AE62:AF63,"&lt;0")</f>
        <v>0</v>
      </c>
      <c r="P64" s="586" t="str">
        <f t="shared" ref="P64" si="291">IFERROR((N64+O64)/N64,"-")</f>
        <v>-</v>
      </c>
      <c r="Q64" s="586">
        <f>SUMIF('2.3_Input_Data_Orig_MC'!AB62:AF65,"&lt;=0")</f>
        <v>0</v>
      </c>
      <c r="R64" s="586" t="str">
        <f t="shared" ref="R64" si="292">IFERROR((Q64-O64)/Q64, "-")</f>
        <v>-</v>
      </c>
      <c r="S64" s="586" t="str">
        <f t="shared" ref="S64" si="293">IFERROR((SQRT(P64*R64))*N64, "N/A")</f>
        <v>N/A</v>
      </c>
      <c r="T64" s="587" t="str">
        <f t="shared" ref="T64" si="294">IFERROR(S64*$D64, "N/A")</f>
        <v>N/A</v>
      </c>
      <c r="U64" s="588"/>
      <c r="V64" s="585">
        <f>SUM('2.3_Input_Data_Orig_MC'!X62:Y64)</f>
        <v>0</v>
      </c>
      <c r="W64" s="543">
        <f>SUMIF('2.3_Input_Data_Orig_MC'!AE62:AF64, "&lt;0")</f>
        <v>0</v>
      </c>
      <c r="X64" s="586" t="str">
        <f t="shared" ref="X64" si="295">IFERROR((V64+W64)/V64, "-")</f>
        <v>-</v>
      </c>
      <c r="Y64" s="586">
        <f>SUMIF('2.3_Input_Data_Orig_MC'!AB62:AF65,"&lt;=0")</f>
        <v>0</v>
      </c>
      <c r="Z64" s="586" t="str">
        <f t="shared" ref="Z64" si="296">IFERROR((Y64-W64)/Y64, "-")</f>
        <v>-</v>
      </c>
      <c r="AA64" s="586" t="str">
        <f t="shared" ref="AA64" si="297">IFERROR((SQRT(X64*Z64))*V64," No Interventions")</f>
        <v xml:space="preserve"> No Interventions</v>
      </c>
      <c r="AB64" s="587" t="str">
        <f t="shared" ref="AB64" si="298">IFERROR(AA64*$D64, "No Interventions")</f>
        <v>No Interventions</v>
      </c>
      <c r="AC64" s="589"/>
      <c r="AD64" s="585">
        <f>SUM('2.4_Input_Data_Rebase'!X62:Y62)</f>
        <v>0</v>
      </c>
      <c r="AE64" s="543">
        <f>SUMIF('2.4_Input_Data_Rebase'!AE62:AF62, "&lt;0")</f>
        <v>0</v>
      </c>
      <c r="AF64" s="586" t="str">
        <f t="shared" ref="AF64" si="299">IFERROR((AE64+AD64)/AD64, "-")</f>
        <v>-</v>
      </c>
      <c r="AG64" s="586">
        <f>SUMIF('2.4_Input_Data_Rebase'!AB62:AF65,"&lt;=0")</f>
        <v>0</v>
      </c>
      <c r="AH64" s="586" t="str">
        <f t="shared" ref="AH64" si="300">IFERROR((AG64-AE64)/AG64, "-")</f>
        <v>-</v>
      </c>
      <c r="AI64" s="586" t="str">
        <f t="shared" ref="AI64" si="301">IFERROR((SQRT(AF64*AH64))*AD64, "N/A")</f>
        <v>N/A</v>
      </c>
      <c r="AJ64" s="587" t="str">
        <f t="shared" ref="AJ64" si="302">IFERROR(AI64*$D64, "N/A")</f>
        <v>N/A</v>
      </c>
      <c r="AK64" s="588"/>
      <c r="AL64" s="585">
        <f>SUM('2.4_Input_Data_Rebase'!X62:Y63)</f>
        <v>0</v>
      </c>
      <c r="AM64" s="543">
        <f>SUMIF('2.4_Input_Data_Rebase'!AE62:AF63, "&lt;0")</f>
        <v>0</v>
      </c>
      <c r="AN64" s="586" t="str">
        <f t="shared" ref="AN64" si="303">IFERROR((AL64+AM64)/AL64,"-")</f>
        <v>-</v>
      </c>
      <c r="AO64" s="586">
        <f>SUMIF('2.4_Input_Data_Rebase'!AB62:AF65,"&lt;=0")</f>
        <v>0</v>
      </c>
      <c r="AP64" s="586" t="str">
        <f t="shared" ref="AP64" si="304">IFERROR((AO64-AM64)/AO64, "-")</f>
        <v>-</v>
      </c>
      <c r="AQ64" s="586" t="str">
        <f t="shared" ref="AQ64" si="305">IFERROR((SQRT(AN64*AP64))*AL64, "N/A")</f>
        <v>N/A</v>
      </c>
      <c r="AR64" s="587" t="str">
        <f t="shared" ref="AR64" si="306">IFERROR(AQ64*$D64, "N/A")</f>
        <v>N/A</v>
      </c>
      <c r="AS64" s="588"/>
      <c r="AT64" s="585">
        <f>SUM('2.4_Input_Data_Rebase'!X62:Y64)</f>
        <v>0</v>
      </c>
      <c r="AU64" s="543">
        <f>SUMIF('2.4_Input_Data_Rebase'!AE62:AF64, "&lt;0")</f>
        <v>0</v>
      </c>
      <c r="AV64" s="586" t="str">
        <f t="shared" ref="AV64" si="307">IFERROR((AT64+AU64)/AT64, "-")</f>
        <v>-</v>
      </c>
      <c r="AW64" s="586">
        <f>SUMIF('2.4_Input_Data_Rebase'!AB62:AF65,"&lt;=0")</f>
        <v>0</v>
      </c>
      <c r="AX64" s="586" t="str">
        <f t="shared" ref="AX64" si="308">IFERROR((AW64-AU64)/AW64, "-")</f>
        <v>-</v>
      </c>
      <c r="AY64" s="586" t="str">
        <f t="shared" ref="AY64" si="309">IFERROR((SQRT(AV64*AX64))*AT64," No Interventions")</f>
        <v xml:space="preserve"> No Interventions</v>
      </c>
      <c r="AZ64" s="587" t="str">
        <f t="shared" ref="AZ64" si="310">IFERROR(AY64*$D64, "No Interventions")</f>
        <v>No Interventions</v>
      </c>
    </row>
    <row r="65" spans="1:52" ht="13.15">
      <c r="A65" s="590"/>
      <c r="B65" s="466"/>
      <c r="C65" s="481"/>
      <c r="D65" s="591"/>
      <c r="F65" s="592"/>
      <c r="G65" s="593"/>
      <c r="H65" s="594"/>
      <c r="I65" s="594"/>
      <c r="J65" s="594"/>
      <c r="K65" s="594"/>
      <c r="L65" s="584"/>
      <c r="M65" s="588"/>
      <c r="N65" s="592"/>
      <c r="O65" s="593"/>
      <c r="P65" s="594"/>
      <c r="Q65" s="594"/>
      <c r="R65" s="594"/>
      <c r="S65" s="594"/>
      <c r="T65" s="584"/>
      <c r="U65" s="588"/>
      <c r="V65" s="592"/>
      <c r="W65" s="593"/>
      <c r="X65" s="594"/>
      <c r="Y65" s="594"/>
      <c r="Z65" s="594"/>
      <c r="AA65" s="594"/>
      <c r="AB65" s="584"/>
      <c r="AC65" s="589"/>
      <c r="AD65" s="592"/>
      <c r="AE65" s="593"/>
      <c r="AF65" s="594"/>
      <c r="AG65" s="594"/>
      <c r="AH65" s="594"/>
      <c r="AI65" s="594"/>
      <c r="AJ65" s="584"/>
      <c r="AK65" s="588"/>
      <c r="AL65" s="592"/>
      <c r="AM65" s="593"/>
      <c r="AN65" s="594"/>
      <c r="AO65" s="594"/>
      <c r="AP65" s="594"/>
      <c r="AQ65" s="594"/>
      <c r="AR65" s="584"/>
      <c r="AS65" s="588"/>
      <c r="AT65" s="592"/>
      <c r="AU65" s="593"/>
      <c r="AV65" s="594"/>
      <c r="AW65" s="594"/>
      <c r="AX65" s="594"/>
      <c r="AY65" s="594"/>
      <c r="AZ65" s="584"/>
    </row>
    <row r="66" spans="1:52" ht="13.15">
      <c r="A66" s="590"/>
      <c r="B66" s="466"/>
      <c r="C66" s="481"/>
      <c r="D66" s="591"/>
      <c r="F66" s="592"/>
      <c r="G66" s="593"/>
      <c r="H66" s="594"/>
      <c r="I66" s="594"/>
      <c r="J66" s="594"/>
      <c r="K66" s="594"/>
      <c r="L66" s="584"/>
      <c r="M66" s="588"/>
      <c r="N66" s="592"/>
      <c r="O66" s="593"/>
      <c r="P66" s="594"/>
      <c r="Q66" s="594"/>
      <c r="R66" s="594"/>
      <c r="S66" s="594"/>
      <c r="T66" s="584"/>
      <c r="U66" s="588"/>
      <c r="V66" s="592"/>
      <c r="W66" s="593"/>
      <c r="X66" s="594"/>
      <c r="Y66" s="594"/>
      <c r="Z66" s="594"/>
      <c r="AA66" s="594"/>
      <c r="AB66" s="584"/>
      <c r="AC66" s="589"/>
      <c r="AD66" s="592"/>
      <c r="AE66" s="593"/>
      <c r="AF66" s="594"/>
      <c r="AG66" s="594"/>
      <c r="AH66" s="594"/>
      <c r="AI66" s="594"/>
      <c r="AJ66" s="584"/>
      <c r="AK66" s="588"/>
      <c r="AL66" s="592"/>
      <c r="AM66" s="593"/>
      <c r="AN66" s="594"/>
      <c r="AO66" s="594"/>
      <c r="AP66" s="594"/>
      <c r="AQ66" s="594"/>
      <c r="AR66" s="584"/>
      <c r="AS66" s="588"/>
      <c r="AT66" s="592"/>
      <c r="AU66" s="593"/>
      <c r="AV66" s="594"/>
      <c r="AW66" s="594"/>
      <c r="AX66" s="594"/>
      <c r="AY66" s="594"/>
      <c r="AZ66" s="584"/>
    </row>
    <row r="67" spans="1:52" ht="13.15">
      <c r="A67" s="595"/>
      <c r="B67" s="467"/>
      <c r="C67" s="596"/>
      <c r="D67" s="597"/>
      <c r="F67" s="598"/>
      <c r="G67" s="599"/>
      <c r="H67" s="600"/>
      <c r="I67" s="600"/>
      <c r="J67" s="600"/>
      <c r="K67" s="600"/>
      <c r="L67" s="601"/>
      <c r="M67" s="588"/>
      <c r="N67" s="598"/>
      <c r="O67" s="599"/>
      <c r="P67" s="600"/>
      <c r="Q67" s="600"/>
      <c r="R67" s="600"/>
      <c r="S67" s="600"/>
      <c r="T67" s="601"/>
      <c r="U67" s="588"/>
      <c r="V67" s="598"/>
      <c r="W67" s="599"/>
      <c r="X67" s="600"/>
      <c r="Y67" s="600"/>
      <c r="Z67" s="600"/>
      <c r="AA67" s="600"/>
      <c r="AB67" s="601"/>
      <c r="AC67" s="589"/>
      <c r="AD67" s="598"/>
      <c r="AE67" s="599"/>
      <c r="AF67" s="600"/>
      <c r="AG67" s="600"/>
      <c r="AH67" s="600"/>
      <c r="AI67" s="600"/>
      <c r="AJ67" s="601"/>
      <c r="AK67" s="588"/>
      <c r="AL67" s="598"/>
      <c r="AM67" s="599"/>
      <c r="AN67" s="600"/>
      <c r="AO67" s="600"/>
      <c r="AP67" s="600"/>
      <c r="AQ67" s="600"/>
      <c r="AR67" s="601"/>
      <c r="AS67" s="588"/>
      <c r="AT67" s="598"/>
      <c r="AU67" s="599"/>
      <c r="AV67" s="600"/>
      <c r="AW67" s="600"/>
      <c r="AX67" s="600"/>
      <c r="AY67" s="600"/>
      <c r="AZ67" s="601"/>
    </row>
    <row r="68" spans="1:52" ht="13.15">
      <c r="A68" s="583" t="s">
        <v>9</v>
      </c>
      <c r="B68" s="466">
        <v>44</v>
      </c>
      <c r="C68" s="481" t="s">
        <v>24</v>
      </c>
      <c r="D68" s="584">
        <f>'0.2_MR_Weighting'!I72</f>
        <v>7.1236916119152642E-6</v>
      </c>
      <c r="F68" s="585">
        <f>SUM('2.3_Input_Data_Orig_MC'!X66:Y66)</f>
        <v>0</v>
      </c>
      <c r="G68" s="543">
        <f>SUMIF('2.3_Input_Data_Orig_MC'!AE66:AF66,"&lt;0")</f>
        <v>0</v>
      </c>
      <c r="H68" s="586" t="str">
        <f t="shared" ref="H68" si="311">IFERROR((G68+F68)/F68, "-")</f>
        <v>-</v>
      </c>
      <c r="I68" s="586">
        <f>SUMIF('2.3_Input_Data_Orig_MC'!AB66:AF69,"&lt;=0")</f>
        <v>-12</v>
      </c>
      <c r="J68" s="586">
        <f t="shared" ref="J68" si="312">IFERROR((I68-G68)/I68, "-")</f>
        <v>1</v>
      </c>
      <c r="K68" s="586" t="str">
        <f t="shared" ref="K68" si="313">IFERROR((SQRT(H68*J68))*F68, "N/A")</f>
        <v>N/A</v>
      </c>
      <c r="L68" s="587" t="str">
        <f t="shared" ref="L68" si="314">IFERROR(K68*$D68, "N/A")</f>
        <v>N/A</v>
      </c>
      <c r="M68" s="588"/>
      <c r="N68" s="585">
        <f>SUM('2.3_Input_Data_Orig_MC'!X66:Y67)</f>
        <v>14</v>
      </c>
      <c r="O68" s="543">
        <f>SUMIF('2.3_Input_Data_Orig_MC'!AE66:AF67,"&lt;0")</f>
        <v>-12</v>
      </c>
      <c r="P68" s="586">
        <f t="shared" ref="P68" si="315">IFERROR((N68+O68)/N68,"-")</f>
        <v>0.14285714285714285</v>
      </c>
      <c r="Q68" s="586">
        <f>SUMIF('2.3_Input_Data_Orig_MC'!AB66:AF69,"&lt;=0")</f>
        <v>-12</v>
      </c>
      <c r="R68" s="586">
        <f t="shared" ref="R68" si="316">IFERROR((Q68-O68)/Q68, "-")</f>
        <v>0</v>
      </c>
      <c r="S68" s="586">
        <f t="shared" ref="S68" si="317">IFERROR((SQRT(P68*R68))*N68, "N/A")</f>
        <v>0</v>
      </c>
      <c r="T68" s="587">
        <f t="shared" ref="T68" si="318">IFERROR(S68*$D68, "N/A")</f>
        <v>0</v>
      </c>
      <c r="U68" s="588"/>
      <c r="V68" s="585">
        <f>SUM('2.3_Input_Data_Orig_MC'!X66:Y68)</f>
        <v>14</v>
      </c>
      <c r="W68" s="543">
        <f>SUMIF('2.3_Input_Data_Orig_MC'!AE66:AF68, "&lt;0")</f>
        <v>-12</v>
      </c>
      <c r="X68" s="586">
        <f t="shared" ref="X68" si="319">IFERROR((V68+W68)/V68, "-")</f>
        <v>0.14285714285714285</v>
      </c>
      <c r="Y68" s="586">
        <f>SUMIF('2.3_Input_Data_Orig_MC'!AB66:AF69,"&lt;=0")</f>
        <v>-12</v>
      </c>
      <c r="Z68" s="586">
        <f t="shared" ref="Z68" si="320">IFERROR((Y68-W68)/Y68, "-")</f>
        <v>0</v>
      </c>
      <c r="AA68" s="586">
        <f t="shared" ref="AA68" si="321">IFERROR((SQRT(X68*Z68))*V68," No Interventions")</f>
        <v>0</v>
      </c>
      <c r="AB68" s="587">
        <f t="shared" ref="AB68" si="322">IFERROR(AA68*$D68, "No Interventions")</f>
        <v>0</v>
      </c>
      <c r="AC68" s="589"/>
      <c r="AD68" s="585">
        <f>SUM('2.4_Input_Data_Rebase'!X66:Y66)</f>
        <v>7</v>
      </c>
      <c r="AE68" s="543">
        <f>SUMIF('2.4_Input_Data_Rebase'!AE66:AF66, "&lt;0")</f>
        <v>-7</v>
      </c>
      <c r="AF68" s="586">
        <f t="shared" ref="AF68" si="323">IFERROR((AE68+AD68)/AD68, "-")</f>
        <v>0</v>
      </c>
      <c r="AG68" s="586">
        <f>SUMIF('2.4_Input_Data_Rebase'!AB66:AF69,"&lt;=0")</f>
        <v>-12</v>
      </c>
      <c r="AH68" s="586">
        <f t="shared" ref="AH68" si="324">IFERROR((AG68-AE68)/AG68, "-")</f>
        <v>0.41666666666666669</v>
      </c>
      <c r="AI68" s="586">
        <f t="shared" ref="AI68" si="325">IFERROR((SQRT(AF68*AH68))*AD68, "N/A")</f>
        <v>0</v>
      </c>
      <c r="AJ68" s="587">
        <f t="shared" ref="AJ68" si="326">IFERROR(AI68*$D68, "N/A")</f>
        <v>0</v>
      </c>
      <c r="AK68" s="588"/>
      <c r="AL68" s="585">
        <f>SUM('2.4_Input_Data_Rebase'!X66:Y67)</f>
        <v>7</v>
      </c>
      <c r="AM68" s="543">
        <f>SUMIF('2.4_Input_Data_Rebase'!AE66:AF67, "&lt;0")</f>
        <v>-7</v>
      </c>
      <c r="AN68" s="586">
        <f t="shared" ref="AN68" si="327">IFERROR((AL68+AM68)/AL68,"-")</f>
        <v>0</v>
      </c>
      <c r="AO68" s="586">
        <f>SUMIF('2.4_Input_Data_Rebase'!AB66:AF69,"&lt;=0")</f>
        <v>-12</v>
      </c>
      <c r="AP68" s="586">
        <f t="shared" ref="AP68" si="328">IFERROR((AO68-AM68)/AO68, "-")</f>
        <v>0.41666666666666669</v>
      </c>
      <c r="AQ68" s="586">
        <f t="shared" ref="AQ68" si="329">IFERROR((SQRT(AN68*AP68))*AL68, "N/A")</f>
        <v>0</v>
      </c>
      <c r="AR68" s="587">
        <f t="shared" ref="AR68" si="330">IFERROR(AQ68*$D68, "N/A")</f>
        <v>0</v>
      </c>
      <c r="AS68" s="588"/>
      <c r="AT68" s="585">
        <f>SUM('2.4_Input_Data_Rebase'!X66:Y68)</f>
        <v>7</v>
      </c>
      <c r="AU68" s="543">
        <f>SUMIF('2.4_Input_Data_Rebase'!AE66:AF68, "&lt;0")</f>
        <v>-7</v>
      </c>
      <c r="AV68" s="586">
        <f t="shared" ref="AV68" si="331">IFERROR((AT68+AU68)/AT68, "-")</f>
        <v>0</v>
      </c>
      <c r="AW68" s="586">
        <f>SUMIF('2.4_Input_Data_Rebase'!AB66:AF69,"&lt;=0")</f>
        <v>-12</v>
      </c>
      <c r="AX68" s="586">
        <f t="shared" ref="AX68" si="332">IFERROR((AW68-AU68)/AW68, "-")</f>
        <v>0.41666666666666669</v>
      </c>
      <c r="AY68" s="586">
        <f t="shared" ref="AY68" si="333">IFERROR((SQRT(AV68*AX68))*AT68," No Interventions")</f>
        <v>0</v>
      </c>
      <c r="AZ68" s="587">
        <f t="shared" ref="AZ68" si="334">IFERROR(AY68*$D68, "No Interventions")</f>
        <v>0</v>
      </c>
    </row>
    <row r="69" spans="1:52" ht="13.15">
      <c r="A69" s="590"/>
      <c r="B69" s="466"/>
      <c r="C69" s="481"/>
      <c r="D69" s="591"/>
      <c r="F69" s="592"/>
      <c r="G69" s="593"/>
      <c r="H69" s="594"/>
      <c r="I69" s="594"/>
      <c r="J69" s="594"/>
      <c r="K69" s="594"/>
      <c r="L69" s="584"/>
      <c r="M69" s="588"/>
      <c r="N69" s="592"/>
      <c r="O69" s="593"/>
      <c r="P69" s="594"/>
      <c r="Q69" s="594"/>
      <c r="R69" s="594"/>
      <c r="S69" s="594"/>
      <c r="T69" s="584"/>
      <c r="U69" s="588"/>
      <c r="V69" s="592"/>
      <c r="W69" s="593"/>
      <c r="X69" s="594"/>
      <c r="Y69" s="594"/>
      <c r="Z69" s="594"/>
      <c r="AA69" s="594"/>
      <c r="AB69" s="584"/>
      <c r="AC69" s="589"/>
      <c r="AD69" s="592"/>
      <c r="AE69" s="593"/>
      <c r="AF69" s="594"/>
      <c r="AG69" s="594"/>
      <c r="AH69" s="594"/>
      <c r="AI69" s="594"/>
      <c r="AJ69" s="584"/>
      <c r="AK69" s="588"/>
      <c r="AL69" s="592"/>
      <c r="AM69" s="593"/>
      <c r="AN69" s="594"/>
      <c r="AO69" s="594"/>
      <c r="AP69" s="594"/>
      <c r="AQ69" s="594"/>
      <c r="AR69" s="584"/>
      <c r="AS69" s="588"/>
      <c r="AT69" s="592"/>
      <c r="AU69" s="593"/>
      <c r="AV69" s="594"/>
      <c r="AW69" s="594"/>
      <c r="AX69" s="594"/>
      <c r="AY69" s="594"/>
      <c r="AZ69" s="584"/>
    </row>
    <row r="70" spans="1:52" ht="13.15">
      <c r="A70" s="590"/>
      <c r="B70" s="466"/>
      <c r="C70" s="481"/>
      <c r="D70" s="591"/>
      <c r="F70" s="592"/>
      <c r="G70" s="593"/>
      <c r="H70" s="594"/>
      <c r="I70" s="594"/>
      <c r="J70" s="594"/>
      <c r="K70" s="594"/>
      <c r="L70" s="584"/>
      <c r="M70" s="588"/>
      <c r="N70" s="592"/>
      <c r="O70" s="593"/>
      <c r="P70" s="594"/>
      <c r="Q70" s="594"/>
      <c r="R70" s="594"/>
      <c r="S70" s="594"/>
      <c r="T70" s="584"/>
      <c r="U70" s="588"/>
      <c r="V70" s="592"/>
      <c r="W70" s="593"/>
      <c r="X70" s="594"/>
      <c r="Y70" s="594"/>
      <c r="Z70" s="594"/>
      <c r="AA70" s="594"/>
      <c r="AB70" s="584"/>
      <c r="AC70" s="589"/>
      <c r="AD70" s="592"/>
      <c r="AE70" s="593"/>
      <c r="AF70" s="594"/>
      <c r="AG70" s="594"/>
      <c r="AH70" s="594"/>
      <c r="AI70" s="594"/>
      <c r="AJ70" s="584"/>
      <c r="AK70" s="588"/>
      <c r="AL70" s="592"/>
      <c r="AM70" s="593"/>
      <c r="AN70" s="594"/>
      <c r="AO70" s="594"/>
      <c r="AP70" s="594"/>
      <c r="AQ70" s="594"/>
      <c r="AR70" s="584"/>
      <c r="AS70" s="588"/>
      <c r="AT70" s="592"/>
      <c r="AU70" s="593"/>
      <c r="AV70" s="594"/>
      <c r="AW70" s="594"/>
      <c r="AX70" s="594"/>
      <c r="AY70" s="594"/>
      <c r="AZ70" s="584"/>
    </row>
    <row r="71" spans="1:52" ht="13.15">
      <c r="A71" s="595"/>
      <c r="B71" s="467"/>
      <c r="C71" s="596"/>
      <c r="D71" s="597"/>
      <c r="F71" s="598"/>
      <c r="G71" s="599"/>
      <c r="H71" s="600"/>
      <c r="I71" s="600"/>
      <c r="J71" s="600"/>
      <c r="K71" s="600"/>
      <c r="L71" s="601"/>
      <c r="M71" s="588"/>
      <c r="N71" s="598"/>
      <c r="O71" s="599"/>
      <c r="P71" s="600"/>
      <c r="Q71" s="600"/>
      <c r="R71" s="600"/>
      <c r="S71" s="600"/>
      <c r="T71" s="601"/>
      <c r="U71" s="588"/>
      <c r="V71" s="598"/>
      <c r="W71" s="599"/>
      <c r="X71" s="600"/>
      <c r="Y71" s="600"/>
      <c r="Z71" s="600"/>
      <c r="AA71" s="600"/>
      <c r="AB71" s="601"/>
      <c r="AC71" s="589"/>
      <c r="AD71" s="598"/>
      <c r="AE71" s="599"/>
      <c r="AF71" s="600"/>
      <c r="AG71" s="600"/>
      <c r="AH71" s="600"/>
      <c r="AI71" s="600"/>
      <c r="AJ71" s="601"/>
      <c r="AK71" s="588"/>
      <c r="AL71" s="598"/>
      <c r="AM71" s="599"/>
      <c r="AN71" s="600"/>
      <c r="AO71" s="600"/>
      <c r="AP71" s="600"/>
      <c r="AQ71" s="600"/>
      <c r="AR71" s="601"/>
      <c r="AS71" s="588"/>
      <c r="AT71" s="598"/>
      <c r="AU71" s="599"/>
      <c r="AV71" s="600"/>
      <c r="AW71" s="600"/>
      <c r="AX71" s="600"/>
      <c r="AY71" s="600"/>
      <c r="AZ71" s="601"/>
    </row>
    <row r="72" spans="1:52" ht="13.15">
      <c r="A72" s="583" t="s">
        <v>9</v>
      </c>
      <c r="B72" s="466">
        <v>34</v>
      </c>
      <c r="C72" s="481" t="s">
        <v>25</v>
      </c>
      <c r="D72" s="584">
        <f>'0.2_MR_Weighting'!I76</f>
        <v>2.540767585837745E-2</v>
      </c>
      <c r="F72" s="585">
        <f>SUM('2.3_Input_Data_Orig_MC'!X70:Y70)</f>
        <v>7</v>
      </c>
      <c r="G72" s="543">
        <f>SUMIF('2.3_Input_Data_Orig_MC'!AE70:AF70,"&lt;0")</f>
        <v>-3</v>
      </c>
      <c r="H72" s="586">
        <f t="shared" ref="H72" si="335">IFERROR((G72+F72)/F72, "-")</f>
        <v>0.5714285714285714</v>
      </c>
      <c r="I72" s="586">
        <f>SUMIF('2.3_Input_Data_Orig_MC'!AB70:AF73,"&lt;=0")</f>
        <v>-3</v>
      </c>
      <c r="J72" s="586">
        <f t="shared" ref="J72" si="336">IFERROR((I72-G72)/I72, "-")</f>
        <v>0</v>
      </c>
      <c r="K72" s="586">
        <f t="shared" ref="K72" si="337">IFERROR((SQRT(H72*J72))*F72, "N/A")</f>
        <v>0</v>
      </c>
      <c r="L72" s="587">
        <f t="shared" ref="L72" si="338">IFERROR(K72*$D72, "N/A")</f>
        <v>0</v>
      </c>
      <c r="M72" s="588"/>
      <c r="N72" s="585">
        <f>SUM('2.3_Input_Data_Orig_MC'!X70:Y71)</f>
        <v>7</v>
      </c>
      <c r="O72" s="543">
        <f>SUMIF('2.3_Input_Data_Orig_MC'!AE70:AF71,"&lt;0")</f>
        <v>-3</v>
      </c>
      <c r="P72" s="586">
        <f t="shared" ref="P72" si="339">IFERROR((N72+O72)/N72,"-")</f>
        <v>0.5714285714285714</v>
      </c>
      <c r="Q72" s="586">
        <f>SUMIF('2.3_Input_Data_Orig_MC'!AB70:AF73,"&lt;=0")</f>
        <v>-3</v>
      </c>
      <c r="R72" s="586">
        <f t="shared" ref="R72" si="340">IFERROR((Q72-O72)/Q72, "-")</f>
        <v>0</v>
      </c>
      <c r="S72" s="586">
        <f t="shared" ref="S72" si="341">IFERROR((SQRT(P72*R72))*N72, "N/A")</f>
        <v>0</v>
      </c>
      <c r="T72" s="587">
        <f t="shared" ref="T72" si="342">IFERROR(S72*$D72, "N/A")</f>
        <v>0</v>
      </c>
      <c r="U72" s="588"/>
      <c r="V72" s="585">
        <f>SUM('2.3_Input_Data_Orig_MC'!X70:Y72)</f>
        <v>7</v>
      </c>
      <c r="W72" s="543">
        <f>SUMIF('2.3_Input_Data_Orig_MC'!AE70:AF72, "&lt;0")</f>
        <v>-3</v>
      </c>
      <c r="X72" s="586">
        <f t="shared" ref="X72" si="343">IFERROR((V72+W72)/V72, "-")</f>
        <v>0.5714285714285714</v>
      </c>
      <c r="Y72" s="586">
        <f>SUMIF('2.3_Input_Data_Orig_MC'!AB70:AF73,"&lt;=0")</f>
        <v>-3</v>
      </c>
      <c r="Z72" s="586">
        <f t="shared" ref="Z72" si="344">IFERROR((Y72-W72)/Y72, "-")</f>
        <v>0</v>
      </c>
      <c r="AA72" s="586">
        <f t="shared" ref="AA72" si="345">IFERROR((SQRT(X72*Z72))*V72," No Interventions")</f>
        <v>0</v>
      </c>
      <c r="AB72" s="587">
        <f t="shared" ref="AB72" si="346">IFERROR(AA72*$D72, "No Interventions")</f>
        <v>0</v>
      </c>
      <c r="AC72" s="589"/>
      <c r="AD72" s="585">
        <f>SUM('2.4_Input_Data_Rebase'!X70:Y70)</f>
        <v>0</v>
      </c>
      <c r="AE72" s="543">
        <f>SUMIF('2.4_Input_Data_Rebase'!AE70:AF70, "&lt;0")</f>
        <v>0</v>
      </c>
      <c r="AF72" s="586" t="str">
        <f t="shared" ref="AF72" si="347">IFERROR((AE72+AD72)/AD72, "-")</f>
        <v>-</v>
      </c>
      <c r="AG72" s="586">
        <f>SUMIF('2.4_Input_Data_Rebase'!AB70:AF73,"&lt;=0")</f>
        <v>-3</v>
      </c>
      <c r="AH72" s="586">
        <f t="shared" ref="AH72" si="348">IFERROR((AG72-AE72)/AG72, "-")</f>
        <v>1</v>
      </c>
      <c r="AI72" s="586" t="str">
        <f t="shared" ref="AI72" si="349">IFERROR((SQRT(AF72*AH72))*AD72, "N/A")</f>
        <v>N/A</v>
      </c>
      <c r="AJ72" s="587" t="str">
        <f t="shared" ref="AJ72" si="350">IFERROR(AI72*$D72, "N/A")</f>
        <v>N/A</v>
      </c>
      <c r="AK72" s="588"/>
      <c r="AL72" s="585">
        <f>SUM('2.4_Input_Data_Rebase'!X70:Y71)</f>
        <v>3</v>
      </c>
      <c r="AM72" s="543">
        <f>SUMIF('2.4_Input_Data_Rebase'!AE70:AF71, "&lt;0")</f>
        <v>-3</v>
      </c>
      <c r="AN72" s="586">
        <f t="shared" ref="AN72" si="351">IFERROR((AL72+AM72)/AL72,"-")</f>
        <v>0</v>
      </c>
      <c r="AO72" s="586">
        <f>SUMIF('2.4_Input_Data_Rebase'!AB70:AF73,"&lt;=0")</f>
        <v>-3</v>
      </c>
      <c r="AP72" s="586">
        <f t="shared" ref="AP72" si="352">IFERROR((AO72-AM72)/AO72, "-")</f>
        <v>0</v>
      </c>
      <c r="AQ72" s="586">
        <f t="shared" ref="AQ72" si="353">IFERROR((SQRT(AN72*AP72))*AL72, "N/A")</f>
        <v>0</v>
      </c>
      <c r="AR72" s="587">
        <f t="shared" ref="AR72" si="354">IFERROR(AQ72*$D72, "N/A")</f>
        <v>0</v>
      </c>
      <c r="AS72" s="588"/>
      <c r="AT72" s="585">
        <f>SUM('2.4_Input_Data_Rebase'!X70:Y72)</f>
        <v>6</v>
      </c>
      <c r="AU72" s="543">
        <f>SUMIF('2.4_Input_Data_Rebase'!AE70:AF72, "&lt;0")</f>
        <v>-3</v>
      </c>
      <c r="AV72" s="586">
        <f t="shared" ref="AV72" si="355">IFERROR((AT72+AU72)/AT72, "-")</f>
        <v>0.5</v>
      </c>
      <c r="AW72" s="586">
        <f>SUMIF('2.4_Input_Data_Rebase'!AB70:AF73,"&lt;=0")</f>
        <v>-3</v>
      </c>
      <c r="AX72" s="586">
        <f t="shared" ref="AX72" si="356">IFERROR((AW72-AU72)/AW72, "-")</f>
        <v>0</v>
      </c>
      <c r="AY72" s="586">
        <f t="shared" ref="AY72" si="357">IFERROR((SQRT(AV72*AX72))*AT72," No Interventions")</f>
        <v>0</v>
      </c>
      <c r="AZ72" s="587">
        <f t="shared" ref="AZ72" si="358">IFERROR(AY72*$D72, "No Interventions")</f>
        <v>0</v>
      </c>
    </row>
    <row r="73" spans="1:52" ht="13.15">
      <c r="A73" s="590"/>
      <c r="B73" s="466"/>
      <c r="C73" s="481"/>
      <c r="D73" s="591"/>
      <c r="F73" s="592"/>
      <c r="G73" s="593"/>
      <c r="H73" s="594"/>
      <c r="I73" s="594"/>
      <c r="J73" s="594"/>
      <c r="K73" s="594"/>
      <c r="L73" s="584"/>
      <c r="M73" s="588"/>
      <c r="N73" s="592"/>
      <c r="O73" s="593"/>
      <c r="P73" s="594"/>
      <c r="Q73" s="594"/>
      <c r="R73" s="594"/>
      <c r="S73" s="594"/>
      <c r="T73" s="584"/>
      <c r="U73" s="588"/>
      <c r="V73" s="592"/>
      <c r="W73" s="593"/>
      <c r="X73" s="594"/>
      <c r="Y73" s="594"/>
      <c r="Z73" s="594"/>
      <c r="AA73" s="594"/>
      <c r="AB73" s="584"/>
      <c r="AC73" s="589"/>
      <c r="AD73" s="592"/>
      <c r="AE73" s="593"/>
      <c r="AF73" s="594"/>
      <c r="AG73" s="594"/>
      <c r="AH73" s="594"/>
      <c r="AI73" s="594"/>
      <c r="AJ73" s="584"/>
      <c r="AK73" s="588"/>
      <c r="AL73" s="592"/>
      <c r="AM73" s="593"/>
      <c r="AN73" s="594"/>
      <c r="AO73" s="594"/>
      <c r="AP73" s="594"/>
      <c r="AQ73" s="594"/>
      <c r="AR73" s="584"/>
      <c r="AS73" s="588"/>
      <c r="AT73" s="592"/>
      <c r="AU73" s="593"/>
      <c r="AV73" s="594"/>
      <c r="AW73" s="594"/>
      <c r="AX73" s="594"/>
      <c r="AY73" s="594"/>
      <c r="AZ73" s="584"/>
    </row>
    <row r="74" spans="1:52" ht="13.15">
      <c r="A74" s="590"/>
      <c r="B74" s="466"/>
      <c r="C74" s="481"/>
      <c r="D74" s="591"/>
      <c r="F74" s="592"/>
      <c r="G74" s="593"/>
      <c r="H74" s="594"/>
      <c r="I74" s="594"/>
      <c r="J74" s="594"/>
      <c r="K74" s="594"/>
      <c r="L74" s="584"/>
      <c r="M74" s="588"/>
      <c r="N74" s="592"/>
      <c r="O74" s="593"/>
      <c r="P74" s="594"/>
      <c r="Q74" s="594"/>
      <c r="R74" s="594"/>
      <c r="S74" s="594"/>
      <c r="T74" s="584"/>
      <c r="U74" s="588"/>
      <c r="V74" s="592"/>
      <c r="W74" s="593"/>
      <c r="X74" s="594"/>
      <c r="Y74" s="594"/>
      <c r="Z74" s="594"/>
      <c r="AA74" s="594"/>
      <c r="AB74" s="584"/>
      <c r="AC74" s="589"/>
      <c r="AD74" s="592"/>
      <c r="AE74" s="593"/>
      <c r="AF74" s="594"/>
      <c r="AG74" s="594"/>
      <c r="AH74" s="594"/>
      <c r="AI74" s="594"/>
      <c r="AJ74" s="584"/>
      <c r="AK74" s="588"/>
      <c r="AL74" s="592"/>
      <c r="AM74" s="593"/>
      <c r="AN74" s="594"/>
      <c r="AO74" s="594"/>
      <c r="AP74" s="594"/>
      <c r="AQ74" s="594"/>
      <c r="AR74" s="584"/>
      <c r="AS74" s="588"/>
      <c r="AT74" s="592"/>
      <c r="AU74" s="593"/>
      <c r="AV74" s="594"/>
      <c r="AW74" s="594"/>
      <c r="AX74" s="594"/>
      <c r="AY74" s="594"/>
      <c r="AZ74" s="584"/>
    </row>
    <row r="75" spans="1:52" ht="13.15">
      <c r="A75" s="595"/>
      <c r="B75" s="467"/>
      <c r="C75" s="596"/>
      <c r="D75" s="597"/>
      <c r="F75" s="598"/>
      <c r="G75" s="599"/>
      <c r="H75" s="600"/>
      <c r="I75" s="600"/>
      <c r="J75" s="600"/>
      <c r="K75" s="600"/>
      <c r="L75" s="601"/>
      <c r="M75" s="588"/>
      <c r="N75" s="598"/>
      <c r="O75" s="599"/>
      <c r="P75" s="600"/>
      <c r="Q75" s="600"/>
      <c r="R75" s="600"/>
      <c r="S75" s="600"/>
      <c r="T75" s="601"/>
      <c r="U75" s="588"/>
      <c r="V75" s="598"/>
      <c r="W75" s="599"/>
      <c r="X75" s="600"/>
      <c r="Y75" s="600"/>
      <c r="Z75" s="600"/>
      <c r="AA75" s="600"/>
      <c r="AB75" s="601"/>
      <c r="AC75" s="589"/>
      <c r="AD75" s="598"/>
      <c r="AE75" s="599"/>
      <c r="AF75" s="600"/>
      <c r="AG75" s="600"/>
      <c r="AH75" s="600"/>
      <c r="AI75" s="600"/>
      <c r="AJ75" s="601"/>
      <c r="AK75" s="588"/>
      <c r="AL75" s="598"/>
      <c r="AM75" s="599"/>
      <c r="AN75" s="600"/>
      <c r="AO75" s="600"/>
      <c r="AP75" s="600"/>
      <c r="AQ75" s="600"/>
      <c r="AR75" s="601"/>
      <c r="AS75" s="588"/>
      <c r="AT75" s="598"/>
      <c r="AU75" s="599"/>
      <c r="AV75" s="600"/>
      <c r="AW75" s="600"/>
      <c r="AX75" s="600"/>
      <c r="AY75" s="600"/>
      <c r="AZ75" s="601"/>
    </row>
    <row r="76" spans="1:52" ht="13.15">
      <c r="A76" s="583" t="s">
        <v>9</v>
      </c>
      <c r="B76" s="466">
        <v>38</v>
      </c>
      <c r="C76" s="481" t="s">
        <v>26</v>
      </c>
      <c r="D76" s="584">
        <f>'0.2_MR_Weighting'!I80</f>
        <v>8.4570185428903717E-3</v>
      </c>
      <c r="F76" s="585">
        <f>SUM('2.3_Input_Data_Orig_MC'!X74:Y74)</f>
        <v>7</v>
      </c>
      <c r="G76" s="543">
        <f>SUMIF('2.3_Input_Data_Orig_MC'!AE74:AF74,"&lt;0")</f>
        <v>-5</v>
      </c>
      <c r="H76" s="586">
        <f t="shared" ref="H76" si="359">IFERROR((G76+F76)/F76, "-")</f>
        <v>0.2857142857142857</v>
      </c>
      <c r="I76" s="586">
        <f>SUMIF('2.3_Input_Data_Orig_MC'!AB74:AF77,"&lt;=0")</f>
        <v>-5</v>
      </c>
      <c r="J76" s="586">
        <f t="shared" ref="J76" si="360">IFERROR((I76-G76)/I76, "-")</f>
        <v>0</v>
      </c>
      <c r="K76" s="586">
        <f t="shared" ref="K76" si="361">IFERROR((SQRT(H76*J76))*F76, "N/A")</f>
        <v>0</v>
      </c>
      <c r="L76" s="587">
        <f t="shared" ref="L76" si="362">IFERROR(K76*$D76, "N/A")</f>
        <v>0</v>
      </c>
      <c r="M76" s="588"/>
      <c r="N76" s="585">
        <f>SUM('2.3_Input_Data_Orig_MC'!X74:Y75)</f>
        <v>7</v>
      </c>
      <c r="O76" s="543">
        <f>SUMIF('2.3_Input_Data_Orig_MC'!AE74:AF75,"&lt;0")</f>
        <v>-5</v>
      </c>
      <c r="P76" s="586">
        <f t="shared" ref="P76" si="363">IFERROR((N76+O76)/N76,"-")</f>
        <v>0.2857142857142857</v>
      </c>
      <c r="Q76" s="586">
        <f>SUMIF('2.3_Input_Data_Orig_MC'!AB74:AF77,"&lt;=0")</f>
        <v>-5</v>
      </c>
      <c r="R76" s="586">
        <f t="shared" ref="R76" si="364">IFERROR((Q76-O76)/Q76, "-")</f>
        <v>0</v>
      </c>
      <c r="S76" s="586">
        <f t="shared" ref="S76" si="365">IFERROR((SQRT(P76*R76))*N76, "N/A")</f>
        <v>0</v>
      </c>
      <c r="T76" s="587">
        <f t="shared" ref="T76" si="366">IFERROR(S76*$D76, "N/A")</f>
        <v>0</v>
      </c>
      <c r="U76" s="588"/>
      <c r="V76" s="585">
        <f>SUM('2.3_Input_Data_Orig_MC'!X74:Y76)</f>
        <v>7</v>
      </c>
      <c r="W76" s="543">
        <f>SUMIF('2.3_Input_Data_Orig_MC'!AE74:AF76, "&lt;0")</f>
        <v>-5</v>
      </c>
      <c r="X76" s="586">
        <f t="shared" ref="X76" si="367">IFERROR((V76+W76)/V76, "-")</f>
        <v>0.2857142857142857</v>
      </c>
      <c r="Y76" s="586">
        <f>SUMIF('2.3_Input_Data_Orig_MC'!AB74:AF77,"&lt;=0")</f>
        <v>-5</v>
      </c>
      <c r="Z76" s="586">
        <f t="shared" ref="Z76" si="368">IFERROR((Y76-W76)/Y76, "-")</f>
        <v>0</v>
      </c>
      <c r="AA76" s="586">
        <f t="shared" ref="AA76" si="369">IFERROR((SQRT(X76*Z76))*V76," No Interventions")</f>
        <v>0</v>
      </c>
      <c r="AB76" s="587">
        <f t="shared" ref="AB76" si="370">IFERROR(AA76*$D76, "No Interventions")</f>
        <v>0</v>
      </c>
      <c r="AC76" s="589"/>
      <c r="AD76" s="585">
        <f>SUM('2.4_Input_Data_Rebase'!X74:Y74)</f>
        <v>9</v>
      </c>
      <c r="AE76" s="543">
        <f>SUMIF('2.4_Input_Data_Rebase'!AE74:AF74, "&lt;0")</f>
        <v>-5</v>
      </c>
      <c r="AF76" s="586">
        <f t="shared" ref="AF76" si="371">IFERROR((AE76+AD76)/AD76, "-")</f>
        <v>0.44444444444444442</v>
      </c>
      <c r="AG76" s="586">
        <f>SUMIF('2.4_Input_Data_Rebase'!AB74:AF77,"&lt;=0")</f>
        <v>-5</v>
      </c>
      <c r="AH76" s="586">
        <f t="shared" ref="AH76" si="372">IFERROR((AG76-AE76)/AG76, "-")</f>
        <v>0</v>
      </c>
      <c r="AI76" s="586">
        <f t="shared" ref="AI76" si="373">IFERROR((SQRT(AF76*AH76))*AD76, "N/A")</f>
        <v>0</v>
      </c>
      <c r="AJ76" s="587">
        <f t="shared" ref="AJ76" si="374">IFERROR(AI76*$D76, "N/A")</f>
        <v>0</v>
      </c>
      <c r="AK76" s="588"/>
      <c r="AL76" s="585">
        <f>SUM('2.4_Input_Data_Rebase'!X74:Y75)</f>
        <v>9</v>
      </c>
      <c r="AM76" s="543">
        <f>SUMIF('2.4_Input_Data_Rebase'!AE74:AF75, "&lt;0")</f>
        <v>-5</v>
      </c>
      <c r="AN76" s="586">
        <f t="shared" ref="AN76" si="375">IFERROR((AL76+AM76)/AL76,"-")</f>
        <v>0.44444444444444442</v>
      </c>
      <c r="AO76" s="586">
        <f>SUMIF('2.4_Input_Data_Rebase'!AB74:AF77,"&lt;=0")</f>
        <v>-5</v>
      </c>
      <c r="AP76" s="586">
        <f t="shared" ref="AP76" si="376">IFERROR((AO76-AM76)/AO76, "-")</f>
        <v>0</v>
      </c>
      <c r="AQ76" s="586">
        <f t="shared" ref="AQ76" si="377">IFERROR((SQRT(AN76*AP76))*AL76, "N/A")</f>
        <v>0</v>
      </c>
      <c r="AR76" s="587">
        <f t="shared" ref="AR76" si="378">IFERROR(AQ76*$D76, "N/A")</f>
        <v>0</v>
      </c>
      <c r="AS76" s="588"/>
      <c r="AT76" s="585">
        <f>SUM('2.4_Input_Data_Rebase'!X74:Y76)</f>
        <v>9</v>
      </c>
      <c r="AU76" s="543">
        <f>SUMIF('2.4_Input_Data_Rebase'!AE74:AF76, "&lt;0")</f>
        <v>-5</v>
      </c>
      <c r="AV76" s="586">
        <f t="shared" ref="AV76" si="379">IFERROR((AT76+AU76)/AT76, "-")</f>
        <v>0.44444444444444442</v>
      </c>
      <c r="AW76" s="586">
        <f>SUMIF('2.4_Input_Data_Rebase'!AB74:AF77,"&lt;=0")</f>
        <v>-5</v>
      </c>
      <c r="AX76" s="586">
        <f t="shared" ref="AX76" si="380">IFERROR((AW76-AU76)/AW76, "-")</f>
        <v>0</v>
      </c>
      <c r="AY76" s="586">
        <f t="shared" ref="AY76" si="381">IFERROR((SQRT(AV76*AX76))*AT76," No Interventions")</f>
        <v>0</v>
      </c>
      <c r="AZ76" s="587">
        <f t="shared" ref="AZ76" si="382">IFERROR(AY76*$D76, "No Interventions")</f>
        <v>0</v>
      </c>
    </row>
    <row r="77" spans="1:52" ht="13.15">
      <c r="A77" s="590"/>
      <c r="B77" s="466"/>
      <c r="C77" s="481"/>
      <c r="D77" s="591"/>
      <c r="F77" s="592"/>
      <c r="G77" s="593"/>
      <c r="H77" s="594"/>
      <c r="I77" s="594"/>
      <c r="J77" s="594"/>
      <c r="K77" s="594"/>
      <c r="L77" s="584"/>
      <c r="M77" s="588"/>
      <c r="N77" s="592"/>
      <c r="O77" s="593"/>
      <c r="P77" s="594"/>
      <c r="Q77" s="594"/>
      <c r="R77" s="594"/>
      <c r="S77" s="594"/>
      <c r="T77" s="584"/>
      <c r="U77" s="588"/>
      <c r="V77" s="592"/>
      <c r="W77" s="593"/>
      <c r="X77" s="594"/>
      <c r="Y77" s="594"/>
      <c r="Z77" s="594"/>
      <c r="AA77" s="594"/>
      <c r="AB77" s="584"/>
      <c r="AC77" s="589"/>
      <c r="AD77" s="592"/>
      <c r="AE77" s="593"/>
      <c r="AF77" s="594"/>
      <c r="AG77" s="594"/>
      <c r="AH77" s="594"/>
      <c r="AI77" s="594"/>
      <c r="AJ77" s="584"/>
      <c r="AK77" s="588"/>
      <c r="AL77" s="592"/>
      <c r="AM77" s="593"/>
      <c r="AN77" s="594"/>
      <c r="AO77" s="594"/>
      <c r="AP77" s="594"/>
      <c r="AQ77" s="594"/>
      <c r="AR77" s="584"/>
      <c r="AS77" s="588"/>
      <c r="AT77" s="592"/>
      <c r="AU77" s="593"/>
      <c r="AV77" s="594"/>
      <c r="AW77" s="594"/>
      <c r="AX77" s="594"/>
      <c r="AY77" s="594"/>
      <c r="AZ77" s="584"/>
    </row>
    <row r="78" spans="1:52" ht="13.15">
      <c r="A78" s="590"/>
      <c r="B78" s="466"/>
      <c r="C78" s="481"/>
      <c r="D78" s="591"/>
      <c r="F78" s="592"/>
      <c r="G78" s="593"/>
      <c r="H78" s="594"/>
      <c r="I78" s="594"/>
      <c r="J78" s="594"/>
      <c r="K78" s="594"/>
      <c r="L78" s="584"/>
      <c r="M78" s="588"/>
      <c r="N78" s="592"/>
      <c r="O78" s="593"/>
      <c r="P78" s="594"/>
      <c r="Q78" s="594"/>
      <c r="R78" s="594"/>
      <c r="S78" s="594"/>
      <c r="T78" s="584"/>
      <c r="U78" s="588"/>
      <c r="V78" s="592"/>
      <c r="W78" s="593"/>
      <c r="X78" s="594"/>
      <c r="Y78" s="594"/>
      <c r="Z78" s="594"/>
      <c r="AA78" s="594"/>
      <c r="AB78" s="584"/>
      <c r="AC78" s="589"/>
      <c r="AD78" s="592"/>
      <c r="AE78" s="593"/>
      <c r="AF78" s="594"/>
      <c r="AG78" s="594"/>
      <c r="AH78" s="594"/>
      <c r="AI78" s="594"/>
      <c r="AJ78" s="584"/>
      <c r="AK78" s="588"/>
      <c r="AL78" s="592"/>
      <c r="AM78" s="593"/>
      <c r="AN78" s="594"/>
      <c r="AO78" s="594"/>
      <c r="AP78" s="594"/>
      <c r="AQ78" s="594"/>
      <c r="AR78" s="584"/>
      <c r="AS78" s="588"/>
      <c r="AT78" s="592"/>
      <c r="AU78" s="593"/>
      <c r="AV78" s="594"/>
      <c r="AW78" s="594"/>
      <c r="AX78" s="594"/>
      <c r="AY78" s="594"/>
      <c r="AZ78" s="584"/>
    </row>
    <row r="79" spans="1:52" ht="13.15">
      <c r="A79" s="595"/>
      <c r="B79" s="467"/>
      <c r="C79" s="596"/>
      <c r="D79" s="597"/>
      <c r="F79" s="598"/>
      <c r="G79" s="599"/>
      <c r="H79" s="600"/>
      <c r="I79" s="600"/>
      <c r="J79" s="600"/>
      <c r="K79" s="600"/>
      <c r="L79" s="601"/>
      <c r="M79" s="588"/>
      <c r="N79" s="598"/>
      <c r="O79" s="599"/>
      <c r="P79" s="600"/>
      <c r="Q79" s="600"/>
      <c r="R79" s="600"/>
      <c r="S79" s="600"/>
      <c r="T79" s="601"/>
      <c r="U79" s="588"/>
      <c r="V79" s="598"/>
      <c r="W79" s="599"/>
      <c r="X79" s="600"/>
      <c r="Y79" s="600"/>
      <c r="Z79" s="600"/>
      <c r="AA79" s="600"/>
      <c r="AB79" s="601"/>
      <c r="AC79" s="589"/>
      <c r="AD79" s="598"/>
      <c r="AE79" s="599"/>
      <c r="AF79" s="600"/>
      <c r="AG79" s="600"/>
      <c r="AH79" s="600"/>
      <c r="AI79" s="600"/>
      <c r="AJ79" s="601"/>
      <c r="AK79" s="588"/>
      <c r="AL79" s="598"/>
      <c r="AM79" s="599"/>
      <c r="AN79" s="600"/>
      <c r="AO79" s="600"/>
      <c r="AP79" s="600"/>
      <c r="AQ79" s="600"/>
      <c r="AR79" s="601"/>
      <c r="AS79" s="588"/>
      <c r="AT79" s="598"/>
      <c r="AU79" s="599"/>
      <c r="AV79" s="600"/>
      <c r="AW79" s="600"/>
      <c r="AX79" s="600"/>
      <c r="AY79" s="600"/>
      <c r="AZ79" s="601"/>
    </row>
    <row r="80" spans="1:52" ht="13.15">
      <c r="A80" s="583" t="s">
        <v>9</v>
      </c>
      <c r="B80" s="466">
        <v>40</v>
      </c>
      <c r="C80" s="481" t="s">
        <v>27</v>
      </c>
      <c r="D80" s="584">
        <f>'0.2_MR_Weighting'!I84</f>
        <v>5.3754851710145178E-3</v>
      </c>
      <c r="F80" s="585">
        <f>SUM('2.3_Input_Data_Orig_MC'!X78:Y78)</f>
        <v>7</v>
      </c>
      <c r="G80" s="543">
        <f>SUMIF('2.3_Input_Data_Orig_MC'!AE78:AF78,"&lt;0")</f>
        <v>-6</v>
      </c>
      <c r="H80" s="586">
        <f t="shared" ref="H80" si="383">IFERROR((G80+F80)/F80, "-")</f>
        <v>0.14285714285714285</v>
      </c>
      <c r="I80" s="586">
        <f>SUMIF('2.3_Input_Data_Orig_MC'!AB78:AF81,"&lt;=0")</f>
        <v>-6</v>
      </c>
      <c r="J80" s="586">
        <f t="shared" ref="J80" si="384">IFERROR((I80-G80)/I80, "-")</f>
        <v>0</v>
      </c>
      <c r="K80" s="586">
        <f t="shared" ref="K80" si="385">IFERROR((SQRT(H80*J80))*F80, "N/A")</f>
        <v>0</v>
      </c>
      <c r="L80" s="587">
        <f t="shared" ref="L80" si="386">IFERROR(K80*$D80, "N/A")</f>
        <v>0</v>
      </c>
      <c r="M80" s="588"/>
      <c r="N80" s="585">
        <f>SUM('2.3_Input_Data_Orig_MC'!X78:Y79)</f>
        <v>7</v>
      </c>
      <c r="O80" s="543">
        <f>SUMIF('2.3_Input_Data_Orig_MC'!AE78:AF79,"&lt;0")</f>
        <v>-6</v>
      </c>
      <c r="P80" s="586">
        <f t="shared" ref="P80" si="387">IFERROR((N80+O80)/N80,"-")</f>
        <v>0.14285714285714285</v>
      </c>
      <c r="Q80" s="586">
        <f>SUMIF('2.3_Input_Data_Orig_MC'!AB78:AF81,"&lt;=0")</f>
        <v>-6</v>
      </c>
      <c r="R80" s="586">
        <f t="shared" ref="R80" si="388">IFERROR((Q80-O80)/Q80, "-")</f>
        <v>0</v>
      </c>
      <c r="S80" s="586">
        <f t="shared" ref="S80" si="389">IFERROR((SQRT(P80*R80))*N80, "N/A")</f>
        <v>0</v>
      </c>
      <c r="T80" s="587">
        <f t="shared" ref="T80" si="390">IFERROR(S80*$D80, "N/A")</f>
        <v>0</v>
      </c>
      <c r="U80" s="588"/>
      <c r="V80" s="585">
        <f>SUM('2.3_Input_Data_Orig_MC'!X78:Y80)</f>
        <v>7</v>
      </c>
      <c r="W80" s="543">
        <f>SUMIF('2.3_Input_Data_Orig_MC'!AE78:AF80, "&lt;0")</f>
        <v>-6</v>
      </c>
      <c r="X80" s="586">
        <f t="shared" ref="X80" si="391">IFERROR((V80+W80)/V80, "-")</f>
        <v>0.14285714285714285</v>
      </c>
      <c r="Y80" s="586">
        <f>SUMIF('2.3_Input_Data_Orig_MC'!AB78:AF81,"&lt;=0")</f>
        <v>-6</v>
      </c>
      <c r="Z80" s="586">
        <f t="shared" ref="Z80" si="392">IFERROR((Y80-W80)/Y80, "-")</f>
        <v>0</v>
      </c>
      <c r="AA80" s="586">
        <f t="shared" ref="AA80" si="393">IFERROR((SQRT(X80*Z80))*V80," No Interventions")</f>
        <v>0</v>
      </c>
      <c r="AB80" s="587">
        <f t="shared" ref="AB80" si="394">IFERROR(AA80*$D80, "No Interventions")</f>
        <v>0</v>
      </c>
      <c r="AC80" s="589"/>
      <c r="AD80" s="585">
        <f>SUM('2.4_Input_Data_Rebase'!X78:Y78)</f>
        <v>5</v>
      </c>
      <c r="AE80" s="543">
        <f>SUMIF('2.4_Input_Data_Rebase'!AE78:AF78, "&lt;0")</f>
        <v>-4</v>
      </c>
      <c r="AF80" s="586">
        <f t="shared" ref="AF80" si="395">IFERROR((AE80+AD80)/AD80, "-")</f>
        <v>0.2</v>
      </c>
      <c r="AG80" s="586">
        <f>SUMIF('2.4_Input_Data_Rebase'!AB78:AF81,"&lt;=0")</f>
        <v>-6</v>
      </c>
      <c r="AH80" s="586">
        <f t="shared" ref="AH80" si="396">IFERROR((AG80-AE80)/AG80, "-")</f>
        <v>0.33333333333333331</v>
      </c>
      <c r="AI80" s="586">
        <f t="shared" ref="AI80" si="397">IFERROR((SQRT(AF80*AH80))*AD80, "N/A")</f>
        <v>1.2909944487358054</v>
      </c>
      <c r="AJ80" s="587">
        <f t="shared" ref="AJ80" si="398">IFERROR(AI80*$D80, "N/A")</f>
        <v>6.9397215150413839E-3</v>
      </c>
      <c r="AK80" s="588"/>
      <c r="AL80" s="585">
        <f>SUM('2.4_Input_Data_Rebase'!X78:Y79)</f>
        <v>7</v>
      </c>
      <c r="AM80" s="543">
        <f>SUMIF('2.4_Input_Data_Rebase'!AE78:AF79, "&lt;0")</f>
        <v>-6</v>
      </c>
      <c r="AN80" s="586">
        <f t="shared" ref="AN80" si="399">IFERROR((AL80+AM80)/AL80,"-")</f>
        <v>0.14285714285714285</v>
      </c>
      <c r="AO80" s="586">
        <f>SUMIF('2.4_Input_Data_Rebase'!AB78:AF81,"&lt;=0")</f>
        <v>-6</v>
      </c>
      <c r="AP80" s="586">
        <f t="shared" ref="AP80" si="400">IFERROR((AO80-AM80)/AO80, "-")</f>
        <v>0</v>
      </c>
      <c r="AQ80" s="586">
        <f t="shared" ref="AQ80" si="401">IFERROR((SQRT(AN80*AP80))*AL80, "N/A")</f>
        <v>0</v>
      </c>
      <c r="AR80" s="587">
        <f t="shared" ref="AR80" si="402">IFERROR(AQ80*$D80, "N/A")</f>
        <v>0</v>
      </c>
      <c r="AS80" s="588"/>
      <c r="AT80" s="585">
        <f>SUM('2.4_Input_Data_Rebase'!X78:Y80)</f>
        <v>7</v>
      </c>
      <c r="AU80" s="543">
        <f>SUMIF('2.4_Input_Data_Rebase'!AE78:AF80, "&lt;0")</f>
        <v>-6</v>
      </c>
      <c r="AV80" s="586">
        <f t="shared" ref="AV80" si="403">IFERROR((AT80+AU80)/AT80, "-")</f>
        <v>0.14285714285714285</v>
      </c>
      <c r="AW80" s="586">
        <f>SUMIF('2.4_Input_Data_Rebase'!AB78:AF81,"&lt;=0")</f>
        <v>-6</v>
      </c>
      <c r="AX80" s="586">
        <f t="shared" ref="AX80" si="404">IFERROR((AW80-AU80)/AW80, "-")</f>
        <v>0</v>
      </c>
      <c r="AY80" s="586">
        <f t="shared" ref="AY80" si="405">IFERROR((SQRT(AV80*AX80))*AT80," No Interventions")</f>
        <v>0</v>
      </c>
      <c r="AZ80" s="587">
        <f t="shared" ref="AZ80" si="406">IFERROR(AY80*$D80, "No Interventions")</f>
        <v>0</v>
      </c>
    </row>
    <row r="81" spans="1:52" ht="13.15">
      <c r="A81" s="590"/>
      <c r="B81" s="466"/>
      <c r="C81" s="481"/>
      <c r="D81" s="591"/>
      <c r="F81" s="592"/>
      <c r="G81" s="593"/>
      <c r="H81" s="594"/>
      <c r="I81" s="594"/>
      <c r="J81" s="594"/>
      <c r="K81" s="594"/>
      <c r="L81" s="584"/>
      <c r="M81" s="588"/>
      <c r="N81" s="592"/>
      <c r="O81" s="593"/>
      <c r="P81" s="594"/>
      <c r="Q81" s="594"/>
      <c r="R81" s="594"/>
      <c r="S81" s="594"/>
      <c r="T81" s="584"/>
      <c r="U81" s="588"/>
      <c r="V81" s="592"/>
      <c r="W81" s="593"/>
      <c r="X81" s="594"/>
      <c r="Y81" s="594"/>
      <c r="Z81" s="594"/>
      <c r="AA81" s="594"/>
      <c r="AB81" s="584"/>
      <c r="AC81" s="589"/>
      <c r="AD81" s="592"/>
      <c r="AE81" s="593"/>
      <c r="AF81" s="594"/>
      <c r="AG81" s="594"/>
      <c r="AH81" s="594"/>
      <c r="AI81" s="594"/>
      <c r="AJ81" s="584"/>
      <c r="AK81" s="588"/>
      <c r="AL81" s="592"/>
      <c r="AM81" s="593"/>
      <c r="AN81" s="594"/>
      <c r="AO81" s="594"/>
      <c r="AP81" s="594"/>
      <c r="AQ81" s="594"/>
      <c r="AR81" s="584"/>
      <c r="AS81" s="588"/>
      <c r="AT81" s="592"/>
      <c r="AU81" s="593"/>
      <c r="AV81" s="594"/>
      <c r="AW81" s="594"/>
      <c r="AX81" s="594"/>
      <c r="AY81" s="594"/>
      <c r="AZ81" s="584"/>
    </row>
    <row r="82" spans="1:52" ht="13.15">
      <c r="A82" s="590"/>
      <c r="B82" s="466"/>
      <c r="C82" s="481"/>
      <c r="D82" s="591"/>
      <c r="F82" s="592"/>
      <c r="G82" s="593"/>
      <c r="H82" s="594"/>
      <c r="I82" s="594"/>
      <c r="J82" s="594"/>
      <c r="K82" s="594"/>
      <c r="L82" s="584"/>
      <c r="M82" s="588"/>
      <c r="N82" s="592"/>
      <c r="O82" s="593"/>
      <c r="P82" s="594"/>
      <c r="Q82" s="594"/>
      <c r="R82" s="594"/>
      <c r="S82" s="594"/>
      <c r="T82" s="584"/>
      <c r="U82" s="588"/>
      <c r="V82" s="592"/>
      <c r="W82" s="593"/>
      <c r="X82" s="594"/>
      <c r="Y82" s="594"/>
      <c r="Z82" s="594"/>
      <c r="AA82" s="594"/>
      <c r="AB82" s="584"/>
      <c r="AC82" s="589"/>
      <c r="AD82" s="592"/>
      <c r="AE82" s="593"/>
      <c r="AF82" s="594"/>
      <c r="AG82" s="594"/>
      <c r="AH82" s="594"/>
      <c r="AI82" s="594"/>
      <c r="AJ82" s="584"/>
      <c r="AK82" s="588"/>
      <c r="AL82" s="592"/>
      <c r="AM82" s="593"/>
      <c r="AN82" s="594"/>
      <c r="AO82" s="594"/>
      <c r="AP82" s="594"/>
      <c r="AQ82" s="594"/>
      <c r="AR82" s="584"/>
      <c r="AS82" s="588"/>
      <c r="AT82" s="592"/>
      <c r="AU82" s="593"/>
      <c r="AV82" s="594"/>
      <c r="AW82" s="594"/>
      <c r="AX82" s="594"/>
      <c r="AY82" s="594"/>
      <c r="AZ82" s="584"/>
    </row>
    <row r="83" spans="1:52" ht="13.15">
      <c r="A83" s="595"/>
      <c r="B83" s="467"/>
      <c r="C83" s="596"/>
      <c r="D83" s="597"/>
      <c r="F83" s="598"/>
      <c r="G83" s="599"/>
      <c r="H83" s="600"/>
      <c r="I83" s="600"/>
      <c r="J83" s="600"/>
      <c r="K83" s="600"/>
      <c r="L83" s="601"/>
      <c r="M83" s="588"/>
      <c r="N83" s="598"/>
      <c r="O83" s="599"/>
      <c r="P83" s="600"/>
      <c r="Q83" s="600"/>
      <c r="R83" s="600"/>
      <c r="S83" s="600"/>
      <c r="T83" s="601"/>
      <c r="U83" s="588"/>
      <c r="V83" s="598"/>
      <c r="W83" s="599"/>
      <c r="X83" s="600"/>
      <c r="Y83" s="600"/>
      <c r="Z83" s="600"/>
      <c r="AA83" s="600"/>
      <c r="AB83" s="601"/>
      <c r="AC83" s="589"/>
      <c r="AD83" s="598"/>
      <c r="AE83" s="599"/>
      <c r="AF83" s="600"/>
      <c r="AG83" s="600"/>
      <c r="AH83" s="600"/>
      <c r="AI83" s="600"/>
      <c r="AJ83" s="601"/>
      <c r="AK83" s="588"/>
      <c r="AL83" s="598"/>
      <c r="AM83" s="599"/>
      <c r="AN83" s="600"/>
      <c r="AO83" s="600"/>
      <c r="AP83" s="600"/>
      <c r="AQ83" s="600"/>
      <c r="AR83" s="601"/>
      <c r="AS83" s="588"/>
      <c r="AT83" s="598"/>
      <c r="AU83" s="599"/>
      <c r="AV83" s="600"/>
      <c r="AW83" s="600"/>
      <c r="AX83" s="600"/>
      <c r="AY83" s="600"/>
      <c r="AZ83" s="601"/>
    </row>
    <row r="84" spans="1:52" ht="13.15">
      <c r="A84" s="583" t="s">
        <v>9</v>
      </c>
      <c r="B84" s="466">
        <v>42</v>
      </c>
      <c r="C84" s="481" t="s">
        <v>28</v>
      </c>
      <c r="D84" s="584">
        <f>'0.2_MR_Weighting'!I88</f>
        <v>0</v>
      </c>
      <c r="F84" s="585">
        <f>SUM('2.3_Input_Data_Orig_MC'!X82:Y82)</f>
        <v>0</v>
      </c>
      <c r="G84" s="543">
        <f>SUMIF('2.3_Input_Data_Orig_MC'!AE82:AF82,"&lt;0")</f>
        <v>0</v>
      </c>
      <c r="H84" s="586" t="str">
        <f t="shared" ref="H84" si="407">IFERROR((G84+F84)/F84, "-")</f>
        <v>-</v>
      </c>
      <c r="I84" s="586">
        <f>SUMIF('2.3_Input_Data_Orig_MC'!AB82:AF85,"&lt;=0")</f>
        <v>0</v>
      </c>
      <c r="J84" s="586" t="str">
        <f t="shared" ref="J84" si="408">IFERROR((I84-G84)/I84, "-")</f>
        <v>-</v>
      </c>
      <c r="K84" s="586" t="str">
        <f t="shared" ref="K84" si="409">IFERROR((SQRT(H84*J84))*F84, "N/A")</f>
        <v>N/A</v>
      </c>
      <c r="L84" s="587" t="str">
        <f t="shared" ref="L84" si="410">IFERROR(K84*$D84, "N/A")</f>
        <v>N/A</v>
      </c>
      <c r="M84" s="588"/>
      <c r="N84" s="585">
        <f>SUM('2.3_Input_Data_Orig_MC'!X82:Y83)</f>
        <v>0</v>
      </c>
      <c r="O84" s="543">
        <f>SUMIF('2.3_Input_Data_Orig_MC'!AE82:AF83,"&lt;0")</f>
        <v>0</v>
      </c>
      <c r="P84" s="586" t="str">
        <f t="shared" ref="P84" si="411">IFERROR((N84+O84)/N84,"-")</f>
        <v>-</v>
      </c>
      <c r="Q84" s="586">
        <f>SUMIF('2.3_Input_Data_Orig_MC'!AB82:AF85,"&lt;=0")</f>
        <v>0</v>
      </c>
      <c r="R84" s="586" t="str">
        <f t="shared" ref="R84" si="412">IFERROR((Q84-O84)/Q84, "-")</f>
        <v>-</v>
      </c>
      <c r="S84" s="586" t="str">
        <f t="shared" ref="S84" si="413">IFERROR((SQRT(P84*R84))*N84, "N/A")</f>
        <v>N/A</v>
      </c>
      <c r="T84" s="587" t="str">
        <f t="shared" ref="T84" si="414">IFERROR(S84*$D84, "N/A")</f>
        <v>N/A</v>
      </c>
      <c r="U84" s="588"/>
      <c r="V84" s="585">
        <f>SUM('2.3_Input_Data_Orig_MC'!X82:Y84)</f>
        <v>0</v>
      </c>
      <c r="W84" s="543">
        <f>SUMIF('2.3_Input_Data_Orig_MC'!AE82:AF84, "&lt;0")</f>
        <v>0</v>
      </c>
      <c r="X84" s="586" t="str">
        <f t="shared" ref="X84" si="415">IFERROR((V84+W84)/V84, "-")</f>
        <v>-</v>
      </c>
      <c r="Y84" s="586">
        <f>SUMIF('2.3_Input_Data_Orig_MC'!AB82:AF85,"&lt;=0")</f>
        <v>0</v>
      </c>
      <c r="Z84" s="586" t="str">
        <f t="shared" ref="Z84" si="416">IFERROR((Y84-W84)/Y84, "-")</f>
        <v>-</v>
      </c>
      <c r="AA84" s="586" t="str">
        <f t="shared" ref="AA84" si="417">IFERROR((SQRT(X84*Z84))*V84," No Interventions")</f>
        <v xml:space="preserve"> No Interventions</v>
      </c>
      <c r="AB84" s="587" t="str">
        <f t="shared" ref="AB84" si="418">IFERROR(AA84*$D84, "No Interventions")</f>
        <v>No Interventions</v>
      </c>
      <c r="AC84" s="589"/>
      <c r="AD84" s="585">
        <f>SUM('2.4_Input_Data_Rebase'!X82:Y82)</f>
        <v>2</v>
      </c>
      <c r="AE84" s="543">
        <f>SUMIF('2.4_Input_Data_Rebase'!AE82:AF82, "&lt;0")</f>
        <v>0</v>
      </c>
      <c r="AF84" s="586">
        <f t="shared" ref="AF84" si="419">IFERROR((AE84+AD84)/AD84, "-")</f>
        <v>1</v>
      </c>
      <c r="AG84" s="586">
        <f>SUMIF('2.4_Input_Data_Rebase'!AB82:AF85,"&lt;=0")</f>
        <v>0</v>
      </c>
      <c r="AH84" s="586" t="str">
        <f t="shared" ref="AH84" si="420">IFERROR((AG84-AE84)/AG84, "-")</f>
        <v>-</v>
      </c>
      <c r="AI84" s="586" t="str">
        <f t="shared" ref="AI84" si="421">IFERROR((SQRT(AF84*AH84))*AD84, "N/A")</f>
        <v>N/A</v>
      </c>
      <c r="AJ84" s="587" t="str">
        <f t="shared" ref="AJ84" si="422">IFERROR(AI84*$D84, "N/A")</f>
        <v>N/A</v>
      </c>
      <c r="AK84" s="588"/>
      <c r="AL84" s="585">
        <f>SUM('2.4_Input_Data_Rebase'!X82:Y83)</f>
        <v>2</v>
      </c>
      <c r="AM84" s="543">
        <f>SUMIF('2.4_Input_Data_Rebase'!AE82:AF83, "&lt;0")</f>
        <v>0</v>
      </c>
      <c r="AN84" s="586">
        <f t="shared" ref="AN84" si="423">IFERROR((AL84+AM84)/AL84,"-")</f>
        <v>1</v>
      </c>
      <c r="AO84" s="586">
        <f>SUMIF('2.4_Input_Data_Rebase'!AB82:AF85,"&lt;=0")</f>
        <v>0</v>
      </c>
      <c r="AP84" s="586" t="str">
        <f t="shared" ref="AP84" si="424">IFERROR((AO84-AM84)/AO84, "-")</f>
        <v>-</v>
      </c>
      <c r="AQ84" s="586" t="str">
        <f t="shared" ref="AQ84" si="425">IFERROR((SQRT(AN84*AP84))*AL84, "N/A")</f>
        <v>N/A</v>
      </c>
      <c r="AR84" s="587" t="str">
        <f t="shared" ref="AR84" si="426">IFERROR(AQ84*$D84, "N/A")</f>
        <v>N/A</v>
      </c>
      <c r="AS84" s="588"/>
      <c r="AT84" s="585">
        <f>SUM('2.4_Input_Data_Rebase'!X82:Y84)</f>
        <v>2</v>
      </c>
      <c r="AU84" s="543">
        <f>SUMIF('2.4_Input_Data_Rebase'!AE82:AF84, "&lt;0")</f>
        <v>0</v>
      </c>
      <c r="AV84" s="586">
        <f t="shared" ref="AV84" si="427">IFERROR((AT84+AU84)/AT84, "-")</f>
        <v>1</v>
      </c>
      <c r="AW84" s="586">
        <f>SUMIF('2.4_Input_Data_Rebase'!AB82:AF85,"&lt;=0")</f>
        <v>0</v>
      </c>
      <c r="AX84" s="586" t="str">
        <f t="shared" ref="AX84" si="428">IFERROR((AW84-AU84)/AW84, "-")</f>
        <v>-</v>
      </c>
      <c r="AY84" s="586" t="str">
        <f t="shared" ref="AY84" si="429">IFERROR((SQRT(AV84*AX84))*AT84," No Interventions")</f>
        <v xml:space="preserve"> No Interventions</v>
      </c>
      <c r="AZ84" s="587" t="str">
        <f t="shared" ref="AZ84" si="430">IFERROR(AY84*$D84, "No Interventions")</f>
        <v>No Interventions</v>
      </c>
    </row>
    <row r="85" spans="1:52" ht="13.15">
      <c r="A85" s="590"/>
      <c r="B85" s="466"/>
      <c r="C85" s="481"/>
      <c r="D85" s="591"/>
      <c r="F85" s="592"/>
      <c r="G85" s="593"/>
      <c r="H85" s="594"/>
      <c r="I85" s="594"/>
      <c r="J85" s="594"/>
      <c r="K85" s="594"/>
      <c r="L85" s="584"/>
      <c r="M85" s="588"/>
      <c r="N85" s="592"/>
      <c r="O85" s="593"/>
      <c r="P85" s="594"/>
      <c r="Q85" s="594"/>
      <c r="R85" s="594"/>
      <c r="S85" s="594"/>
      <c r="T85" s="584"/>
      <c r="U85" s="588"/>
      <c r="V85" s="592"/>
      <c r="W85" s="593"/>
      <c r="X85" s="594"/>
      <c r="Y85" s="594"/>
      <c r="Z85" s="594"/>
      <c r="AA85" s="594"/>
      <c r="AB85" s="584"/>
      <c r="AC85" s="589"/>
      <c r="AD85" s="592"/>
      <c r="AE85" s="593"/>
      <c r="AF85" s="594"/>
      <c r="AG85" s="594"/>
      <c r="AH85" s="594"/>
      <c r="AI85" s="594"/>
      <c r="AJ85" s="584"/>
      <c r="AK85" s="588"/>
      <c r="AL85" s="592"/>
      <c r="AM85" s="593"/>
      <c r="AN85" s="594"/>
      <c r="AO85" s="594"/>
      <c r="AP85" s="594"/>
      <c r="AQ85" s="594"/>
      <c r="AR85" s="584"/>
      <c r="AS85" s="588"/>
      <c r="AT85" s="592"/>
      <c r="AU85" s="593"/>
      <c r="AV85" s="594"/>
      <c r="AW85" s="594"/>
      <c r="AX85" s="594"/>
      <c r="AY85" s="594"/>
      <c r="AZ85" s="584"/>
    </row>
    <row r="86" spans="1:52" ht="13.15">
      <c r="A86" s="590"/>
      <c r="B86" s="466"/>
      <c r="C86" s="481"/>
      <c r="D86" s="591"/>
      <c r="F86" s="592"/>
      <c r="G86" s="593"/>
      <c r="H86" s="594"/>
      <c r="I86" s="594"/>
      <c r="J86" s="594"/>
      <c r="K86" s="594"/>
      <c r="L86" s="584"/>
      <c r="M86" s="588"/>
      <c r="N86" s="592"/>
      <c r="O86" s="593"/>
      <c r="P86" s="594"/>
      <c r="Q86" s="594"/>
      <c r="R86" s="594"/>
      <c r="S86" s="594"/>
      <c r="T86" s="584"/>
      <c r="U86" s="588"/>
      <c r="V86" s="592"/>
      <c r="W86" s="593"/>
      <c r="X86" s="594"/>
      <c r="Y86" s="594"/>
      <c r="Z86" s="594"/>
      <c r="AA86" s="594"/>
      <c r="AB86" s="584"/>
      <c r="AC86" s="589"/>
      <c r="AD86" s="592"/>
      <c r="AE86" s="593"/>
      <c r="AF86" s="594"/>
      <c r="AG86" s="594"/>
      <c r="AH86" s="594"/>
      <c r="AI86" s="594"/>
      <c r="AJ86" s="584"/>
      <c r="AK86" s="588"/>
      <c r="AL86" s="592"/>
      <c r="AM86" s="593"/>
      <c r="AN86" s="594"/>
      <c r="AO86" s="594"/>
      <c r="AP86" s="594"/>
      <c r="AQ86" s="594"/>
      <c r="AR86" s="584"/>
      <c r="AS86" s="588"/>
      <c r="AT86" s="592"/>
      <c r="AU86" s="593"/>
      <c r="AV86" s="594"/>
      <c r="AW86" s="594"/>
      <c r="AX86" s="594"/>
      <c r="AY86" s="594"/>
      <c r="AZ86" s="584"/>
    </row>
    <row r="87" spans="1:52" ht="13.15">
      <c r="A87" s="595"/>
      <c r="B87" s="467"/>
      <c r="C87" s="596"/>
      <c r="D87" s="597"/>
      <c r="F87" s="598"/>
      <c r="G87" s="599"/>
      <c r="H87" s="600"/>
      <c r="I87" s="600"/>
      <c r="J87" s="600"/>
      <c r="K87" s="600"/>
      <c r="L87" s="601"/>
      <c r="M87" s="588"/>
      <c r="N87" s="598"/>
      <c r="O87" s="599"/>
      <c r="P87" s="600"/>
      <c r="Q87" s="600"/>
      <c r="R87" s="600"/>
      <c r="S87" s="600"/>
      <c r="T87" s="601"/>
      <c r="U87" s="588"/>
      <c r="V87" s="598"/>
      <c r="W87" s="599"/>
      <c r="X87" s="600"/>
      <c r="Y87" s="600"/>
      <c r="Z87" s="600"/>
      <c r="AA87" s="600"/>
      <c r="AB87" s="601"/>
      <c r="AC87" s="589"/>
      <c r="AD87" s="598"/>
      <c r="AE87" s="599"/>
      <c r="AF87" s="600"/>
      <c r="AG87" s="600"/>
      <c r="AH87" s="600"/>
      <c r="AI87" s="600"/>
      <c r="AJ87" s="601"/>
      <c r="AK87" s="588"/>
      <c r="AL87" s="598"/>
      <c r="AM87" s="599"/>
      <c r="AN87" s="600"/>
      <c r="AO87" s="600"/>
      <c r="AP87" s="600"/>
      <c r="AQ87" s="600"/>
      <c r="AR87" s="601"/>
      <c r="AS87" s="588"/>
      <c r="AT87" s="598"/>
      <c r="AU87" s="599"/>
      <c r="AV87" s="600"/>
      <c r="AW87" s="600"/>
      <c r="AX87" s="600"/>
      <c r="AY87" s="600"/>
      <c r="AZ87" s="601"/>
    </row>
    <row r="88" spans="1:52" ht="13.15">
      <c r="A88" s="583" t="s">
        <v>9</v>
      </c>
      <c r="B88" s="466">
        <v>37</v>
      </c>
      <c r="C88" s="481" t="s">
        <v>29</v>
      </c>
      <c r="D88" s="584">
        <f>'0.2_MR_Weighting'!I92</f>
        <v>4.8370927084062697E-3</v>
      </c>
      <c r="F88" s="585">
        <f>SUM('2.3_Input_Data_Orig_MC'!X86:Y86)</f>
        <v>7</v>
      </c>
      <c r="G88" s="543">
        <f>SUMIF('2.3_Input_Data_Orig_MC'!AE86:AF86,"&lt;0")</f>
        <v>-5</v>
      </c>
      <c r="H88" s="586">
        <f t="shared" ref="H88" si="431">IFERROR((G88+F88)/F88, "-")</f>
        <v>0.2857142857142857</v>
      </c>
      <c r="I88" s="586">
        <f>SUMIF('2.3_Input_Data_Orig_MC'!AB86:AF89,"&lt;=0")</f>
        <v>-5</v>
      </c>
      <c r="J88" s="586">
        <f t="shared" ref="J88" si="432">IFERROR((I88-G88)/I88, "-")</f>
        <v>0</v>
      </c>
      <c r="K88" s="586">
        <f t="shared" ref="K88" si="433">IFERROR((SQRT(H88*J88))*F88, "N/A")</f>
        <v>0</v>
      </c>
      <c r="L88" s="587">
        <f t="shared" ref="L88" si="434">IFERROR(K88*$D88, "N/A")</f>
        <v>0</v>
      </c>
      <c r="M88" s="588"/>
      <c r="N88" s="585">
        <f>SUM('2.3_Input_Data_Orig_MC'!X86:Y87)</f>
        <v>7</v>
      </c>
      <c r="O88" s="543">
        <f>SUMIF('2.3_Input_Data_Orig_MC'!AE86:AF87,"&lt;0")</f>
        <v>-5</v>
      </c>
      <c r="P88" s="586">
        <f t="shared" ref="P88" si="435">IFERROR((N88+O88)/N88,"-")</f>
        <v>0.2857142857142857</v>
      </c>
      <c r="Q88" s="586">
        <f>SUMIF('2.3_Input_Data_Orig_MC'!AB86:AF89,"&lt;=0")</f>
        <v>-5</v>
      </c>
      <c r="R88" s="586">
        <f t="shared" ref="R88" si="436">IFERROR((Q88-O88)/Q88, "-")</f>
        <v>0</v>
      </c>
      <c r="S88" s="586">
        <f t="shared" ref="S88" si="437">IFERROR((SQRT(P88*R88))*N88, "N/A")</f>
        <v>0</v>
      </c>
      <c r="T88" s="587">
        <f t="shared" ref="T88" si="438">IFERROR(S88*$D88, "N/A")</f>
        <v>0</v>
      </c>
      <c r="U88" s="588"/>
      <c r="V88" s="585">
        <f>SUM('2.3_Input_Data_Orig_MC'!X86:Y88)</f>
        <v>7</v>
      </c>
      <c r="W88" s="543">
        <f>SUMIF('2.3_Input_Data_Orig_MC'!AE86:AF88, "&lt;0")</f>
        <v>-5</v>
      </c>
      <c r="X88" s="586">
        <f t="shared" ref="X88" si="439">IFERROR((V88+W88)/V88, "-")</f>
        <v>0.2857142857142857</v>
      </c>
      <c r="Y88" s="586">
        <f>SUMIF('2.3_Input_Data_Orig_MC'!AB86:AF89,"&lt;=0")</f>
        <v>-5</v>
      </c>
      <c r="Z88" s="586">
        <f t="shared" ref="Z88" si="440">IFERROR((Y88-W88)/Y88, "-")</f>
        <v>0</v>
      </c>
      <c r="AA88" s="586">
        <f t="shared" ref="AA88" si="441">IFERROR((SQRT(X88*Z88))*V88," No Interventions")</f>
        <v>0</v>
      </c>
      <c r="AB88" s="587">
        <f t="shared" ref="AB88" si="442">IFERROR(AA88*$D88, "No Interventions")</f>
        <v>0</v>
      </c>
      <c r="AC88" s="589"/>
      <c r="AD88" s="585">
        <f>SUM('2.4_Input_Data_Rebase'!X86:Y86)</f>
        <v>4</v>
      </c>
      <c r="AE88" s="543">
        <f>SUMIF('2.4_Input_Data_Rebase'!AE86:AF86, "&lt;0")</f>
        <v>-3</v>
      </c>
      <c r="AF88" s="586">
        <f t="shared" ref="AF88" si="443">IFERROR((AE88+AD88)/AD88, "-")</f>
        <v>0.25</v>
      </c>
      <c r="AG88" s="586">
        <f>SUMIF('2.4_Input_Data_Rebase'!AB86:AF89,"&lt;=0")</f>
        <v>-5</v>
      </c>
      <c r="AH88" s="586">
        <f t="shared" ref="AH88" si="444">IFERROR((AG88-AE88)/AG88, "-")</f>
        <v>0.4</v>
      </c>
      <c r="AI88" s="586">
        <f t="shared" ref="AI88" si="445">IFERROR((SQRT(AF88*AH88))*AD88, "N/A")</f>
        <v>1.2649110640673518</v>
      </c>
      <c r="AJ88" s="587">
        <f t="shared" ref="AJ88" si="446">IFERROR(AI88*$D88, "N/A")</f>
        <v>6.1184920847826034E-3</v>
      </c>
      <c r="AK88" s="588"/>
      <c r="AL88" s="585">
        <f>SUM('2.4_Input_Data_Rebase'!X86:Y87)</f>
        <v>4</v>
      </c>
      <c r="AM88" s="543">
        <f>SUMIF('2.4_Input_Data_Rebase'!AE86:AF87, "&lt;0")</f>
        <v>-3</v>
      </c>
      <c r="AN88" s="586">
        <f t="shared" ref="AN88" si="447">IFERROR((AL88+AM88)/AL88,"-")</f>
        <v>0.25</v>
      </c>
      <c r="AO88" s="586">
        <f>SUMIF('2.4_Input_Data_Rebase'!AB86:AF89,"&lt;=0")</f>
        <v>-5</v>
      </c>
      <c r="AP88" s="586">
        <f t="shared" ref="AP88" si="448">IFERROR((AO88-AM88)/AO88, "-")</f>
        <v>0.4</v>
      </c>
      <c r="AQ88" s="586">
        <f t="shared" ref="AQ88" si="449">IFERROR((SQRT(AN88*AP88))*AL88, "N/A")</f>
        <v>1.2649110640673518</v>
      </c>
      <c r="AR88" s="587">
        <f t="shared" ref="AR88" si="450">IFERROR(AQ88*$D88, "N/A")</f>
        <v>6.1184920847826034E-3</v>
      </c>
      <c r="AS88" s="588"/>
      <c r="AT88" s="585">
        <f>SUM('2.4_Input_Data_Rebase'!X86:Y88)</f>
        <v>4</v>
      </c>
      <c r="AU88" s="543">
        <f>SUMIF('2.4_Input_Data_Rebase'!AE86:AF88, "&lt;0")</f>
        <v>-3</v>
      </c>
      <c r="AV88" s="586">
        <f t="shared" ref="AV88" si="451">IFERROR((AT88+AU88)/AT88, "-")</f>
        <v>0.25</v>
      </c>
      <c r="AW88" s="586">
        <f>SUMIF('2.4_Input_Data_Rebase'!AB86:AF89,"&lt;=0")</f>
        <v>-5</v>
      </c>
      <c r="AX88" s="586">
        <f t="shared" ref="AX88" si="452">IFERROR((AW88-AU88)/AW88, "-")</f>
        <v>0.4</v>
      </c>
      <c r="AY88" s="586">
        <f t="shared" ref="AY88" si="453">IFERROR((SQRT(AV88*AX88))*AT88," No Interventions")</f>
        <v>1.2649110640673518</v>
      </c>
      <c r="AZ88" s="587">
        <f t="shared" ref="AZ88" si="454">IFERROR(AY88*$D88, "No Interventions")</f>
        <v>6.1184920847826034E-3</v>
      </c>
    </row>
    <row r="89" spans="1:52" ht="13.15">
      <c r="A89" s="590"/>
      <c r="B89" s="466"/>
      <c r="C89" s="481"/>
      <c r="D89" s="591"/>
      <c r="F89" s="592"/>
      <c r="G89" s="593"/>
      <c r="H89" s="594"/>
      <c r="I89" s="594"/>
      <c r="J89" s="594"/>
      <c r="K89" s="594"/>
      <c r="L89" s="584"/>
      <c r="M89" s="588"/>
      <c r="N89" s="592"/>
      <c r="O89" s="593"/>
      <c r="P89" s="594"/>
      <c r="Q89" s="594"/>
      <c r="R89" s="594"/>
      <c r="S89" s="594"/>
      <c r="T89" s="584"/>
      <c r="U89" s="588"/>
      <c r="V89" s="592"/>
      <c r="W89" s="593"/>
      <c r="X89" s="594"/>
      <c r="Y89" s="594"/>
      <c r="Z89" s="594"/>
      <c r="AA89" s="594"/>
      <c r="AB89" s="584"/>
      <c r="AC89" s="589"/>
      <c r="AD89" s="592"/>
      <c r="AE89" s="593"/>
      <c r="AF89" s="594"/>
      <c r="AG89" s="594"/>
      <c r="AH89" s="594"/>
      <c r="AI89" s="594"/>
      <c r="AJ89" s="584"/>
      <c r="AK89" s="588"/>
      <c r="AL89" s="592"/>
      <c r="AM89" s="593"/>
      <c r="AN89" s="594"/>
      <c r="AO89" s="594"/>
      <c r="AP89" s="594"/>
      <c r="AQ89" s="594"/>
      <c r="AR89" s="584"/>
      <c r="AS89" s="588"/>
      <c r="AT89" s="592"/>
      <c r="AU89" s="593"/>
      <c r="AV89" s="594"/>
      <c r="AW89" s="594"/>
      <c r="AX89" s="594"/>
      <c r="AY89" s="594"/>
      <c r="AZ89" s="584"/>
    </row>
    <row r="90" spans="1:52" ht="13.15">
      <c r="A90" s="590"/>
      <c r="B90" s="466"/>
      <c r="C90" s="481"/>
      <c r="D90" s="591"/>
      <c r="F90" s="592"/>
      <c r="G90" s="593"/>
      <c r="H90" s="594"/>
      <c r="I90" s="594"/>
      <c r="J90" s="594"/>
      <c r="K90" s="594"/>
      <c r="L90" s="584"/>
      <c r="M90" s="588"/>
      <c r="N90" s="592"/>
      <c r="O90" s="593"/>
      <c r="P90" s="594"/>
      <c r="Q90" s="594"/>
      <c r="R90" s="594"/>
      <c r="S90" s="594"/>
      <c r="T90" s="584"/>
      <c r="U90" s="588"/>
      <c r="V90" s="592"/>
      <c r="W90" s="593"/>
      <c r="X90" s="594"/>
      <c r="Y90" s="594"/>
      <c r="Z90" s="594"/>
      <c r="AA90" s="594"/>
      <c r="AB90" s="584"/>
      <c r="AC90" s="589"/>
      <c r="AD90" s="592"/>
      <c r="AE90" s="593"/>
      <c r="AF90" s="594"/>
      <c r="AG90" s="594"/>
      <c r="AH90" s="594"/>
      <c r="AI90" s="594"/>
      <c r="AJ90" s="584"/>
      <c r="AK90" s="588"/>
      <c r="AL90" s="592"/>
      <c r="AM90" s="593"/>
      <c r="AN90" s="594"/>
      <c r="AO90" s="594"/>
      <c r="AP90" s="594"/>
      <c r="AQ90" s="594"/>
      <c r="AR90" s="584"/>
      <c r="AS90" s="588"/>
      <c r="AT90" s="592"/>
      <c r="AU90" s="593"/>
      <c r="AV90" s="594"/>
      <c r="AW90" s="594"/>
      <c r="AX90" s="594"/>
      <c r="AY90" s="594"/>
      <c r="AZ90" s="584"/>
    </row>
    <row r="91" spans="1:52" ht="13.15">
      <c r="A91" s="595"/>
      <c r="B91" s="467"/>
      <c r="C91" s="596"/>
      <c r="D91" s="597"/>
      <c r="F91" s="598"/>
      <c r="G91" s="599"/>
      <c r="H91" s="600"/>
      <c r="I91" s="600"/>
      <c r="J91" s="600"/>
      <c r="K91" s="600"/>
      <c r="L91" s="601"/>
      <c r="M91" s="588"/>
      <c r="N91" s="598"/>
      <c r="O91" s="599"/>
      <c r="P91" s="600"/>
      <c r="Q91" s="600"/>
      <c r="R91" s="600"/>
      <c r="S91" s="600"/>
      <c r="T91" s="601"/>
      <c r="U91" s="588"/>
      <c r="V91" s="598"/>
      <c r="W91" s="599"/>
      <c r="X91" s="600"/>
      <c r="Y91" s="600"/>
      <c r="Z91" s="600"/>
      <c r="AA91" s="600"/>
      <c r="AB91" s="601"/>
      <c r="AC91" s="589"/>
      <c r="AD91" s="598"/>
      <c r="AE91" s="599"/>
      <c r="AF91" s="600"/>
      <c r="AG91" s="600"/>
      <c r="AH91" s="600"/>
      <c r="AI91" s="600"/>
      <c r="AJ91" s="601"/>
      <c r="AK91" s="588"/>
      <c r="AL91" s="598"/>
      <c r="AM91" s="599"/>
      <c r="AN91" s="600"/>
      <c r="AO91" s="600"/>
      <c r="AP91" s="600"/>
      <c r="AQ91" s="600"/>
      <c r="AR91" s="601"/>
      <c r="AS91" s="588"/>
      <c r="AT91" s="598"/>
      <c r="AU91" s="599"/>
      <c r="AV91" s="600"/>
      <c r="AW91" s="600"/>
      <c r="AX91" s="600"/>
      <c r="AY91" s="600"/>
      <c r="AZ91" s="601"/>
    </row>
    <row r="92" spans="1:52" ht="13.15">
      <c r="A92" s="583" t="s">
        <v>9</v>
      </c>
      <c r="B92" s="466">
        <v>3</v>
      </c>
      <c r="C92" s="481" t="s">
        <v>30</v>
      </c>
      <c r="D92" s="584">
        <f>'0.2_MR_Weighting'!I96</f>
        <v>3.4174914399461636E-3</v>
      </c>
      <c r="F92" s="585">
        <f>SUM('2.3_Input_Data_Orig_MC'!X90:Y90)</f>
        <v>7</v>
      </c>
      <c r="G92" s="543">
        <f>SUMIF('2.3_Input_Data_Orig_MC'!AE90:AF90,"&lt;0")</f>
        <v>-5</v>
      </c>
      <c r="H92" s="586">
        <f t="shared" ref="H92" si="455">IFERROR((G92+F92)/F92, "-")</f>
        <v>0.2857142857142857</v>
      </c>
      <c r="I92" s="586">
        <f>SUMIF('2.3_Input_Data_Orig_MC'!AB90:AF93,"&lt;=0")</f>
        <v>-5</v>
      </c>
      <c r="J92" s="586">
        <f t="shared" ref="J92" si="456">IFERROR((I92-G92)/I92, "-")</f>
        <v>0</v>
      </c>
      <c r="K92" s="586">
        <f t="shared" ref="K92" si="457">IFERROR((SQRT(H92*J92))*F92, "N/A")</f>
        <v>0</v>
      </c>
      <c r="L92" s="587">
        <f t="shared" ref="L92" si="458">IFERROR(K92*$D92, "N/A")</f>
        <v>0</v>
      </c>
      <c r="M92" s="588"/>
      <c r="N92" s="585">
        <f>SUM('2.3_Input_Data_Orig_MC'!X90:Y91)</f>
        <v>7</v>
      </c>
      <c r="O92" s="543">
        <f>SUMIF('2.3_Input_Data_Orig_MC'!AE90:AF91,"&lt;0")</f>
        <v>-5</v>
      </c>
      <c r="P92" s="586">
        <f t="shared" ref="P92" si="459">IFERROR((N92+O92)/N92,"-")</f>
        <v>0.2857142857142857</v>
      </c>
      <c r="Q92" s="586">
        <f>SUMIF('2.3_Input_Data_Orig_MC'!AB90:AF93,"&lt;=0")</f>
        <v>-5</v>
      </c>
      <c r="R92" s="586">
        <f t="shared" ref="R92" si="460">IFERROR((Q92-O92)/Q92, "-")</f>
        <v>0</v>
      </c>
      <c r="S92" s="586">
        <f t="shared" ref="S92" si="461">IFERROR((SQRT(P92*R92))*N92, "N/A")</f>
        <v>0</v>
      </c>
      <c r="T92" s="587">
        <f t="shared" ref="T92" si="462">IFERROR(S92*$D92, "N/A")</f>
        <v>0</v>
      </c>
      <c r="U92" s="588"/>
      <c r="V92" s="585">
        <f>SUM('2.3_Input_Data_Orig_MC'!X90:Y92)</f>
        <v>7</v>
      </c>
      <c r="W92" s="543">
        <f>SUMIF('2.3_Input_Data_Orig_MC'!AE90:AF92, "&lt;0")</f>
        <v>-5</v>
      </c>
      <c r="X92" s="586">
        <f t="shared" ref="X92" si="463">IFERROR((V92+W92)/V92, "-")</f>
        <v>0.2857142857142857</v>
      </c>
      <c r="Y92" s="586">
        <f>SUMIF('2.3_Input_Data_Orig_MC'!AB90:AF93,"&lt;=0")</f>
        <v>-5</v>
      </c>
      <c r="Z92" s="586">
        <f t="shared" ref="Z92" si="464">IFERROR((Y92-W92)/Y92, "-")</f>
        <v>0</v>
      </c>
      <c r="AA92" s="586">
        <f t="shared" ref="AA92" si="465">IFERROR((SQRT(X92*Z92))*V92," No Interventions")</f>
        <v>0</v>
      </c>
      <c r="AB92" s="587">
        <f t="shared" ref="AB92" si="466">IFERROR(AA92*$D92, "No Interventions")</f>
        <v>0</v>
      </c>
      <c r="AC92" s="589"/>
      <c r="AD92" s="585">
        <f>SUM('2.4_Input_Data_Rebase'!X90:Y90)</f>
        <v>1</v>
      </c>
      <c r="AE92" s="543">
        <f>SUMIF('2.4_Input_Data_Rebase'!AE90:AF90, "&lt;0")</f>
        <v>-1</v>
      </c>
      <c r="AF92" s="586">
        <f t="shared" ref="AF92" si="467">IFERROR((AE92+AD92)/AD92, "-")</f>
        <v>0</v>
      </c>
      <c r="AG92" s="586">
        <f>SUMIF('2.4_Input_Data_Rebase'!AB90:AF93,"&lt;=0")</f>
        <v>-5</v>
      </c>
      <c r="AH92" s="586">
        <f t="shared" ref="AH92" si="468">IFERROR((AG92-AE92)/AG92, "-")</f>
        <v>0.8</v>
      </c>
      <c r="AI92" s="586">
        <f t="shared" ref="AI92" si="469">IFERROR((SQRT(AF92*AH92))*AD92, "N/A")</f>
        <v>0</v>
      </c>
      <c r="AJ92" s="587">
        <f t="shared" ref="AJ92" si="470">IFERROR(AI92*$D92, "N/A")</f>
        <v>0</v>
      </c>
      <c r="AK92" s="588"/>
      <c r="AL92" s="585">
        <f>SUM('2.4_Input_Data_Rebase'!X90:Y91)</f>
        <v>1</v>
      </c>
      <c r="AM92" s="543">
        <f>SUMIF('2.4_Input_Data_Rebase'!AE90:AF91, "&lt;0")</f>
        <v>-1</v>
      </c>
      <c r="AN92" s="586">
        <f t="shared" ref="AN92" si="471">IFERROR((AL92+AM92)/AL92,"-")</f>
        <v>0</v>
      </c>
      <c r="AO92" s="586">
        <f>SUMIF('2.4_Input_Data_Rebase'!AB90:AF93,"&lt;=0")</f>
        <v>-5</v>
      </c>
      <c r="AP92" s="586">
        <f t="shared" ref="AP92" si="472">IFERROR((AO92-AM92)/AO92, "-")</f>
        <v>0.8</v>
      </c>
      <c r="AQ92" s="586">
        <f t="shared" ref="AQ92" si="473">IFERROR((SQRT(AN92*AP92))*AL92, "N/A")</f>
        <v>0</v>
      </c>
      <c r="AR92" s="587">
        <f t="shared" ref="AR92" si="474">IFERROR(AQ92*$D92, "N/A")</f>
        <v>0</v>
      </c>
      <c r="AS92" s="588"/>
      <c r="AT92" s="585">
        <f>SUM('2.4_Input_Data_Rebase'!X90:Y92)</f>
        <v>1</v>
      </c>
      <c r="AU92" s="543">
        <f>SUMIF('2.4_Input_Data_Rebase'!AE90:AF92, "&lt;0")</f>
        <v>-1</v>
      </c>
      <c r="AV92" s="586">
        <f t="shared" ref="AV92" si="475">IFERROR((AT92+AU92)/AT92, "-")</f>
        <v>0</v>
      </c>
      <c r="AW92" s="586">
        <f>SUMIF('2.4_Input_Data_Rebase'!AB90:AF93,"&lt;=0")</f>
        <v>-5</v>
      </c>
      <c r="AX92" s="586">
        <f t="shared" ref="AX92" si="476">IFERROR((AW92-AU92)/AW92, "-")</f>
        <v>0.8</v>
      </c>
      <c r="AY92" s="586">
        <f t="shared" ref="AY92" si="477">IFERROR((SQRT(AV92*AX92))*AT92," No Interventions")</f>
        <v>0</v>
      </c>
      <c r="AZ92" s="587">
        <f t="shared" ref="AZ92" si="478">IFERROR(AY92*$D92, "No Interventions")</f>
        <v>0</v>
      </c>
    </row>
    <row r="93" spans="1:52" ht="13.15">
      <c r="A93" s="590"/>
      <c r="B93" s="466"/>
      <c r="C93" s="481"/>
      <c r="D93" s="591"/>
      <c r="F93" s="592"/>
      <c r="G93" s="593"/>
      <c r="H93" s="594"/>
      <c r="I93" s="594"/>
      <c r="J93" s="594"/>
      <c r="K93" s="594"/>
      <c r="L93" s="584"/>
      <c r="M93" s="588"/>
      <c r="N93" s="592"/>
      <c r="O93" s="593"/>
      <c r="P93" s="594"/>
      <c r="Q93" s="594"/>
      <c r="R93" s="594"/>
      <c r="S93" s="594"/>
      <c r="T93" s="584"/>
      <c r="U93" s="588"/>
      <c r="V93" s="592"/>
      <c r="W93" s="593"/>
      <c r="X93" s="594"/>
      <c r="Y93" s="594"/>
      <c r="Z93" s="594"/>
      <c r="AA93" s="594"/>
      <c r="AB93" s="584"/>
      <c r="AC93" s="589"/>
      <c r="AD93" s="592"/>
      <c r="AE93" s="593"/>
      <c r="AF93" s="594"/>
      <c r="AG93" s="594"/>
      <c r="AH93" s="594"/>
      <c r="AI93" s="594"/>
      <c r="AJ93" s="584"/>
      <c r="AK93" s="588"/>
      <c r="AL93" s="592"/>
      <c r="AM93" s="593"/>
      <c r="AN93" s="594"/>
      <c r="AO93" s="594"/>
      <c r="AP93" s="594"/>
      <c r="AQ93" s="594"/>
      <c r="AR93" s="584"/>
      <c r="AS93" s="588"/>
      <c r="AT93" s="592"/>
      <c r="AU93" s="593"/>
      <c r="AV93" s="594"/>
      <c r="AW93" s="594"/>
      <c r="AX93" s="594"/>
      <c r="AY93" s="594"/>
      <c r="AZ93" s="584"/>
    </row>
    <row r="94" spans="1:52" ht="13.15">
      <c r="A94" s="590"/>
      <c r="B94" s="466"/>
      <c r="C94" s="481"/>
      <c r="D94" s="591"/>
      <c r="F94" s="592"/>
      <c r="G94" s="593"/>
      <c r="H94" s="594"/>
      <c r="I94" s="594"/>
      <c r="J94" s="594"/>
      <c r="K94" s="594"/>
      <c r="L94" s="584"/>
      <c r="M94" s="588"/>
      <c r="N94" s="592"/>
      <c r="O94" s="593"/>
      <c r="P94" s="594"/>
      <c r="Q94" s="594"/>
      <c r="R94" s="594"/>
      <c r="S94" s="594"/>
      <c r="T94" s="584"/>
      <c r="U94" s="588"/>
      <c r="V94" s="592"/>
      <c r="W94" s="593"/>
      <c r="X94" s="594"/>
      <c r="Y94" s="594"/>
      <c r="Z94" s="594"/>
      <c r="AA94" s="594"/>
      <c r="AB94" s="584"/>
      <c r="AC94" s="589"/>
      <c r="AD94" s="592"/>
      <c r="AE94" s="593"/>
      <c r="AF94" s="594"/>
      <c r="AG94" s="594"/>
      <c r="AH94" s="594"/>
      <c r="AI94" s="594"/>
      <c r="AJ94" s="584"/>
      <c r="AK94" s="588"/>
      <c r="AL94" s="592"/>
      <c r="AM94" s="593"/>
      <c r="AN94" s="594"/>
      <c r="AO94" s="594"/>
      <c r="AP94" s="594"/>
      <c r="AQ94" s="594"/>
      <c r="AR94" s="584"/>
      <c r="AS94" s="588"/>
      <c r="AT94" s="592"/>
      <c r="AU94" s="593"/>
      <c r="AV94" s="594"/>
      <c r="AW94" s="594"/>
      <c r="AX94" s="594"/>
      <c r="AY94" s="594"/>
      <c r="AZ94" s="584"/>
    </row>
    <row r="95" spans="1:52" ht="13.15">
      <c r="A95" s="595"/>
      <c r="B95" s="467"/>
      <c r="C95" s="596"/>
      <c r="D95" s="597"/>
      <c r="F95" s="598"/>
      <c r="G95" s="599"/>
      <c r="H95" s="600"/>
      <c r="I95" s="600"/>
      <c r="J95" s="600"/>
      <c r="K95" s="600"/>
      <c r="L95" s="601"/>
      <c r="M95" s="588"/>
      <c r="N95" s="598"/>
      <c r="O95" s="599"/>
      <c r="P95" s="600"/>
      <c r="Q95" s="600"/>
      <c r="R95" s="600"/>
      <c r="S95" s="600"/>
      <c r="T95" s="601"/>
      <c r="U95" s="588"/>
      <c r="V95" s="598"/>
      <c r="W95" s="599"/>
      <c r="X95" s="600"/>
      <c r="Y95" s="600"/>
      <c r="Z95" s="600"/>
      <c r="AA95" s="600"/>
      <c r="AB95" s="601"/>
      <c r="AC95" s="589"/>
      <c r="AD95" s="598"/>
      <c r="AE95" s="599"/>
      <c r="AF95" s="600"/>
      <c r="AG95" s="600"/>
      <c r="AH95" s="600"/>
      <c r="AI95" s="600"/>
      <c r="AJ95" s="601"/>
      <c r="AK95" s="588"/>
      <c r="AL95" s="598"/>
      <c r="AM95" s="599"/>
      <c r="AN95" s="600"/>
      <c r="AO95" s="600"/>
      <c r="AP95" s="600"/>
      <c r="AQ95" s="600"/>
      <c r="AR95" s="601"/>
      <c r="AS95" s="588"/>
      <c r="AT95" s="598"/>
      <c r="AU95" s="599"/>
      <c r="AV95" s="600"/>
      <c r="AW95" s="600"/>
      <c r="AX95" s="600"/>
      <c r="AY95" s="600"/>
      <c r="AZ95" s="601"/>
    </row>
    <row r="96" spans="1:52" ht="13.15">
      <c r="A96" s="583" t="s">
        <v>9</v>
      </c>
      <c r="B96" s="466">
        <v>6</v>
      </c>
      <c r="C96" s="481" t="s">
        <v>31</v>
      </c>
      <c r="D96" s="584">
        <f>'0.2_MR_Weighting'!I100</f>
        <v>4.535556008409412E-4</v>
      </c>
      <c r="F96" s="585">
        <f>SUM('2.3_Input_Data_Orig_MC'!X94:Y94)</f>
        <v>7</v>
      </c>
      <c r="G96" s="543">
        <f>SUMIF('2.3_Input_Data_Orig_MC'!AE94:AF94,"&lt;0")</f>
        <v>-3</v>
      </c>
      <c r="H96" s="586">
        <f t="shared" ref="H96" si="479">IFERROR((G96+F96)/F96, "-")</f>
        <v>0.5714285714285714</v>
      </c>
      <c r="I96" s="586">
        <f>SUMIF('2.3_Input_Data_Orig_MC'!AB94:AF97,"&lt;=0")</f>
        <v>-3</v>
      </c>
      <c r="J96" s="586">
        <f t="shared" ref="J96" si="480">IFERROR((I96-G96)/I96, "-")</f>
        <v>0</v>
      </c>
      <c r="K96" s="586">
        <f t="shared" ref="K96" si="481">IFERROR((SQRT(H96*J96))*F96, "N/A")</f>
        <v>0</v>
      </c>
      <c r="L96" s="587">
        <f t="shared" ref="L96" si="482">IFERROR(K96*$D96, "N/A")</f>
        <v>0</v>
      </c>
      <c r="M96" s="588"/>
      <c r="N96" s="585">
        <f>SUM('2.3_Input_Data_Orig_MC'!X94:Y95)</f>
        <v>7</v>
      </c>
      <c r="O96" s="543">
        <f>SUMIF('2.3_Input_Data_Orig_MC'!AE94:AF95,"&lt;0")</f>
        <v>-3</v>
      </c>
      <c r="P96" s="586">
        <f t="shared" ref="P96" si="483">IFERROR((N96+O96)/N96,"-")</f>
        <v>0.5714285714285714</v>
      </c>
      <c r="Q96" s="586">
        <f>SUMIF('2.3_Input_Data_Orig_MC'!AB94:AF97,"&lt;=0")</f>
        <v>-3</v>
      </c>
      <c r="R96" s="586">
        <f t="shared" ref="R96" si="484">IFERROR((Q96-O96)/Q96, "-")</f>
        <v>0</v>
      </c>
      <c r="S96" s="586">
        <f t="shared" ref="S96" si="485">IFERROR((SQRT(P96*R96))*N96, "N/A")</f>
        <v>0</v>
      </c>
      <c r="T96" s="587">
        <f t="shared" ref="T96" si="486">IFERROR(S96*$D96, "N/A")</f>
        <v>0</v>
      </c>
      <c r="U96" s="588"/>
      <c r="V96" s="585">
        <f>SUM('2.3_Input_Data_Orig_MC'!X94:Y96)</f>
        <v>7</v>
      </c>
      <c r="W96" s="543">
        <f>SUMIF('2.3_Input_Data_Orig_MC'!AE94:AF96, "&lt;0")</f>
        <v>-3</v>
      </c>
      <c r="X96" s="586">
        <f t="shared" ref="X96" si="487">IFERROR((V96+W96)/V96, "-")</f>
        <v>0.5714285714285714</v>
      </c>
      <c r="Y96" s="586">
        <f>SUMIF('2.3_Input_Data_Orig_MC'!AB94:AF97,"&lt;=0")</f>
        <v>-3</v>
      </c>
      <c r="Z96" s="586">
        <f t="shared" ref="Z96" si="488">IFERROR((Y96-W96)/Y96, "-")</f>
        <v>0</v>
      </c>
      <c r="AA96" s="586">
        <f t="shared" ref="AA96" si="489">IFERROR((SQRT(X96*Z96))*V96," No Interventions")</f>
        <v>0</v>
      </c>
      <c r="AB96" s="587">
        <f t="shared" ref="AB96" si="490">IFERROR(AA96*$D96, "No Interventions")</f>
        <v>0</v>
      </c>
      <c r="AC96" s="589"/>
      <c r="AD96" s="585">
        <f>SUM('2.4_Input_Data_Rebase'!X94:Y94)</f>
        <v>0</v>
      </c>
      <c r="AE96" s="543">
        <f>SUMIF('2.4_Input_Data_Rebase'!AE94:AF94, "&lt;0")</f>
        <v>0</v>
      </c>
      <c r="AF96" s="586" t="str">
        <f t="shared" ref="AF96" si="491">IFERROR((AE96+AD96)/AD96, "-")</f>
        <v>-</v>
      </c>
      <c r="AG96" s="586">
        <f>SUMIF('2.4_Input_Data_Rebase'!AB94:AF97,"&lt;=0")</f>
        <v>-3</v>
      </c>
      <c r="AH96" s="586">
        <f t="shared" ref="AH96" si="492">IFERROR((AG96-AE96)/AG96, "-")</f>
        <v>1</v>
      </c>
      <c r="AI96" s="586" t="str">
        <f t="shared" ref="AI96" si="493">IFERROR((SQRT(AF96*AH96))*AD96, "N/A")</f>
        <v>N/A</v>
      </c>
      <c r="AJ96" s="587" t="str">
        <f t="shared" ref="AJ96" si="494">IFERROR(AI96*$D96, "N/A")</f>
        <v>N/A</v>
      </c>
      <c r="AK96" s="588"/>
      <c r="AL96" s="585">
        <f>SUM('2.4_Input_Data_Rebase'!X94:Y95)</f>
        <v>1</v>
      </c>
      <c r="AM96" s="543">
        <f>SUMIF('2.4_Input_Data_Rebase'!AE94:AF95, "&lt;0")</f>
        <v>0</v>
      </c>
      <c r="AN96" s="586">
        <f t="shared" ref="AN96" si="495">IFERROR((AL96+AM96)/AL96,"-")</f>
        <v>1</v>
      </c>
      <c r="AO96" s="586">
        <f>SUMIF('2.4_Input_Data_Rebase'!AB94:AF97,"&lt;=0")</f>
        <v>-3</v>
      </c>
      <c r="AP96" s="586">
        <f t="shared" ref="AP96" si="496">IFERROR((AO96-AM96)/AO96, "-")</f>
        <v>1</v>
      </c>
      <c r="AQ96" s="586">
        <f t="shared" ref="AQ96" si="497">IFERROR((SQRT(AN96*AP96))*AL96, "N/A")</f>
        <v>1</v>
      </c>
      <c r="AR96" s="587">
        <f t="shared" ref="AR96" si="498">IFERROR(AQ96*$D96, "N/A")</f>
        <v>4.535556008409412E-4</v>
      </c>
      <c r="AS96" s="588"/>
      <c r="AT96" s="585">
        <f>SUM('2.4_Input_Data_Rebase'!X94:Y96)</f>
        <v>1</v>
      </c>
      <c r="AU96" s="543">
        <f>SUMIF('2.4_Input_Data_Rebase'!AE94:AF96, "&lt;0")</f>
        <v>0</v>
      </c>
      <c r="AV96" s="586">
        <f t="shared" ref="AV96" si="499">IFERROR((AT96+AU96)/AT96, "-")</f>
        <v>1</v>
      </c>
      <c r="AW96" s="586">
        <f>SUMIF('2.4_Input_Data_Rebase'!AB94:AF97,"&lt;=0")</f>
        <v>-3</v>
      </c>
      <c r="AX96" s="586">
        <f t="shared" ref="AX96" si="500">IFERROR((AW96-AU96)/AW96, "-")</f>
        <v>1</v>
      </c>
      <c r="AY96" s="586">
        <f t="shared" ref="AY96" si="501">IFERROR((SQRT(AV96*AX96))*AT96," No Interventions")</f>
        <v>1</v>
      </c>
      <c r="AZ96" s="587">
        <f t="shared" ref="AZ96" si="502">IFERROR(AY96*$D96, "No Interventions")</f>
        <v>4.535556008409412E-4</v>
      </c>
    </row>
    <row r="97" spans="1:52" ht="13.15">
      <c r="A97" s="590"/>
      <c r="B97" s="466"/>
      <c r="C97" s="481"/>
      <c r="D97" s="591"/>
      <c r="F97" s="592"/>
      <c r="G97" s="593"/>
      <c r="H97" s="594"/>
      <c r="I97" s="594"/>
      <c r="J97" s="594"/>
      <c r="K97" s="594"/>
      <c r="L97" s="584"/>
      <c r="M97" s="588"/>
      <c r="N97" s="592"/>
      <c r="O97" s="593"/>
      <c r="P97" s="594"/>
      <c r="Q97" s="594"/>
      <c r="R97" s="594"/>
      <c r="S97" s="594"/>
      <c r="T97" s="584"/>
      <c r="U97" s="588"/>
      <c r="V97" s="592"/>
      <c r="W97" s="593"/>
      <c r="X97" s="594"/>
      <c r="Y97" s="594"/>
      <c r="Z97" s="594"/>
      <c r="AA97" s="594"/>
      <c r="AB97" s="584"/>
      <c r="AC97" s="589"/>
      <c r="AD97" s="592"/>
      <c r="AE97" s="593"/>
      <c r="AF97" s="594"/>
      <c r="AG97" s="594"/>
      <c r="AH97" s="594"/>
      <c r="AI97" s="594"/>
      <c r="AJ97" s="584"/>
      <c r="AK97" s="588"/>
      <c r="AL97" s="592"/>
      <c r="AM97" s="593"/>
      <c r="AN97" s="594"/>
      <c r="AO97" s="594"/>
      <c r="AP97" s="594"/>
      <c r="AQ97" s="594"/>
      <c r="AR97" s="584"/>
      <c r="AS97" s="588"/>
      <c r="AT97" s="592"/>
      <c r="AU97" s="593"/>
      <c r="AV97" s="594"/>
      <c r="AW97" s="594"/>
      <c r="AX97" s="594"/>
      <c r="AY97" s="594"/>
      <c r="AZ97" s="584"/>
    </row>
    <row r="98" spans="1:52" ht="13.15">
      <c r="A98" s="590"/>
      <c r="B98" s="466"/>
      <c r="C98" s="481"/>
      <c r="D98" s="591"/>
      <c r="F98" s="592"/>
      <c r="G98" s="593"/>
      <c r="H98" s="594"/>
      <c r="I98" s="594"/>
      <c r="J98" s="594"/>
      <c r="K98" s="594"/>
      <c r="L98" s="584"/>
      <c r="M98" s="588"/>
      <c r="N98" s="592"/>
      <c r="O98" s="593"/>
      <c r="P98" s="594"/>
      <c r="Q98" s="594"/>
      <c r="R98" s="594"/>
      <c r="S98" s="594"/>
      <c r="T98" s="584"/>
      <c r="U98" s="588"/>
      <c r="V98" s="592"/>
      <c r="W98" s="593"/>
      <c r="X98" s="594"/>
      <c r="Y98" s="594"/>
      <c r="Z98" s="594"/>
      <c r="AA98" s="594"/>
      <c r="AB98" s="584"/>
      <c r="AC98" s="589"/>
      <c r="AD98" s="592"/>
      <c r="AE98" s="593"/>
      <c r="AF98" s="594"/>
      <c r="AG98" s="594"/>
      <c r="AH98" s="594"/>
      <c r="AI98" s="594"/>
      <c r="AJ98" s="584"/>
      <c r="AK98" s="588"/>
      <c r="AL98" s="592"/>
      <c r="AM98" s="593"/>
      <c r="AN98" s="594"/>
      <c r="AO98" s="594"/>
      <c r="AP98" s="594"/>
      <c r="AQ98" s="594"/>
      <c r="AR98" s="584"/>
      <c r="AS98" s="588"/>
      <c r="AT98" s="592"/>
      <c r="AU98" s="593"/>
      <c r="AV98" s="594"/>
      <c r="AW98" s="594"/>
      <c r="AX98" s="594"/>
      <c r="AY98" s="594"/>
      <c r="AZ98" s="584"/>
    </row>
    <row r="99" spans="1:52" ht="13.15">
      <c r="A99" s="595"/>
      <c r="B99" s="467"/>
      <c r="C99" s="596"/>
      <c r="D99" s="597"/>
      <c r="F99" s="598"/>
      <c r="G99" s="599"/>
      <c r="H99" s="600"/>
      <c r="I99" s="600"/>
      <c r="J99" s="600"/>
      <c r="K99" s="600"/>
      <c r="L99" s="601"/>
      <c r="M99" s="588"/>
      <c r="N99" s="598"/>
      <c r="O99" s="599"/>
      <c r="P99" s="600"/>
      <c r="Q99" s="600"/>
      <c r="R99" s="600"/>
      <c r="S99" s="600"/>
      <c r="T99" s="601"/>
      <c r="U99" s="588"/>
      <c r="V99" s="598"/>
      <c r="W99" s="599"/>
      <c r="X99" s="600"/>
      <c r="Y99" s="600"/>
      <c r="Z99" s="600"/>
      <c r="AA99" s="600"/>
      <c r="AB99" s="601"/>
      <c r="AC99" s="589"/>
      <c r="AD99" s="598"/>
      <c r="AE99" s="599"/>
      <c r="AF99" s="600"/>
      <c r="AG99" s="600"/>
      <c r="AH99" s="600"/>
      <c r="AI99" s="600"/>
      <c r="AJ99" s="601"/>
      <c r="AK99" s="588"/>
      <c r="AL99" s="598"/>
      <c r="AM99" s="599"/>
      <c r="AN99" s="600"/>
      <c r="AO99" s="600"/>
      <c r="AP99" s="600"/>
      <c r="AQ99" s="600"/>
      <c r="AR99" s="601"/>
      <c r="AS99" s="588"/>
      <c r="AT99" s="598"/>
      <c r="AU99" s="599"/>
      <c r="AV99" s="600"/>
      <c r="AW99" s="600"/>
      <c r="AX99" s="600"/>
      <c r="AY99" s="600"/>
      <c r="AZ99" s="601"/>
    </row>
    <row r="100" spans="1:52" ht="13.15">
      <c r="A100" s="583" t="s">
        <v>9</v>
      </c>
      <c r="B100" s="466">
        <v>14</v>
      </c>
      <c r="C100" s="481" t="s">
        <v>32</v>
      </c>
      <c r="D100" s="584">
        <f>'0.2_MR_Weighting'!I104</f>
        <v>9.2761237599920093E-3</v>
      </c>
      <c r="F100" s="585">
        <f>SUM('2.3_Input_Data_Orig_MC'!X98:Y98)</f>
        <v>0</v>
      </c>
      <c r="G100" s="543">
        <f>SUMIF('2.3_Input_Data_Orig_MC'!AE98:AF98,"&lt;0")</f>
        <v>0</v>
      </c>
      <c r="H100" s="586" t="str">
        <f t="shared" ref="H100" si="503">IFERROR((G100+F100)/F100, "-")</f>
        <v>-</v>
      </c>
      <c r="I100" s="586">
        <f>SUMIF('2.3_Input_Data_Orig_MC'!AB98:AF101,"&lt;=0")</f>
        <v>-1</v>
      </c>
      <c r="J100" s="586">
        <f t="shared" ref="J100" si="504">IFERROR((I100-G100)/I100, "-")</f>
        <v>1</v>
      </c>
      <c r="K100" s="586" t="str">
        <f t="shared" ref="K100" si="505">IFERROR((SQRT(H100*J100))*F100, "N/A")</f>
        <v>N/A</v>
      </c>
      <c r="L100" s="587" t="str">
        <f t="shared" ref="L100" si="506">IFERROR(K100*$D100, "N/A")</f>
        <v>N/A</v>
      </c>
      <c r="M100" s="588"/>
      <c r="N100" s="585">
        <f>SUM('2.3_Input_Data_Orig_MC'!X98:Y99)</f>
        <v>0</v>
      </c>
      <c r="O100" s="543">
        <f>SUMIF('2.3_Input_Data_Orig_MC'!AE98:AF99,"&lt;0")</f>
        <v>0</v>
      </c>
      <c r="P100" s="586" t="str">
        <f t="shared" ref="P100" si="507">IFERROR((N100+O100)/N100,"-")</f>
        <v>-</v>
      </c>
      <c r="Q100" s="586">
        <f>SUMIF('2.3_Input_Data_Orig_MC'!AB98:AF101,"&lt;=0")</f>
        <v>-1</v>
      </c>
      <c r="R100" s="586">
        <f t="shared" ref="R100" si="508">IFERROR((Q100-O100)/Q100, "-")</f>
        <v>1</v>
      </c>
      <c r="S100" s="586" t="str">
        <f t="shared" ref="S100" si="509">IFERROR((SQRT(P100*R100))*N100, "N/A")</f>
        <v>N/A</v>
      </c>
      <c r="T100" s="587" t="str">
        <f t="shared" ref="T100" si="510">IFERROR(S100*$D100, "N/A")</f>
        <v>N/A</v>
      </c>
      <c r="U100" s="588"/>
      <c r="V100" s="585">
        <f>SUM('2.3_Input_Data_Orig_MC'!X98:Y100)</f>
        <v>0</v>
      </c>
      <c r="W100" s="543">
        <f>SUMIF('2.3_Input_Data_Orig_MC'!AE98:AF100, "&lt;0")</f>
        <v>0</v>
      </c>
      <c r="X100" s="586" t="str">
        <f t="shared" ref="X100" si="511">IFERROR((V100+W100)/V100, "-")</f>
        <v>-</v>
      </c>
      <c r="Y100" s="586">
        <f>SUMIF('2.3_Input_Data_Orig_MC'!AB98:AF101,"&lt;=0")</f>
        <v>-1</v>
      </c>
      <c r="Z100" s="586">
        <f t="shared" ref="Z100" si="512">IFERROR((Y100-W100)/Y100, "-")</f>
        <v>1</v>
      </c>
      <c r="AA100" s="586" t="str">
        <f t="shared" ref="AA100" si="513">IFERROR((SQRT(X100*Z100))*V100," No Interventions")</f>
        <v xml:space="preserve"> No Interventions</v>
      </c>
      <c r="AB100" s="587" t="str">
        <f t="shared" ref="AB100" si="514">IFERROR(AA100*$D100, "No Interventions")</f>
        <v>No Interventions</v>
      </c>
      <c r="AC100" s="589"/>
      <c r="AD100" s="585">
        <f>SUM('2.4_Input_Data_Rebase'!X98:Y98)</f>
        <v>0</v>
      </c>
      <c r="AE100" s="543">
        <f>SUMIF('2.4_Input_Data_Rebase'!AE98:AF98, "&lt;0")</f>
        <v>0</v>
      </c>
      <c r="AF100" s="586" t="str">
        <f t="shared" ref="AF100" si="515">IFERROR((AE100+AD100)/AD100, "-")</f>
        <v>-</v>
      </c>
      <c r="AG100" s="586">
        <f>SUMIF('2.4_Input_Data_Rebase'!AB98:AF101,"&lt;=0")</f>
        <v>-1</v>
      </c>
      <c r="AH100" s="586">
        <f t="shared" ref="AH100" si="516">IFERROR((AG100-AE100)/AG100, "-")</f>
        <v>1</v>
      </c>
      <c r="AI100" s="586" t="str">
        <f t="shared" ref="AI100" si="517">IFERROR((SQRT(AF100*AH100))*AD100, "N/A")</f>
        <v>N/A</v>
      </c>
      <c r="AJ100" s="587" t="str">
        <f t="shared" ref="AJ100" si="518">IFERROR(AI100*$D100, "N/A")</f>
        <v>N/A</v>
      </c>
      <c r="AK100" s="588"/>
      <c r="AL100" s="585">
        <f>SUM('2.4_Input_Data_Rebase'!X98:Y99)</f>
        <v>0</v>
      </c>
      <c r="AM100" s="543">
        <f>SUMIF('2.4_Input_Data_Rebase'!AE98:AF99, "&lt;0")</f>
        <v>0</v>
      </c>
      <c r="AN100" s="586" t="str">
        <f t="shared" ref="AN100" si="519">IFERROR((AL100+AM100)/AL100,"-")</f>
        <v>-</v>
      </c>
      <c r="AO100" s="586">
        <f>SUMIF('2.4_Input_Data_Rebase'!AB98:AF101,"&lt;=0")</f>
        <v>-1</v>
      </c>
      <c r="AP100" s="586">
        <f t="shared" ref="AP100" si="520">IFERROR((AO100-AM100)/AO100, "-")</f>
        <v>1</v>
      </c>
      <c r="AQ100" s="586" t="str">
        <f t="shared" ref="AQ100" si="521">IFERROR((SQRT(AN100*AP100))*AL100, "N/A")</f>
        <v>N/A</v>
      </c>
      <c r="AR100" s="587" t="str">
        <f t="shared" ref="AR100" si="522">IFERROR(AQ100*$D100, "N/A")</f>
        <v>N/A</v>
      </c>
      <c r="AS100" s="588"/>
      <c r="AT100" s="585">
        <f>SUM('2.4_Input_Data_Rebase'!X98:Y100)</f>
        <v>1</v>
      </c>
      <c r="AU100" s="543">
        <f>SUMIF('2.4_Input_Data_Rebase'!AE98:AF100, "&lt;0")</f>
        <v>-1</v>
      </c>
      <c r="AV100" s="586">
        <f t="shared" ref="AV100" si="523">IFERROR((AT100+AU100)/AT100, "-")</f>
        <v>0</v>
      </c>
      <c r="AW100" s="586">
        <f>SUMIF('2.4_Input_Data_Rebase'!AB98:AF101,"&lt;=0")</f>
        <v>-1</v>
      </c>
      <c r="AX100" s="586">
        <f t="shared" ref="AX100" si="524">IFERROR((AW100-AU100)/AW100, "-")</f>
        <v>0</v>
      </c>
      <c r="AY100" s="586">
        <f t="shared" ref="AY100" si="525">IFERROR((SQRT(AV100*AX100))*AT100," No Interventions")</f>
        <v>0</v>
      </c>
      <c r="AZ100" s="587">
        <f t="shared" ref="AZ100" si="526">IFERROR(AY100*$D100, "No Interventions")</f>
        <v>0</v>
      </c>
    </row>
    <row r="101" spans="1:52" ht="13.15">
      <c r="A101" s="590"/>
      <c r="B101" s="466"/>
      <c r="C101" s="481"/>
      <c r="D101" s="591"/>
      <c r="F101" s="592"/>
      <c r="G101" s="593"/>
      <c r="H101" s="594"/>
      <c r="I101" s="594"/>
      <c r="J101" s="594"/>
      <c r="K101" s="594"/>
      <c r="L101" s="584"/>
      <c r="M101" s="588"/>
      <c r="N101" s="592"/>
      <c r="O101" s="593"/>
      <c r="P101" s="594"/>
      <c r="Q101" s="594"/>
      <c r="R101" s="594"/>
      <c r="S101" s="594"/>
      <c r="T101" s="584"/>
      <c r="U101" s="588"/>
      <c r="V101" s="592"/>
      <c r="W101" s="593"/>
      <c r="X101" s="594"/>
      <c r="Y101" s="594"/>
      <c r="Z101" s="594"/>
      <c r="AA101" s="594"/>
      <c r="AB101" s="584"/>
      <c r="AC101" s="589"/>
      <c r="AD101" s="592"/>
      <c r="AE101" s="593"/>
      <c r="AF101" s="594"/>
      <c r="AG101" s="594"/>
      <c r="AH101" s="594"/>
      <c r="AI101" s="594"/>
      <c r="AJ101" s="584"/>
      <c r="AK101" s="588"/>
      <c r="AL101" s="592"/>
      <c r="AM101" s="593"/>
      <c r="AN101" s="594"/>
      <c r="AO101" s="594"/>
      <c r="AP101" s="594"/>
      <c r="AQ101" s="594"/>
      <c r="AR101" s="584"/>
      <c r="AS101" s="588"/>
      <c r="AT101" s="592"/>
      <c r="AU101" s="593"/>
      <c r="AV101" s="594"/>
      <c r="AW101" s="594"/>
      <c r="AX101" s="594"/>
      <c r="AY101" s="594"/>
      <c r="AZ101" s="584"/>
    </row>
    <row r="102" spans="1:52" ht="13.15">
      <c r="A102" s="590"/>
      <c r="B102" s="466"/>
      <c r="C102" s="481"/>
      <c r="D102" s="591"/>
      <c r="F102" s="592"/>
      <c r="G102" s="593"/>
      <c r="H102" s="594"/>
      <c r="I102" s="594"/>
      <c r="J102" s="594"/>
      <c r="K102" s="594"/>
      <c r="L102" s="584"/>
      <c r="M102" s="588"/>
      <c r="N102" s="592"/>
      <c r="O102" s="593"/>
      <c r="P102" s="594"/>
      <c r="Q102" s="594"/>
      <c r="R102" s="594"/>
      <c r="S102" s="594"/>
      <c r="T102" s="584"/>
      <c r="U102" s="588"/>
      <c r="V102" s="592"/>
      <c r="W102" s="593"/>
      <c r="X102" s="594"/>
      <c r="Y102" s="594"/>
      <c r="Z102" s="594"/>
      <c r="AA102" s="594"/>
      <c r="AB102" s="584"/>
      <c r="AC102" s="589"/>
      <c r="AD102" s="592"/>
      <c r="AE102" s="593"/>
      <c r="AF102" s="594"/>
      <c r="AG102" s="594"/>
      <c r="AH102" s="594"/>
      <c r="AI102" s="594"/>
      <c r="AJ102" s="584"/>
      <c r="AK102" s="588"/>
      <c r="AL102" s="592"/>
      <c r="AM102" s="593"/>
      <c r="AN102" s="594"/>
      <c r="AO102" s="594"/>
      <c r="AP102" s="594"/>
      <c r="AQ102" s="594"/>
      <c r="AR102" s="584"/>
      <c r="AS102" s="588"/>
      <c r="AT102" s="592"/>
      <c r="AU102" s="593"/>
      <c r="AV102" s="594"/>
      <c r="AW102" s="594"/>
      <c r="AX102" s="594"/>
      <c r="AY102" s="594"/>
      <c r="AZ102" s="584"/>
    </row>
    <row r="103" spans="1:52" ht="13.15">
      <c r="A103" s="595"/>
      <c r="B103" s="467"/>
      <c r="C103" s="596"/>
      <c r="D103" s="597"/>
      <c r="F103" s="598"/>
      <c r="G103" s="599"/>
      <c r="H103" s="600"/>
      <c r="I103" s="600"/>
      <c r="J103" s="600"/>
      <c r="K103" s="600"/>
      <c r="L103" s="601"/>
      <c r="M103" s="588"/>
      <c r="N103" s="598"/>
      <c r="O103" s="599"/>
      <c r="P103" s="600"/>
      <c r="Q103" s="600"/>
      <c r="R103" s="600"/>
      <c r="S103" s="600"/>
      <c r="T103" s="601"/>
      <c r="U103" s="588"/>
      <c r="V103" s="598"/>
      <c r="W103" s="599"/>
      <c r="X103" s="600"/>
      <c r="Y103" s="600"/>
      <c r="Z103" s="600"/>
      <c r="AA103" s="600"/>
      <c r="AB103" s="601"/>
      <c r="AC103" s="589"/>
      <c r="AD103" s="598"/>
      <c r="AE103" s="599"/>
      <c r="AF103" s="600"/>
      <c r="AG103" s="600"/>
      <c r="AH103" s="600"/>
      <c r="AI103" s="600"/>
      <c r="AJ103" s="601"/>
      <c r="AK103" s="588"/>
      <c r="AL103" s="598"/>
      <c r="AM103" s="599"/>
      <c r="AN103" s="600"/>
      <c r="AO103" s="600"/>
      <c r="AP103" s="600"/>
      <c r="AQ103" s="600"/>
      <c r="AR103" s="601"/>
      <c r="AS103" s="588"/>
      <c r="AT103" s="598"/>
      <c r="AU103" s="599"/>
      <c r="AV103" s="600"/>
      <c r="AW103" s="600"/>
      <c r="AX103" s="600"/>
      <c r="AY103" s="600"/>
      <c r="AZ103" s="601"/>
    </row>
    <row r="104" spans="1:52" ht="13.15">
      <c r="A104" s="583" t="s">
        <v>9</v>
      </c>
      <c r="B104" s="466">
        <v>4</v>
      </c>
      <c r="C104" s="481" t="s">
        <v>33</v>
      </c>
      <c r="D104" s="584">
        <f>'0.2_MR_Weighting'!I108</f>
        <v>5.1796239387080442E-4</v>
      </c>
      <c r="F104" s="585">
        <f>SUM('2.3_Input_Data_Orig_MC'!X102:Y102)</f>
        <v>7</v>
      </c>
      <c r="G104" s="543">
        <f>SUMIF('2.3_Input_Data_Orig_MC'!AE102:AF102,"&lt;0")</f>
        <v>-5</v>
      </c>
      <c r="H104" s="586">
        <f t="shared" ref="H104" si="527">IFERROR((G104+F104)/F104, "-")</f>
        <v>0.2857142857142857</v>
      </c>
      <c r="I104" s="586">
        <f>SUMIF('2.3_Input_Data_Orig_MC'!AB102:AF105,"&lt;=0")</f>
        <v>-5</v>
      </c>
      <c r="J104" s="586">
        <f t="shared" ref="J104" si="528">IFERROR((I104-G104)/I104, "-")</f>
        <v>0</v>
      </c>
      <c r="K104" s="586">
        <f t="shared" ref="K104" si="529">IFERROR((SQRT(H104*J104))*F104, "N/A")</f>
        <v>0</v>
      </c>
      <c r="L104" s="587">
        <f t="shared" ref="L104" si="530">IFERROR(K104*$D104, "N/A")</f>
        <v>0</v>
      </c>
      <c r="M104" s="588"/>
      <c r="N104" s="585">
        <f>SUM('2.3_Input_Data_Orig_MC'!X102:Y103)</f>
        <v>7</v>
      </c>
      <c r="O104" s="543">
        <f>SUMIF('2.3_Input_Data_Orig_MC'!AE102:AF103,"&lt;0")</f>
        <v>-5</v>
      </c>
      <c r="P104" s="586">
        <f t="shared" ref="P104" si="531">IFERROR((N104+O104)/N104,"-")</f>
        <v>0.2857142857142857</v>
      </c>
      <c r="Q104" s="586">
        <f>SUMIF('2.3_Input_Data_Orig_MC'!AB102:AF105,"&lt;=0")</f>
        <v>-5</v>
      </c>
      <c r="R104" s="586">
        <f t="shared" ref="R104" si="532">IFERROR((Q104-O104)/Q104, "-")</f>
        <v>0</v>
      </c>
      <c r="S104" s="586">
        <f t="shared" ref="S104" si="533">IFERROR((SQRT(P104*R104))*N104, "N/A")</f>
        <v>0</v>
      </c>
      <c r="T104" s="587">
        <f t="shared" ref="T104" si="534">IFERROR(S104*$D104, "N/A")</f>
        <v>0</v>
      </c>
      <c r="U104" s="588"/>
      <c r="V104" s="585">
        <f>SUM('2.3_Input_Data_Orig_MC'!X102:Y104)</f>
        <v>7</v>
      </c>
      <c r="W104" s="543">
        <f>SUMIF('2.3_Input_Data_Orig_MC'!AE102:AF104, "&lt;0")</f>
        <v>-5</v>
      </c>
      <c r="X104" s="586">
        <f t="shared" ref="X104" si="535">IFERROR((V104+W104)/V104, "-")</f>
        <v>0.2857142857142857</v>
      </c>
      <c r="Y104" s="586">
        <f>SUMIF('2.3_Input_Data_Orig_MC'!AB102:AF105,"&lt;=0")</f>
        <v>-5</v>
      </c>
      <c r="Z104" s="586">
        <f t="shared" ref="Z104" si="536">IFERROR((Y104-W104)/Y104, "-")</f>
        <v>0</v>
      </c>
      <c r="AA104" s="586">
        <f t="shared" ref="AA104" si="537">IFERROR((SQRT(X104*Z104))*V104," No Interventions")</f>
        <v>0</v>
      </c>
      <c r="AB104" s="587">
        <f t="shared" ref="AB104" si="538">IFERROR(AA104*$D104, "No Interventions")</f>
        <v>0</v>
      </c>
      <c r="AC104" s="589"/>
      <c r="AD104" s="585">
        <f>SUM('2.4_Input_Data_Rebase'!X102:Y102)</f>
        <v>7</v>
      </c>
      <c r="AE104" s="543">
        <f>SUMIF('2.4_Input_Data_Rebase'!AE102:AF102, "&lt;0")</f>
        <v>-5</v>
      </c>
      <c r="AF104" s="586">
        <f t="shared" ref="AF104" si="539">IFERROR((AE104+AD104)/AD104, "-")</f>
        <v>0.2857142857142857</v>
      </c>
      <c r="AG104" s="586">
        <f>SUMIF('2.4_Input_Data_Rebase'!AB102:AF105,"&lt;=0")</f>
        <v>-5</v>
      </c>
      <c r="AH104" s="586">
        <f t="shared" ref="AH104" si="540">IFERROR((AG104-AE104)/AG104, "-")</f>
        <v>0</v>
      </c>
      <c r="AI104" s="586">
        <f t="shared" ref="AI104" si="541">IFERROR((SQRT(AF104*AH104))*AD104, "N/A")</f>
        <v>0</v>
      </c>
      <c r="AJ104" s="587">
        <f t="shared" ref="AJ104" si="542">IFERROR(AI104*$D104, "N/A")</f>
        <v>0</v>
      </c>
      <c r="AK104" s="588"/>
      <c r="AL104" s="585">
        <f>SUM('2.4_Input_Data_Rebase'!X102:Y103)</f>
        <v>7</v>
      </c>
      <c r="AM104" s="543">
        <f>SUMIF('2.4_Input_Data_Rebase'!AE102:AF103, "&lt;0")</f>
        <v>-5</v>
      </c>
      <c r="AN104" s="586">
        <f t="shared" ref="AN104" si="543">IFERROR((AL104+AM104)/AL104,"-")</f>
        <v>0.2857142857142857</v>
      </c>
      <c r="AO104" s="586">
        <f>SUMIF('2.4_Input_Data_Rebase'!AB102:AF105,"&lt;=0")</f>
        <v>-5</v>
      </c>
      <c r="AP104" s="586">
        <f t="shared" ref="AP104" si="544">IFERROR((AO104-AM104)/AO104, "-")</f>
        <v>0</v>
      </c>
      <c r="AQ104" s="586">
        <f t="shared" ref="AQ104" si="545">IFERROR((SQRT(AN104*AP104))*AL104, "N/A")</f>
        <v>0</v>
      </c>
      <c r="AR104" s="587">
        <f t="shared" ref="AR104" si="546">IFERROR(AQ104*$D104, "N/A")</f>
        <v>0</v>
      </c>
      <c r="AS104" s="588"/>
      <c r="AT104" s="585">
        <f>SUM('2.4_Input_Data_Rebase'!X102:Y104)</f>
        <v>7</v>
      </c>
      <c r="AU104" s="543">
        <f>SUMIF('2.4_Input_Data_Rebase'!AE102:AF104, "&lt;0")</f>
        <v>-5</v>
      </c>
      <c r="AV104" s="586">
        <f t="shared" ref="AV104" si="547">IFERROR((AT104+AU104)/AT104, "-")</f>
        <v>0.2857142857142857</v>
      </c>
      <c r="AW104" s="586">
        <f>SUMIF('2.4_Input_Data_Rebase'!AB102:AF105,"&lt;=0")</f>
        <v>-5</v>
      </c>
      <c r="AX104" s="586">
        <f t="shared" ref="AX104" si="548">IFERROR((AW104-AU104)/AW104, "-")</f>
        <v>0</v>
      </c>
      <c r="AY104" s="586">
        <f t="shared" ref="AY104" si="549">IFERROR((SQRT(AV104*AX104))*AT104," No Interventions")</f>
        <v>0</v>
      </c>
      <c r="AZ104" s="587">
        <f t="shared" ref="AZ104" si="550">IFERROR(AY104*$D104, "No Interventions")</f>
        <v>0</v>
      </c>
    </row>
    <row r="105" spans="1:52" ht="13.15">
      <c r="A105" s="590"/>
      <c r="B105" s="466"/>
      <c r="C105" s="481"/>
      <c r="D105" s="591"/>
      <c r="F105" s="592"/>
      <c r="G105" s="593"/>
      <c r="H105" s="594"/>
      <c r="I105" s="594"/>
      <c r="J105" s="594"/>
      <c r="K105" s="594"/>
      <c r="L105" s="584"/>
      <c r="M105" s="588"/>
      <c r="N105" s="592"/>
      <c r="O105" s="593"/>
      <c r="P105" s="594"/>
      <c r="Q105" s="594"/>
      <c r="R105" s="594"/>
      <c r="S105" s="594"/>
      <c r="T105" s="584"/>
      <c r="U105" s="588"/>
      <c r="V105" s="592"/>
      <c r="W105" s="593"/>
      <c r="X105" s="594"/>
      <c r="Y105" s="594"/>
      <c r="Z105" s="594"/>
      <c r="AA105" s="594"/>
      <c r="AB105" s="584"/>
      <c r="AC105" s="589"/>
      <c r="AD105" s="592"/>
      <c r="AE105" s="593"/>
      <c r="AF105" s="594"/>
      <c r="AG105" s="594"/>
      <c r="AH105" s="594"/>
      <c r="AI105" s="594"/>
      <c r="AJ105" s="584"/>
      <c r="AK105" s="588"/>
      <c r="AL105" s="592"/>
      <c r="AM105" s="593"/>
      <c r="AN105" s="594"/>
      <c r="AO105" s="594"/>
      <c r="AP105" s="594"/>
      <c r="AQ105" s="594"/>
      <c r="AR105" s="584"/>
      <c r="AS105" s="588"/>
      <c r="AT105" s="592"/>
      <c r="AU105" s="593"/>
      <c r="AV105" s="594"/>
      <c r="AW105" s="594"/>
      <c r="AX105" s="594"/>
      <c r="AY105" s="594"/>
      <c r="AZ105" s="584"/>
    </row>
    <row r="106" spans="1:52" ht="13.15">
      <c r="A106" s="590"/>
      <c r="B106" s="466"/>
      <c r="C106" s="481"/>
      <c r="D106" s="591"/>
      <c r="F106" s="592"/>
      <c r="G106" s="593"/>
      <c r="H106" s="594"/>
      <c r="I106" s="594"/>
      <c r="J106" s="594"/>
      <c r="K106" s="594"/>
      <c r="L106" s="584"/>
      <c r="M106" s="588"/>
      <c r="N106" s="592"/>
      <c r="O106" s="593"/>
      <c r="P106" s="594"/>
      <c r="Q106" s="594"/>
      <c r="R106" s="594"/>
      <c r="S106" s="594"/>
      <c r="T106" s="584"/>
      <c r="U106" s="588"/>
      <c r="V106" s="592"/>
      <c r="W106" s="593"/>
      <c r="X106" s="594"/>
      <c r="Y106" s="594"/>
      <c r="Z106" s="594"/>
      <c r="AA106" s="594"/>
      <c r="AB106" s="584"/>
      <c r="AC106" s="589"/>
      <c r="AD106" s="592"/>
      <c r="AE106" s="593"/>
      <c r="AF106" s="594"/>
      <c r="AG106" s="594"/>
      <c r="AH106" s="594"/>
      <c r="AI106" s="594"/>
      <c r="AJ106" s="584"/>
      <c r="AK106" s="588"/>
      <c r="AL106" s="592"/>
      <c r="AM106" s="593"/>
      <c r="AN106" s="594"/>
      <c r="AO106" s="594"/>
      <c r="AP106" s="594"/>
      <c r="AQ106" s="594"/>
      <c r="AR106" s="584"/>
      <c r="AS106" s="588"/>
      <c r="AT106" s="592"/>
      <c r="AU106" s="593"/>
      <c r="AV106" s="594"/>
      <c r="AW106" s="594"/>
      <c r="AX106" s="594"/>
      <c r="AY106" s="594"/>
      <c r="AZ106" s="584"/>
    </row>
    <row r="107" spans="1:52" ht="13.15">
      <c r="A107" s="595"/>
      <c r="B107" s="467"/>
      <c r="C107" s="596"/>
      <c r="D107" s="597"/>
      <c r="F107" s="598"/>
      <c r="G107" s="599"/>
      <c r="H107" s="600"/>
      <c r="I107" s="600"/>
      <c r="J107" s="600"/>
      <c r="K107" s="600"/>
      <c r="L107" s="601"/>
      <c r="M107" s="588"/>
      <c r="N107" s="598"/>
      <c r="O107" s="599"/>
      <c r="P107" s="600"/>
      <c r="Q107" s="600"/>
      <c r="R107" s="600"/>
      <c r="S107" s="600"/>
      <c r="T107" s="601"/>
      <c r="U107" s="588"/>
      <c r="V107" s="598"/>
      <c r="W107" s="599"/>
      <c r="X107" s="600"/>
      <c r="Y107" s="600"/>
      <c r="Z107" s="600"/>
      <c r="AA107" s="600"/>
      <c r="AB107" s="601"/>
      <c r="AC107" s="589"/>
      <c r="AD107" s="598"/>
      <c r="AE107" s="599"/>
      <c r="AF107" s="600"/>
      <c r="AG107" s="600"/>
      <c r="AH107" s="600"/>
      <c r="AI107" s="600"/>
      <c r="AJ107" s="601"/>
      <c r="AK107" s="588"/>
      <c r="AL107" s="598"/>
      <c r="AM107" s="599"/>
      <c r="AN107" s="600"/>
      <c r="AO107" s="600"/>
      <c r="AP107" s="600"/>
      <c r="AQ107" s="600"/>
      <c r="AR107" s="601"/>
      <c r="AS107" s="588"/>
      <c r="AT107" s="598"/>
      <c r="AU107" s="599"/>
      <c r="AV107" s="600"/>
      <c r="AW107" s="600"/>
      <c r="AX107" s="600"/>
      <c r="AY107" s="600"/>
      <c r="AZ107" s="601"/>
    </row>
    <row r="108" spans="1:52" ht="13.15">
      <c r="A108" s="583" t="s">
        <v>9</v>
      </c>
      <c r="B108" s="466">
        <v>23</v>
      </c>
      <c r="C108" s="481" t="s">
        <v>34</v>
      </c>
      <c r="D108" s="584">
        <f>'0.2_MR_Weighting'!I112</f>
        <v>1.0282595212883041E-2</v>
      </c>
      <c r="F108" s="585">
        <f>SUM('2.3_Input_Data_Orig_MC'!X106:Y106)</f>
        <v>7</v>
      </c>
      <c r="G108" s="543">
        <f>SUMIF('2.3_Input_Data_Orig_MC'!AE106:AF106,"&lt;0")</f>
        <v>-5</v>
      </c>
      <c r="H108" s="586">
        <f t="shared" ref="H108" si="551">IFERROR((G108+F108)/F108, "-")</f>
        <v>0.2857142857142857</v>
      </c>
      <c r="I108" s="586">
        <f>SUMIF('2.3_Input_Data_Orig_MC'!AB106:AF109,"&lt;=0")</f>
        <v>-5</v>
      </c>
      <c r="J108" s="586">
        <f t="shared" ref="J108" si="552">IFERROR((I108-G108)/I108, "-")</f>
        <v>0</v>
      </c>
      <c r="K108" s="586">
        <f t="shared" ref="K108" si="553">IFERROR((SQRT(H108*J108))*F108, "N/A")</f>
        <v>0</v>
      </c>
      <c r="L108" s="587">
        <f t="shared" ref="L108" si="554">IFERROR(K108*$D108, "N/A")</f>
        <v>0</v>
      </c>
      <c r="M108" s="588"/>
      <c r="N108" s="585">
        <f>SUM('2.3_Input_Data_Orig_MC'!X106:Y107)</f>
        <v>7</v>
      </c>
      <c r="O108" s="543">
        <f>SUMIF('2.3_Input_Data_Orig_MC'!AE106:AF107,"&lt;0")</f>
        <v>-5</v>
      </c>
      <c r="P108" s="586">
        <f t="shared" ref="P108" si="555">IFERROR((N108+O108)/N108,"-")</f>
        <v>0.2857142857142857</v>
      </c>
      <c r="Q108" s="586">
        <f>SUMIF('2.3_Input_Data_Orig_MC'!AB106:AF109,"&lt;=0")</f>
        <v>-5</v>
      </c>
      <c r="R108" s="586">
        <f t="shared" ref="R108" si="556">IFERROR((Q108-O108)/Q108, "-")</f>
        <v>0</v>
      </c>
      <c r="S108" s="586">
        <f t="shared" ref="S108" si="557">IFERROR((SQRT(P108*R108))*N108, "N/A")</f>
        <v>0</v>
      </c>
      <c r="T108" s="587">
        <f t="shared" ref="T108" si="558">IFERROR(S108*$D108, "N/A")</f>
        <v>0</v>
      </c>
      <c r="U108" s="588"/>
      <c r="V108" s="585">
        <f>SUM('2.3_Input_Data_Orig_MC'!X106:Y108)</f>
        <v>7</v>
      </c>
      <c r="W108" s="543">
        <f>SUMIF('2.3_Input_Data_Orig_MC'!AE106:AF108, "&lt;0")</f>
        <v>-5</v>
      </c>
      <c r="X108" s="586">
        <f t="shared" ref="X108" si="559">IFERROR((V108+W108)/V108, "-")</f>
        <v>0.2857142857142857</v>
      </c>
      <c r="Y108" s="586">
        <f>SUMIF('2.3_Input_Data_Orig_MC'!AB106:AF109,"&lt;=0")</f>
        <v>-5</v>
      </c>
      <c r="Z108" s="586">
        <f t="shared" ref="Z108" si="560">IFERROR((Y108-W108)/Y108, "-")</f>
        <v>0</v>
      </c>
      <c r="AA108" s="586">
        <f t="shared" ref="AA108" si="561">IFERROR((SQRT(X108*Z108))*V108," No Interventions")</f>
        <v>0</v>
      </c>
      <c r="AB108" s="587">
        <f t="shared" ref="AB108" si="562">IFERROR(AA108*$D108, "No Interventions")</f>
        <v>0</v>
      </c>
      <c r="AC108" s="589"/>
      <c r="AD108" s="585">
        <f>SUM('2.4_Input_Data_Rebase'!X106:Y106)</f>
        <v>3</v>
      </c>
      <c r="AE108" s="543">
        <f>SUMIF('2.4_Input_Data_Rebase'!AE106:AF106, "&lt;0")</f>
        <v>-3</v>
      </c>
      <c r="AF108" s="586">
        <f t="shared" ref="AF108" si="563">IFERROR((AE108+AD108)/AD108, "-")</f>
        <v>0</v>
      </c>
      <c r="AG108" s="586">
        <f>SUMIF('2.4_Input_Data_Rebase'!AB106:AF109,"&lt;=0")</f>
        <v>-5</v>
      </c>
      <c r="AH108" s="586">
        <f t="shared" ref="AH108" si="564">IFERROR((AG108-AE108)/AG108, "-")</f>
        <v>0.4</v>
      </c>
      <c r="AI108" s="586">
        <f t="shared" ref="AI108" si="565">IFERROR((SQRT(AF108*AH108))*AD108, "N/A")</f>
        <v>0</v>
      </c>
      <c r="AJ108" s="587">
        <f t="shared" ref="AJ108" si="566">IFERROR(AI108*$D108, "N/A")</f>
        <v>0</v>
      </c>
      <c r="AK108" s="588"/>
      <c r="AL108" s="585">
        <f>SUM('2.4_Input_Data_Rebase'!X106:Y107)</f>
        <v>3</v>
      </c>
      <c r="AM108" s="543">
        <f>SUMIF('2.4_Input_Data_Rebase'!AE106:AF107, "&lt;0")</f>
        <v>-3</v>
      </c>
      <c r="AN108" s="586">
        <f t="shared" ref="AN108" si="567">IFERROR((AL108+AM108)/AL108,"-")</f>
        <v>0</v>
      </c>
      <c r="AO108" s="586">
        <f>SUMIF('2.4_Input_Data_Rebase'!AB106:AF109,"&lt;=0")</f>
        <v>-5</v>
      </c>
      <c r="AP108" s="586">
        <f t="shared" ref="AP108" si="568">IFERROR((AO108-AM108)/AO108, "-")</f>
        <v>0.4</v>
      </c>
      <c r="AQ108" s="586">
        <f t="shared" ref="AQ108" si="569">IFERROR((SQRT(AN108*AP108))*AL108, "N/A")</f>
        <v>0</v>
      </c>
      <c r="AR108" s="587">
        <f t="shared" ref="AR108" si="570">IFERROR(AQ108*$D108, "N/A")</f>
        <v>0</v>
      </c>
      <c r="AS108" s="588"/>
      <c r="AT108" s="585">
        <f>SUM('2.4_Input_Data_Rebase'!X106:Y108)</f>
        <v>3</v>
      </c>
      <c r="AU108" s="543">
        <f>SUMIF('2.4_Input_Data_Rebase'!AE106:AF108, "&lt;0")</f>
        <v>-3</v>
      </c>
      <c r="AV108" s="586">
        <f t="shared" ref="AV108" si="571">IFERROR((AT108+AU108)/AT108, "-")</f>
        <v>0</v>
      </c>
      <c r="AW108" s="586">
        <f>SUMIF('2.4_Input_Data_Rebase'!AB106:AF109,"&lt;=0")</f>
        <v>-5</v>
      </c>
      <c r="AX108" s="586">
        <f t="shared" ref="AX108" si="572">IFERROR((AW108-AU108)/AW108, "-")</f>
        <v>0.4</v>
      </c>
      <c r="AY108" s="586">
        <f t="shared" ref="AY108" si="573">IFERROR((SQRT(AV108*AX108))*AT108," No Interventions")</f>
        <v>0</v>
      </c>
      <c r="AZ108" s="587">
        <f t="shared" ref="AZ108" si="574">IFERROR(AY108*$D108, "No Interventions")</f>
        <v>0</v>
      </c>
    </row>
    <row r="109" spans="1:52" ht="13.15">
      <c r="A109" s="590"/>
      <c r="B109" s="466"/>
      <c r="C109" s="481"/>
      <c r="D109" s="591"/>
      <c r="F109" s="592"/>
      <c r="G109" s="593"/>
      <c r="H109" s="594"/>
      <c r="I109" s="594"/>
      <c r="J109" s="594"/>
      <c r="K109" s="594"/>
      <c r="L109" s="584"/>
      <c r="M109" s="588"/>
      <c r="N109" s="592"/>
      <c r="O109" s="593"/>
      <c r="P109" s="594"/>
      <c r="Q109" s="594"/>
      <c r="R109" s="594"/>
      <c r="S109" s="594"/>
      <c r="T109" s="584"/>
      <c r="U109" s="588"/>
      <c r="V109" s="592"/>
      <c r="W109" s="593"/>
      <c r="X109" s="594"/>
      <c r="Y109" s="594"/>
      <c r="Z109" s="594"/>
      <c r="AA109" s="594"/>
      <c r="AB109" s="584"/>
      <c r="AC109" s="589"/>
      <c r="AD109" s="592"/>
      <c r="AE109" s="593"/>
      <c r="AF109" s="594"/>
      <c r="AG109" s="594"/>
      <c r="AH109" s="594"/>
      <c r="AI109" s="594"/>
      <c r="AJ109" s="584"/>
      <c r="AK109" s="588"/>
      <c r="AL109" s="592"/>
      <c r="AM109" s="593"/>
      <c r="AN109" s="594"/>
      <c r="AO109" s="594"/>
      <c r="AP109" s="594"/>
      <c r="AQ109" s="594"/>
      <c r="AR109" s="584"/>
      <c r="AS109" s="588"/>
      <c r="AT109" s="592"/>
      <c r="AU109" s="593"/>
      <c r="AV109" s="594"/>
      <c r="AW109" s="594"/>
      <c r="AX109" s="594"/>
      <c r="AY109" s="594"/>
      <c r="AZ109" s="584"/>
    </row>
    <row r="110" spans="1:52" ht="13.15">
      <c r="A110" s="590"/>
      <c r="B110" s="466"/>
      <c r="C110" s="481"/>
      <c r="D110" s="591"/>
      <c r="F110" s="592"/>
      <c r="G110" s="593"/>
      <c r="H110" s="594"/>
      <c r="I110" s="594"/>
      <c r="J110" s="594"/>
      <c r="K110" s="594"/>
      <c r="L110" s="584"/>
      <c r="M110" s="588"/>
      <c r="N110" s="592"/>
      <c r="O110" s="593"/>
      <c r="P110" s="594"/>
      <c r="Q110" s="594"/>
      <c r="R110" s="594"/>
      <c r="S110" s="594"/>
      <c r="T110" s="584"/>
      <c r="U110" s="588"/>
      <c r="V110" s="592"/>
      <c r="W110" s="593"/>
      <c r="X110" s="594"/>
      <c r="Y110" s="594"/>
      <c r="Z110" s="594"/>
      <c r="AA110" s="594"/>
      <c r="AB110" s="584"/>
      <c r="AC110" s="589"/>
      <c r="AD110" s="592"/>
      <c r="AE110" s="593"/>
      <c r="AF110" s="594"/>
      <c r="AG110" s="594"/>
      <c r="AH110" s="594"/>
      <c r="AI110" s="594"/>
      <c r="AJ110" s="584"/>
      <c r="AK110" s="588"/>
      <c r="AL110" s="592"/>
      <c r="AM110" s="593"/>
      <c r="AN110" s="594"/>
      <c r="AO110" s="594"/>
      <c r="AP110" s="594"/>
      <c r="AQ110" s="594"/>
      <c r="AR110" s="584"/>
      <c r="AS110" s="588"/>
      <c r="AT110" s="592"/>
      <c r="AU110" s="593"/>
      <c r="AV110" s="594"/>
      <c r="AW110" s="594"/>
      <c r="AX110" s="594"/>
      <c r="AY110" s="594"/>
      <c r="AZ110" s="584"/>
    </row>
    <row r="111" spans="1:52" ht="13.15">
      <c r="A111" s="595"/>
      <c r="B111" s="467"/>
      <c r="C111" s="596"/>
      <c r="D111" s="597"/>
      <c r="F111" s="598"/>
      <c r="G111" s="599"/>
      <c r="H111" s="600"/>
      <c r="I111" s="600"/>
      <c r="J111" s="600"/>
      <c r="K111" s="600"/>
      <c r="L111" s="601"/>
      <c r="M111" s="588"/>
      <c r="N111" s="598"/>
      <c r="O111" s="599"/>
      <c r="P111" s="600"/>
      <c r="Q111" s="600"/>
      <c r="R111" s="600"/>
      <c r="S111" s="600"/>
      <c r="T111" s="601"/>
      <c r="U111" s="588"/>
      <c r="V111" s="598"/>
      <c r="W111" s="599"/>
      <c r="X111" s="600"/>
      <c r="Y111" s="600"/>
      <c r="Z111" s="600"/>
      <c r="AA111" s="600"/>
      <c r="AB111" s="601"/>
      <c r="AC111" s="589"/>
      <c r="AD111" s="598"/>
      <c r="AE111" s="599"/>
      <c r="AF111" s="600"/>
      <c r="AG111" s="600"/>
      <c r="AH111" s="600"/>
      <c r="AI111" s="600"/>
      <c r="AJ111" s="601"/>
      <c r="AK111" s="588"/>
      <c r="AL111" s="598"/>
      <c r="AM111" s="599"/>
      <c r="AN111" s="600"/>
      <c r="AO111" s="600"/>
      <c r="AP111" s="600"/>
      <c r="AQ111" s="600"/>
      <c r="AR111" s="601"/>
      <c r="AS111" s="588"/>
      <c r="AT111" s="598"/>
      <c r="AU111" s="599"/>
      <c r="AV111" s="600"/>
      <c r="AW111" s="600"/>
      <c r="AX111" s="600"/>
      <c r="AY111" s="600"/>
      <c r="AZ111" s="601"/>
    </row>
    <row r="112" spans="1:52" ht="13.15">
      <c r="A112" s="583" t="s">
        <v>9</v>
      </c>
      <c r="B112" s="466">
        <v>26</v>
      </c>
      <c r="C112" s="481" t="s">
        <v>35</v>
      </c>
      <c r="D112" s="584">
        <f>'0.2_MR_Weighting'!I116</f>
        <v>0</v>
      </c>
      <c r="F112" s="585">
        <f>SUM('2.3_Input_Data_Orig_MC'!X110:Y110)</f>
        <v>0</v>
      </c>
      <c r="G112" s="543">
        <f>SUMIF('2.3_Input_Data_Orig_MC'!AE110:AF110,"&lt;0")</f>
        <v>0</v>
      </c>
      <c r="H112" s="586" t="str">
        <f t="shared" ref="H112" si="575">IFERROR((G112+F112)/F112, "-")</f>
        <v>-</v>
      </c>
      <c r="I112" s="586">
        <f>SUMIF('2.3_Input_Data_Orig_MC'!AB110:AF113,"&lt;=0")</f>
        <v>0</v>
      </c>
      <c r="J112" s="586" t="str">
        <f t="shared" ref="J112" si="576">IFERROR((I112-G112)/I112, "-")</f>
        <v>-</v>
      </c>
      <c r="K112" s="586" t="str">
        <f t="shared" ref="K112" si="577">IFERROR((SQRT(H112*J112))*F112, "N/A")</f>
        <v>N/A</v>
      </c>
      <c r="L112" s="587" t="str">
        <f t="shared" ref="L112" si="578">IFERROR(K112*$D112, "N/A")</f>
        <v>N/A</v>
      </c>
      <c r="M112" s="588"/>
      <c r="N112" s="585">
        <f>SUM('2.3_Input_Data_Orig_MC'!X110:Y111)</f>
        <v>0</v>
      </c>
      <c r="O112" s="543">
        <f>SUMIF('2.3_Input_Data_Orig_MC'!AE110:AF111,"&lt;0")</f>
        <v>0</v>
      </c>
      <c r="P112" s="586" t="str">
        <f t="shared" ref="P112" si="579">IFERROR((N112+O112)/N112,"-")</f>
        <v>-</v>
      </c>
      <c r="Q112" s="586">
        <f>SUMIF('2.3_Input_Data_Orig_MC'!AB110:AF113,"&lt;=0")</f>
        <v>0</v>
      </c>
      <c r="R112" s="586" t="str">
        <f t="shared" ref="R112" si="580">IFERROR((Q112-O112)/Q112, "-")</f>
        <v>-</v>
      </c>
      <c r="S112" s="586" t="str">
        <f t="shared" ref="S112" si="581">IFERROR((SQRT(P112*R112))*N112, "N/A")</f>
        <v>N/A</v>
      </c>
      <c r="T112" s="587" t="str">
        <f t="shared" ref="T112" si="582">IFERROR(S112*$D112, "N/A")</f>
        <v>N/A</v>
      </c>
      <c r="U112" s="588"/>
      <c r="V112" s="585">
        <f>SUM('2.3_Input_Data_Orig_MC'!X110:Y112)</f>
        <v>0</v>
      </c>
      <c r="W112" s="543">
        <f>SUMIF('2.3_Input_Data_Orig_MC'!AE110:AF112, "&lt;0")</f>
        <v>0</v>
      </c>
      <c r="X112" s="586" t="str">
        <f t="shared" ref="X112" si="583">IFERROR((V112+W112)/V112, "-")</f>
        <v>-</v>
      </c>
      <c r="Y112" s="586">
        <f>SUMIF('2.3_Input_Data_Orig_MC'!AB110:AF113,"&lt;=0")</f>
        <v>0</v>
      </c>
      <c r="Z112" s="586" t="str">
        <f t="shared" ref="Z112" si="584">IFERROR((Y112-W112)/Y112, "-")</f>
        <v>-</v>
      </c>
      <c r="AA112" s="586" t="str">
        <f t="shared" ref="AA112" si="585">IFERROR((SQRT(X112*Z112))*V112," No Interventions")</f>
        <v xml:space="preserve"> No Interventions</v>
      </c>
      <c r="AB112" s="587" t="str">
        <f t="shared" ref="AB112" si="586">IFERROR(AA112*$D112, "No Interventions")</f>
        <v>No Interventions</v>
      </c>
      <c r="AC112" s="589"/>
      <c r="AD112" s="585">
        <f>SUM('2.4_Input_Data_Rebase'!X110:Y110)</f>
        <v>0</v>
      </c>
      <c r="AE112" s="543">
        <f>SUMIF('2.4_Input_Data_Rebase'!AE110:AF110, "&lt;0")</f>
        <v>0</v>
      </c>
      <c r="AF112" s="586" t="str">
        <f t="shared" ref="AF112" si="587">IFERROR((AE112+AD112)/AD112, "-")</f>
        <v>-</v>
      </c>
      <c r="AG112" s="586">
        <f>SUMIF('2.4_Input_Data_Rebase'!AB110:AF113,"&lt;=0")</f>
        <v>0</v>
      </c>
      <c r="AH112" s="586" t="str">
        <f t="shared" ref="AH112" si="588">IFERROR((AG112-AE112)/AG112, "-")</f>
        <v>-</v>
      </c>
      <c r="AI112" s="586" t="str">
        <f t="shared" ref="AI112" si="589">IFERROR((SQRT(AF112*AH112))*AD112, "N/A")</f>
        <v>N/A</v>
      </c>
      <c r="AJ112" s="587" t="str">
        <f t="shared" ref="AJ112" si="590">IFERROR(AI112*$D112, "N/A")</f>
        <v>N/A</v>
      </c>
      <c r="AK112" s="588"/>
      <c r="AL112" s="585">
        <f>SUM('2.4_Input_Data_Rebase'!X110:Y111)</f>
        <v>0</v>
      </c>
      <c r="AM112" s="543">
        <f>SUMIF('2.4_Input_Data_Rebase'!AE110:AF111, "&lt;0")</f>
        <v>0</v>
      </c>
      <c r="AN112" s="586" t="str">
        <f t="shared" ref="AN112" si="591">IFERROR((AL112+AM112)/AL112,"-")</f>
        <v>-</v>
      </c>
      <c r="AO112" s="586">
        <f>SUMIF('2.4_Input_Data_Rebase'!AB110:AF113,"&lt;=0")</f>
        <v>0</v>
      </c>
      <c r="AP112" s="586" t="str">
        <f t="shared" ref="AP112" si="592">IFERROR((AO112-AM112)/AO112, "-")</f>
        <v>-</v>
      </c>
      <c r="AQ112" s="586" t="str">
        <f t="shared" ref="AQ112" si="593">IFERROR((SQRT(AN112*AP112))*AL112, "N/A")</f>
        <v>N/A</v>
      </c>
      <c r="AR112" s="587" t="str">
        <f t="shared" ref="AR112" si="594">IFERROR(AQ112*$D112, "N/A")</f>
        <v>N/A</v>
      </c>
      <c r="AS112" s="588"/>
      <c r="AT112" s="585">
        <f>SUM('2.4_Input_Data_Rebase'!X110:Y112)</f>
        <v>0</v>
      </c>
      <c r="AU112" s="543">
        <f>SUMIF('2.4_Input_Data_Rebase'!AE110:AF112, "&lt;0")</f>
        <v>0</v>
      </c>
      <c r="AV112" s="586" t="str">
        <f t="shared" ref="AV112" si="595">IFERROR((AT112+AU112)/AT112, "-")</f>
        <v>-</v>
      </c>
      <c r="AW112" s="586">
        <f>SUMIF('2.4_Input_Data_Rebase'!AB110:AF113,"&lt;=0")</f>
        <v>0</v>
      </c>
      <c r="AX112" s="586" t="str">
        <f t="shared" ref="AX112" si="596">IFERROR((AW112-AU112)/AW112, "-")</f>
        <v>-</v>
      </c>
      <c r="AY112" s="586" t="str">
        <f t="shared" ref="AY112" si="597">IFERROR((SQRT(AV112*AX112))*AT112," No Interventions")</f>
        <v xml:space="preserve"> No Interventions</v>
      </c>
      <c r="AZ112" s="587" t="str">
        <f t="shared" ref="AZ112" si="598">IFERROR(AY112*$D112, "No Interventions")</f>
        <v>No Interventions</v>
      </c>
    </row>
    <row r="113" spans="1:52" ht="13.15">
      <c r="A113" s="590"/>
      <c r="B113" s="466"/>
      <c r="C113" s="481"/>
      <c r="D113" s="591"/>
      <c r="F113" s="592"/>
      <c r="G113" s="593"/>
      <c r="H113" s="594"/>
      <c r="I113" s="594"/>
      <c r="J113" s="594"/>
      <c r="K113" s="594"/>
      <c r="L113" s="584"/>
      <c r="M113" s="588"/>
      <c r="N113" s="592"/>
      <c r="O113" s="593"/>
      <c r="P113" s="594"/>
      <c r="Q113" s="594"/>
      <c r="R113" s="594"/>
      <c r="S113" s="594"/>
      <c r="T113" s="584"/>
      <c r="U113" s="588"/>
      <c r="V113" s="592"/>
      <c r="W113" s="593"/>
      <c r="X113" s="594"/>
      <c r="Y113" s="594"/>
      <c r="Z113" s="594"/>
      <c r="AA113" s="594"/>
      <c r="AB113" s="584"/>
      <c r="AC113" s="589"/>
      <c r="AD113" s="592"/>
      <c r="AE113" s="593"/>
      <c r="AF113" s="594"/>
      <c r="AG113" s="594"/>
      <c r="AH113" s="594"/>
      <c r="AI113" s="594"/>
      <c r="AJ113" s="584"/>
      <c r="AK113" s="588"/>
      <c r="AL113" s="592"/>
      <c r="AM113" s="593"/>
      <c r="AN113" s="594"/>
      <c r="AO113" s="594"/>
      <c r="AP113" s="594"/>
      <c r="AQ113" s="594"/>
      <c r="AR113" s="584"/>
      <c r="AS113" s="588"/>
      <c r="AT113" s="592"/>
      <c r="AU113" s="593"/>
      <c r="AV113" s="594"/>
      <c r="AW113" s="594"/>
      <c r="AX113" s="594"/>
      <c r="AY113" s="594"/>
      <c r="AZ113" s="584"/>
    </row>
    <row r="114" spans="1:52" ht="13.15">
      <c r="A114" s="590"/>
      <c r="B114" s="466"/>
      <c r="C114" s="481"/>
      <c r="D114" s="591"/>
      <c r="F114" s="592"/>
      <c r="G114" s="593"/>
      <c r="H114" s="594"/>
      <c r="I114" s="594"/>
      <c r="J114" s="594"/>
      <c r="K114" s="594"/>
      <c r="L114" s="584"/>
      <c r="M114" s="588"/>
      <c r="N114" s="592"/>
      <c r="O114" s="593"/>
      <c r="P114" s="594"/>
      <c r="Q114" s="594"/>
      <c r="R114" s="594"/>
      <c r="S114" s="594"/>
      <c r="T114" s="584"/>
      <c r="U114" s="588"/>
      <c r="V114" s="592"/>
      <c r="W114" s="593"/>
      <c r="X114" s="594"/>
      <c r="Y114" s="594"/>
      <c r="Z114" s="594"/>
      <c r="AA114" s="594"/>
      <c r="AB114" s="584"/>
      <c r="AC114" s="589"/>
      <c r="AD114" s="592"/>
      <c r="AE114" s="593"/>
      <c r="AF114" s="594"/>
      <c r="AG114" s="594"/>
      <c r="AH114" s="594"/>
      <c r="AI114" s="594"/>
      <c r="AJ114" s="584"/>
      <c r="AK114" s="588"/>
      <c r="AL114" s="592"/>
      <c r="AM114" s="593"/>
      <c r="AN114" s="594"/>
      <c r="AO114" s="594"/>
      <c r="AP114" s="594"/>
      <c r="AQ114" s="594"/>
      <c r="AR114" s="584"/>
      <c r="AS114" s="588"/>
      <c r="AT114" s="592"/>
      <c r="AU114" s="593"/>
      <c r="AV114" s="594"/>
      <c r="AW114" s="594"/>
      <c r="AX114" s="594"/>
      <c r="AY114" s="594"/>
      <c r="AZ114" s="584"/>
    </row>
    <row r="115" spans="1:52" ht="13.15">
      <c r="A115" s="595"/>
      <c r="B115" s="467"/>
      <c r="C115" s="596"/>
      <c r="D115" s="597"/>
      <c r="F115" s="598"/>
      <c r="G115" s="599"/>
      <c r="H115" s="600"/>
      <c r="I115" s="600"/>
      <c r="J115" s="600"/>
      <c r="K115" s="600"/>
      <c r="L115" s="601"/>
      <c r="M115" s="588"/>
      <c r="N115" s="598"/>
      <c r="O115" s="599"/>
      <c r="P115" s="600"/>
      <c r="Q115" s="600"/>
      <c r="R115" s="600"/>
      <c r="S115" s="600"/>
      <c r="T115" s="601"/>
      <c r="U115" s="588"/>
      <c r="V115" s="598"/>
      <c r="W115" s="599"/>
      <c r="X115" s="600"/>
      <c r="Y115" s="600"/>
      <c r="Z115" s="600"/>
      <c r="AA115" s="600"/>
      <c r="AB115" s="601"/>
      <c r="AC115" s="589"/>
      <c r="AD115" s="598"/>
      <c r="AE115" s="599"/>
      <c r="AF115" s="600"/>
      <c r="AG115" s="600"/>
      <c r="AH115" s="600"/>
      <c r="AI115" s="600"/>
      <c r="AJ115" s="601"/>
      <c r="AK115" s="588"/>
      <c r="AL115" s="598"/>
      <c r="AM115" s="599"/>
      <c r="AN115" s="600"/>
      <c r="AO115" s="600"/>
      <c r="AP115" s="600"/>
      <c r="AQ115" s="600"/>
      <c r="AR115" s="601"/>
      <c r="AS115" s="588"/>
      <c r="AT115" s="598"/>
      <c r="AU115" s="599"/>
      <c r="AV115" s="600"/>
      <c r="AW115" s="600"/>
      <c r="AX115" s="600"/>
      <c r="AY115" s="600"/>
      <c r="AZ115" s="601"/>
    </row>
    <row r="116" spans="1:52" ht="13.15">
      <c r="A116" s="583" t="s">
        <v>9</v>
      </c>
      <c r="B116" s="466">
        <v>9</v>
      </c>
      <c r="C116" s="481" t="s">
        <v>36</v>
      </c>
      <c r="D116" s="584">
        <f>'0.2_MR_Weighting'!I120</f>
        <v>0</v>
      </c>
      <c r="F116" s="585">
        <f>SUM('2.3_Input_Data_Orig_MC'!X114:Y114)</f>
        <v>0</v>
      </c>
      <c r="G116" s="543">
        <f>SUMIF('2.3_Input_Data_Orig_MC'!AE114:AF114,"&lt;0")</f>
        <v>0</v>
      </c>
      <c r="H116" s="586" t="str">
        <f t="shared" ref="H116" si="599">IFERROR((G116+F116)/F116, "-")</f>
        <v>-</v>
      </c>
      <c r="I116" s="586">
        <f>SUMIF('2.3_Input_Data_Orig_MC'!AB114:AF117,"&lt;=0")</f>
        <v>0</v>
      </c>
      <c r="J116" s="586" t="str">
        <f t="shared" ref="J116" si="600">IFERROR((I116-G116)/I116, "-")</f>
        <v>-</v>
      </c>
      <c r="K116" s="586" t="str">
        <f t="shared" ref="K116" si="601">IFERROR((SQRT(H116*J116))*F116, "N/A")</f>
        <v>N/A</v>
      </c>
      <c r="L116" s="587" t="str">
        <f t="shared" ref="L116" si="602">IFERROR(K116*$D116, "N/A")</f>
        <v>N/A</v>
      </c>
      <c r="M116" s="588"/>
      <c r="N116" s="585">
        <f>SUM('2.3_Input_Data_Orig_MC'!X114:Y115)</f>
        <v>0</v>
      </c>
      <c r="O116" s="543">
        <f>SUMIF('2.3_Input_Data_Orig_MC'!AE114:AF115,"&lt;0")</f>
        <v>0</v>
      </c>
      <c r="P116" s="586" t="str">
        <f t="shared" ref="P116" si="603">IFERROR((N116+O116)/N116,"-")</f>
        <v>-</v>
      </c>
      <c r="Q116" s="586">
        <f>SUMIF('2.3_Input_Data_Orig_MC'!AB114:AF117,"&lt;=0")</f>
        <v>0</v>
      </c>
      <c r="R116" s="586" t="str">
        <f t="shared" ref="R116" si="604">IFERROR((Q116-O116)/Q116, "-")</f>
        <v>-</v>
      </c>
      <c r="S116" s="586" t="str">
        <f t="shared" ref="S116" si="605">IFERROR((SQRT(P116*R116))*N116, "N/A")</f>
        <v>N/A</v>
      </c>
      <c r="T116" s="587" t="str">
        <f t="shared" ref="T116" si="606">IFERROR(S116*$D116, "N/A")</f>
        <v>N/A</v>
      </c>
      <c r="U116" s="588"/>
      <c r="V116" s="585">
        <f>SUM('2.3_Input_Data_Orig_MC'!X114:Y116)</f>
        <v>0</v>
      </c>
      <c r="W116" s="543">
        <f>SUMIF('2.3_Input_Data_Orig_MC'!AE114:AF116, "&lt;0")</f>
        <v>0</v>
      </c>
      <c r="X116" s="586" t="str">
        <f t="shared" ref="X116" si="607">IFERROR((V116+W116)/V116, "-")</f>
        <v>-</v>
      </c>
      <c r="Y116" s="586">
        <f>SUMIF('2.3_Input_Data_Orig_MC'!AB114:AF117,"&lt;=0")</f>
        <v>0</v>
      </c>
      <c r="Z116" s="586" t="str">
        <f t="shared" ref="Z116" si="608">IFERROR((Y116-W116)/Y116, "-")</f>
        <v>-</v>
      </c>
      <c r="AA116" s="586" t="str">
        <f t="shared" ref="AA116" si="609">IFERROR((SQRT(X116*Z116))*V116," No Interventions")</f>
        <v xml:space="preserve"> No Interventions</v>
      </c>
      <c r="AB116" s="587" t="str">
        <f t="shared" ref="AB116" si="610">IFERROR(AA116*$D116, "No Interventions")</f>
        <v>No Interventions</v>
      </c>
      <c r="AC116" s="589"/>
      <c r="AD116" s="585">
        <f>SUM('2.4_Input_Data_Rebase'!X114:Y114)</f>
        <v>0</v>
      </c>
      <c r="AE116" s="543">
        <f>SUMIF('2.4_Input_Data_Rebase'!AE114:AF114, "&lt;0")</f>
        <v>0</v>
      </c>
      <c r="AF116" s="586" t="str">
        <f t="shared" ref="AF116" si="611">IFERROR((AE116+AD116)/AD116, "-")</f>
        <v>-</v>
      </c>
      <c r="AG116" s="586">
        <f>SUMIF('2.4_Input_Data_Rebase'!AB114:AF117,"&lt;=0")</f>
        <v>0</v>
      </c>
      <c r="AH116" s="586" t="str">
        <f t="shared" ref="AH116" si="612">IFERROR((AG116-AE116)/AG116, "-")</f>
        <v>-</v>
      </c>
      <c r="AI116" s="586" t="str">
        <f t="shared" ref="AI116" si="613">IFERROR((SQRT(AF116*AH116))*AD116, "N/A")</f>
        <v>N/A</v>
      </c>
      <c r="AJ116" s="587" t="str">
        <f t="shared" ref="AJ116" si="614">IFERROR(AI116*$D116, "N/A")</f>
        <v>N/A</v>
      </c>
      <c r="AK116" s="588"/>
      <c r="AL116" s="585">
        <f>SUM('2.4_Input_Data_Rebase'!X114:Y115)</f>
        <v>0</v>
      </c>
      <c r="AM116" s="543">
        <f>SUMIF('2.4_Input_Data_Rebase'!AE114:AF115, "&lt;0")</f>
        <v>0</v>
      </c>
      <c r="AN116" s="586" t="str">
        <f t="shared" ref="AN116" si="615">IFERROR((AL116+AM116)/AL116,"-")</f>
        <v>-</v>
      </c>
      <c r="AO116" s="586">
        <f>SUMIF('2.4_Input_Data_Rebase'!AB114:AF117,"&lt;=0")</f>
        <v>0</v>
      </c>
      <c r="AP116" s="586" t="str">
        <f t="shared" ref="AP116" si="616">IFERROR((AO116-AM116)/AO116, "-")</f>
        <v>-</v>
      </c>
      <c r="AQ116" s="586" t="str">
        <f t="shared" ref="AQ116" si="617">IFERROR((SQRT(AN116*AP116))*AL116, "N/A")</f>
        <v>N/A</v>
      </c>
      <c r="AR116" s="587" t="str">
        <f t="shared" ref="AR116" si="618">IFERROR(AQ116*$D116, "N/A")</f>
        <v>N/A</v>
      </c>
      <c r="AS116" s="588"/>
      <c r="AT116" s="585">
        <f>SUM('2.4_Input_Data_Rebase'!X114:Y116)</f>
        <v>0</v>
      </c>
      <c r="AU116" s="543">
        <f>SUMIF('2.4_Input_Data_Rebase'!AE114:AF116, "&lt;0")</f>
        <v>0</v>
      </c>
      <c r="AV116" s="586" t="str">
        <f t="shared" ref="AV116" si="619">IFERROR((AT116+AU116)/AT116, "-")</f>
        <v>-</v>
      </c>
      <c r="AW116" s="586">
        <f>SUMIF('2.4_Input_Data_Rebase'!AB114:AF117,"&lt;=0")</f>
        <v>0</v>
      </c>
      <c r="AX116" s="586" t="str">
        <f t="shared" ref="AX116" si="620">IFERROR((AW116-AU116)/AW116, "-")</f>
        <v>-</v>
      </c>
      <c r="AY116" s="586" t="str">
        <f t="shared" ref="AY116" si="621">IFERROR((SQRT(AV116*AX116))*AT116," No Interventions")</f>
        <v xml:space="preserve"> No Interventions</v>
      </c>
      <c r="AZ116" s="587" t="str">
        <f t="shared" ref="AZ116" si="622">IFERROR(AY116*$D116, "No Interventions")</f>
        <v>No Interventions</v>
      </c>
    </row>
    <row r="117" spans="1:52" ht="13.15">
      <c r="A117" s="590"/>
      <c r="B117" s="466"/>
      <c r="C117" s="481"/>
      <c r="D117" s="591"/>
      <c r="F117" s="592"/>
      <c r="G117" s="593"/>
      <c r="H117" s="594"/>
      <c r="I117" s="594"/>
      <c r="J117" s="594"/>
      <c r="K117" s="594"/>
      <c r="L117" s="584"/>
      <c r="M117" s="588"/>
      <c r="N117" s="592"/>
      <c r="O117" s="593"/>
      <c r="P117" s="594"/>
      <c r="Q117" s="594"/>
      <c r="R117" s="594"/>
      <c r="S117" s="594"/>
      <c r="T117" s="584"/>
      <c r="U117" s="588"/>
      <c r="V117" s="592"/>
      <c r="W117" s="593"/>
      <c r="X117" s="594"/>
      <c r="Y117" s="594"/>
      <c r="Z117" s="594"/>
      <c r="AA117" s="594"/>
      <c r="AB117" s="584"/>
      <c r="AC117" s="589"/>
      <c r="AD117" s="592"/>
      <c r="AE117" s="593"/>
      <c r="AF117" s="594"/>
      <c r="AG117" s="594"/>
      <c r="AH117" s="594"/>
      <c r="AI117" s="594"/>
      <c r="AJ117" s="584"/>
      <c r="AK117" s="588"/>
      <c r="AL117" s="592"/>
      <c r="AM117" s="593"/>
      <c r="AN117" s="594"/>
      <c r="AO117" s="594"/>
      <c r="AP117" s="594"/>
      <c r="AQ117" s="594"/>
      <c r="AR117" s="584"/>
      <c r="AS117" s="588"/>
      <c r="AT117" s="592"/>
      <c r="AU117" s="593"/>
      <c r="AV117" s="594"/>
      <c r="AW117" s="594"/>
      <c r="AX117" s="594"/>
      <c r="AY117" s="594"/>
      <c r="AZ117" s="584"/>
    </row>
    <row r="118" spans="1:52" ht="13.15">
      <c r="A118" s="590"/>
      <c r="B118" s="466"/>
      <c r="C118" s="481"/>
      <c r="D118" s="591"/>
      <c r="F118" s="592"/>
      <c r="G118" s="593"/>
      <c r="H118" s="594"/>
      <c r="I118" s="594"/>
      <c r="J118" s="594"/>
      <c r="K118" s="594"/>
      <c r="L118" s="584"/>
      <c r="M118" s="588"/>
      <c r="N118" s="592"/>
      <c r="O118" s="593"/>
      <c r="P118" s="594"/>
      <c r="Q118" s="594"/>
      <c r="R118" s="594"/>
      <c r="S118" s="594"/>
      <c r="T118" s="584"/>
      <c r="U118" s="588"/>
      <c r="V118" s="592"/>
      <c r="W118" s="593"/>
      <c r="X118" s="594"/>
      <c r="Y118" s="594"/>
      <c r="Z118" s="594"/>
      <c r="AA118" s="594"/>
      <c r="AB118" s="584"/>
      <c r="AC118" s="589"/>
      <c r="AD118" s="592"/>
      <c r="AE118" s="593"/>
      <c r="AF118" s="594"/>
      <c r="AG118" s="594"/>
      <c r="AH118" s="594"/>
      <c r="AI118" s="594"/>
      <c r="AJ118" s="584"/>
      <c r="AK118" s="588"/>
      <c r="AL118" s="592"/>
      <c r="AM118" s="593"/>
      <c r="AN118" s="594"/>
      <c r="AO118" s="594"/>
      <c r="AP118" s="594"/>
      <c r="AQ118" s="594"/>
      <c r="AR118" s="584"/>
      <c r="AS118" s="588"/>
      <c r="AT118" s="592"/>
      <c r="AU118" s="593"/>
      <c r="AV118" s="594"/>
      <c r="AW118" s="594"/>
      <c r="AX118" s="594"/>
      <c r="AY118" s="594"/>
      <c r="AZ118" s="584"/>
    </row>
    <row r="119" spans="1:52" ht="13.15">
      <c r="A119" s="595"/>
      <c r="B119" s="467"/>
      <c r="C119" s="596"/>
      <c r="D119" s="597"/>
      <c r="F119" s="598"/>
      <c r="G119" s="599"/>
      <c r="H119" s="600"/>
      <c r="I119" s="600"/>
      <c r="J119" s="600"/>
      <c r="K119" s="600"/>
      <c r="L119" s="601"/>
      <c r="M119" s="588"/>
      <c r="N119" s="598"/>
      <c r="O119" s="599"/>
      <c r="P119" s="600"/>
      <c r="Q119" s="600"/>
      <c r="R119" s="600"/>
      <c r="S119" s="600"/>
      <c r="T119" s="601"/>
      <c r="U119" s="588"/>
      <c r="V119" s="598"/>
      <c r="W119" s="599"/>
      <c r="X119" s="600"/>
      <c r="Y119" s="600"/>
      <c r="Z119" s="600"/>
      <c r="AA119" s="600"/>
      <c r="AB119" s="601"/>
      <c r="AC119" s="589"/>
      <c r="AD119" s="598"/>
      <c r="AE119" s="599"/>
      <c r="AF119" s="600"/>
      <c r="AG119" s="600"/>
      <c r="AH119" s="600"/>
      <c r="AI119" s="600"/>
      <c r="AJ119" s="601"/>
      <c r="AK119" s="588"/>
      <c r="AL119" s="598"/>
      <c r="AM119" s="599"/>
      <c r="AN119" s="600"/>
      <c r="AO119" s="600"/>
      <c r="AP119" s="600"/>
      <c r="AQ119" s="600"/>
      <c r="AR119" s="601"/>
      <c r="AS119" s="588"/>
      <c r="AT119" s="598"/>
      <c r="AU119" s="599"/>
      <c r="AV119" s="600"/>
      <c r="AW119" s="600"/>
      <c r="AX119" s="600"/>
      <c r="AY119" s="600"/>
      <c r="AZ119" s="601"/>
    </row>
    <row r="120" spans="1:52" ht="13.15">
      <c r="A120" s="583" t="s">
        <v>9</v>
      </c>
      <c r="B120" s="466">
        <v>10</v>
      </c>
      <c r="C120" s="481" t="s">
        <v>37</v>
      </c>
      <c r="D120" s="584">
        <f>'0.2_MR_Weighting'!I124</f>
        <v>0</v>
      </c>
      <c r="F120" s="585">
        <f>SUM('2.3_Input_Data_Orig_MC'!X118:Y118)</f>
        <v>0</v>
      </c>
      <c r="G120" s="543">
        <f>SUMIF('2.3_Input_Data_Orig_MC'!AE118:AF118,"&lt;0")</f>
        <v>0</v>
      </c>
      <c r="H120" s="586" t="str">
        <f t="shared" ref="H120" si="623">IFERROR((G120+F120)/F120, "-")</f>
        <v>-</v>
      </c>
      <c r="I120" s="586">
        <f>SUMIF('2.3_Input_Data_Orig_MC'!AB118:AF121,"&lt;=0")</f>
        <v>0</v>
      </c>
      <c r="J120" s="586" t="str">
        <f t="shared" ref="J120" si="624">IFERROR((I120-G120)/I120, "-")</f>
        <v>-</v>
      </c>
      <c r="K120" s="586" t="str">
        <f t="shared" ref="K120" si="625">IFERROR((SQRT(H120*J120))*F120, "N/A")</f>
        <v>N/A</v>
      </c>
      <c r="L120" s="587" t="str">
        <f t="shared" ref="L120" si="626">IFERROR(K120*$D120, "N/A")</f>
        <v>N/A</v>
      </c>
      <c r="M120" s="588"/>
      <c r="N120" s="585">
        <f>SUM('2.3_Input_Data_Orig_MC'!X118:Y119)</f>
        <v>0</v>
      </c>
      <c r="O120" s="543">
        <f>SUMIF('2.3_Input_Data_Orig_MC'!AE118:AF119,"&lt;0")</f>
        <v>0</v>
      </c>
      <c r="P120" s="586" t="str">
        <f t="shared" ref="P120" si="627">IFERROR((N120+O120)/N120,"-")</f>
        <v>-</v>
      </c>
      <c r="Q120" s="586">
        <f>SUMIF('2.3_Input_Data_Orig_MC'!AB118:AF121,"&lt;=0")</f>
        <v>0</v>
      </c>
      <c r="R120" s="586" t="str">
        <f t="shared" ref="R120" si="628">IFERROR((Q120-O120)/Q120, "-")</f>
        <v>-</v>
      </c>
      <c r="S120" s="586" t="str">
        <f t="shared" ref="S120" si="629">IFERROR((SQRT(P120*R120))*N120, "N/A")</f>
        <v>N/A</v>
      </c>
      <c r="T120" s="587" t="str">
        <f t="shared" ref="T120" si="630">IFERROR(S120*$D120, "N/A")</f>
        <v>N/A</v>
      </c>
      <c r="U120" s="588"/>
      <c r="V120" s="585">
        <f>SUM('2.3_Input_Data_Orig_MC'!X118:Y120)</f>
        <v>0</v>
      </c>
      <c r="W120" s="543">
        <f>SUMIF('2.3_Input_Data_Orig_MC'!AE118:AF120, "&lt;0")</f>
        <v>0</v>
      </c>
      <c r="X120" s="586" t="str">
        <f t="shared" ref="X120" si="631">IFERROR((V120+W120)/V120, "-")</f>
        <v>-</v>
      </c>
      <c r="Y120" s="586">
        <f>SUMIF('2.3_Input_Data_Orig_MC'!AB118:AF121,"&lt;=0")</f>
        <v>0</v>
      </c>
      <c r="Z120" s="586" t="str">
        <f t="shared" ref="Z120" si="632">IFERROR((Y120-W120)/Y120, "-")</f>
        <v>-</v>
      </c>
      <c r="AA120" s="586" t="str">
        <f t="shared" ref="AA120" si="633">IFERROR((SQRT(X120*Z120))*V120," No Interventions")</f>
        <v xml:space="preserve"> No Interventions</v>
      </c>
      <c r="AB120" s="587" t="str">
        <f t="shared" ref="AB120" si="634">IFERROR(AA120*$D120, "No Interventions")</f>
        <v>No Interventions</v>
      </c>
      <c r="AC120" s="589"/>
      <c r="AD120" s="585">
        <f>SUM('2.4_Input_Data_Rebase'!X118:Y118)</f>
        <v>0</v>
      </c>
      <c r="AE120" s="543">
        <f>SUMIF('2.4_Input_Data_Rebase'!AE118:AF118, "&lt;0")</f>
        <v>0</v>
      </c>
      <c r="AF120" s="586" t="str">
        <f t="shared" ref="AF120" si="635">IFERROR((AE120+AD120)/AD120, "-")</f>
        <v>-</v>
      </c>
      <c r="AG120" s="586">
        <f>SUMIF('2.4_Input_Data_Rebase'!AB118:AF121,"&lt;=0")</f>
        <v>0</v>
      </c>
      <c r="AH120" s="586" t="str">
        <f t="shared" ref="AH120" si="636">IFERROR((AG120-AE120)/AG120, "-")</f>
        <v>-</v>
      </c>
      <c r="AI120" s="586" t="str">
        <f t="shared" ref="AI120" si="637">IFERROR((SQRT(AF120*AH120))*AD120, "N/A")</f>
        <v>N/A</v>
      </c>
      <c r="AJ120" s="587" t="str">
        <f t="shared" ref="AJ120" si="638">IFERROR(AI120*$D120, "N/A")</f>
        <v>N/A</v>
      </c>
      <c r="AK120" s="588"/>
      <c r="AL120" s="585">
        <f>SUM('2.4_Input_Data_Rebase'!X118:Y119)</f>
        <v>0</v>
      </c>
      <c r="AM120" s="543">
        <f>SUMIF('2.4_Input_Data_Rebase'!AE118:AF119, "&lt;0")</f>
        <v>0</v>
      </c>
      <c r="AN120" s="586" t="str">
        <f t="shared" ref="AN120" si="639">IFERROR((AL120+AM120)/AL120,"-")</f>
        <v>-</v>
      </c>
      <c r="AO120" s="586">
        <f>SUMIF('2.4_Input_Data_Rebase'!AB118:AF121,"&lt;=0")</f>
        <v>0</v>
      </c>
      <c r="AP120" s="586" t="str">
        <f t="shared" ref="AP120" si="640">IFERROR((AO120-AM120)/AO120, "-")</f>
        <v>-</v>
      </c>
      <c r="AQ120" s="586" t="str">
        <f t="shared" ref="AQ120" si="641">IFERROR((SQRT(AN120*AP120))*AL120, "N/A")</f>
        <v>N/A</v>
      </c>
      <c r="AR120" s="587" t="str">
        <f t="shared" ref="AR120" si="642">IFERROR(AQ120*$D120, "N/A")</f>
        <v>N/A</v>
      </c>
      <c r="AS120" s="588"/>
      <c r="AT120" s="585">
        <f>SUM('2.4_Input_Data_Rebase'!X118:Y120)</f>
        <v>0</v>
      </c>
      <c r="AU120" s="543">
        <f>SUMIF('2.4_Input_Data_Rebase'!AE118:AF120, "&lt;0")</f>
        <v>0</v>
      </c>
      <c r="AV120" s="586" t="str">
        <f t="shared" ref="AV120" si="643">IFERROR((AT120+AU120)/AT120, "-")</f>
        <v>-</v>
      </c>
      <c r="AW120" s="586">
        <f>SUMIF('2.4_Input_Data_Rebase'!AB118:AF121,"&lt;=0")</f>
        <v>0</v>
      </c>
      <c r="AX120" s="586" t="str">
        <f t="shared" ref="AX120" si="644">IFERROR((AW120-AU120)/AW120, "-")</f>
        <v>-</v>
      </c>
      <c r="AY120" s="586" t="str">
        <f t="shared" ref="AY120" si="645">IFERROR((SQRT(AV120*AX120))*AT120," No Interventions")</f>
        <v xml:space="preserve"> No Interventions</v>
      </c>
      <c r="AZ120" s="587" t="str">
        <f t="shared" ref="AZ120" si="646">IFERROR(AY120*$D120, "No Interventions")</f>
        <v>No Interventions</v>
      </c>
    </row>
    <row r="121" spans="1:52" ht="13.15">
      <c r="A121" s="590"/>
      <c r="B121" s="466"/>
      <c r="C121" s="481"/>
      <c r="D121" s="591"/>
      <c r="F121" s="592"/>
      <c r="G121" s="593"/>
      <c r="H121" s="594"/>
      <c r="I121" s="594"/>
      <c r="J121" s="594"/>
      <c r="K121" s="594"/>
      <c r="L121" s="584"/>
      <c r="M121" s="588"/>
      <c r="N121" s="592"/>
      <c r="O121" s="593"/>
      <c r="P121" s="594"/>
      <c r="Q121" s="594"/>
      <c r="R121" s="594"/>
      <c r="S121" s="594"/>
      <c r="T121" s="584"/>
      <c r="U121" s="588"/>
      <c r="V121" s="592"/>
      <c r="W121" s="593"/>
      <c r="X121" s="594"/>
      <c r="Y121" s="594"/>
      <c r="Z121" s="594"/>
      <c r="AA121" s="594"/>
      <c r="AB121" s="584"/>
      <c r="AC121" s="589"/>
      <c r="AD121" s="592"/>
      <c r="AE121" s="593"/>
      <c r="AF121" s="594"/>
      <c r="AG121" s="594"/>
      <c r="AH121" s="594"/>
      <c r="AI121" s="594"/>
      <c r="AJ121" s="584"/>
      <c r="AK121" s="588"/>
      <c r="AL121" s="592"/>
      <c r="AM121" s="593"/>
      <c r="AN121" s="594"/>
      <c r="AO121" s="594"/>
      <c r="AP121" s="594"/>
      <c r="AQ121" s="594"/>
      <c r="AR121" s="584"/>
      <c r="AS121" s="588"/>
      <c r="AT121" s="592"/>
      <c r="AU121" s="593"/>
      <c r="AV121" s="594"/>
      <c r="AW121" s="594"/>
      <c r="AX121" s="594"/>
      <c r="AY121" s="594"/>
      <c r="AZ121" s="584"/>
    </row>
    <row r="122" spans="1:52" ht="13.15">
      <c r="A122" s="590"/>
      <c r="B122" s="466"/>
      <c r="C122" s="481"/>
      <c r="D122" s="591"/>
      <c r="F122" s="592"/>
      <c r="G122" s="593"/>
      <c r="H122" s="594"/>
      <c r="I122" s="594"/>
      <c r="J122" s="594"/>
      <c r="K122" s="594"/>
      <c r="L122" s="584"/>
      <c r="M122" s="588"/>
      <c r="N122" s="592"/>
      <c r="O122" s="593"/>
      <c r="P122" s="594"/>
      <c r="Q122" s="594"/>
      <c r="R122" s="594"/>
      <c r="S122" s="594"/>
      <c r="T122" s="584"/>
      <c r="U122" s="588"/>
      <c r="V122" s="592"/>
      <c r="W122" s="593"/>
      <c r="X122" s="594"/>
      <c r="Y122" s="594"/>
      <c r="Z122" s="594"/>
      <c r="AA122" s="594"/>
      <c r="AB122" s="584"/>
      <c r="AC122" s="589"/>
      <c r="AD122" s="592"/>
      <c r="AE122" s="593"/>
      <c r="AF122" s="594"/>
      <c r="AG122" s="594"/>
      <c r="AH122" s="594"/>
      <c r="AI122" s="594"/>
      <c r="AJ122" s="584"/>
      <c r="AK122" s="588"/>
      <c r="AL122" s="592"/>
      <c r="AM122" s="593"/>
      <c r="AN122" s="594"/>
      <c r="AO122" s="594"/>
      <c r="AP122" s="594"/>
      <c r="AQ122" s="594"/>
      <c r="AR122" s="584"/>
      <c r="AS122" s="588"/>
      <c r="AT122" s="592"/>
      <c r="AU122" s="593"/>
      <c r="AV122" s="594"/>
      <c r="AW122" s="594"/>
      <c r="AX122" s="594"/>
      <c r="AY122" s="594"/>
      <c r="AZ122" s="584"/>
    </row>
    <row r="123" spans="1:52" ht="13.15">
      <c r="A123" s="595"/>
      <c r="B123" s="467"/>
      <c r="C123" s="596"/>
      <c r="D123" s="597"/>
      <c r="F123" s="598"/>
      <c r="G123" s="599"/>
      <c r="H123" s="600"/>
      <c r="I123" s="600"/>
      <c r="J123" s="600"/>
      <c r="K123" s="600"/>
      <c r="L123" s="601"/>
      <c r="M123" s="588"/>
      <c r="N123" s="598"/>
      <c r="O123" s="599"/>
      <c r="P123" s="600"/>
      <c r="Q123" s="600"/>
      <c r="R123" s="600"/>
      <c r="S123" s="600"/>
      <c r="T123" s="601"/>
      <c r="U123" s="588"/>
      <c r="V123" s="598"/>
      <c r="W123" s="599"/>
      <c r="X123" s="600"/>
      <c r="Y123" s="600"/>
      <c r="Z123" s="600"/>
      <c r="AA123" s="600"/>
      <c r="AB123" s="601"/>
      <c r="AC123" s="589"/>
      <c r="AD123" s="598"/>
      <c r="AE123" s="599"/>
      <c r="AF123" s="600"/>
      <c r="AG123" s="600"/>
      <c r="AH123" s="600"/>
      <c r="AI123" s="600"/>
      <c r="AJ123" s="601"/>
      <c r="AK123" s="588"/>
      <c r="AL123" s="598"/>
      <c r="AM123" s="599"/>
      <c r="AN123" s="600"/>
      <c r="AO123" s="600"/>
      <c r="AP123" s="600"/>
      <c r="AQ123" s="600"/>
      <c r="AR123" s="601"/>
      <c r="AS123" s="588"/>
      <c r="AT123" s="598"/>
      <c r="AU123" s="599"/>
      <c r="AV123" s="600"/>
      <c r="AW123" s="600"/>
      <c r="AX123" s="600"/>
      <c r="AY123" s="600"/>
      <c r="AZ123" s="601"/>
    </row>
    <row r="124" spans="1:52" ht="13.15">
      <c r="A124" s="583" t="s">
        <v>9</v>
      </c>
      <c r="B124" s="466">
        <v>12</v>
      </c>
      <c r="C124" s="481" t="s">
        <v>38</v>
      </c>
      <c r="D124" s="584">
        <f>'0.2_MR_Weighting'!I128</f>
        <v>0</v>
      </c>
      <c r="F124" s="585">
        <f>SUM('2.3_Input_Data_Orig_MC'!X122:Y122)</f>
        <v>0</v>
      </c>
      <c r="G124" s="543">
        <f>SUMIF('2.3_Input_Data_Orig_MC'!AE122:AF122,"&lt;0")</f>
        <v>0</v>
      </c>
      <c r="H124" s="586" t="str">
        <f t="shared" ref="H124" si="647">IFERROR((G124+F124)/F124, "-")</f>
        <v>-</v>
      </c>
      <c r="I124" s="586">
        <f>SUMIF('2.3_Input_Data_Orig_MC'!AB122:AF125,"&lt;=0")</f>
        <v>0</v>
      </c>
      <c r="J124" s="586" t="str">
        <f t="shared" ref="J124" si="648">IFERROR((I124-G124)/I124, "-")</f>
        <v>-</v>
      </c>
      <c r="K124" s="586" t="str">
        <f t="shared" ref="K124" si="649">IFERROR((SQRT(H124*J124))*F124, "N/A")</f>
        <v>N/A</v>
      </c>
      <c r="L124" s="587" t="str">
        <f t="shared" ref="L124" si="650">IFERROR(K124*$D124, "N/A")</f>
        <v>N/A</v>
      </c>
      <c r="M124" s="588"/>
      <c r="N124" s="585">
        <f>SUM('2.3_Input_Data_Orig_MC'!X122:Y123)</f>
        <v>0</v>
      </c>
      <c r="O124" s="543">
        <f>SUMIF('2.3_Input_Data_Orig_MC'!AE122:AF123,"&lt;0")</f>
        <v>0</v>
      </c>
      <c r="P124" s="586" t="str">
        <f t="shared" ref="P124" si="651">IFERROR((N124+O124)/N124,"-")</f>
        <v>-</v>
      </c>
      <c r="Q124" s="586">
        <f>SUMIF('2.3_Input_Data_Orig_MC'!AB122:AF125,"&lt;=0")</f>
        <v>0</v>
      </c>
      <c r="R124" s="586" t="str">
        <f t="shared" ref="R124" si="652">IFERROR((Q124-O124)/Q124, "-")</f>
        <v>-</v>
      </c>
      <c r="S124" s="586" t="str">
        <f t="shared" ref="S124" si="653">IFERROR((SQRT(P124*R124))*N124, "N/A")</f>
        <v>N/A</v>
      </c>
      <c r="T124" s="587" t="str">
        <f t="shared" ref="T124" si="654">IFERROR(S124*$D124, "N/A")</f>
        <v>N/A</v>
      </c>
      <c r="U124" s="588"/>
      <c r="V124" s="585">
        <f>SUM('2.3_Input_Data_Orig_MC'!X122:Y124)</f>
        <v>0</v>
      </c>
      <c r="W124" s="543">
        <f>SUMIF('2.3_Input_Data_Orig_MC'!AE122:AF124, "&lt;0")</f>
        <v>0</v>
      </c>
      <c r="X124" s="586" t="str">
        <f t="shared" ref="X124" si="655">IFERROR((V124+W124)/V124, "-")</f>
        <v>-</v>
      </c>
      <c r="Y124" s="586">
        <f>SUMIF('2.3_Input_Data_Orig_MC'!AB122:AF125,"&lt;=0")</f>
        <v>0</v>
      </c>
      <c r="Z124" s="586" t="str">
        <f t="shared" ref="Z124" si="656">IFERROR((Y124-W124)/Y124, "-")</f>
        <v>-</v>
      </c>
      <c r="AA124" s="586" t="str">
        <f t="shared" ref="AA124" si="657">IFERROR((SQRT(X124*Z124))*V124," No Interventions")</f>
        <v xml:space="preserve"> No Interventions</v>
      </c>
      <c r="AB124" s="587" t="str">
        <f t="shared" ref="AB124" si="658">IFERROR(AA124*$D124, "No Interventions")</f>
        <v>No Interventions</v>
      </c>
      <c r="AC124" s="589"/>
      <c r="AD124" s="585">
        <f>SUM('2.4_Input_Data_Rebase'!X122:Y122)</f>
        <v>0</v>
      </c>
      <c r="AE124" s="543">
        <f>SUMIF('2.4_Input_Data_Rebase'!AE122:AF122, "&lt;0")</f>
        <v>0</v>
      </c>
      <c r="AF124" s="586" t="str">
        <f t="shared" ref="AF124" si="659">IFERROR((AE124+AD124)/AD124, "-")</f>
        <v>-</v>
      </c>
      <c r="AG124" s="586">
        <f>SUMIF('2.4_Input_Data_Rebase'!AB122:AF125,"&lt;=0")</f>
        <v>0</v>
      </c>
      <c r="AH124" s="586" t="str">
        <f t="shared" ref="AH124" si="660">IFERROR((AG124-AE124)/AG124, "-")</f>
        <v>-</v>
      </c>
      <c r="AI124" s="586" t="str">
        <f t="shared" ref="AI124" si="661">IFERROR((SQRT(AF124*AH124))*AD124, "N/A")</f>
        <v>N/A</v>
      </c>
      <c r="AJ124" s="587" t="str">
        <f t="shared" ref="AJ124" si="662">IFERROR(AI124*$D124, "N/A")</f>
        <v>N/A</v>
      </c>
      <c r="AK124" s="588"/>
      <c r="AL124" s="585">
        <f>SUM('2.4_Input_Data_Rebase'!X122:Y123)</f>
        <v>0</v>
      </c>
      <c r="AM124" s="543">
        <f>SUMIF('2.4_Input_Data_Rebase'!AE122:AF123, "&lt;0")</f>
        <v>0</v>
      </c>
      <c r="AN124" s="586" t="str">
        <f t="shared" ref="AN124" si="663">IFERROR((AL124+AM124)/AL124,"-")</f>
        <v>-</v>
      </c>
      <c r="AO124" s="586">
        <f>SUMIF('2.4_Input_Data_Rebase'!AB122:AF125,"&lt;=0")</f>
        <v>0</v>
      </c>
      <c r="AP124" s="586" t="str">
        <f t="shared" ref="AP124" si="664">IFERROR((AO124-AM124)/AO124, "-")</f>
        <v>-</v>
      </c>
      <c r="AQ124" s="586" t="str">
        <f t="shared" ref="AQ124" si="665">IFERROR((SQRT(AN124*AP124))*AL124, "N/A")</f>
        <v>N/A</v>
      </c>
      <c r="AR124" s="587" t="str">
        <f t="shared" ref="AR124" si="666">IFERROR(AQ124*$D124, "N/A")</f>
        <v>N/A</v>
      </c>
      <c r="AS124" s="588"/>
      <c r="AT124" s="585">
        <f>SUM('2.4_Input_Data_Rebase'!X122:Y124)</f>
        <v>0</v>
      </c>
      <c r="AU124" s="543">
        <f>SUMIF('2.4_Input_Data_Rebase'!AE122:AF124, "&lt;0")</f>
        <v>0</v>
      </c>
      <c r="AV124" s="586" t="str">
        <f t="shared" ref="AV124" si="667">IFERROR((AT124+AU124)/AT124, "-")</f>
        <v>-</v>
      </c>
      <c r="AW124" s="586">
        <f>SUMIF('2.4_Input_Data_Rebase'!AB122:AF125,"&lt;=0")</f>
        <v>0</v>
      </c>
      <c r="AX124" s="586" t="str">
        <f t="shared" ref="AX124" si="668">IFERROR((AW124-AU124)/AW124, "-")</f>
        <v>-</v>
      </c>
      <c r="AY124" s="586" t="str">
        <f t="shared" ref="AY124" si="669">IFERROR((SQRT(AV124*AX124))*AT124," No Interventions")</f>
        <v xml:space="preserve"> No Interventions</v>
      </c>
      <c r="AZ124" s="587" t="str">
        <f t="shared" ref="AZ124" si="670">IFERROR(AY124*$D124, "No Interventions")</f>
        <v>No Interventions</v>
      </c>
    </row>
    <row r="125" spans="1:52" ht="13.15">
      <c r="A125" s="590"/>
      <c r="B125" s="466"/>
      <c r="C125" s="481"/>
      <c r="D125" s="591"/>
      <c r="F125" s="592"/>
      <c r="G125" s="593"/>
      <c r="H125" s="594"/>
      <c r="I125" s="594"/>
      <c r="J125" s="594"/>
      <c r="K125" s="594"/>
      <c r="L125" s="584"/>
      <c r="M125" s="588"/>
      <c r="N125" s="592"/>
      <c r="O125" s="593"/>
      <c r="P125" s="594"/>
      <c r="Q125" s="594"/>
      <c r="R125" s="594"/>
      <c r="S125" s="594"/>
      <c r="T125" s="584"/>
      <c r="U125" s="588"/>
      <c r="V125" s="592"/>
      <c r="W125" s="593"/>
      <c r="X125" s="594"/>
      <c r="Y125" s="594"/>
      <c r="Z125" s="594"/>
      <c r="AA125" s="594"/>
      <c r="AB125" s="584"/>
      <c r="AC125" s="589"/>
      <c r="AD125" s="592"/>
      <c r="AE125" s="593"/>
      <c r="AF125" s="594"/>
      <c r="AG125" s="594"/>
      <c r="AH125" s="594"/>
      <c r="AI125" s="594"/>
      <c r="AJ125" s="584"/>
      <c r="AK125" s="588"/>
      <c r="AL125" s="592"/>
      <c r="AM125" s="593"/>
      <c r="AN125" s="594"/>
      <c r="AO125" s="594"/>
      <c r="AP125" s="594"/>
      <c r="AQ125" s="594"/>
      <c r="AR125" s="584"/>
      <c r="AS125" s="588"/>
      <c r="AT125" s="592"/>
      <c r="AU125" s="593"/>
      <c r="AV125" s="594"/>
      <c r="AW125" s="594"/>
      <c r="AX125" s="594"/>
      <c r="AY125" s="594"/>
      <c r="AZ125" s="584"/>
    </row>
    <row r="126" spans="1:52" ht="13.15">
      <c r="A126" s="590"/>
      <c r="B126" s="466"/>
      <c r="C126" s="481"/>
      <c r="D126" s="591"/>
      <c r="F126" s="592"/>
      <c r="G126" s="593"/>
      <c r="H126" s="594"/>
      <c r="I126" s="594"/>
      <c r="J126" s="594"/>
      <c r="K126" s="594"/>
      <c r="L126" s="584"/>
      <c r="M126" s="588"/>
      <c r="N126" s="592"/>
      <c r="O126" s="593"/>
      <c r="P126" s="594"/>
      <c r="Q126" s="594"/>
      <c r="R126" s="594"/>
      <c r="S126" s="594"/>
      <c r="T126" s="584"/>
      <c r="U126" s="588"/>
      <c r="V126" s="592"/>
      <c r="W126" s="593"/>
      <c r="X126" s="594"/>
      <c r="Y126" s="594"/>
      <c r="Z126" s="594"/>
      <c r="AA126" s="594"/>
      <c r="AB126" s="584"/>
      <c r="AC126" s="589"/>
      <c r="AD126" s="592"/>
      <c r="AE126" s="593"/>
      <c r="AF126" s="594"/>
      <c r="AG126" s="594"/>
      <c r="AH126" s="594"/>
      <c r="AI126" s="594"/>
      <c r="AJ126" s="584"/>
      <c r="AK126" s="588"/>
      <c r="AL126" s="592"/>
      <c r="AM126" s="593"/>
      <c r="AN126" s="594"/>
      <c r="AO126" s="594"/>
      <c r="AP126" s="594"/>
      <c r="AQ126" s="594"/>
      <c r="AR126" s="584"/>
      <c r="AS126" s="588"/>
      <c r="AT126" s="592"/>
      <c r="AU126" s="593"/>
      <c r="AV126" s="594"/>
      <c r="AW126" s="594"/>
      <c r="AX126" s="594"/>
      <c r="AY126" s="594"/>
      <c r="AZ126" s="584"/>
    </row>
    <row r="127" spans="1:52" ht="13.15">
      <c r="A127" s="595"/>
      <c r="B127" s="467"/>
      <c r="C127" s="596"/>
      <c r="D127" s="597"/>
      <c r="F127" s="598"/>
      <c r="G127" s="599"/>
      <c r="H127" s="600"/>
      <c r="I127" s="600"/>
      <c r="J127" s="600"/>
      <c r="K127" s="600"/>
      <c r="L127" s="601"/>
      <c r="M127" s="588"/>
      <c r="N127" s="598"/>
      <c r="O127" s="599"/>
      <c r="P127" s="600"/>
      <c r="Q127" s="600"/>
      <c r="R127" s="600"/>
      <c r="S127" s="600"/>
      <c r="T127" s="601"/>
      <c r="U127" s="588"/>
      <c r="V127" s="598"/>
      <c r="W127" s="599"/>
      <c r="X127" s="600"/>
      <c r="Y127" s="600"/>
      <c r="Z127" s="600"/>
      <c r="AA127" s="600"/>
      <c r="AB127" s="601"/>
      <c r="AC127" s="589"/>
      <c r="AD127" s="598"/>
      <c r="AE127" s="599"/>
      <c r="AF127" s="600"/>
      <c r="AG127" s="600"/>
      <c r="AH127" s="600"/>
      <c r="AI127" s="600"/>
      <c r="AJ127" s="601"/>
      <c r="AK127" s="588"/>
      <c r="AL127" s="598"/>
      <c r="AM127" s="599"/>
      <c r="AN127" s="600"/>
      <c r="AO127" s="600"/>
      <c r="AP127" s="600"/>
      <c r="AQ127" s="600"/>
      <c r="AR127" s="601"/>
      <c r="AS127" s="588"/>
      <c r="AT127" s="598"/>
      <c r="AU127" s="599"/>
      <c r="AV127" s="600"/>
      <c r="AW127" s="600"/>
      <c r="AX127" s="600"/>
      <c r="AY127" s="600"/>
      <c r="AZ127" s="601"/>
    </row>
    <row r="128" spans="1:52" ht="13.15">
      <c r="A128" s="583" t="s">
        <v>9</v>
      </c>
      <c r="B128" s="466">
        <v>15</v>
      </c>
      <c r="C128" s="481" t="s">
        <v>39</v>
      </c>
      <c r="D128" s="584">
        <f>'0.2_MR_Weighting'!I132</f>
        <v>1.0636076226730904E-3</v>
      </c>
      <c r="F128" s="585">
        <f>SUM('2.3_Input_Data_Orig_MC'!X126:Y126)</f>
        <v>0</v>
      </c>
      <c r="G128" s="543">
        <f>SUMIF('2.3_Input_Data_Orig_MC'!AE126:AF126,"&lt;0")</f>
        <v>0</v>
      </c>
      <c r="H128" s="586" t="str">
        <f t="shared" ref="H128" si="671">IFERROR((G128+F128)/F128, "-")</f>
        <v>-</v>
      </c>
      <c r="I128" s="586">
        <f>SUMIF('2.3_Input_Data_Orig_MC'!AB126:AF129,"&lt;=0")</f>
        <v>-4</v>
      </c>
      <c r="J128" s="586">
        <f t="shared" ref="J128" si="672">IFERROR((I128-G128)/I128, "-")</f>
        <v>1</v>
      </c>
      <c r="K128" s="586" t="str">
        <f t="shared" ref="K128" si="673">IFERROR((SQRT(H128*J128))*F128, "N/A")</f>
        <v>N/A</v>
      </c>
      <c r="L128" s="587" t="str">
        <f t="shared" ref="L128" si="674">IFERROR(K128*$D128, "N/A")</f>
        <v>N/A</v>
      </c>
      <c r="M128" s="588"/>
      <c r="N128" s="585">
        <f>SUM('2.3_Input_Data_Orig_MC'!X126:Y127)</f>
        <v>6</v>
      </c>
      <c r="O128" s="543">
        <f>SUMIF('2.3_Input_Data_Orig_MC'!AE126:AF127,"&lt;0")</f>
        <v>-4</v>
      </c>
      <c r="P128" s="586">
        <f t="shared" ref="P128" si="675">IFERROR((N128+O128)/N128,"-")</f>
        <v>0.33333333333333331</v>
      </c>
      <c r="Q128" s="586">
        <f>SUMIF('2.3_Input_Data_Orig_MC'!AB126:AF129,"&lt;=0")</f>
        <v>-4</v>
      </c>
      <c r="R128" s="586">
        <f t="shared" ref="R128" si="676">IFERROR((Q128-O128)/Q128, "-")</f>
        <v>0</v>
      </c>
      <c r="S128" s="586">
        <f t="shared" ref="S128" si="677">IFERROR((SQRT(P128*R128))*N128, "N/A")</f>
        <v>0</v>
      </c>
      <c r="T128" s="587">
        <f t="shared" ref="T128" si="678">IFERROR(S128*$D128, "N/A")</f>
        <v>0</v>
      </c>
      <c r="U128" s="588"/>
      <c r="V128" s="585">
        <f>SUM('2.3_Input_Data_Orig_MC'!X126:Y128)</f>
        <v>6</v>
      </c>
      <c r="W128" s="543">
        <f>SUMIF('2.3_Input_Data_Orig_MC'!AE126:AF128, "&lt;0")</f>
        <v>-4</v>
      </c>
      <c r="X128" s="586">
        <f t="shared" ref="X128" si="679">IFERROR((V128+W128)/V128, "-")</f>
        <v>0.33333333333333331</v>
      </c>
      <c r="Y128" s="586">
        <f>SUMIF('2.3_Input_Data_Orig_MC'!AB126:AF129,"&lt;=0")</f>
        <v>-4</v>
      </c>
      <c r="Z128" s="586">
        <f t="shared" ref="Z128" si="680">IFERROR((Y128-W128)/Y128, "-")</f>
        <v>0</v>
      </c>
      <c r="AA128" s="586">
        <f t="shared" ref="AA128" si="681">IFERROR((SQRT(X128*Z128))*V128," No Interventions")</f>
        <v>0</v>
      </c>
      <c r="AB128" s="587">
        <f t="shared" ref="AB128" si="682">IFERROR(AA128*$D128, "No Interventions")</f>
        <v>0</v>
      </c>
      <c r="AC128" s="589"/>
      <c r="AD128" s="585">
        <f>SUM('2.4_Input_Data_Rebase'!X126:Y126)</f>
        <v>4</v>
      </c>
      <c r="AE128" s="543">
        <f>SUMIF('2.4_Input_Data_Rebase'!AE126:AF126, "&lt;0")</f>
        <v>0</v>
      </c>
      <c r="AF128" s="586">
        <f t="shared" ref="AF128" si="683">IFERROR((AE128+AD128)/AD128, "-")</f>
        <v>1</v>
      </c>
      <c r="AG128" s="586">
        <f>SUMIF('2.4_Input_Data_Rebase'!AB126:AF129,"&lt;=0")</f>
        <v>-4</v>
      </c>
      <c r="AH128" s="586">
        <f t="shared" ref="AH128" si="684">IFERROR((AG128-AE128)/AG128, "-")</f>
        <v>1</v>
      </c>
      <c r="AI128" s="586">
        <f t="shared" ref="AI128" si="685">IFERROR((SQRT(AF128*AH128))*AD128, "N/A")</f>
        <v>4</v>
      </c>
      <c r="AJ128" s="587">
        <f t="shared" ref="AJ128" si="686">IFERROR(AI128*$D128, "N/A")</f>
        <v>4.2544304906923618E-3</v>
      </c>
      <c r="AK128" s="588"/>
      <c r="AL128" s="585">
        <f>SUM('2.4_Input_Data_Rebase'!X126:Y127)</f>
        <v>4</v>
      </c>
      <c r="AM128" s="543">
        <f>SUMIF('2.4_Input_Data_Rebase'!AE126:AF127, "&lt;0")</f>
        <v>0</v>
      </c>
      <c r="AN128" s="586">
        <f t="shared" ref="AN128" si="687">IFERROR((AL128+AM128)/AL128,"-")</f>
        <v>1</v>
      </c>
      <c r="AO128" s="586">
        <f>SUMIF('2.4_Input_Data_Rebase'!AB126:AF129,"&lt;=0")</f>
        <v>-4</v>
      </c>
      <c r="AP128" s="586">
        <f t="shared" ref="AP128" si="688">IFERROR((AO128-AM128)/AO128, "-")</f>
        <v>1</v>
      </c>
      <c r="AQ128" s="586">
        <f t="shared" ref="AQ128" si="689">IFERROR((SQRT(AN128*AP128))*AL128, "N/A")</f>
        <v>4</v>
      </c>
      <c r="AR128" s="587">
        <f t="shared" ref="AR128" si="690">IFERROR(AQ128*$D128, "N/A")</f>
        <v>4.2544304906923618E-3</v>
      </c>
      <c r="AS128" s="588"/>
      <c r="AT128" s="585">
        <f>SUM('2.4_Input_Data_Rebase'!X126:Y128)</f>
        <v>5</v>
      </c>
      <c r="AU128" s="543">
        <f>SUMIF('2.4_Input_Data_Rebase'!AE126:AF128, "&lt;0")</f>
        <v>-1</v>
      </c>
      <c r="AV128" s="586">
        <f t="shared" ref="AV128" si="691">IFERROR((AT128+AU128)/AT128, "-")</f>
        <v>0.8</v>
      </c>
      <c r="AW128" s="586">
        <f>SUMIF('2.4_Input_Data_Rebase'!AB126:AF129,"&lt;=0")</f>
        <v>-4</v>
      </c>
      <c r="AX128" s="586">
        <f t="shared" ref="AX128" si="692">IFERROR((AW128-AU128)/AW128, "-")</f>
        <v>0.75</v>
      </c>
      <c r="AY128" s="586">
        <f t="shared" ref="AY128" si="693">IFERROR((SQRT(AV128*AX128))*AT128," No Interventions")</f>
        <v>3.872983346207417</v>
      </c>
      <c r="AZ128" s="587">
        <f t="shared" ref="AZ128" si="694">IFERROR(AY128*$D128, "No Interventions")</f>
        <v>4.1193346095121418E-3</v>
      </c>
    </row>
    <row r="129" spans="1:52" ht="13.15">
      <c r="A129" s="590"/>
      <c r="B129" s="466"/>
      <c r="C129" s="481"/>
      <c r="D129" s="591"/>
      <c r="F129" s="592"/>
      <c r="G129" s="593"/>
      <c r="H129" s="594"/>
      <c r="I129" s="594"/>
      <c r="J129" s="594"/>
      <c r="K129" s="594"/>
      <c r="L129" s="584"/>
      <c r="M129" s="588"/>
      <c r="N129" s="592"/>
      <c r="O129" s="593"/>
      <c r="P129" s="594"/>
      <c r="Q129" s="594"/>
      <c r="R129" s="594"/>
      <c r="S129" s="594"/>
      <c r="T129" s="584"/>
      <c r="U129" s="588"/>
      <c r="V129" s="592"/>
      <c r="W129" s="593"/>
      <c r="X129" s="594"/>
      <c r="Y129" s="594"/>
      <c r="Z129" s="594"/>
      <c r="AA129" s="594"/>
      <c r="AB129" s="584"/>
      <c r="AC129" s="589"/>
      <c r="AD129" s="592"/>
      <c r="AE129" s="593"/>
      <c r="AF129" s="594"/>
      <c r="AG129" s="594"/>
      <c r="AH129" s="594"/>
      <c r="AI129" s="594"/>
      <c r="AJ129" s="584"/>
      <c r="AK129" s="588"/>
      <c r="AL129" s="592"/>
      <c r="AM129" s="593"/>
      <c r="AN129" s="594"/>
      <c r="AO129" s="594"/>
      <c r="AP129" s="594"/>
      <c r="AQ129" s="594"/>
      <c r="AR129" s="584"/>
      <c r="AS129" s="588"/>
      <c r="AT129" s="592"/>
      <c r="AU129" s="593"/>
      <c r="AV129" s="594"/>
      <c r="AW129" s="594"/>
      <c r="AX129" s="594"/>
      <c r="AY129" s="594"/>
      <c r="AZ129" s="584"/>
    </row>
    <row r="130" spans="1:52" ht="13.15">
      <c r="A130" s="590"/>
      <c r="B130" s="466"/>
      <c r="C130" s="481"/>
      <c r="D130" s="591"/>
      <c r="F130" s="592"/>
      <c r="G130" s="593"/>
      <c r="H130" s="594"/>
      <c r="I130" s="594"/>
      <c r="J130" s="594"/>
      <c r="K130" s="594"/>
      <c r="L130" s="584"/>
      <c r="M130" s="588"/>
      <c r="N130" s="592"/>
      <c r="O130" s="593"/>
      <c r="P130" s="594"/>
      <c r="Q130" s="594"/>
      <c r="R130" s="594"/>
      <c r="S130" s="594"/>
      <c r="T130" s="584"/>
      <c r="U130" s="588"/>
      <c r="V130" s="592"/>
      <c r="W130" s="593"/>
      <c r="X130" s="594"/>
      <c r="Y130" s="594"/>
      <c r="Z130" s="594"/>
      <c r="AA130" s="594"/>
      <c r="AB130" s="584"/>
      <c r="AC130" s="589"/>
      <c r="AD130" s="592"/>
      <c r="AE130" s="593"/>
      <c r="AF130" s="594"/>
      <c r="AG130" s="594"/>
      <c r="AH130" s="594"/>
      <c r="AI130" s="594"/>
      <c r="AJ130" s="584"/>
      <c r="AK130" s="588"/>
      <c r="AL130" s="592"/>
      <c r="AM130" s="593"/>
      <c r="AN130" s="594"/>
      <c r="AO130" s="594"/>
      <c r="AP130" s="594"/>
      <c r="AQ130" s="594"/>
      <c r="AR130" s="584"/>
      <c r="AS130" s="588"/>
      <c r="AT130" s="592"/>
      <c r="AU130" s="593"/>
      <c r="AV130" s="594"/>
      <c r="AW130" s="594"/>
      <c r="AX130" s="594"/>
      <c r="AY130" s="594"/>
      <c r="AZ130" s="584"/>
    </row>
    <row r="131" spans="1:52" ht="13.15">
      <c r="A131" s="595"/>
      <c r="B131" s="467"/>
      <c r="C131" s="596"/>
      <c r="D131" s="597"/>
      <c r="F131" s="598"/>
      <c r="G131" s="599"/>
      <c r="H131" s="600"/>
      <c r="I131" s="600"/>
      <c r="J131" s="600"/>
      <c r="K131" s="600"/>
      <c r="L131" s="601"/>
      <c r="M131" s="588"/>
      <c r="N131" s="598"/>
      <c r="O131" s="599"/>
      <c r="P131" s="600"/>
      <c r="Q131" s="600"/>
      <c r="R131" s="600"/>
      <c r="S131" s="600"/>
      <c r="T131" s="601"/>
      <c r="U131" s="588"/>
      <c r="V131" s="598"/>
      <c r="W131" s="599"/>
      <c r="X131" s="600"/>
      <c r="Y131" s="600"/>
      <c r="Z131" s="600"/>
      <c r="AA131" s="600"/>
      <c r="AB131" s="601"/>
      <c r="AC131" s="589"/>
      <c r="AD131" s="598"/>
      <c r="AE131" s="599"/>
      <c r="AF131" s="600"/>
      <c r="AG131" s="600"/>
      <c r="AH131" s="600"/>
      <c r="AI131" s="600"/>
      <c r="AJ131" s="601"/>
      <c r="AK131" s="588"/>
      <c r="AL131" s="598"/>
      <c r="AM131" s="599"/>
      <c r="AN131" s="600"/>
      <c r="AO131" s="600"/>
      <c r="AP131" s="600"/>
      <c r="AQ131" s="600"/>
      <c r="AR131" s="601"/>
      <c r="AS131" s="588"/>
      <c r="AT131" s="598"/>
      <c r="AU131" s="599"/>
      <c r="AV131" s="600"/>
      <c r="AW131" s="600"/>
      <c r="AX131" s="600"/>
      <c r="AY131" s="600"/>
      <c r="AZ131" s="601"/>
    </row>
    <row r="132" spans="1:52" ht="26.25">
      <c r="A132" s="583" t="s">
        <v>9</v>
      </c>
      <c r="B132" s="466">
        <v>18</v>
      </c>
      <c r="C132" s="481" t="s">
        <v>40</v>
      </c>
      <c r="D132" s="584">
        <f>'0.2_MR_Weighting'!I136</f>
        <v>1.856885047399046E-3</v>
      </c>
      <c r="F132" s="585">
        <f>SUM('2.3_Input_Data_Orig_MC'!X130:Y130)</f>
        <v>72</v>
      </c>
      <c r="G132" s="543">
        <f>SUMIF('2.3_Input_Data_Orig_MC'!AE130:AF130,"&lt;0")</f>
        <v>-52</v>
      </c>
      <c r="H132" s="586">
        <f t="shared" ref="H132" si="695">IFERROR((G132+F132)/F132, "-")</f>
        <v>0.27777777777777779</v>
      </c>
      <c r="I132" s="586">
        <f>SUMIF('2.3_Input_Data_Orig_MC'!AB130:AF133,"&lt;=0")</f>
        <v>-54</v>
      </c>
      <c r="J132" s="586">
        <f t="shared" ref="J132" si="696">IFERROR((I132-G132)/I132, "-")</f>
        <v>3.7037037037037035E-2</v>
      </c>
      <c r="K132" s="586">
        <f t="shared" ref="K132" si="697">IFERROR((SQRT(H132*J132))*F132, "N/A")</f>
        <v>7.3029674334022152</v>
      </c>
      <c r="L132" s="587">
        <f t="shared" ref="L132" si="698">IFERROR(K132*$D132, "N/A")</f>
        <v>1.3560771028726762E-2</v>
      </c>
      <c r="M132" s="588"/>
      <c r="N132" s="585">
        <f>SUM('2.3_Input_Data_Orig_MC'!X130:Y131)</f>
        <v>72</v>
      </c>
      <c r="O132" s="543">
        <f>SUMIF('2.3_Input_Data_Orig_MC'!AE130:AF131,"&lt;0")</f>
        <v>-52</v>
      </c>
      <c r="P132" s="586">
        <f t="shared" ref="P132" si="699">IFERROR((N132+O132)/N132,"-")</f>
        <v>0.27777777777777779</v>
      </c>
      <c r="Q132" s="586">
        <f>SUMIF('2.3_Input_Data_Orig_MC'!AB130:AF133,"&lt;=0")</f>
        <v>-54</v>
      </c>
      <c r="R132" s="586">
        <f t="shared" ref="R132" si="700">IFERROR((Q132-O132)/Q132, "-")</f>
        <v>3.7037037037037035E-2</v>
      </c>
      <c r="S132" s="586">
        <f t="shared" ref="S132" si="701">IFERROR((SQRT(P132*R132))*N132, "N/A")</f>
        <v>7.3029674334022152</v>
      </c>
      <c r="T132" s="587">
        <f t="shared" ref="T132" si="702">IFERROR(S132*$D132, "N/A")</f>
        <v>1.3560771028726762E-2</v>
      </c>
      <c r="U132" s="588"/>
      <c r="V132" s="585">
        <f>SUM('2.3_Input_Data_Orig_MC'!X130:Y132)</f>
        <v>76</v>
      </c>
      <c r="W132" s="543">
        <f>SUMIF('2.3_Input_Data_Orig_MC'!AE130:AF132, "&lt;0")</f>
        <v>-54</v>
      </c>
      <c r="X132" s="586">
        <f t="shared" ref="X132" si="703">IFERROR((V132+W132)/V132, "-")</f>
        <v>0.28947368421052633</v>
      </c>
      <c r="Y132" s="586">
        <f>SUMIF('2.3_Input_Data_Orig_MC'!AB130:AF133,"&lt;=0")</f>
        <v>-54</v>
      </c>
      <c r="Z132" s="586">
        <f t="shared" ref="Z132" si="704">IFERROR((Y132-W132)/Y132, "-")</f>
        <v>0</v>
      </c>
      <c r="AA132" s="586">
        <f t="shared" ref="AA132" si="705">IFERROR((SQRT(X132*Z132))*V132," No Interventions")</f>
        <v>0</v>
      </c>
      <c r="AB132" s="587">
        <f t="shared" ref="AB132" si="706">IFERROR(AA132*$D132, "No Interventions")</f>
        <v>0</v>
      </c>
      <c r="AC132" s="589"/>
      <c r="AD132" s="585">
        <f>SUM('2.4_Input_Data_Rebase'!X130:Y130)</f>
        <v>0</v>
      </c>
      <c r="AE132" s="543">
        <f>SUMIF('2.4_Input_Data_Rebase'!AE130:AF130, "&lt;0")</f>
        <v>0</v>
      </c>
      <c r="AF132" s="586" t="str">
        <f t="shared" ref="AF132" si="707">IFERROR((AE132+AD132)/AD132, "-")</f>
        <v>-</v>
      </c>
      <c r="AG132" s="586">
        <f>SUMIF('2.4_Input_Data_Rebase'!AB130:AF133,"&lt;=0")</f>
        <v>-54</v>
      </c>
      <c r="AH132" s="586">
        <f t="shared" ref="AH132" si="708">IFERROR((AG132-AE132)/AG132, "-")</f>
        <v>1</v>
      </c>
      <c r="AI132" s="586" t="str">
        <f t="shared" ref="AI132" si="709">IFERROR((SQRT(AF132*AH132))*AD132, "N/A")</f>
        <v>N/A</v>
      </c>
      <c r="AJ132" s="587" t="str">
        <f t="shared" ref="AJ132" si="710">IFERROR(AI132*$D132, "N/A")</f>
        <v>N/A</v>
      </c>
      <c r="AK132" s="588"/>
      <c r="AL132" s="585">
        <f>SUM('2.4_Input_Data_Rebase'!X130:Y131)</f>
        <v>0</v>
      </c>
      <c r="AM132" s="543">
        <f>SUMIF('2.4_Input_Data_Rebase'!AE130:AF131, "&lt;0")</f>
        <v>0</v>
      </c>
      <c r="AN132" s="586" t="str">
        <f t="shared" ref="AN132" si="711">IFERROR((AL132+AM132)/AL132,"-")</f>
        <v>-</v>
      </c>
      <c r="AO132" s="586">
        <f>SUMIF('2.4_Input_Data_Rebase'!AB130:AF133,"&lt;=0")</f>
        <v>-54</v>
      </c>
      <c r="AP132" s="586">
        <f t="shared" ref="AP132" si="712">IFERROR((AO132-AM132)/AO132, "-")</f>
        <v>1</v>
      </c>
      <c r="AQ132" s="586" t="str">
        <f t="shared" ref="AQ132" si="713">IFERROR((SQRT(AN132*AP132))*AL132, "N/A")</f>
        <v>N/A</v>
      </c>
      <c r="AR132" s="587" t="str">
        <f t="shared" ref="AR132" si="714">IFERROR(AQ132*$D132, "N/A")</f>
        <v>N/A</v>
      </c>
      <c r="AS132" s="588"/>
      <c r="AT132" s="585">
        <f>SUM('2.4_Input_Data_Rebase'!X130:Y132)</f>
        <v>25</v>
      </c>
      <c r="AU132" s="543">
        <f>SUMIF('2.4_Input_Data_Rebase'!AE130:AF132, "&lt;0")</f>
        <v>-9</v>
      </c>
      <c r="AV132" s="586">
        <f t="shared" ref="AV132" si="715">IFERROR((AT132+AU132)/AT132, "-")</f>
        <v>0.64</v>
      </c>
      <c r="AW132" s="586">
        <f>SUMIF('2.4_Input_Data_Rebase'!AB130:AF133,"&lt;=0")</f>
        <v>-54</v>
      </c>
      <c r="AX132" s="586">
        <f t="shared" ref="AX132" si="716">IFERROR((AW132-AU132)/AW132, "-")</f>
        <v>0.83333333333333337</v>
      </c>
      <c r="AY132" s="586">
        <f t="shared" ref="AY132" si="717">IFERROR((SQRT(AV132*AX132))*AT132," No Interventions")</f>
        <v>18.257418583505537</v>
      </c>
      <c r="AZ132" s="587">
        <f t="shared" ref="AZ132" si="718">IFERROR(AY132*$D132, "No Interventions")</f>
        <v>3.3901927571816905E-2</v>
      </c>
    </row>
    <row r="133" spans="1:52" ht="13.15">
      <c r="A133" s="590"/>
      <c r="B133" s="466"/>
      <c r="C133" s="481"/>
      <c r="D133" s="591"/>
      <c r="F133" s="592"/>
      <c r="G133" s="593"/>
      <c r="H133" s="594"/>
      <c r="I133" s="594"/>
      <c r="J133" s="594"/>
      <c r="K133" s="594"/>
      <c r="L133" s="584"/>
      <c r="M133" s="588"/>
      <c r="N133" s="592"/>
      <c r="O133" s="593"/>
      <c r="P133" s="594"/>
      <c r="Q133" s="594"/>
      <c r="R133" s="594"/>
      <c r="S133" s="594"/>
      <c r="T133" s="584"/>
      <c r="U133" s="588"/>
      <c r="V133" s="592"/>
      <c r="W133" s="593"/>
      <c r="X133" s="594"/>
      <c r="Y133" s="594"/>
      <c r="Z133" s="594"/>
      <c r="AA133" s="594"/>
      <c r="AB133" s="584"/>
      <c r="AC133" s="589"/>
      <c r="AD133" s="592"/>
      <c r="AE133" s="593"/>
      <c r="AF133" s="594"/>
      <c r="AG133" s="594"/>
      <c r="AH133" s="594"/>
      <c r="AI133" s="594"/>
      <c r="AJ133" s="584"/>
      <c r="AK133" s="588"/>
      <c r="AL133" s="592"/>
      <c r="AM133" s="593"/>
      <c r="AN133" s="594"/>
      <c r="AO133" s="594"/>
      <c r="AP133" s="594"/>
      <c r="AQ133" s="594"/>
      <c r="AR133" s="584"/>
      <c r="AS133" s="588"/>
      <c r="AT133" s="592"/>
      <c r="AU133" s="593"/>
      <c r="AV133" s="594"/>
      <c r="AW133" s="594"/>
      <c r="AX133" s="594"/>
      <c r="AY133" s="594"/>
      <c r="AZ133" s="584"/>
    </row>
    <row r="134" spans="1:52" ht="13.15">
      <c r="A134" s="590"/>
      <c r="B134" s="466"/>
      <c r="C134" s="481"/>
      <c r="D134" s="591"/>
      <c r="F134" s="592"/>
      <c r="G134" s="593"/>
      <c r="H134" s="594"/>
      <c r="I134" s="594"/>
      <c r="J134" s="594"/>
      <c r="K134" s="594"/>
      <c r="L134" s="584"/>
      <c r="M134" s="588"/>
      <c r="N134" s="592"/>
      <c r="O134" s="593"/>
      <c r="P134" s="594"/>
      <c r="Q134" s="594"/>
      <c r="R134" s="594"/>
      <c r="S134" s="594"/>
      <c r="T134" s="584"/>
      <c r="U134" s="588"/>
      <c r="V134" s="592"/>
      <c r="W134" s="593"/>
      <c r="X134" s="594"/>
      <c r="Y134" s="594"/>
      <c r="Z134" s="594"/>
      <c r="AA134" s="594"/>
      <c r="AB134" s="584"/>
      <c r="AC134" s="589"/>
      <c r="AD134" s="592"/>
      <c r="AE134" s="593"/>
      <c r="AF134" s="594"/>
      <c r="AG134" s="594"/>
      <c r="AH134" s="594"/>
      <c r="AI134" s="594"/>
      <c r="AJ134" s="584"/>
      <c r="AK134" s="588"/>
      <c r="AL134" s="592"/>
      <c r="AM134" s="593"/>
      <c r="AN134" s="594"/>
      <c r="AO134" s="594"/>
      <c r="AP134" s="594"/>
      <c r="AQ134" s="594"/>
      <c r="AR134" s="584"/>
      <c r="AS134" s="588"/>
      <c r="AT134" s="592"/>
      <c r="AU134" s="593"/>
      <c r="AV134" s="594"/>
      <c r="AW134" s="594"/>
      <c r="AX134" s="594"/>
      <c r="AY134" s="594"/>
      <c r="AZ134" s="584"/>
    </row>
    <row r="135" spans="1:52" ht="13.15">
      <c r="A135" s="595"/>
      <c r="B135" s="467"/>
      <c r="C135" s="596"/>
      <c r="D135" s="597"/>
      <c r="F135" s="598"/>
      <c r="G135" s="599"/>
      <c r="H135" s="600"/>
      <c r="I135" s="600"/>
      <c r="J135" s="600"/>
      <c r="K135" s="600"/>
      <c r="L135" s="601"/>
      <c r="M135" s="588"/>
      <c r="N135" s="598"/>
      <c r="O135" s="599"/>
      <c r="P135" s="600"/>
      <c r="Q135" s="600"/>
      <c r="R135" s="600"/>
      <c r="S135" s="600"/>
      <c r="T135" s="601"/>
      <c r="U135" s="588"/>
      <c r="V135" s="598"/>
      <c r="W135" s="599"/>
      <c r="X135" s="600"/>
      <c r="Y135" s="600"/>
      <c r="Z135" s="600"/>
      <c r="AA135" s="600"/>
      <c r="AB135" s="601"/>
      <c r="AC135" s="589"/>
      <c r="AD135" s="598"/>
      <c r="AE135" s="599"/>
      <c r="AF135" s="600"/>
      <c r="AG135" s="600"/>
      <c r="AH135" s="600"/>
      <c r="AI135" s="600"/>
      <c r="AJ135" s="601"/>
      <c r="AK135" s="588"/>
      <c r="AL135" s="598"/>
      <c r="AM135" s="599"/>
      <c r="AN135" s="600"/>
      <c r="AO135" s="600"/>
      <c r="AP135" s="600"/>
      <c r="AQ135" s="600"/>
      <c r="AR135" s="601"/>
      <c r="AS135" s="588"/>
      <c r="AT135" s="598"/>
      <c r="AU135" s="599"/>
      <c r="AV135" s="600"/>
      <c r="AW135" s="600"/>
      <c r="AX135" s="600"/>
      <c r="AY135" s="600"/>
      <c r="AZ135" s="601"/>
    </row>
    <row r="136" spans="1:52" ht="13.15">
      <c r="A136" s="583" t="s">
        <v>9</v>
      </c>
      <c r="B136" s="466">
        <v>19</v>
      </c>
      <c r="C136" s="481" t="s">
        <v>41</v>
      </c>
      <c r="D136" s="584">
        <f>'0.2_MR_Weighting'!I140</f>
        <v>5.7389889383962006E-3</v>
      </c>
      <c r="F136" s="585">
        <f>SUM('2.3_Input_Data_Orig_MC'!X134:Y134)</f>
        <v>6</v>
      </c>
      <c r="G136" s="543">
        <f>SUMIF('2.3_Input_Data_Orig_MC'!AE134:AF134,"&lt;0")</f>
        <v>-5</v>
      </c>
      <c r="H136" s="586">
        <f t="shared" ref="H136" si="719">IFERROR((G136+F136)/F136, "-")</f>
        <v>0.16666666666666666</v>
      </c>
      <c r="I136" s="586">
        <f>SUMIF('2.3_Input_Data_Orig_MC'!AB134:AF137,"&lt;=0")</f>
        <v>-5</v>
      </c>
      <c r="J136" s="586">
        <f t="shared" ref="J136" si="720">IFERROR((I136-G136)/I136, "-")</f>
        <v>0</v>
      </c>
      <c r="K136" s="586">
        <f t="shared" ref="K136" si="721">IFERROR((SQRT(H136*J136))*F136, "N/A")</f>
        <v>0</v>
      </c>
      <c r="L136" s="587">
        <f t="shared" ref="L136" si="722">IFERROR(K136*$D136, "N/A")</f>
        <v>0</v>
      </c>
      <c r="M136" s="588"/>
      <c r="N136" s="585">
        <f>SUM('2.3_Input_Data_Orig_MC'!X134:Y135)</f>
        <v>6</v>
      </c>
      <c r="O136" s="543">
        <f>SUMIF('2.3_Input_Data_Orig_MC'!AE134:AF135,"&lt;0")</f>
        <v>-5</v>
      </c>
      <c r="P136" s="586">
        <f t="shared" ref="P136" si="723">IFERROR((N136+O136)/N136,"-")</f>
        <v>0.16666666666666666</v>
      </c>
      <c r="Q136" s="586">
        <f>SUMIF('2.3_Input_Data_Orig_MC'!AB134:AF137,"&lt;=0")</f>
        <v>-5</v>
      </c>
      <c r="R136" s="586">
        <f t="shared" ref="R136" si="724">IFERROR((Q136-O136)/Q136, "-")</f>
        <v>0</v>
      </c>
      <c r="S136" s="586">
        <f t="shared" ref="S136" si="725">IFERROR((SQRT(P136*R136))*N136, "N/A")</f>
        <v>0</v>
      </c>
      <c r="T136" s="587">
        <f t="shared" ref="T136" si="726">IFERROR(S136*$D136, "N/A")</f>
        <v>0</v>
      </c>
      <c r="U136" s="588"/>
      <c r="V136" s="585">
        <f>SUM('2.3_Input_Data_Orig_MC'!X134:Y136)</f>
        <v>6</v>
      </c>
      <c r="W136" s="543">
        <f>SUMIF('2.3_Input_Data_Orig_MC'!AE134:AF136, "&lt;0")</f>
        <v>-5</v>
      </c>
      <c r="X136" s="586">
        <f t="shared" ref="X136" si="727">IFERROR((V136+W136)/V136, "-")</f>
        <v>0.16666666666666666</v>
      </c>
      <c r="Y136" s="586">
        <f>SUMIF('2.3_Input_Data_Orig_MC'!AB134:AF137,"&lt;=0")</f>
        <v>-5</v>
      </c>
      <c r="Z136" s="586">
        <f t="shared" ref="Z136" si="728">IFERROR((Y136-W136)/Y136, "-")</f>
        <v>0</v>
      </c>
      <c r="AA136" s="586">
        <f t="shared" ref="AA136" si="729">IFERROR((SQRT(X136*Z136))*V136," No Interventions")</f>
        <v>0</v>
      </c>
      <c r="AB136" s="587">
        <f t="shared" ref="AB136" si="730">IFERROR(AA136*$D136, "No Interventions")</f>
        <v>0</v>
      </c>
      <c r="AC136" s="589"/>
      <c r="AD136" s="585">
        <f>SUM('2.4_Input_Data_Rebase'!X134:Y134)</f>
        <v>2</v>
      </c>
      <c r="AE136" s="543">
        <f>SUMIF('2.4_Input_Data_Rebase'!AE134:AF134, "&lt;0")</f>
        <v>-2</v>
      </c>
      <c r="AF136" s="586">
        <f t="shared" ref="AF136" si="731">IFERROR((AE136+AD136)/AD136, "-")</f>
        <v>0</v>
      </c>
      <c r="AG136" s="586">
        <f>SUMIF('2.4_Input_Data_Rebase'!AB134:AF137,"&lt;=0")</f>
        <v>-5</v>
      </c>
      <c r="AH136" s="586">
        <f t="shared" ref="AH136" si="732">IFERROR((AG136-AE136)/AG136, "-")</f>
        <v>0.6</v>
      </c>
      <c r="AI136" s="586">
        <f t="shared" ref="AI136" si="733">IFERROR((SQRT(AF136*AH136))*AD136, "N/A")</f>
        <v>0</v>
      </c>
      <c r="AJ136" s="587">
        <f t="shared" ref="AJ136" si="734">IFERROR(AI136*$D136, "N/A")</f>
        <v>0</v>
      </c>
      <c r="AK136" s="588"/>
      <c r="AL136" s="585">
        <f>SUM('2.4_Input_Data_Rebase'!X134:Y135)</f>
        <v>2</v>
      </c>
      <c r="AM136" s="543">
        <f>SUMIF('2.4_Input_Data_Rebase'!AE134:AF135, "&lt;0")</f>
        <v>-2</v>
      </c>
      <c r="AN136" s="586">
        <f t="shared" ref="AN136" si="735">IFERROR((AL136+AM136)/AL136,"-")</f>
        <v>0</v>
      </c>
      <c r="AO136" s="586">
        <f>SUMIF('2.4_Input_Data_Rebase'!AB134:AF137,"&lt;=0")</f>
        <v>-5</v>
      </c>
      <c r="AP136" s="586">
        <f t="shared" ref="AP136" si="736">IFERROR((AO136-AM136)/AO136, "-")</f>
        <v>0.6</v>
      </c>
      <c r="AQ136" s="586">
        <f t="shared" ref="AQ136" si="737">IFERROR((SQRT(AN136*AP136))*AL136, "N/A")</f>
        <v>0</v>
      </c>
      <c r="AR136" s="587">
        <f t="shared" ref="AR136" si="738">IFERROR(AQ136*$D136, "N/A")</f>
        <v>0</v>
      </c>
      <c r="AS136" s="588"/>
      <c r="AT136" s="585">
        <f>SUM('2.4_Input_Data_Rebase'!X134:Y136)</f>
        <v>2</v>
      </c>
      <c r="AU136" s="543">
        <f>SUMIF('2.4_Input_Data_Rebase'!AE134:AF136, "&lt;0")</f>
        <v>-2</v>
      </c>
      <c r="AV136" s="586">
        <f t="shared" ref="AV136" si="739">IFERROR((AT136+AU136)/AT136, "-")</f>
        <v>0</v>
      </c>
      <c r="AW136" s="586">
        <f>SUMIF('2.4_Input_Data_Rebase'!AB134:AF137,"&lt;=0")</f>
        <v>-5</v>
      </c>
      <c r="AX136" s="586">
        <f t="shared" ref="AX136" si="740">IFERROR((AW136-AU136)/AW136, "-")</f>
        <v>0.6</v>
      </c>
      <c r="AY136" s="586">
        <f t="shared" ref="AY136" si="741">IFERROR((SQRT(AV136*AX136))*AT136," No Interventions")</f>
        <v>0</v>
      </c>
      <c r="AZ136" s="587">
        <f t="shared" ref="AZ136" si="742">IFERROR(AY136*$D136, "No Interventions")</f>
        <v>0</v>
      </c>
    </row>
    <row r="137" spans="1:52" ht="13.15">
      <c r="A137" s="590"/>
      <c r="B137" s="466"/>
      <c r="C137" s="481"/>
      <c r="D137" s="591"/>
      <c r="F137" s="592"/>
      <c r="G137" s="593"/>
      <c r="H137" s="594"/>
      <c r="I137" s="594"/>
      <c r="J137" s="594"/>
      <c r="K137" s="594"/>
      <c r="L137" s="584"/>
      <c r="M137" s="588"/>
      <c r="N137" s="592"/>
      <c r="O137" s="593"/>
      <c r="P137" s="594"/>
      <c r="Q137" s="594"/>
      <c r="R137" s="594"/>
      <c r="S137" s="594"/>
      <c r="T137" s="584"/>
      <c r="U137" s="588"/>
      <c r="V137" s="592"/>
      <c r="W137" s="593"/>
      <c r="X137" s="594"/>
      <c r="Y137" s="594"/>
      <c r="Z137" s="594"/>
      <c r="AA137" s="594"/>
      <c r="AB137" s="584"/>
      <c r="AC137" s="589"/>
      <c r="AD137" s="592"/>
      <c r="AE137" s="593"/>
      <c r="AF137" s="594"/>
      <c r="AG137" s="594"/>
      <c r="AH137" s="594"/>
      <c r="AI137" s="594"/>
      <c r="AJ137" s="584"/>
      <c r="AK137" s="588"/>
      <c r="AL137" s="592"/>
      <c r="AM137" s="593"/>
      <c r="AN137" s="594"/>
      <c r="AO137" s="594"/>
      <c r="AP137" s="594"/>
      <c r="AQ137" s="594"/>
      <c r="AR137" s="584"/>
      <c r="AS137" s="588"/>
      <c r="AT137" s="592"/>
      <c r="AU137" s="593"/>
      <c r="AV137" s="594"/>
      <c r="AW137" s="594"/>
      <c r="AX137" s="594"/>
      <c r="AY137" s="594"/>
      <c r="AZ137" s="584"/>
    </row>
    <row r="138" spans="1:52" ht="13.15">
      <c r="A138" s="590"/>
      <c r="B138" s="466"/>
      <c r="C138" s="481"/>
      <c r="D138" s="591"/>
      <c r="F138" s="592"/>
      <c r="G138" s="593"/>
      <c r="H138" s="594"/>
      <c r="I138" s="594"/>
      <c r="J138" s="594"/>
      <c r="K138" s="594"/>
      <c r="L138" s="584"/>
      <c r="M138" s="588"/>
      <c r="N138" s="592"/>
      <c r="O138" s="593"/>
      <c r="P138" s="594"/>
      <c r="Q138" s="594"/>
      <c r="R138" s="594"/>
      <c r="S138" s="594"/>
      <c r="T138" s="584"/>
      <c r="U138" s="588"/>
      <c r="V138" s="592"/>
      <c r="W138" s="593"/>
      <c r="X138" s="594"/>
      <c r="Y138" s="594"/>
      <c r="Z138" s="594"/>
      <c r="AA138" s="594"/>
      <c r="AB138" s="584"/>
      <c r="AC138" s="589"/>
      <c r="AD138" s="592"/>
      <c r="AE138" s="593"/>
      <c r="AF138" s="594"/>
      <c r="AG138" s="594"/>
      <c r="AH138" s="594"/>
      <c r="AI138" s="594"/>
      <c r="AJ138" s="584"/>
      <c r="AK138" s="588"/>
      <c r="AL138" s="592"/>
      <c r="AM138" s="593"/>
      <c r="AN138" s="594"/>
      <c r="AO138" s="594"/>
      <c r="AP138" s="594"/>
      <c r="AQ138" s="594"/>
      <c r="AR138" s="584"/>
      <c r="AS138" s="588"/>
      <c r="AT138" s="592"/>
      <c r="AU138" s="593"/>
      <c r="AV138" s="594"/>
      <c r="AW138" s="594"/>
      <c r="AX138" s="594"/>
      <c r="AY138" s="594"/>
      <c r="AZ138" s="584"/>
    </row>
    <row r="139" spans="1:52" ht="13.15">
      <c r="A139" s="595"/>
      <c r="B139" s="467"/>
      <c r="C139" s="596"/>
      <c r="D139" s="597"/>
      <c r="F139" s="598"/>
      <c r="G139" s="599"/>
      <c r="H139" s="600"/>
      <c r="I139" s="600"/>
      <c r="J139" s="600"/>
      <c r="K139" s="600"/>
      <c r="L139" s="601"/>
      <c r="M139" s="588"/>
      <c r="N139" s="598"/>
      <c r="O139" s="599"/>
      <c r="P139" s="600"/>
      <c r="Q139" s="600"/>
      <c r="R139" s="600"/>
      <c r="S139" s="600"/>
      <c r="T139" s="601"/>
      <c r="U139" s="588"/>
      <c r="V139" s="598"/>
      <c r="W139" s="599"/>
      <c r="X139" s="600"/>
      <c r="Y139" s="600"/>
      <c r="Z139" s="600"/>
      <c r="AA139" s="600"/>
      <c r="AB139" s="601"/>
      <c r="AC139" s="589"/>
      <c r="AD139" s="598"/>
      <c r="AE139" s="599"/>
      <c r="AF139" s="600"/>
      <c r="AG139" s="600"/>
      <c r="AH139" s="600"/>
      <c r="AI139" s="600"/>
      <c r="AJ139" s="601"/>
      <c r="AK139" s="588"/>
      <c r="AL139" s="598"/>
      <c r="AM139" s="599"/>
      <c r="AN139" s="600"/>
      <c r="AO139" s="600"/>
      <c r="AP139" s="600"/>
      <c r="AQ139" s="600"/>
      <c r="AR139" s="601"/>
      <c r="AS139" s="588"/>
      <c r="AT139" s="598"/>
      <c r="AU139" s="599"/>
      <c r="AV139" s="600"/>
      <c r="AW139" s="600"/>
      <c r="AX139" s="600"/>
      <c r="AY139" s="600"/>
      <c r="AZ139" s="601"/>
    </row>
    <row r="140" spans="1:52" ht="13.15">
      <c r="A140" s="583" t="s">
        <v>9</v>
      </c>
      <c r="B140" s="466">
        <v>28</v>
      </c>
      <c r="C140" s="481" t="s">
        <v>42</v>
      </c>
      <c r="D140" s="584">
        <f>'0.2_MR_Weighting'!I144</f>
        <v>2.9265907425431157E-3</v>
      </c>
      <c r="F140" s="585">
        <f>SUM('2.3_Input_Data_Orig_MC'!X138:Y138)</f>
        <v>0</v>
      </c>
      <c r="G140" s="543">
        <f>SUMIF('2.3_Input_Data_Orig_MC'!AE138:AF138,"&lt;0")</f>
        <v>0</v>
      </c>
      <c r="H140" s="586" t="str">
        <f t="shared" ref="H140" si="743">IFERROR((G140+F140)/F140, "-")</f>
        <v>-</v>
      </c>
      <c r="I140" s="586">
        <f>SUMIF('2.3_Input_Data_Orig_MC'!AB138:AF141,"&lt;=0")</f>
        <v>-4</v>
      </c>
      <c r="J140" s="586">
        <f t="shared" ref="J140" si="744">IFERROR((I140-G140)/I140, "-")</f>
        <v>1</v>
      </c>
      <c r="K140" s="586" t="str">
        <f t="shared" ref="K140" si="745">IFERROR((SQRT(H140*J140))*F140, "N/A")</f>
        <v>N/A</v>
      </c>
      <c r="L140" s="587" t="str">
        <f t="shared" ref="L140" si="746">IFERROR(K140*$D140, "N/A")</f>
        <v>N/A</v>
      </c>
      <c r="M140" s="588"/>
      <c r="N140" s="585">
        <f>SUM('2.3_Input_Data_Orig_MC'!X138:Y139)</f>
        <v>0</v>
      </c>
      <c r="O140" s="543">
        <f>SUMIF('2.3_Input_Data_Orig_MC'!AE138:AF139,"&lt;0")</f>
        <v>0</v>
      </c>
      <c r="P140" s="586" t="str">
        <f t="shared" ref="P140" si="747">IFERROR((N140+O140)/N140,"-")</f>
        <v>-</v>
      </c>
      <c r="Q140" s="586">
        <f>SUMIF('2.3_Input_Data_Orig_MC'!AB138:AF141,"&lt;=0")</f>
        <v>-4</v>
      </c>
      <c r="R140" s="586">
        <f t="shared" ref="R140" si="748">IFERROR((Q140-O140)/Q140, "-")</f>
        <v>1</v>
      </c>
      <c r="S140" s="586" t="str">
        <f t="shared" ref="S140" si="749">IFERROR((SQRT(P140*R140))*N140, "N/A")</f>
        <v>N/A</v>
      </c>
      <c r="T140" s="587" t="str">
        <f t="shared" ref="T140" si="750">IFERROR(S140*$D140, "N/A")</f>
        <v>N/A</v>
      </c>
      <c r="U140" s="588"/>
      <c r="V140" s="585">
        <f>SUM('2.3_Input_Data_Orig_MC'!X138:Y140)</f>
        <v>8</v>
      </c>
      <c r="W140" s="543">
        <f>SUMIF('2.3_Input_Data_Orig_MC'!AE138:AF140, "&lt;0")</f>
        <v>-4</v>
      </c>
      <c r="X140" s="586">
        <f t="shared" ref="X140" si="751">IFERROR((V140+W140)/V140, "-")</f>
        <v>0.5</v>
      </c>
      <c r="Y140" s="586">
        <f>SUMIF('2.3_Input_Data_Orig_MC'!AB138:AF141,"&lt;=0")</f>
        <v>-4</v>
      </c>
      <c r="Z140" s="586">
        <f t="shared" ref="Z140" si="752">IFERROR((Y140-W140)/Y140, "-")</f>
        <v>0</v>
      </c>
      <c r="AA140" s="586">
        <f t="shared" ref="AA140" si="753">IFERROR((SQRT(X140*Z140))*V140," No Interventions")</f>
        <v>0</v>
      </c>
      <c r="AB140" s="587">
        <f t="shared" ref="AB140" si="754">IFERROR(AA140*$D140, "No Interventions")</f>
        <v>0</v>
      </c>
      <c r="AC140" s="589"/>
      <c r="AD140" s="585">
        <f>SUM('2.4_Input_Data_Rebase'!X138:Y138)</f>
        <v>0</v>
      </c>
      <c r="AE140" s="543">
        <f>SUMIF('2.4_Input_Data_Rebase'!AE138:AF138, "&lt;0")</f>
        <v>0</v>
      </c>
      <c r="AF140" s="586" t="str">
        <f t="shared" ref="AF140" si="755">IFERROR((AE140+AD140)/AD140, "-")</f>
        <v>-</v>
      </c>
      <c r="AG140" s="586">
        <f>SUMIF('2.4_Input_Data_Rebase'!AB138:AF141,"&lt;=0")</f>
        <v>-4</v>
      </c>
      <c r="AH140" s="586">
        <f t="shared" ref="AH140" si="756">IFERROR((AG140-AE140)/AG140, "-")</f>
        <v>1</v>
      </c>
      <c r="AI140" s="586" t="str">
        <f t="shared" ref="AI140" si="757">IFERROR((SQRT(AF140*AH140))*AD140, "N/A")</f>
        <v>N/A</v>
      </c>
      <c r="AJ140" s="587" t="str">
        <f t="shared" ref="AJ140" si="758">IFERROR(AI140*$D140, "N/A")</f>
        <v>N/A</v>
      </c>
      <c r="AK140" s="588"/>
      <c r="AL140" s="585">
        <f>SUM('2.4_Input_Data_Rebase'!X138:Y139)</f>
        <v>0</v>
      </c>
      <c r="AM140" s="543">
        <f>SUMIF('2.4_Input_Data_Rebase'!AE138:AF139, "&lt;0")</f>
        <v>0</v>
      </c>
      <c r="AN140" s="586" t="str">
        <f t="shared" ref="AN140" si="759">IFERROR((AL140+AM140)/AL140,"-")</f>
        <v>-</v>
      </c>
      <c r="AO140" s="586">
        <f>SUMIF('2.4_Input_Data_Rebase'!AB138:AF141,"&lt;=0")</f>
        <v>-4</v>
      </c>
      <c r="AP140" s="586">
        <f t="shared" ref="AP140" si="760">IFERROR((AO140-AM140)/AO140, "-")</f>
        <v>1</v>
      </c>
      <c r="AQ140" s="586" t="str">
        <f t="shared" ref="AQ140" si="761">IFERROR((SQRT(AN140*AP140))*AL140, "N/A")</f>
        <v>N/A</v>
      </c>
      <c r="AR140" s="587" t="str">
        <f t="shared" ref="AR140" si="762">IFERROR(AQ140*$D140, "N/A")</f>
        <v>N/A</v>
      </c>
      <c r="AS140" s="588"/>
      <c r="AT140" s="585">
        <f>SUM('2.4_Input_Data_Rebase'!X138:Y140)</f>
        <v>8</v>
      </c>
      <c r="AU140" s="543">
        <f>SUMIF('2.4_Input_Data_Rebase'!AE138:AF140, "&lt;0")</f>
        <v>-4</v>
      </c>
      <c r="AV140" s="586">
        <f t="shared" ref="AV140" si="763">IFERROR((AT140+AU140)/AT140, "-")</f>
        <v>0.5</v>
      </c>
      <c r="AW140" s="586">
        <f>SUMIF('2.4_Input_Data_Rebase'!AB138:AF141,"&lt;=0")</f>
        <v>-4</v>
      </c>
      <c r="AX140" s="586">
        <f t="shared" ref="AX140" si="764">IFERROR((AW140-AU140)/AW140, "-")</f>
        <v>0</v>
      </c>
      <c r="AY140" s="586">
        <f t="shared" ref="AY140" si="765">IFERROR((SQRT(AV140*AX140))*AT140," No Interventions")</f>
        <v>0</v>
      </c>
      <c r="AZ140" s="587">
        <f t="shared" ref="AZ140" si="766">IFERROR(AY140*$D140, "No Interventions")</f>
        <v>0</v>
      </c>
    </row>
    <row r="141" spans="1:52" ht="13.15">
      <c r="A141" s="590"/>
      <c r="B141" s="466"/>
      <c r="C141" s="481"/>
      <c r="D141" s="591"/>
      <c r="F141" s="592"/>
      <c r="G141" s="593"/>
      <c r="H141" s="594"/>
      <c r="I141" s="594"/>
      <c r="J141" s="594"/>
      <c r="K141" s="594"/>
      <c r="L141" s="584"/>
      <c r="M141" s="588"/>
      <c r="N141" s="592"/>
      <c r="O141" s="593"/>
      <c r="P141" s="594"/>
      <c r="Q141" s="594"/>
      <c r="R141" s="594"/>
      <c r="S141" s="594"/>
      <c r="T141" s="584"/>
      <c r="U141" s="588"/>
      <c r="V141" s="592"/>
      <c r="W141" s="593"/>
      <c r="X141" s="594"/>
      <c r="Y141" s="594"/>
      <c r="Z141" s="594"/>
      <c r="AA141" s="594"/>
      <c r="AB141" s="584"/>
      <c r="AC141" s="589"/>
      <c r="AD141" s="592"/>
      <c r="AE141" s="593"/>
      <c r="AF141" s="594"/>
      <c r="AG141" s="594"/>
      <c r="AH141" s="594"/>
      <c r="AI141" s="594"/>
      <c r="AJ141" s="584"/>
      <c r="AK141" s="588"/>
      <c r="AL141" s="592"/>
      <c r="AM141" s="593"/>
      <c r="AN141" s="594"/>
      <c r="AO141" s="594"/>
      <c r="AP141" s="594"/>
      <c r="AQ141" s="594"/>
      <c r="AR141" s="584"/>
      <c r="AS141" s="588"/>
      <c r="AT141" s="592"/>
      <c r="AU141" s="593"/>
      <c r="AV141" s="594"/>
      <c r="AW141" s="594"/>
      <c r="AX141" s="594"/>
      <c r="AY141" s="594"/>
      <c r="AZ141" s="584"/>
    </row>
    <row r="142" spans="1:52" ht="13.15">
      <c r="A142" s="590"/>
      <c r="B142" s="466"/>
      <c r="C142" s="481"/>
      <c r="D142" s="591"/>
      <c r="F142" s="592"/>
      <c r="G142" s="593"/>
      <c r="H142" s="594"/>
      <c r="I142" s="594"/>
      <c r="J142" s="594"/>
      <c r="K142" s="594"/>
      <c r="L142" s="584"/>
      <c r="M142" s="588"/>
      <c r="N142" s="592"/>
      <c r="O142" s="593"/>
      <c r="P142" s="594"/>
      <c r="Q142" s="594"/>
      <c r="R142" s="594"/>
      <c r="S142" s="594"/>
      <c r="T142" s="584"/>
      <c r="U142" s="588"/>
      <c r="V142" s="592"/>
      <c r="W142" s="593"/>
      <c r="X142" s="594"/>
      <c r="Y142" s="594"/>
      <c r="Z142" s="594"/>
      <c r="AA142" s="594"/>
      <c r="AB142" s="584"/>
      <c r="AC142" s="589"/>
      <c r="AD142" s="592"/>
      <c r="AE142" s="593"/>
      <c r="AF142" s="594"/>
      <c r="AG142" s="594"/>
      <c r="AH142" s="594"/>
      <c r="AI142" s="594"/>
      <c r="AJ142" s="584"/>
      <c r="AK142" s="588"/>
      <c r="AL142" s="592"/>
      <c r="AM142" s="593"/>
      <c r="AN142" s="594"/>
      <c r="AO142" s="594"/>
      <c r="AP142" s="594"/>
      <c r="AQ142" s="594"/>
      <c r="AR142" s="584"/>
      <c r="AS142" s="588"/>
      <c r="AT142" s="592"/>
      <c r="AU142" s="593"/>
      <c r="AV142" s="594"/>
      <c r="AW142" s="594"/>
      <c r="AX142" s="594"/>
      <c r="AY142" s="594"/>
      <c r="AZ142" s="584"/>
    </row>
    <row r="143" spans="1:52" ht="13.15">
      <c r="A143" s="595"/>
      <c r="B143" s="467"/>
      <c r="C143" s="596"/>
      <c r="D143" s="597"/>
      <c r="F143" s="598"/>
      <c r="G143" s="599"/>
      <c r="H143" s="600"/>
      <c r="I143" s="600"/>
      <c r="J143" s="600"/>
      <c r="K143" s="600"/>
      <c r="L143" s="601"/>
      <c r="M143" s="588"/>
      <c r="N143" s="598"/>
      <c r="O143" s="599"/>
      <c r="P143" s="600"/>
      <c r="Q143" s="600"/>
      <c r="R143" s="600"/>
      <c r="S143" s="600"/>
      <c r="T143" s="601"/>
      <c r="U143" s="588"/>
      <c r="V143" s="598"/>
      <c r="W143" s="599"/>
      <c r="X143" s="600"/>
      <c r="Y143" s="600"/>
      <c r="Z143" s="600"/>
      <c r="AA143" s="600"/>
      <c r="AB143" s="601"/>
      <c r="AC143" s="589"/>
      <c r="AD143" s="598"/>
      <c r="AE143" s="599"/>
      <c r="AF143" s="600"/>
      <c r="AG143" s="600"/>
      <c r="AH143" s="600"/>
      <c r="AI143" s="600"/>
      <c r="AJ143" s="601"/>
      <c r="AK143" s="588"/>
      <c r="AL143" s="598"/>
      <c r="AM143" s="599"/>
      <c r="AN143" s="600"/>
      <c r="AO143" s="600"/>
      <c r="AP143" s="600"/>
      <c r="AQ143" s="600"/>
      <c r="AR143" s="601"/>
      <c r="AS143" s="588"/>
      <c r="AT143" s="598"/>
      <c r="AU143" s="599"/>
      <c r="AV143" s="600"/>
      <c r="AW143" s="600"/>
      <c r="AX143" s="600"/>
      <c r="AY143" s="600"/>
      <c r="AZ143" s="601"/>
    </row>
    <row r="144" spans="1:52" ht="26.25">
      <c r="A144" s="583" t="s">
        <v>9</v>
      </c>
      <c r="B144" s="466">
        <v>29</v>
      </c>
      <c r="C144" s="481" t="s">
        <v>43</v>
      </c>
      <c r="D144" s="584">
        <f>'0.2_MR_Weighting'!I148</f>
        <v>6.128234421982009E-3</v>
      </c>
      <c r="F144" s="585">
        <f>SUM('2.3_Input_Data_Orig_MC'!X142:Y142)</f>
        <v>0</v>
      </c>
      <c r="G144" s="543">
        <f>SUMIF('2.3_Input_Data_Orig_MC'!AE142:AF142,"&lt;0")</f>
        <v>0</v>
      </c>
      <c r="H144" s="586" t="str">
        <f t="shared" ref="H144" si="767">IFERROR((G144+F144)/F144, "-")</f>
        <v>-</v>
      </c>
      <c r="I144" s="586">
        <f>SUMIF('2.3_Input_Data_Orig_MC'!AB142:AF145,"&lt;=0")</f>
        <v>-1</v>
      </c>
      <c r="J144" s="586">
        <f t="shared" ref="J144" si="768">IFERROR((I144-G144)/I144, "-")</f>
        <v>1</v>
      </c>
      <c r="K144" s="586" t="str">
        <f t="shared" ref="K144" si="769">IFERROR((SQRT(H144*J144))*F144, "N/A")</f>
        <v>N/A</v>
      </c>
      <c r="L144" s="587" t="str">
        <f t="shared" ref="L144" si="770">IFERROR(K144*$D144, "N/A")</f>
        <v>N/A</v>
      </c>
      <c r="M144" s="588"/>
      <c r="N144" s="585">
        <f>SUM('2.3_Input_Data_Orig_MC'!X142:Y143)</f>
        <v>2</v>
      </c>
      <c r="O144" s="543">
        <f>SUMIF('2.3_Input_Data_Orig_MC'!AE142:AF143,"&lt;0")</f>
        <v>-1</v>
      </c>
      <c r="P144" s="586">
        <f t="shared" ref="P144" si="771">IFERROR((N144+O144)/N144,"-")</f>
        <v>0.5</v>
      </c>
      <c r="Q144" s="586">
        <f>SUMIF('2.3_Input_Data_Orig_MC'!AB142:AF145,"&lt;=0")</f>
        <v>-1</v>
      </c>
      <c r="R144" s="586">
        <f t="shared" ref="R144" si="772">IFERROR((Q144-O144)/Q144, "-")</f>
        <v>0</v>
      </c>
      <c r="S144" s="586">
        <f t="shared" ref="S144" si="773">IFERROR((SQRT(P144*R144))*N144, "N/A")</f>
        <v>0</v>
      </c>
      <c r="T144" s="587">
        <f t="shared" ref="T144" si="774">IFERROR(S144*$D144, "N/A")</f>
        <v>0</v>
      </c>
      <c r="U144" s="588"/>
      <c r="V144" s="585">
        <f>SUM('2.3_Input_Data_Orig_MC'!X142:Y144)</f>
        <v>5</v>
      </c>
      <c r="W144" s="543">
        <f>SUMIF('2.3_Input_Data_Orig_MC'!AE142:AF144, "&lt;0")</f>
        <v>-1</v>
      </c>
      <c r="X144" s="586">
        <f t="shared" ref="X144" si="775">IFERROR((V144+W144)/V144, "-")</f>
        <v>0.8</v>
      </c>
      <c r="Y144" s="586">
        <f>SUMIF('2.3_Input_Data_Orig_MC'!AB142:AF145,"&lt;=0")</f>
        <v>-1</v>
      </c>
      <c r="Z144" s="586">
        <f t="shared" ref="Z144" si="776">IFERROR((Y144-W144)/Y144, "-")</f>
        <v>0</v>
      </c>
      <c r="AA144" s="586">
        <f t="shared" ref="AA144" si="777">IFERROR((SQRT(X144*Z144))*V144," No Interventions")</f>
        <v>0</v>
      </c>
      <c r="AB144" s="587">
        <f t="shared" ref="AB144" si="778">IFERROR(AA144*$D144, "No Interventions")</f>
        <v>0</v>
      </c>
      <c r="AC144" s="589"/>
      <c r="AD144" s="585">
        <f>SUM('2.4_Input_Data_Rebase'!X142:Y142)</f>
        <v>2</v>
      </c>
      <c r="AE144" s="543">
        <f>SUMIF('2.4_Input_Data_Rebase'!AE142:AF142, "&lt;0")</f>
        <v>0</v>
      </c>
      <c r="AF144" s="586">
        <f t="shared" ref="AF144" si="779">IFERROR((AE144+AD144)/AD144, "-")</f>
        <v>1</v>
      </c>
      <c r="AG144" s="586">
        <f>SUMIF('2.4_Input_Data_Rebase'!AB142:AF145,"&lt;=0")</f>
        <v>-1</v>
      </c>
      <c r="AH144" s="586">
        <f t="shared" ref="AH144" si="780">IFERROR((AG144-AE144)/AG144, "-")</f>
        <v>1</v>
      </c>
      <c r="AI144" s="586">
        <f t="shared" ref="AI144" si="781">IFERROR((SQRT(AF144*AH144))*AD144, "N/A")</f>
        <v>2</v>
      </c>
      <c r="AJ144" s="587">
        <f t="shared" ref="AJ144" si="782">IFERROR(AI144*$D144, "N/A")</f>
        <v>1.2256468843964018E-2</v>
      </c>
      <c r="AK144" s="588"/>
      <c r="AL144" s="585">
        <f>SUM('2.4_Input_Data_Rebase'!X142:Y143)</f>
        <v>5</v>
      </c>
      <c r="AM144" s="543">
        <f>SUMIF('2.4_Input_Data_Rebase'!AE142:AF143, "&lt;0")</f>
        <v>0</v>
      </c>
      <c r="AN144" s="586">
        <f t="shared" ref="AN144" si="783">IFERROR((AL144+AM144)/AL144,"-")</f>
        <v>1</v>
      </c>
      <c r="AO144" s="586">
        <f>SUMIF('2.4_Input_Data_Rebase'!AB142:AF145,"&lt;=0")</f>
        <v>-1</v>
      </c>
      <c r="AP144" s="586">
        <f t="shared" ref="AP144" si="784">IFERROR((AO144-AM144)/AO144, "-")</f>
        <v>1</v>
      </c>
      <c r="AQ144" s="586">
        <f t="shared" ref="AQ144" si="785">IFERROR((SQRT(AN144*AP144))*AL144, "N/A")</f>
        <v>5</v>
      </c>
      <c r="AR144" s="587">
        <f t="shared" ref="AR144" si="786">IFERROR(AQ144*$D144, "N/A")</f>
        <v>3.0641172109910044E-2</v>
      </c>
      <c r="AS144" s="588"/>
      <c r="AT144" s="585">
        <f>SUM('2.4_Input_Data_Rebase'!X142:Y144)</f>
        <v>8</v>
      </c>
      <c r="AU144" s="543">
        <f>SUMIF('2.4_Input_Data_Rebase'!AE142:AF144, "&lt;0")</f>
        <v>-1</v>
      </c>
      <c r="AV144" s="586">
        <f t="shared" ref="AV144" si="787">IFERROR((AT144+AU144)/AT144, "-")</f>
        <v>0.875</v>
      </c>
      <c r="AW144" s="586">
        <f>SUMIF('2.4_Input_Data_Rebase'!AB142:AF145,"&lt;=0")</f>
        <v>-1</v>
      </c>
      <c r="AX144" s="586">
        <f t="shared" ref="AX144" si="788">IFERROR((AW144-AU144)/AW144, "-")</f>
        <v>0</v>
      </c>
      <c r="AY144" s="586">
        <f t="shared" ref="AY144" si="789">IFERROR((SQRT(AV144*AX144))*AT144," No Interventions")</f>
        <v>0</v>
      </c>
      <c r="AZ144" s="587">
        <f t="shared" ref="AZ144" si="790">IFERROR(AY144*$D144, "No Interventions")</f>
        <v>0</v>
      </c>
    </row>
    <row r="145" spans="1:52" ht="13.15">
      <c r="A145" s="590"/>
      <c r="B145" s="466"/>
      <c r="C145" s="481"/>
      <c r="D145" s="591"/>
      <c r="F145" s="592"/>
      <c r="G145" s="593"/>
      <c r="H145" s="594"/>
      <c r="I145" s="594"/>
      <c r="J145" s="594"/>
      <c r="K145" s="594"/>
      <c r="L145" s="584"/>
      <c r="M145" s="588"/>
      <c r="N145" s="592"/>
      <c r="O145" s="593"/>
      <c r="P145" s="594"/>
      <c r="Q145" s="594"/>
      <c r="R145" s="594"/>
      <c r="S145" s="594"/>
      <c r="T145" s="584"/>
      <c r="U145" s="588"/>
      <c r="V145" s="592"/>
      <c r="W145" s="593"/>
      <c r="X145" s="594"/>
      <c r="Y145" s="594"/>
      <c r="Z145" s="594"/>
      <c r="AA145" s="594"/>
      <c r="AB145" s="584"/>
      <c r="AC145" s="589"/>
      <c r="AD145" s="592"/>
      <c r="AE145" s="593"/>
      <c r="AF145" s="594"/>
      <c r="AG145" s="594"/>
      <c r="AH145" s="594"/>
      <c r="AI145" s="594"/>
      <c r="AJ145" s="584"/>
      <c r="AK145" s="588"/>
      <c r="AL145" s="592"/>
      <c r="AM145" s="593"/>
      <c r="AN145" s="594"/>
      <c r="AO145" s="594"/>
      <c r="AP145" s="594"/>
      <c r="AQ145" s="594"/>
      <c r="AR145" s="584"/>
      <c r="AS145" s="588"/>
      <c r="AT145" s="592"/>
      <c r="AU145" s="593"/>
      <c r="AV145" s="594"/>
      <c r="AW145" s="594"/>
      <c r="AX145" s="594"/>
      <c r="AY145" s="594"/>
      <c r="AZ145" s="584"/>
    </row>
    <row r="146" spans="1:52" ht="13.15">
      <c r="A146" s="590"/>
      <c r="B146" s="466"/>
      <c r="C146" s="481"/>
      <c r="D146" s="591"/>
      <c r="F146" s="592"/>
      <c r="G146" s="593"/>
      <c r="H146" s="594"/>
      <c r="I146" s="594"/>
      <c r="J146" s="594"/>
      <c r="K146" s="594"/>
      <c r="L146" s="584"/>
      <c r="M146" s="588"/>
      <c r="N146" s="592"/>
      <c r="O146" s="593"/>
      <c r="P146" s="594"/>
      <c r="Q146" s="594"/>
      <c r="R146" s="594"/>
      <c r="S146" s="594"/>
      <c r="T146" s="584"/>
      <c r="U146" s="588"/>
      <c r="V146" s="592"/>
      <c r="W146" s="593"/>
      <c r="X146" s="594"/>
      <c r="Y146" s="594"/>
      <c r="Z146" s="594"/>
      <c r="AA146" s="594"/>
      <c r="AB146" s="584"/>
      <c r="AC146" s="589"/>
      <c r="AD146" s="592"/>
      <c r="AE146" s="593"/>
      <c r="AF146" s="594"/>
      <c r="AG146" s="594"/>
      <c r="AH146" s="594"/>
      <c r="AI146" s="594"/>
      <c r="AJ146" s="584"/>
      <c r="AK146" s="588"/>
      <c r="AL146" s="592"/>
      <c r="AM146" s="593"/>
      <c r="AN146" s="594"/>
      <c r="AO146" s="594"/>
      <c r="AP146" s="594"/>
      <c r="AQ146" s="594"/>
      <c r="AR146" s="584"/>
      <c r="AS146" s="588"/>
      <c r="AT146" s="592"/>
      <c r="AU146" s="593"/>
      <c r="AV146" s="594"/>
      <c r="AW146" s="594"/>
      <c r="AX146" s="594"/>
      <c r="AY146" s="594"/>
      <c r="AZ146" s="584"/>
    </row>
    <row r="147" spans="1:52" ht="13.15">
      <c r="A147" s="595"/>
      <c r="B147" s="467"/>
      <c r="C147" s="596"/>
      <c r="D147" s="597"/>
      <c r="F147" s="598"/>
      <c r="G147" s="599"/>
      <c r="H147" s="600"/>
      <c r="I147" s="600"/>
      <c r="J147" s="600"/>
      <c r="K147" s="600"/>
      <c r="L147" s="601"/>
      <c r="M147" s="588"/>
      <c r="N147" s="598"/>
      <c r="O147" s="599"/>
      <c r="P147" s="600"/>
      <c r="Q147" s="600"/>
      <c r="R147" s="600"/>
      <c r="S147" s="600"/>
      <c r="T147" s="601"/>
      <c r="U147" s="588"/>
      <c r="V147" s="598"/>
      <c r="W147" s="599"/>
      <c r="X147" s="600"/>
      <c r="Y147" s="600"/>
      <c r="Z147" s="600"/>
      <c r="AA147" s="600"/>
      <c r="AB147" s="601"/>
      <c r="AC147" s="589"/>
      <c r="AD147" s="598"/>
      <c r="AE147" s="599"/>
      <c r="AF147" s="600"/>
      <c r="AG147" s="600"/>
      <c r="AH147" s="600"/>
      <c r="AI147" s="600"/>
      <c r="AJ147" s="601"/>
      <c r="AK147" s="588"/>
      <c r="AL147" s="598"/>
      <c r="AM147" s="599"/>
      <c r="AN147" s="600"/>
      <c r="AO147" s="600"/>
      <c r="AP147" s="600"/>
      <c r="AQ147" s="600"/>
      <c r="AR147" s="601"/>
      <c r="AS147" s="588"/>
      <c r="AT147" s="598"/>
      <c r="AU147" s="599"/>
      <c r="AV147" s="600"/>
      <c r="AW147" s="600"/>
      <c r="AX147" s="600"/>
      <c r="AY147" s="600"/>
      <c r="AZ147" s="601"/>
    </row>
    <row r="148" spans="1:52" ht="13.15">
      <c r="A148" s="583" t="s">
        <v>9</v>
      </c>
      <c r="B148" s="466">
        <v>32</v>
      </c>
      <c r="C148" s="481" t="s">
        <v>44</v>
      </c>
      <c r="D148" s="584">
        <f>'0.2_MR_Weighting'!I152</f>
        <v>7.3076823343718395E-3</v>
      </c>
      <c r="F148" s="585">
        <f>SUM('2.3_Input_Data_Orig_MC'!X146:Y146)</f>
        <v>9</v>
      </c>
      <c r="G148" s="543">
        <f>SUMIF('2.3_Input_Data_Orig_MC'!AE146:AF146,"&lt;0")</f>
        <v>-6</v>
      </c>
      <c r="H148" s="586">
        <f t="shared" ref="H148" si="791">IFERROR((G148+F148)/F148, "-")</f>
        <v>0.33333333333333331</v>
      </c>
      <c r="I148" s="586">
        <f>SUMIF('2.3_Input_Data_Orig_MC'!AB146:AF149,"&lt;=0")</f>
        <v>-6</v>
      </c>
      <c r="J148" s="586">
        <f t="shared" ref="J148" si="792">IFERROR((I148-G148)/I148, "-")</f>
        <v>0</v>
      </c>
      <c r="K148" s="586">
        <f t="shared" ref="K148" si="793">IFERROR((SQRT(H148*J148))*F148, "N/A")</f>
        <v>0</v>
      </c>
      <c r="L148" s="587">
        <f t="shared" ref="L148" si="794">IFERROR(K148*$D148, "N/A")</f>
        <v>0</v>
      </c>
      <c r="M148" s="588"/>
      <c r="N148" s="585">
        <f>SUM('2.3_Input_Data_Orig_MC'!X146:Y147)</f>
        <v>9</v>
      </c>
      <c r="O148" s="543">
        <f>SUMIF('2.3_Input_Data_Orig_MC'!AE146:AF147,"&lt;0")</f>
        <v>-6</v>
      </c>
      <c r="P148" s="586">
        <f t="shared" ref="P148" si="795">IFERROR((N148+O148)/N148,"-")</f>
        <v>0.33333333333333331</v>
      </c>
      <c r="Q148" s="586">
        <f>SUMIF('2.3_Input_Data_Orig_MC'!AB146:AF149,"&lt;=0")</f>
        <v>-6</v>
      </c>
      <c r="R148" s="586">
        <f t="shared" ref="R148" si="796">IFERROR((Q148-O148)/Q148, "-")</f>
        <v>0</v>
      </c>
      <c r="S148" s="586">
        <f t="shared" ref="S148" si="797">IFERROR((SQRT(P148*R148))*N148, "N/A")</f>
        <v>0</v>
      </c>
      <c r="T148" s="587">
        <f t="shared" ref="T148" si="798">IFERROR(S148*$D148, "N/A")</f>
        <v>0</v>
      </c>
      <c r="U148" s="588"/>
      <c r="V148" s="585">
        <f>SUM('2.3_Input_Data_Orig_MC'!X146:Y148)</f>
        <v>9</v>
      </c>
      <c r="W148" s="543">
        <f>SUMIF('2.3_Input_Data_Orig_MC'!AE146:AF148, "&lt;0")</f>
        <v>-6</v>
      </c>
      <c r="X148" s="586">
        <f t="shared" ref="X148" si="799">IFERROR((V148+W148)/V148, "-")</f>
        <v>0.33333333333333331</v>
      </c>
      <c r="Y148" s="586">
        <f>SUMIF('2.3_Input_Data_Orig_MC'!AB146:AF149,"&lt;=0")</f>
        <v>-6</v>
      </c>
      <c r="Z148" s="586">
        <f t="shared" ref="Z148" si="800">IFERROR((Y148-W148)/Y148, "-")</f>
        <v>0</v>
      </c>
      <c r="AA148" s="586">
        <f t="shared" ref="AA148" si="801">IFERROR((SQRT(X148*Z148))*V148," No Interventions")</f>
        <v>0</v>
      </c>
      <c r="AB148" s="587">
        <f t="shared" ref="AB148" si="802">IFERROR(AA148*$D148, "No Interventions")</f>
        <v>0</v>
      </c>
      <c r="AC148" s="589"/>
      <c r="AD148" s="585">
        <f>SUM('2.4_Input_Data_Rebase'!X146:Y146)</f>
        <v>1</v>
      </c>
      <c r="AE148" s="543">
        <f>SUMIF('2.4_Input_Data_Rebase'!AE146:AF146, "&lt;0")</f>
        <v>-1</v>
      </c>
      <c r="AF148" s="586">
        <f t="shared" ref="AF148" si="803">IFERROR((AE148+AD148)/AD148, "-")</f>
        <v>0</v>
      </c>
      <c r="AG148" s="586">
        <f>SUMIF('2.4_Input_Data_Rebase'!AB146:AF149,"&lt;=0")</f>
        <v>-6</v>
      </c>
      <c r="AH148" s="586">
        <f t="shared" ref="AH148" si="804">IFERROR((AG148-AE148)/AG148, "-")</f>
        <v>0.83333333333333337</v>
      </c>
      <c r="AI148" s="586">
        <f t="shared" ref="AI148" si="805">IFERROR((SQRT(AF148*AH148))*AD148, "N/A")</f>
        <v>0</v>
      </c>
      <c r="AJ148" s="587">
        <f t="shared" ref="AJ148" si="806">IFERROR(AI148*$D148, "N/A")</f>
        <v>0</v>
      </c>
      <c r="AK148" s="588"/>
      <c r="AL148" s="585">
        <f>SUM('2.4_Input_Data_Rebase'!X146:Y147)</f>
        <v>1</v>
      </c>
      <c r="AM148" s="543">
        <f>SUMIF('2.4_Input_Data_Rebase'!AE146:AF147, "&lt;0")</f>
        <v>-1</v>
      </c>
      <c r="AN148" s="586">
        <f t="shared" ref="AN148" si="807">IFERROR((AL148+AM148)/AL148,"-")</f>
        <v>0</v>
      </c>
      <c r="AO148" s="586">
        <f>SUMIF('2.4_Input_Data_Rebase'!AB146:AF149,"&lt;=0")</f>
        <v>-6</v>
      </c>
      <c r="AP148" s="586">
        <f t="shared" ref="AP148" si="808">IFERROR((AO148-AM148)/AO148, "-")</f>
        <v>0.83333333333333337</v>
      </c>
      <c r="AQ148" s="586">
        <f t="shared" ref="AQ148" si="809">IFERROR((SQRT(AN148*AP148))*AL148, "N/A")</f>
        <v>0</v>
      </c>
      <c r="AR148" s="587">
        <f t="shared" ref="AR148" si="810">IFERROR(AQ148*$D148, "N/A")</f>
        <v>0</v>
      </c>
      <c r="AS148" s="588"/>
      <c r="AT148" s="585">
        <f>SUM('2.4_Input_Data_Rebase'!X146:Y148)</f>
        <v>1</v>
      </c>
      <c r="AU148" s="543">
        <f>SUMIF('2.4_Input_Data_Rebase'!AE146:AF148, "&lt;0")</f>
        <v>-1</v>
      </c>
      <c r="AV148" s="586">
        <f t="shared" ref="AV148" si="811">IFERROR((AT148+AU148)/AT148, "-")</f>
        <v>0</v>
      </c>
      <c r="AW148" s="586">
        <f>SUMIF('2.4_Input_Data_Rebase'!AB146:AF149,"&lt;=0")</f>
        <v>-6</v>
      </c>
      <c r="AX148" s="586">
        <f t="shared" ref="AX148" si="812">IFERROR((AW148-AU148)/AW148, "-")</f>
        <v>0.83333333333333337</v>
      </c>
      <c r="AY148" s="586">
        <f t="shared" ref="AY148" si="813">IFERROR((SQRT(AV148*AX148))*AT148," No Interventions")</f>
        <v>0</v>
      </c>
      <c r="AZ148" s="587">
        <f t="shared" ref="AZ148" si="814">IFERROR(AY148*$D148, "No Interventions")</f>
        <v>0</v>
      </c>
    </row>
    <row r="149" spans="1:52" ht="13.15">
      <c r="A149" s="590"/>
      <c r="B149" s="466"/>
      <c r="C149" s="481"/>
      <c r="D149" s="591"/>
      <c r="F149" s="592"/>
      <c r="G149" s="593"/>
      <c r="H149" s="594"/>
      <c r="I149" s="594"/>
      <c r="J149" s="594"/>
      <c r="K149" s="594"/>
      <c r="L149" s="584"/>
      <c r="M149" s="588"/>
      <c r="N149" s="592"/>
      <c r="O149" s="593"/>
      <c r="P149" s="594"/>
      <c r="Q149" s="594"/>
      <c r="R149" s="594"/>
      <c r="S149" s="594"/>
      <c r="T149" s="584"/>
      <c r="U149" s="588"/>
      <c r="V149" s="592"/>
      <c r="W149" s="593"/>
      <c r="X149" s="594"/>
      <c r="Y149" s="594"/>
      <c r="Z149" s="594"/>
      <c r="AA149" s="594"/>
      <c r="AB149" s="584"/>
      <c r="AC149" s="589"/>
      <c r="AD149" s="592"/>
      <c r="AE149" s="593"/>
      <c r="AF149" s="594"/>
      <c r="AG149" s="594"/>
      <c r="AH149" s="594"/>
      <c r="AI149" s="594"/>
      <c r="AJ149" s="584"/>
      <c r="AK149" s="588"/>
      <c r="AL149" s="592"/>
      <c r="AM149" s="593"/>
      <c r="AN149" s="594"/>
      <c r="AO149" s="594"/>
      <c r="AP149" s="594"/>
      <c r="AQ149" s="594"/>
      <c r="AR149" s="584"/>
      <c r="AS149" s="588"/>
      <c r="AT149" s="592"/>
      <c r="AU149" s="593"/>
      <c r="AV149" s="594"/>
      <c r="AW149" s="594"/>
      <c r="AX149" s="594"/>
      <c r="AY149" s="594"/>
      <c r="AZ149" s="584"/>
    </row>
    <row r="150" spans="1:52" ht="13.15">
      <c r="A150" s="590"/>
      <c r="B150" s="466"/>
      <c r="C150" s="481"/>
      <c r="D150" s="591"/>
      <c r="F150" s="592"/>
      <c r="G150" s="593"/>
      <c r="H150" s="594"/>
      <c r="I150" s="594"/>
      <c r="J150" s="594"/>
      <c r="K150" s="594"/>
      <c r="L150" s="584"/>
      <c r="M150" s="588"/>
      <c r="N150" s="592"/>
      <c r="O150" s="593"/>
      <c r="P150" s="594"/>
      <c r="Q150" s="594"/>
      <c r="R150" s="594"/>
      <c r="S150" s="594"/>
      <c r="T150" s="584"/>
      <c r="U150" s="588"/>
      <c r="V150" s="592"/>
      <c r="W150" s="593"/>
      <c r="X150" s="594"/>
      <c r="Y150" s="594"/>
      <c r="Z150" s="594"/>
      <c r="AA150" s="594"/>
      <c r="AB150" s="584"/>
      <c r="AC150" s="589"/>
      <c r="AD150" s="592"/>
      <c r="AE150" s="593"/>
      <c r="AF150" s="594"/>
      <c r="AG150" s="594"/>
      <c r="AH150" s="594"/>
      <c r="AI150" s="594"/>
      <c r="AJ150" s="584"/>
      <c r="AK150" s="588"/>
      <c r="AL150" s="592"/>
      <c r="AM150" s="593"/>
      <c r="AN150" s="594"/>
      <c r="AO150" s="594"/>
      <c r="AP150" s="594"/>
      <c r="AQ150" s="594"/>
      <c r="AR150" s="584"/>
      <c r="AS150" s="588"/>
      <c r="AT150" s="592"/>
      <c r="AU150" s="593"/>
      <c r="AV150" s="594"/>
      <c r="AW150" s="594"/>
      <c r="AX150" s="594"/>
      <c r="AY150" s="594"/>
      <c r="AZ150" s="584"/>
    </row>
    <row r="151" spans="1:52" ht="13.15">
      <c r="A151" s="595"/>
      <c r="B151" s="467"/>
      <c r="C151" s="596"/>
      <c r="D151" s="597"/>
      <c r="F151" s="598"/>
      <c r="G151" s="599"/>
      <c r="H151" s="600"/>
      <c r="I151" s="600"/>
      <c r="J151" s="600"/>
      <c r="K151" s="600"/>
      <c r="L151" s="601"/>
      <c r="M151" s="588"/>
      <c r="N151" s="598"/>
      <c r="O151" s="599"/>
      <c r="P151" s="600"/>
      <c r="Q151" s="600"/>
      <c r="R151" s="600"/>
      <c r="S151" s="600"/>
      <c r="T151" s="601"/>
      <c r="U151" s="588"/>
      <c r="V151" s="598"/>
      <c r="W151" s="599"/>
      <c r="X151" s="600"/>
      <c r="Y151" s="600"/>
      <c r="Z151" s="600"/>
      <c r="AA151" s="600"/>
      <c r="AB151" s="601"/>
      <c r="AC151" s="589"/>
      <c r="AD151" s="598"/>
      <c r="AE151" s="599"/>
      <c r="AF151" s="600"/>
      <c r="AG151" s="600"/>
      <c r="AH151" s="600"/>
      <c r="AI151" s="600"/>
      <c r="AJ151" s="601"/>
      <c r="AK151" s="588"/>
      <c r="AL151" s="598"/>
      <c r="AM151" s="599"/>
      <c r="AN151" s="600"/>
      <c r="AO151" s="600"/>
      <c r="AP151" s="600"/>
      <c r="AQ151" s="600"/>
      <c r="AR151" s="601"/>
      <c r="AS151" s="588"/>
      <c r="AT151" s="598"/>
      <c r="AU151" s="599"/>
      <c r="AV151" s="600"/>
      <c r="AW151" s="600"/>
      <c r="AX151" s="600"/>
      <c r="AY151" s="600"/>
      <c r="AZ151" s="601"/>
    </row>
    <row r="152" spans="1:52" ht="13.15">
      <c r="A152" s="583" t="s">
        <v>9</v>
      </c>
      <c r="B152" s="466">
        <v>33</v>
      </c>
      <c r="C152" s="481" t="s">
        <v>45</v>
      </c>
      <c r="D152" s="584">
        <f>'0.2_MR_Weighting'!I156</f>
        <v>2.160673182628647E-2</v>
      </c>
      <c r="F152" s="585">
        <f>SUM('2.3_Input_Data_Orig_MC'!X150:Y150)</f>
        <v>6</v>
      </c>
      <c r="G152" s="543">
        <f>SUMIF('2.3_Input_Data_Orig_MC'!AE150:AF150,"&lt;0")</f>
        <v>-2</v>
      </c>
      <c r="H152" s="586">
        <f t="shared" ref="H152" si="815">IFERROR((G152+F152)/F152, "-")</f>
        <v>0.66666666666666663</v>
      </c>
      <c r="I152" s="586">
        <f>SUMIF('2.3_Input_Data_Orig_MC'!AB150:AF153,"&lt;=0")</f>
        <v>-2</v>
      </c>
      <c r="J152" s="586">
        <f t="shared" ref="J152" si="816">IFERROR((I152-G152)/I152, "-")</f>
        <v>0</v>
      </c>
      <c r="K152" s="586">
        <f t="shared" ref="K152" si="817">IFERROR((SQRT(H152*J152))*F152, "N/A")</f>
        <v>0</v>
      </c>
      <c r="L152" s="587">
        <f t="shared" ref="L152" si="818">IFERROR(K152*$D152, "N/A")</f>
        <v>0</v>
      </c>
      <c r="M152" s="588"/>
      <c r="N152" s="585">
        <f>SUM('2.3_Input_Data_Orig_MC'!X150:Y151)</f>
        <v>6</v>
      </c>
      <c r="O152" s="543">
        <f>SUMIF('2.3_Input_Data_Orig_MC'!AE150:AF151,"&lt;0")</f>
        <v>-2</v>
      </c>
      <c r="P152" s="586">
        <f t="shared" ref="P152" si="819">IFERROR((N152+O152)/N152,"-")</f>
        <v>0.66666666666666663</v>
      </c>
      <c r="Q152" s="586">
        <f>SUMIF('2.3_Input_Data_Orig_MC'!AB150:AF153,"&lt;=0")</f>
        <v>-2</v>
      </c>
      <c r="R152" s="586">
        <f t="shared" ref="R152" si="820">IFERROR((Q152-O152)/Q152, "-")</f>
        <v>0</v>
      </c>
      <c r="S152" s="586">
        <f t="shared" ref="S152" si="821">IFERROR((SQRT(P152*R152))*N152, "N/A")</f>
        <v>0</v>
      </c>
      <c r="T152" s="587">
        <f t="shared" ref="T152" si="822">IFERROR(S152*$D152, "N/A")</f>
        <v>0</v>
      </c>
      <c r="U152" s="588"/>
      <c r="V152" s="585">
        <f>SUM('2.3_Input_Data_Orig_MC'!X150:Y152)</f>
        <v>6</v>
      </c>
      <c r="W152" s="543">
        <f>SUMIF('2.3_Input_Data_Orig_MC'!AE150:AF152, "&lt;0")</f>
        <v>-2</v>
      </c>
      <c r="X152" s="586">
        <f t="shared" ref="X152" si="823">IFERROR((V152+W152)/V152, "-")</f>
        <v>0.66666666666666663</v>
      </c>
      <c r="Y152" s="586">
        <f>SUMIF('2.3_Input_Data_Orig_MC'!AB150:AF153,"&lt;=0")</f>
        <v>-2</v>
      </c>
      <c r="Z152" s="586">
        <f t="shared" ref="Z152" si="824">IFERROR((Y152-W152)/Y152, "-")</f>
        <v>0</v>
      </c>
      <c r="AA152" s="586">
        <f t="shared" ref="AA152" si="825">IFERROR((SQRT(X152*Z152))*V152," No Interventions")</f>
        <v>0</v>
      </c>
      <c r="AB152" s="587">
        <f t="shared" ref="AB152" si="826">IFERROR(AA152*$D152, "No Interventions")</f>
        <v>0</v>
      </c>
      <c r="AC152" s="589"/>
      <c r="AD152" s="585">
        <f>SUM('2.4_Input_Data_Rebase'!X150:Y150)</f>
        <v>7</v>
      </c>
      <c r="AE152" s="543">
        <f>SUMIF('2.4_Input_Data_Rebase'!AE150:AF150, "&lt;0")</f>
        <v>-2</v>
      </c>
      <c r="AF152" s="586">
        <f t="shared" ref="AF152" si="827">IFERROR((AE152+AD152)/AD152, "-")</f>
        <v>0.7142857142857143</v>
      </c>
      <c r="AG152" s="586">
        <f>SUMIF('2.4_Input_Data_Rebase'!AB150:AF153,"&lt;=0")</f>
        <v>-2</v>
      </c>
      <c r="AH152" s="586">
        <f t="shared" ref="AH152" si="828">IFERROR((AG152-AE152)/AG152, "-")</f>
        <v>0</v>
      </c>
      <c r="AI152" s="586">
        <f t="shared" ref="AI152" si="829">IFERROR((SQRT(AF152*AH152))*AD152, "N/A")</f>
        <v>0</v>
      </c>
      <c r="AJ152" s="587">
        <f t="shared" ref="AJ152" si="830">IFERROR(AI152*$D152, "N/A")</f>
        <v>0</v>
      </c>
      <c r="AK152" s="588"/>
      <c r="AL152" s="585">
        <f>SUM('2.4_Input_Data_Rebase'!X150:Y151)</f>
        <v>7</v>
      </c>
      <c r="AM152" s="543">
        <f>SUMIF('2.4_Input_Data_Rebase'!AE150:AF151, "&lt;0")</f>
        <v>-2</v>
      </c>
      <c r="AN152" s="586">
        <f t="shared" ref="AN152" si="831">IFERROR((AL152+AM152)/AL152,"-")</f>
        <v>0.7142857142857143</v>
      </c>
      <c r="AO152" s="586">
        <f>SUMIF('2.4_Input_Data_Rebase'!AB150:AF153,"&lt;=0")</f>
        <v>-2</v>
      </c>
      <c r="AP152" s="586">
        <f t="shared" ref="AP152" si="832">IFERROR((AO152-AM152)/AO152, "-")</f>
        <v>0</v>
      </c>
      <c r="AQ152" s="586">
        <f t="shared" ref="AQ152" si="833">IFERROR((SQRT(AN152*AP152))*AL152, "N/A")</f>
        <v>0</v>
      </c>
      <c r="AR152" s="587">
        <f t="shared" ref="AR152" si="834">IFERROR(AQ152*$D152, "N/A")</f>
        <v>0</v>
      </c>
      <c r="AS152" s="588"/>
      <c r="AT152" s="585">
        <f>SUM('2.4_Input_Data_Rebase'!X150:Y152)</f>
        <v>7</v>
      </c>
      <c r="AU152" s="543">
        <f>SUMIF('2.4_Input_Data_Rebase'!AE150:AF152, "&lt;0")</f>
        <v>-2</v>
      </c>
      <c r="AV152" s="586">
        <f t="shared" ref="AV152" si="835">IFERROR((AT152+AU152)/AT152, "-")</f>
        <v>0.7142857142857143</v>
      </c>
      <c r="AW152" s="586">
        <f>SUMIF('2.4_Input_Data_Rebase'!AB150:AF153,"&lt;=0")</f>
        <v>-2</v>
      </c>
      <c r="AX152" s="586">
        <f t="shared" ref="AX152" si="836">IFERROR((AW152-AU152)/AW152, "-")</f>
        <v>0</v>
      </c>
      <c r="AY152" s="586">
        <f t="shared" ref="AY152" si="837">IFERROR((SQRT(AV152*AX152))*AT152," No Interventions")</f>
        <v>0</v>
      </c>
      <c r="AZ152" s="587">
        <f t="shared" ref="AZ152" si="838">IFERROR(AY152*$D152, "No Interventions")</f>
        <v>0</v>
      </c>
    </row>
    <row r="153" spans="1:52" ht="13.15">
      <c r="A153" s="590"/>
      <c r="B153" s="466"/>
      <c r="C153" s="481"/>
      <c r="D153" s="591"/>
      <c r="F153" s="592"/>
      <c r="G153" s="593"/>
      <c r="H153" s="594"/>
      <c r="I153" s="594"/>
      <c r="J153" s="594"/>
      <c r="K153" s="594"/>
      <c r="L153" s="584"/>
      <c r="M153" s="588"/>
      <c r="N153" s="592"/>
      <c r="O153" s="593"/>
      <c r="P153" s="594"/>
      <c r="Q153" s="594"/>
      <c r="R153" s="594"/>
      <c r="S153" s="594"/>
      <c r="T153" s="584"/>
      <c r="U153" s="588"/>
      <c r="V153" s="592"/>
      <c r="W153" s="593"/>
      <c r="X153" s="594"/>
      <c r="Y153" s="594"/>
      <c r="Z153" s="594"/>
      <c r="AA153" s="594"/>
      <c r="AB153" s="584"/>
      <c r="AC153" s="589"/>
      <c r="AD153" s="592"/>
      <c r="AE153" s="593"/>
      <c r="AF153" s="594"/>
      <c r="AG153" s="594"/>
      <c r="AH153" s="594"/>
      <c r="AI153" s="594"/>
      <c r="AJ153" s="584"/>
      <c r="AK153" s="588"/>
      <c r="AL153" s="592"/>
      <c r="AM153" s="593"/>
      <c r="AN153" s="594"/>
      <c r="AO153" s="594"/>
      <c r="AP153" s="594"/>
      <c r="AQ153" s="594"/>
      <c r="AR153" s="584"/>
      <c r="AS153" s="588"/>
      <c r="AT153" s="592"/>
      <c r="AU153" s="593"/>
      <c r="AV153" s="594"/>
      <c r="AW153" s="594"/>
      <c r="AX153" s="594"/>
      <c r="AY153" s="594"/>
      <c r="AZ153" s="584"/>
    </row>
    <row r="154" spans="1:52" ht="13.15">
      <c r="A154" s="590"/>
      <c r="B154" s="466"/>
      <c r="C154" s="481"/>
      <c r="D154" s="591"/>
      <c r="F154" s="592"/>
      <c r="G154" s="593"/>
      <c r="H154" s="594"/>
      <c r="I154" s="594"/>
      <c r="J154" s="594"/>
      <c r="K154" s="594"/>
      <c r="L154" s="584"/>
      <c r="M154" s="588"/>
      <c r="N154" s="592"/>
      <c r="O154" s="593"/>
      <c r="P154" s="594"/>
      <c r="Q154" s="594"/>
      <c r="R154" s="594"/>
      <c r="S154" s="594"/>
      <c r="T154" s="584"/>
      <c r="U154" s="588"/>
      <c r="V154" s="592"/>
      <c r="W154" s="593"/>
      <c r="X154" s="594"/>
      <c r="Y154" s="594"/>
      <c r="Z154" s="594"/>
      <c r="AA154" s="594"/>
      <c r="AB154" s="584"/>
      <c r="AC154" s="589"/>
      <c r="AD154" s="592"/>
      <c r="AE154" s="593"/>
      <c r="AF154" s="594"/>
      <c r="AG154" s="594"/>
      <c r="AH154" s="594"/>
      <c r="AI154" s="594"/>
      <c r="AJ154" s="584"/>
      <c r="AK154" s="588"/>
      <c r="AL154" s="592"/>
      <c r="AM154" s="593"/>
      <c r="AN154" s="594"/>
      <c r="AO154" s="594"/>
      <c r="AP154" s="594"/>
      <c r="AQ154" s="594"/>
      <c r="AR154" s="584"/>
      <c r="AS154" s="588"/>
      <c r="AT154" s="592"/>
      <c r="AU154" s="593"/>
      <c r="AV154" s="594"/>
      <c r="AW154" s="594"/>
      <c r="AX154" s="594"/>
      <c r="AY154" s="594"/>
      <c r="AZ154" s="584"/>
    </row>
    <row r="155" spans="1:52" ht="13.15">
      <c r="A155" s="595"/>
      <c r="B155" s="467"/>
      <c r="C155" s="596"/>
      <c r="D155" s="597"/>
      <c r="F155" s="598"/>
      <c r="G155" s="599"/>
      <c r="H155" s="600"/>
      <c r="I155" s="600"/>
      <c r="J155" s="600"/>
      <c r="K155" s="600"/>
      <c r="L155" s="601"/>
      <c r="M155" s="588"/>
      <c r="N155" s="598"/>
      <c r="O155" s="599"/>
      <c r="P155" s="600"/>
      <c r="Q155" s="600"/>
      <c r="R155" s="600"/>
      <c r="S155" s="600"/>
      <c r="T155" s="601"/>
      <c r="U155" s="588"/>
      <c r="V155" s="598"/>
      <c r="W155" s="599"/>
      <c r="X155" s="600"/>
      <c r="Y155" s="600"/>
      <c r="Z155" s="600"/>
      <c r="AA155" s="600"/>
      <c r="AB155" s="601"/>
      <c r="AC155" s="589"/>
      <c r="AD155" s="598"/>
      <c r="AE155" s="599"/>
      <c r="AF155" s="600"/>
      <c r="AG155" s="600"/>
      <c r="AH155" s="600"/>
      <c r="AI155" s="600"/>
      <c r="AJ155" s="601"/>
      <c r="AK155" s="588"/>
      <c r="AL155" s="598"/>
      <c r="AM155" s="599"/>
      <c r="AN155" s="600"/>
      <c r="AO155" s="600"/>
      <c r="AP155" s="600"/>
      <c r="AQ155" s="600"/>
      <c r="AR155" s="601"/>
      <c r="AS155" s="588"/>
      <c r="AT155" s="598"/>
      <c r="AU155" s="599"/>
      <c r="AV155" s="600"/>
      <c r="AW155" s="600"/>
      <c r="AX155" s="600"/>
      <c r="AY155" s="600"/>
      <c r="AZ155" s="601"/>
    </row>
    <row r="156" spans="1:52" ht="13.15">
      <c r="A156" s="583" t="s">
        <v>9</v>
      </c>
      <c r="B156" s="466">
        <v>35</v>
      </c>
      <c r="C156" s="481" t="s">
        <v>46</v>
      </c>
      <c r="D156" s="584">
        <f>'0.2_MR_Weighting'!I160</f>
        <v>6.3545137355449886E-3</v>
      </c>
      <c r="F156" s="585">
        <f>SUM('2.3_Input_Data_Orig_MC'!X154:Y154)</f>
        <v>0</v>
      </c>
      <c r="G156" s="543">
        <f>SUMIF('2.3_Input_Data_Orig_MC'!AE154:AF154,"&lt;0")</f>
        <v>0</v>
      </c>
      <c r="H156" s="586" t="str">
        <f t="shared" ref="H156" si="839">IFERROR((G156+F156)/F156, "-")</f>
        <v>-</v>
      </c>
      <c r="I156" s="586">
        <f>SUMIF('2.3_Input_Data_Orig_MC'!AB154:AF157,"&lt;=0")</f>
        <v>-2</v>
      </c>
      <c r="J156" s="586">
        <f t="shared" ref="J156" si="840">IFERROR((I156-G156)/I156, "-")</f>
        <v>1</v>
      </c>
      <c r="K156" s="586" t="str">
        <f t="shared" ref="K156" si="841">IFERROR((SQRT(H156*J156))*F156, "N/A")</f>
        <v>N/A</v>
      </c>
      <c r="L156" s="587" t="str">
        <f t="shared" ref="L156" si="842">IFERROR(K156*$D156, "N/A")</f>
        <v>N/A</v>
      </c>
      <c r="M156" s="588"/>
      <c r="N156" s="585">
        <f>SUM('2.3_Input_Data_Orig_MC'!X154:Y155)</f>
        <v>0</v>
      </c>
      <c r="O156" s="543">
        <f>SUMIF('2.3_Input_Data_Orig_MC'!AE154:AF155,"&lt;0")</f>
        <v>0</v>
      </c>
      <c r="P156" s="586" t="str">
        <f t="shared" ref="P156" si="843">IFERROR((N156+O156)/N156,"-")</f>
        <v>-</v>
      </c>
      <c r="Q156" s="586">
        <f>SUMIF('2.3_Input_Data_Orig_MC'!AB154:AF157,"&lt;=0")</f>
        <v>-2</v>
      </c>
      <c r="R156" s="586">
        <f t="shared" ref="R156" si="844">IFERROR((Q156-O156)/Q156, "-")</f>
        <v>1</v>
      </c>
      <c r="S156" s="586" t="str">
        <f t="shared" ref="S156" si="845">IFERROR((SQRT(P156*R156))*N156, "N/A")</f>
        <v>N/A</v>
      </c>
      <c r="T156" s="587" t="str">
        <f t="shared" ref="T156" si="846">IFERROR(S156*$D156, "N/A")</f>
        <v>N/A</v>
      </c>
      <c r="U156" s="588"/>
      <c r="V156" s="585">
        <f>SUM('2.3_Input_Data_Orig_MC'!X154:Y156)</f>
        <v>4</v>
      </c>
      <c r="W156" s="543">
        <f>SUMIF('2.3_Input_Data_Orig_MC'!AE154:AF156, "&lt;0")</f>
        <v>-2</v>
      </c>
      <c r="X156" s="586">
        <f t="shared" ref="X156" si="847">IFERROR((V156+W156)/V156, "-")</f>
        <v>0.5</v>
      </c>
      <c r="Y156" s="586">
        <f>SUMIF('2.3_Input_Data_Orig_MC'!AB154:AF157,"&lt;=0")</f>
        <v>-2</v>
      </c>
      <c r="Z156" s="586">
        <f t="shared" ref="Z156" si="848">IFERROR((Y156-W156)/Y156, "-")</f>
        <v>0</v>
      </c>
      <c r="AA156" s="586">
        <f t="shared" ref="AA156" si="849">IFERROR((SQRT(X156*Z156))*V156," No Interventions")</f>
        <v>0</v>
      </c>
      <c r="AB156" s="587">
        <f t="shared" ref="AB156" si="850">IFERROR(AA156*$D156, "No Interventions")</f>
        <v>0</v>
      </c>
      <c r="AC156" s="589"/>
      <c r="AD156" s="585">
        <f>SUM('2.4_Input_Data_Rebase'!X154:Y154)</f>
        <v>2</v>
      </c>
      <c r="AE156" s="543">
        <f>SUMIF('2.4_Input_Data_Rebase'!AE154:AF154, "&lt;0")</f>
        <v>-2</v>
      </c>
      <c r="AF156" s="586">
        <f t="shared" ref="AF156" si="851">IFERROR((AE156+AD156)/AD156, "-")</f>
        <v>0</v>
      </c>
      <c r="AG156" s="586">
        <f>SUMIF('2.4_Input_Data_Rebase'!AB154:AF157,"&lt;=0")</f>
        <v>-2</v>
      </c>
      <c r="AH156" s="586">
        <f t="shared" ref="AH156" si="852">IFERROR((AG156-AE156)/AG156, "-")</f>
        <v>0</v>
      </c>
      <c r="AI156" s="586">
        <f t="shared" ref="AI156" si="853">IFERROR((SQRT(AF156*AH156))*AD156, "N/A")</f>
        <v>0</v>
      </c>
      <c r="AJ156" s="587">
        <f t="shared" ref="AJ156" si="854">IFERROR(AI156*$D156, "N/A")</f>
        <v>0</v>
      </c>
      <c r="AK156" s="588"/>
      <c r="AL156" s="585">
        <f>SUM('2.4_Input_Data_Rebase'!X154:Y155)</f>
        <v>2</v>
      </c>
      <c r="AM156" s="543">
        <f>SUMIF('2.4_Input_Data_Rebase'!AE154:AF155, "&lt;0")</f>
        <v>-2</v>
      </c>
      <c r="AN156" s="586">
        <f t="shared" ref="AN156" si="855">IFERROR((AL156+AM156)/AL156,"-")</f>
        <v>0</v>
      </c>
      <c r="AO156" s="586">
        <f>SUMIF('2.4_Input_Data_Rebase'!AB154:AF157,"&lt;=0")</f>
        <v>-2</v>
      </c>
      <c r="AP156" s="586">
        <f t="shared" ref="AP156" si="856">IFERROR((AO156-AM156)/AO156, "-")</f>
        <v>0</v>
      </c>
      <c r="AQ156" s="586">
        <f t="shared" ref="AQ156" si="857">IFERROR((SQRT(AN156*AP156))*AL156, "N/A")</f>
        <v>0</v>
      </c>
      <c r="AR156" s="587">
        <f t="shared" ref="AR156" si="858">IFERROR(AQ156*$D156, "N/A")</f>
        <v>0</v>
      </c>
      <c r="AS156" s="588"/>
      <c r="AT156" s="585">
        <f>SUM('2.4_Input_Data_Rebase'!X154:Y156)</f>
        <v>2</v>
      </c>
      <c r="AU156" s="543">
        <f>SUMIF('2.4_Input_Data_Rebase'!AE154:AF156, "&lt;0")</f>
        <v>-2</v>
      </c>
      <c r="AV156" s="586">
        <f t="shared" ref="AV156" si="859">IFERROR((AT156+AU156)/AT156, "-")</f>
        <v>0</v>
      </c>
      <c r="AW156" s="586">
        <f>SUMIF('2.4_Input_Data_Rebase'!AB154:AF157,"&lt;=0")</f>
        <v>-2</v>
      </c>
      <c r="AX156" s="586">
        <f t="shared" ref="AX156" si="860">IFERROR((AW156-AU156)/AW156, "-")</f>
        <v>0</v>
      </c>
      <c r="AY156" s="586">
        <f t="shared" ref="AY156" si="861">IFERROR((SQRT(AV156*AX156))*AT156," No Interventions")</f>
        <v>0</v>
      </c>
      <c r="AZ156" s="587">
        <f t="shared" ref="AZ156" si="862">IFERROR(AY156*$D156, "No Interventions")</f>
        <v>0</v>
      </c>
    </row>
    <row r="157" spans="1:52" ht="13.15">
      <c r="A157" s="590"/>
      <c r="B157" s="466"/>
      <c r="C157" s="481"/>
      <c r="D157" s="591"/>
      <c r="F157" s="592"/>
      <c r="G157" s="593"/>
      <c r="H157" s="594"/>
      <c r="I157" s="594"/>
      <c r="J157" s="594"/>
      <c r="K157" s="594"/>
      <c r="L157" s="584"/>
      <c r="M157" s="588"/>
      <c r="N157" s="592"/>
      <c r="O157" s="593"/>
      <c r="P157" s="594"/>
      <c r="Q157" s="594"/>
      <c r="R157" s="594"/>
      <c r="S157" s="594"/>
      <c r="T157" s="584"/>
      <c r="U157" s="588"/>
      <c r="V157" s="592"/>
      <c r="W157" s="593"/>
      <c r="X157" s="594"/>
      <c r="Y157" s="594"/>
      <c r="Z157" s="594"/>
      <c r="AA157" s="594"/>
      <c r="AB157" s="584"/>
      <c r="AC157" s="589"/>
      <c r="AD157" s="592"/>
      <c r="AE157" s="593"/>
      <c r="AF157" s="594"/>
      <c r="AG157" s="594"/>
      <c r="AH157" s="594"/>
      <c r="AI157" s="594"/>
      <c r="AJ157" s="584"/>
      <c r="AK157" s="588"/>
      <c r="AL157" s="592"/>
      <c r="AM157" s="593"/>
      <c r="AN157" s="594"/>
      <c r="AO157" s="594"/>
      <c r="AP157" s="594"/>
      <c r="AQ157" s="594"/>
      <c r="AR157" s="584"/>
      <c r="AS157" s="588"/>
      <c r="AT157" s="592"/>
      <c r="AU157" s="593"/>
      <c r="AV157" s="594"/>
      <c r="AW157" s="594"/>
      <c r="AX157" s="594"/>
      <c r="AY157" s="594"/>
      <c r="AZ157" s="584"/>
    </row>
    <row r="158" spans="1:52" ht="13.15">
      <c r="A158" s="590"/>
      <c r="B158" s="466"/>
      <c r="C158" s="481"/>
      <c r="D158" s="591"/>
      <c r="F158" s="592"/>
      <c r="G158" s="593"/>
      <c r="H158" s="594"/>
      <c r="I158" s="594"/>
      <c r="J158" s="594"/>
      <c r="K158" s="594"/>
      <c r="L158" s="584"/>
      <c r="M158" s="588"/>
      <c r="N158" s="592"/>
      <c r="O158" s="593"/>
      <c r="P158" s="594"/>
      <c r="Q158" s="594"/>
      <c r="R158" s="594"/>
      <c r="S158" s="594"/>
      <c r="T158" s="584"/>
      <c r="U158" s="588"/>
      <c r="V158" s="592"/>
      <c r="W158" s="593"/>
      <c r="X158" s="594"/>
      <c r="Y158" s="594"/>
      <c r="Z158" s="594"/>
      <c r="AA158" s="594"/>
      <c r="AB158" s="584"/>
      <c r="AC158" s="589"/>
      <c r="AD158" s="592"/>
      <c r="AE158" s="593"/>
      <c r="AF158" s="594"/>
      <c r="AG158" s="594"/>
      <c r="AH158" s="594"/>
      <c r="AI158" s="594"/>
      <c r="AJ158" s="584"/>
      <c r="AK158" s="588"/>
      <c r="AL158" s="592"/>
      <c r="AM158" s="593"/>
      <c r="AN158" s="594"/>
      <c r="AO158" s="594"/>
      <c r="AP158" s="594"/>
      <c r="AQ158" s="594"/>
      <c r="AR158" s="584"/>
      <c r="AS158" s="588"/>
      <c r="AT158" s="592"/>
      <c r="AU158" s="593"/>
      <c r="AV158" s="594"/>
      <c r="AW158" s="594"/>
      <c r="AX158" s="594"/>
      <c r="AY158" s="594"/>
      <c r="AZ158" s="584"/>
    </row>
    <row r="159" spans="1:52" ht="13.15">
      <c r="A159" s="595"/>
      <c r="B159" s="467"/>
      <c r="C159" s="596"/>
      <c r="D159" s="597"/>
      <c r="F159" s="598"/>
      <c r="G159" s="599"/>
      <c r="H159" s="600"/>
      <c r="I159" s="600"/>
      <c r="J159" s="600"/>
      <c r="K159" s="600"/>
      <c r="L159" s="601"/>
      <c r="M159" s="588"/>
      <c r="N159" s="598"/>
      <c r="O159" s="599"/>
      <c r="P159" s="600"/>
      <c r="Q159" s="600"/>
      <c r="R159" s="600"/>
      <c r="S159" s="600"/>
      <c r="T159" s="601"/>
      <c r="U159" s="588"/>
      <c r="V159" s="598"/>
      <c r="W159" s="599"/>
      <c r="X159" s="600"/>
      <c r="Y159" s="600"/>
      <c r="Z159" s="600"/>
      <c r="AA159" s="600"/>
      <c r="AB159" s="601"/>
      <c r="AC159" s="589"/>
      <c r="AD159" s="598"/>
      <c r="AE159" s="599"/>
      <c r="AF159" s="600"/>
      <c r="AG159" s="600"/>
      <c r="AH159" s="600"/>
      <c r="AI159" s="600"/>
      <c r="AJ159" s="601"/>
      <c r="AK159" s="588"/>
      <c r="AL159" s="598"/>
      <c r="AM159" s="599"/>
      <c r="AN159" s="600"/>
      <c r="AO159" s="600"/>
      <c r="AP159" s="600"/>
      <c r="AQ159" s="600"/>
      <c r="AR159" s="601"/>
      <c r="AS159" s="588"/>
      <c r="AT159" s="598"/>
      <c r="AU159" s="599"/>
      <c r="AV159" s="600"/>
      <c r="AW159" s="600"/>
      <c r="AX159" s="600"/>
      <c r="AY159" s="600"/>
      <c r="AZ159" s="601"/>
    </row>
    <row r="160" spans="1:52" ht="13.15">
      <c r="A160" s="583" t="s">
        <v>9</v>
      </c>
      <c r="B160" s="466">
        <v>39</v>
      </c>
      <c r="C160" s="481" t="s">
        <v>47</v>
      </c>
      <c r="D160" s="584">
        <f>'0.2_MR_Weighting'!I164</f>
        <v>0</v>
      </c>
      <c r="F160" s="585">
        <f>SUM('2.3_Input_Data_Orig_MC'!X158:Y158)</f>
        <v>0</v>
      </c>
      <c r="G160" s="543">
        <f>SUMIF('2.3_Input_Data_Orig_MC'!AE158:AF158,"&lt;0")</f>
        <v>0</v>
      </c>
      <c r="H160" s="586" t="str">
        <f t="shared" ref="H160" si="863">IFERROR((G160+F160)/F160, "-")</f>
        <v>-</v>
      </c>
      <c r="I160" s="586">
        <f>SUMIF('2.3_Input_Data_Orig_MC'!AB158:AF161,"&lt;=0")</f>
        <v>0</v>
      </c>
      <c r="J160" s="586" t="str">
        <f t="shared" ref="J160" si="864">IFERROR((I160-G160)/I160, "-")</f>
        <v>-</v>
      </c>
      <c r="K160" s="586" t="str">
        <f t="shared" ref="K160" si="865">IFERROR((SQRT(H160*J160))*F160, "N/A")</f>
        <v>N/A</v>
      </c>
      <c r="L160" s="587" t="str">
        <f t="shared" ref="L160" si="866">IFERROR(K160*$D160, "N/A")</f>
        <v>N/A</v>
      </c>
      <c r="M160" s="588"/>
      <c r="N160" s="585">
        <f>SUM('2.3_Input_Data_Orig_MC'!X158:Y159)</f>
        <v>0</v>
      </c>
      <c r="O160" s="543">
        <f>SUMIF('2.3_Input_Data_Orig_MC'!AE158:AF159,"&lt;0")</f>
        <v>0</v>
      </c>
      <c r="P160" s="586" t="str">
        <f t="shared" ref="P160" si="867">IFERROR((N160+O160)/N160,"-")</f>
        <v>-</v>
      </c>
      <c r="Q160" s="586">
        <f>SUMIF('2.3_Input_Data_Orig_MC'!AB158:AF161,"&lt;=0")</f>
        <v>0</v>
      </c>
      <c r="R160" s="586" t="str">
        <f t="shared" ref="R160" si="868">IFERROR((Q160-O160)/Q160, "-")</f>
        <v>-</v>
      </c>
      <c r="S160" s="586" t="str">
        <f t="shared" ref="S160" si="869">IFERROR((SQRT(P160*R160))*N160, "N/A")</f>
        <v>N/A</v>
      </c>
      <c r="T160" s="587" t="str">
        <f t="shared" ref="T160" si="870">IFERROR(S160*$D160, "N/A")</f>
        <v>N/A</v>
      </c>
      <c r="U160" s="588"/>
      <c r="V160" s="585">
        <f>SUM('2.3_Input_Data_Orig_MC'!X158:Y160)</f>
        <v>0</v>
      </c>
      <c r="W160" s="543">
        <f>SUMIF('2.3_Input_Data_Orig_MC'!AE158:AF160, "&lt;0")</f>
        <v>0</v>
      </c>
      <c r="X160" s="586" t="str">
        <f t="shared" ref="X160" si="871">IFERROR((V160+W160)/V160, "-")</f>
        <v>-</v>
      </c>
      <c r="Y160" s="586">
        <f>SUMIF('2.3_Input_Data_Orig_MC'!AB158:AF161,"&lt;=0")</f>
        <v>0</v>
      </c>
      <c r="Z160" s="586" t="str">
        <f t="shared" ref="Z160" si="872">IFERROR((Y160-W160)/Y160, "-")</f>
        <v>-</v>
      </c>
      <c r="AA160" s="586" t="str">
        <f t="shared" ref="AA160" si="873">IFERROR((SQRT(X160*Z160))*V160," No Interventions")</f>
        <v xml:space="preserve"> No Interventions</v>
      </c>
      <c r="AB160" s="587" t="str">
        <f t="shared" ref="AB160" si="874">IFERROR(AA160*$D160, "No Interventions")</f>
        <v>No Interventions</v>
      </c>
      <c r="AC160" s="589"/>
      <c r="AD160" s="585">
        <f>SUM('2.4_Input_Data_Rebase'!X158:Y158)</f>
        <v>0</v>
      </c>
      <c r="AE160" s="543">
        <f>SUMIF('2.4_Input_Data_Rebase'!AE158:AF158, "&lt;0")</f>
        <v>0</v>
      </c>
      <c r="AF160" s="586" t="str">
        <f t="shared" ref="AF160" si="875">IFERROR((AE160+AD160)/AD160, "-")</f>
        <v>-</v>
      </c>
      <c r="AG160" s="586">
        <f>SUMIF('2.4_Input_Data_Rebase'!AB158:AF161,"&lt;=0")</f>
        <v>0</v>
      </c>
      <c r="AH160" s="586" t="str">
        <f t="shared" ref="AH160" si="876">IFERROR((AG160-AE160)/AG160, "-")</f>
        <v>-</v>
      </c>
      <c r="AI160" s="586" t="str">
        <f t="shared" ref="AI160" si="877">IFERROR((SQRT(AF160*AH160))*AD160, "N/A")</f>
        <v>N/A</v>
      </c>
      <c r="AJ160" s="587" t="str">
        <f t="shared" ref="AJ160" si="878">IFERROR(AI160*$D160, "N/A")</f>
        <v>N/A</v>
      </c>
      <c r="AK160" s="588"/>
      <c r="AL160" s="585">
        <f>SUM('2.4_Input_Data_Rebase'!X158:Y159)</f>
        <v>0</v>
      </c>
      <c r="AM160" s="543">
        <f>SUMIF('2.4_Input_Data_Rebase'!AE158:AF159, "&lt;0")</f>
        <v>0</v>
      </c>
      <c r="AN160" s="586" t="str">
        <f t="shared" ref="AN160" si="879">IFERROR((AL160+AM160)/AL160,"-")</f>
        <v>-</v>
      </c>
      <c r="AO160" s="586">
        <f>SUMIF('2.4_Input_Data_Rebase'!AB158:AF161,"&lt;=0")</f>
        <v>0</v>
      </c>
      <c r="AP160" s="586" t="str">
        <f t="shared" ref="AP160" si="880">IFERROR((AO160-AM160)/AO160, "-")</f>
        <v>-</v>
      </c>
      <c r="AQ160" s="586" t="str">
        <f t="shared" ref="AQ160" si="881">IFERROR((SQRT(AN160*AP160))*AL160, "N/A")</f>
        <v>N/A</v>
      </c>
      <c r="AR160" s="587" t="str">
        <f t="shared" ref="AR160" si="882">IFERROR(AQ160*$D160, "N/A")</f>
        <v>N/A</v>
      </c>
      <c r="AS160" s="588"/>
      <c r="AT160" s="585">
        <f>SUM('2.4_Input_Data_Rebase'!X158:Y160)</f>
        <v>0</v>
      </c>
      <c r="AU160" s="543">
        <f>SUMIF('2.4_Input_Data_Rebase'!AE158:AF160, "&lt;0")</f>
        <v>0</v>
      </c>
      <c r="AV160" s="586" t="str">
        <f t="shared" ref="AV160" si="883">IFERROR((AT160+AU160)/AT160, "-")</f>
        <v>-</v>
      </c>
      <c r="AW160" s="586">
        <f>SUMIF('2.4_Input_Data_Rebase'!AB158:AF161,"&lt;=0")</f>
        <v>0</v>
      </c>
      <c r="AX160" s="586" t="str">
        <f t="shared" ref="AX160" si="884">IFERROR((AW160-AU160)/AW160, "-")</f>
        <v>-</v>
      </c>
      <c r="AY160" s="586" t="str">
        <f t="shared" ref="AY160" si="885">IFERROR((SQRT(AV160*AX160))*AT160," No Interventions")</f>
        <v xml:space="preserve"> No Interventions</v>
      </c>
      <c r="AZ160" s="587" t="str">
        <f t="shared" ref="AZ160" si="886">IFERROR(AY160*$D160, "No Interventions")</f>
        <v>No Interventions</v>
      </c>
    </row>
    <row r="161" spans="1:52" ht="13.15">
      <c r="A161" s="590"/>
      <c r="B161" s="466"/>
      <c r="C161" s="481"/>
      <c r="D161" s="591"/>
      <c r="F161" s="592"/>
      <c r="G161" s="593"/>
      <c r="H161" s="594"/>
      <c r="I161" s="594"/>
      <c r="J161" s="594"/>
      <c r="K161" s="594"/>
      <c r="L161" s="584"/>
      <c r="M161" s="588"/>
      <c r="N161" s="592"/>
      <c r="O161" s="593"/>
      <c r="P161" s="594"/>
      <c r="Q161" s="594"/>
      <c r="R161" s="594"/>
      <c r="S161" s="594"/>
      <c r="T161" s="584"/>
      <c r="U161" s="588"/>
      <c r="V161" s="592"/>
      <c r="W161" s="593"/>
      <c r="X161" s="594"/>
      <c r="Y161" s="594"/>
      <c r="Z161" s="594"/>
      <c r="AA161" s="594"/>
      <c r="AB161" s="584"/>
      <c r="AC161" s="589"/>
      <c r="AD161" s="592"/>
      <c r="AE161" s="593"/>
      <c r="AF161" s="594"/>
      <c r="AG161" s="594"/>
      <c r="AH161" s="594"/>
      <c r="AI161" s="594"/>
      <c r="AJ161" s="584"/>
      <c r="AK161" s="588"/>
      <c r="AL161" s="592"/>
      <c r="AM161" s="593"/>
      <c r="AN161" s="594"/>
      <c r="AO161" s="594"/>
      <c r="AP161" s="594"/>
      <c r="AQ161" s="594"/>
      <c r="AR161" s="584"/>
      <c r="AS161" s="588"/>
      <c r="AT161" s="592"/>
      <c r="AU161" s="593"/>
      <c r="AV161" s="594"/>
      <c r="AW161" s="594"/>
      <c r="AX161" s="594"/>
      <c r="AY161" s="594"/>
      <c r="AZ161" s="584"/>
    </row>
    <row r="162" spans="1:52" ht="13.15">
      <c r="A162" s="590"/>
      <c r="B162" s="466"/>
      <c r="C162" s="481"/>
      <c r="D162" s="591"/>
      <c r="F162" s="592"/>
      <c r="G162" s="593"/>
      <c r="H162" s="594"/>
      <c r="I162" s="594"/>
      <c r="J162" s="594"/>
      <c r="K162" s="594"/>
      <c r="L162" s="584"/>
      <c r="M162" s="588"/>
      <c r="N162" s="592"/>
      <c r="O162" s="593"/>
      <c r="P162" s="594"/>
      <c r="Q162" s="594"/>
      <c r="R162" s="594"/>
      <c r="S162" s="594"/>
      <c r="T162" s="584"/>
      <c r="U162" s="588"/>
      <c r="V162" s="592"/>
      <c r="W162" s="593"/>
      <c r="X162" s="594"/>
      <c r="Y162" s="594"/>
      <c r="Z162" s="594"/>
      <c r="AA162" s="594"/>
      <c r="AB162" s="584"/>
      <c r="AC162" s="589"/>
      <c r="AD162" s="592"/>
      <c r="AE162" s="593"/>
      <c r="AF162" s="594"/>
      <c r="AG162" s="594"/>
      <c r="AH162" s="594"/>
      <c r="AI162" s="594"/>
      <c r="AJ162" s="584"/>
      <c r="AK162" s="588"/>
      <c r="AL162" s="592"/>
      <c r="AM162" s="593"/>
      <c r="AN162" s="594"/>
      <c r="AO162" s="594"/>
      <c r="AP162" s="594"/>
      <c r="AQ162" s="594"/>
      <c r="AR162" s="584"/>
      <c r="AS162" s="588"/>
      <c r="AT162" s="592"/>
      <c r="AU162" s="593"/>
      <c r="AV162" s="594"/>
      <c r="AW162" s="594"/>
      <c r="AX162" s="594"/>
      <c r="AY162" s="594"/>
      <c r="AZ162" s="584"/>
    </row>
    <row r="163" spans="1:52" ht="13.15">
      <c r="A163" s="595"/>
      <c r="B163" s="467"/>
      <c r="C163" s="596"/>
      <c r="D163" s="597"/>
      <c r="F163" s="598"/>
      <c r="G163" s="599"/>
      <c r="H163" s="600"/>
      <c r="I163" s="600"/>
      <c r="J163" s="600"/>
      <c r="K163" s="600"/>
      <c r="L163" s="601"/>
      <c r="M163" s="588"/>
      <c r="N163" s="598"/>
      <c r="O163" s="599"/>
      <c r="P163" s="600"/>
      <c r="Q163" s="600"/>
      <c r="R163" s="600"/>
      <c r="S163" s="600"/>
      <c r="T163" s="601"/>
      <c r="U163" s="588"/>
      <c r="V163" s="598"/>
      <c r="W163" s="599"/>
      <c r="X163" s="600"/>
      <c r="Y163" s="600"/>
      <c r="Z163" s="600"/>
      <c r="AA163" s="600"/>
      <c r="AB163" s="601"/>
      <c r="AC163" s="589"/>
      <c r="AD163" s="598"/>
      <c r="AE163" s="599"/>
      <c r="AF163" s="600"/>
      <c r="AG163" s="600"/>
      <c r="AH163" s="600"/>
      <c r="AI163" s="600"/>
      <c r="AJ163" s="601"/>
      <c r="AK163" s="588"/>
      <c r="AL163" s="598"/>
      <c r="AM163" s="599"/>
      <c r="AN163" s="600"/>
      <c r="AO163" s="600"/>
      <c r="AP163" s="600"/>
      <c r="AQ163" s="600"/>
      <c r="AR163" s="601"/>
      <c r="AS163" s="588"/>
      <c r="AT163" s="598"/>
      <c r="AU163" s="599"/>
      <c r="AV163" s="600"/>
      <c r="AW163" s="600"/>
      <c r="AX163" s="600"/>
      <c r="AY163" s="600"/>
      <c r="AZ163" s="601"/>
    </row>
    <row r="164" spans="1:52" ht="13.15">
      <c r="A164" s="583" t="s">
        <v>9</v>
      </c>
      <c r="B164" s="466">
        <v>43</v>
      </c>
      <c r="C164" s="481" t="s">
        <v>48</v>
      </c>
      <c r="D164" s="584">
        <f>'0.2_MR_Weighting'!I168</f>
        <v>7.3033096248520772E-3</v>
      </c>
      <c r="F164" s="585">
        <f>SUM('2.3_Input_Data_Orig_MC'!X162:Y162)</f>
        <v>0</v>
      </c>
      <c r="G164" s="543">
        <f>SUMIF('2.3_Input_Data_Orig_MC'!AE162:AF162,"&lt;0")</f>
        <v>0</v>
      </c>
      <c r="H164" s="586" t="str">
        <f t="shared" ref="H164" si="887">IFERROR((G164+F164)/F164, "-")</f>
        <v>-</v>
      </c>
      <c r="I164" s="586">
        <f>SUMIF('2.3_Input_Data_Orig_MC'!AB162:AF165,"&lt;=0")</f>
        <v>-35</v>
      </c>
      <c r="J164" s="586">
        <f t="shared" ref="J164" si="888">IFERROR((I164-G164)/I164, "-")</f>
        <v>1</v>
      </c>
      <c r="K164" s="586" t="str">
        <f t="shared" ref="K164" si="889">IFERROR((SQRT(H164*J164))*F164, "N/A")</f>
        <v>N/A</v>
      </c>
      <c r="L164" s="587" t="str">
        <f t="shared" ref="L164" si="890">IFERROR(K164*$D164, "N/A")</f>
        <v>N/A</v>
      </c>
      <c r="M164" s="588"/>
      <c r="N164" s="585">
        <f>SUM('2.3_Input_Data_Orig_MC'!X162:Y163)</f>
        <v>0</v>
      </c>
      <c r="O164" s="543">
        <f>SUMIF('2.3_Input_Data_Orig_MC'!AE162:AF163,"&lt;0")</f>
        <v>0</v>
      </c>
      <c r="P164" s="586" t="str">
        <f t="shared" ref="P164" si="891">IFERROR((N164+O164)/N164,"-")</f>
        <v>-</v>
      </c>
      <c r="Q164" s="586">
        <f>SUMIF('2.3_Input_Data_Orig_MC'!AB162:AF165,"&lt;=0")</f>
        <v>-35</v>
      </c>
      <c r="R164" s="586">
        <f t="shared" ref="R164" si="892">IFERROR((Q164-O164)/Q164, "-")</f>
        <v>1</v>
      </c>
      <c r="S164" s="586" t="str">
        <f t="shared" ref="S164" si="893">IFERROR((SQRT(P164*R164))*N164, "N/A")</f>
        <v>N/A</v>
      </c>
      <c r="T164" s="587" t="str">
        <f t="shared" ref="T164" si="894">IFERROR(S164*$D164, "N/A")</f>
        <v>N/A</v>
      </c>
      <c r="U164" s="588"/>
      <c r="V164" s="585">
        <f>SUM('2.3_Input_Data_Orig_MC'!X162:Y164)</f>
        <v>35</v>
      </c>
      <c r="W164" s="543">
        <f>SUMIF('2.3_Input_Data_Orig_MC'!AE162:AF164, "&lt;0")</f>
        <v>-35</v>
      </c>
      <c r="X164" s="586">
        <f t="shared" ref="X164" si="895">IFERROR((V164+W164)/V164, "-")</f>
        <v>0</v>
      </c>
      <c r="Y164" s="586">
        <f>SUMIF('2.3_Input_Data_Orig_MC'!AB162:AF165,"&lt;=0")</f>
        <v>-35</v>
      </c>
      <c r="Z164" s="586">
        <f t="shared" ref="Z164" si="896">IFERROR((Y164-W164)/Y164, "-")</f>
        <v>0</v>
      </c>
      <c r="AA164" s="586">
        <f t="shared" ref="AA164" si="897">IFERROR((SQRT(X164*Z164))*V164," No Interventions")</f>
        <v>0</v>
      </c>
      <c r="AB164" s="587">
        <f t="shared" ref="AB164" si="898">IFERROR(AA164*$D164, "No Interventions")</f>
        <v>0</v>
      </c>
      <c r="AC164" s="589"/>
      <c r="AD164" s="585">
        <f>SUM('2.4_Input_Data_Rebase'!X162:Y162)</f>
        <v>244</v>
      </c>
      <c r="AE164" s="543">
        <f>SUMIF('2.4_Input_Data_Rebase'!AE162:AF162, "&lt;0")</f>
        <v>-35</v>
      </c>
      <c r="AF164" s="586">
        <f t="shared" ref="AF164" si="899">IFERROR((AE164+AD164)/AD164, "-")</f>
        <v>0.85655737704918034</v>
      </c>
      <c r="AG164" s="586">
        <f>SUMIF('2.4_Input_Data_Rebase'!AB162:AF165,"&lt;=0")</f>
        <v>-35</v>
      </c>
      <c r="AH164" s="586">
        <f t="shared" ref="AH164" si="900">IFERROR((AG164-AE164)/AG164, "-")</f>
        <v>0</v>
      </c>
      <c r="AI164" s="586">
        <f t="shared" ref="AI164" si="901">IFERROR((SQRT(AF164*AH164))*AD164, "N/A")</f>
        <v>0</v>
      </c>
      <c r="AJ164" s="587">
        <f t="shared" ref="AJ164" si="902">IFERROR(AI164*$D164, "N/A")</f>
        <v>0</v>
      </c>
      <c r="AK164" s="588"/>
      <c r="AL164" s="585">
        <f>SUM('2.4_Input_Data_Rebase'!X162:Y163)</f>
        <v>244</v>
      </c>
      <c r="AM164" s="543">
        <f>SUMIF('2.4_Input_Data_Rebase'!AE162:AF163, "&lt;0")</f>
        <v>-35</v>
      </c>
      <c r="AN164" s="586">
        <f t="shared" ref="AN164" si="903">IFERROR((AL164+AM164)/AL164,"-")</f>
        <v>0.85655737704918034</v>
      </c>
      <c r="AO164" s="586">
        <f>SUMIF('2.4_Input_Data_Rebase'!AB162:AF165,"&lt;=0")</f>
        <v>-35</v>
      </c>
      <c r="AP164" s="586">
        <f t="shared" ref="AP164" si="904">IFERROR((AO164-AM164)/AO164, "-")</f>
        <v>0</v>
      </c>
      <c r="AQ164" s="586">
        <f t="shared" ref="AQ164" si="905">IFERROR((SQRT(AN164*AP164))*AL164, "N/A")</f>
        <v>0</v>
      </c>
      <c r="AR164" s="587">
        <f t="shared" ref="AR164" si="906">IFERROR(AQ164*$D164, "N/A")</f>
        <v>0</v>
      </c>
      <c r="AS164" s="588"/>
      <c r="AT164" s="585">
        <f>SUM('2.4_Input_Data_Rebase'!X162:Y164)</f>
        <v>244</v>
      </c>
      <c r="AU164" s="543">
        <f>SUMIF('2.4_Input_Data_Rebase'!AE162:AF164, "&lt;0")</f>
        <v>-35</v>
      </c>
      <c r="AV164" s="586">
        <f t="shared" ref="AV164" si="907">IFERROR((AT164+AU164)/AT164, "-")</f>
        <v>0.85655737704918034</v>
      </c>
      <c r="AW164" s="586">
        <f>SUMIF('2.4_Input_Data_Rebase'!AB162:AF165,"&lt;=0")</f>
        <v>-35</v>
      </c>
      <c r="AX164" s="586">
        <f t="shared" ref="AX164" si="908">IFERROR((AW164-AU164)/AW164, "-")</f>
        <v>0</v>
      </c>
      <c r="AY164" s="586">
        <f t="shared" ref="AY164" si="909">IFERROR((SQRT(AV164*AX164))*AT164," No Interventions")</f>
        <v>0</v>
      </c>
      <c r="AZ164" s="587">
        <f t="shared" ref="AZ164" si="910">IFERROR(AY164*$D164, "No Interventions")</f>
        <v>0</v>
      </c>
    </row>
    <row r="165" spans="1:52" ht="13.15">
      <c r="A165" s="590"/>
      <c r="B165" s="466"/>
      <c r="C165" s="481"/>
      <c r="D165" s="591"/>
      <c r="F165" s="592"/>
      <c r="G165" s="593"/>
      <c r="H165" s="594"/>
      <c r="I165" s="594"/>
      <c r="J165" s="594"/>
      <c r="K165" s="594"/>
      <c r="L165" s="584"/>
      <c r="M165" s="588"/>
      <c r="N165" s="592"/>
      <c r="O165" s="593"/>
      <c r="P165" s="594"/>
      <c r="Q165" s="594"/>
      <c r="R165" s="594"/>
      <c r="S165" s="594"/>
      <c r="T165" s="584"/>
      <c r="U165" s="588"/>
      <c r="V165" s="592"/>
      <c r="W165" s="593"/>
      <c r="X165" s="594"/>
      <c r="Y165" s="594"/>
      <c r="Z165" s="594"/>
      <c r="AA165" s="594"/>
      <c r="AB165" s="584"/>
      <c r="AC165" s="589"/>
      <c r="AD165" s="592"/>
      <c r="AE165" s="593"/>
      <c r="AF165" s="594"/>
      <c r="AG165" s="594"/>
      <c r="AH165" s="594"/>
      <c r="AI165" s="594"/>
      <c r="AJ165" s="584"/>
      <c r="AK165" s="588"/>
      <c r="AL165" s="592"/>
      <c r="AM165" s="593"/>
      <c r="AN165" s="594"/>
      <c r="AO165" s="594"/>
      <c r="AP165" s="594"/>
      <c r="AQ165" s="594"/>
      <c r="AR165" s="584"/>
      <c r="AS165" s="588"/>
      <c r="AT165" s="592"/>
      <c r="AU165" s="593"/>
      <c r="AV165" s="594"/>
      <c r="AW165" s="594"/>
      <c r="AX165" s="594"/>
      <c r="AY165" s="594"/>
      <c r="AZ165" s="584"/>
    </row>
    <row r="166" spans="1:52" ht="13.15">
      <c r="A166" s="590"/>
      <c r="B166" s="466"/>
      <c r="C166" s="481"/>
      <c r="D166" s="591"/>
      <c r="F166" s="592"/>
      <c r="G166" s="593"/>
      <c r="H166" s="594"/>
      <c r="I166" s="594"/>
      <c r="J166" s="594"/>
      <c r="K166" s="594"/>
      <c r="L166" s="584"/>
      <c r="M166" s="588"/>
      <c r="N166" s="592"/>
      <c r="O166" s="593"/>
      <c r="P166" s="594"/>
      <c r="Q166" s="594"/>
      <c r="R166" s="594"/>
      <c r="S166" s="594"/>
      <c r="T166" s="584"/>
      <c r="U166" s="588"/>
      <c r="V166" s="592"/>
      <c r="W166" s="593"/>
      <c r="X166" s="594"/>
      <c r="Y166" s="594"/>
      <c r="Z166" s="594"/>
      <c r="AA166" s="594"/>
      <c r="AB166" s="584"/>
      <c r="AC166" s="589"/>
      <c r="AD166" s="592"/>
      <c r="AE166" s="593"/>
      <c r="AF166" s="594"/>
      <c r="AG166" s="594"/>
      <c r="AH166" s="594"/>
      <c r="AI166" s="594"/>
      <c r="AJ166" s="584"/>
      <c r="AK166" s="588"/>
      <c r="AL166" s="592"/>
      <c r="AM166" s="593"/>
      <c r="AN166" s="594"/>
      <c r="AO166" s="594"/>
      <c r="AP166" s="594"/>
      <c r="AQ166" s="594"/>
      <c r="AR166" s="584"/>
      <c r="AS166" s="588"/>
      <c r="AT166" s="592"/>
      <c r="AU166" s="593"/>
      <c r="AV166" s="594"/>
      <c r="AW166" s="594"/>
      <c r="AX166" s="594"/>
      <c r="AY166" s="594"/>
      <c r="AZ166" s="584"/>
    </row>
    <row r="167" spans="1:52" ht="13.15">
      <c r="A167" s="595"/>
      <c r="B167" s="467"/>
      <c r="C167" s="596"/>
      <c r="D167" s="597"/>
      <c r="F167" s="598"/>
      <c r="G167" s="599"/>
      <c r="H167" s="600"/>
      <c r="I167" s="600"/>
      <c r="J167" s="600"/>
      <c r="K167" s="600"/>
      <c r="L167" s="601"/>
      <c r="M167" s="588"/>
      <c r="N167" s="598"/>
      <c r="O167" s="599"/>
      <c r="P167" s="600"/>
      <c r="Q167" s="600"/>
      <c r="R167" s="600"/>
      <c r="S167" s="600"/>
      <c r="T167" s="601"/>
      <c r="U167" s="588"/>
      <c r="V167" s="598"/>
      <c r="W167" s="599"/>
      <c r="X167" s="600"/>
      <c r="Y167" s="600"/>
      <c r="Z167" s="600"/>
      <c r="AA167" s="600"/>
      <c r="AB167" s="601"/>
      <c r="AC167" s="589"/>
      <c r="AD167" s="598"/>
      <c r="AE167" s="599"/>
      <c r="AF167" s="600"/>
      <c r="AG167" s="600"/>
      <c r="AH167" s="600"/>
      <c r="AI167" s="600"/>
      <c r="AJ167" s="601"/>
      <c r="AK167" s="588"/>
      <c r="AL167" s="598"/>
      <c r="AM167" s="599"/>
      <c r="AN167" s="600"/>
      <c r="AO167" s="600"/>
      <c r="AP167" s="600"/>
      <c r="AQ167" s="600"/>
      <c r="AR167" s="601"/>
      <c r="AS167" s="588"/>
      <c r="AT167" s="598"/>
      <c r="AU167" s="599"/>
      <c r="AV167" s="600"/>
      <c r="AW167" s="600"/>
      <c r="AX167" s="600"/>
      <c r="AY167" s="600"/>
      <c r="AZ167" s="601"/>
    </row>
    <row r="168" spans="1:52" ht="13.15">
      <c r="A168" s="583" t="s">
        <v>9</v>
      </c>
      <c r="B168" s="466">
        <v>21</v>
      </c>
      <c r="C168" s="481" t="s">
        <v>49</v>
      </c>
      <c r="D168" s="584">
        <f>'0.2_MR_Weighting'!I172</f>
        <v>6.9352109886461873E-3</v>
      </c>
      <c r="F168" s="585">
        <f>SUM('2.3_Input_Data_Orig_MC'!X166:Y166)</f>
        <v>39</v>
      </c>
      <c r="G168" s="543">
        <f>SUMIF('2.3_Input_Data_Orig_MC'!AE166:AF166,"&lt;0")</f>
        <v>-39</v>
      </c>
      <c r="H168" s="586">
        <f t="shared" ref="H168" si="911">IFERROR((G168+F168)/F168, "-")</f>
        <v>0</v>
      </c>
      <c r="I168" s="586">
        <f>SUMIF('2.3_Input_Data_Orig_MC'!AB166:AF169,"&lt;=0")</f>
        <v>-41</v>
      </c>
      <c r="J168" s="586">
        <f t="shared" ref="J168" si="912">IFERROR((I168-G168)/I168, "-")</f>
        <v>4.878048780487805E-2</v>
      </c>
      <c r="K168" s="586">
        <f t="shared" ref="K168" si="913">IFERROR((SQRT(H168*J168))*F168, "N/A")</f>
        <v>0</v>
      </c>
      <c r="L168" s="587">
        <f t="shared" ref="L168" si="914">IFERROR(K168*$D168, "N/A")</f>
        <v>0</v>
      </c>
      <c r="M168" s="588"/>
      <c r="N168" s="585">
        <f>SUM('2.3_Input_Data_Orig_MC'!X166:Y167)</f>
        <v>39</v>
      </c>
      <c r="O168" s="543">
        <f>SUMIF('2.3_Input_Data_Orig_MC'!AE166:AF167,"&lt;0")</f>
        <v>-39</v>
      </c>
      <c r="P168" s="586">
        <f t="shared" ref="P168" si="915">IFERROR((N168+O168)/N168,"-")</f>
        <v>0</v>
      </c>
      <c r="Q168" s="586">
        <f>SUMIF('2.3_Input_Data_Orig_MC'!AB166:AF169,"&lt;=0")</f>
        <v>-41</v>
      </c>
      <c r="R168" s="586">
        <f t="shared" ref="R168" si="916">IFERROR((Q168-O168)/Q168, "-")</f>
        <v>4.878048780487805E-2</v>
      </c>
      <c r="S168" s="586">
        <f t="shared" ref="S168" si="917">IFERROR((SQRT(P168*R168))*N168, "N/A")</f>
        <v>0</v>
      </c>
      <c r="T168" s="587">
        <f t="shared" ref="T168" si="918">IFERROR(S168*$D168, "N/A")</f>
        <v>0</v>
      </c>
      <c r="U168" s="588"/>
      <c r="V168" s="585">
        <f>SUM('2.3_Input_Data_Orig_MC'!X166:Y168)</f>
        <v>42</v>
      </c>
      <c r="W168" s="543">
        <f>SUMIF('2.3_Input_Data_Orig_MC'!AE166:AF168, "&lt;0")</f>
        <v>-41</v>
      </c>
      <c r="X168" s="586">
        <f t="shared" ref="X168" si="919">IFERROR((V168+W168)/V168, "-")</f>
        <v>2.3809523809523808E-2</v>
      </c>
      <c r="Y168" s="586">
        <f>SUMIF('2.3_Input_Data_Orig_MC'!AB166:AF169,"&lt;=0")</f>
        <v>-41</v>
      </c>
      <c r="Z168" s="586">
        <f t="shared" ref="Z168" si="920">IFERROR((Y168-W168)/Y168, "-")</f>
        <v>0</v>
      </c>
      <c r="AA168" s="586">
        <f t="shared" ref="AA168" si="921">IFERROR((SQRT(X168*Z168))*V168," No Interventions")</f>
        <v>0</v>
      </c>
      <c r="AB168" s="587">
        <f t="shared" ref="AB168" si="922">IFERROR(AA168*$D168, "No Interventions")</f>
        <v>0</v>
      </c>
      <c r="AC168" s="589"/>
      <c r="AD168" s="585">
        <f>SUM('2.4_Input_Data_Rebase'!X166:Y166)</f>
        <v>6</v>
      </c>
      <c r="AE168" s="543">
        <f>SUMIF('2.4_Input_Data_Rebase'!AE166:AF166, "&lt;0")</f>
        <v>-6</v>
      </c>
      <c r="AF168" s="586">
        <f t="shared" ref="AF168" si="923">IFERROR((AE168+AD168)/AD168, "-")</f>
        <v>0</v>
      </c>
      <c r="AG168" s="586">
        <f>SUMIF('2.4_Input_Data_Rebase'!AB166:AF169,"&lt;=0")</f>
        <v>-41</v>
      </c>
      <c r="AH168" s="586">
        <f t="shared" ref="AH168" si="924">IFERROR((AG168-AE168)/AG168, "-")</f>
        <v>0.85365853658536583</v>
      </c>
      <c r="AI168" s="586">
        <f t="shared" ref="AI168" si="925">IFERROR((SQRT(AF168*AH168))*AD168, "N/A")</f>
        <v>0</v>
      </c>
      <c r="AJ168" s="587">
        <f t="shared" ref="AJ168" si="926">IFERROR(AI168*$D168, "N/A")</f>
        <v>0</v>
      </c>
      <c r="AK168" s="588"/>
      <c r="AL168" s="585">
        <f>SUM('2.4_Input_Data_Rebase'!X166:Y167)</f>
        <v>6</v>
      </c>
      <c r="AM168" s="543">
        <f>SUMIF('2.4_Input_Data_Rebase'!AE166:AF167, "&lt;0")</f>
        <v>-6</v>
      </c>
      <c r="AN168" s="586">
        <f t="shared" ref="AN168" si="927">IFERROR((AL168+AM168)/AL168,"-")</f>
        <v>0</v>
      </c>
      <c r="AO168" s="586">
        <f>SUMIF('2.4_Input_Data_Rebase'!AB166:AF169,"&lt;=0")</f>
        <v>-41</v>
      </c>
      <c r="AP168" s="586">
        <f t="shared" ref="AP168" si="928">IFERROR((AO168-AM168)/AO168, "-")</f>
        <v>0.85365853658536583</v>
      </c>
      <c r="AQ168" s="586">
        <f t="shared" ref="AQ168" si="929">IFERROR((SQRT(AN168*AP168))*AL168, "N/A")</f>
        <v>0</v>
      </c>
      <c r="AR168" s="587">
        <f t="shared" ref="AR168" si="930">IFERROR(AQ168*$D168, "N/A")</f>
        <v>0</v>
      </c>
      <c r="AS168" s="588"/>
      <c r="AT168" s="585">
        <f>SUM('2.4_Input_Data_Rebase'!X166:Y168)</f>
        <v>6</v>
      </c>
      <c r="AU168" s="543">
        <f>SUMIF('2.4_Input_Data_Rebase'!AE166:AF168, "&lt;0")</f>
        <v>-6</v>
      </c>
      <c r="AV168" s="586">
        <f t="shared" ref="AV168" si="931">IFERROR((AT168+AU168)/AT168, "-")</f>
        <v>0</v>
      </c>
      <c r="AW168" s="586">
        <f>SUMIF('2.4_Input_Data_Rebase'!AB166:AF169,"&lt;=0")</f>
        <v>-41</v>
      </c>
      <c r="AX168" s="586">
        <f t="shared" ref="AX168" si="932">IFERROR((AW168-AU168)/AW168, "-")</f>
        <v>0.85365853658536583</v>
      </c>
      <c r="AY168" s="586">
        <f t="shared" ref="AY168" si="933">IFERROR((SQRT(AV168*AX168))*AT168," No Interventions")</f>
        <v>0</v>
      </c>
      <c r="AZ168" s="587">
        <f t="shared" ref="AZ168" si="934">IFERROR(AY168*$D168, "No Interventions")</f>
        <v>0</v>
      </c>
    </row>
    <row r="169" spans="1:52" ht="13.15">
      <c r="A169" s="590"/>
      <c r="B169" s="466"/>
      <c r="C169" s="481"/>
      <c r="D169" s="591"/>
      <c r="F169" s="592"/>
      <c r="G169" s="593"/>
      <c r="H169" s="594"/>
      <c r="I169" s="594"/>
      <c r="J169" s="594"/>
      <c r="K169" s="594"/>
      <c r="L169" s="584"/>
      <c r="M169" s="588"/>
      <c r="N169" s="592"/>
      <c r="O169" s="593"/>
      <c r="P169" s="594"/>
      <c r="Q169" s="594"/>
      <c r="R169" s="594"/>
      <c r="S169" s="594"/>
      <c r="T169" s="584"/>
      <c r="U169" s="588"/>
      <c r="V169" s="592"/>
      <c r="W169" s="593"/>
      <c r="X169" s="594"/>
      <c r="Y169" s="594"/>
      <c r="Z169" s="594"/>
      <c r="AA169" s="594"/>
      <c r="AB169" s="584"/>
      <c r="AC169" s="589"/>
      <c r="AD169" s="592"/>
      <c r="AE169" s="593"/>
      <c r="AF169" s="594"/>
      <c r="AG169" s="594"/>
      <c r="AH169" s="594"/>
      <c r="AI169" s="594"/>
      <c r="AJ169" s="584"/>
      <c r="AK169" s="588"/>
      <c r="AL169" s="592"/>
      <c r="AM169" s="593"/>
      <c r="AN169" s="594"/>
      <c r="AO169" s="594"/>
      <c r="AP169" s="594"/>
      <c r="AQ169" s="594"/>
      <c r="AR169" s="584"/>
      <c r="AS169" s="588"/>
      <c r="AT169" s="592"/>
      <c r="AU169" s="593"/>
      <c r="AV169" s="594"/>
      <c r="AW169" s="594"/>
      <c r="AX169" s="594"/>
      <c r="AY169" s="594"/>
      <c r="AZ169" s="584"/>
    </row>
    <row r="170" spans="1:52" ht="13.15">
      <c r="A170" s="590"/>
      <c r="B170" s="466"/>
      <c r="C170" s="481"/>
      <c r="D170" s="591"/>
      <c r="F170" s="592"/>
      <c r="G170" s="593"/>
      <c r="H170" s="594"/>
      <c r="I170" s="594"/>
      <c r="J170" s="594"/>
      <c r="K170" s="594"/>
      <c r="L170" s="584"/>
      <c r="M170" s="588"/>
      <c r="N170" s="592"/>
      <c r="O170" s="593"/>
      <c r="P170" s="594"/>
      <c r="Q170" s="594"/>
      <c r="R170" s="594"/>
      <c r="S170" s="594"/>
      <c r="T170" s="584"/>
      <c r="U170" s="588"/>
      <c r="V170" s="592"/>
      <c r="W170" s="593"/>
      <c r="X170" s="594"/>
      <c r="Y170" s="594"/>
      <c r="Z170" s="594"/>
      <c r="AA170" s="594"/>
      <c r="AB170" s="584"/>
      <c r="AC170" s="589"/>
      <c r="AD170" s="592"/>
      <c r="AE170" s="593"/>
      <c r="AF170" s="594"/>
      <c r="AG170" s="594"/>
      <c r="AH170" s="594"/>
      <c r="AI170" s="594"/>
      <c r="AJ170" s="584"/>
      <c r="AK170" s="588"/>
      <c r="AL170" s="592"/>
      <c r="AM170" s="593"/>
      <c r="AN170" s="594"/>
      <c r="AO170" s="594"/>
      <c r="AP170" s="594"/>
      <c r="AQ170" s="594"/>
      <c r="AR170" s="584"/>
      <c r="AS170" s="588"/>
      <c r="AT170" s="592"/>
      <c r="AU170" s="593"/>
      <c r="AV170" s="594"/>
      <c r="AW170" s="594"/>
      <c r="AX170" s="594"/>
      <c r="AY170" s="594"/>
      <c r="AZ170" s="584"/>
    </row>
    <row r="171" spans="1:52" ht="13.15">
      <c r="A171" s="595"/>
      <c r="B171" s="467"/>
      <c r="C171" s="596"/>
      <c r="D171" s="597"/>
      <c r="F171" s="598"/>
      <c r="G171" s="599"/>
      <c r="H171" s="600"/>
      <c r="I171" s="600"/>
      <c r="J171" s="600"/>
      <c r="K171" s="600"/>
      <c r="L171" s="601"/>
      <c r="M171" s="588"/>
      <c r="N171" s="598"/>
      <c r="O171" s="599"/>
      <c r="P171" s="600"/>
      <c r="Q171" s="600"/>
      <c r="R171" s="600"/>
      <c r="S171" s="600"/>
      <c r="T171" s="601"/>
      <c r="U171" s="588"/>
      <c r="V171" s="598"/>
      <c r="W171" s="599"/>
      <c r="X171" s="600"/>
      <c r="Y171" s="600"/>
      <c r="Z171" s="600"/>
      <c r="AA171" s="600"/>
      <c r="AB171" s="601"/>
      <c r="AC171" s="589"/>
      <c r="AD171" s="598"/>
      <c r="AE171" s="599"/>
      <c r="AF171" s="600"/>
      <c r="AG171" s="600"/>
      <c r="AH171" s="600"/>
      <c r="AI171" s="600"/>
      <c r="AJ171" s="601"/>
      <c r="AK171" s="588"/>
      <c r="AL171" s="598"/>
      <c r="AM171" s="599"/>
      <c r="AN171" s="600"/>
      <c r="AO171" s="600"/>
      <c r="AP171" s="600"/>
      <c r="AQ171" s="600"/>
      <c r="AR171" s="601"/>
      <c r="AS171" s="588"/>
      <c r="AT171" s="598"/>
      <c r="AU171" s="599"/>
      <c r="AV171" s="600"/>
      <c r="AW171" s="600"/>
      <c r="AX171" s="600"/>
      <c r="AY171" s="600"/>
      <c r="AZ171" s="601"/>
    </row>
    <row r="172" spans="1:52" ht="13.15">
      <c r="A172" s="583" t="s">
        <v>9</v>
      </c>
      <c r="B172" s="466">
        <v>31</v>
      </c>
      <c r="C172" s="481" t="s">
        <v>50</v>
      </c>
      <c r="D172" s="584">
        <f>'0.2_MR_Weighting'!I176</f>
        <v>9.0726771068684649E-5</v>
      </c>
      <c r="F172" s="585">
        <f>SUM('2.3_Input_Data_Orig_MC'!X170:Y170)</f>
        <v>19</v>
      </c>
      <c r="G172" s="543">
        <f>SUMIF('2.3_Input_Data_Orig_MC'!AE170:AF170,"&lt;0")</f>
        <v>-12</v>
      </c>
      <c r="H172" s="586">
        <f t="shared" ref="H172" si="935">IFERROR((G172+F172)/F172, "-")</f>
        <v>0.36842105263157893</v>
      </c>
      <c r="I172" s="586">
        <f>SUMIF('2.3_Input_Data_Orig_MC'!AB170:AF173,"&lt;=0")</f>
        <v>-12</v>
      </c>
      <c r="J172" s="586">
        <f t="shared" ref="J172" si="936">IFERROR((I172-G172)/I172, "-")</f>
        <v>0</v>
      </c>
      <c r="K172" s="586">
        <f t="shared" ref="K172" si="937">IFERROR((SQRT(H172*J172))*F172, "N/A")</f>
        <v>0</v>
      </c>
      <c r="L172" s="587">
        <f t="shared" ref="L172" si="938">IFERROR(K172*$D172, "N/A")</f>
        <v>0</v>
      </c>
      <c r="M172" s="588"/>
      <c r="N172" s="585">
        <f>SUM('2.3_Input_Data_Orig_MC'!X170:Y171)</f>
        <v>19</v>
      </c>
      <c r="O172" s="543">
        <f>SUMIF('2.3_Input_Data_Orig_MC'!AE170:AF171,"&lt;0")</f>
        <v>-12</v>
      </c>
      <c r="P172" s="586">
        <f t="shared" ref="P172" si="939">IFERROR((N172+O172)/N172,"-")</f>
        <v>0.36842105263157893</v>
      </c>
      <c r="Q172" s="586">
        <f>SUMIF('2.3_Input_Data_Orig_MC'!AB170:AF173,"&lt;=0")</f>
        <v>-12</v>
      </c>
      <c r="R172" s="586">
        <f t="shared" ref="R172" si="940">IFERROR((Q172-O172)/Q172, "-")</f>
        <v>0</v>
      </c>
      <c r="S172" s="586">
        <f t="shared" ref="S172" si="941">IFERROR((SQRT(P172*R172))*N172, "N/A")</f>
        <v>0</v>
      </c>
      <c r="T172" s="587">
        <f t="shared" ref="T172" si="942">IFERROR(S172*$D172, "N/A")</f>
        <v>0</v>
      </c>
      <c r="U172" s="588"/>
      <c r="V172" s="585">
        <f>SUM('2.3_Input_Data_Orig_MC'!X170:Y172)</f>
        <v>19</v>
      </c>
      <c r="W172" s="543">
        <f>SUMIF('2.3_Input_Data_Orig_MC'!AE170:AF172, "&lt;0")</f>
        <v>-12</v>
      </c>
      <c r="X172" s="586">
        <f t="shared" ref="X172" si="943">IFERROR((V172+W172)/V172, "-")</f>
        <v>0.36842105263157893</v>
      </c>
      <c r="Y172" s="586">
        <f>SUMIF('2.3_Input_Data_Orig_MC'!AB170:AF173,"&lt;=0")</f>
        <v>-12</v>
      </c>
      <c r="Z172" s="586">
        <f t="shared" ref="Z172" si="944">IFERROR((Y172-W172)/Y172, "-")</f>
        <v>0</v>
      </c>
      <c r="AA172" s="586">
        <f t="shared" ref="AA172" si="945">IFERROR((SQRT(X172*Z172))*V172," No Interventions")</f>
        <v>0</v>
      </c>
      <c r="AB172" s="587">
        <f t="shared" ref="AB172" si="946">IFERROR(AA172*$D172, "No Interventions")</f>
        <v>0</v>
      </c>
      <c r="AC172" s="589"/>
      <c r="AD172" s="585">
        <f>SUM('2.4_Input_Data_Rebase'!X170:Y170)</f>
        <v>14</v>
      </c>
      <c r="AE172" s="543">
        <f>SUMIF('2.4_Input_Data_Rebase'!AE170:AF170, "&lt;0")</f>
        <v>-12</v>
      </c>
      <c r="AF172" s="586">
        <f t="shared" ref="AF172" si="947">IFERROR((AE172+AD172)/AD172, "-")</f>
        <v>0.14285714285714285</v>
      </c>
      <c r="AG172" s="586">
        <f>SUMIF('2.4_Input_Data_Rebase'!AB170:AF173,"&lt;=0")</f>
        <v>-12</v>
      </c>
      <c r="AH172" s="586">
        <f t="shared" ref="AH172" si="948">IFERROR((AG172-AE172)/AG172, "-")</f>
        <v>0</v>
      </c>
      <c r="AI172" s="586">
        <f t="shared" ref="AI172" si="949">IFERROR((SQRT(AF172*AH172))*AD172, "N/A")</f>
        <v>0</v>
      </c>
      <c r="AJ172" s="587">
        <f t="shared" ref="AJ172" si="950">IFERROR(AI172*$D172, "N/A")</f>
        <v>0</v>
      </c>
      <c r="AK172" s="588"/>
      <c r="AL172" s="585">
        <f>SUM('2.4_Input_Data_Rebase'!X170:Y171)</f>
        <v>14</v>
      </c>
      <c r="AM172" s="543">
        <f>SUMIF('2.4_Input_Data_Rebase'!AE170:AF171, "&lt;0")</f>
        <v>-12</v>
      </c>
      <c r="AN172" s="586">
        <f t="shared" ref="AN172" si="951">IFERROR((AL172+AM172)/AL172,"-")</f>
        <v>0.14285714285714285</v>
      </c>
      <c r="AO172" s="586">
        <f>SUMIF('2.4_Input_Data_Rebase'!AB170:AF173,"&lt;=0")</f>
        <v>-12</v>
      </c>
      <c r="AP172" s="586">
        <f t="shared" ref="AP172" si="952">IFERROR((AO172-AM172)/AO172, "-")</f>
        <v>0</v>
      </c>
      <c r="AQ172" s="586">
        <f t="shared" ref="AQ172" si="953">IFERROR((SQRT(AN172*AP172))*AL172, "N/A")</f>
        <v>0</v>
      </c>
      <c r="AR172" s="587">
        <f t="shared" ref="AR172" si="954">IFERROR(AQ172*$D172, "N/A")</f>
        <v>0</v>
      </c>
      <c r="AS172" s="588"/>
      <c r="AT172" s="585">
        <f>SUM('2.4_Input_Data_Rebase'!X170:Y172)</f>
        <v>14</v>
      </c>
      <c r="AU172" s="543">
        <f>SUMIF('2.4_Input_Data_Rebase'!AE170:AF172, "&lt;0")</f>
        <v>-12</v>
      </c>
      <c r="AV172" s="586">
        <f t="shared" ref="AV172" si="955">IFERROR((AT172+AU172)/AT172, "-")</f>
        <v>0.14285714285714285</v>
      </c>
      <c r="AW172" s="586">
        <f>SUMIF('2.4_Input_Data_Rebase'!AB170:AF173,"&lt;=0")</f>
        <v>-12</v>
      </c>
      <c r="AX172" s="586">
        <f t="shared" ref="AX172" si="956">IFERROR((AW172-AU172)/AW172, "-")</f>
        <v>0</v>
      </c>
      <c r="AY172" s="586">
        <f t="shared" ref="AY172" si="957">IFERROR((SQRT(AV172*AX172))*AT172," No Interventions")</f>
        <v>0</v>
      </c>
      <c r="AZ172" s="587">
        <f t="shared" ref="AZ172" si="958">IFERROR(AY172*$D172, "No Interventions")</f>
        <v>0</v>
      </c>
    </row>
    <row r="173" spans="1:52" ht="13.15">
      <c r="A173" s="590"/>
      <c r="B173" s="466"/>
      <c r="C173" s="481"/>
      <c r="D173" s="591"/>
      <c r="F173" s="592"/>
      <c r="G173" s="593"/>
      <c r="H173" s="594"/>
      <c r="I173" s="594"/>
      <c r="J173" s="594"/>
      <c r="K173" s="594"/>
      <c r="L173" s="584"/>
      <c r="M173" s="588"/>
      <c r="N173" s="592"/>
      <c r="O173" s="593"/>
      <c r="P173" s="594"/>
      <c r="Q173" s="594"/>
      <c r="R173" s="594"/>
      <c r="S173" s="594"/>
      <c r="T173" s="584"/>
      <c r="U173" s="588"/>
      <c r="V173" s="592"/>
      <c r="W173" s="593"/>
      <c r="X173" s="594"/>
      <c r="Y173" s="594"/>
      <c r="Z173" s="594"/>
      <c r="AA173" s="594"/>
      <c r="AB173" s="584"/>
      <c r="AC173" s="589"/>
      <c r="AD173" s="592"/>
      <c r="AE173" s="593"/>
      <c r="AF173" s="594"/>
      <c r="AG173" s="594"/>
      <c r="AH173" s="594"/>
      <c r="AI173" s="594"/>
      <c r="AJ173" s="584"/>
      <c r="AK173" s="588"/>
      <c r="AL173" s="592"/>
      <c r="AM173" s="593"/>
      <c r="AN173" s="594"/>
      <c r="AO173" s="594"/>
      <c r="AP173" s="594"/>
      <c r="AQ173" s="594"/>
      <c r="AR173" s="584"/>
      <c r="AS173" s="588"/>
      <c r="AT173" s="592"/>
      <c r="AU173" s="593"/>
      <c r="AV173" s="594"/>
      <c r="AW173" s="594"/>
      <c r="AX173" s="594"/>
      <c r="AY173" s="594"/>
      <c r="AZ173" s="584"/>
    </row>
    <row r="174" spans="1:52" ht="13.15">
      <c r="A174" s="590"/>
      <c r="B174" s="466"/>
      <c r="C174" s="481"/>
      <c r="D174" s="591"/>
      <c r="F174" s="592"/>
      <c r="G174" s="593"/>
      <c r="H174" s="594"/>
      <c r="I174" s="594"/>
      <c r="J174" s="594"/>
      <c r="K174" s="594"/>
      <c r="L174" s="584"/>
      <c r="M174" s="588"/>
      <c r="N174" s="592"/>
      <c r="O174" s="593"/>
      <c r="P174" s="594"/>
      <c r="Q174" s="594"/>
      <c r="R174" s="594"/>
      <c r="S174" s="594"/>
      <c r="T174" s="584"/>
      <c r="U174" s="588"/>
      <c r="V174" s="592"/>
      <c r="W174" s="593"/>
      <c r="X174" s="594"/>
      <c r="Y174" s="594"/>
      <c r="Z174" s="594"/>
      <c r="AA174" s="594"/>
      <c r="AB174" s="584"/>
      <c r="AC174" s="589"/>
      <c r="AD174" s="592"/>
      <c r="AE174" s="593"/>
      <c r="AF174" s="594"/>
      <c r="AG174" s="594"/>
      <c r="AH174" s="594"/>
      <c r="AI174" s="594"/>
      <c r="AJ174" s="584"/>
      <c r="AK174" s="588"/>
      <c r="AL174" s="592"/>
      <c r="AM174" s="593"/>
      <c r="AN174" s="594"/>
      <c r="AO174" s="594"/>
      <c r="AP174" s="594"/>
      <c r="AQ174" s="594"/>
      <c r="AR174" s="584"/>
      <c r="AS174" s="588"/>
      <c r="AT174" s="592"/>
      <c r="AU174" s="593"/>
      <c r="AV174" s="594"/>
      <c r="AW174" s="594"/>
      <c r="AX174" s="594"/>
      <c r="AY174" s="594"/>
      <c r="AZ174" s="584"/>
    </row>
    <row r="175" spans="1:52" ht="13.15">
      <c r="A175" s="595"/>
      <c r="B175" s="467"/>
      <c r="C175" s="596"/>
      <c r="D175" s="597"/>
      <c r="F175" s="598"/>
      <c r="G175" s="599"/>
      <c r="H175" s="600"/>
      <c r="I175" s="600"/>
      <c r="J175" s="600"/>
      <c r="K175" s="600"/>
      <c r="L175" s="601"/>
      <c r="M175" s="588"/>
      <c r="N175" s="598"/>
      <c r="O175" s="599"/>
      <c r="P175" s="600"/>
      <c r="Q175" s="600"/>
      <c r="R175" s="600"/>
      <c r="S175" s="600"/>
      <c r="T175" s="601"/>
      <c r="U175" s="588"/>
      <c r="V175" s="598"/>
      <c r="W175" s="599"/>
      <c r="X175" s="600"/>
      <c r="Y175" s="600"/>
      <c r="Z175" s="600"/>
      <c r="AA175" s="600"/>
      <c r="AB175" s="601"/>
      <c r="AC175" s="589"/>
      <c r="AD175" s="598"/>
      <c r="AE175" s="599"/>
      <c r="AF175" s="600"/>
      <c r="AG175" s="600"/>
      <c r="AH175" s="600"/>
      <c r="AI175" s="600"/>
      <c r="AJ175" s="601"/>
      <c r="AK175" s="588"/>
      <c r="AL175" s="598"/>
      <c r="AM175" s="599"/>
      <c r="AN175" s="600"/>
      <c r="AO175" s="600"/>
      <c r="AP175" s="600"/>
      <c r="AQ175" s="600"/>
      <c r="AR175" s="601"/>
      <c r="AS175" s="588"/>
      <c r="AT175" s="598"/>
      <c r="AU175" s="599"/>
      <c r="AV175" s="600"/>
      <c r="AW175" s="600"/>
      <c r="AX175" s="600"/>
      <c r="AY175" s="600"/>
      <c r="AZ175" s="601"/>
    </row>
    <row r="176" spans="1:52" ht="13.15">
      <c r="A176" s="583" t="s">
        <v>9</v>
      </c>
      <c r="B176" s="466">
        <v>41</v>
      </c>
      <c r="C176" s="481" t="s">
        <v>51</v>
      </c>
      <c r="D176" s="584">
        <f>'0.2_MR_Weighting'!I180</f>
        <v>5.7344039519880395E-3</v>
      </c>
      <c r="F176" s="585">
        <f>SUM('2.3_Input_Data_Orig_MC'!X174:Y174)</f>
        <v>0</v>
      </c>
      <c r="G176" s="543">
        <f>SUMIF('2.3_Input_Data_Orig_MC'!AE174:AF174,"&lt;0")</f>
        <v>0</v>
      </c>
      <c r="H176" s="586" t="str">
        <f t="shared" ref="H176" si="959">IFERROR((G176+F176)/F176, "-")</f>
        <v>-</v>
      </c>
      <c r="I176" s="586">
        <f>SUMIF('2.3_Input_Data_Orig_MC'!AB174:AF177,"&lt;=0")</f>
        <v>-1</v>
      </c>
      <c r="J176" s="586">
        <f t="shared" ref="J176" si="960">IFERROR((I176-G176)/I176, "-")</f>
        <v>1</v>
      </c>
      <c r="K176" s="586" t="str">
        <f t="shared" ref="K176" si="961">IFERROR((SQRT(H176*J176))*F176, "N/A")</f>
        <v>N/A</v>
      </c>
      <c r="L176" s="587" t="str">
        <f t="shared" ref="L176" si="962">IFERROR(K176*$D176, "N/A")</f>
        <v>N/A</v>
      </c>
      <c r="M176" s="588"/>
      <c r="N176" s="585">
        <f>SUM('2.3_Input_Data_Orig_MC'!X174:Y175)</f>
        <v>2</v>
      </c>
      <c r="O176" s="543">
        <f>SUMIF('2.3_Input_Data_Orig_MC'!AE174:AF175,"&lt;0")</f>
        <v>-1</v>
      </c>
      <c r="P176" s="586">
        <f t="shared" ref="P176" si="963">IFERROR((N176+O176)/N176,"-")</f>
        <v>0.5</v>
      </c>
      <c r="Q176" s="586">
        <f>SUMIF('2.3_Input_Data_Orig_MC'!AB174:AF177,"&lt;=0")</f>
        <v>-1</v>
      </c>
      <c r="R176" s="586">
        <f t="shared" ref="R176" si="964">IFERROR((Q176-O176)/Q176, "-")</f>
        <v>0</v>
      </c>
      <c r="S176" s="586">
        <f t="shared" ref="S176" si="965">IFERROR((SQRT(P176*R176))*N176, "N/A")</f>
        <v>0</v>
      </c>
      <c r="T176" s="587">
        <f t="shared" ref="T176" si="966">IFERROR(S176*$D176, "N/A")</f>
        <v>0</v>
      </c>
      <c r="U176" s="588"/>
      <c r="V176" s="585">
        <f>SUM('2.3_Input_Data_Orig_MC'!X174:Y176)</f>
        <v>2</v>
      </c>
      <c r="W176" s="543">
        <f>SUMIF('2.3_Input_Data_Orig_MC'!AE174:AF176, "&lt;0")</f>
        <v>-1</v>
      </c>
      <c r="X176" s="586">
        <f t="shared" ref="X176" si="967">IFERROR((V176+W176)/V176, "-")</f>
        <v>0.5</v>
      </c>
      <c r="Y176" s="586">
        <f>SUMIF('2.3_Input_Data_Orig_MC'!AB174:AF177,"&lt;=0")</f>
        <v>-1</v>
      </c>
      <c r="Z176" s="586">
        <f t="shared" ref="Z176" si="968">IFERROR((Y176-W176)/Y176, "-")</f>
        <v>0</v>
      </c>
      <c r="AA176" s="586">
        <f t="shared" ref="AA176" si="969">IFERROR((SQRT(X176*Z176))*V176," No Interventions")</f>
        <v>0</v>
      </c>
      <c r="AB176" s="587">
        <f t="shared" ref="AB176" si="970">IFERROR(AA176*$D176, "No Interventions")</f>
        <v>0</v>
      </c>
      <c r="AC176" s="589"/>
      <c r="AD176" s="585">
        <f>SUM('2.4_Input_Data_Rebase'!X174:Y174)</f>
        <v>0</v>
      </c>
      <c r="AE176" s="543">
        <f>SUMIF('2.4_Input_Data_Rebase'!AE174:AF174, "&lt;0")</f>
        <v>0</v>
      </c>
      <c r="AF176" s="586" t="str">
        <f t="shared" ref="AF176" si="971">IFERROR((AE176+AD176)/AD176, "-")</f>
        <v>-</v>
      </c>
      <c r="AG176" s="586">
        <f>SUMIF('2.4_Input_Data_Rebase'!AB174:AF177,"&lt;=0")</f>
        <v>-1</v>
      </c>
      <c r="AH176" s="586">
        <f t="shared" ref="AH176" si="972">IFERROR((AG176-AE176)/AG176, "-")</f>
        <v>1</v>
      </c>
      <c r="AI176" s="586" t="str">
        <f t="shared" ref="AI176" si="973">IFERROR((SQRT(AF176*AH176))*AD176, "N/A")</f>
        <v>N/A</v>
      </c>
      <c r="AJ176" s="587" t="str">
        <f t="shared" ref="AJ176" si="974">IFERROR(AI176*$D176, "N/A")</f>
        <v>N/A</v>
      </c>
      <c r="AK176" s="588"/>
      <c r="AL176" s="585">
        <f>SUM('2.4_Input_Data_Rebase'!X174:Y175)</f>
        <v>0</v>
      </c>
      <c r="AM176" s="543">
        <f>SUMIF('2.4_Input_Data_Rebase'!AE174:AF175, "&lt;0")</f>
        <v>0</v>
      </c>
      <c r="AN176" s="586" t="str">
        <f t="shared" ref="AN176" si="975">IFERROR((AL176+AM176)/AL176,"-")</f>
        <v>-</v>
      </c>
      <c r="AO176" s="586">
        <f>SUMIF('2.4_Input_Data_Rebase'!AB174:AF177,"&lt;=0")</f>
        <v>-1</v>
      </c>
      <c r="AP176" s="586">
        <f t="shared" ref="AP176" si="976">IFERROR((AO176-AM176)/AO176, "-")</f>
        <v>1</v>
      </c>
      <c r="AQ176" s="586" t="str">
        <f t="shared" ref="AQ176" si="977">IFERROR((SQRT(AN176*AP176))*AL176, "N/A")</f>
        <v>N/A</v>
      </c>
      <c r="AR176" s="587" t="str">
        <f t="shared" ref="AR176" si="978">IFERROR(AQ176*$D176, "N/A")</f>
        <v>N/A</v>
      </c>
      <c r="AS176" s="588"/>
      <c r="AT176" s="585">
        <f>SUM('2.4_Input_Data_Rebase'!X174:Y176)</f>
        <v>0</v>
      </c>
      <c r="AU176" s="543">
        <f>SUMIF('2.4_Input_Data_Rebase'!AE174:AF176, "&lt;0")</f>
        <v>0</v>
      </c>
      <c r="AV176" s="586" t="str">
        <f t="shared" ref="AV176" si="979">IFERROR((AT176+AU176)/AT176, "-")</f>
        <v>-</v>
      </c>
      <c r="AW176" s="586">
        <f>SUMIF('2.4_Input_Data_Rebase'!AB174:AF177,"&lt;=0")</f>
        <v>-1</v>
      </c>
      <c r="AX176" s="586">
        <f t="shared" ref="AX176" si="980">IFERROR((AW176-AU176)/AW176, "-")</f>
        <v>1</v>
      </c>
      <c r="AY176" s="586" t="str">
        <f t="shared" ref="AY176" si="981">IFERROR((SQRT(AV176*AX176))*AT176," No Interventions")</f>
        <v xml:space="preserve"> No Interventions</v>
      </c>
      <c r="AZ176" s="587" t="str">
        <f t="shared" ref="AZ176" si="982">IFERROR(AY176*$D176, "No Interventions")</f>
        <v>No Interventions</v>
      </c>
    </row>
    <row r="177" spans="1:52" ht="13.15">
      <c r="A177" s="590"/>
      <c r="B177" s="466"/>
      <c r="C177" s="481"/>
      <c r="D177" s="591"/>
      <c r="F177" s="592"/>
      <c r="G177" s="593"/>
      <c r="H177" s="594"/>
      <c r="I177" s="594"/>
      <c r="J177" s="594"/>
      <c r="K177" s="594"/>
      <c r="L177" s="584"/>
      <c r="M177" s="588"/>
      <c r="N177" s="592"/>
      <c r="O177" s="593"/>
      <c r="P177" s="594"/>
      <c r="Q177" s="594"/>
      <c r="R177" s="594"/>
      <c r="S177" s="594"/>
      <c r="T177" s="584"/>
      <c r="U177" s="588"/>
      <c r="V177" s="592"/>
      <c r="W177" s="593"/>
      <c r="X177" s="594"/>
      <c r="Y177" s="594"/>
      <c r="Z177" s="594"/>
      <c r="AA177" s="594"/>
      <c r="AB177" s="584"/>
      <c r="AC177" s="589"/>
      <c r="AD177" s="592"/>
      <c r="AE177" s="593"/>
      <c r="AF177" s="594"/>
      <c r="AG177" s="594"/>
      <c r="AH177" s="594"/>
      <c r="AI177" s="594"/>
      <c r="AJ177" s="584"/>
      <c r="AK177" s="588"/>
      <c r="AL177" s="592"/>
      <c r="AM177" s="593"/>
      <c r="AN177" s="594"/>
      <c r="AO177" s="594"/>
      <c r="AP177" s="594"/>
      <c r="AQ177" s="594"/>
      <c r="AR177" s="584"/>
      <c r="AS177" s="588"/>
      <c r="AT177" s="592"/>
      <c r="AU177" s="593"/>
      <c r="AV177" s="594"/>
      <c r="AW177" s="594"/>
      <c r="AX177" s="594"/>
      <c r="AY177" s="594"/>
      <c r="AZ177" s="584"/>
    </row>
    <row r="178" spans="1:52" ht="13.15">
      <c r="A178" s="590"/>
      <c r="B178" s="466"/>
      <c r="C178" s="481"/>
      <c r="D178" s="591"/>
      <c r="F178" s="592"/>
      <c r="G178" s="593"/>
      <c r="H178" s="594"/>
      <c r="I178" s="594"/>
      <c r="J178" s="594"/>
      <c r="K178" s="594"/>
      <c r="L178" s="584"/>
      <c r="M178" s="588"/>
      <c r="N178" s="592"/>
      <c r="O178" s="593"/>
      <c r="P178" s="594"/>
      <c r="Q178" s="594"/>
      <c r="R178" s="594"/>
      <c r="S178" s="594"/>
      <c r="T178" s="584"/>
      <c r="U178" s="588"/>
      <c r="V178" s="592"/>
      <c r="W178" s="593"/>
      <c r="X178" s="594"/>
      <c r="Y178" s="594"/>
      <c r="Z178" s="594"/>
      <c r="AA178" s="594"/>
      <c r="AB178" s="584"/>
      <c r="AC178" s="589"/>
      <c r="AD178" s="592"/>
      <c r="AE178" s="593"/>
      <c r="AF178" s="594"/>
      <c r="AG178" s="594"/>
      <c r="AH178" s="594"/>
      <c r="AI178" s="594"/>
      <c r="AJ178" s="584"/>
      <c r="AK178" s="588"/>
      <c r="AL178" s="592"/>
      <c r="AM178" s="593"/>
      <c r="AN178" s="594"/>
      <c r="AO178" s="594"/>
      <c r="AP178" s="594"/>
      <c r="AQ178" s="594"/>
      <c r="AR178" s="584"/>
      <c r="AS178" s="588"/>
      <c r="AT178" s="592"/>
      <c r="AU178" s="593"/>
      <c r="AV178" s="594"/>
      <c r="AW178" s="594"/>
      <c r="AX178" s="594"/>
      <c r="AY178" s="594"/>
      <c r="AZ178" s="584"/>
    </row>
    <row r="179" spans="1:52" ht="13.5" thickBot="1">
      <c r="A179" s="602"/>
      <c r="B179" s="483"/>
      <c r="C179" s="482"/>
      <c r="D179" s="603"/>
      <c r="F179" s="604"/>
      <c r="G179" s="605"/>
      <c r="H179" s="606"/>
      <c r="I179" s="606"/>
      <c r="J179" s="606"/>
      <c r="K179" s="606"/>
      <c r="L179" s="607"/>
      <c r="M179" s="608"/>
      <c r="N179" s="604"/>
      <c r="O179" s="605"/>
      <c r="P179" s="606"/>
      <c r="Q179" s="606"/>
      <c r="R179" s="606"/>
      <c r="S179" s="606"/>
      <c r="T179" s="607"/>
      <c r="U179" s="608"/>
      <c r="V179" s="604"/>
      <c r="W179" s="605"/>
      <c r="X179" s="606"/>
      <c r="Y179" s="606"/>
      <c r="Z179" s="606"/>
      <c r="AA179" s="606"/>
      <c r="AB179" s="607"/>
      <c r="AC179" s="609"/>
      <c r="AD179" s="604"/>
      <c r="AE179" s="605"/>
      <c r="AF179" s="606"/>
      <c r="AG179" s="606"/>
      <c r="AH179" s="606"/>
      <c r="AI179" s="606"/>
      <c r="AJ179" s="607"/>
      <c r="AK179" s="608"/>
      <c r="AL179" s="604"/>
      <c r="AM179" s="605"/>
      <c r="AN179" s="606"/>
      <c r="AO179" s="606"/>
      <c r="AP179" s="606"/>
      <c r="AQ179" s="606"/>
      <c r="AR179" s="607"/>
      <c r="AS179" s="608"/>
      <c r="AT179" s="604"/>
      <c r="AU179" s="605"/>
      <c r="AV179" s="606"/>
      <c r="AW179" s="606"/>
      <c r="AX179" s="606"/>
      <c r="AY179" s="606"/>
      <c r="AZ179" s="607"/>
    </row>
    <row r="180" spans="1:52">
      <c r="F180" s="610"/>
      <c r="G180" s="610"/>
      <c r="H180" s="611"/>
      <c r="I180" s="611"/>
      <c r="J180" s="611"/>
      <c r="K180" s="611"/>
      <c r="L180" s="611"/>
      <c r="M180" s="611"/>
      <c r="N180" s="610"/>
      <c r="O180" s="610"/>
      <c r="P180" s="611"/>
      <c r="Q180" s="611"/>
      <c r="R180" s="611"/>
      <c r="S180" s="611"/>
      <c r="T180" s="611"/>
      <c r="U180" s="611"/>
      <c r="V180" s="610"/>
      <c r="W180" s="610"/>
      <c r="X180" s="611"/>
      <c r="Y180" s="611"/>
      <c r="Z180" s="611"/>
      <c r="AA180" s="611"/>
      <c r="AB180" s="611"/>
      <c r="AC180" s="610"/>
      <c r="AD180" s="610"/>
      <c r="AE180" s="610"/>
      <c r="AF180" s="611"/>
      <c r="AG180" s="611"/>
      <c r="AH180" s="611"/>
      <c r="AI180" s="611"/>
      <c r="AJ180" s="611"/>
      <c r="AK180" s="611"/>
      <c r="AL180" s="610"/>
      <c r="AM180" s="610"/>
      <c r="AN180" s="611"/>
      <c r="AO180" s="611"/>
      <c r="AP180" s="611"/>
      <c r="AQ180" s="611"/>
      <c r="AR180" s="611"/>
      <c r="AS180" s="611"/>
      <c r="AT180" s="610"/>
      <c r="AU180" s="610"/>
      <c r="AV180" s="611"/>
      <c r="AW180" s="611"/>
      <c r="AX180" s="611"/>
      <c r="AY180" s="611"/>
      <c r="AZ180" s="611"/>
    </row>
    <row r="181" spans="1:52">
      <c r="F181" s="610"/>
      <c r="G181" s="610"/>
      <c r="H181" s="611"/>
      <c r="I181" s="611"/>
      <c r="J181" s="611"/>
      <c r="K181" s="611"/>
      <c r="L181" s="611"/>
      <c r="M181" s="611"/>
      <c r="N181" s="610"/>
      <c r="O181" s="610"/>
      <c r="P181" s="611"/>
      <c r="Q181" s="611"/>
      <c r="R181" s="611"/>
      <c r="S181" s="611"/>
      <c r="T181" s="611"/>
      <c r="U181" s="611"/>
      <c r="V181" s="610"/>
      <c r="W181" s="610"/>
      <c r="X181" s="611"/>
      <c r="Y181" s="611"/>
      <c r="Z181" s="611"/>
      <c r="AA181" s="611"/>
      <c r="AB181" s="611"/>
      <c r="AC181" s="610"/>
      <c r="AD181" s="610"/>
      <c r="AE181" s="610"/>
      <c r="AF181" s="611"/>
      <c r="AG181" s="611"/>
      <c r="AH181" s="611"/>
      <c r="AI181" s="611"/>
      <c r="AJ181" s="611"/>
      <c r="AK181" s="611"/>
      <c r="AL181" s="610"/>
      <c r="AM181" s="610"/>
      <c r="AN181" s="611"/>
      <c r="AO181" s="611"/>
      <c r="AP181" s="611"/>
      <c r="AQ181" s="611"/>
      <c r="AR181" s="611"/>
      <c r="AS181" s="611"/>
      <c r="AT181" s="610"/>
      <c r="AU181" s="610"/>
      <c r="AV181" s="611"/>
      <c r="AW181" s="611"/>
      <c r="AX181" s="611"/>
      <c r="AY181" s="611"/>
      <c r="AZ181" s="611"/>
    </row>
    <row r="182" spans="1:52">
      <c r="F182" s="610"/>
      <c r="G182" s="610"/>
      <c r="H182" s="611"/>
      <c r="I182" s="611"/>
      <c r="J182" s="611"/>
      <c r="K182" s="611"/>
      <c r="L182" s="611"/>
      <c r="M182" s="611"/>
      <c r="N182" s="610"/>
      <c r="O182" s="610"/>
      <c r="P182" s="611"/>
      <c r="Q182" s="611"/>
      <c r="R182" s="611"/>
      <c r="S182" s="611"/>
      <c r="T182" s="611"/>
      <c r="U182" s="611"/>
      <c r="V182" s="610"/>
      <c r="W182" s="610"/>
      <c r="X182" s="611"/>
      <c r="Y182" s="611"/>
      <c r="Z182" s="611"/>
      <c r="AA182" s="611"/>
      <c r="AB182" s="611"/>
      <c r="AC182" s="610"/>
      <c r="AD182" s="610"/>
      <c r="AE182" s="610"/>
      <c r="AF182" s="611"/>
      <c r="AG182" s="611"/>
      <c r="AH182" s="611"/>
      <c r="AI182" s="611"/>
      <c r="AJ182" s="611"/>
      <c r="AK182" s="611"/>
      <c r="AL182" s="610"/>
      <c r="AM182" s="610"/>
      <c r="AN182" s="611"/>
      <c r="AO182" s="611"/>
      <c r="AP182" s="611"/>
      <c r="AQ182" s="611"/>
      <c r="AR182" s="611"/>
      <c r="AS182" s="611"/>
      <c r="AT182" s="610"/>
      <c r="AU182" s="610"/>
      <c r="AV182" s="611"/>
      <c r="AW182" s="611"/>
      <c r="AX182" s="611"/>
      <c r="AY182" s="611"/>
      <c r="AZ182" s="611"/>
    </row>
  </sheetData>
  <conditionalFormatting sqref="S8">
    <cfRule type="cellIs" dxfId="87" priority="32" operator="equal">
      <formula>"N/A"</formula>
    </cfRule>
  </conditionalFormatting>
  <conditionalFormatting sqref="K8">
    <cfRule type="cellIs" dxfId="86" priority="31" operator="equal">
      <formula>"N/A"</formula>
    </cfRule>
  </conditionalFormatting>
  <conditionalFormatting sqref="Y8">
    <cfRule type="cellIs" dxfId="85" priority="29" operator="equal">
      <formula>"N/A"</formula>
    </cfRule>
  </conditionalFormatting>
  <conditionalFormatting sqref="AF8">
    <cfRule type="cellIs" dxfId="84" priority="22" operator="equal">
      <formula>"N/A"</formula>
    </cfRule>
  </conditionalFormatting>
  <conditionalFormatting sqref="W6">
    <cfRule type="cellIs" dxfId="83" priority="28" operator="equal">
      <formula>"N/A"</formula>
    </cfRule>
  </conditionalFormatting>
  <conditionalFormatting sqref="Z8">
    <cfRule type="cellIs" dxfId="82" priority="27" operator="equal">
      <formula>"N/A"</formula>
    </cfRule>
  </conditionalFormatting>
  <conditionalFormatting sqref="AA8">
    <cfRule type="cellIs" dxfId="81" priority="26" operator="equal">
      <formula>"N/A"</formula>
    </cfRule>
  </conditionalFormatting>
  <conditionalFormatting sqref="AG8">
    <cfRule type="cellIs" dxfId="80" priority="25" operator="equal">
      <formula>"N/A"</formula>
    </cfRule>
  </conditionalFormatting>
  <conditionalFormatting sqref="AE6">
    <cfRule type="cellIs" dxfId="79" priority="24" operator="equal">
      <formula>"N/A"</formula>
    </cfRule>
  </conditionalFormatting>
  <conditionalFormatting sqref="AH8">
    <cfRule type="cellIs" dxfId="78" priority="23" operator="equal">
      <formula>"N/A"</formula>
    </cfRule>
  </conditionalFormatting>
  <conditionalFormatting sqref="AK6">
    <cfRule type="cellIs" dxfId="77" priority="21" operator="equal">
      <formula>"N/A"</formula>
    </cfRule>
  </conditionalFormatting>
  <conditionalFormatting sqref="AO8">
    <cfRule type="cellIs" dxfId="76" priority="20" operator="equal">
      <formula>"N/A"</formula>
    </cfRule>
  </conditionalFormatting>
  <conditionalFormatting sqref="AM6">
    <cfRule type="cellIs" dxfId="75" priority="19" operator="equal">
      <formula>"N/A"</formula>
    </cfRule>
  </conditionalFormatting>
  <conditionalFormatting sqref="AP8">
    <cfRule type="cellIs" dxfId="74" priority="18" operator="equal">
      <formula>"N/A"</formula>
    </cfRule>
  </conditionalFormatting>
  <conditionalFormatting sqref="AQ8">
    <cfRule type="cellIs" dxfId="73" priority="17" operator="equal">
      <formula>"N/A"</formula>
    </cfRule>
  </conditionalFormatting>
  <conditionalFormatting sqref="AN8">
    <cfRule type="cellIs" dxfId="72" priority="16" operator="equal">
      <formula>"N/A"</formula>
    </cfRule>
  </conditionalFormatting>
  <conditionalFormatting sqref="AI8">
    <cfRule type="cellIs" dxfId="71" priority="15" operator="equal">
      <formula>"N/A"</formula>
    </cfRule>
  </conditionalFormatting>
  <conditionalFormatting sqref="AJ8">
    <cfRule type="cellIs" dxfId="70" priority="5" operator="equal">
      <formula>"N/A"</formula>
    </cfRule>
  </conditionalFormatting>
  <conditionalFormatting sqref="AX8">
    <cfRule type="cellIs" dxfId="69" priority="11" operator="equal">
      <formula>"N/A"</formula>
    </cfRule>
  </conditionalFormatting>
  <conditionalFormatting sqref="P8">
    <cfRule type="cellIs" dxfId="68" priority="2" operator="equal">
      <formula>"N/A"</formula>
    </cfRule>
  </conditionalFormatting>
  <conditionalFormatting sqref="X8">
    <cfRule type="cellIs" dxfId="67" priority="1" operator="equal">
      <formula>"N/A"</formula>
    </cfRule>
  </conditionalFormatting>
  <conditionalFormatting sqref="AR8">
    <cfRule type="cellIs" dxfId="66" priority="4" operator="equal">
      <formula>"N/A"</formula>
    </cfRule>
  </conditionalFormatting>
  <conditionalFormatting sqref="AZ8">
    <cfRule type="cellIs" dxfId="65" priority="3" operator="equal">
      <formula>"N/A"</formula>
    </cfRule>
  </conditionalFormatting>
  <conditionalFormatting sqref="I8">
    <cfRule type="cellIs" dxfId="64" priority="40" operator="equal">
      <formula>"N/A"</formula>
    </cfRule>
  </conditionalFormatting>
  <conditionalFormatting sqref="J8">
    <cfRule type="cellIs" dxfId="63" priority="38" operator="equal">
      <formula>"N/A"</formula>
    </cfRule>
  </conditionalFormatting>
  <conditionalFormatting sqref="E6">
    <cfRule type="cellIs" dxfId="62" priority="39" operator="equal">
      <formula>"N/A"</formula>
    </cfRule>
  </conditionalFormatting>
  <conditionalFormatting sqref="H8">
    <cfRule type="cellIs" dxfId="61" priority="37" operator="equal">
      <formula>"N/A"</formula>
    </cfRule>
  </conditionalFormatting>
  <conditionalFormatting sqref="M6">
    <cfRule type="cellIs" dxfId="60" priority="36" operator="equal">
      <formula>"N/A"</formula>
    </cfRule>
  </conditionalFormatting>
  <conditionalFormatting sqref="Q8">
    <cfRule type="cellIs" dxfId="59" priority="35" operator="equal">
      <formula>"N/A"</formula>
    </cfRule>
  </conditionalFormatting>
  <conditionalFormatting sqref="O6">
    <cfRule type="cellIs" dxfId="58" priority="34" operator="equal">
      <formula>"N/A"</formula>
    </cfRule>
  </conditionalFormatting>
  <conditionalFormatting sqref="R8">
    <cfRule type="cellIs" dxfId="57" priority="33" operator="equal">
      <formula>"N/A"</formula>
    </cfRule>
  </conditionalFormatting>
  <conditionalFormatting sqref="U6">
    <cfRule type="cellIs" dxfId="56" priority="30" operator="equal">
      <formula>"N/A"</formula>
    </cfRule>
  </conditionalFormatting>
  <conditionalFormatting sqref="AS6">
    <cfRule type="cellIs" dxfId="55" priority="14" operator="equal">
      <formula>"N/A"</formula>
    </cfRule>
  </conditionalFormatting>
  <conditionalFormatting sqref="AW8">
    <cfRule type="cellIs" dxfId="54" priority="13" operator="equal">
      <formula>"N/A"</formula>
    </cfRule>
  </conditionalFormatting>
  <conditionalFormatting sqref="AU6">
    <cfRule type="cellIs" dxfId="53" priority="12" operator="equal">
      <formula>"N/A"</formula>
    </cfRule>
  </conditionalFormatting>
  <conditionalFormatting sqref="AY8">
    <cfRule type="cellIs" dxfId="52" priority="10" operator="equal">
      <formula>"N/A"</formula>
    </cfRule>
  </conditionalFormatting>
  <conditionalFormatting sqref="AV8">
    <cfRule type="cellIs" dxfId="51" priority="9" operator="equal">
      <formula>"N/A"</formula>
    </cfRule>
  </conditionalFormatting>
  <conditionalFormatting sqref="T8">
    <cfRule type="cellIs" dxfId="50" priority="7" operator="equal">
      <formula>"N/A"</formula>
    </cfRule>
  </conditionalFormatting>
  <conditionalFormatting sqref="L8">
    <cfRule type="cellIs" dxfId="49" priority="8" operator="equal">
      <formula>"N/A"</formula>
    </cfRule>
  </conditionalFormatting>
  <conditionalFormatting sqref="AB8">
    <cfRule type="cellIs" dxfId="48" priority="6" operator="equal">
      <formula>"N/A"</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Z182"/>
  <sheetViews>
    <sheetView showGridLines="0" topLeftCell="A4" zoomScale="55" zoomScaleNormal="55" workbookViewId="0">
      <selection activeCell="A4" sqref="A1:XFD1048576"/>
    </sheetView>
  </sheetViews>
  <sheetFormatPr defaultRowHeight="12.75"/>
  <cols>
    <col min="1" max="1" width="13.3515625" style="458" customWidth="1"/>
    <col min="2" max="2" width="10.1171875" style="458" customWidth="1"/>
    <col min="3" max="3" width="29.05859375" style="458" customWidth="1"/>
    <col min="4" max="4" width="12.41015625" style="546" customWidth="1"/>
    <col min="5" max="5" width="3.234375" style="546" customWidth="1"/>
    <col min="6" max="7" width="11.9375" style="458" customWidth="1"/>
    <col min="8" max="10" width="11.9375" style="546" customWidth="1"/>
    <col min="11" max="12" width="17.05859375" style="546" customWidth="1"/>
    <col min="13" max="13" width="3.234375" style="546" customWidth="1"/>
    <col min="14" max="15" width="11.9375" style="458" customWidth="1"/>
    <col min="16" max="18" width="11.9375" style="546" customWidth="1"/>
    <col min="19" max="20" width="17.05859375" style="546" customWidth="1"/>
    <col min="21" max="21" width="3.234375" style="546" customWidth="1"/>
    <col min="22" max="23" width="11.9375" style="458" customWidth="1"/>
    <col min="24" max="26" width="11.9375" style="546" customWidth="1"/>
    <col min="27" max="28" width="17.05859375" style="546" customWidth="1"/>
    <col min="29" max="29" width="8.9375" style="458"/>
    <col min="30" max="31" width="11.9375" style="458" customWidth="1"/>
    <col min="32" max="34" width="11.9375" style="546" customWidth="1"/>
    <col min="35" max="36" width="17.05859375" style="546" customWidth="1"/>
    <col min="37" max="37" width="3.234375" style="546" customWidth="1"/>
    <col min="38" max="39" width="11.9375" style="458" customWidth="1"/>
    <col min="40" max="42" width="11.9375" style="546" customWidth="1"/>
    <col min="43" max="44" width="17.05859375" style="546" customWidth="1"/>
    <col min="45" max="45" width="3.234375" style="546" customWidth="1"/>
    <col min="46" max="47" width="11.9375" style="458" customWidth="1"/>
    <col min="48" max="48" width="9.9375" style="546" customWidth="1"/>
    <col min="49" max="50" width="11.9375" style="546" customWidth="1"/>
    <col min="51" max="52" width="17.05859375" style="546" customWidth="1"/>
    <col min="53" max="16384" width="8.9375" style="458"/>
  </cols>
  <sheetData>
    <row r="1" spans="1:52" s="477" customFormat="1">
      <c r="D1" s="545"/>
      <c r="E1" s="545"/>
      <c r="H1" s="545"/>
      <c r="I1" s="545"/>
      <c r="J1" s="545"/>
      <c r="K1" s="545"/>
      <c r="L1" s="545"/>
      <c r="M1" s="545"/>
      <c r="P1" s="545"/>
      <c r="Q1" s="545"/>
      <c r="R1" s="545"/>
      <c r="S1" s="545"/>
      <c r="T1" s="545"/>
      <c r="U1" s="545"/>
      <c r="X1" s="545"/>
      <c r="Y1" s="545"/>
      <c r="Z1" s="545"/>
      <c r="AA1" s="545"/>
      <c r="AB1" s="545"/>
      <c r="AF1" s="545"/>
      <c r="AG1" s="545"/>
      <c r="AH1" s="545"/>
      <c r="AI1" s="545"/>
      <c r="AJ1" s="545"/>
      <c r="AK1" s="545"/>
      <c r="AN1" s="545"/>
      <c r="AO1" s="545"/>
      <c r="AP1" s="545"/>
      <c r="AQ1" s="545"/>
      <c r="AR1" s="545"/>
      <c r="AS1" s="545"/>
      <c r="AV1" s="545"/>
      <c r="AW1" s="545"/>
      <c r="AX1" s="545"/>
      <c r="AY1" s="545"/>
      <c r="AZ1" s="545"/>
    </row>
    <row r="2" spans="1:52" s="477" customFormat="1" ht="13.15">
      <c r="E2" s="545"/>
      <c r="F2" s="478" t="s">
        <v>105</v>
      </c>
      <c r="H2" s="545"/>
      <c r="I2" s="545"/>
      <c r="J2" s="545"/>
      <c r="K2" s="545"/>
      <c r="L2" s="545"/>
      <c r="M2" s="545"/>
      <c r="P2" s="545"/>
      <c r="Q2" s="545"/>
      <c r="R2" s="545"/>
      <c r="S2" s="545"/>
      <c r="T2" s="545"/>
      <c r="U2" s="545"/>
      <c r="X2" s="545"/>
      <c r="Y2" s="545"/>
      <c r="Z2" s="545"/>
      <c r="AA2" s="545"/>
      <c r="AB2" s="545"/>
      <c r="AD2" s="478"/>
      <c r="AF2" s="545"/>
      <c r="AG2" s="545"/>
      <c r="AH2" s="545"/>
      <c r="AI2" s="545"/>
      <c r="AJ2" s="545"/>
      <c r="AK2" s="545"/>
      <c r="AN2" s="545"/>
      <c r="AO2" s="545"/>
      <c r="AP2" s="545"/>
      <c r="AQ2" s="545"/>
      <c r="AR2" s="545"/>
      <c r="AS2" s="545"/>
      <c r="AV2" s="545"/>
      <c r="AW2" s="545"/>
      <c r="AX2" s="545"/>
      <c r="AY2" s="545"/>
      <c r="AZ2" s="545"/>
    </row>
    <row r="3" spans="1:52" s="477" customFormat="1" ht="13.15">
      <c r="E3" s="545"/>
      <c r="F3" s="479" t="s">
        <v>80</v>
      </c>
      <c r="H3" s="545"/>
      <c r="I3" s="545"/>
      <c r="J3" s="545"/>
      <c r="K3" s="545"/>
      <c r="L3" s="545"/>
      <c r="M3" s="545"/>
      <c r="P3" s="545"/>
      <c r="Q3" s="545"/>
      <c r="R3" s="545"/>
      <c r="S3" s="545"/>
      <c r="T3" s="545"/>
      <c r="U3" s="545"/>
      <c r="X3" s="545"/>
      <c r="Y3" s="545"/>
      <c r="Z3" s="545"/>
      <c r="AA3" s="545"/>
      <c r="AB3" s="545"/>
      <c r="AD3" s="479"/>
      <c r="AF3" s="545"/>
      <c r="AG3" s="545"/>
      <c r="AH3" s="545"/>
      <c r="AI3" s="545"/>
      <c r="AJ3" s="545"/>
      <c r="AK3" s="545"/>
      <c r="AN3" s="545"/>
      <c r="AO3" s="545"/>
      <c r="AP3" s="545"/>
      <c r="AQ3" s="545"/>
      <c r="AR3" s="545"/>
      <c r="AS3" s="545"/>
      <c r="AV3" s="545"/>
      <c r="AW3" s="545"/>
      <c r="AX3" s="545"/>
      <c r="AY3" s="545"/>
      <c r="AZ3" s="545"/>
    </row>
    <row r="4" spans="1:52" s="477" customFormat="1">
      <c r="D4" s="545"/>
      <c r="E4" s="545"/>
      <c r="H4" s="545"/>
      <c r="I4" s="545"/>
      <c r="J4" s="545"/>
      <c r="K4" s="545"/>
      <c r="L4" s="545"/>
      <c r="M4" s="545"/>
      <c r="P4" s="545"/>
      <c r="Q4" s="545"/>
      <c r="R4" s="545"/>
      <c r="S4" s="545"/>
      <c r="T4" s="545"/>
      <c r="U4" s="545"/>
      <c r="X4" s="545"/>
      <c r="Y4" s="545"/>
      <c r="Z4" s="545"/>
      <c r="AA4" s="545"/>
      <c r="AB4" s="545"/>
      <c r="AF4" s="545"/>
      <c r="AG4" s="545"/>
      <c r="AH4" s="545"/>
      <c r="AI4" s="545"/>
      <c r="AJ4" s="545"/>
      <c r="AK4" s="545"/>
      <c r="AN4" s="545"/>
      <c r="AO4" s="545"/>
      <c r="AP4" s="545"/>
      <c r="AQ4" s="545"/>
      <c r="AR4" s="545"/>
      <c r="AS4" s="545"/>
      <c r="AV4" s="545"/>
      <c r="AW4" s="545"/>
      <c r="AX4" s="545"/>
      <c r="AY4" s="545"/>
      <c r="AZ4" s="545"/>
    </row>
    <row r="5" spans="1:52" ht="13.15" thickBot="1"/>
    <row r="6" spans="1:52" ht="13.5" thickBot="1">
      <c r="A6" s="547" t="s">
        <v>143</v>
      </c>
      <c r="B6" s="548" t="s">
        <v>216</v>
      </c>
      <c r="C6" s="539"/>
      <c r="E6" s="549"/>
      <c r="F6" s="550" t="s">
        <v>215</v>
      </c>
      <c r="G6" s="548" t="s">
        <v>216</v>
      </c>
      <c r="H6" s="539"/>
      <c r="I6" s="551"/>
      <c r="J6" s="552" t="s">
        <v>278</v>
      </c>
      <c r="K6" s="553"/>
      <c r="L6" s="553"/>
      <c r="M6" s="554"/>
      <c r="N6" s="555"/>
      <c r="O6" s="556"/>
      <c r="P6" s="553"/>
      <c r="Q6" s="553"/>
      <c r="R6" s="553"/>
      <c r="S6" s="553"/>
      <c r="T6" s="557"/>
      <c r="U6" s="558"/>
      <c r="V6" s="544"/>
      <c r="W6" s="559"/>
      <c r="X6" s="551"/>
      <c r="Y6" s="551"/>
      <c r="Z6" s="551"/>
      <c r="AA6" s="551"/>
      <c r="AB6" s="551"/>
      <c r="AC6" s="544"/>
      <c r="AD6" s="544"/>
      <c r="AE6" s="559"/>
      <c r="AF6" s="551"/>
      <c r="AG6" s="551"/>
      <c r="AH6" s="551"/>
      <c r="AI6" s="551"/>
      <c r="AJ6" s="551"/>
      <c r="AK6" s="558"/>
      <c r="AL6" s="544"/>
      <c r="AM6" s="559"/>
      <c r="AN6" s="551"/>
      <c r="AO6" s="551"/>
      <c r="AP6" s="551"/>
      <c r="AQ6" s="551"/>
      <c r="AR6" s="551"/>
      <c r="AS6" s="558"/>
      <c r="AT6" s="544"/>
      <c r="AU6" s="559"/>
      <c r="AV6" s="551"/>
      <c r="AW6" s="551"/>
      <c r="AX6" s="551"/>
      <c r="AY6" s="551"/>
      <c r="AZ6" s="560"/>
    </row>
    <row r="7" spans="1:52" ht="13.15" thickBot="1">
      <c r="F7" s="469"/>
      <c r="G7" s="460"/>
      <c r="H7" s="561"/>
      <c r="I7" s="561"/>
      <c r="J7" s="561"/>
      <c r="K7" s="561"/>
      <c r="L7" s="561"/>
      <c r="M7" s="561"/>
      <c r="N7" s="561"/>
      <c r="O7" s="561"/>
      <c r="P7" s="561"/>
      <c r="Q7" s="561"/>
      <c r="R7" s="561"/>
      <c r="S7" s="561"/>
      <c r="T7" s="561"/>
      <c r="U7" s="561"/>
      <c r="V7" s="561"/>
      <c r="W7" s="561"/>
      <c r="X7" s="561"/>
      <c r="Y7" s="561"/>
      <c r="Z7" s="561"/>
      <c r="AA7" s="561"/>
      <c r="AB7" s="561"/>
      <c r="AC7" s="460"/>
      <c r="AD7" s="460"/>
      <c r="AE7" s="460"/>
      <c r="AF7" s="561"/>
      <c r="AG7" s="561"/>
      <c r="AH7" s="561"/>
      <c r="AI7" s="561"/>
      <c r="AJ7" s="561"/>
      <c r="AK7" s="561"/>
      <c r="AL7" s="561"/>
      <c r="AM7" s="561"/>
      <c r="AN7" s="561"/>
      <c r="AO7" s="561"/>
      <c r="AP7" s="561"/>
      <c r="AQ7" s="561"/>
      <c r="AR7" s="561"/>
      <c r="AS7" s="561"/>
      <c r="AT7" s="561"/>
      <c r="AU7" s="561"/>
      <c r="AV7" s="561"/>
      <c r="AW7" s="561"/>
      <c r="AX7" s="561"/>
      <c r="AY7" s="561"/>
      <c r="AZ7" s="562"/>
    </row>
    <row r="8" spans="1:52" ht="13.5" thickBot="1">
      <c r="F8" s="563" t="s">
        <v>153</v>
      </c>
      <c r="G8" s="564"/>
      <c r="H8" s="565"/>
      <c r="I8" s="565"/>
      <c r="J8" s="565"/>
      <c r="K8" s="565"/>
      <c r="L8" s="565"/>
      <c r="M8" s="561"/>
      <c r="N8" s="563" t="s">
        <v>153</v>
      </c>
      <c r="O8" s="564"/>
      <c r="P8" s="565"/>
      <c r="Q8" s="565"/>
      <c r="R8" s="565"/>
      <c r="S8" s="565"/>
      <c r="T8" s="565"/>
      <c r="U8" s="561"/>
      <c r="V8" s="563" t="s">
        <v>153</v>
      </c>
      <c r="W8" s="564"/>
      <c r="X8" s="565"/>
      <c r="Y8" s="565"/>
      <c r="Z8" s="565"/>
      <c r="AA8" s="565"/>
      <c r="AB8" s="565"/>
      <c r="AC8" s="460"/>
      <c r="AD8" s="563" t="s">
        <v>170</v>
      </c>
      <c r="AE8" s="564"/>
      <c r="AF8" s="565"/>
      <c r="AG8" s="565"/>
      <c r="AH8" s="565"/>
      <c r="AI8" s="565"/>
      <c r="AJ8" s="565"/>
      <c r="AK8" s="561"/>
      <c r="AL8" s="566" t="s">
        <v>170</v>
      </c>
      <c r="AM8" s="566"/>
      <c r="AN8" s="565"/>
      <c r="AO8" s="565"/>
      <c r="AP8" s="565"/>
      <c r="AQ8" s="565"/>
      <c r="AR8" s="565"/>
      <c r="AS8" s="561"/>
      <c r="AT8" s="566" t="s">
        <v>170</v>
      </c>
      <c r="AU8" s="566"/>
      <c r="AV8" s="565"/>
      <c r="AW8" s="565"/>
      <c r="AX8" s="565"/>
      <c r="AY8" s="565"/>
      <c r="AZ8" s="567"/>
    </row>
    <row r="9" spans="1:52" ht="13.5" thickBot="1">
      <c r="F9" s="568" t="s">
        <v>159</v>
      </c>
      <c r="G9" s="569"/>
      <c r="H9" s="570"/>
      <c r="I9" s="561"/>
      <c r="J9" s="561"/>
      <c r="K9" s="561"/>
      <c r="L9" s="561"/>
      <c r="M9" s="561"/>
      <c r="N9" s="568" t="s">
        <v>160</v>
      </c>
      <c r="O9" s="569"/>
      <c r="P9" s="570"/>
      <c r="Q9" s="561"/>
      <c r="R9" s="561"/>
      <c r="S9" s="561"/>
      <c r="T9" s="561"/>
      <c r="U9" s="561"/>
      <c r="V9" s="568" t="s">
        <v>161</v>
      </c>
      <c r="W9" s="569"/>
      <c r="X9" s="570"/>
      <c r="Y9" s="570"/>
      <c r="Z9" s="561"/>
      <c r="AA9" s="561"/>
      <c r="AB9" s="561"/>
      <c r="AC9" s="460"/>
      <c r="AD9" s="563" t="s">
        <v>159</v>
      </c>
      <c r="AE9" s="571"/>
      <c r="AF9" s="564"/>
      <c r="AG9" s="561"/>
      <c r="AH9" s="561"/>
      <c r="AI9" s="561"/>
      <c r="AJ9" s="561"/>
      <c r="AK9" s="561"/>
      <c r="AL9" s="572" t="s">
        <v>160</v>
      </c>
      <c r="AM9" s="572"/>
      <c r="AN9" s="572"/>
      <c r="AO9" s="561"/>
      <c r="AP9" s="561"/>
      <c r="AQ9" s="561"/>
      <c r="AR9" s="561"/>
      <c r="AS9" s="561"/>
      <c r="AT9" s="572" t="s">
        <v>161</v>
      </c>
      <c r="AU9" s="572"/>
      <c r="AV9" s="572"/>
      <c r="AW9" s="572"/>
      <c r="AX9" s="561"/>
      <c r="AY9" s="561"/>
      <c r="AZ9" s="562"/>
    </row>
    <row r="10" spans="1:52" ht="39.75" thickBot="1">
      <c r="F10" s="573" t="s">
        <v>155</v>
      </c>
      <c r="G10" s="480" t="s">
        <v>156</v>
      </c>
      <c r="H10" s="480" t="s">
        <v>150</v>
      </c>
      <c r="I10" s="574" t="s">
        <v>147</v>
      </c>
      <c r="J10" s="575" t="s">
        <v>151</v>
      </c>
      <c r="K10" s="574" t="s">
        <v>149</v>
      </c>
      <c r="L10" s="576" t="s">
        <v>186</v>
      </c>
      <c r="M10" s="561"/>
      <c r="N10" s="573" t="s">
        <v>155</v>
      </c>
      <c r="O10" s="480" t="s">
        <v>156</v>
      </c>
      <c r="P10" s="480" t="s">
        <v>150</v>
      </c>
      <c r="Q10" s="574" t="s">
        <v>147</v>
      </c>
      <c r="R10" s="575" t="s">
        <v>151</v>
      </c>
      <c r="S10" s="574" t="s">
        <v>149</v>
      </c>
      <c r="T10" s="576" t="s">
        <v>186</v>
      </c>
      <c r="U10" s="561"/>
      <c r="V10" s="573" t="s">
        <v>155</v>
      </c>
      <c r="W10" s="480" t="s">
        <v>156</v>
      </c>
      <c r="X10" s="480" t="s">
        <v>150</v>
      </c>
      <c r="Y10" s="574" t="s">
        <v>147</v>
      </c>
      <c r="Z10" s="575" t="s">
        <v>151</v>
      </c>
      <c r="AA10" s="574" t="s">
        <v>149</v>
      </c>
      <c r="AB10" s="576" t="s">
        <v>186</v>
      </c>
      <c r="AC10" s="460"/>
      <c r="AD10" s="573" t="s">
        <v>155</v>
      </c>
      <c r="AE10" s="480" t="s">
        <v>156</v>
      </c>
      <c r="AF10" s="480" t="s">
        <v>150</v>
      </c>
      <c r="AG10" s="574" t="s">
        <v>147</v>
      </c>
      <c r="AH10" s="575" t="s">
        <v>151</v>
      </c>
      <c r="AI10" s="574" t="s">
        <v>149</v>
      </c>
      <c r="AJ10" s="576" t="s">
        <v>186</v>
      </c>
      <c r="AK10" s="561"/>
      <c r="AL10" s="573" t="s">
        <v>155</v>
      </c>
      <c r="AM10" s="480" t="s">
        <v>156</v>
      </c>
      <c r="AN10" s="480" t="s">
        <v>150</v>
      </c>
      <c r="AO10" s="574" t="s">
        <v>147</v>
      </c>
      <c r="AP10" s="575" t="s">
        <v>151</v>
      </c>
      <c r="AQ10" s="574" t="s">
        <v>149</v>
      </c>
      <c r="AR10" s="576" t="s">
        <v>186</v>
      </c>
      <c r="AS10" s="561"/>
      <c r="AT10" s="573" t="s">
        <v>155</v>
      </c>
      <c r="AU10" s="480" t="s">
        <v>156</v>
      </c>
      <c r="AV10" s="480" t="s">
        <v>150</v>
      </c>
      <c r="AW10" s="574" t="s">
        <v>147</v>
      </c>
      <c r="AX10" s="575" t="s">
        <v>151</v>
      </c>
      <c r="AY10" s="574" t="s">
        <v>149</v>
      </c>
      <c r="AZ10" s="576" t="s">
        <v>186</v>
      </c>
    </row>
    <row r="11" spans="1:52" ht="39.4">
      <c r="A11" s="577" t="s">
        <v>63</v>
      </c>
      <c r="B11" s="575" t="s">
        <v>0</v>
      </c>
      <c r="C11" s="575" t="s">
        <v>1</v>
      </c>
      <c r="D11" s="576" t="s">
        <v>185</v>
      </c>
      <c r="F11" s="578" t="s">
        <v>162</v>
      </c>
      <c r="G11" s="579" t="s">
        <v>163</v>
      </c>
      <c r="H11" s="580" t="s">
        <v>164</v>
      </c>
      <c r="I11" s="579" t="s">
        <v>148</v>
      </c>
      <c r="J11" s="581" t="s">
        <v>167</v>
      </c>
      <c r="K11" s="579" t="s">
        <v>165</v>
      </c>
      <c r="L11" s="582" t="s">
        <v>187</v>
      </c>
      <c r="M11" s="561"/>
      <c r="N11" s="578" t="s">
        <v>162</v>
      </c>
      <c r="O11" s="579" t="s">
        <v>163</v>
      </c>
      <c r="P11" s="580" t="s">
        <v>164</v>
      </c>
      <c r="Q11" s="579" t="s">
        <v>148</v>
      </c>
      <c r="R11" s="581" t="s">
        <v>167</v>
      </c>
      <c r="S11" s="579" t="s">
        <v>165</v>
      </c>
      <c r="T11" s="582" t="s">
        <v>187</v>
      </c>
      <c r="U11" s="561"/>
      <c r="V11" s="578" t="s">
        <v>162</v>
      </c>
      <c r="W11" s="579" t="s">
        <v>163</v>
      </c>
      <c r="X11" s="580" t="s">
        <v>164</v>
      </c>
      <c r="Y11" s="579" t="s">
        <v>148</v>
      </c>
      <c r="Z11" s="581" t="s">
        <v>167</v>
      </c>
      <c r="AA11" s="579" t="s">
        <v>165</v>
      </c>
      <c r="AB11" s="582" t="s">
        <v>187</v>
      </c>
      <c r="AC11" s="460"/>
      <c r="AD11" s="578" t="s">
        <v>162</v>
      </c>
      <c r="AE11" s="579" t="s">
        <v>163</v>
      </c>
      <c r="AF11" s="580" t="s">
        <v>164</v>
      </c>
      <c r="AG11" s="579" t="s">
        <v>148</v>
      </c>
      <c r="AH11" s="581" t="s">
        <v>167</v>
      </c>
      <c r="AI11" s="579" t="s">
        <v>165</v>
      </c>
      <c r="AJ11" s="582" t="s">
        <v>187</v>
      </c>
      <c r="AK11" s="561"/>
      <c r="AL11" s="578" t="s">
        <v>162</v>
      </c>
      <c r="AM11" s="579" t="s">
        <v>163</v>
      </c>
      <c r="AN11" s="580" t="s">
        <v>164</v>
      </c>
      <c r="AO11" s="579" t="s">
        <v>148</v>
      </c>
      <c r="AP11" s="581" t="s">
        <v>167</v>
      </c>
      <c r="AQ11" s="579" t="s">
        <v>165</v>
      </c>
      <c r="AR11" s="582" t="s">
        <v>187</v>
      </c>
      <c r="AS11" s="561"/>
      <c r="AT11" s="578" t="s">
        <v>162</v>
      </c>
      <c r="AU11" s="579" t="s">
        <v>163</v>
      </c>
      <c r="AV11" s="580" t="s">
        <v>164</v>
      </c>
      <c r="AW11" s="579" t="s">
        <v>148</v>
      </c>
      <c r="AX11" s="581" t="s">
        <v>167</v>
      </c>
      <c r="AY11" s="579" t="s">
        <v>165</v>
      </c>
      <c r="AZ11" s="582" t="s">
        <v>187</v>
      </c>
    </row>
    <row r="12" spans="1:52" ht="13.15">
      <c r="A12" s="583" t="s">
        <v>9</v>
      </c>
      <c r="B12" s="466">
        <v>45</v>
      </c>
      <c r="C12" s="481" t="s">
        <v>10</v>
      </c>
      <c r="D12" s="584">
        <f>'0.2_MR_Weighting'!I16</f>
        <v>3.3437363390267517E-2</v>
      </c>
      <c r="F12" s="585">
        <f>SUM('2.3_Input_Data_Orig_MC'!Y10:Y13)</f>
        <v>9</v>
      </c>
      <c r="G12" s="543">
        <f>SUMIF('2.3_Input_Data_Orig_MC'!AF10:AF13,"&lt;0")</f>
        <v>-8</v>
      </c>
      <c r="H12" s="586">
        <f>IFERROR((F12+G12) / F12, "-")</f>
        <v>0.1111111111111111</v>
      </c>
      <c r="I12" s="586">
        <f>SUMIF('2.3_Input_Data_Orig_MC'!AB10:AF13,"&lt;=0")</f>
        <v>-8</v>
      </c>
      <c r="J12" s="586">
        <f>IFERROR((I12-G12)/I12, "-")</f>
        <v>0</v>
      </c>
      <c r="K12" s="586">
        <f>IFERROR((SQRT(H12*J12))*F12, "N/A")</f>
        <v>0</v>
      </c>
      <c r="L12" s="587">
        <f>IFERROR(K12*$D12, "N/A")</f>
        <v>0</v>
      </c>
      <c r="M12" s="588"/>
      <c r="N12" s="585">
        <f>SUM('2.3_Input_Data_Orig_MC'!X10:Y13)</f>
        <v>13</v>
      </c>
      <c r="O12" s="543">
        <f>SUMIF('2.3_Input_Data_Orig_MC'!AE10:AF13,"&lt;0")</f>
        <v>-8</v>
      </c>
      <c r="P12" s="586">
        <f>IFERROR((N12+O12)/N12, "-")</f>
        <v>0.38461538461538464</v>
      </c>
      <c r="Q12" s="586">
        <f>SUMIF('2.3_Input_Data_Orig_MC'!AB10:AF13,"&lt;=0")</f>
        <v>-8</v>
      </c>
      <c r="R12" s="586">
        <f>IFERROR((Q12-O12)/Q12, "-")</f>
        <v>0</v>
      </c>
      <c r="S12" s="586">
        <f>IFERROR((SQRT(P12*R12))*N12, "N/A")</f>
        <v>0</v>
      </c>
      <c r="T12" s="587">
        <f>IFERROR(S12*$D12, "N/A")</f>
        <v>0</v>
      </c>
      <c r="U12" s="588"/>
      <c r="V12" s="585">
        <f>SUM('2.3_Input_Data_Orig_MC'!W10:Y13)</f>
        <v>17</v>
      </c>
      <c r="W12" s="543">
        <f>SUMIF('2.3_Input_Data_Orig_MC'!AD10:AF13, "&lt;0")</f>
        <v>-8</v>
      </c>
      <c r="X12" s="586">
        <f>IFERROR((V12+W12)/V12, "-")</f>
        <v>0.52941176470588236</v>
      </c>
      <c r="Y12" s="586">
        <f>SUMIF('2.3_Input_Data_Orig_MC'!AB10:AF13,"&lt;=0")</f>
        <v>-8</v>
      </c>
      <c r="Z12" s="586">
        <f>IFERROR((Y12-W12)/Y12, "-")</f>
        <v>0</v>
      </c>
      <c r="AA12" s="586">
        <f>IFERROR((SQRT(X12*Z12))*V12, "N/A")</f>
        <v>0</v>
      </c>
      <c r="AB12" s="587">
        <f>IFERROR(AA12*$D12, "N/A")</f>
        <v>0</v>
      </c>
      <c r="AC12" s="589"/>
      <c r="AD12" s="585">
        <f>SUM('2.4_Input_Data_Rebase'!Y10:Y13)</f>
        <v>7</v>
      </c>
      <c r="AE12" s="543">
        <f>SUMIF('2.4_Input_Data_Rebase'!AF10:AF13, "&lt;0")</f>
        <v>-7</v>
      </c>
      <c r="AF12" s="586">
        <f>IFERROR((AD12+AE12) / AD12, "-")</f>
        <v>0</v>
      </c>
      <c r="AG12" s="586">
        <f>SUMIF('2.4_Input_Data_Rebase'!AB10:AF13,"&lt;=0")</f>
        <v>-8</v>
      </c>
      <c r="AH12" s="586">
        <f>IFERROR((AG12-AE12)/AG12, "-")</f>
        <v>0.125</v>
      </c>
      <c r="AI12" s="586">
        <f>IFERROR((SQRT(AF12*AH12))*AD12, "N/A")</f>
        <v>0</v>
      </c>
      <c r="AJ12" s="587">
        <f>IFERROR(AI12*$D12, "N/A")</f>
        <v>0</v>
      </c>
      <c r="AK12" s="588"/>
      <c r="AL12" s="585">
        <f>SUM('2.4_Input_Data_Rebase'!X10:Y13)</f>
        <v>7</v>
      </c>
      <c r="AM12" s="543">
        <f>SUMIF('2.4_Input_Data_Rebase'!AE10:AF13, "&lt;0")</f>
        <v>-7</v>
      </c>
      <c r="AN12" s="586">
        <f>IFERROR((AL12+AM12)/AL12, "-")</f>
        <v>0</v>
      </c>
      <c r="AO12" s="586">
        <f>SUMIF('2.4_Input_Data_Rebase'!AB10:AF13,"&lt;=0")</f>
        <v>-8</v>
      </c>
      <c r="AP12" s="586">
        <f>IFERROR((AO12-AM12)/AO12, "-")</f>
        <v>0.125</v>
      </c>
      <c r="AQ12" s="586">
        <f>IFERROR((SQRT(AN12*AP12))*AL12, "N/A")</f>
        <v>0</v>
      </c>
      <c r="AR12" s="587">
        <f>IFERROR(AQ12*$D12, "N/A")</f>
        <v>0</v>
      </c>
      <c r="AS12" s="588"/>
      <c r="AT12" s="585">
        <f>SUM('2.4_Input_Data_Rebase'!W10:Y13)</f>
        <v>18</v>
      </c>
      <c r="AU12" s="543">
        <f>SUMIF('2.4_Input_Data_Rebase'!AD10:AF13, "&lt;0")</f>
        <v>-8</v>
      </c>
      <c r="AV12" s="586">
        <f>IFERROR((AT12+AU12)/AT12, "-")</f>
        <v>0.55555555555555558</v>
      </c>
      <c r="AW12" s="586">
        <f>SUMIF('2.4_Input_Data_Rebase'!AB10:AF13,"&lt;=0")</f>
        <v>-8</v>
      </c>
      <c r="AX12" s="586">
        <f>IFERROR((AW12-AU12)/AW12, "-")</f>
        <v>0</v>
      </c>
      <c r="AY12" s="586">
        <f>IFERROR((SQRT(AV12*AX12))*AT12, "No Interventions")</f>
        <v>0</v>
      </c>
      <c r="AZ12" s="587">
        <f>IFERROR(AY12*$D12, "No Interventions")</f>
        <v>0</v>
      </c>
    </row>
    <row r="13" spans="1:52" ht="13.15">
      <c r="A13" s="590"/>
      <c r="B13" s="466"/>
      <c r="C13" s="481"/>
      <c r="D13" s="591"/>
      <c r="F13" s="592"/>
      <c r="G13" s="593"/>
      <c r="H13" s="594"/>
      <c r="I13" s="594"/>
      <c r="J13" s="594"/>
      <c r="K13" s="594"/>
      <c r="L13" s="584"/>
      <c r="M13" s="588"/>
      <c r="N13" s="592"/>
      <c r="O13" s="593"/>
      <c r="P13" s="594"/>
      <c r="Q13" s="594"/>
      <c r="R13" s="594"/>
      <c r="S13" s="594"/>
      <c r="T13" s="584"/>
      <c r="U13" s="588"/>
      <c r="V13" s="592"/>
      <c r="W13" s="593"/>
      <c r="X13" s="594"/>
      <c r="Y13" s="594"/>
      <c r="Z13" s="594"/>
      <c r="AA13" s="594"/>
      <c r="AB13" s="584"/>
      <c r="AC13" s="589"/>
      <c r="AD13" s="592"/>
      <c r="AE13" s="593"/>
      <c r="AF13" s="594"/>
      <c r="AG13" s="594"/>
      <c r="AH13" s="594"/>
      <c r="AI13" s="594"/>
      <c r="AJ13" s="584"/>
      <c r="AK13" s="588"/>
      <c r="AL13" s="592"/>
      <c r="AM13" s="593"/>
      <c r="AN13" s="594"/>
      <c r="AO13" s="594"/>
      <c r="AP13" s="594"/>
      <c r="AQ13" s="594"/>
      <c r="AR13" s="584"/>
      <c r="AS13" s="588"/>
      <c r="AT13" s="592"/>
      <c r="AU13" s="593"/>
      <c r="AV13" s="594"/>
      <c r="AW13" s="594"/>
      <c r="AX13" s="594"/>
      <c r="AY13" s="594"/>
      <c r="AZ13" s="584"/>
    </row>
    <row r="14" spans="1:52" ht="13.15">
      <c r="A14" s="590"/>
      <c r="B14" s="466"/>
      <c r="C14" s="481"/>
      <c r="D14" s="591"/>
      <c r="F14" s="592"/>
      <c r="G14" s="593"/>
      <c r="H14" s="594"/>
      <c r="I14" s="594"/>
      <c r="J14" s="594"/>
      <c r="K14" s="594"/>
      <c r="L14" s="584"/>
      <c r="M14" s="588"/>
      <c r="N14" s="592"/>
      <c r="O14" s="593"/>
      <c r="P14" s="594"/>
      <c r="Q14" s="594"/>
      <c r="R14" s="594"/>
      <c r="S14" s="594"/>
      <c r="T14" s="584"/>
      <c r="U14" s="588"/>
      <c r="V14" s="592"/>
      <c r="W14" s="593"/>
      <c r="X14" s="594"/>
      <c r="Y14" s="594"/>
      <c r="Z14" s="594"/>
      <c r="AA14" s="594"/>
      <c r="AB14" s="584"/>
      <c r="AC14" s="589"/>
      <c r="AD14" s="592"/>
      <c r="AE14" s="593"/>
      <c r="AF14" s="594"/>
      <c r="AG14" s="594"/>
      <c r="AH14" s="594"/>
      <c r="AI14" s="594"/>
      <c r="AJ14" s="584"/>
      <c r="AK14" s="588"/>
      <c r="AL14" s="592"/>
      <c r="AM14" s="593"/>
      <c r="AN14" s="594"/>
      <c r="AO14" s="594"/>
      <c r="AP14" s="594"/>
      <c r="AQ14" s="594"/>
      <c r="AR14" s="584"/>
      <c r="AS14" s="588"/>
      <c r="AT14" s="592"/>
      <c r="AU14" s="593"/>
      <c r="AV14" s="594"/>
      <c r="AW14" s="594"/>
      <c r="AX14" s="594"/>
      <c r="AY14" s="594"/>
      <c r="AZ14" s="584"/>
    </row>
    <row r="15" spans="1:52" ht="13.15">
      <c r="A15" s="595"/>
      <c r="B15" s="467"/>
      <c r="C15" s="596"/>
      <c r="D15" s="597"/>
      <c r="F15" s="598"/>
      <c r="G15" s="599"/>
      <c r="H15" s="600"/>
      <c r="I15" s="600"/>
      <c r="J15" s="600"/>
      <c r="K15" s="600"/>
      <c r="L15" s="601"/>
      <c r="M15" s="588"/>
      <c r="N15" s="598"/>
      <c r="O15" s="599"/>
      <c r="P15" s="600"/>
      <c r="Q15" s="600"/>
      <c r="R15" s="600"/>
      <c r="S15" s="600"/>
      <c r="T15" s="601"/>
      <c r="U15" s="588"/>
      <c r="V15" s="598"/>
      <c r="W15" s="599"/>
      <c r="X15" s="600"/>
      <c r="Y15" s="600"/>
      <c r="Z15" s="600"/>
      <c r="AA15" s="600"/>
      <c r="AB15" s="601"/>
      <c r="AC15" s="589"/>
      <c r="AD15" s="598"/>
      <c r="AE15" s="599"/>
      <c r="AF15" s="600"/>
      <c r="AG15" s="600"/>
      <c r="AH15" s="600"/>
      <c r="AI15" s="600"/>
      <c r="AJ15" s="601"/>
      <c r="AK15" s="588"/>
      <c r="AL15" s="598"/>
      <c r="AM15" s="599"/>
      <c r="AN15" s="600"/>
      <c r="AO15" s="600"/>
      <c r="AP15" s="600"/>
      <c r="AQ15" s="600"/>
      <c r="AR15" s="601"/>
      <c r="AS15" s="588"/>
      <c r="AT15" s="598"/>
      <c r="AU15" s="599"/>
      <c r="AV15" s="600"/>
      <c r="AW15" s="600"/>
      <c r="AX15" s="600"/>
      <c r="AY15" s="600"/>
      <c r="AZ15" s="601"/>
    </row>
    <row r="16" spans="1:52" ht="13.15">
      <c r="A16" s="583" t="s">
        <v>9</v>
      </c>
      <c r="B16" s="466">
        <v>1</v>
      </c>
      <c r="C16" s="481" t="s">
        <v>11</v>
      </c>
      <c r="D16" s="584">
        <f>'0.2_MR_Weighting'!I20</f>
        <v>4.6056362312196645E-4</v>
      </c>
      <c r="F16" s="585">
        <f>SUM('2.3_Input_Data_Orig_MC'!Y14:Y17)</f>
        <v>1</v>
      </c>
      <c r="G16" s="543">
        <f>SUMIF('2.3_Input_Data_Orig_MC'!AF14:AF17,"&lt;0")</f>
        <v>-1</v>
      </c>
      <c r="H16" s="586">
        <f t="shared" ref="H16" si="0">IFERROR((F16+G16) / F16, "-")</f>
        <v>0</v>
      </c>
      <c r="I16" s="586">
        <f>SUMIF('2.3_Input_Data_Orig_MC'!AB14:AF17,"&lt;=0")</f>
        <v>-1</v>
      </c>
      <c r="J16" s="586">
        <f t="shared" ref="J16" si="1">IFERROR((I16-G16)/I16, "-")</f>
        <v>0</v>
      </c>
      <c r="K16" s="586">
        <f t="shared" ref="K16" si="2">IFERROR((SQRT(H16*J16))*F16, "N/A")</f>
        <v>0</v>
      </c>
      <c r="L16" s="587">
        <f t="shared" ref="L16" si="3">IFERROR(K16*$D16, "N/A")</f>
        <v>0</v>
      </c>
      <c r="M16" s="588"/>
      <c r="N16" s="585">
        <f>SUM('2.3_Input_Data_Orig_MC'!X14:Y17)</f>
        <v>3</v>
      </c>
      <c r="O16" s="543">
        <f>SUMIF('2.3_Input_Data_Orig_MC'!AE14:AF17,"&lt;0")</f>
        <v>-1</v>
      </c>
      <c r="P16" s="586">
        <f t="shared" ref="P16" si="4">IFERROR((N16+O16)/N16, "-")</f>
        <v>0.66666666666666663</v>
      </c>
      <c r="Q16" s="586">
        <f>SUMIF('2.3_Input_Data_Orig_MC'!AB14:AF17,"&lt;=0")</f>
        <v>-1</v>
      </c>
      <c r="R16" s="586">
        <f t="shared" ref="R16" si="5">IFERROR((Q16-O16)/Q16, "-")</f>
        <v>0</v>
      </c>
      <c r="S16" s="586">
        <f t="shared" ref="S16" si="6">IFERROR((SQRT(P16*R16))*N16, "N/A")</f>
        <v>0</v>
      </c>
      <c r="T16" s="587">
        <f t="shared" ref="T16" si="7">IFERROR(S16*$D16, "N/A")</f>
        <v>0</v>
      </c>
      <c r="U16" s="588"/>
      <c r="V16" s="585">
        <f>SUM('2.3_Input_Data_Orig_MC'!W14:Y17)</f>
        <v>3</v>
      </c>
      <c r="W16" s="543">
        <f>SUMIF('2.3_Input_Data_Orig_MC'!AD14:AF17, "&lt;0")</f>
        <v>-1</v>
      </c>
      <c r="X16" s="586">
        <f t="shared" ref="X16" si="8">IFERROR((V16+W16)/V16, "-")</f>
        <v>0.66666666666666663</v>
      </c>
      <c r="Y16" s="586">
        <f>SUMIF('2.3_Input_Data_Orig_MC'!AB14:AF17,"&lt;=0")</f>
        <v>-1</v>
      </c>
      <c r="Z16" s="586">
        <f t="shared" ref="Z16" si="9">IFERROR((Y16-W16)/Y16, "-")</f>
        <v>0</v>
      </c>
      <c r="AA16" s="586">
        <f t="shared" ref="AA16" si="10">IFERROR((SQRT(X16*Z16))*V16, "N/A")</f>
        <v>0</v>
      </c>
      <c r="AB16" s="587">
        <f t="shared" ref="AB16" si="11">IFERROR(AA16*$D16, "N/A")</f>
        <v>0</v>
      </c>
      <c r="AC16" s="589"/>
      <c r="AD16" s="585">
        <f>SUM('2.4_Input_Data_Rebase'!Y14:Y17)</f>
        <v>2</v>
      </c>
      <c r="AE16" s="543">
        <f>SUMIF('2.4_Input_Data_Rebase'!AF14:AF17, "&lt;0")</f>
        <v>-1</v>
      </c>
      <c r="AF16" s="586">
        <f t="shared" ref="AF16" si="12">IFERROR((AD16+AE16) / AD16, "-")</f>
        <v>0.5</v>
      </c>
      <c r="AG16" s="586">
        <f>SUMIF('2.4_Input_Data_Rebase'!AB14:AF17,"&lt;=0")</f>
        <v>-1</v>
      </c>
      <c r="AH16" s="586">
        <f t="shared" ref="AH16" si="13">IFERROR((AG16-AE16)/AG16, "-")</f>
        <v>0</v>
      </c>
      <c r="AI16" s="586">
        <f t="shared" ref="AI16" si="14">IFERROR((SQRT(AF16*AH16))*AD16, "N/A")</f>
        <v>0</v>
      </c>
      <c r="AJ16" s="587">
        <f t="shared" ref="AJ16" si="15">IFERROR(AI16*$D16, "N/A")</f>
        <v>0</v>
      </c>
      <c r="AK16" s="588"/>
      <c r="AL16" s="585">
        <f>SUM('2.4_Input_Data_Rebase'!X14:Y17)</f>
        <v>2</v>
      </c>
      <c r="AM16" s="543">
        <f>SUMIF('2.4_Input_Data_Rebase'!AE14:AF17, "&lt;0")</f>
        <v>-1</v>
      </c>
      <c r="AN16" s="586">
        <f t="shared" ref="AN16" si="16">IFERROR((AL16+AM16)/AL16, "-")</f>
        <v>0.5</v>
      </c>
      <c r="AO16" s="586">
        <f>SUMIF('2.4_Input_Data_Rebase'!AB14:AF17,"&lt;=0")</f>
        <v>-1</v>
      </c>
      <c r="AP16" s="586">
        <f t="shared" ref="AP16" si="17">IFERROR((AO16-AM16)/AO16, "-")</f>
        <v>0</v>
      </c>
      <c r="AQ16" s="586">
        <f t="shared" ref="AQ16" si="18">IFERROR((SQRT(AN16*AP16))*AL16, "N/A")</f>
        <v>0</v>
      </c>
      <c r="AR16" s="587">
        <f t="shared" ref="AR16" si="19">IFERROR(AQ16*$D16, "N/A")</f>
        <v>0</v>
      </c>
      <c r="AS16" s="588"/>
      <c r="AT16" s="585">
        <f>SUM('2.4_Input_Data_Rebase'!W14:Y17)</f>
        <v>3</v>
      </c>
      <c r="AU16" s="543">
        <f>SUMIF('2.4_Input_Data_Rebase'!AD14:AF17, "&lt;0")</f>
        <v>-1</v>
      </c>
      <c r="AV16" s="586">
        <f t="shared" ref="AV16" si="20">IFERROR((AT16+AU16)/AT16, "-")</f>
        <v>0.66666666666666663</v>
      </c>
      <c r="AW16" s="586">
        <f>SUMIF('2.4_Input_Data_Rebase'!AB14:AF17,"&lt;=0")</f>
        <v>-1</v>
      </c>
      <c r="AX16" s="586">
        <f t="shared" ref="AX16" si="21">IFERROR((AW16-AU16)/AW16, "-")</f>
        <v>0</v>
      </c>
      <c r="AY16" s="586">
        <f t="shared" ref="AY16" si="22">IFERROR((SQRT(AV16*AX16))*AT16, "No Interventions")</f>
        <v>0</v>
      </c>
      <c r="AZ16" s="587">
        <f t="shared" ref="AZ16" si="23">IFERROR(AY16*$D16, "No Interventions")</f>
        <v>0</v>
      </c>
    </row>
    <row r="17" spans="1:52" ht="13.15">
      <c r="A17" s="590"/>
      <c r="B17" s="466"/>
      <c r="C17" s="481"/>
      <c r="D17" s="591"/>
      <c r="F17" s="592"/>
      <c r="G17" s="593"/>
      <c r="H17" s="594"/>
      <c r="I17" s="594"/>
      <c r="J17" s="594"/>
      <c r="K17" s="594"/>
      <c r="L17" s="584"/>
      <c r="M17" s="588"/>
      <c r="N17" s="592"/>
      <c r="O17" s="593"/>
      <c r="P17" s="594"/>
      <c r="Q17" s="594"/>
      <c r="R17" s="594"/>
      <c r="S17" s="594"/>
      <c r="T17" s="584"/>
      <c r="U17" s="588"/>
      <c r="V17" s="592"/>
      <c r="W17" s="593"/>
      <c r="X17" s="594"/>
      <c r="Y17" s="594"/>
      <c r="Z17" s="594"/>
      <c r="AA17" s="594"/>
      <c r="AB17" s="584"/>
      <c r="AC17" s="589"/>
      <c r="AD17" s="592"/>
      <c r="AE17" s="593"/>
      <c r="AF17" s="594"/>
      <c r="AG17" s="594"/>
      <c r="AH17" s="594"/>
      <c r="AI17" s="594"/>
      <c r="AJ17" s="584"/>
      <c r="AK17" s="588"/>
      <c r="AL17" s="592"/>
      <c r="AM17" s="593"/>
      <c r="AN17" s="594"/>
      <c r="AO17" s="594"/>
      <c r="AP17" s="594"/>
      <c r="AQ17" s="594"/>
      <c r="AR17" s="584"/>
      <c r="AS17" s="588"/>
      <c r="AT17" s="592"/>
      <c r="AU17" s="593"/>
      <c r="AV17" s="594"/>
      <c r="AW17" s="594"/>
      <c r="AX17" s="594"/>
      <c r="AY17" s="594"/>
      <c r="AZ17" s="584"/>
    </row>
    <row r="18" spans="1:52" ht="13.15">
      <c r="A18" s="590"/>
      <c r="B18" s="466"/>
      <c r="C18" s="481"/>
      <c r="D18" s="591"/>
      <c r="F18" s="592"/>
      <c r="G18" s="593"/>
      <c r="H18" s="594"/>
      <c r="I18" s="594"/>
      <c r="J18" s="594"/>
      <c r="K18" s="594"/>
      <c r="L18" s="584"/>
      <c r="M18" s="588"/>
      <c r="N18" s="592"/>
      <c r="O18" s="593"/>
      <c r="P18" s="594"/>
      <c r="Q18" s="594"/>
      <c r="R18" s="594"/>
      <c r="S18" s="594"/>
      <c r="T18" s="584"/>
      <c r="U18" s="588"/>
      <c r="V18" s="592"/>
      <c r="W18" s="593"/>
      <c r="X18" s="594"/>
      <c r="Y18" s="594"/>
      <c r="Z18" s="594"/>
      <c r="AA18" s="594"/>
      <c r="AB18" s="584"/>
      <c r="AC18" s="589"/>
      <c r="AD18" s="592"/>
      <c r="AE18" s="593"/>
      <c r="AF18" s="594"/>
      <c r="AG18" s="594"/>
      <c r="AH18" s="594"/>
      <c r="AI18" s="594"/>
      <c r="AJ18" s="584"/>
      <c r="AK18" s="588"/>
      <c r="AL18" s="592"/>
      <c r="AM18" s="593"/>
      <c r="AN18" s="594"/>
      <c r="AO18" s="594"/>
      <c r="AP18" s="594"/>
      <c r="AQ18" s="594"/>
      <c r="AR18" s="584"/>
      <c r="AS18" s="588"/>
      <c r="AT18" s="592"/>
      <c r="AU18" s="593"/>
      <c r="AV18" s="594"/>
      <c r="AW18" s="594"/>
      <c r="AX18" s="594"/>
      <c r="AY18" s="594"/>
      <c r="AZ18" s="584"/>
    </row>
    <row r="19" spans="1:52" ht="13.15">
      <c r="A19" s="595"/>
      <c r="B19" s="467"/>
      <c r="C19" s="596"/>
      <c r="D19" s="597"/>
      <c r="F19" s="598"/>
      <c r="G19" s="599"/>
      <c r="H19" s="600"/>
      <c r="I19" s="600"/>
      <c r="J19" s="600"/>
      <c r="K19" s="600"/>
      <c r="L19" s="601"/>
      <c r="M19" s="588"/>
      <c r="N19" s="598"/>
      <c r="O19" s="599"/>
      <c r="P19" s="600"/>
      <c r="Q19" s="600"/>
      <c r="R19" s="600"/>
      <c r="S19" s="600"/>
      <c r="T19" s="601"/>
      <c r="U19" s="588"/>
      <c r="V19" s="598"/>
      <c r="W19" s="599"/>
      <c r="X19" s="600"/>
      <c r="Y19" s="600"/>
      <c r="Z19" s="600"/>
      <c r="AA19" s="600"/>
      <c r="AB19" s="601"/>
      <c r="AC19" s="589"/>
      <c r="AD19" s="598"/>
      <c r="AE19" s="599"/>
      <c r="AF19" s="600"/>
      <c r="AG19" s="600"/>
      <c r="AH19" s="600"/>
      <c r="AI19" s="600"/>
      <c r="AJ19" s="601"/>
      <c r="AK19" s="588"/>
      <c r="AL19" s="598"/>
      <c r="AM19" s="599"/>
      <c r="AN19" s="600"/>
      <c r="AO19" s="600"/>
      <c r="AP19" s="600"/>
      <c r="AQ19" s="600"/>
      <c r="AR19" s="601"/>
      <c r="AS19" s="588"/>
      <c r="AT19" s="598"/>
      <c r="AU19" s="599"/>
      <c r="AV19" s="600"/>
      <c r="AW19" s="600"/>
      <c r="AX19" s="600"/>
      <c r="AY19" s="600"/>
      <c r="AZ19" s="601"/>
    </row>
    <row r="20" spans="1:52" ht="13.15">
      <c r="A20" s="583" t="s">
        <v>9</v>
      </c>
      <c r="B20" s="466">
        <v>7</v>
      </c>
      <c r="C20" s="481" t="s">
        <v>12</v>
      </c>
      <c r="D20" s="584">
        <f>'0.2_MR_Weighting'!I24</f>
        <v>0</v>
      </c>
      <c r="F20" s="585">
        <f>SUM('2.3_Input_Data_Orig_MC'!Y18:Y21)</f>
        <v>0</v>
      </c>
      <c r="G20" s="543">
        <f>SUMIF('2.3_Input_Data_Orig_MC'!AF18:AF21,"&lt;0")</f>
        <v>0</v>
      </c>
      <c r="H20" s="586" t="str">
        <f t="shared" ref="H20" si="24">IFERROR((F20+G20) / F20, "-")</f>
        <v>-</v>
      </c>
      <c r="I20" s="586">
        <f>SUMIF('2.3_Input_Data_Orig_MC'!AB18:AF21,"&lt;=0")</f>
        <v>0</v>
      </c>
      <c r="J20" s="586" t="str">
        <f t="shared" ref="J20" si="25">IFERROR((I20-G20)/I20, "-")</f>
        <v>-</v>
      </c>
      <c r="K20" s="586" t="str">
        <f t="shared" ref="K20" si="26">IFERROR((SQRT(H20*J20))*F20, "N/A")</f>
        <v>N/A</v>
      </c>
      <c r="L20" s="587" t="str">
        <f t="shared" ref="L20" si="27">IFERROR(K20*$D20, "N/A")</f>
        <v>N/A</v>
      </c>
      <c r="M20" s="588"/>
      <c r="N20" s="585">
        <f>SUM('2.3_Input_Data_Orig_MC'!X18:Y21)</f>
        <v>0</v>
      </c>
      <c r="O20" s="543">
        <f>SUMIF('2.3_Input_Data_Orig_MC'!AE18:AF21,"&lt;0")</f>
        <v>0</v>
      </c>
      <c r="P20" s="586" t="str">
        <f t="shared" ref="P20" si="28">IFERROR((N20+O20)/N20, "-")</f>
        <v>-</v>
      </c>
      <c r="Q20" s="586">
        <f>SUMIF('2.3_Input_Data_Orig_MC'!AB18:AF21,"&lt;=0")</f>
        <v>0</v>
      </c>
      <c r="R20" s="586" t="str">
        <f t="shared" ref="R20" si="29">IFERROR((Q20-O20)/Q20, "-")</f>
        <v>-</v>
      </c>
      <c r="S20" s="586" t="str">
        <f t="shared" ref="S20" si="30">IFERROR((SQRT(P20*R20))*N20, "N/A")</f>
        <v>N/A</v>
      </c>
      <c r="T20" s="587" t="str">
        <f t="shared" ref="T20" si="31">IFERROR(S20*$D20, "N/A")</f>
        <v>N/A</v>
      </c>
      <c r="U20" s="588"/>
      <c r="V20" s="585">
        <f>SUM('2.3_Input_Data_Orig_MC'!W18:Y21)</f>
        <v>0</v>
      </c>
      <c r="W20" s="543">
        <f>SUMIF('2.3_Input_Data_Orig_MC'!AD18:AF21, "&lt;0")</f>
        <v>0</v>
      </c>
      <c r="X20" s="586" t="str">
        <f t="shared" ref="X20" si="32">IFERROR((V20+W20)/V20, "-")</f>
        <v>-</v>
      </c>
      <c r="Y20" s="586">
        <f>SUMIF('2.3_Input_Data_Orig_MC'!AB18:AF21,"&lt;=0")</f>
        <v>0</v>
      </c>
      <c r="Z20" s="586" t="str">
        <f t="shared" ref="Z20" si="33">IFERROR((Y20-W20)/Y20, "-")</f>
        <v>-</v>
      </c>
      <c r="AA20" s="586" t="str">
        <f t="shared" ref="AA20" si="34">IFERROR((SQRT(X20*Z20))*V20, "N/A")</f>
        <v>N/A</v>
      </c>
      <c r="AB20" s="587" t="str">
        <f t="shared" ref="AB20" si="35">IFERROR(AA20*$D20, "N/A")</f>
        <v>N/A</v>
      </c>
      <c r="AC20" s="589"/>
      <c r="AD20" s="585">
        <f>SUM('2.4_Input_Data_Rebase'!Y18:Y21)</f>
        <v>0</v>
      </c>
      <c r="AE20" s="543">
        <f>SUMIF('2.4_Input_Data_Rebase'!AF18:AF21, "&lt;0")</f>
        <v>0</v>
      </c>
      <c r="AF20" s="586" t="str">
        <f t="shared" ref="AF20" si="36">IFERROR((AD20+AE20) / AD20, "-")</f>
        <v>-</v>
      </c>
      <c r="AG20" s="586">
        <f>SUMIF('2.4_Input_Data_Rebase'!AB18:AF21,"&lt;=0")</f>
        <v>0</v>
      </c>
      <c r="AH20" s="586" t="str">
        <f t="shared" ref="AH20" si="37">IFERROR((AG20-AE20)/AG20, "-")</f>
        <v>-</v>
      </c>
      <c r="AI20" s="586" t="str">
        <f t="shared" ref="AI20" si="38">IFERROR((SQRT(AF20*AH20))*AD20, "N/A")</f>
        <v>N/A</v>
      </c>
      <c r="AJ20" s="587" t="str">
        <f t="shared" ref="AJ20" si="39">IFERROR(AI20*$D20, "N/A")</f>
        <v>N/A</v>
      </c>
      <c r="AK20" s="588"/>
      <c r="AL20" s="585">
        <f>SUM('2.4_Input_Data_Rebase'!X18:Y21)</f>
        <v>0</v>
      </c>
      <c r="AM20" s="543">
        <f>SUMIF('2.4_Input_Data_Rebase'!AE18:AF21, "&lt;0")</f>
        <v>0</v>
      </c>
      <c r="AN20" s="586" t="str">
        <f t="shared" ref="AN20" si="40">IFERROR((AL20+AM20)/AL20, "-")</f>
        <v>-</v>
      </c>
      <c r="AO20" s="586">
        <f>SUMIF('2.4_Input_Data_Rebase'!AB18:AF21,"&lt;=0")</f>
        <v>0</v>
      </c>
      <c r="AP20" s="586" t="str">
        <f t="shared" ref="AP20" si="41">IFERROR((AO20-AM20)/AO20, "-")</f>
        <v>-</v>
      </c>
      <c r="AQ20" s="586" t="str">
        <f t="shared" ref="AQ20" si="42">IFERROR((SQRT(AN20*AP20))*AL20, "N/A")</f>
        <v>N/A</v>
      </c>
      <c r="AR20" s="587" t="str">
        <f t="shared" ref="AR20" si="43">IFERROR(AQ20*$D20, "N/A")</f>
        <v>N/A</v>
      </c>
      <c r="AS20" s="588"/>
      <c r="AT20" s="585">
        <f>SUM('2.4_Input_Data_Rebase'!W18:Y21)</f>
        <v>0</v>
      </c>
      <c r="AU20" s="543">
        <f>SUMIF('2.4_Input_Data_Rebase'!AD18:AF21, "&lt;0")</f>
        <v>0</v>
      </c>
      <c r="AV20" s="586" t="str">
        <f t="shared" ref="AV20" si="44">IFERROR((AT20+AU20)/AT20, "-")</f>
        <v>-</v>
      </c>
      <c r="AW20" s="586">
        <f>SUMIF('2.4_Input_Data_Rebase'!AB18:AF21,"&lt;=0")</f>
        <v>0</v>
      </c>
      <c r="AX20" s="586" t="str">
        <f t="shared" ref="AX20" si="45">IFERROR((AW20-AU20)/AW20, "-")</f>
        <v>-</v>
      </c>
      <c r="AY20" s="586" t="str">
        <f t="shared" ref="AY20" si="46">IFERROR((SQRT(AV20*AX20))*AT20, "No Interventions")</f>
        <v>No Interventions</v>
      </c>
      <c r="AZ20" s="587" t="str">
        <f t="shared" ref="AZ20" si="47">IFERROR(AY20*$D20, "No Interventions")</f>
        <v>No Interventions</v>
      </c>
    </row>
    <row r="21" spans="1:52" ht="13.15">
      <c r="A21" s="590"/>
      <c r="B21" s="466"/>
      <c r="C21" s="481"/>
      <c r="D21" s="591"/>
      <c r="F21" s="592"/>
      <c r="G21" s="593"/>
      <c r="H21" s="594"/>
      <c r="I21" s="594"/>
      <c r="J21" s="594"/>
      <c r="K21" s="594"/>
      <c r="L21" s="584"/>
      <c r="M21" s="588"/>
      <c r="N21" s="592"/>
      <c r="O21" s="593"/>
      <c r="P21" s="594"/>
      <c r="Q21" s="594"/>
      <c r="R21" s="594"/>
      <c r="S21" s="594"/>
      <c r="T21" s="584"/>
      <c r="U21" s="588"/>
      <c r="V21" s="592"/>
      <c r="W21" s="593"/>
      <c r="X21" s="594"/>
      <c r="Y21" s="594"/>
      <c r="Z21" s="594"/>
      <c r="AA21" s="594"/>
      <c r="AB21" s="584"/>
      <c r="AC21" s="589"/>
      <c r="AD21" s="592"/>
      <c r="AE21" s="593"/>
      <c r="AF21" s="594"/>
      <c r="AG21" s="594"/>
      <c r="AH21" s="594"/>
      <c r="AI21" s="594"/>
      <c r="AJ21" s="584"/>
      <c r="AK21" s="588"/>
      <c r="AL21" s="592"/>
      <c r="AM21" s="593"/>
      <c r="AN21" s="594"/>
      <c r="AO21" s="594"/>
      <c r="AP21" s="594"/>
      <c r="AQ21" s="594"/>
      <c r="AR21" s="584"/>
      <c r="AS21" s="588"/>
      <c r="AT21" s="592"/>
      <c r="AU21" s="593"/>
      <c r="AV21" s="594"/>
      <c r="AW21" s="594"/>
      <c r="AX21" s="594"/>
      <c r="AY21" s="594"/>
      <c r="AZ21" s="584"/>
    </row>
    <row r="22" spans="1:52" ht="13.15">
      <c r="A22" s="590"/>
      <c r="B22" s="466"/>
      <c r="C22" s="481"/>
      <c r="D22" s="591"/>
      <c r="F22" s="592"/>
      <c r="G22" s="593"/>
      <c r="H22" s="594"/>
      <c r="I22" s="594"/>
      <c r="J22" s="594"/>
      <c r="K22" s="594"/>
      <c r="L22" s="584"/>
      <c r="M22" s="588"/>
      <c r="N22" s="592"/>
      <c r="O22" s="593"/>
      <c r="P22" s="594"/>
      <c r="Q22" s="594"/>
      <c r="R22" s="594"/>
      <c r="S22" s="594"/>
      <c r="T22" s="584"/>
      <c r="U22" s="588"/>
      <c r="V22" s="592"/>
      <c r="W22" s="593"/>
      <c r="X22" s="594"/>
      <c r="Y22" s="594"/>
      <c r="Z22" s="594"/>
      <c r="AA22" s="594"/>
      <c r="AB22" s="584"/>
      <c r="AC22" s="589"/>
      <c r="AD22" s="592"/>
      <c r="AE22" s="593"/>
      <c r="AF22" s="594"/>
      <c r="AG22" s="594"/>
      <c r="AH22" s="594"/>
      <c r="AI22" s="594"/>
      <c r="AJ22" s="584"/>
      <c r="AK22" s="588"/>
      <c r="AL22" s="592"/>
      <c r="AM22" s="593"/>
      <c r="AN22" s="594"/>
      <c r="AO22" s="594"/>
      <c r="AP22" s="594"/>
      <c r="AQ22" s="594"/>
      <c r="AR22" s="584"/>
      <c r="AS22" s="588"/>
      <c r="AT22" s="592"/>
      <c r="AU22" s="593"/>
      <c r="AV22" s="594"/>
      <c r="AW22" s="594"/>
      <c r="AX22" s="594"/>
      <c r="AY22" s="594"/>
      <c r="AZ22" s="584"/>
    </row>
    <row r="23" spans="1:52" ht="13.15">
      <c r="A23" s="595"/>
      <c r="B23" s="467"/>
      <c r="C23" s="596"/>
      <c r="D23" s="597"/>
      <c r="F23" s="598"/>
      <c r="G23" s="599"/>
      <c r="H23" s="600"/>
      <c r="I23" s="600"/>
      <c r="J23" s="600"/>
      <c r="K23" s="600"/>
      <c r="L23" s="601"/>
      <c r="M23" s="588"/>
      <c r="N23" s="598"/>
      <c r="O23" s="599"/>
      <c r="P23" s="600"/>
      <c r="Q23" s="600"/>
      <c r="R23" s="600"/>
      <c r="S23" s="600"/>
      <c r="T23" s="601"/>
      <c r="U23" s="588"/>
      <c r="V23" s="598"/>
      <c r="W23" s="599"/>
      <c r="X23" s="600"/>
      <c r="Y23" s="600"/>
      <c r="Z23" s="600"/>
      <c r="AA23" s="600"/>
      <c r="AB23" s="601"/>
      <c r="AC23" s="589"/>
      <c r="AD23" s="598"/>
      <c r="AE23" s="599"/>
      <c r="AF23" s="600"/>
      <c r="AG23" s="600"/>
      <c r="AH23" s="600"/>
      <c r="AI23" s="600"/>
      <c r="AJ23" s="601"/>
      <c r="AK23" s="588"/>
      <c r="AL23" s="598"/>
      <c r="AM23" s="599"/>
      <c r="AN23" s="600"/>
      <c r="AO23" s="600"/>
      <c r="AP23" s="600"/>
      <c r="AQ23" s="600"/>
      <c r="AR23" s="601"/>
      <c r="AS23" s="588"/>
      <c r="AT23" s="598"/>
      <c r="AU23" s="599"/>
      <c r="AV23" s="600"/>
      <c r="AW23" s="600"/>
      <c r="AX23" s="600"/>
      <c r="AY23" s="600"/>
      <c r="AZ23" s="601"/>
    </row>
    <row r="24" spans="1:52" ht="13.15">
      <c r="A24" s="583" t="s">
        <v>9</v>
      </c>
      <c r="B24" s="466">
        <v>8</v>
      </c>
      <c r="C24" s="481" t="s">
        <v>13</v>
      </c>
      <c r="D24" s="584">
        <f>'0.2_MR_Weighting'!I28</f>
        <v>0</v>
      </c>
      <c r="F24" s="585">
        <f>SUM('2.3_Input_Data_Orig_MC'!Y22:Y25)</f>
        <v>0</v>
      </c>
      <c r="G24" s="543">
        <f>SUMIF('2.3_Input_Data_Orig_MC'!AF22:AF25,"&lt;0")</f>
        <v>0</v>
      </c>
      <c r="H24" s="586" t="str">
        <f t="shared" ref="H24" si="48">IFERROR((F24+G24) / F24, "-")</f>
        <v>-</v>
      </c>
      <c r="I24" s="586">
        <f>SUMIF('2.3_Input_Data_Orig_MC'!AB22:AF25,"&lt;=0")</f>
        <v>0</v>
      </c>
      <c r="J24" s="586" t="str">
        <f t="shared" ref="J24" si="49">IFERROR((I24-G24)/I24, "-")</f>
        <v>-</v>
      </c>
      <c r="K24" s="586" t="str">
        <f t="shared" ref="K24" si="50">IFERROR((SQRT(H24*J24))*F24, "N/A")</f>
        <v>N/A</v>
      </c>
      <c r="L24" s="587" t="str">
        <f t="shared" ref="L24" si="51">IFERROR(K24*$D24, "N/A")</f>
        <v>N/A</v>
      </c>
      <c r="M24" s="588"/>
      <c r="N24" s="585">
        <f>SUM('2.3_Input_Data_Orig_MC'!X22:Y25)</f>
        <v>0</v>
      </c>
      <c r="O24" s="543">
        <f>SUMIF('2.3_Input_Data_Orig_MC'!AE22:AF25,"&lt;0")</f>
        <v>0</v>
      </c>
      <c r="P24" s="586" t="str">
        <f t="shared" ref="P24" si="52">IFERROR((N24+O24)/N24, "-")</f>
        <v>-</v>
      </c>
      <c r="Q24" s="586">
        <f>SUMIF('2.3_Input_Data_Orig_MC'!AB22:AF25,"&lt;=0")</f>
        <v>0</v>
      </c>
      <c r="R24" s="586" t="str">
        <f t="shared" ref="R24" si="53">IFERROR((Q24-O24)/Q24, "-")</f>
        <v>-</v>
      </c>
      <c r="S24" s="586" t="str">
        <f t="shared" ref="S24" si="54">IFERROR((SQRT(P24*R24))*N24, "N/A")</f>
        <v>N/A</v>
      </c>
      <c r="T24" s="587" t="str">
        <f t="shared" ref="T24" si="55">IFERROR(S24*$D24, "N/A")</f>
        <v>N/A</v>
      </c>
      <c r="U24" s="588"/>
      <c r="V24" s="585">
        <f>SUM('2.3_Input_Data_Orig_MC'!W22:Y25)</f>
        <v>0</v>
      </c>
      <c r="W24" s="543">
        <f>SUMIF('2.3_Input_Data_Orig_MC'!AD22:AF25, "&lt;0")</f>
        <v>0</v>
      </c>
      <c r="X24" s="586" t="str">
        <f t="shared" ref="X24" si="56">IFERROR((V24+W24)/V24, "-")</f>
        <v>-</v>
      </c>
      <c r="Y24" s="586">
        <f>SUMIF('2.3_Input_Data_Orig_MC'!AB22:AF25,"&lt;=0")</f>
        <v>0</v>
      </c>
      <c r="Z24" s="586" t="str">
        <f t="shared" ref="Z24" si="57">IFERROR((Y24-W24)/Y24, "-")</f>
        <v>-</v>
      </c>
      <c r="AA24" s="586" t="str">
        <f t="shared" ref="AA24" si="58">IFERROR((SQRT(X24*Z24))*V24, "N/A")</f>
        <v>N/A</v>
      </c>
      <c r="AB24" s="587" t="str">
        <f t="shared" ref="AB24" si="59">IFERROR(AA24*$D24, "N/A")</f>
        <v>N/A</v>
      </c>
      <c r="AC24" s="589"/>
      <c r="AD24" s="585">
        <f>SUM('2.4_Input_Data_Rebase'!Y22:Y25)</f>
        <v>0</v>
      </c>
      <c r="AE24" s="543">
        <f>SUMIF('2.4_Input_Data_Rebase'!AF22:AF25, "&lt;0")</f>
        <v>0</v>
      </c>
      <c r="AF24" s="586" t="str">
        <f t="shared" ref="AF24" si="60">IFERROR((AD24+AE24) / AD24, "-")</f>
        <v>-</v>
      </c>
      <c r="AG24" s="586">
        <f>SUMIF('2.4_Input_Data_Rebase'!AB22:AF25,"&lt;=0")</f>
        <v>0</v>
      </c>
      <c r="AH24" s="586" t="str">
        <f t="shared" ref="AH24" si="61">IFERROR((AG24-AE24)/AG24, "-")</f>
        <v>-</v>
      </c>
      <c r="AI24" s="586" t="str">
        <f t="shared" ref="AI24" si="62">IFERROR((SQRT(AF24*AH24))*AD24, "N/A")</f>
        <v>N/A</v>
      </c>
      <c r="AJ24" s="587" t="str">
        <f t="shared" ref="AJ24" si="63">IFERROR(AI24*$D24, "N/A")</f>
        <v>N/A</v>
      </c>
      <c r="AK24" s="588"/>
      <c r="AL24" s="585">
        <f>SUM('2.4_Input_Data_Rebase'!X22:Y25)</f>
        <v>0</v>
      </c>
      <c r="AM24" s="543">
        <f>SUMIF('2.4_Input_Data_Rebase'!AE22:AF25, "&lt;0")</f>
        <v>0</v>
      </c>
      <c r="AN24" s="586" t="str">
        <f t="shared" ref="AN24" si="64">IFERROR((AL24+AM24)/AL24, "-")</f>
        <v>-</v>
      </c>
      <c r="AO24" s="586">
        <f>SUMIF('2.4_Input_Data_Rebase'!AB22:AF25,"&lt;=0")</f>
        <v>0</v>
      </c>
      <c r="AP24" s="586" t="str">
        <f t="shared" ref="AP24" si="65">IFERROR((AO24-AM24)/AO24, "-")</f>
        <v>-</v>
      </c>
      <c r="AQ24" s="586" t="str">
        <f t="shared" ref="AQ24" si="66">IFERROR((SQRT(AN24*AP24))*AL24, "N/A")</f>
        <v>N/A</v>
      </c>
      <c r="AR24" s="587" t="str">
        <f t="shared" ref="AR24" si="67">IFERROR(AQ24*$D24, "N/A")</f>
        <v>N/A</v>
      </c>
      <c r="AS24" s="588"/>
      <c r="AT24" s="585">
        <f>SUM('2.4_Input_Data_Rebase'!W22:Y25)</f>
        <v>0</v>
      </c>
      <c r="AU24" s="543">
        <f>SUMIF('2.4_Input_Data_Rebase'!AD22:AF25, "&lt;0")</f>
        <v>0</v>
      </c>
      <c r="AV24" s="586" t="str">
        <f t="shared" ref="AV24" si="68">IFERROR((AT24+AU24)/AT24, "-")</f>
        <v>-</v>
      </c>
      <c r="AW24" s="586">
        <f>SUMIF('2.4_Input_Data_Rebase'!AB22:AF25,"&lt;=0")</f>
        <v>0</v>
      </c>
      <c r="AX24" s="586" t="str">
        <f t="shared" ref="AX24" si="69">IFERROR((AW24-AU24)/AW24, "-")</f>
        <v>-</v>
      </c>
      <c r="AY24" s="586" t="str">
        <f t="shared" ref="AY24" si="70">IFERROR((SQRT(AV24*AX24))*AT24, "No Interventions")</f>
        <v>No Interventions</v>
      </c>
      <c r="AZ24" s="587" t="str">
        <f t="shared" ref="AZ24" si="71">IFERROR(AY24*$D24, "No Interventions")</f>
        <v>No Interventions</v>
      </c>
    </row>
    <row r="25" spans="1:52" ht="13.15">
      <c r="A25" s="590"/>
      <c r="B25" s="466"/>
      <c r="C25" s="481"/>
      <c r="D25" s="591"/>
      <c r="F25" s="592"/>
      <c r="G25" s="593"/>
      <c r="H25" s="594"/>
      <c r="I25" s="594"/>
      <c r="J25" s="594"/>
      <c r="K25" s="594"/>
      <c r="L25" s="584"/>
      <c r="M25" s="588"/>
      <c r="N25" s="592"/>
      <c r="O25" s="593"/>
      <c r="P25" s="594"/>
      <c r="Q25" s="594"/>
      <c r="R25" s="594"/>
      <c r="S25" s="594"/>
      <c r="T25" s="584"/>
      <c r="U25" s="588"/>
      <c r="V25" s="592"/>
      <c r="W25" s="593"/>
      <c r="X25" s="594"/>
      <c r="Y25" s="594"/>
      <c r="Z25" s="594"/>
      <c r="AA25" s="594"/>
      <c r="AB25" s="584"/>
      <c r="AC25" s="589"/>
      <c r="AD25" s="592"/>
      <c r="AE25" s="593"/>
      <c r="AF25" s="594"/>
      <c r="AG25" s="594"/>
      <c r="AH25" s="594"/>
      <c r="AI25" s="594"/>
      <c r="AJ25" s="584"/>
      <c r="AK25" s="588"/>
      <c r="AL25" s="592"/>
      <c r="AM25" s="593"/>
      <c r="AN25" s="594"/>
      <c r="AO25" s="594"/>
      <c r="AP25" s="594"/>
      <c r="AQ25" s="594"/>
      <c r="AR25" s="584"/>
      <c r="AS25" s="588"/>
      <c r="AT25" s="592"/>
      <c r="AU25" s="593"/>
      <c r="AV25" s="594"/>
      <c r="AW25" s="594"/>
      <c r="AX25" s="594"/>
      <c r="AY25" s="594"/>
      <c r="AZ25" s="584"/>
    </row>
    <row r="26" spans="1:52" ht="13.15">
      <c r="A26" s="590"/>
      <c r="B26" s="466"/>
      <c r="C26" s="481"/>
      <c r="D26" s="591"/>
      <c r="F26" s="592"/>
      <c r="G26" s="593"/>
      <c r="H26" s="594"/>
      <c r="I26" s="594"/>
      <c r="J26" s="594"/>
      <c r="K26" s="594"/>
      <c r="L26" s="584"/>
      <c r="M26" s="588"/>
      <c r="N26" s="592"/>
      <c r="O26" s="593"/>
      <c r="P26" s="594"/>
      <c r="Q26" s="594"/>
      <c r="R26" s="594"/>
      <c r="S26" s="594"/>
      <c r="T26" s="584"/>
      <c r="U26" s="588"/>
      <c r="V26" s="592"/>
      <c r="W26" s="593"/>
      <c r="X26" s="594"/>
      <c r="Y26" s="594"/>
      <c r="Z26" s="594"/>
      <c r="AA26" s="594"/>
      <c r="AB26" s="584"/>
      <c r="AC26" s="589"/>
      <c r="AD26" s="592"/>
      <c r="AE26" s="593"/>
      <c r="AF26" s="594"/>
      <c r="AG26" s="594"/>
      <c r="AH26" s="594"/>
      <c r="AI26" s="594"/>
      <c r="AJ26" s="584"/>
      <c r="AK26" s="588"/>
      <c r="AL26" s="592"/>
      <c r="AM26" s="593"/>
      <c r="AN26" s="594"/>
      <c r="AO26" s="594"/>
      <c r="AP26" s="594"/>
      <c r="AQ26" s="594"/>
      <c r="AR26" s="584"/>
      <c r="AS26" s="588"/>
      <c r="AT26" s="592"/>
      <c r="AU26" s="593"/>
      <c r="AV26" s="594"/>
      <c r="AW26" s="594"/>
      <c r="AX26" s="594"/>
      <c r="AY26" s="594"/>
      <c r="AZ26" s="584"/>
    </row>
    <row r="27" spans="1:52" ht="13.15">
      <c r="A27" s="595"/>
      <c r="B27" s="467"/>
      <c r="C27" s="596"/>
      <c r="D27" s="597"/>
      <c r="F27" s="598"/>
      <c r="G27" s="599"/>
      <c r="H27" s="600"/>
      <c r="I27" s="600"/>
      <c r="J27" s="600"/>
      <c r="K27" s="600"/>
      <c r="L27" s="601"/>
      <c r="M27" s="588"/>
      <c r="N27" s="598"/>
      <c r="O27" s="599"/>
      <c r="P27" s="600"/>
      <c r="Q27" s="600"/>
      <c r="R27" s="600"/>
      <c r="S27" s="600"/>
      <c r="T27" s="601"/>
      <c r="U27" s="588"/>
      <c r="V27" s="598"/>
      <c r="W27" s="599"/>
      <c r="X27" s="600"/>
      <c r="Y27" s="600"/>
      <c r="Z27" s="600"/>
      <c r="AA27" s="600"/>
      <c r="AB27" s="601"/>
      <c r="AC27" s="589"/>
      <c r="AD27" s="598"/>
      <c r="AE27" s="599"/>
      <c r="AF27" s="600"/>
      <c r="AG27" s="600"/>
      <c r="AH27" s="600"/>
      <c r="AI27" s="600"/>
      <c r="AJ27" s="601"/>
      <c r="AK27" s="588"/>
      <c r="AL27" s="598"/>
      <c r="AM27" s="599"/>
      <c r="AN27" s="600"/>
      <c r="AO27" s="600"/>
      <c r="AP27" s="600"/>
      <c r="AQ27" s="600"/>
      <c r="AR27" s="601"/>
      <c r="AS27" s="588"/>
      <c r="AT27" s="598"/>
      <c r="AU27" s="599"/>
      <c r="AV27" s="600"/>
      <c r="AW27" s="600"/>
      <c r="AX27" s="600"/>
      <c r="AY27" s="600"/>
      <c r="AZ27" s="601"/>
    </row>
    <row r="28" spans="1:52" ht="13.15">
      <c r="A28" s="583" t="s">
        <v>9</v>
      </c>
      <c r="B28" s="466">
        <v>13</v>
      </c>
      <c r="C28" s="481" t="s">
        <v>14</v>
      </c>
      <c r="D28" s="584">
        <f>'0.2_MR_Weighting'!I32</f>
        <v>1.8242127934569222E-4</v>
      </c>
      <c r="F28" s="585">
        <f>SUM('2.3_Input_Data_Orig_MC'!Y26:Y29)</f>
        <v>2</v>
      </c>
      <c r="G28" s="543">
        <f>SUMIF('2.3_Input_Data_Orig_MC'!AF26:AF29,"&lt;0")</f>
        <v>-2</v>
      </c>
      <c r="H28" s="586">
        <f t="shared" ref="H28" si="72">IFERROR((F28+G28) / F28, "-")</f>
        <v>0</v>
      </c>
      <c r="I28" s="586">
        <f>SUMIF('2.3_Input_Data_Orig_MC'!AB26:AF29,"&lt;=0")</f>
        <v>-2</v>
      </c>
      <c r="J28" s="586">
        <f t="shared" ref="J28" si="73">IFERROR((I28-G28)/I28, "-")</f>
        <v>0</v>
      </c>
      <c r="K28" s="586">
        <f t="shared" ref="K28" si="74">IFERROR((SQRT(H28*J28))*F28, "N/A")</f>
        <v>0</v>
      </c>
      <c r="L28" s="587">
        <f t="shared" ref="L28" si="75">IFERROR(K28*$D28, "N/A")</f>
        <v>0</v>
      </c>
      <c r="M28" s="588"/>
      <c r="N28" s="585">
        <f>SUM('2.3_Input_Data_Orig_MC'!X26:Y29)</f>
        <v>2</v>
      </c>
      <c r="O28" s="543">
        <f>SUMIF('2.3_Input_Data_Orig_MC'!AE26:AF29,"&lt;0")</f>
        <v>-2</v>
      </c>
      <c r="P28" s="586">
        <f t="shared" ref="P28" si="76">IFERROR((N28+O28)/N28, "-")</f>
        <v>0</v>
      </c>
      <c r="Q28" s="586">
        <f>SUMIF('2.3_Input_Data_Orig_MC'!AB26:AF29,"&lt;=0")</f>
        <v>-2</v>
      </c>
      <c r="R28" s="586">
        <f t="shared" ref="R28" si="77">IFERROR((Q28-O28)/Q28, "-")</f>
        <v>0</v>
      </c>
      <c r="S28" s="586">
        <f t="shared" ref="S28" si="78">IFERROR((SQRT(P28*R28))*N28, "N/A")</f>
        <v>0</v>
      </c>
      <c r="T28" s="587">
        <f t="shared" ref="T28" si="79">IFERROR(S28*$D28, "N/A")</f>
        <v>0</v>
      </c>
      <c r="U28" s="588"/>
      <c r="V28" s="585">
        <f>SUM('2.3_Input_Data_Orig_MC'!W26:Y29)</f>
        <v>2</v>
      </c>
      <c r="W28" s="543">
        <f>SUMIF('2.3_Input_Data_Orig_MC'!AD26:AF29, "&lt;0")</f>
        <v>-2</v>
      </c>
      <c r="X28" s="586">
        <f t="shared" ref="X28" si="80">IFERROR((V28+W28)/V28, "-")</f>
        <v>0</v>
      </c>
      <c r="Y28" s="586">
        <f>SUMIF('2.3_Input_Data_Orig_MC'!AB26:AF29,"&lt;=0")</f>
        <v>-2</v>
      </c>
      <c r="Z28" s="586">
        <f t="shared" ref="Z28" si="81">IFERROR((Y28-W28)/Y28, "-")</f>
        <v>0</v>
      </c>
      <c r="AA28" s="586">
        <f t="shared" ref="AA28" si="82">IFERROR((SQRT(X28*Z28))*V28, "N/A")</f>
        <v>0</v>
      </c>
      <c r="AB28" s="587">
        <f t="shared" ref="AB28" si="83">IFERROR(AA28*$D28, "N/A")</f>
        <v>0</v>
      </c>
      <c r="AC28" s="589"/>
      <c r="AD28" s="585">
        <f>SUM('2.4_Input_Data_Rebase'!Y26:Y29)</f>
        <v>1</v>
      </c>
      <c r="AE28" s="543">
        <f>SUMIF('2.4_Input_Data_Rebase'!AF26:AF29, "&lt;0")</f>
        <v>-1</v>
      </c>
      <c r="AF28" s="586">
        <f t="shared" ref="AF28" si="84">IFERROR((AD28+AE28) / AD28, "-")</f>
        <v>0</v>
      </c>
      <c r="AG28" s="586">
        <f>SUMIF('2.4_Input_Data_Rebase'!AB26:AF29,"&lt;=0")</f>
        <v>-2</v>
      </c>
      <c r="AH28" s="586">
        <f t="shared" ref="AH28" si="85">IFERROR((AG28-AE28)/AG28, "-")</f>
        <v>0.5</v>
      </c>
      <c r="AI28" s="586">
        <f t="shared" ref="AI28" si="86">IFERROR((SQRT(AF28*AH28))*AD28, "N/A")</f>
        <v>0</v>
      </c>
      <c r="AJ28" s="587">
        <f t="shared" ref="AJ28" si="87">IFERROR(AI28*$D28, "N/A")</f>
        <v>0</v>
      </c>
      <c r="AK28" s="588"/>
      <c r="AL28" s="585">
        <f>SUM('2.4_Input_Data_Rebase'!X26:Y29)</f>
        <v>1</v>
      </c>
      <c r="AM28" s="543">
        <f>SUMIF('2.4_Input_Data_Rebase'!AE26:AF29, "&lt;0")</f>
        <v>-1</v>
      </c>
      <c r="AN28" s="586">
        <f t="shared" ref="AN28" si="88">IFERROR((AL28+AM28)/AL28, "-")</f>
        <v>0</v>
      </c>
      <c r="AO28" s="586">
        <f>SUMIF('2.4_Input_Data_Rebase'!AB26:AF29,"&lt;=0")</f>
        <v>-2</v>
      </c>
      <c r="AP28" s="586">
        <f t="shared" ref="AP28" si="89">IFERROR((AO28-AM28)/AO28, "-")</f>
        <v>0.5</v>
      </c>
      <c r="AQ28" s="586">
        <f t="shared" ref="AQ28" si="90">IFERROR((SQRT(AN28*AP28))*AL28, "N/A")</f>
        <v>0</v>
      </c>
      <c r="AR28" s="587">
        <f t="shared" ref="AR28" si="91">IFERROR(AQ28*$D28, "N/A")</f>
        <v>0</v>
      </c>
      <c r="AS28" s="588"/>
      <c r="AT28" s="585">
        <f>SUM('2.4_Input_Data_Rebase'!W26:Y29)</f>
        <v>1</v>
      </c>
      <c r="AU28" s="543">
        <f>SUMIF('2.4_Input_Data_Rebase'!AD26:AF29, "&lt;0")</f>
        <v>-1</v>
      </c>
      <c r="AV28" s="586">
        <f t="shared" ref="AV28" si="92">IFERROR((AT28+AU28)/AT28, "-")</f>
        <v>0</v>
      </c>
      <c r="AW28" s="586">
        <f>SUMIF('2.4_Input_Data_Rebase'!AB26:AF29,"&lt;=0")</f>
        <v>-2</v>
      </c>
      <c r="AX28" s="586">
        <f t="shared" ref="AX28" si="93">IFERROR((AW28-AU28)/AW28, "-")</f>
        <v>0.5</v>
      </c>
      <c r="AY28" s="586">
        <f t="shared" ref="AY28" si="94">IFERROR((SQRT(AV28*AX28))*AT28, "No Interventions")</f>
        <v>0</v>
      </c>
      <c r="AZ28" s="587">
        <f t="shared" ref="AZ28" si="95">IFERROR(AY28*$D28, "No Interventions")</f>
        <v>0</v>
      </c>
    </row>
    <row r="29" spans="1:52" ht="13.15">
      <c r="A29" s="590"/>
      <c r="B29" s="466"/>
      <c r="C29" s="481"/>
      <c r="D29" s="591"/>
      <c r="F29" s="592"/>
      <c r="G29" s="593"/>
      <c r="H29" s="594"/>
      <c r="I29" s="594"/>
      <c r="J29" s="594"/>
      <c r="K29" s="594"/>
      <c r="L29" s="584"/>
      <c r="M29" s="588"/>
      <c r="N29" s="592"/>
      <c r="O29" s="593"/>
      <c r="P29" s="594"/>
      <c r="Q29" s="594"/>
      <c r="R29" s="594"/>
      <c r="S29" s="594"/>
      <c r="T29" s="584"/>
      <c r="U29" s="588"/>
      <c r="V29" s="592"/>
      <c r="W29" s="593"/>
      <c r="X29" s="594"/>
      <c r="Y29" s="594"/>
      <c r="Z29" s="594"/>
      <c r="AA29" s="594"/>
      <c r="AB29" s="584"/>
      <c r="AC29" s="589"/>
      <c r="AD29" s="592"/>
      <c r="AE29" s="593"/>
      <c r="AF29" s="594"/>
      <c r="AG29" s="594"/>
      <c r="AH29" s="594"/>
      <c r="AI29" s="594"/>
      <c r="AJ29" s="584"/>
      <c r="AK29" s="588"/>
      <c r="AL29" s="592"/>
      <c r="AM29" s="593"/>
      <c r="AN29" s="594"/>
      <c r="AO29" s="594"/>
      <c r="AP29" s="594"/>
      <c r="AQ29" s="594"/>
      <c r="AR29" s="584"/>
      <c r="AS29" s="588"/>
      <c r="AT29" s="592"/>
      <c r="AU29" s="593"/>
      <c r="AV29" s="594"/>
      <c r="AW29" s="594"/>
      <c r="AX29" s="594"/>
      <c r="AY29" s="594"/>
      <c r="AZ29" s="584"/>
    </row>
    <row r="30" spans="1:52" ht="13.15">
      <c r="A30" s="590"/>
      <c r="B30" s="466"/>
      <c r="C30" s="481"/>
      <c r="D30" s="591"/>
      <c r="F30" s="592"/>
      <c r="G30" s="593"/>
      <c r="H30" s="594"/>
      <c r="I30" s="594"/>
      <c r="J30" s="594"/>
      <c r="K30" s="594"/>
      <c r="L30" s="584"/>
      <c r="M30" s="588"/>
      <c r="N30" s="592"/>
      <c r="O30" s="593"/>
      <c r="P30" s="594"/>
      <c r="Q30" s="594"/>
      <c r="R30" s="594"/>
      <c r="S30" s="594"/>
      <c r="T30" s="584"/>
      <c r="U30" s="588"/>
      <c r="V30" s="592"/>
      <c r="W30" s="593"/>
      <c r="X30" s="594"/>
      <c r="Y30" s="594"/>
      <c r="Z30" s="594"/>
      <c r="AA30" s="594"/>
      <c r="AB30" s="584"/>
      <c r="AC30" s="589"/>
      <c r="AD30" s="592"/>
      <c r="AE30" s="593"/>
      <c r="AF30" s="594"/>
      <c r="AG30" s="594"/>
      <c r="AH30" s="594"/>
      <c r="AI30" s="594"/>
      <c r="AJ30" s="584"/>
      <c r="AK30" s="588"/>
      <c r="AL30" s="592"/>
      <c r="AM30" s="593"/>
      <c r="AN30" s="594"/>
      <c r="AO30" s="594"/>
      <c r="AP30" s="594"/>
      <c r="AQ30" s="594"/>
      <c r="AR30" s="584"/>
      <c r="AS30" s="588"/>
      <c r="AT30" s="592"/>
      <c r="AU30" s="593"/>
      <c r="AV30" s="594"/>
      <c r="AW30" s="594"/>
      <c r="AX30" s="594"/>
      <c r="AY30" s="594"/>
      <c r="AZ30" s="584"/>
    </row>
    <row r="31" spans="1:52" ht="13.15">
      <c r="A31" s="595"/>
      <c r="B31" s="467"/>
      <c r="C31" s="596"/>
      <c r="D31" s="597"/>
      <c r="F31" s="598"/>
      <c r="G31" s="599"/>
      <c r="H31" s="600"/>
      <c r="I31" s="600"/>
      <c r="J31" s="600"/>
      <c r="K31" s="600"/>
      <c r="L31" s="601"/>
      <c r="M31" s="588"/>
      <c r="N31" s="598"/>
      <c r="O31" s="599"/>
      <c r="P31" s="600"/>
      <c r="Q31" s="600"/>
      <c r="R31" s="600"/>
      <c r="S31" s="600"/>
      <c r="T31" s="601"/>
      <c r="U31" s="588"/>
      <c r="V31" s="598"/>
      <c r="W31" s="599"/>
      <c r="X31" s="600"/>
      <c r="Y31" s="600"/>
      <c r="Z31" s="600"/>
      <c r="AA31" s="600"/>
      <c r="AB31" s="601"/>
      <c r="AC31" s="589"/>
      <c r="AD31" s="598"/>
      <c r="AE31" s="599"/>
      <c r="AF31" s="600"/>
      <c r="AG31" s="600"/>
      <c r="AH31" s="600"/>
      <c r="AI31" s="600"/>
      <c r="AJ31" s="601"/>
      <c r="AK31" s="588"/>
      <c r="AL31" s="598"/>
      <c r="AM31" s="599"/>
      <c r="AN31" s="600"/>
      <c r="AO31" s="600"/>
      <c r="AP31" s="600"/>
      <c r="AQ31" s="600"/>
      <c r="AR31" s="601"/>
      <c r="AS31" s="588"/>
      <c r="AT31" s="598"/>
      <c r="AU31" s="599"/>
      <c r="AV31" s="600"/>
      <c r="AW31" s="600"/>
      <c r="AX31" s="600"/>
      <c r="AY31" s="600"/>
      <c r="AZ31" s="601"/>
    </row>
    <row r="32" spans="1:52" ht="26.25">
      <c r="A32" s="583" t="s">
        <v>9</v>
      </c>
      <c r="B32" s="466">
        <v>16</v>
      </c>
      <c r="C32" s="481" t="s">
        <v>15</v>
      </c>
      <c r="D32" s="584">
        <f>'0.2_MR_Weighting'!I36</f>
        <v>1.0067563587400864E-3</v>
      </c>
      <c r="F32" s="585">
        <f>SUM('2.3_Input_Data_Orig_MC'!Y30:Y33)</f>
        <v>6</v>
      </c>
      <c r="G32" s="543">
        <f>SUMIF('2.3_Input_Data_Orig_MC'!AF30:AF33,"&lt;0")</f>
        <v>-5</v>
      </c>
      <c r="H32" s="586">
        <f t="shared" ref="H32" si="96">IFERROR((F32+G32) / F32, "-")</f>
        <v>0.16666666666666666</v>
      </c>
      <c r="I32" s="586">
        <f>SUMIF('2.3_Input_Data_Orig_MC'!AB30:AF33,"&lt;=0")</f>
        <v>-6</v>
      </c>
      <c r="J32" s="586">
        <f t="shared" ref="J32" si="97">IFERROR((I32-G32)/I32, "-")</f>
        <v>0.16666666666666666</v>
      </c>
      <c r="K32" s="586">
        <f t="shared" ref="K32" si="98">IFERROR((SQRT(H32*J32))*F32, "N/A")</f>
        <v>1</v>
      </c>
      <c r="L32" s="587">
        <f t="shared" ref="L32" si="99">IFERROR(K32*$D32, "N/A")</f>
        <v>1.0067563587400864E-3</v>
      </c>
      <c r="M32" s="588"/>
      <c r="N32" s="585">
        <f>SUM('2.3_Input_Data_Orig_MC'!X30:Y33)</f>
        <v>6</v>
      </c>
      <c r="O32" s="543">
        <f>SUMIF('2.3_Input_Data_Orig_MC'!AE30:AF33,"&lt;0")</f>
        <v>-5</v>
      </c>
      <c r="P32" s="586">
        <f t="shared" ref="P32" si="100">IFERROR((N32+O32)/N32, "-")</f>
        <v>0.16666666666666666</v>
      </c>
      <c r="Q32" s="586">
        <f>SUMIF('2.3_Input_Data_Orig_MC'!AB30:AF33,"&lt;=0")</f>
        <v>-6</v>
      </c>
      <c r="R32" s="586">
        <f t="shared" ref="R32" si="101">IFERROR((Q32-O32)/Q32, "-")</f>
        <v>0.16666666666666666</v>
      </c>
      <c r="S32" s="586">
        <f t="shared" ref="S32" si="102">IFERROR((SQRT(P32*R32))*N32, "N/A")</f>
        <v>1</v>
      </c>
      <c r="T32" s="587">
        <f t="shared" ref="T32" si="103">IFERROR(S32*$D32, "N/A")</f>
        <v>1.0067563587400864E-3</v>
      </c>
      <c r="U32" s="588"/>
      <c r="V32" s="585">
        <f>SUM('2.3_Input_Data_Orig_MC'!W30:Y33)</f>
        <v>14</v>
      </c>
      <c r="W32" s="543">
        <f>SUMIF('2.3_Input_Data_Orig_MC'!AD30:AF33, "&lt;0")</f>
        <v>-6</v>
      </c>
      <c r="X32" s="586">
        <f t="shared" ref="X32" si="104">IFERROR((V32+W32)/V32, "-")</f>
        <v>0.5714285714285714</v>
      </c>
      <c r="Y32" s="586">
        <f>SUMIF('2.3_Input_Data_Orig_MC'!AB30:AF33,"&lt;=0")</f>
        <v>-6</v>
      </c>
      <c r="Z32" s="586">
        <f t="shared" ref="Z32" si="105">IFERROR((Y32-W32)/Y32, "-")</f>
        <v>0</v>
      </c>
      <c r="AA32" s="586">
        <f t="shared" ref="AA32" si="106">IFERROR((SQRT(X32*Z32))*V32, "N/A")</f>
        <v>0</v>
      </c>
      <c r="AB32" s="587">
        <f t="shared" ref="AB32" si="107">IFERROR(AA32*$D32, "N/A")</f>
        <v>0</v>
      </c>
      <c r="AC32" s="589"/>
      <c r="AD32" s="585">
        <f>SUM('2.4_Input_Data_Rebase'!Y30:Y33)</f>
        <v>8</v>
      </c>
      <c r="AE32" s="543">
        <f>SUMIF('2.4_Input_Data_Rebase'!AF30:AF33, "&lt;0")</f>
        <v>-6</v>
      </c>
      <c r="AF32" s="586">
        <f t="shared" ref="AF32" si="108">IFERROR((AD32+AE32) / AD32, "-")</f>
        <v>0.25</v>
      </c>
      <c r="AG32" s="586">
        <f>SUMIF('2.4_Input_Data_Rebase'!AB30:AF33,"&lt;=0")</f>
        <v>-6</v>
      </c>
      <c r="AH32" s="586">
        <f t="shared" ref="AH32" si="109">IFERROR((AG32-AE32)/AG32, "-")</f>
        <v>0</v>
      </c>
      <c r="AI32" s="586">
        <f t="shared" ref="AI32" si="110">IFERROR((SQRT(AF32*AH32))*AD32, "N/A")</f>
        <v>0</v>
      </c>
      <c r="AJ32" s="587">
        <f t="shared" ref="AJ32" si="111">IFERROR(AI32*$D32, "N/A")</f>
        <v>0</v>
      </c>
      <c r="AK32" s="588"/>
      <c r="AL32" s="585">
        <f>SUM('2.4_Input_Data_Rebase'!X30:Y33)</f>
        <v>10</v>
      </c>
      <c r="AM32" s="543">
        <f>SUMIF('2.4_Input_Data_Rebase'!AE30:AF33, "&lt;0")</f>
        <v>-6</v>
      </c>
      <c r="AN32" s="586">
        <f t="shared" ref="AN32" si="112">IFERROR((AL32+AM32)/AL32, "-")</f>
        <v>0.4</v>
      </c>
      <c r="AO32" s="586">
        <f>SUMIF('2.4_Input_Data_Rebase'!AB30:AF33,"&lt;=0")</f>
        <v>-6</v>
      </c>
      <c r="AP32" s="586">
        <f t="shared" ref="AP32" si="113">IFERROR((AO32-AM32)/AO32, "-")</f>
        <v>0</v>
      </c>
      <c r="AQ32" s="586">
        <f t="shared" ref="AQ32" si="114">IFERROR((SQRT(AN32*AP32))*AL32, "N/A")</f>
        <v>0</v>
      </c>
      <c r="AR32" s="587">
        <f t="shared" ref="AR32" si="115">IFERROR(AQ32*$D32, "N/A")</f>
        <v>0</v>
      </c>
      <c r="AS32" s="588"/>
      <c r="AT32" s="585">
        <f>SUM('2.4_Input_Data_Rebase'!W30:Y33)</f>
        <v>12</v>
      </c>
      <c r="AU32" s="543">
        <f>SUMIF('2.4_Input_Data_Rebase'!AD30:AF33, "&lt;0")</f>
        <v>-6</v>
      </c>
      <c r="AV32" s="586">
        <f t="shared" ref="AV32" si="116">IFERROR((AT32+AU32)/AT32, "-")</f>
        <v>0.5</v>
      </c>
      <c r="AW32" s="586">
        <f>SUMIF('2.4_Input_Data_Rebase'!AB30:AF33,"&lt;=0")</f>
        <v>-6</v>
      </c>
      <c r="AX32" s="586">
        <f t="shared" ref="AX32" si="117">IFERROR((AW32-AU32)/AW32, "-")</f>
        <v>0</v>
      </c>
      <c r="AY32" s="586">
        <f t="shared" ref="AY32" si="118">IFERROR((SQRT(AV32*AX32))*AT32, "No Interventions")</f>
        <v>0</v>
      </c>
      <c r="AZ32" s="587">
        <f t="shared" ref="AZ32" si="119">IFERROR(AY32*$D32, "No Interventions")</f>
        <v>0</v>
      </c>
    </row>
    <row r="33" spans="1:52" ht="13.15">
      <c r="A33" s="590"/>
      <c r="B33" s="466"/>
      <c r="C33" s="481"/>
      <c r="D33" s="591"/>
      <c r="F33" s="592"/>
      <c r="G33" s="593"/>
      <c r="H33" s="594"/>
      <c r="I33" s="594"/>
      <c r="J33" s="594"/>
      <c r="K33" s="594"/>
      <c r="L33" s="584"/>
      <c r="M33" s="588"/>
      <c r="N33" s="592"/>
      <c r="O33" s="593"/>
      <c r="P33" s="594"/>
      <c r="Q33" s="594"/>
      <c r="R33" s="594"/>
      <c r="S33" s="594"/>
      <c r="T33" s="584"/>
      <c r="U33" s="588"/>
      <c r="V33" s="592"/>
      <c r="W33" s="593"/>
      <c r="X33" s="594"/>
      <c r="Y33" s="594"/>
      <c r="Z33" s="594"/>
      <c r="AA33" s="594"/>
      <c r="AB33" s="584"/>
      <c r="AC33" s="589"/>
      <c r="AD33" s="592"/>
      <c r="AE33" s="593"/>
      <c r="AF33" s="594"/>
      <c r="AG33" s="594"/>
      <c r="AH33" s="594"/>
      <c r="AI33" s="594"/>
      <c r="AJ33" s="584"/>
      <c r="AK33" s="588"/>
      <c r="AL33" s="592"/>
      <c r="AM33" s="593"/>
      <c r="AN33" s="594"/>
      <c r="AO33" s="594"/>
      <c r="AP33" s="594"/>
      <c r="AQ33" s="594"/>
      <c r="AR33" s="584"/>
      <c r="AS33" s="588"/>
      <c r="AT33" s="592"/>
      <c r="AU33" s="593"/>
      <c r="AV33" s="594"/>
      <c r="AW33" s="594"/>
      <c r="AX33" s="594"/>
      <c r="AY33" s="594"/>
      <c r="AZ33" s="584"/>
    </row>
    <row r="34" spans="1:52" ht="13.15">
      <c r="A34" s="590"/>
      <c r="B34" s="466"/>
      <c r="C34" s="481"/>
      <c r="D34" s="591"/>
      <c r="F34" s="592"/>
      <c r="G34" s="593"/>
      <c r="H34" s="594"/>
      <c r="I34" s="594"/>
      <c r="J34" s="594"/>
      <c r="K34" s="594"/>
      <c r="L34" s="584"/>
      <c r="M34" s="588"/>
      <c r="N34" s="592"/>
      <c r="O34" s="593"/>
      <c r="P34" s="594"/>
      <c r="Q34" s="594"/>
      <c r="R34" s="594"/>
      <c r="S34" s="594"/>
      <c r="T34" s="584"/>
      <c r="U34" s="588"/>
      <c r="V34" s="592"/>
      <c r="W34" s="593"/>
      <c r="X34" s="594"/>
      <c r="Y34" s="594"/>
      <c r="Z34" s="594"/>
      <c r="AA34" s="594"/>
      <c r="AB34" s="584"/>
      <c r="AC34" s="589"/>
      <c r="AD34" s="592"/>
      <c r="AE34" s="593"/>
      <c r="AF34" s="594"/>
      <c r="AG34" s="594"/>
      <c r="AH34" s="594"/>
      <c r="AI34" s="594"/>
      <c r="AJ34" s="584"/>
      <c r="AK34" s="588"/>
      <c r="AL34" s="592"/>
      <c r="AM34" s="593"/>
      <c r="AN34" s="594"/>
      <c r="AO34" s="594"/>
      <c r="AP34" s="594"/>
      <c r="AQ34" s="594"/>
      <c r="AR34" s="584"/>
      <c r="AS34" s="588"/>
      <c r="AT34" s="592"/>
      <c r="AU34" s="593"/>
      <c r="AV34" s="594"/>
      <c r="AW34" s="594"/>
      <c r="AX34" s="594"/>
      <c r="AY34" s="594"/>
      <c r="AZ34" s="584"/>
    </row>
    <row r="35" spans="1:52" ht="13.15">
      <c r="A35" s="595"/>
      <c r="B35" s="467"/>
      <c r="C35" s="596"/>
      <c r="D35" s="597"/>
      <c r="F35" s="598"/>
      <c r="G35" s="599"/>
      <c r="H35" s="600"/>
      <c r="I35" s="600"/>
      <c r="J35" s="600"/>
      <c r="K35" s="600"/>
      <c r="L35" s="601"/>
      <c r="M35" s="588"/>
      <c r="N35" s="598"/>
      <c r="O35" s="599"/>
      <c r="P35" s="600"/>
      <c r="Q35" s="600"/>
      <c r="R35" s="600"/>
      <c r="S35" s="600"/>
      <c r="T35" s="601"/>
      <c r="U35" s="588"/>
      <c r="V35" s="598"/>
      <c r="W35" s="599"/>
      <c r="X35" s="600"/>
      <c r="Y35" s="600"/>
      <c r="Z35" s="600"/>
      <c r="AA35" s="600"/>
      <c r="AB35" s="601"/>
      <c r="AC35" s="589"/>
      <c r="AD35" s="598"/>
      <c r="AE35" s="599"/>
      <c r="AF35" s="600"/>
      <c r="AG35" s="600"/>
      <c r="AH35" s="600"/>
      <c r="AI35" s="600"/>
      <c r="AJ35" s="601"/>
      <c r="AK35" s="588"/>
      <c r="AL35" s="598"/>
      <c r="AM35" s="599"/>
      <c r="AN35" s="600"/>
      <c r="AO35" s="600"/>
      <c r="AP35" s="600"/>
      <c r="AQ35" s="600"/>
      <c r="AR35" s="601"/>
      <c r="AS35" s="588"/>
      <c r="AT35" s="598"/>
      <c r="AU35" s="599"/>
      <c r="AV35" s="600"/>
      <c r="AW35" s="600"/>
      <c r="AX35" s="600"/>
      <c r="AY35" s="600"/>
      <c r="AZ35" s="601"/>
    </row>
    <row r="36" spans="1:52" ht="13.15">
      <c r="A36" s="583" t="s">
        <v>9</v>
      </c>
      <c r="B36" s="466">
        <v>17</v>
      </c>
      <c r="C36" s="481" t="s">
        <v>16</v>
      </c>
      <c r="D36" s="584">
        <f>'0.2_MR_Weighting'!I40</f>
        <v>3.0927795247307857E-3</v>
      </c>
      <c r="F36" s="585">
        <f>SUM('2.3_Input_Data_Orig_MC'!Y34:Y37)</f>
        <v>6</v>
      </c>
      <c r="G36" s="543">
        <f>SUMIF('2.3_Input_Data_Orig_MC'!AF34:AF37,"&lt;0")</f>
        <v>-4</v>
      </c>
      <c r="H36" s="586">
        <f t="shared" ref="H36" si="120">IFERROR((F36+G36) / F36, "-")</f>
        <v>0.33333333333333331</v>
      </c>
      <c r="I36" s="586">
        <f>SUMIF('2.3_Input_Data_Orig_MC'!AB34:AF37,"&lt;=0")</f>
        <v>-5</v>
      </c>
      <c r="J36" s="586">
        <f t="shared" ref="J36" si="121">IFERROR((I36-G36)/I36, "-")</f>
        <v>0.2</v>
      </c>
      <c r="K36" s="586">
        <f t="shared" ref="K36" si="122">IFERROR((SQRT(H36*J36))*F36, "N/A")</f>
        <v>1.5491933384829666</v>
      </c>
      <c r="L36" s="587">
        <f t="shared" ref="L36" si="123">IFERROR(K36*$D36, "N/A")</f>
        <v>4.7913134371094486E-3</v>
      </c>
      <c r="M36" s="588"/>
      <c r="N36" s="585">
        <f>SUM('2.3_Input_Data_Orig_MC'!X34:Y37)</f>
        <v>6</v>
      </c>
      <c r="O36" s="543">
        <f>SUMIF('2.3_Input_Data_Orig_MC'!AE34:AF37,"&lt;0")</f>
        <v>-4</v>
      </c>
      <c r="P36" s="586">
        <f t="shared" ref="P36" si="124">IFERROR((N36+O36)/N36, "-")</f>
        <v>0.33333333333333331</v>
      </c>
      <c r="Q36" s="586">
        <f>SUMIF('2.3_Input_Data_Orig_MC'!AB34:AF37,"&lt;=0")</f>
        <v>-5</v>
      </c>
      <c r="R36" s="586">
        <f t="shared" ref="R36" si="125">IFERROR((Q36-O36)/Q36, "-")</f>
        <v>0.2</v>
      </c>
      <c r="S36" s="586">
        <f t="shared" ref="S36" si="126">IFERROR((SQRT(P36*R36))*N36, "N/A")</f>
        <v>1.5491933384829666</v>
      </c>
      <c r="T36" s="587">
        <f t="shared" ref="T36" si="127">IFERROR(S36*$D36, "N/A")</f>
        <v>4.7913134371094486E-3</v>
      </c>
      <c r="U36" s="588"/>
      <c r="V36" s="585">
        <f>SUM('2.3_Input_Data_Orig_MC'!W34:Y37)</f>
        <v>11</v>
      </c>
      <c r="W36" s="543">
        <f>SUMIF('2.3_Input_Data_Orig_MC'!AD34:AF37, "&lt;0")</f>
        <v>-5</v>
      </c>
      <c r="X36" s="586">
        <f t="shared" ref="X36" si="128">IFERROR((V36+W36)/V36, "-")</f>
        <v>0.54545454545454541</v>
      </c>
      <c r="Y36" s="586">
        <f>SUMIF('2.3_Input_Data_Orig_MC'!AB34:AF37,"&lt;=0")</f>
        <v>-5</v>
      </c>
      <c r="Z36" s="586">
        <f t="shared" ref="Z36" si="129">IFERROR((Y36-W36)/Y36, "-")</f>
        <v>0</v>
      </c>
      <c r="AA36" s="586">
        <f t="shared" ref="AA36" si="130">IFERROR((SQRT(X36*Z36))*V36, "N/A")</f>
        <v>0</v>
      </c>
      <c r="AB36" s="587">
        <f t="shared" ref="AB36" si="131">IFERROR(AA36*$D36, "N/A")</f>
        <v>0</v>
      </c>
      <c r="AC36" s="589"/>
      <c r="AD36" s="585">
        <f>SUM('2.4_Input_Data_Rebase'!Y34:Y37)</f>
        <v>8</v>
      </c>
      <c r="AE36" s="543">
        <f>SUMIF('2.4_Input_Data_Rebase'!AF34:AF37, "&lt;0")</f>
        <v>-5</v>
      </c>
      <c r="AF36" s="586">
        <f t="shared" ref="AF36" si="132">IFERROR((AD36+AE36) / AD36, "-")</f>
        <v>0.375</v>
      </c>
      <c r="AG36" s="586">
        <f>SUMIF('2.4_Input_Data_Rebase'!AB34:AF37,"&lt;=0")</f>
        <v>-5</v>
      </c>
      <c r="AH36" s="586">
        <f t="shared" ref="AH36" si="133">IFERROR((AG36-AE36)/AG36, "-")</f>
        <v>0</v>
      </c>
      <c r="AI36" s="586">
        <f t="shared" ref="AI36" si="134">IFERROR((SQRT(AF36*AH36))*AD36, "N/A")</f>
        <v>0</v>
      </c>
      <c r="AJ36" s="587">
        <f t="shared" ref="AJ36" si="135">IFERROR(AI36*$D36, "N/A")</f>
        <v>0</v>
      </c>
      <c r="AK36" s="588"/>
      <c r="AL36" s="585">
        <f>SUM('2.4_Input_Data_Rebase'!X34:Y37)</f>
        <v>10</v>
      </c>
      <c r="AM36" s="543">
        <f>SUMIF('2.4_Input_Data_Rebase'!AE34:AF37, "&lt;0")</f>
        <v>-5</v>
      </c>
      <c r="AN36" s="586">
        <f t="shared" ref="AN36" si="136">IFERROR((AL36+AM36)/AL36, "-")</f>
        <v>0.5</v>
      </c>
      <c r="AO36" s="586">
        <f>SUMIF('2.4_Input_Data_Rebase'!AB34:AF37,"&lt;=0")</f>
        <v>-5</v>
      </c>
      <c r="AP36" s="586">
        <f t="shared" ref="AP36" si="137">IFERROR((AO36-AM36)/AO36, "-")</f>
        <v>0</v>
      </c>
      <c r="AQ36" s="586">
        <f t="shared" ref="AQ36" si="138">IFERROR((SQRT(AN36*AP36))*AL36, "N/A")</f>
        <v>0</v>
      </c>
      <c r="AR36" s="587">
        <f t="shared" ref="AR36" si="139">IFERROR(AQ36*$D36, "N/A")</f>
        <v>0</v>
      </c>
      <c r="AS36" s="588"/>
      <c r="AT36" s="585">
        <f>SUM('2.4_Input_Data_Rebase'!W34:Y37)</f>
        <v>10</v>
      </c>
      <c r="AU36" s="543">
        <f>SUMIF('2.4_Input_Data_Rebase'!AD34:AF37, "&lt;0")</f>
        <v>-5</v>
      </c>
      <c r="AV36" s="586">
        <f t="shared" ref="AV36" si="140">IFERROR((AT36+AU36)/AT36, "-")</f>
        <v>0.5</v>
      </c>
      <c r="AW36" s="586">
        <f>SUMIF('2.4_Input_Data_Rebase'!AB34:AF37,"&lt;=0")</f>
        <v>-5</v>
      </c>
      <c r="AX36" s="586">
        <f t="shared" ref="AX36" si="141">IFERROR((AW36-AU36)/AW36, "-")</f>
        <v>0</v>
      </c>
      <c r="AY36" s="586">
        <f t="shared" ref="AY36" si="142">IFERROR((SQRT(AV36*AX36))*AT36, "No Interventions")</f>
        <v>0</v>
      </c>
      <c r="AZ36" s="587">
        <f t="shared" ref="AZ36" si="143">IFERROR(AY36*$D36, "No Interventions")</f>
        <v>0</v>
      </c>
    </row>
    <row r="37" spans="1:52" ht="13.15">
      <c r="A37" s="590"/>
      <c r="B37" s="466"/>
      <c r="C37" s="481"/>
      <c r="D37" s="591"/>
      <c r="F37" s="592"/>
      <c r="G37" s="593"/>
      <c r="H37" s="594"/>
      <c r="I37" s="594"/>
      <c r="J37" s="594"/>
      <c r="K37" s="594"/>
      <c r="L37" s="584"/>
      <c r="M37" s="588"/>
      <c r="N37" s="592"/>
      <c r="O37" s="593"/>
      <c r="P37" s="594"/>
      <c r="Q37" s="594"/>
      <c r="R37" s="594"/>
      <c r="S37" s="594"/>
      <c r="T37" s="584"/>
      <c r="U37" s="588"/>
      <c r="V37" s="592"/>
      <c r="W37" s="593"/>
      <c r="X37" s="594"/>
      <c r="Y37" s="594"/>
      <c r="Z37" s="594"/>
      <c r="AA37" s="594"/>
      <c r="AB37" s="584"/>
      <c r="AC37" s="589"/>
      <c r="AD37" s="592"/>
      <c r="AE37" s="593"/>
      <c r="AF37" s="594"/>
      <c r="AG37" s="594"/>
      <c r="AH37" s="594"/>
      <c r="AI37" s="594"/>
      <c r="AJ37" s="584"/>
      <c r="AK37" s="588"/>
      <c r="AL37" s="592"/>
      <c r="AM37" s="593"/>
      <c r="AN37" s="594"/>
      <c r="AO37" s="594"/>
      <c r="AP37" s="594"/>
      <c r="AQ37" s="594"/>
      <c r="AR37" s="584"/>
      <c r="AS37" s="588"/>
      <c r="AT37" s="592"/>
      <c r="AU37" s="593"/>
      <c r="AV37" s="594"/>
      <c r="AW37" s="594"/>
      <c r="AX37" s="594"/>
      <c r="AY37" s="594"/>
      <c r="AZ37" s="584"/>
    </row>
    <row r="38" spans="1:52" ht="13.15">
      <c r="A38" s="590"/>
      <c r="B38" s="466"/>
      <c r="C38" s="481"/>
      <c r="D38" s="591"/>
      <c r="F38" s="592"/>
      <c r="G38" s="593"/>
      <c r="H38" s="594"/>
      <c r="I38" s="594"/>
      <c r="J38" s="594"/>
      <c r="K38" s="594"/>
      <c r="L38" s="584"/>
      <c r="M38" s="588"/>
      <c r="N38" s="592"/>
      <c r="O38" s="593"/>
      <c r="P38" s="594"/>
      <c r="Q38" s="594"/>
      <c r="R38" s="594"/>
      <c r="S38" s="594"/>
      <c r="T38" s="584"/>
      <c r="U38" s="588"/>
      <c r="V38" s="592"/>
      <c r="W38" s="593"/>
      <c r="X38" s="594"/>
      <c r="Y38" s="594"/>
      <c r="Z38" s="594"/>
      <c r="AA38" s="594"/>
      <c r="AB38" s="584"/>
      <c r="AC38" s="589"/>
      <c r="AD38" s="592"/>
      <c r="AE38" s="593"/>
      <c r="AF38" s="594"/>
      <c r="AG38" s="594"/>
      <c r="AH38" s="594"/>
      <c r="AI38" s="594"/>
      <c r="AJ38" s="584"/>
      <c r="AK38" s="588"/>
      <c r="AL38" s="592"/>
      <c r="AM38" s="593"/>
      <c r="AN38" s="594"/>
      <c r="AO38" s="594"/>
      <c r="AP38" s="594"/>
      <c r="AQ38" s="594"/>
      <c r="AR38" s="584"/>
      <c r="AS38" s="588"/>
      <c r="AT38" s="592"/>
      <c r="AU38" s="593"/>
      <c r="AV38" s="594"/>
      <c r="AW38" s="594"/>
      <c r="AX38" s="594"/>
      <c r="AY38" s="594"/>
      <c r="AZ38" s="584"/>
    </row>
    <row r="39" spans="1:52" ht="13.15">
      <c r="A39" s="595"/>
      <c r="B39" s="467"/>
      <c r="C39" s="596"/>
      <c r="D39" s="597"/>
      <c r="F39" s="598"/>
      <c r="G39" s="599"/>
      <c r="H39" s="600"/>
      <c r="I39" s="600"/>
      <c r="J39" s="600"/>
      <c r="K39" s="600"/>
      <c r="L39" s="601"/>
      <c r="M39" s="588"/>
      <c r="N39" s="598"/>
      <c r="O39" s="599"/>
      <c r="P39" s="600"/>
      <c r="Q39" s="600"/>
      <c r="R39" s="600"/>
      <c r="S39" s="600"/>
      <c r="T39" s="601"/>
      <c r="U39" s="588"/>
      <c r="V39" s="598"/>
      <c r="W39" s="599"/>
      <c r="X39" s="600"/>
      <c r="Y39" s="600"/>
      <c r="Z39" s="600"/>
      <c r="AA39" s="600"/>
      <c r="AB39" s="601"/>
      <c r="AC39" s="589"/>
      <c r="AD39" s="598"/>
      <c r="AE39" s="599"/>
      <c r="AF39" s="600"/>
      <c r="AG39" s="600"/>
      <c r="AH39" s="600"/>
      <c r="AI39" s="600"/>
      <c r="AJ39" s="601"/>
      <c r="AK39" s="588"/>
      <c r="AL39" s="598"/>
      <c r="AM39" s="599"/>
      <c r="AN39" s="600"/>
      <c r="AO39" s="600"/>
      <c r="AP39" s="600"/>
      <c r="AQ39" s="600"/>
      <c r="AR39" s="601"/>
      <c r="AS39" s="588"/>
      <c r="AT39" s="598"/>
      <c r="AU39" s="599"/>
      <c r="AV39" s="600"/>
      <c r="AW39" s="600"/>
      <c r="AX39" s="600"/>
      <c r="AY39" s="600"/>
      <c r="AZ39" s="601"/>
    </row>
    <row r="40" spans="1:52" ht="13.15">
      <c r="A40" s="583" t="s">
        <v>9</v>
      </c>
      <c r="B40" s="466">
        <v>20</v>
      </c>
      <c r="C40" s="481" t="s">
        <v>17</v>
      </c>
      <c r="D40" s="584">
        <f>'0.2_MR_Weighting'!I44</f>
        <v>1.0099856817842017E-3</v>
      </c>
      <c r="F40" s="585">
        <f>SUM('2.3_Input_Data_Orig_MC'!Y38:Y41)</f>
        <v>2</v>
      </c>
      <c r="G40" s="543">
        <f>SUMIF('2.3_Input_Data_Orig_MC'!AF38:AF41,"&lt;0")</f>
        <v>-2</v>
      </c>
      <c r="H40" s="586">
        <f t="shared" ref="H40" si="144">IFERROR((F40+G40) / F40, "-")</f>
        <v>0</v>
      </c>
      <c r="I40" s="586">
        <f>SUMIF('2.3_Input_Data_Orig_MC'!AB38:AF41,"&lt;=0")</f>
        <v>-3</v>
      </c>
      <c r="J40" s="586">
        <f t="shared" ref="J40" si="145">IFERROR((I40-G40)/I40, "-")</f>
        <v>0.33333333333333331</v>
      </c>
      <c r="K40" s="586">
        <f t="shared" ref="K40" si="146">IFERROR((SQRT(H40*J40))*F40, "N/A")</f>
        <v>0</v>
      </c>
      <c r="L40" s="587">
        <f t="shared" ref="L40" si="147">IFERROR(K40*$D40, "N/A")</f>
        <v>0</v>
      </c>
      <c r="M40" s="588"/>
      <c r="N40" s="585">
        <f>SUM('2.3_Input_Data_Orig_MC'!X38:Y41)</f>
        <v>3</v>
      </c>
      <c r="O40" s="543">
        <f>SUMIF('2.3_Input_Data_Orig_MC'!AE38:AF41,"&lt;0")</f>
        <v>-3</v>
      </c>
      <c r="P40" s="586">
        <f t="shared" ref="P40" si="148">IFERROR((N40+O40)/N40, "-")</f>
        <v>0</v>
      </c>
      <c r="Q40" s="586">
        <f>SUMIF('2.3_Input_Data_Orig_MC'!AB38:AF41,"&lt;=0")</f>
        <v>-3</v>
      </c>
      <c r="R40" s="586">
        <f t="shared" ref="R40" si="149">IFERROR((Q40-O40)/Q40, "-")</f>
        <v>0</v>
      </c>
      <c r="S40" s="586">
        <f t="shared" ref="S40" si="150">IFERROR((SQRT(P40*R40))*N40, "N/A")</f>
        <v>0</v>
      </c>
      <c r="T40" s="587">
        <f t="shared" ref="T40" si="151">IFERROR(S40*$D40, "N/A")</f>
        <v>0</v>
      </c>
      <c r="U40" s="588"/>
      <c r="V40" s="585">
        <f>SUM('2.3_Input_Data_Orig_MC'!W38:Y41)</f>
        <v>10</v>
      </c>
      <c r="W40" s="543">
        <f>SUMIF('2.3_Input_Data_Orig_MC'!AD38:AF41, "&lt;0")</f>
        <v>-3</v>
      </c>
      <c r="X40" s="586">
        <f t="shared" ref="X40" si="152">IFERROR((V40+W40)/V40, "-")</f>
        <v>0.7</v>
      </c>
      <c r="Y40" s="586">
        <f>SUMIF('2.3_Input_Data_Orig_MC'!AB38:AF41,"&lt;=0")</f>
        <v>-3</v>
      </c>
      <c r="Z40" s="586">
        <f t="shared" ref="Z40" si="153">IFERROR((Y40-W40)/Y40, "-")</f>
        <v>0</v>
      </c>
      <c r="AA40" s="586">
        <f t="shared" ref="AA40" si="154">IFERROR((SQRT(X40*Z40))*V40, "N/A")</f>
        <v>0</v>
      </c>
      <c r="AB40" s="587">
        <f t="shared" ref="AB40" si="155">IFERROR(AA40*$D40, "N/A")</f>
        <v>0</v>
      </c>
      <c r="AC40" s="589"/>
      <c r="AD40" s="585">
        <f>SUM('2.4_Input_Data_Rebase'!Y38:Y41)</f>
        <v>10</v>
      </c>
      <c r="AE40" s="543">
        <f>SUMIF('2.4_Input_Data_Rebase'!AF38:AF41, "&lt;0")</f>
        <v>-3</v>
      </c>
      <c r="AF40" s="586">
        <f t="shared" ref="AF40" si="156">IFERROR((AD40+AE40) / AD40, "-")</f>
        <v>0.7</v>
      </c>
      <c r="AG40" s="586">
        <f>SUMIF('2.4_Input_Data_Rebase'!AB38:AF41,"&lt;=0")</f>
        <v>-3</v>
      </c>
      <c r="AH40" s="586">
        <f t="shared" ref="AH40" si="157">IFERROR((AG40-AE40)/AG40, "-")</f>
        <v>0</v>
      </c>
      <c r="AI40" s="586">
        <f t="shared" ref="AI40" si="158">IFERROR((SQRT(AF40*AH40))*AD40, "N/A")</f>
        <v>0</v>
      </c>
      <c r="AJ40" s="587">
        <f t="shared" ref="AJ40" si="159">IFERROR(AI40*$D40, "N/A")</f>
        <v>0</v>
      </c>
      <c r="AK40" s="588"/>
      <c r="AL40" s="585">
        <f>SUM('2.4_Input_Data_Rebase'!X38:Y41)</f>
        <v>10</v>
      </c>
      <c r="AM40" s="543">
        <f>SUMIF('2.4_Input_Data_Rebase'!AE38:AF41, "&lt;0")</f>
        <v>-3</v>
      </c>
      <c r="AN40" s="586">
        <f t="shared" ref="AN40" si="160">IFERROR((AL40+AM40)/AL40, "-")</f>
        <v>0.7</v>
      </c>
      <c r="AO40" s="586">
        <f>SUMIF('2.4_Input_Data_Rebase'!AB38:AF41,"&lt;=0")</f>
        <v>-3</v>
      </c>
      <c r="AP40" s="586">
        <f t="shared" ref="AP40" si="161">IFERROR((AO40-AM40)/AO40, "-")</f>
        <v>0</v>
      </c>
      <c r="AQ40" s="586">
        <f t="shared" ref="AQ40" si="162">IFERROR((SQRT(AN40*AP40))*AL40, "N/A")</f>
        <v>0</v>
      </c>
      <c r="AR40" s="587">
        <f t="shared" ref="AR40" si="163">IFERROR(AQ40*$D40, "N/A")</f>
        <v>0</v>
      </c>
      <c r="AS40" s="588"/>
      <c r="AT40" s="585">
        <f>SUM('2.4_Input_Data_Rebase'!W38:Y41)</f>
        <v>10</v>
      </c>
      <c r="AU40" s="543">
        <f>SUMIF('2.4_Input_Data_Rebase'!AD38:AF41, "&lt;0")</f>
        <v>-3</v>
      </c>
      <c r="AV40" s="586">
        <f t="shared" ref="AV40" si="164">IFERROR((AT40+AU40)/AT40, "-")</f>
        <v>0.7</v>
      </c>
      <c r="AW40" s="586">
        <f>SUMIF('2.4_Input_Data_Rebase'!AB38:AF41,"&lt;=0")</f>
        <v>-3</v>
      </c>
      <c r="AX40" s="586">
        <f t="shared" ref="AX40" si="165">IFERROR((AW40-AU40)/AW40, "-")</f>
        <v>0</v>
      </c>
      <c r="AY40" s="586">
        <f t="shared" ref="AY40" si="166">IFERROR((SQRT(AV40*AX40))*AT40, "No Interventions")</f>
        <v>0</v>
      </c>
      <c r="AZ40" s="587">
        <f t="shared" ref="AZ40" si="167">IFERROR(AY40*$D40, "No Interventions")</f>
        <v>0</v>
      </c>
    </row>
    <row r="41" spans="1:52" ht="13.15">
      <c r="A41" s="590"/>
      <c r="B41" s="466"/>
      <c r="C41" s="481"/>
      <c r="D41" s="591"/>
      <c r="F41" s="592"/>
      <c r="G41" s="593"/>
      <c r="H41" s="594"/>
      <c r="I41" s="594"/>
      <c r="J41" s="594"/>
      <c r="K41" s="594"/>
      <c r="L41" s="584"/>
      <c r="M41" s="588"/>
      <c r="N41" s="592"/>
      <c r="O41" s="593"/>
      <c r="P41" s="594"/>
      <c r="Q41" s="594"/>
      <c r="R41" s="594"/>
      <c r="S41" s="594"/>
      <c r="T41" s="584"/>
      <c r="U41" s="588"/>
      <c r="V41" s="592"/>
      <c r="W41" s="593"/>
      <c r="X41" s="594"/>
      <c r="Y41" s="594"/>
      <c r="Z41" s="594"/>
      <c r="AA41" s="594"/>
      <c r="AB41" s="584"/>
      <c r="AC41" s="589"/>
      <c r="AD41" s="592"/>
      <c r="AE41" s="593"/>
      <c r="AF41" s="594"/>
      <c r="AG41" s="594"/>
      <c r="AH41" s="594"/>
      <c r="AI41" s="594"/>
      <c r="AJ41" s="584"/>
      <c r="AK41" s="588"/>
      <c r="AL41" s="592"/>
      <c r="AM41" s="593"/>
      <c r="AN41" s="594"/>
      <c r="AO41" s="594"/>
      <c r="AP41" s="594"/>
      <c r="AQ41" s="594"/>
      <c r="AR41" s="584"/>
      <c r="AS41" s="588"/>
      <c r="AT41" s="592"/>
      <c r="AU41" s="593"/>
      <c r="AV41" s="594"/>
      <c r="AW41" s="594"/>
      <c r="AX41" s="594"/>
      <c r="AY41" s="594"/>
      <c r="AZ41" s="584"/>
    </row>
    <row r="42" spans="1:52" ht="13.15">
      <c r="A42" s="590"/>
      <c r="B42" s="466"/>
      <c r="C42" s="481"/>
      <c r="D42" s="591"/>
      <c r="F42" s="592"/>
      <c r="G42" s="593"/>
      <c r="H42" s="594"/>
      <c r="I42" s="594"/>
      <c r="J42" s="594"/>
      <c r="K42" s="594"/>
      <c r="L42" s="584"/>
      <c r="M42" s="588"/>
      <c r="N42" s="592"/>
      <c r="O42" s="593"/>
      <c r="P42" s="594"/>
      <c r="Q42" s="594"/>
      <c r="R42" s="594"/>
      <c r="S42" s="594"/>
      <c r="T42" s="584"/>
      <c r="U42" s="588"/>
      <c r="V42" s="592"/>
      <c r="W42" s="593"/>
      <c r="X42" s="594"/>
      <c r="Y42" s="594"/>
      <c r="Z42" s="594"/>
      <c r="AA42" s="594"/>
      <c r="AB42" s="584"/>
      <c r="AC42" s="589"/>
      <c r="AD42" s="592"/>
      <c r="AE42" s="593"/>
      <c r="AF42" s="594"/>
      <c r="AG42" s="594"/>
      <c r="AH42" s="594"/>
      <c r="AI42" s="594"/>
      <c r="AJ42" s="584"/>
      <c r="AK42" s="588"/>
      <c r="AL42" s="592"/>
      <c r="AM42" s="593"/>
      <c r="AN42" s="594"/>
      <c r="AO42" s="594"/>
      <c r="AP42" s="594"/>
      <c r="AQ42" s="594"/>
      <c r="AR42" s="584"/>
      <c r="AS42" s="588"/>
      <c r="AT42" s="592"/>
      <c r="AU42" s="593"/>
      <c r="AV42" s="594"/>
      <c r="AW42" s="594"/>
      <c r="AX42" s="594"/>
      <c r="AY42" s="594"/>
      <c r="AZ42" s="584"/>
    </row>
    <row r="43" spans="1:52" ht="13.15">
      <c r="A43" s="595"/>
      <c r="B43" s="467"/>
      <c r="C43" s="596"/>
      <c r="D43" s="597"/>
      <c r="F43" s="598"/>
      <c r="G43" s="599"/>
      <c r="H43" s="600"/>
      <c r="I43" s="600"/>
      <c r="J43" s="600"/>
      <c r="K43" s="600"/>
      <c r="L43" s="601"/>
      <c r="M43" s="588"/>
      <c r="N43" s="598"/>
      <c r="O43" s="599"/>
      <c r="P43" s="600"/>
      <c r="Q43" s="600"/>
      <c r="R43" s="600"/>
      <c r="S43" s="600"/>
      <c r="T43" s="601"/>
      <c r="U43" s="588"/>
      <c r="V43" s="598"/>
      <c r="W43" s="599"/>
      <c r="X43" s="600"/>
      <c r="Y43" s="600"/>
      <c r="Z43" s="600"/>
      <c r="AA43" s="600"/>
      <c r="AB43" s="601"/>
      <c r="AC43" s="589"/>
      <c r="AD43" s="598"/>
      <c r="AE43" s="599"/>
      <c r="AF43" s="600"/>
      <c r="AG43" s="600"/>
      <c r="AH43" s="600"/>
      <c r="AI43" s="600"/>
      <c r="AJ43" s="601"/>
      <c r="AK43" s="588"/>
      <c r="AL43" s="598"/>
      <c r="AM43" s="599"/>
      <c r="AN43" s="600"/>
      <c r="AO43" s="600"/>
      <c r="AP43" s="600"/>
      <c r="AQ43" s="600"/>
      <c r="AR43" s="601"/>
      <c r="AS43" s="588"/>
      <c r="AT43" s="598"/>
      <c r="AU43" s="599"/>
      <c r="AV43" s="600"/>
      <c r="AW43" s="600"/>
      <c r="AX43" s="600"/>
      <c r="AY43" s="600"/>
      <c r="AZ43" s="601"/>
    </row>
    <row r="44" spans="1:52" ht="13.15">
      <c r="A44" s="583" t="s">
        <v>9</v>
      </c>
      <c r="B44" s="466">
        <v>22</v>
      </c>
      <c r="C44" s="481" t="s">
        <v>18</v>
      </c>
      <c r="D44" s="584">
        <f>'0.2_MR_Weighting'!I48</f>
        <v>1.6825665964979142E-2</v>
      </c>
      <c r="F44" s="585">
        <f>SUM('2.3_Input_Data_Orig_MC'!Y42:Y45)</f>
        <v>14</v>
      </c>
      <c r="G44" s="543">
        <f>SUMIF('2.3_Input_Data_Orig_MC'!AF42:AF45,"&lt;0")</f>
        <v>-7</v>
      </c>
      <c r="H44" s="586">
        <f t="shared" ref="H44" si="168">IFERROR((F44+G44) / F44, "-")</f>
        <v>0.5</v>
      </c>
      <c r="I44" s="586">
        <f>SUMIF('2.3_Input_Data_Orig_MC'!AB42:AF45,"&lt;=0")</f>
        <v>-11</v>
      </c>
      <c r="J44" s="586">
        <f t="shared" ref="J44" si="169">IFERROR((I44-G44)/I44, "-")</f>
        <v>0.36363636363636365</v>
      </c>
      <c r="K44" s="586">
        <f t="shared" ref="K44" si="170">IFERROR((SQRT(H44*J44))*F44, "N/A")</f>
        <v>5.9696200579570924</v>
      </c>
      <c r="L44" s="587">
        <f t="shared" ref="L44" si="171">IFERROR(K44*$D44, "N/A")</f>
        <v>0.10044283303302547</v>
      </c>
      <c r="M44" s="588"/>
      <c r="N44" s="585">
        <f>SUM('2.3_Input_Data_Orig_MC'!X42:Y45)</f>
        <v>20</v>
      </c>
      <c r="O44" s="543">
        <f>SUMIF('2.3_Input_Data_Orig_MC'!AE42:AF45,"&lt;0")</f>
        <v>-11</v>
      </c>
      <c r="P44" s="586">
        <f t="shared" ref="P44" si="172">IFERROR((N44+O44)/N44, "-")</f>
        <v>0.45</v>
      </c>
      <c r="Q44" s="586">
        <f>SUMIF('2.3_Input_Data_Orig_MC'!AB42:AF45,"&lt;=0")</f>
        <v>-11</v>
      </c>
      <c r="R44" s="586">
        <f t="shared" ref="R44" si="173">IFERROR((Q44-O44)/Q44, "-")</f>
        <v>0</v>
      </c>
      <c r="S44" s="586">
        <f t="shared" ref="S44" si="174">IFERROR((SQRT(P44*R44))*N44, "N/A")</f>
        <v>0</v>
      </c>
      <c r="T44" s="587">
        <f t="shared" ref="T44" si="175">IFERROR(S44*$D44, "N/A")</f>
        <v>0</v>
      </c>
      <c r="U44" s="588"/>
      <c r="V44" s="585">
        <f>SUM('2.3_Input_Data_Orig_MC'!W42:Y45)</f>
        <v>47</v>
      </c>
      <c r="W44" s="543">
        <f>SUMIF('2.3_Input_Data_Orig_MC'!AD42:AF45, "&lt;0")</f>
        <v>-11</v>
      </c>
      <c r="X44" s="586">
        <f t="shared" ref="X44" si="176">IFERROR((V44+W44)/V44, "-")</f>
        <v>0.76595744680851063</v>
      </c>
      <c r="Y44" s="586">
        <f>SUMIF('2.3_Input_Data_Orig_MC'!AB42:AF45,"&lt;=0")</f>
        <v>-11</v>
      </c>
      <c r="Z44" s="586">
        <f t="shared" ref="Z44" si="177">IFERROR((Y44-W44)/Y44, "-")</f>
        <v>0</v>
      </c>
      <c r="AA44" s="586">
        <f t="shared" ref="AA44" si="178">IFERROR((SQRT(X44*Z44))*V44, "N/A")</f>
        <v>0</v>
      </c>
      <c r="AB44" s="587">
        <f t="shared" ref="AB44" si="179">IFERROR(AA44*$D44, "N/A")</f>
        <v>0</v>
      </c>
      <c r="AC44" s="589"/>
      <c r="AD44" s="585">
        <f>SUM('2.4_Input_Data_Rebase'!Y42:Y45)</f>
        <v>28</v>
      </c>
      <c r="AE44" s="543">
        <f>SUMIF('2.4_Input_Data_Rebase'!AF42:AF45, "&lt;0")</f>
        <v>-11</v>
      </c>
      <c r="AF44" s="586">
        <f t="shared" ref="AF44" si="180">IFERROR((AD44+AE44) / AD44, "-")</f>
        <v>0.6071428571428571</v>
      </c>
      <c r="AG44" s="586">
        <f>SUMIF('2.4_Input_Data_Rebase'!AB42:AF45,"&lt;=0")</f>
        <v>-11</v>
      </c>
      <c r="AH44" s="586">
        <f t="shared" ref="AH44" si="181">IFERROR((AG44-AE44)/AG44, "-")</f>
        <v>0</v>
      </c>
      <c r="AI44" s="586">
        <f t="shared" ref="AI44" si="182">IFERROR((SQRT(AF44*AH44))*AD44, "N/A")</f>
        <v>0</v>
      </c>
      <c r="AJ44" s="587">
        <f t="shared" ref="AJ44" si="183">IFERROR(AI44*$D44, "N/A")</f>
        <v>0</v>
      </c>
      <c r="AK44" s="588"/>
      <c r="AL44" s="585">
        <f>SUM('2.4_Input_Data_Rebase'!X42:Y45)</f>
        <v>28</v>
      </c>
      <c r="AM44" s="543">
        <f>SUMIF('2.4_Input_Data_Rebase'!AE42:AF45, "&lt;0")</f>
        <v>-11</v>
      </c>
      <c r="AN44" s="586">
        <f t="shared" ref="AN44" si="184">IFERROR((AL44+AM44)/AL44, "-")</f>
        <v>0.6071428571428571</v>
      </c>
      <c r="AO44" s="586">
        <f>SUMIF('2.4_Input_Data_Rebase'!AB42:AF45,"&lt;=0")</f>
        <v>-11</v>
      </c>
      <c r="AP44" s="586">
        <f t="shared" ref="AP44" si="185">IFERROR((AO44-AM44)/AO44, "-")</f>
        <v>0</v>
      </c>
      <c r="AQ44" s="586">
        <f t="shared" ref="AQ44" si="186">IFERROR((SQRT(AN44*AP44))*AL44, "N/A")</f>
        <v>0</v>
      </c>
      <c r="AR44" s="587">
        <f t="shared" ref="AR44" si="187">IFERROR(AQ44*$D44, "N/A")</f>
        <v>0</v>
      </c>
      <c r="AS44" s="588"/>
      <c r="AT44" s="585">
        <f>SUM('2.4_Input_Data_Rebase'!W42:Y45)</f>
        <v>31</v>
      </c>
      <c r="AU44" s="543">
        <f>SUMIF('2.4_Input_Data_Rebase'!AD42:AF45, "&lt;0")</f>
        <v>-11</v>
      </c>
      <c r="AV44" s="586">
        <f t="shared" ref="AV44" si="188">IFERROR((AT44+AU44)/AT44, "-")</f>
        <v>0.64516129032258063</v>
      </c>
      <c r="AW44" s="586">
        <f>SUMIF('2.4_Input_Data_Rebase'!AB42:AF45,"&lt;=0")</f>
        <v>-11</v>
      </c>
      <c r="AX44" s="586">
        <f t="shared" ref="AX44" si="189">IFERROR((AW44-AU44)/AW44, "-")</f>
        <v>0</v>
      </c>
      <c r="AY44" s="586">
        <f t="shared" ref="AY44" si="190">IFERROR((SQRT(AV44*AX44))*AT44, "No Interventions")</f>
        <v>0</v>
      </c>
      <c r="AZ44" s="587">
        <f t="shared" ref="AZ44" si="191">IFERROR(AY44*$D44, "No Interventions")</f>
        <v>0</v>
      </c>
    </row>
    <row r="45" spans="1:52" ht="13.15">
      <c r="A45" s="590"/>
      <c r="B45" s="466"/>
      <c r="C45" s="481"/>
      <c r="D45" s="591"/>
      <c r="F45" s="592"/>
      <c r="G45" s="593"/>
      <c r="H45" s="594"/>
      <c r="I45" s="594"/>
      <c r="J45" s="594"/>
      <c r="K45" s="594"/>
      <c r="L45" s="584"/>
      <c r="M45" s="588"/>
      <c r="N45" s="592"/>
      <c r="O45" s="593"/>
      <c r="P45" s="594"/>
      <c r="Q45" s="594"/>
      <c r="R45" s="594"/>
      <c r="S45" s="594"/>
      <c r="T45" s="584"/>
      <c r="U45" s="588"/>
      <c r="V45" s="592"/>
      <c r="W45" s="593"/>
      <c r="X45" s="594"/>
      <c r="Y45" s="594"/>
      <c r="Z45" s="594"/>
      <c r="AA45" s="594"/>
      <c r="AB45" s="584"/>
      <c r="AC45" s="589"/>
      <c r="AD45" s="592"/>
      <c r="AE45" s="593"/>
      <c r="AF45" s="594"/>
      <c r="AG45" s="594"/>
      <c r="AH45" s="594"/>
      <c r="AI45" s="594"/>
      <c r="AJ45" s="584"/>
      <c r="AK45" s="588"/>
      <c r="AL45" s="592"/>
      <c r="AM45" s="593"/>
      <c r="AN45" s="594"/>
      <c r="AO45" s="594"/>
      <c r="AP45" s="594"/>
      <c r="AQ45" s="594"/>
      <c r="AR45" s="584"/>
      <c r="AS45" s="588"/>
      <c r="AT45" s="592"/>
      <c r="AU45" s="593"/>
      <c r="AV45" s="594"/>
      <c r="AW45" s="594"/>
      <c r="AX45" s="594"/>
      <c r="AY45" s="594"/>
      <c r="AZ45" s="584"/>
    </row>
    <row r="46" spans="1:52" ht="13.15">
      <c r="A46" s="590"/>
      <c r="B46" s="466"/>
      <c r="C46" s="481"/>
      <c r="D46" s="591"/>
      <c r="F46" s="592"/>
      <c r="G46" s="593"/>
      <c r="H46" s="594"/>
      <c r="I46" s="594"/>
      <c r="J46" s="594"/>
      <c r="K46" s="594"/>
      <c r="L46" s="584"/>
      <c r="M46" s="588"/>
      <c r="N46" s="592"/>
      <c r="O46" s="593"/>
      <c r="P46" s="594"/>
      <c r="Q46" s="594"/>
      <c r="R46" s="594"/>
      <c r="S46" s="594"/>
      <c r="T46" s="584"/>
      <c r="U46" s="588"/>
      <c r="V46" s="592"/>
      <c r="W46" s="593"/>
      <c r="X46" s="594"/>
      <c r="Y46" s="594"/>
      <c r="Z46" s="594"/>
      <c r="AA46" s="594"/>
      <c r="AB46" s="584"/>
      <c r="AC46" s="589"/>
      <c r="AD46" s="592"/>
      <c r="AE46" s="593"/>
      <c r="AF46" s="594"/>
      <c r="AG46" s="594"/>
      <c r="AH46" s="594"/>
      <c r="AI46" s="594"/>
      <c r="AJ46" s="584"/>
      <c r="AK46" s="588"/>
      <c r="AL46" s="592"/>
      <c r="AM46" s="593"/>
      <c r="AN46" s="594"/>
      <c r="AO46" s="594"/>
      <c r="AP46" s="594"/>
      <c r="AQ46" s="594"/>
      <c r="AR46" s="584"/>
      <c r="AS46" s="588"/>
      <c r="AT46" s="592"/>
      <c r="AU46" s="593"/>
      <c r="AV46" s="594"/>
      <c r="AW46" s="594"/>
      <c r="AX46" s="594"/>
      <c r="AY46" s="594"/>
      <c r="AZ46" s="584"/>
    </row>
    <row r="47" spans="1:52" ht="13.15">
      <c r="A47" s="595"/>
      <c r="B47" s="467"/>
      <c r="C47" s="596"/>
      <c r="D47" s="597"/>
      <c r="F47" s="598"/>
      <c r="G47" s="599"/>
      <c r="H47" s="600"/>
      <c r="I47" s="600"/>
      <c r="J47" s="600"/>
      <c r="K47" s="600"/>
      <c r="L47" s="601"/>
      <c r="M47" s="588"/>
      <c r="N47" s="598"/>
      <c r="O47" s="599"/>
      <c r="P47" s="600"/>
      <c r="Q47" s="600"/>
      <c r="R47" s="600"/>
      <c r="S47" s="600"/>
      <c r="T47" s="601"/>
      <c r="U47" s="588"/>
      <c r="V47" s="598"/>
      <c r="W47" s="599"/>
      <c r="X47" s="600"/>
      <c r="Y47" s="600"/>
      <c r="Z47" s="600"/>
      <c r="AA47" s="600"/>
      <c r="AB47" s="601"/>
      <c r="AC47" s="589"/>
      <c r="AD47" s="598"/>
      <c r="AE47" s="599"/>
      <c r="AF47" s="600"/>
      <c r="AG47" s="600"/>
      <c r="AH47" s="600"/>
      <c r="AI47" s="600"/>
      <c r="AJ47" s="601"/>
      <c r="AK47" s="588"/>
      <c r="AL47" s="598"/>
      <c r="AM47" s="599"/>
      <c r="AN47" s="600"/>
      <c r="AO47" s="600"/>
      <c r="AP47" s="600"/>
      <c r="AQ47" s="600"/>
      <c r="AR47" s="601"/>
      <c r="AS47" s="588"/>
      <c r="AT47" s="598"/>
      <c r="AU47" s="599"/>
      <c r="AV47" s="600"/>
      <c r="AW47" s="600"/>
      <c r="AX47" s="600"/>
      <c r="AY47" s="600"/>
      <c r="AZ47" s="601"/>
    </row>
    <row r="48" spans="1:52" ht="13.15">
      <c r="A48" s="583" t="s">
        <v>9</v>
      </c>
      <c r="B48" s="466">
        <v>36</v>
      </c>
      <c r="C48" s="481" t="s">
        <v>19</v>
      </c>
      <c r="D48" s="584">
        <f>'0.2_MR_Weighting'!I52</f>
        <v>2.8247262380523101E-3</v>
      </c>
      <c r="F48" s="585">
        <f>SUM('2.3_Input_Data_Orig_MC'!Y46:Y49)</f>
        <v>2</v>
      </c>
      <c r="G48" s="543">
        <f>SUMIF('2.3_Input_Data_Orig_MC'!AF46:AF49,"&lt;0")</f>
        <v>-2</v>
      </c>
      <c r="H48" s="586">
        <f t="shared" ref="H48" si="192">IFERROR((F48+G48) / F48, "-")</f>
        <v>0</v>
      </c>
      <c r="I48" s="586">
        <f>SUMIF('2.3_Input_Data_Orig_MC'!AB46:AF49,"&lt;=0")</f>
        <v>-3</v>
      </c>
      <c r="J48" s="586">
        <f t="shared" ref="J48" si="193">IFERROR((I48-G48)/I48, "-")</f>
        <v>0.33333333333333331</v>
      </c>
      <c r="K48" s="586">
        <f t="shared" ref="K48" si="194">IFERROR((SQRT(H48*J48))*F48, "N/A")</f>
        <v>0</v>
      </c>
      <c r="L48" s="587">
        <f t="shared" ref="L48" si="195">IFERROR(K48*$D48, "N/A")</f>
        <v>0</v>
      </c>
      <c r="M48" s="588"/>
      <c r="N48" s="585">
        <f>SUM('2.3_Input_Data_Orig_MC'!X46:Y49)</f>
        <v>4</v>
      </c>
      <c r="O48" s="543">
        <f>SUMIF('2.3_Input_Data_Orig_MC'!AE46:AF49,"&lt;0")</f>
        <v>-3</v>
      </c>
      <c r="P48" s="586">
        <f t="shared" ref="P48" si="196">IFERROR((N48+O48)/N48, "-")</f>
        <v>0.25</v>
      </c>
      <c r="Q48" s="586">
        <f>SUMIF('2.3_Input_Data_Orig_MC'!AB46:AF49,"&lt;=0")</f>
        <v>-3</v>
      </c>
      <c r="R48" s="586">
        <f t="shared" ref="R48" si="197">IFERROR((Q48-O48)/Q48, "-")</f>
        <v>0</v>
      </c>
      <c r="S48" s="586">
        <f t="shared" ref="S48" si="198">IFERROR((SQRT(P48*R48))*N48, "N/A")</f>
        <v>0</v>
      </c>
      <c r="T48" s="587">
        <f t="shared" ref="T48" si="199">IFERROR(S48*$D48, "N/A")</f>
        <v>0</v>
      </c>
      <c r="U48" s="588"/>
      <c r="V48" s="585">
        <f>SUM('2.3_Input_Data_Orig_MC'!W46:Y49)</f>
        <v>4</v>
      </c>
      <c r="W48" s="543">
        <f>SUMIF('2.3_Input_Data_Orig_MC'!AD46:AF49, "&lt;0")</f>
        <v>-3</v>
      </c>
      <c r="X48" s="586">
        <f t="shared" ref="X48" si="200">IFERROR((V48+W48)/V48, "-")</f>
        <v>0.25</v>
      </c>
      <c r="Y48" s="586">
        <f>SUMIF('2.3_Input_Data_Orig_MC'!AB46:AF49,"&lt;=0")</f>
        <v>-3</v>
      </c>
      <c r="Z48" s="586">
        <f t="shared" ref="Z48" si="201">IFERROR((Y48-W48)/Y48, "-")</f>
        <v>0</v>
      </c>
      <c r="AA48" s="586">
        <f t="shared" ref="AA48" si="202">IFERROR((SQRT(X48*Z48))*V48, "N/A")</f>
        <v>0</v>
      </c>
      <c r="AB48" s="587">
        <f t="shared" ref="AB48" si="203">IFERROR(AA48*$D48, "N/A")</f>
        <v>0</v>
      </c>
      <c r="AC48" s="589"/>
      <c r="AD48" s="585">
        <f>SUM('2.4_Input_Data_Rebase'!Y46:Y49)</f>
        <v>3</v>
      </c>
      <c r="AE48" s="543">
        <f>SUMIF('2.4_Input_Data_Rebase'!AF46:AF49, "&lt;0")</f>
        <v>-3</v>
      </c>
      <c r="AF48" s="586">
        <f t="shared" ref="AF48" si="204">IFERROR((AD48+AE48) / AD48, "-")</f>
        <v>0</v>
      </c>
      <c r="AG48" s="586">
        <f>SUMIF('2.4_Input_Data_Rebase'!AB46:AF49,"&lt;=0")</f>
        <v>-3</v>
      </c>
      <c r="AH48" s="586">
        <f t="shared" ref="AH48" si="205">IFERROR((AG48-AE48)/AG48, "-")</f>
        <v>0</v>
      </c>
      <c r="AI48" s="586">
        <f t="shared" ref="AI48" si="206">IFERROR((SQRT(AF48*AH48))*AD48, "N/A")</f>
        <v>0</v>
      </c>
      <c r="AJ48" s="587">
        <f t="shared" ref="AJ48" si="207">IFERROR(AI48*$D48, "N/A")</f>
        <v>0</v>
      </c>
      <c r="AK48" s="588"/>
      <c r="AL48" s="585">
        <f>SUM('2.4_Input_Data_Rebase'!X46:Y49)</f>
        <v>3</v>
      </c>
      <c r="AM48" s="543">
        <f>SUMIF('2.4_Input_Data_Rebase'!AE46:AF49, "&lt;0")</f>
        <v>-3</v>
      </c>
      <c r="AN48" s="586">
        <f t="shared" ref="AN48" si="208">IFERROR((AL48+AM48)/AL48, "-")</f>
        <v>0</v>
      </c>
      <c r="AO48" s="586">
        <f>SUMIF('2.4_Input_Data_Rebase'!AB46:AF49,"&lt;=0")</f>
        <v>-3</v>
      </c>
      <c r="AP48" s="586">
        <f t="shared" ref="AP48" si="209">IFERROR((AO48-AM48)/AO48, "-")</f>
        <v>0</v>
      </c>
      <c r="AQ48" s="586">
        <f t="shared" ref="AQ48" si="210">IFERROR((SQRT(AN48*AP48))*AL48, "N/A")</f>
        <v>0</v>
      </c>
      <c r="AR48" s="587">
        <f t="shared" ref="AR48" si="211">IFERROR(AQ48*$D48, "N/A")</f>
        <v>0</v>
      </c>
      <c r="AS48" s="588"/>
      <c r="AT48" s="585">
        <f>SUM('2.4_Input_Data_Rebase'!W46:Y49)</f>
        <v>3</v>
      </c>
      <c r="AU48" s="543">
        <f>SUMIF('2.4_Input_Data_Rebase'!AD46:AF49, "&lt;0")</f>
        <v>-3</v>
      </c>
      <c r="AV48" s="586">
        <f t="shared" ref="AV48" si="212">IFERROR((AT48+AU48)/AT48, "-")</f>
        <v>0</v>
      </c>
      <c r="AW48" s="586">
        <f>SUMIF('2.4_Input_Data_Rebase'!AB46:AF49,"&lt;=0")</f>
        <v>-3</v>
      </c>
      <c r="AX48" s="586">
        <f t="shared" ref="AX48" si="213">IFERROR((AW48-AU48)/AW48, "-")</f>
        <v>0</v>
      </c>
      <c r="AY48" s="586">
        <f t="shared" ref="AY48" si="214">IFERROR((SQRT(AV48*AX48))*AT48, "No Interventions")</f>
        <v>0</v>
      </c>
      <c r="AZ48" s="587">
        <f t="shared" ref="AZ48" si="215">IFERROR(AY48*$D48, "No Interventions")</f>
        <v>0</v>
      </c>
    </row>
    <row r="49" spans="1:52" ht="13.15">
      <c r="A49" s="590"/>
      <c r="B49" s="466"/>
      <c r="C49" s="481"/>
      <c r="D49" s="591"/>
      <c r="F49" s="592"/>
      <c r="G49" s="593"/>
      <c r="H49" s="594"/>
      <c r="I49" s="594"/>
      <c r="J49" s="594"/>
      <c r="K49" s="594"/>
      <c r="L49" s="584"/>
      <c r="M49" s="588"/>
      <c r="N49" s="592"/>
      <c r="O49" s="593"/>
      <c r="P49" s="594"/>
      <c r="Q49" s="594"/>
      <c r="R49" s="594"/>
      <c r="S49" s="594"/>
      <c r="T49" s="584"/>
      <c r="U49" s="588"/>
      <c r="V49" s="592"/>
      <c r="W49" s="593"/>
      <c r="X49" s="594"/>
      <c r="Y49" s="594"/>
      <c r="Z49" s="594"/>
      <c r="AA49" s="594"/>
      <c r="AB49" s="584"/>
      <c r="AC49" s="589"/>
      <c r="AD49" s="592"/>
      <c r="AE49" s="593"/>
      <c r="AF49" s="594"/>
      <c r="AG49" s="594"/>
      <c r="AH49" s="594"/>
      <c r="AI49" s="594"/>
      <c r="AJ49" s="584"/>
      <c r="AK49" s="588"/>
      <c r="AL49" s="592"/>
      <c r="AM49" s="593"/>
      <c r="AN49" s="594"/>
      <c r="AO49" s="594"/>
      <c r="AP49" s="594"/>
      <c r="AQ49" s="594"/>
      <c r="AR49" s="584"/>
      <c r="AS49" s="588"/>
      <c r="AT49" s="592"/>
      <c r="AU49" s="593"/>
      <c r="AV49" s="594"/>
      <c r="AW49" s="594"/>
      <c r="AX49" s="594"/>
      <c r="AY49" s="594"/>
      <c r="AZ49" s="584"/>
    </row>
    <row r="50" spans="1:52" ht="13.15">
      <c r="A50" s="590"/>
      <c r="B50" s="466"/>
      <c r="C50" s="481"/>
      <c r="D50" s="591"/>
      <c r="F50" s="592"/>
      <c r="G50" s="593"/>
      <c r="H50" s="594"/>
      <c r="I50" s="594"/>
      <c r="J50" s="594"/>
      <c r="K50" s="594"/>
      <c r="L50" s="584"/>
      <c r="M50" s="588"/>
      <c r="N50" s="592"/>
      <c r="O50" s="593"/>
      <c r="P50" s="594"/>
      <c r="Q50" s="594"/>
      <c r="R50" s="594"/>
      <c r="S50" s="594"/>
      <c r="T50" s="584"/>
      <c r="U50" s="588"/>
      <c r="V50" s="592"/>
      <c r="W50" s="593"/>
      <c r="X50" s="594"/>
      <c r="Y50" s="594"/>
      <c r="Z50" s="594"/>
      <c r="AA50" s="594"/>
      <c r="AB50" s="584"/>
      <c r="AC50" s="589"/>
      <c r="AD50" s="592"/>
      <c r="AE50" s="593"/>
      <c r="AF50" s="594"/>
      <c r="AG50" s="594"/>
      <c r="AH50" s="594"/>
      <c r="AI50" s="594"/>
      <c r="AJ50" s="584"/>
      <c r="AK50" s="588"/>
      <c r="AL50" s="592"/>
      <c r="AM50" s="593"/>
      <c r="AN50" s="594"/>
      <c r="AO50" s="594"/>
      <c r="AP50" s="594"/>
      <c r="AQ50" s="594"/>
      <c r="AR50" s="584"/>
      <c r="AS50" s="588"/>
      <c r="AT50" s="592"/>
      <c r="AU50" s="593"/>
      <c r="AV50" s="594"/>
      <c r="AW50" s="594"/>
      <c r="AX50" s="594"/>
      <c r="AY50" s="594"/>
      <c r="AZ50" s="584"/>
    </row>
    <row r="51" spans="1:52" ht="13.15">
      <c r="A51" s="595"/>
      <c r="B51" s="467"/>
      <c r="C51" s="596"/>
      <c r="D51" s="597"/>
      <c r="F51" s="598"/>
      <c r="G51" s="599"/>
      <c r="H51" s="600"/>
      <c r="I51" s="600"/>
      <c r="J51" s="600"/>
      <c r="K51" s="600"/>
      <c r="L51" s="601"/>
      <c r="M51" s="588"/>
      <c r="N51" s="598"/>
      <c r="O51" s="599"/>
      <c r="P51" s="600"/>
      <c r="Q51" s="600"/>
      <c r="R51" s="600"/>
      <c r="S51" s="600"/>
      <c r="T51" s="601"/>
      <c r="U51" s="588"/>
      <c r="V51" s="598"/>
      <c r="W51" s="599"/>
      <c r="X51" s="600"/>
      <c r="Y51" s="600"/>
      <c r="Z51" s="600"/>
      <c r="AA51" s="600"/>
      <c r="AB51" s="601"/>
      <c r="AC51" s="589"/>
      <c r="AD51" s="598"/>
      <c r="AE51" s="599"/>
      <c r="AF51" s="600"/>
      <c r="AG51" s="600"/>
      <c r="AH51" s="600"/>
      <c r="AI51" s="600"/>
      <c r="AJ51" s="601"/>
      <c r="AK51" s="588"/>
      <c r="AL51" s="598"/>
      <c r="AM51" s="599"/>
      <c r="AN51" s="600"/>
      <c r="AO51" s="600"/>
      <c r="AP51" s="600"/>
      <c r="AQ51" s="600"/>
      <c r="AR51" s="601"/>
      <c r="AS51" s="588"/>
      <c r="AT51" s="598"/>
      <c r="AU51" s="599"/>
      <c r="AV51" s="600"/>
      <c r="AW51" s="600"/>
      <c r="AX51" s="600"/>
      <c r="AY51" s="600"/>
      <c r="AZ51" s="601"/>
    </row>
    <row r="52" spans="1:52" ht="13.15">
      <c r="A52" s="583" t="s">
        <v>9</v>
      </c>
      <c r="B52" s="466">
        <v>2</v>
      </c>
      <c r="C52" s="481" t="s">
        <v>20</v>
      </c>
      <c r="D52" s="584">
        <f>'0.2_MR_Weighting'!I56</f>
        <v>0.13835019780469088</v>
      </c>
      <c r="F52" s="585">
        <f>SUM('2.3_Input_Data_Orig_MC'!Y50:Y53)</f>
        <v>1</v>
      </c>
      <c r="G52" s="543">
        <f>SUMIF('2.3_Input_Data_Orig_MC'!AF50:AF53,"&lt;0")</f>
        <v>-1</v>
      </c>
      <c r="H52" s="586">
        <f t="shared" ref="H52" si="216">IFERROR((F52+G52) / F52, "-")</f>
        <v>0</v>
      </c>
      <c r="I52" s="586">
        <f>SUMIF('2.3_Input_Data_Orig_MC'!AB50:AF53,"&lt;=0")</f>
        <v>-1</v>
      </c>
      <c r="J52" s="586">
        <f t="shared" ref="J52" si="217">IFERROR((I52-G52)/I52, "-")</f>
        <v>0</v>
      </c>
      <c r="K52" s="586">
        <f t="shared" ref="K52" si="218">IFERROR((SQRT(H52*J52))*F52, "N/A")</f>
        <v>0</v>
      </c>
      <c r="L52" s="587">
        <f t="shared" ref="L52" si="219">IFERROR(K52*$D52, "N/A")</f>
        <v>0</v>
      </c>
      <c r="M52" s="588"/>
      <c r="N52" s="585">
        <f>SUM('2.3_Input_Data_Orig_MC'!X50:Y53)</f>
        <v>2</v>
      </c>
      <c r="O52" s="543">
        <f>SUMIF('2.3_Input_Data_Orig_MC'!AE50:AF53,"&lt;0")</f>
        <v>-1</v>
      </c>
      <c r="P52" s="586">
        <f t="shared" ref="P52" si="220">IFERROR((N52+O52)/N52, "-")</f>
        <v>0.5</v>
      </c>
      <c r="Q52" s="586">
        <f>SUMIF('2.3_Input_Data_Orig_MC'!AB50:AF53,"&lt;=0")</f>
        <v>-1</v>
      </c>
      <c r="R52" s="586">
        <f t="shared" ref="R52" si="221">IFERROR((Q52-O52)/Q52, "-")</f>
        <v>0</v>
      </c>
      <c r="S52" s="586">
        <f t="shared" ref="S52" si="222">IFERROR((SQRT(P52*R52))*N52, "N/A")</f>
        <v>0</v>
      </c>
      <c r="T52" s="587">
        <f t="shared" ref="T52" si="223">IFERROR(S52*$D52, "N/A")</f>
        <v>0</v>
      </c>
      <c r="U52" s="588"/>
      <c r="V52" s="585">
        <f>SUM('2.3_Input_Data_Orig_MC'!W50:Y53)</f>
        <v>2</v>
      </c>
      <c r="W52" s="543">
        <f>SUMIF('2.3_Input_Data_Orig_MC'!AD50:AF53, "&lt;0")</f>
        <v>-1</v>
      </c>
      <c r="X52" s="586">
        <f t="shared" ref="X52" si="224">IFERROR((V52+W52)/V52, "-")</f>
        <v>0.5</v>
      </c>
      <c r="Y52" s="586">
        <f>SUMIF('2.3_Input_Data_Orig_MC'!AB50:AF53,"&lt;=0")</f>
        <v>-1</v>
      </c>
      <c r="Z52" s="586">
        <f t="shared" ref="Z52" si="225">IFERROR((Y52-W52)/Y52, "-")</f>
        <v>0</v>
      </c>
      <c r="AA52" s="586">
        <f t="shared" ref="AA52" si="226">IFERROR((SQRT(X52*Z52))*V52, "N/A")</f>
        <v>0</v>
      </c>
      <c r="AB52" s="587">
        <f t="shared" ref="AB52" si="227">IFERROR(AA52*$D52, "N/A")</f>
        <v>0</v>
      </c>
      <c r="AC52" s="589"/>
      <c r="AD52" s="585">
        <f>SUM('2.4_Input_Data_Rebase'!Y50:Y53)</f>
        <v>2</v>
      </c>
      <c r="AE52" s="543">
        <f>SUMIF('2.4_Input_Data_Rebase'!AF50:AF53, "&lt;0")</f>
        <v>-1</v>
      </c>
      <c r="AF52" s="586">
        <f t="shared" ref="AF52" si="228">IFERROR((AD52+AE52) / AD52, "-")</f>
        <v>0.5</v>
      </c>
      <c r="AG52" s="586">
        <f>SUMIF('2.4_Input_Data_Rebase'!AB50:AF53,"&lt;=0")</f>
        <v>-1</v>
      </c>
      <c r="AH52" s="586">
        <f t="shared" ref="AH52" si="229">IFERROR((AG52-AE52)/AG52, "-")</f>
        <v>0</v>
      </c>
      <c r="AI52" s="586">
        <f t="shared" ref="AI52" si="230">IFERROR((SQRT(AF52*AH52))*AD52, "N/A")</f>
        <v>0</v>
      </c>
      <c r="AJ52" s="587">
        <f t="shared" ref="AJ52" si="231">IFERROR(AI52*$D52, "N/A")</f>
        <v>0</v>
      </c>
      <c r="AK52" s="588"/>
      <c r="AL52" s="585">
        <f>SUM('2.4_Input_Data_Rebase'!X50:Y53)</f>
        <v>2</v>
      </c>
      <c r="AM52" s="543">
        <f>SUMIF('2.4_Input_Data_Rebase'!AE50:AF53, "&lt;0")</f>
        <v>-1</v>
      </c>
      <c r="AN52" s="586">
        <f t="shared" ref="AN52" si="232">IFERROR((AL52+AM52)/AL52, "-")</f>
        <v>0.5</v>
      </c>
      <c r="AO52" s="586">
        <f>SUMIF('2.4_Input_Data_Rebase'!AB50:AF53,"&lt;=0")</f>
        <v>-1</v>
      </c>
      <c r="AP52" s="586">
        <f t="shared" ref="AP52" si="233">IFERROR((AO52-AM52)/AO52, "-")</f>
        <v>0</v>
      </c>
      <c r="AQ52" s="586">
        <f t="shared" ref="AQ52" si="234">IFERROR((SQRT(AN52*AP52))*AL52, "N/A")</f>
        <v>0</v>
      </c>
      <c r="AR52" s="587">
        <f t="shared" ref="AR52" si="235">IFERROR(AQ52*$D52, "N/A")</f>
        <v>0</v>
      </c>
      <c r="AS52" s="588"/>
      <c r="AT52" s="585">
        <f>SUM('2.4_Input_Data_Rebase'!W50:Y53)</f>
        <v>2</v>
      </c>
      <c r="AU52" s="543">
        <f>SUMIF('2.4_Input_Data_Rebase'!AD50:AF53, "&lt;0")</f>
        <v>-1</v>
      </c>
      <c r="AV52" s="586">
        <f t="shared" ref="AV52" si="236">IFERROR((AT52+AU52)/AT52, "-")</f>
        <v>0.5</v>
      </c>
      <c r="AW52" s="586">
        <f>SUMIF('2.4_Input_Data_Rebase'!AB50:AF53,"&lt;=0")</f>
        <v>-1</v>
      </c>
      <c r="AX52" s="586">
        <f t="shared" ref="AX52" si="237">IFERROR((AW52-AU52)/AW52, "-")</f>
        <v>0</v>
      </c>
      <c r="AY52" s="586">
        <f t="shared" ref="AY52" si="238">IFERROR((SQRT(AV52*AX52))*AT52, "No Interventions")</f>
        <v>0</v>
      </c>
      <c r="AZ52" s="587">
        <f t="shared" ref="AZ52" si="239">IFERROR(AY52*$D52, "No Interventions")</f>
        <v>0</v>
      </c>
    </row>
    <row r="53" spans="1:52" ht="13.15">
      <c r="A53" s="590"/>
      <c r="B53" s="466"/>
      <c r="C53" s="481"/>
      <c r="D53" s="591"/>
      <c r="F53" s="592"/>
      <c r="G53" s="593"/>
      <c r="H53" s="594"/>
      <c r="I53" s="594"/>
      <c r="J53" s="594"/>
      <c r="K53" s="594"/>
      <c r="L53" s="584"/>
      <c r="M53" s="588"/>
      <c r="N53" s="592"/>
      <c r="O53" s="593"/>
      <c r="P53" s="594"/>
      <c r="Q53" s="594"/>
      <c r="R53" s="594"/>
      <c r="S53" s="594"/>
      <c r="T53" s="584"/>
      <c r="U53" s="588"/>
      <c r="V53" s="592"/>
      <c r="W53" s="593"/>
      <c r="X53" s="594"/>
      <c r="Y53" s="594"/>
      <c r="Z53" s="594"/>
      <c r="AA53" s="594"/>
      <c r="AB53" s="584"/>
      <c r="AC53" s="589"/>
      <c r="AD53" s="592"/>
      <c r="AE53" s="593"/>
      <c r="AF53" s="594"/>
      <c r="AG53" s="594"/>
      <c r="AH53" s="594"/>
      <c r="AI53" s="594"/>
      <c r="AJ53" s="584"/>
      <c r="AK53" s="588"/>
      <c r="AL53" s="592"/>
      <c r="AM53" s="593"/>
      <c r="AN53" s="594"/>
      <c r="AO53" s="594"/>
      <c r="AP53" s="594"/>
      <c r="AQ53" s="594"/>
      <c r="AR53" s="584"/>
      <c r="AS53" s="588"/>
      <c r="AT53" s="592"/>
      <c r="AU53" s="593"/>
      <c r="AV53" s="594"/>
      <c r="AW53" s="594"/>
      <c r="AX53" s="594"/>
      <c r="AY53" s="594"/>
      <c r="AZ53" s="584"/>
    </row>
    <row r="54" spans="1:52" ht="13.15">
      <c r="A54" s="590"/>
      <c r="B54" s="466"/>
      <c r="C54" s="481"/>
      <c r="D54" s="591"/>
      <c r="F54" s="592"/>
      <c r="G54" s="593"/>
      <c r="H54" s="594"/>
      <c r="I54" s="594"/>
      <c r="J54" s="594"/>
      <c r="K54" s="594"/>
      <c r="L54" s="584"/>
      <c r="M54" s="588"/>
      <c r="N54" s="592"/>
      <c r="O54" s="593"/>
      <c r="P54" s="594"/>
      <c r="Q54" s="594"/>
      <c r="R54" s="594"/>
      <c r="S54" s="594"/>
      <c r="T54" s="584"/>
      <c r="U54" s="588"/>
      <c r="V54" s="592"/>
      <c r="W54" s="593"/>
      <c r="X54" s="594"/>
      <c r="Y54" s="594"/>
      <c r="Z54" s="594"/>
      <c r="AA54" s="594"/>
      <c r="AB54" s="584"/>
      <c r="AC54" s="589"/>
      <c r="AD54" s="592"/>
      <c r="AE54" s="593"/>
      <c r="AF54" s="594"/>
      <c r="AG54" s="594"/>
      <c r="AH54" s="594"/>
      <c r="AI54" s="594"/>
      <c r="AJ54" s="584"/>
      <c r="AK54" s="588"/>
      <c r="AL54" s="592"/>
      <c r="AM54" s="593"/>
      <c r="AN54" s="594"/>
      <c r="AO54" s="594"/>
      <c r="AP54" s="594"/>
      <c r="AQ54" s="594"/>
      <c r="AR54" s="584"/>
      <c r="AS54" s="588"/>
      <c r="AT54" s="592"/>
      <c r="AU54" s="593"/>
      <c r="AV54" s="594"/>
      <c r="AW54" s="594"/>
      <c r="AX54" s="594"/>
      <c r="AY54" s="594"/>
      <c r="AZ54" s="584"/>
    </row>
    <row r="55" spans="1:52" ht="13.15">
      <c r="A55" s="595"/>
      <c r="B55" s="467"/>
      <c r="C55" s="596"/>
      <c r="D55" s="597"/>
      <c r="F55" s="598"/>
      <c r="G55" s="599"/>
      <c r="H55" s="600"/>
      <c r="I55" s="600"/>
      <c r="J55" s="600"/>
      <c r="K55" s="600"/>
      <c r="L55" s="601"/>
      <c r="M55" s="588"/>
      <c r="N55" s="598"/>
      <c r="O55" s="599"/>
      <c r="P55" s="600"/>
      <c r="Q55" s="600"/>
      <c r="R55" s="600"/>
      <c r="S55" s="600"/>
      <c r="T55" s="601"/>
      <c r="U55" s="588"/>
      <c r="V55" s="598"/>
      <c r="W55" s="599"/>
      <c r="X55" s="600"/>
      <c r="Y55" s="600"/>
      <c r="Z55" s="600"/>
      <c r="AA55" s="600"/>
      <c r="AB55" s="601"/>
      <c r="AC55" s="589"/>
      <c r="AD55" s="598"/>
      <c r="AE55" s="599"/>
      <c r="AF55" s="600"/>
      <c r="AG55" s="600"/>
      <c r="AH55" s="600"/>
      <c r="AI55" s="600"/>
      <c r="AJ55" s="601"/>
      <c r="AK55" s="588"/>
      <c r="AL55" s="598"/>
      <c r="AM55" s="599"/>
      <c r="AN55" s="600"/>
      <c r="AO55" s="600"/>
      <c r="AP55" s="600"/>
      <c r="AQ55" s="600"/>
      <c r="AR55" s="601"/>
      <c r="AS55" s="588"/>
      <c r="AT55" s="598"/>
      <c r="AU55" s="599"/>
      <c r="AV55" s="600"/>
      <c r="AW55" s="600"/>
      <c r="AX55" s="600"/>
      <c r="AY55" s="600"/>
      <c r="AZ55" s="601"/>
    </row>
    <row r="56" spans="1:52" ht="13.15">
      <c r="A56" s="583" t="s">
        <v>9</v>
      </c>
      <c r="B56" s="466">
        <v>27</v>
      </c>
      <c r="C56" s="481" t="s">
        <v>21</v>
      </c>
      <c r="D56" s="584">
        <f>'0.2_MR_Weighting'!I60</f>
        <v>1.6287052308207252E-4</v>
      </c>
      <c r="F56" s="585">
        <f>SUM('2.3_Input_Data_Orig_MC'!Y54:Y57)</f>
        <v>12</v>
      </c>
      <c r="G56" s="543">
        <f>SUMIF('2.3_Input_Data_Orig_MC'!AF54:AF57,"&lt;0")</f>
        <v>-12</v>
      </c>
      <c r="H56" s="586">
        <f t="shared" ref="H56" si="240">IFERROR((F56+G56) / F56, "-")</f>
        <v>0</v>
      </c>
      <c r="I56" s="586">
        <f>SUMIF('2.3_Input_Data_Orig_MC'!AB54:AF57,"&lt;=0")</f>
        <v>-14</v>
      </c>
      <c r="J56" s="586">
        <f t="shared" ref="J56" si="241">IFERROR((I56-G56)/I56, "-")</f>
        <v>0.14285714285714285</v>
      </c>
      <c r="K56" s="586">
        <f t="shared" ref="K56" si="242">IFERROR((SQRT(H56*J56))*F56, "N/A")</f>
        <v>0</v>
      </c>
      <c r="L56" s="587">
        <f t="shared" ref="L56" si="243">IFERROR(K56*$D56, "N/A")</f>
        <v>0</v>
      </c>
      <c r="M56" s="588"/>
      <c r="N56" s="585">
        <f>SUM('2.3_Input_Data_Orig_MC'!X54:Y57)</f>
        <v>16</v>
      </c>
      <c r="O56" s="543">
        <f>SUMIF('2.3_Input_Data_Orig_MC'!AE54:AF57,"&lt;0")</f>
        <v>-14</v>
      </c>
      <c r="P56" s="586">
        <f t="shared" ref="P56" si="244">IFERROR((N56+O56)/N56, "-")</f>
        <v>0.125</v>
      </c>
      <c r="Q56" s="586">
        <f>SUMIF('2.3_Input_Data_Orig_MC'!AB54:AF57,"&lt;=0")</f>
        <v>-14</v>
      </c>
      <c r="R56" s="586">
        <f t="shared" ref="R56" si="245">IFERROR((Q56-O56)/Q56, "-")</f>
        <v>0</v>
      </c>
      <c r="S56" s="586">
        <f t="shared" ref="S56" si="246">IFERROR((SQRT(P56*R56))*N56, "N/A")</f>
        <v>0</v>
      </c>
      <c r="T56" s="587">
        <f t="shared" ref="T56" si="247">IFERROR(S56*$D56, "N/A")</f>
        <v>0</v>
      </c>
      <c r="U56" s="588"/>
      <c r="V56" s="585">
        <f>SUM('2.3_Input_Data_Orig_MC'!W54:Y57)</f>
        <v>16</v>
      </c>
      <c r="W56" s="543">
        <f>SUMIF('2.3_Input_Data_Orig_MC'!AD54:AF57, "&lt;0")</f>
        <v>-14</v>
      </c>
      <c r="X56" s="586">
        <f t="shared" ref="X56" si="248">IFERROR((V56+W56)/V56, "-")</f>
        <v>0.125</v>
      </c>
      <c r="Y56" s="586">
        <f>SUMIF('2.3_Input_Data_Orig_MC'!AB54:AF57,"&lt;=0")</f>
        <v>-14</v>
      </c>
      <c r="Z56" s="586">
        <f t="shared" ref="Z56" si="249">IFERROR((Y56-W56)/Y56, "-")</f>
        <v>0</v>
      </c>
      <c r="AA56" s="586">
        <f t="shared" ref="AA56" si="250">IFERROR((SQRT(X56*Z56))*V56, "N/A")</f>
        <v>0</v>
      </c>
      <c r="AB56" s="587">
        <f t="shared" ref="AB56" si="251">IFERROR(AA56*$D56, "N/A")</f>
        <v>0</v>
      </c>
      <c r="AC56" s="589"/>
      <c r="AD56" s="585">
        <f>SUM('2.4_Input_Data_Rebase'!Y54:Y57)</f>
        <v>10</v>
      </c>
      <c r="AE56" s="543">
        <f>SUMIF('2.4_Input_Data_Rebase'!AF54:AF57, "&lt;0")</f>
        <v>-9</v>
      </c>
      <c r="AF56" s="586">
        <f t="shared" ref="AF56" si="252">IFERROR((AD56+AE56) / AD56, "-")</f>
        <v>0.1</v>
      </c>
      <c r="AG56" s="586">
        <f>SUMIF('2.4_Input_Data_Rebase'!AB54:AF57,"&lt;=0")</f>
        <v>-14</v>
      </c>
      <c r="AH56" s="586">
        <f t="shared" ref="AH56" si="253">IFERROR((AG56-AE56)/AG56, "-")</f>
        <v>0.35714285714285715</v>
      </c>
      <c r="AI56" s="586">
        <f t="shared" ref="AI56" si="254">IFERROR((SQRT(AF56*AH56))*AD56, "N/A")</f>
        <v>1.8898223650461363</v>
      </c>
      <c r="AJ56" s="587">
        <f t="shared" ref="AJ56" si="255">IFERROR(AI56*$D56, "N/A")</f>
        <v>3.0779635712726363E-4</v>
      </c>
      <c r="AK56" s="588"/>
      <c r="AL56" s="585">
        <f>SUM('2.4_Input_Data_Rebase'!X54:Y57)</f>
        <v>10</v>
      </c>
      <c r="AM56" s="543">
        <f>SUMIF('2.4_Input_Data_Rebase'!AE54:AF57, "&lt;0")</f>
        <v>-9</v>
      </c>
      <c r="AN56" s="586">
        <f t="shared" ref="AN56" si="256">IFERROR((AL56+AM56)/AL56, "-")</f>
        <v>0.1</v>
      </c>
      <c r="AO56" s="586">
        <f>SUMIF('2.4_Input_Data_Rebase'!AB54:AF57,"&lt;=0")</f>
        <v>-14</v>
      </c>
      <c r="AP56" s="586">
        <f t="shared" ref="AP56" si="257">IFERROR((AO56-AM56)/AO56, "-")</f>
        <v>0.35714285714285715</v>
      </c>
      <c r="AQ56" s="586">
        <f t="shared" ref="AQ56" si="258">IFERROR((SQRT(AN56*AP56))*AL56, "N/A")</f>
        <v>1.8898223650461363</v>
      </c>
      <c r="AR56" s="587">
        <f t="shared" ref="AR56" si="259">IFERROR(AQ56*$D56, "N/A")</f>
        <v>3.0779635712726363E-4</v>
      </c>
      <c r="AS56" s="588"/>
      <c r="AT56" s="585">
        <f>SUM('2.4_Input_Data_Rebase'!W54:Y57)</f>
        <v>10</v>
      </c>
      <c r="AU56" s="543">
        <f>SUMIF('2.4_Input_Data_Rebase'!AD54:AF57, "&lt;0")</f>
        <v>-9</v>
      </c>
      <c r="AV56" s="586">
        <f t="shared" ref="AV56" si="260">IFERROR((AT56+AU56)/AT56, "-")</f>
        <v>0.1</v>
      </c>
      <c r="AW56" s="586">
        <f>SUMIF('2.4_Input_Data_Rebase'!AB54:AF57,"&lt;=0")</f>
        <v>-14</v>
      </c>
      <c r="AX56" s="586">
        <f t="shared" ref="AX56" si="261">IFERROR((AW56-AU56)/AW56, "-")</f>
        <v>0.35714285714285715</v>
      </c>
      <c r="AY56" s="586">
        <f t="shared" ref="AY56" si="262">IFERROR((SQRT(AV56*AX56))*AT56, "No Interventions")</f>
        <v>1.8898223650461363</v>
      </c>
      <c r="AZ56" s="587">
        <f t="shared" ref="AZ56" si="263">IFERROR(AY56*$D56, "No Interventions")</f>
        <v>3.0779635712726363E-4</v>
      </c>
    </row>
    <row r="57" spans="1:52" ht="13.15">
      <c r="A57" s="590"/>
      <c r="B57" s="466"/>
      <c r="C57" s="481"/>
      <c r="D57" s="591"/>
      <c r="F57" s="592"/>
      <c r="G57" s="593"/>
      <c r="H57" s="594"/>
      <c r="I57" s="594"/>
      <c r="J57" s="594"/>
      <c r="K57" s="594"/>
      <c r="L57" s="584"/>
      <c r="M57" s="588"/>
      <c r="N57" s="592"/>
      <c r="O57" s="593"/>
      <c r="P57" s="594"/>
      <c r="Q57" s="594"/>
      <c r="R57" s="594"/>
      <c r="S57" s="594"/>
      <c r="T57" s="584"/>
      <c r="U57" s="588"/>
      <c r="V57" s="592"/>
      <c r="W57" s="593"/>
      <c r="X57" s="594"/>
      <c r="Y57" s="594"/>
      <c r="Z57" s="594"/>
      <c r="AA57" s="594"/>
      <c r="AB57" s="584"/>
      <c r="AC57" s="589"/>
      <c r="AD57" s="592"/>
      <c r="AE57" s="593"/>
      <c r="AF57" s="594"/>
      <c r="AG57" s="594"/>
      <c r="AH57" s="594"/>
      <c r="AI57" s="594"/>
      <c r="AJ57" s="584"/>
      <c r="AK57" s="588"/>
      <c r="AL57" s="592"/>
      <c r="AM57" s="593"/>
      <c r="AN57" s="594"/>
      <c r="AO57" s="594"/>
      <c r="AP57" s="594"/>
      <c r="AQ57" s="594"/>
      <c r="AR57" s="584"/>
      <c r="AS57" s="588"/>
      <c r="AT57" s="592"/>
      <c r="AU57" s="593"/>
      <c r="AV57" s="594"/>
      <c r="AW57" s="594"/>
      <c r="AX57" s="594"/>
      <c r="AY57" s="594"/>
      <c r="AZ57" s="584"/>
    </row>
    <row r="58" spans="1:52" ht="13.15">
      <c r="A58" s="590"/>
      <c r="B58" s="466"/>
      <c r="C58" s="481"/>
      <c r="D58" s="591"/>
      <c r="F58" s="592"/>
      <c r="G58" s="593"/>
      <c r="H58" s="594"/>
      <c r="I58" s="594"/>
      <c r="J58" s="594"/>
      <c r="K58" s="594"/>
      <c r="L58" s="584"/>
      <c r="M58" s="588"/>
      <c r="N58" s="592"/>
      <c r="O58" s="593"/>
      <c r="P58" s="594"/>
      <c r="Q58" s="594"/>
      <c r="R58" s="594"/>
      <c r="S58" s="594"/>
      <c r="T58" s="584"/>
      <c r="U58" s="588"/>
      <c r="V58" s="592"/>
      <c r="W58" s="593"/>
      <c r="X58" s="594"/>
      <c r="Y58" s="594"/>
      <c r="Z58" s="594"/>
      <c r="AA58" s="594"/>
      <c r="AB58" s="584"/>
      <c r="AC58" s="589"/>
      <c r="AD58" s="592"/>
      <c r="AE58" s="593"/>
      <c r="AF58" s="594"/>
      <c r="AG58" s="594"/>
      <c r="AH58" s="594"/>
      <c r="AI58" s="594"/>
      <c r="AJ58" s="584"/>
      <c r="AK58" s="588"/>
      <c r="AL58" s="592"/>
      <c r="AM58" s="593"/>
      <c r="AN58" s="594"/>
      <c r="AO58" s="594"/>
      <c r="AP58" s="594"/>
      <c r="AQ58" s="594"/>
      <c r="AR58" s="584"/>
      <c r="AS58" s="588"/>
      <c r="AT58" s="592"/>
      <c r="AU58" s="593"/>
      <c r="AV58" s="594"/>
      <c r="AW58" s="594"/>
      <c r="AX58" s="594"/>
      <c r="AY58" s="594"/>
      <c r="AZ58" s="584"/>
    </row>
    <row r="59" spans="1:52" ht="13.15">
      <c r="A59" s="595"/>
      <c r="B59" s="467"/>
      <c r="C59" s="596"/>
      <c r="D59" s="597"/>
      <c r="F59" s="598"/>
      <c r="G59" s="599"/>
      <c r="H59" s="600"/>
      <c r="I59" s="600"/>
      <c r="J59" s="600"/>
      <c r="K59" s="600"/>
      <c r="L59" s="601"/>
      <c r="M59" s="588"/>
      <c r="N59" s="598"/>
      <c r="O59" s="599"/>
      <c r="P59" s="600"/>
      <c r="Q59" s="600"/>
      <c r="R59" s="600"/>
      <c r="S59" s="600"/>
      <c r="T59" s="601"/>
      <c r="U59" s="588"/>
      <c r="V59" s="598"/>
      <c r="W59" s="599"/>
      <c r="X59" s="600"/>
      <c r="Y59" s="600"/>
      <c r="Z59" s="600"/>
      <c r="AA59" s="600"/>
      <c r="AB59" s="601"/>
      <c r="AC59" s="589"/>
      <c r="AD59" s="598"/>
      <c r="AE59" s="599"/>
      <c r="AF59" s="600"/>
      <c r="AG59" s="600"/>
      <c r="AH59" s="600"/>
      <c r="AI59" s="600"/>
      <c r="AJ59" s="601"/>
      <c r="AK59" s="588"/>
      <c r="AL59" s="598"/>
      <c r="AM59" s="599"/>
      <c r="AN59" s="600"/>
      <c r="AO59" s="600"/>
      <c r="AP59" s="600"/>
      <c r="AQ59" s="600"/>
      <c r="AR59" s="601"/>
      <c r="AS59" s="588"/>
      <c r="AT59" s="598"/>
      <c r="AU59" s="599"/>
      <c r="AV59" s="600"/>
      <c r="AW59" s="600"/>
      <c r="AX59" s="600"/>
      <c r="AY59" s="600"/>
      <c r="AZ59" s="601"/>
    </row>
    <row r="60" spans="1:52" ht="13.15">
      <c r="A60" s="583" t="s">
        <v>9</v>
      </c>
      <c r="B60" s="466">
        <v>46</v>
      </c>
      <c r="C60" s="481" t="s">
        <v>22</v>
      </c>
      <c r="D60" s="584">
        <f>'0.2_MR_Weighting'!I64</f>
        <v>1.8454955547048083E-4</v>
      </c>
      <c r="F60" s="585">
        <f>SUM('2.3_Input_Data_Orig_MC'!Y58:Y61)</f>
        <v>55</v>
      </c>
      <c r="G60" s="543">
        <f>SUMIF('2.3_Input_Data_Orig_MC'!AF58:AF61,"&lt;0")</f>
        <v>-39</v>
      </c>
      <c r="H60" s="586">
        <f t="shared" ref="H60" si="264">IFERROR((F60+G60) / F60, "-")</f>
        <v>0.29090909090909089</v>
      </c>
      <c r="I60" s="586">
        <f>SUMIF('2.3_Input_Data_Orig_MC'!AB58:AF61,"&lt;=0")</f>
        <v>-53</v>
      </c>
      <c r="J60" s="586">
        <f t="shared" ref="J60" si="265">IFERROR((I60-G60)/I60, "-")</f>
        <v>0.26415094339622641</v>
      </c>
      <c r="K60" s="586">
        <f t="shared" ref="K60" si="266">IFERROR((SQRT(H60*J60))*F60, "N/A")</f>
        <v>15.246403844470317</v>
      </c>
      <c r="L60" s="587">
        <f t="shared" ref="L60" si="267">IFERROR(K60*$D60, "N/A")</f>
        <v>2.8137170520204269E-3</v>
      </c>
      <c r="M60" s="588"/>
      <c r="N60" s="585">
        <f>SUM('2.3_Input_Data_Orig_MC'!X58:Y61)</f>
        <v>69</v>
      </c>
      <c r="O60" s="543">
        <f>SUMIF('2.3_Input_Data_Orig_MC'!AE58:AF61,"&lt;0")</f>
        <v>-53</v>
      </c>
      <c r="P60" s="586">
        <f t="shared" ref="P60" si="268">IFERROR((N60+O60)/N60, "-")</f>
        <v>0.2318840579710145</v>
      </c>
      <c r="Q60" s="586">
        <f>SUMIF('2.3_Input_Data_Orig_MC'!AB58:AF61,"&lt;=0")</f>
        <v>-53</v>
      </c>
      <c r="R60" s="586">
        <f t="shared" ref="R60" si="269">IFERROR((Q60-O60)/Q60, "-")</f>
        <v>0</v>
      </c>
      <c r="S60" s="586">
        <f t="shared" ref="S60" si="270">IFERROR((SQRT(P60*R60))*N60, "N/A")</f>
        <v>0</v>
      </c>
      <c r="T60" s="587">
        <f t="shared" ref="T60" si="271">IFERROR(S60*$D60, "N/A")</f>
        <v>0</v>
      </c>
      <c r="U60" s="588"/>
      <c r="V60" s="585">
        <f>SUM('2.3_Input_Data_Orig_MC'!W58:Y61)</f>
        <v>208</v>
      </c>
      <c r="W60" s="543">
        <f>SUMIF('2.3_Input_Data_Orig_MC'!AD58:AF61, "&lt;0")</f>
        <v>-53</v>
      </c>
      <c r="X60" s="586">
        <f t="shared" ref="X60" si="272">IFERROR((V60+W60)/V60, "-")</f>
        <v>0.74519230769230771</v>
      </c>
      <c r="Y60" s="586">
        <f>SUMIF('2.3_Input_Data_Orig_MC'!AB58:AF61,"&lt;=0")</f>
        <v>-53</v>
      </c>
      <c r="Z60" s="586">
        <f t="shared" ref="Z60" si="273">IFERROR((Y60-W60)/Y60, "-")</f>
        <v>0</v>
      </c>
      <c r="AA60" s="586">
        <f t="shared" ref="AA60" si="274">IFERROR((SQRT(X60*Z60))*V60, "N/A")</f>
        <v>0</v>
      </c>
      <c r="AB60" s="587">
        <f t="shared" ref="AB60" si="275">IFERROR(AA60*$D60, "N/A")</f>
        <v>0</v>
      </c>
      <c r="AC60" s="589"/>
      <c r="AD60" s="585">
        <f>SUM('2.4_Input_Data_Rebase'!Y58:Y61)</f>
        <v>190</v>
      </c>
      <c r="AE60" s="543">
        <f>SUMIF('2.4_Input_Data_Rebase'!AF58:AF61, "&lt;0")</f>
        <v>-53</v>
      </c>
      <c r="AF60" s="586">
        <f t="shared" ref="AF60" si="276">IFERROR((AD60+AE60) / AD60, "-")</f>
        <v>0.72105263157894739</v>
      </c>
      <c r="AG60" s="586">
        <f>SUMIF('2.4_Input_Data_Rebase'!AB58:AF61,"&lt;=0")</f>
        <v>-53</v>
      </c>
      <c r="AH60" s="586">
        <f t="shared" ref="AH60" si="277">IFERROR((AG60-AE60)/AG60, "-")</f>
        <v>0</v>
      </c>
      <c r="AI60" s="586">
        <f t="shared" ref="AI60" si="278">IFERROR((SQRT(AF60*AH60))*AD60, "N/A")</f>
        <v>0</v>
      </c>
      <c r="AJ60" s="587">
        <f t="shared" ref="AJ60" si="279">IFERROR(AI60*$D60, "N/A")</f>
        <v>0</v>
      </c>
      <c r="AK60" s="588"/>
      <c r="AL60" s="585">
        <f>SUM('2.4_Input_Data_Rebase'!X58:Y61)</f>
        <v>325</v>
      </c>
      <c r="AM60" s="543">
        <f>SUMIF('2.4_Input_Data_Rebase'!AE58:AF61, "&lt;0")</f>
        <v>-53</v>
      </c>
      <c r="AN60" s="586">
        <f t="shared" ref="AN60" si="280">IFERROR((AL60+AM60)/AL60, "-")</f>
        <v>0.83692307692307688</v>
      </c>
      <c r="AO60" s="586">
        <f>SUMIF('2.4_Input_Data_Rebase'!AB58:AF61,"&lt;=0")</f>
        <v>-53</v>
      </c>
      <c r="AP60" s="586">
        <f t="shared" ref="AP60" si="281">IFERROR((AO60-AM60)/AO60, "-")</f>
        <v>0</v>
      </c>
      <c r="AQ60" s="586">
        <f t="shared" ref="AQ60" si="282">IFERROR((SQRT(AN60*AP60))*AL60, "N/A")</f>
        <v>0</v>
      </c>
      <c r="AR60" s="587">
        <f t="shared" ref="AR60" si="283">IFERROR(AQ60*$D60, "N/A")</f>
        <v>0</v>
      </c>
      <c r="AS60" s="588"/>
      <c r="AT60" s="585">
        <f>SUM('2.4_Input_Data_Rebase'!W58:Y61)</f>
        <v>325</v>
      </c>
      <c r="AU60" s="543">
        <f>SUMIF('2.4_Input_Data_Rebase'!AD58:AF61, "&lt;0")</f>
        <v>-53</v>
      </c>
      <c r="AV60" s="586">
        <f t="shared" ref="AV60" si="284">IFERROR((AT60+AU60)/AT60, "-")</f>
        <v>0.83692307692307688</v>
      </c>
      <c r="AW60" s="586">
        <f>SUMIF('2.4_Input_Data_Rebase'!AB58:AF61,"&lt;=0")</f>
        <v>-53</v>
      </c>
      <c r="AX60" s="586">
        <f t="shared" ref="AX60" si="285">IFERROR((AW60-AU60)/AW60, "-")</f>
        <v>0</v>
      </c>
      <c r="AY60" s="586">
        <f t="shared" ref="AY60" si="286">IFERROR((SQRT(AV60*AX60))*AT60, "No Interventions")</f>
        <v>0</v>
      </c>
      <c r="AZ60" s="587">
        <f t="shared" ref="AZ60" si="287">IFERROR(AY60*$D60, "No Interventions")</f>
        <v>0</v>
      </c>
    </row>
    <row r="61" spans="1:52" ht="13.15">
      <c r="A61" s="590"/>
      <c r="B61" s="466"/>
      <c r="C61" s="481"/>
      <c r="D61" s="591"/>
      <c r="F61" s="592"/>
      <c r="G61" s="593"/>
      <c r="H61" s="594"/>
      <c r="I61" s="594"/>
      <c r="J61" s="594"/>
      <c r="K61" s="594"/>
      <c r="L61" s="584"/>
      <c r="M61" s="588"/>
      <c r="N61" s="592"/>
      <c r="O61" s="593"/>
      <c r="P61" s="594"/>
      <c r="Q61" s="594"/>
      <c r="R61" s="594"/>
      <c r="S61" s="594"/>
      <c r="T61" s="584"/>
      <c r="U61" s="588"/>
      <c r="V61" s="592"/>
      <c r="W61" s="593"/>
      <c r="X61" s="594"/>
      <c r="Y61" s="594"/>
      <c r="Z61" s="594"/>
      <c r="AA61" s="594"/>
      <c r="AB61" s="584"/>
      <c r="AC61" s="589"/>
      <c r="AD61" s="592"/>
      <c r="AE61" s="593"/>
      <c r="AF61" s="594"/>
      <c r="AG61" s="594"/>
      <c r="AH61" s="594"/>
      <c r="AI61" s="594"/>
      <c r="AJ61" s="584"/>
      <c r="AK61" s="588"/>
      <c r="AL61" s="592"/>
      <c r="AM61" s="593"/>
      <c r="AN61" s="594"/>
      <c r="AO61" s="594"/>
      <c r="AP61" s="594"/>
      <c r="AQ61" s="594"/>
      <c r="AR61" s="584"/>
      <c r="AS61" s="588"/>
      <c r="AT61" s="592"/>
      <c r="AU61" s="593"/>
      <c r="AV61" s="594"/>
      <c r="AW61" s="594"/>
      <c r="AX61" s="594"/>
      <c r="AY61" s="594"/>
      <c r="AZ61" s="584"/>
    </row>
    <row r="62" spans="1:52" ht="13.15">
      <c r="A62" s="590"/>
      <c r="B62" s="466"/>
      <c r="C62" s="481"/>
      <c r="D62" s="591"/>
      <c r="F62" s="592"/>
      <c r="G62" s="593"/>
      <c r="H62" s="594"/>
      <c r="I62" s="594"/>
      <c r="J62" s="594"/>
      <c r="K62" s="594"/>
      <c r="L62" s="584"/>
      <c r="M62" s="588"/>
      <c r="N62" s="592"/>
      <c r="O62" s="593"/>
      <c r="P62" s="594"/>
      <c r="Q62" s="594"/>
      <c r="R62" s="594"/>
      <c r="S62" s="594"/>
      <c r="T62" s="584"/>
      <c r="U62" s="588"/>
      <c r="V62" s="592"/>
      <c r="W62" s="593"/>
      <c r="X62" s="594"/>
      <c r="Y62" s="594"/>
      <c r="Z62" s="594"/>
      <c r="AA62" s="594"/>
      <c r="AB62" s="584"/>
      <c r="AC62" s="589"/>
      <c r="AD62" s="592"/>
      <c r="AE62" s="593"/>
      <c r="AF62" s="594"/>
      <c r="AG62" s="594"/>
      <c r="AH62" s="594"/>
      <c r="AI62" s="594"/>
      <c r="AJ62" s="584"/>
      <c r="AK62" s="588"/>
      <c r="AL62" s="592"/>
      <c r="AM62" s="593"/>
      <c r="AN62" s="594"/>
      <c r="AO62" s="594"/>
      <c r="AP62" s="594"/>
      <c r="AQ62" s="594"/>
      <c r="AR62" s="584"/>
      <c r="AS62" s="588"/>
      <c r="AT62" s="592"/>
      <c r="AU62" s="593"/>
      <c r="AV62" s="594"/>
      <c r="AW62" s="594"/>
      <c r="AX62" s="594"/>
      <c r="AY62" s="594"/>
      <c r="AZ62" s="584"/>
    </row>
    <row r="63" spans="1:52" ht="13.15">
      <c r="A63" s="595"/>
      <c r="B63" s="467"/>
      <c r="C63" s="596"/>
      <c r="D63" s="597"/>
      <c r="F63" s="598"/>
      <c r="G63" s="599"/>
      <c r="H63" s="600"/>
      <c r="I63" s="600"/>
      <c r="J63" s="600"/>
      <c r="K63" s="600"/>
      <c r="L63" s="601"/>
      <c r="M63" s="588"/>
      <c r="N63" s="598"/>
      <c r="O63" s="599"/>
      <c r="P63" s="600"/>
      <c r="Q63" s="600"/>
      <c r="R63" s="600"/>
      <c r="S63" s="600"/>
      <c r="T63" s="601"/>
      <c r="U63" s="588"/>
      <c r="V63" s="598"/>
      <c r="W63" s="599"/>
      <c r="X63" s="600"/>
      <c r="Y63" s="600"/>
      <c r="Z63" s="600"/>
      <c r="AA63" s="600"/>
      <c r="AB63" s="601"/>
      <c r="AC63" s="589"/>
      <c r="AD63" s="598"/>
      <c r="AE63" s="599"/>
      <c r="AF63" s="600"/>
      <c r="AG63" s="600"/>
      <c r="AH63" s="600"/>
      <c r="AI63" s="600"/>
      <c r="AJ63" s="601"/>
      <c r="AK63" s="588"/>
      <c r="AL63" s="598"/>
      <c r="AM63" s="599"/>
      <c r="AN63" s="600"/>
      <c r="AO63" s="600"/>
      <c r="AP63" s="600"/>
      <c r="AQ63" s="600"/>
      <c r="AR63" s="601"/>
      <c r="AS63" s="588"/>
      <c r="AT63" s="598"/>
      <c r="AU63" s="599"/>
      <c r="AV63" s="600"/>
      <c r="AW63" s="600"/>
      <c r="AX63" s="600"/>
      <c r="AY63" s="600"/>
      <c r="AZ63" s="601"/>
    </row>
    <row r="64" spans="1:52" ht="13.15">
      <c r="A64" s="583" t="s">
        <v>9</v>
      </c>
      <c r="B64" s="466">
        <v>47</v>
      </c>
      <c r="C64" s="481" t="s">
        <v>23</v>
      </c>
      <c r="D64" s="584">
        <f>'0.2_MR_Weighting'!I68</f>
        <v>0</v>
      </c>
      <c r="F64" s="585">
        <f>SUM('2.3_Input_Data_Orig_MC'!Y62:Y65)</f>
        <v>0</v>
      </c>
      <c r="G64" s="543">
        <f>SUMIF('2.3_Input_Data_Orig_MC'!AF62:AF65,"&lt;0")</f>
        <v>0</v>
      </c>
      <c r="H64" s="586" t="str">
        <f t="shared" ref="H64" si="288">IFERROR((F64+G64) / F64, "-")</f>
        <v>-</v>
      </c>
      <c r="I64" s="586">
        <f>SUMIF('2.3_Input_Data_Orig_MC'!AB62:AF65,"&lt;=0")</f>
        <v>0</v>
      </c>
      <c r="J64" s="586" t="str">
        <f t="shared" ref="J64" si="289">IFERROR((I64-G64)/I64, "-")</f>
        <v>-</v>
      </c>
      <c r="K64" s="586" t="str">
        <f t="shared" ref="K64" si="290">IFERROR((SQRT(H64*J64))*F64, "N/A")</f>
        <v>N/A</v>
      </c>
      <c r="L64" s="587" t="str">
        <f t="shared" ref="L64" si="291">IFERROR(K64*$D64, "N/A")</f>
        <v>N/A</v>
      </c>
      <c r="M64" s="588"/>
      <c r="N64" s="585">
        <f>SUM('2.3_Input_Data_Orig_MC'!X62:Y65)</f>
        <v>0</v>
      </c>
      <c r="O64" s="543">
        <f>SUMIF('2.3_Input_Data_Orig_MC'!AE62:AF65,"&lt;0")</f>
        <v>0</v>
      </c>
      <c r="P64" s="586" t="str">
        <f t="shared" ref="P64" si="292">IFERROR((N64+O64)/N64, "-")</f>
        <v>-</v>
      </c>
      <c r="Q64" s="586">
        <f>SUMIF('2.3_Input_Data_Orig_MC'!AB62:AF65,"&lt;=0")</f>
        <v>0</v>
      </c>
      <c r="R64" s="586" t="str">
        <f t="shared" ref="R64" si="293">IFERROR((Q64-O64)/Q64, "-")</f>
        <v>-</v>
      </c>
      <c r="S64" s="586" t="str">
        <f t="shared" ref="S64" si="294">IFERROR((SQRT(P64*R64))*N64, "N/A")</f>
        <v>N/A</v>
      </c>
      <c r="T64" s="587" t="str">
        <f t="shared" ref="T64" si="295">IFERROR(S64*$D64, "N/A")</f>
        <v>N/A</v>
      </c>
      <c r="U64" s="588"/>
      <c r="V64" s="585">
        <f>SUM('2.3_Input_Data_Orig_MC'!W62:Y65)</f>
        <v>0</v>
      </c>
      <c r="W64" s="543">
        <f>SUMIF('2.3_Input_Data_Orig_MC'!AD62:AF65, "&lt;0")</f>
        <v>0</v>
      </c>
      <c r="X64" s="586" t="str">
        <f t="shared" ref="X64" si="296">IFERROR((V64+W64)/V64, "-")</f>
        <v>-</v>
      </c>
      <c r="Y64" s="586">
        <f>SUMIF('2.3_Input_Data_Orig_MC'!AB62:AF65,"&lt;=0")</f>
        <v>0</v>
      </c>
      <c r="Z64" s="586" t="str">
        <f t="shared" ref="Z64" si="297">IFERROR((Y64-W64)/Y64, "-")</f>
        <v>-</v>
      </c>
      <c r="AA64" s="586" t="str">
        <f t="shared" ref="AA64" si="298">IFERROR((SQRT(X64*Z64))*V64, "N/A")</f>
        <v>N/A</v>
      </c>
      <c r="AB64" s="587" t="str">
        <f t="shared" ref="AB64" si="299">IFERROR(AA64*$D64, "N/A")</f>
        <v>N/A</v>
      </c>
      <c r="AC64" s="589"/>
      <c r="AD64" s="585">
        <f>SUM('2.4_Input_Data_Rebase'!Y62:Y65)</f>
        <v>0</v>
      </c>
      <c r="AE64" s="543">
        <f>SUMIF('2.4_Input_Data_Rebase'!AF62:AF65, "&lt;0")</f>
        <v>0</v>
      </c>
      <c r="AF64" s="586" t="str">
        <f t="shared" ref="AF64" si="300">IFERROR((AD64+AE64) / AD64, "-")</f>
        <v>-</v>
      </c>
      <c r="AG64" s="586">
        <f>SUMIF('2.4_Input_Data_Rebase'!AB62:AF65,"&lt;=0")</f>
        <v>0</v>
      </c>
      <c r="AH64" s="586" t="str">
        <f t="shared" ref="AH64" si="301">IFERROR((AG64-AE64)/AG64, "-")</f>
        <v>-</v>
      </c>
      <c r="AI64" s="586" t="str">
        <f t="shared" ref="AI64" si="302">IFERROR((SQRT(AF64*AH64))*AD64, "N/A")</f>
        <v>N/A</v>
      </c>
      <c r="AJ64" s="587" t="str">
        <f t="shared" ref="AJ64" si="303">IFERROR(AI64*$D64, "N/A")</f>
        <v>N/A</v>
      </c>
      <c r="AK64" s="588"/>
      <c r="AL64" s="585">
        <f>SUM('2.4_Input_Data_Rebase'!X62:Y65)</f>
        <v>0</v>
      </c>
      <c r="AM64" s="543">
        <f>SUMIF('2.4_Input_Data_Rebase'!AE62:AF65, "&lt;0")</f>
        <v>0</v>
      </c>
      <c r="AN64" s="586" t="str">
        <f t="shared" ref="AN64" si="304">IFERROR((AL64+AM64)/AL64, "-")</f>
        <v>-</v>
      </c>
      <c r="AO64" s="586">
        <f>SUMIF('2.4_Input_Data_Rebase'!AB62:AF65,"&lt;=0")</f>
        <v>0</v>
      </c>
      <c r="AP64" s="586" t="str">
        <f t="shared" ref="AP64" si="305">IFERROR((AO64-AM64)/AO64, "-")</f>
        <v>-</v>
      </c>
      <c r="AQ64" s="586" t="str">
        <f t="shared" ref="AQ64" si="306">IFERROR((SQRT(AN64*AP64))*AL64, "N/A")</f>
        <v>N/A</v>
      </c>
      <c r="AR64" s="587" t="str">
        <f t="shared" ref="AR64" si="307">IFERROR(AQ64*$D64, "N/A")</f>
        <v>N/A</v>
      </c>
      <c r="AS64" s="588"/>
      <c r="AT64" s="585">
        <f>SUM('2.4_Input_Data_Rebase'!W62:Y65)</f>
        <v>0</v>
      </c>
      <c r="AU64" s="543">
        <f>SUMIF('2.4_Input_Data_Rebase'!AD62:AF65, "&lt;0")</f>
        <v>0</v>
      </c>
      <c r="AV64" s="586" t="str">
        <f t="shared" ref="AV64" si="308">IFERROR((AT64+AU64)/AT64, "-")</f>
        <v>-</v>
      </c>
      <c r="AW64" s="586">
        <f>SUMIF('2.4_Input_Data_Rebase'!AB62:AF65,"&lt;=0")</f>
        <v>0</v>
      </c>
      <c r="AX64" s="586" t="str">
        <f t="shared" ref="AX64" si="309">IFERROR((AW64-AU64)/AW64, "-")</f>
        <v>-</v>
      </c>
      <c r="AY64" s="586" t="str">
        <f t="shared" ref="AY64" si="310">IFERROR((SQRT(AV64*AX64))*AT64, "No Interventions")</f>
        <v>No Interventions</v>
      </c>
      <c r="AZ64" s="587" t="str">
        <f t="shared" ref="AZ64" si="311">IFERROR(AY64*$D64, "No Interventions")</f>
        <v>No Interventions</v>
      </c>
    </row>
    <row r="65" spans="1:52" ht="13.15">
      <c r="A65" s="590"/>
      <c r="B65" s="466"/>
      <c r="C65" s="481"/>
      <c r="D65" s="591"/>
      <c r="F65" s="592"/>
      <c r="G65" s="593"/>
      <c r="H65" s="594"/>
      <c r="I65" s="594"/>
      <c r="J65" s="594"/>
      <c r="K65" s="594"/>
      <c r="L65" s="584"/>
      <c r="M65" s="588"/>
      <c r="N65" s="592"/>
      <c r="O65" s="593"/>
      <c r="P65" s="594"/>
      <c r="Q65" s="594"/>
      <c r="R65" s="594"/>
      <c r="S65" s="594"/>
      <c r="T65" s="584"/>
      <c r="U65" s="588"/>
      <c r="V65" s="592"/>
      <c r="W65" s="593"/>
      <c r="X65" s="594"/>
      <c r="Y65" s="594"/>
      <c r="Z65" s="594"/>
      <c r="AA65" s="594"/>
      <c r="AB65" s="584"/>
      <c r="AC65" s="589"/>
      <c r="AD65" s="592"/>
      <c r="AE65" s="593"/>
      <c r="AF65" s="594"/>
      <c r="AG65" s="594"/>
      <c r="AH65" s="594"/>
      <c r="AI65" s="594"/>
      <c r="AJ65" s="584"/>
      <c r="AK65" s="588"/>
      <c r="AL65" s="592"/>
      <c r="AM65" s="593"/>
      <c r="AN65" s="594"/>
      <c r="AO65" s="594"/>
      <c r="AP65" s="594"/>
      <c r="AQ65" s="594"/>
      <c r="AR65" s="584"/>
      <c r="AS65" s="588"/>
      <c r="AT65" s="592"/>
      <c r="AU65" s="593"/>
      <c r="AV65" s="594"/>
      <c r="AW65" s="594"/>
      <c r="AX65" s="594"/>
      <c r="AY65" s="594"/>
      <c r="AZ65" s="584"/>
    </row>
    <row r="66" spans="1:52" ht="13.15">
      <c r="A66" s="590"/>
      <c r="B66" s="466"/>
      <c r="C66" s="481"/>
      <c r="D66" s="591"/>
      <c r="F66" s="592"/>
      <c r="G66" s="593"/>
      <c r="H66" s="594"/>
      <c r="I66" s="594"/>
      <c r="J66" s="594"/>
      <c r="K66" s="594"/>
      <c r="L66" s="584"/>
      <c r="M66" s="588"/>
      <c r="N66" s="592"/>
      <c r="O66" s="593"/>
      <c r="P66" s="594"/>
      <c r="Q66" s="594"/>
      <c r="R66" s="594"/>
      <c r="S66" s="594"/>
      <c r="T66" s="584"/>
      <c r="U66" s="588"/>
      <c r="V66" s="592"/>
      <c r="W66" s="593"/>
      <c r="X66" s="594"/>
      <c r="Y66" s="594"/>
      <c r="Z66" s="594"/>
      <c r="AA66" s="594"/>
      <c r="AB66" s="584"/>
      <c r="AC66" s="589"/>
      <c r="AD66" s="592"/>
      <c r="AE66" s="593"/>
      <c r="AF66" s="594"/>
      <c r="AG66" s="594"/>
      <c r="AH66" s="594"/>
      <c r="AI66" s="594"/>
      <c r="AJ66" s="584"/>
      <c r="AK66" s="588"/>
      <c r="AL66" s="592"/>
      <c r="AM66" s="593"/>
      <c r="AN66" s="594"/>
      <c r="AO66" s="594"/>
      <c r="AP66" s="594"/>
      <c r="AQ66" s="594"/>
      <c r="AR66" s="584"/>
      <c r="AS66" s="588"/>
      <c r="AT66" s="592"/>
      <c r="AU66" s="593"/>
      <c r="AV66" s="594"/>
      <c r="AW66" s="594"/>
      <c r="AX66" s="594"/>
      <c r="AY66" s="594"/>
      <c r="AZ66" s="584"/>
    </row>
    <row r="67" spans="1:52" ht="13.15">
      <c r="A67" s="595"/>
      <c r="B67" s="467"/>
      <c r="C67" s="596"/>
      <c r="D67" s="597"/>
      <c r="F67" s="598"/>
      <c r="G67" s="599"/>
      <c r="H67" s="600"/>
      <c r="I67" s="600"/>
      <c r="J67" s="600"/>
      <c r="K67" s="600"/>
      <c r="L67" s="601"/>
      <c r="M67" s="588"/>
      <c r="N67" s="598"/>
      <c r="O67" s="599"/>
      <c r="P67" s="600"/>
      <c r="Q67" s="600"/>
      <c r="R67" s="600"/>
      <c r="S67" s="600"/>
      <c r="T67" s="601"/>
      <c r="U67" s="588"/>
      <c r="V67" s="598"/>
      <c r="W67" s="599"/>
      <c r="X67" s="600"/>
      <c r="Y67" s="600"/>
      <c r="Z67" s="600"/>
      <c r="AA67" s="600"/>
      <c r="AB67" s="601"/>
      <c r="AC67" s="589"/>
      <c r="AD67" s="598"/>
      <c r="AE67" s="599"/>
      <c r="AF67" s="600"/>
      <c r="AG67" s="600"/>
      <c r="AH67" s="600"/>
      <c r="AI67" s="600"/>
      <c r="AJ67" s="601"/>
      <c r="AK67" s="588"/>
      <c r="AL67" s="598"/>
      <c r="AM67" s="599"/>
      <c r="AN67" s="600"/>
      <c r="AO67" s="600"/>
      <c r="AP67" s="600"/>
      <c r="AQ67" s="600"/>
      <c r="AR67" s="601"/>
      <c r="AS67" s="588"/>
      <c r="AT67" s="598"/>
      <c r="AU67" s="599"/>
      <c r="AV67" s="600"/>
      <c r="AW67" s="600"/>
      <c r="AX67" s="600"/>
      <c r="AY67" s="600"/>
      <c r="AZ67" s="601"/>
    </row>
    <row r="68" spans="1:52" ht="13.15">
      <c r="A68" s="583" t="s">
        <v>9</v>
      </c>
      <c r="B68" s="466">
        <v>44</v>
      </c>
      <c r="C68" s="481" t="s">
        <v>24</v>
      </c>
      <c r="D68" s="584">
        <f>'0.2_MR_Weighting'!I72</f>
        <v>7.1236916119152642E-6</v>
      </c>
      <c r="F68" s="585">
        <f>SUM('2.3_Input_Data_Orig_MC'!Y66:Y69)</f>
        <v>14</v>
      </c>
      <c r="G68" s="543">
        <f>SUMIF('2.3_Input_Data_Orig_MC'!AF66:AF69,"&lt;0")</f>
        <v>-12</v>
      </c>
      <c r="H68" s="586">
        <f t="shared" ref="H68" si="312">IFERROR((F68+G68) / F68, "-")</f>
        <v>0.14285714285714285</v>
      </c>
      <c r="I68" s="586">
        <f>SUMIF('2.3_Input_Data_Orig_MC'!AB66:AF69,"&lt;=0")</f>
        <v>-12</v>
      </c>
      <c r="J68" s="586">
        <f t="shared" ref="J68" si="313">IFERROR((I68-G68)/I68, "-")</f>
        <v>0</v>
      </c>
      <c r="K68" s="586">
        <f t="shared" ref="K68" si="314">IFERROR((SQRT(H68*J68))*F68, "N/A")</f>
        <v>0</v>
      </c>
      <c r="L68" s="587">
        <f t="shared" ref="L68" si="315">IFERROR(K68*$D68, "N/A")</f>
        <v>0</v>
      </c>
      <c r="M68" s="588"/>
      <c r="N68" s="585">
        <f>SUM('2.3_Input_Data_Orig_MC'!X66:Y69)</f>
        <v>14</v>
      </c>
      <c r="O68" s="543">
        <f>SUMIF('2.3_Input_Data_Orig_MC'!AE66:AF69,"&lt;0")</f>
        <v>-12</v>
      </c>
      <c r="P68" s="586">
        <f t="shared" ref="P68" si="316">IFERROR((N68+O68)/N68, "-")</f>
        <v>0.14285714285714285</v>
      </c>
      <c r="Q68" s="586">
        <f>SUMIF('2.3_Input_Data_Orig_MC'!AB66:AF69,"&lt;=0")</f>
        <v>-12</v>
      </c>
      <c r="R68" s="586">
        <f t="shared" ref="R68" si="317">IFERROR((Q68-O68)/Q68, "-")</f>
        <v>0</v>
      </c>
      <c r="S68" s="586">
        <f t="shared" ref="S68" si="318">IFERROR((SQRT(P68*R68))*N68, "N/A")</f>
        <v>0</v>
      </c>
      <c r="T68" s="587">
        <f t="shared" ref="T68" si="319">IFERROR(S68*$D68, "N/A")</f>
        <v>0</v>
      </c>
      <c r="U68" s="588"/>
      <c r="V68" s="585">
        <f>SUM('2.3_Input_Data_Orig_MC'!W66:Y69)</f>
        <v>18</v>
      </c>
      <c r="W68" s="543">
        <f>SUMIF('2.3_Input_Data_Orig_MC'!AD66:AF69, "&lt;0")</f>
        <v>-12</v>
      </c>
      <c r="X68" s="586">
        <f t="shared" ref="X68" si="320">IFERROR((V68+W68)/V68, "-")</f>
        <v>0.33333333333333331</v>
      </c>
      <c r="Y68" s="586">
        <f>SUMIF('2.3_Input_Data_Orig_MC'!AB66:AF69,"&lt;=0")</f>
        <v>-12</v>
      </c>
      <c r="Z68" s="586">
        <f t="shared" ref="Z68" si="321">IFERROR((Y68-W68)/Y68, "-")</f>
        <v>0</v>
      </c>
      <c r="AA68" s="586">
        <f t="shared" ref="AA68" si="322">IFERROR((SQRT(X68*Z68))*V68, "N/A")</f>
        <v>0</v>
      </c>
      <c r="AB68" s="587">
        <f t="shared" ref="AB68" si="323">IFERROR(AA68*$D68, "N/A")</f>
        <v>0</v>
      </c>
      <c r="AC68" s="589"/>
      <c r="AD68" s="585">
        <f>SUM('2.4_Input_Data_Rebase'!Y66:Y69)</f>
        <v>7</v>
      </c>
      <c r="AE68" s="543">
        <f>SUMIF('2.4_Input_Data_Rebase'!AF66:AF69, "&lt;0")</f>
        <v>-7</v>
      </c>
      <c r="AF68" s="586">
        <f t="shared" ref="AF68" si="324">IFERROR((AD68+AE68) / AD68, "-")</f>
        <v>0</v>
      </c>
      <c r="AG68" s="586">
        <f>SUMIF('2.4_Input_Data_Rebase'!AB66:AF69,"&lt;=0")</f>
        <v>-12</v>
      </c>
      <c r="AH68" s="586">
        <f t="shared" ref="AH68" si="325">IFERROR((AG68-AE68)/AG68, "-")</f>
        <v>0.41666666666666669</v>
      </c>
      <c r="AI68" s="586">
        <f t="shared" ref="AI68" si="326">IFERROR((SQRT(AF68*AH68))*AD68, "N/A")</f>
        <v>0</v>
      </c>
      <c r="AJ68" s="587">
        <f t="shared" ref="AJ68" si="327">IFERROR(AI68*$D68, "N/A")</f>
        <v>0</v>
      </c>
      <c r="AK68" s="588"/>
      <c r="AL68" s="585">
        <f>SUM('2.4_Input_Data_Rebase'!X66:Y69)</f>
        <v>7</v>
      </c>
      <c r="AM68" s="543">
        <f>SUMIF('2.4_Input_Data_Rebase'!AE66:AF69, "&lt;0")</f>
        <v>-7</v>
      </c>
      <c r="AN68" s="586">
        <f t="shared" ref="AN68" si="328">IFERROR((AL68+AM68)/AL68, "-")</f>
        <v>0</v>
      </c>
      <c r="AO68" s="586">
        <f>SUMIF('2.4_Input_Data_Rebase'!AB66:AF69,"&lt;=0")</f>
        <v>-12</v>
      </c>
      <c r="AP68" s="586">
        <f t="shared" ref="AP68" si="329">IFERROR((AO68-AM68)/AO68, "-")</f>
        <v>0.41666666666666669</v>
      </c>
      <c r="AQ68" s="586">
        <f t="shared" ref="AQ68" si="330">IFERROR((SQRT(AN68*AP68))*AL68, "N/A")</f>
        <v>0</v>
      </c>
      <c r="AR68" s="587">
        <f t="shared" ref="AR68" si="331">IFERROR(AQ68*$D68, "N/A")</f>
        <v>0</v>
      </c>
      <c r="AS68" s="588"/>
      <c r="AT68" s="585">
        <f>SUM('2.4_Input_Data_Rebase'!W66:Y69)</f>
        <v>26</v>
      </c>
      <c r="AU68" s="543">
        <f>SUMIF('2.4_Input_Data_Rebase'!AD66:AF69, "&lt;0")</f>
        <v>-12</v>
      </c>
      <c r="AV68" s="586">
        <f t="shared" ref="AV68" si="332">IFERROR((AT68+AU68)/AT68, "-")</f>
        <v>0.53846153846153844</v>
      </c>
      <c r="AW68" s="586">
        <f>SUMIF('2.4_Input_Data_Rebase'!AB66:AF69,"&lt;=0")</f>
        <v>-12</v>
      </c>
      <c r="AX68" s="586">
        <f t="shared" ref="AX68" si="333">IFERROR((AW68-AU68)/AW68, "-")</f>
        <v>0</v>
      </c>
      <c r="AY68" s="586">
        <f t="shared" ref="AY68" si="334">IFERROR((SQRT(AV68*AX68))*AT68, "No Interventions")</f>
        <v>0</v>
      </c>
      <c r="AZ68" s="587">
        <f t="shared" ref="AZ68" si="335">IFERROR(AY68*$D68, "No Interventions")</f>
        <v>0</v>
      </c>
    </row>
    <row r="69" spans="1:52" ht="13.15">
      <c r="A69" s="590"/>
      <c r="B69" s="466"/>
      <c r="C69" s="481"/>
      <c r="D69" s="591"/>
      <c r="F69" s="592"/>
      <c r="G69" s="593"/>
      <c r="H69" s="594"/>
      <c r="I69" s="594"/>
      <c r="J69" s="594"/>
      <c r="K69" s="594"/>
      <c r="L69" s="584"/>
      <c r="M69" s="588"/>
      <c r="N69" s="592"/>
      <c r="O69" s="593"/>
      <c r="P69" s="594"/>
      <c r="Q69" s="594"/>
      <c r="R69" s="594"/>
      <c r="S69" s="594"/>
      <c r="T69" s="584"/>
      <c r="U69" s="588"/>
      <c r="V69" s="592"/>
      <c r="W69" s="593"/>
      <c r="X69" s="594"/>
      <c r="Y69" s="594"/>
      <c r="Z69" s="594"/>
      <c r="AA69" s="594"/>
      <c r="AB69" s="584"/>
      <c r="AC69" s="589"/>
      <c r="AD69" s="592"/>
      <c r="AE69" s="593"/>
      <c r="AF69" s="594"/>
      <c r="AG69" s="594"/>
      <c r="AH69" s="594"/>
      <c r="AI69" s="594"/>
      <c r="AJ69" s="584"/>
      <c r="AK69" s="588"/>
      <c r="AL69" s="592"/>
      <c r="AM69" s="593"/>
      <c r="AN69" s="594"/>
      <c r="AO69" s="594"/>
      <c r="AP69" s="594"/>
      <c r="AQ69" s="594"/>
      <c r="AR69" s="584"/>
      <c r="AS69" s="588"/>
      <c r="AT69" s="592"/>
      <c r="AU69" s="593"/>
      <c r="AV69" s="594"/>
      <c r="AW69" s="594"/>
      <c r="AX69" s="594"/>
      <c r="AY69" s="594"/>
      <c r="AZ69" s="584"/>
    </row>
    <row r="70" spans="1:52" ht="13.15">
      <c r="A70" s="590"/>
      <c r="B70" s="466"/>
      <c r="C70" s="481"/>
      <c r="D70" s="591"/>
      <c r="F70" s="592"/>
      <c r="G70" s="593"/>
      <c r="H70" s="594"/>
      <c r="I70" s="594"/>
      <c r="J70" s="594"/>
      <c r="K70" s="594"/>
      <c r="L70" s="584"/>
      <c r="M70" s="588"/>
      <c r="N70" s="592"/>
      <c r="O70" s="593"/>
      <c r="P70" s="594"/>
      <c r="Q70" s="594"/>
      <c r="R70" s="594"/>
      <c r="S70" s="594"/>
      <c r="T70" s="584"/>
      <c r="U70" s="588"/>
      <c r="V70" s="592"/>
      <c r="W70" s="593"/>
      <c r="X70" s="594"/>
      <c r="Y70" s="594"/>
      <c r="Z70" s="594"/>
      <c r="AA70" s="594"/>
      <c r="AB70" s="584"/>
      <c r="AC70" s="589"/>
      <c r="AD70" s="592"/>
      <c r="AE70" s="593"/>
      <c r="AF70" s="594"/>
      <c r="AG70" s="594"/>
      <c r="AH70" s="594"/>
      <c r="AI70" s="594"/>
      <c r="AJ70" s="584"/>
      <c r="AK70" s="588"/>
      <c r="AL70" s="592"/>
      <c r="AM70" s="593"/>
      <c r="AN70" s="594"/>
      <c r="AO70" s="594"/>
      <c r="AP70" s="594"/>
      <c r="AQ70" s="594"/>
      <c r="AR70" s="584"/>
      <c r="AS70" s="588"/>
      <c r="AT70" s="592"/>
      <c r="AU70" s="593"/>
      <c r="AV70" s="594"/>
      <c r="AW70" s="594"/>
      <c r="AX70" s="594"/>
      <c r="AY70" s="594"/>
      <c r="AZ70" s="584"/>
    </row>
    <row r="71" spans="1:52" ht="13.15">
      <c r="A71" s="595"/>
      <c r="B71" s="467"/>
      <c r="C71" s="596"/>
      <c r="D71" s="597"/>
      <c r="F71" s="598"/>
      <c r="G71" s="599"/>
      <c r="H71" s="600"/>
      <c r="I71" s="600"/>
      <c r="J71" s="600"/>
      <c r="K71" s="600"/>
      <c r="L71" s="601"/>
      <c r="M71" s="588"/>
      <c r="N71" s="598"/>
      <c r="O71" s="599"/>
      <c r="P71" s="600"/>
      <c r="Q71" s="600"/>
      <c r="R71" s="600"/>
      <c r="S71" s="600"/>
      <c r="T71" s="601"/>
      <c r="U71" s="588"/>
      <c r="V71" s="598"/>
      <c r="W71" s="599"/>
      <c r="X71" s="600"/>
      <c r="Y71" s="600"/>
      <c r="Z71" s="600"/>
      <c r="AA71" s="600"/>
      <c r="AB71" s="601"/>
      <c r="AC71" s="589"/>
      <c r="AD71" s="598"/>
      <c r="AE71" s="599"/>
      <c r="AF71" s="600"/>
      <c r="AG71" s="600"/>
      <c r="AH71" s="600"/>
      <c r="AI71" s="600"/>
      <c r="AJ71" s="601"/>
      <c r="AK71" s="588"/>
      <c r="AL71" s="598"/>
      <c r="AM71" s="599"/>
      <c r="AN71" s="600"/>
      <c r="AO71" s="600"/>
      <c r="AP71" s="600"/>
      <c r="AQ71" s="600"/>
      <c r="AR71" s="601"/>
      <c r="AS71" s="588"/>
      <c r="AT71" s="598"/>
      <c r="AU71" s="599"/>
      <c r="AV71" s="600"/>
      <c r="AW71" s="600"/>
      <c r="AX71" s="600"/>
      <c r="AY71" s="600"/>
      <c r="AZ71" s="601"/>
    </row>
    <row r="72" spans="1:52" ht="13.15">
      <c r="A72" s="583" t="s">
        <v>9</v>
      </c>
      <c r="B72" s="466">
        <v>34</v>
      </c>
      <c r="C72" s="481" t="s">
        <v>25</v>
      </c>
      <c r="D72" s="584">
        <f>'0.2_MR_Weighting'!I76</f>
        <v>2.540767585837745E-2</v>
      </c>
      <c r="F72" s="585">
        <f>SUM('2.3_Input_Data_Orig_MC'!Y70:Y73)</f>
        <v>2</v>
      </c>
      <c r="G72" s="543">
        <f>SUMIF('2.3_Input_Data_Orig_MC'!AF70:AF73,"&lt;0")</f>
        <v>-1</v>
      </c>
      <c r="H72" s="586">
        <f t="shared" ref="H72" si="336">IFERROR((F72+G72) / F72, "-")</f>
        <v>0.5</v>
      </c>
      <c r="I72" s="586">
        <f>SUMIF('2.3_Input_Data_Orig_MC'!AB70:AF73,"&lt;=0")</f>
        <v>-3</v>
      </c>
      <c r="J72" s="586">
        <f t="shared" ref="J72" si="337">IFERROR((I72-G72)/I72, "-")</f>
        <v>0.66666666666666663</v>
      </c>
      <c r="K72" s="586">
        <f t="shared" ref="K72" si="338">IFERROR((SQRT(H72*J72))*F72, "N/A")</f>
        <v>1.1547005383792515</v>
      </c>
      <c r="L72" s="587">
        <f t="shared" ref="L72" si="339">IFERROR(K72*$D72, "N/A")</f>
        <v>2.9338256992633951E-2</v>
      </c>
      <c r="M72" s="588"/>
      <c r="N72" s="585">
        <f>SUM('2.3_Input_Data_Orig_MC'!X70:Y73)</f>
        <v>7</v>
      </c>
      <c r="O72" s="543">
        <f>SUMIF('2.3_Input_Data_Orig_MC'!AE70:AF73,"&lt;0")</f>
        <v>-3</v>
      </c>
      <c r="P72" s="586">
        <f t="shared" ref="P72" si="340">IFERROR((N72+O72)/N72, "-")</f>
        <v>0.5714285714285714</v>
      </c>
      <c r="Q72" s="586">
        <f>SUMIF('2.3_Input_Data_Orig_MC'!AB70:AF73,"&lt;=0")</f>
        <v>-3</v>
      </c>
      <c r="R72" s="586">
        <f t="shared" ref="R72" si="341">IFERROR((Q72-O72)/Q72, "-")</f>
        <v>0</v>
      </c>
      <c r="S72" s="586">
        <f t="shared" ref="S72" si="342">IFERROR((SQRT(P72*R72))*N72, "N/A")</f>
        <v>0</v>
      </c>
      <c r="T72" s="587">
        <f t="shared" ref="T72" si="343">IFERROR(S72*$D72, "N/A")</f>
        <v>0</v>
      </c>
      <c r="U72" s="588"/>
      <c r="V72" s="585">
        <f>SUM('2.3_Input_Data_Orig_MC'!W70:Y73)</f>
        <v>7</v>
      </c>
      <c r="W72" s="543">
        <f>SUMIF('2.3_Input_Data_Orig_MC'!AD70:AF73, "&lt;0")</f>
        <v>-3</v>
      </c>
      <c r="X72" s="586">
        <f t="shared" ref="X72" si="344">IFERROR((V72+W72)/V72, "-")</f>
        <v>0.5714285714285714</v>
      </c>
      <c r="Y72" s="586">
        <f>SUMIF('2.3_Input_Data_Orig_MC'!AB70:AF73,"&lt;=0")</f>
        <v>-3</v>
      </c>
      <c r="Z72" s="586">
        <f t="shared" ref="Z72" si="345">IFERROR((Y72-W72)/Y72, "-")</f>
        <v>0</v>
      </c>
      <c r="AA72" s="586">
        <f t="shared" ref="AA72" si="346">IFERROR((SQRT(X72*Z72))*V72, "N/A")</f>
        <v>0</v>
      </c>
      <c r="AB72" s="587">
        <f t="shared" ref="AB72" si="347">IFERROR(AA72*$D72, "N/A")</f>
        <v>0</v>
      </c>
      <c r="AC72" s="589"/>
      <c r="AD72" s="585">
        <f>SUM('2.4_Input_Data_Rebase'!Y70:Y73)</f>
        <v>7</v>
      </c>
      <c r="AE72" s="543">
        <f>SUMIF('2.4_Input_Data_Rebase'!AF70:AF73, "&lt;0")</f>
        <v>-3</v>
      </c>
      <c r="AF72" s="586">
        <f t="shared" ref="AF72" si="348">IFERROR((AD72+AE72) / AD72, "-")</f>
        <v>0.5714285714285714</v>
      </c>
      <c r="AG72" s="586">
        <f>SUMIF('2.4_Input_Data_Rebase'!AB70:AF73,"&lt;=0")</f>
        <v>-3</v>
      </c>
      <c r="AH72" s="586">
        <f t="shared" ref="AH72" si="349">IFERROR((AG72-AE72)/AG72, "-")</f>
        <v>0</v>
      </c>
      <c r="AI72" s="586">
        <f t="shared" ref="AI72" si="350">IFERROR((SQRT(AF72*AH72))*AD72, "N/A")</f>
        <v>0</v>
      </c>
      <c r="AJ72" s="587">
        <f t="shared" ref="AJ72" si="351">IFERROR(AI72*$D72, "N/A")</f>
        <v>0</v>
      </c>
      <c r="AK72" s="588"/>
      <c r="AL72" s="585">
        <f>SUM('2.4_Input_Data_Rebase'!X70:Y73)</f>
        <v>7</v>
      </c>
      <c r="AM72" s="543">
        <f>SUMIF('2.4_Input_Data_Rebase'!AE70:AF73, "&lt;0")</f>
        <v>-3</v>
      </c>
      <c r="AN72" s="586">
        <f t="shared" ref="AN72" si="352">IFERROR((AL72+AM72)/AL72, "-")</f>
        <v>0.5714285714285714</v>
      </c>
      <c r="AO72" s="586">
        <f>SUMIF('2.4_Input_Data_Rebase'!AB70:AF73,"&lt;=0")</f>
        <v>-3</v>
      </c>
      <c r="AP72" s="586">
        <f t="shared" ref="AP72" si="353">IFERROR((AO72-AM72)/AO72, "-")</f>
        <v>0</v>
      </c>
      <c r="AQ72" s="586">
        <f t="shared" ref="AQ72" si="354">IFERROR((SQRT(AN72*AP72))*AL72, "N/A")</f>
        <v>0</v>
      </c>
      <c r="AR72" s="587">
        <f t="shared" ref="AR72" si="355">IFERROR(AQ72*$D72, "N/A")</f>
        <v>0</v>
      </c>
      <c r="AS72" s="588"/>
      <c r="AT72" s="585">
        <f>SUM('2.4_Input_Data_Rebase'!W70:Y73)</f>
        <v>7</v>
      </c>
      <c r="AU72" s="543">
        <f>SUMIF('2.4_Input_Data_Rebase'!AD70:AF73, "&lt;0")</f>
        <v>-3</v>
      </c>
      <c r="AV72" s="586">
        <f t="shared" ref="AV72" si="356">IFERROR((AT72+AU72)/AT72, "-")</f>
        <v>0.5714285714285714</v>
      </c>
      <c r="AW72" s="586">
        <f>SUMIF('2.4_Input_Data_Rebase'!AB70:AF73,"&lt;=0")</f>
        <v>-3</v>
      </c>
      <c r="AX72" s="586">
        <f t="shared" ref="AX72" si="357">IFERROR((AW72-AU72)/AW72, "-")</f>
        <v>0</v>
      </c>
      <c r="AY72" s="586">
        <f t="shared" ref="AY72" si="358">IFERROR((SQRT(AV72*AX72))*AT72, "No Interventions")</f>
        <v>0</v>
      </c>
      <c r="AZ72" s="587">
        <f t="shared" ref="AZ72" si="359">IFERROR(AY72*$D72, "No Interventions")</f>
        <v>0</v>
      </c>
    </row>
    <row r="73" spans="1:52" ht="13.15">
      <c r="A73" s="590"/>
      <c r="B73" s="466"/>
      <c r="C73" s="481"/>
      <c r="D73" s="591"/>
      <c r="F73" s="592"/>
      <c r="G73" s="593"/>
      <c r="H73" s="594"/>
      <c r="I73" s="594"/>
      <c r="J73" s="594"/>
      <c r="K73" s="594"/>
      <c r="L73" s="584"/>
      <c r="M73" s="588"/>
      <c r="N73" s="592"/>
      <c r="O73" s="593"/>
      <c r="P73" s="594"/>
      <c r="Q73" s="594"/>
      <c r="R73" s="594"/>
      <c r="S73" s="594"/>
      <c r="T73" s="584"/>
      <c r="U73" s="588"/>
      <c r="V73" s="592"/>
      <c r="W73" s="593"/>
      <c r="X73" s="594"/>
      <c r="Y73" s="594"/>
      <c r="Z73" s="594"/>
      <c r="AA73" s="594"/>
      <c r="AB73" s="584"/>
      <c r="AC73" s="589"/>
      <c r="AD73" s="592"/>
      <c r="AE73" s="593"/>
      <c r="AF73" s="594"/>
      <c r="AG73" s="594"/>
      <c r="AH73" s="594"/>
      <c r="AI73" s="594"/>
      <c r="AJ73" s="584"/>
      <c r="AK73" s="588"/>
      <c r="AL73" s="592"/>
      <c r="AM73" s="593"/>
      <c r="AN73" s="594"/>
      <c r="AO73" s="594"/>
      <c r="AP73" s="594"/>
      <c r="AQ73" s="594"/>
      <c r="AR73" s="584"/>
      <c r="AS73" s="588"/>
      <c r="AT73" s="592"/>
      <c r="AU73" s="593"/>
      <c r="AV73" s="594"/>
      <c r="AW73" s="594"/>
      <c r="AX73" s="594"/>
      <c r="AY73" s="594"/>
      <c r="AZ73" s="584"/>
    </row>
    <row r="74" spans="1:52" ht="13.15">
      <c r="A74" s="590"/>
      <c r="B74" s="466"/>
      <c r="C74" s="481"/>
      <c r="D74" s="591"/>
      <c r="F74" s="592"/>
      <c r="G74" s="593"/>
      <c r="H74" s="594"/>
      <c r="I74" s="594"/>
      <c r="J74" s="594"/>
      <c r="K74" s="594"/>
      <c r="L74" s="584"/>
      <c r="M74" s="588"/>
      <c r="N74" s="592"/>
      <c r="O74" s="593"/>
      <c r="P74" s="594"/>
      <c r="Q74" s="594"/>
      <c r="R74" s="594"/>
      <c r="S74" s="594"/>
      <c r="T74" s="584"/>
      <c r="U74" s="588"/>
      <c r="V74" s="592"/>
      <c r="W74" s="593"/>
      <c r="X74" s="594"/>
      <c r="Y74" s="594"/>
      <c r="Z74" s="594"/>
      <c r="AA74" s="594"/>
      <c r="AB74" s="584"/>
      <c r="AC74" s="589"/>
      <c r="AD74" s="592"/>
      <c r="AE74" s="593"/>
      <c r="AF74" s="594"/>
      <c r="AG74" s="594"/>
      <c r="AH74" s="594"/>
      <c r="AI74" s="594"/>
      <c r="AJ74" s="584"/>
      <c r="AK74" s="588"/>
      <c r="AL74" s="592"/>
      <c r="AM74" s="593"/>
      <c r="AN74" s="594"/>
      <c r="AO74" s="594"/>
      <c r="AP74" s="594"/>
      <c r="AQ74" s="594"/>
      <c r="AR74" s="584"/>
      <c r="AS74" s="588"/>
      <c r="AT74" s="592"/>
      <c r="AU74" s="593"/>
      <c r="AV74" s="594"/>
      <c r="AW74" s="594"/>
      <c r="AX74" s="594"/>
      <c r="AY74" s="594"/>
      <c r="AZ74" s="584"/>
    </row>
    <row r="75" spans="1:52" ht="13.15">
      <c r="A75" s="595"/>
      <c r="B75" s="467"/>
      <c r="C75" s="596"/>
      <c r="D75" s="597"/>
      <c r="F75" s="598"/>
      <c r="G75" s="599"/>
      <c r="H75" s="600"/>
      <c r="I75" s="600"/>
      <c r="J75" s="600"/>
      <c r="K75" s="600"/>
      <c r="L75" s="601"/>
      <c r="M75" s="588"/>
      <c r="N75" s="598"/>
      <c r="O75" s="599"/>
      <c r="P75" s="600"/>
      <c r="Q75" s="600"/>
      <c r="R75" s="600"/>
      <c r="S75" s="600"/>
      <c r="T75" s="601"/>
      <c r="U75" s="588"/>
      <c r="V75" s="598"/>
      <c r="W75" s="599"/>
      <c r="X75" s="600"/>
      <c r="Y75" s="600"/>
      <c r="Z75" s="600"/>
      <c r="AA75" s="600"/>
      <c r="AB75" s="601"/>
      <c r="AC75" s="589"/>
      <c r="AD75" s="598"/>
      <c r="AE75" s="599"/>
      <c r="AF75" s="600"/>
      <c r="AG75" s="600"/>
      <c r="AH75" s="600"/>
      <c r="AI75" s="600"/>
      <c r="AJ75" s="601"/>
      <c r="AK75" s="588"/>
      <c r="AL75" s="598"/>
      <c r="AM75" s="599"/>
      <c r="AN75" s="600"/>
      <c r="AO75" s="600"/>
      <c r="AP75" s="600"/>
      <c r="AQ75" s="600"/>
      <c r="AR75" s="601"/>
      <c r="AS75" s="588"/>
      <c r="AT75" s="598"/>
      <c r="AU75" s="599"/>
      <c r="AV75" s="600"/>
      <c r="AW75" s="600"/>
      <c r="AX75" s="600"/>
      <c r="AY75" s="600"/>
      <c r="AZ75" s="601"/>
    </row>
    <row r="76" spans="1:52" ht="13.15">
      <c r="A76" s="583" t="s">
        <v>9</v>
      </c>
      <c r="B76" s="466">
        <v>38</v>
      </c>
      <c r="C76" s="481" t="s">
        <v>26</v>
      </c>
      <c r="D76" s="584">
        <f>'0.2_MR_Weighting'!I80</f>
        <v>8.4570185428903717E-3</v>
      </c>
      <c r="F76" s="585">
        <f>SUM('2.3_Input_Data_Orig_MC'!Y74:Y77)</f>
        <v>7</v>
      </c>
      <c r="G76" s="543">
        <f>SUMIF('2.3_Input_Data_Orig_MC'!AF74:AF77,"&lt;0")</f>
        <v>-5</v>
      </c>
      <c r="H76" s="586">
        <f t="shared" ref="H76" si="360">IFERROR((F76+G76) / F76, "-")</f>
        <v>0.2857142857142857</v>
      </c>
      <c r="I76" s="586">
        <f>SUMIF('2.3_Input_Data_Orig_MC'!AB74:AF77,"&lt;=0")</f>
        <v>-5</v>
      </c>
      <c r="J76" s="586">
        <f t="shared" ref="J76" si="361">IFERROR((I76-G76)/I76, "-")</f>
        <v>0</v>
      </c>
      <c r="K76" s="586">
        <f t="shared" ref="K76" si="362">IFERROR((SQRT(H76*J76))*F76, "N/A")</f>
        <v>0</v>
      </c>
      <c r="L76" s="587">
        <f t="shared" ref="L76" si="363">IFERROR(K76*$D76, "N/A")</f>
        <v>0</v>
      </c>
      <c r="M76" s="588"/>
      <c r="N76" s="585">
        <f>SUM('2.3_Input_Data_Orig_MC'!X74:Y77)</f>
        <v>7</v>
      </c>
      <c r="O76" s="543">
        <f>SUMIF('2.3_Input_Data_Orig_MC'!AE74:AF77,"&lt;0")</f>
        <v>-5</v>
      </c>
      <c r="P76" s="586">
        <f t="shared" ref="P76" si="364">IFERROR((N76+O76)/N76, "-")</f>
        <v>0.2857142857142857</v>
      </c>
      <c r="Q76" s="586">
        <f>SUMIF('2.3_Input_Data_Orig_MC'!AB74:AF77,"&lt;=0")</f>
        <v>-5</v>
      </c>
      <c r="R76" s="586">
        <f t="shared" ref="R76" si="365">IFERROR((Q76-O76)/Q76, "-")</f>
        <v>0</v>
      </c>
      <c r="S76" s="586">
        <f t="shared" ref="S76" si="366">IFERROR((SQRT(P76*R76))*N76, "N/A")</f>
        <v>0</v>
      </c>
      <c r="T76" s="587">
        <f t="shared" ref="T76" si="367">IFERROR(S76*$D76, "N/A")</f>
        <v>0</v>
      </c>
      <c r="U76" s="588"/>
      <c r="V76" s="585">
        <f>SUM('2.3_Input_Data_Orig_MC'!W74:Y77)</f>
        <v>9</v>
      </c>
      <c r="W76" s="543">
        <f>SUMIF('2.3_Input_Data_Orig_MC'!AD74:AF77, "&lt;0")</f>
        <v>-5</v>
      </c>
      <c r="X76" s="586">
        <f t="shared" ref="X76" si="368">IFERROR((V76+W76)/V76, "-")</f>
        <v>0.44444444444444442</v>
      </c>
      <c r="Y76" s="586">
        <f>SUMIF('2.3_Input_Data_Orig_MC'!AB74:AF77,"&lt;=0")</f>
        <v>-5</v>
      </c>
      <c r="Z76" s="586">
        <f t="shared" ref="Z76" si="369">IFERROR((Y76-W76)/Y76, "-")</f>
        <v>0</v>
      </c>
      <c r="AA76" s="586">
        <f t="shared" ref="AA76" si="370">IFERROR((SQRT(X76*Z76))*V76, "N/A")</f>
        <v>0</v>
      </c>
      <c r="AB76" s="587">
        <f t="shared" ref="AB76" si="371">IFERROR(AA76*$D76, "N/A")</f>
        <v>0</v>
      </c>
      <c r="AC76" s="589"/>
      <c r="AD76" s="585">
        <f>SUM('2.4_Input_Data_Rebase'!Y74:Y77)</f>
        <v>9</v>
      </c>
      <c r="AE76" s="543">
        <f>SUMIF('2.4_Input_Data_Rebase'!AF74:AF77, "&lt;0")</f>
        <v>-5</v>
      </c>
      <c r="AF76" s="586">
        <f t="shared" ref="AF76" si="372">IFERROR((AD76+AE76) / AD76, "-")</f>
        <v>0.44444444444444442</v>
      </c>
      <c r="AG76" s="586">
        <f>SUMIF('2.4_Input_Data_Rebase'!AB74:AF77,"&lt;=0")</f>
        <v>-5</v>
      </c>
      <c r="AH76" s="586">
        <f t="shared" ref="AH76" si="373">IFERROR((AG76-AE76)/AG76, "-")</f>
        <v>0</v>
      </c>
      <c r="AI76" s="586">
        <f t="shared" ref="AI76" si="374">IFERROR((SQRT(AF76*AH76))*AD76, "N/A")</f>
        <v>0</v>
      </c>
      <c r="AJ76" s="587">
        <f t="shared" ref="AJ76" si="375">IFERROR(AI76*$D76, "N/A")</f>
        <v>0</v>
      </c>
      <c r="AK76" s="588"/>
      <c r="AL76" s="585">
        <f>SUM('2.4_Input_Data_Rebase'!X74:Y77)</f>
        <v>9</v>
      </c>
      <c r="AM76" s="543">
        <f>SUMIF('2.4_Input_Data_Rebase'!AE74:AF77, "&lt;0")</f>
        <v>-5</v>
      </c>
      <c r="AN76" s="586">
        <f t="shared" ref="AN76" si="376">IFERROR((AL76+AM76)/AL76, "-")</f>
        <v>0.44444444444444442</v>
      </c>
      <c r="AO76" s="586">
        <f>SUMIF('2.4_Input_Data_Rebase'!AB74:AF77,"&lt;=0")</f>
        <v>-5</v>
      </c>
      <c r="AP76" s="586">
        <f t="shared" ref="AP76" si="377">IFERROR((AO76-AM76)/AO76, "-")</f>
        <v>0</v>
      </c>
      <c r="AQ76" s="586">
        <f t="shared" ref="AQ76" si="378">IFERROR((SQRT(AN76*AP76))*AL76, "N/A")</f>
        <v>0</v>
      </c>
      <c r="AR76" s="587">
        <f t="shared" ref="AR76" si="379">IFERROR(AQ76*$D76, "N/A")</f>
        <v>0</v>
      </c>
      <c r="AS76" s="588"/>
      <c r="AT76" s="585">
        <f>SUM('2.4_Input_Data_Rebase'!W74:Y77)</f>
        <v>9</v>
      </c>
      <c r="AU76" s="543">
        <f>SUMIF('2.4_Input_Data_Rebase'!AD74:AF77, "&lt;0")</f>
        <v>-5</v>
      </c>
      <c r="AV76" s="586">
        <f t="shared" ref="AV76" si="380">IFERROR((AT76+AU76)/AT76, "-")</f>
        <v>0.44444444444444442</v>
      </c>
      <c r="AW76" s="586">
        <f>SUMIF('2.4_Input_Data_Rebase'!AB74:AF77,"&lt;=0")</f>
        <v>-5</v>
      </c>
      <c r="AX76" s="586">
        <f t="shared" ref="AX76" si="381">IFERROR((AW76-AU76)/AW76, "-")</f>
        <v>0</v>
      </c>
      <c r="AY76" s="586">
        <f t="shared" ref="AY76" si="382">IFERROR((SQRT(AV76*AX76))*AT76, "No Interventions")</f>
        <v>0</v>
      </c>
      <c r="AZ76" s="587">
        <f t="shared" ref="AZ76" si="383">IFERROR(AY76*$D76, "No Interventions")</f>
        <v>0</v>
      </c>
    </row>
    <row r="77" spans="1:52" ht="13.15">
      <c r="A77" s="590"/>
      <c r="B77" s="466"/>
      <c r="C77" s="481"/>
      <c r="D77" s="591"/>
      <c r="F77" s="592"/>
      <c r="G77" s="593"/>
      <c r="H77" s="594"/>
      <c r="I77" s="594"/>
      <c r="J77" s="594"/>
      <c r="K77" s="594"/>
      <c r="L77" s="584"/>
      <c r="M77" s="588"/>
      <c r="N77" s="592"/>
      <c r="O77" s="593"/>
      <c r="P77" s="594"/>
      <c r="Q77" s="594"/>
      <c r="R77" s="594"/>
      <c r="S77" s="594"/>
      <c r="T77" s="584"/>
      <c r="U77" s="588"/>
      <c r="V77" s="592"/>
      <c r="W77" s="593"/>
      <c r="X77" s="594"/>
      <c r="Y77" s="594"/>
      <c r="Z77" s="594"/>
      <c r="AA77" s="594"/>
      <c r="AB77" s="584"/>
      <c r="AC77" s="589"/>
      <c r="AD77" s="592"/>
      <c r="AE77" s="593"/>
      <c r="AF77" s="594"/>
      <c r="AG77" s="594"/>
      <c r="AH77" s="594"/>
      <c r="AI77" s="594"/>
      <c r="AJ77" s="584"/>
      <c r="AK77" s="588"/>
      <c r="AL77" s="592"/>
      <c r="AM77" s="593"/>
      <c r="AN77" s="594"/>
      <c r="AO77" s="594"/>
      <c r="AP77" s="594"/>
      <c r="AQ77" s="594"/>
      <c r="AR77" s="584"/>
      <c r="AS77" s="588"/>
      <c r="AT77" s="592"/>
      <c r="AU77" s="593"/>
      <c r="AV77" s="594"/>
      <c r="AW77" s="594"/>
      <c r="AX77" s="594"/>
      <c r="AY77" s="594"/>
      <c r="AZ77" s="584"/>
    </row>
    <row r="78" spans="1:52" ht="13.15">
      <c r="A78" s="590"/>
      <c r="B78" s="466"/>
      <c r="C78" s="481"/>
      <c r="D78" s="591"/>
      <c r="F78" s="592"/>
      <c r="G78" s="593"/>
      <c r="H78" s="594"/>
      <c r="I78" s="594"/>
      <c r="J78" s="594"/>
      <c r="K78" s="594"/>
      <c r="L78" s="584"/>
      <c r="M78" s="588"/>
      <c r="N78" s="592"/>
      <c r="O78" s="593"/>
      <c r="P78" s="594"/>
      <c r="Q78" s="594"/>
      <c r="R78" s="594"/>
      <c r="S78" s="594"/>
      <c r="T78" s="584"/>
      <c r="U78" s="588"/>
      <c r="V78" s="592"/>
      <c r="W78" s="593"/>
      <c r="X78" s="594"/>
      <c r="Y78" s="594"/>
      <c r="Z78" s="594"/>
      <c r="AA78" s="594"/>
      <c r="AB78" s="584"/>
      <c r="AC78" s="589"/>
      <c r="AD78" s="592"/>
      <c r="AE78" s="593"/>
      <c r="AF78" s="594"/>
      <c r="AG78" s="594"/>
      <c r="AH78" s="594"/>
      <c r="AI78" s="594"/>
      <c r="AJ78" s="584"/>
      <c r="AK78" s="588"/>
      <c r="AL78" s="592"/>
      <c r="AM78" s="593"/>
      <c r="AN78" s="594"/>
      <c r="AO78" s="594"/>
      <c r="AP78" s="594"/>
      <c r="AQ78" s="594"/>
      <c r="AR78" s="584"/>
      <c r="AS78" s="588"/>
      <c r="AT78" s="592"/>
      <c r="AU78" s="593"/>
      <c r="AV78" s="594"/>
      <c r="AW78" s="594"/>
      <c r="AX78" s="594"/>
      <c r="AY78" s="594"/>
      <c r="AZ78" s="584"/>
    </row>
    <row r="79" spans="1:52" ht="13.15">
      <c r="A79" s="595"/>
      <c r="B79" s="467"/>
      <c r="C79" s="596"/>
      <c r="D79" s="597"/>
      <c r="F79" s="598"/>
      <c r="G79" s="599"/>
      <c r="H79" s="600"/>
      <c r="I79" s="600"/>
      <c r="J79" s="600"/>
      <c r="K79" s="600"/>
      <c r="L79" s="601"/>
      <c r="M79" s="588"/>
      <c r="N79" s="598"/>
      <c r="O79" s="599"/>
      <c r="P79" s="600"/>
      <c r="Q79" s="600"/>
      <c r="R79" s="600"/>
      <c r="S79" s="600"/>
      <c r="T79" s="601"/>
      <c r="U79" s="588"/>
      <c r="V79" s="598"/>
      <c r="W79" s="599"/>
      <c r="X79" s="600"/>
      <c r="Y79" s="600"/>
      <c r="Z79" s="600"/>
      <c r="AA79" s="600"/>
      <c r="AB79" s="601"/>
      <c r="AC79" s="589"/>
      <c r="AD79" s="598"/>
      <c r="AE79" s="599"/>
      <c r="AF79" s="600"/>
      <c r="AG79" s="600"/>
      <c r="AH79" s="600"/>
      <c r="AI79" s="600"/>
      <c r="AJ79" s="601"/>
      <c r="AK79" s="588"/>
      <c r="AL79" s="598"/>
      <c r="AM79" s="599"/>
      <c r="AN79" s="600"/>
      <c r="AO79" s="600"/>
      <c r="AP79" s="600"/>
      <c r="AQ79" s="600"/>
      <c r="AR79" s="601"/>
      <c r="AS79" s="588"/>
      <c r="AT79" s="598"/>
      <c r="AU79" s="599"/>
      <c r="AV79" s="600"/>
      <c r="AW79" s="600"/>
      <c r="AX79" s="600"/>
      <c r="AY79" s="600"/>
      <c r="AZ79" s="601"/>
    </row>
    <row r="80" spans="1:52" ht="13.15">
      <c r="A80" s="583" t="s">
        <v>9</v>
      </c>
      <c r="B80" s="466">
        <v>40</v>
      </c>
      <c r="C80" s="481" t="s">
        <v>27</v>
      </c>
      <c r="D80" s="584">
        <f>'0.2_MR_Weighting'!I84</f>
        <v>5.3754851710145178E-3</v>
      </c>
      <c r="F80" s="585">
        <f>SUM('2.3_Input_Data_Orig_MC'!Y78:Y81)</f>
        <v>5</v>
      </c>
      <c r="G80" s="543">
        <f>SUMIF('2.3_Input_Data_Orig_MC'!AF78:AF81,"&lt;0")</f>
        <v>-4</v>
      </c>
      <c r="H80" s="586">
        <f t="shared" ref="H80" si="384">IFERROR((F80+G80) / F80, "-")</f>
        <v>0.2</v>
      </c>
      <c r="I80" s="586">
        <f>SUMIF('2.3_Input_Data_Orig_MC'!AB78:AF81,"&lt;=0")</f>
        <v>-6</v>
      </c>
      <c r="J80" s="586">
        <f t="shared" ref="J80" si="385">IFERROR((I80-G80)/I80, "-")</f>
        <v>0.33333333333333331</v>
      </c>
      <c r="K80" s="586">
        <f t="shared" ref="K80" si="386">IFERROR((SQRT(H80*J80))*F80, "N/A")</f>
        <v>1.2909944487358054</v>
      </c>
      <c r="L80" s="587">
        <f t="shared" ref="L80" si="387">IFERROR(K80*$D80, "N/A")</f>
        <v>6.9397215150413839E-3</v>
      </c>
      <c r="M80" s="588"/>
      <c r="N80" s="585">
        <f>SUM('2.3_Input_Data_Orig_MC'!X78:Y81)</f>
        <v>7</v>
      </c>
      <c r="O80" s="543">
        <f>SUMIF('2.3_Input_Data_Orig_MC'!AE78:AF81,"&lt;0")</f>
        <v>-6</v>
      </c>
      <c r="P80" s="586">
        <f t="shared" ref="P80" si="388">IFERROR((N80+O80)/N80, "-")</f>
        <v>0.14285714285714285</v>
      </c>
      <c r="Q80" s="586">
        <f>SUMIF('2.3_Input_Data_Orig_MC'!AB78:AF81,"&lt;=0")</f>
        <v>-6</v>
      </c>
      <c r="R80" s="586">
        <f t="shared" ref="R80" si="389">IFERROR((Q80-O80)/Q80, "-")</f>
        <v>0</v>
      </c>
      <c r="S80" s="586">
        <f t="shared" ref="S80" si="390">IFERROR((SQRT(P80*R80))*N80, "N/A")</f>
        <v>0</v>
      </c>
      <c r="T80" s="587">
        <f t="shared" ref="T80" si="391">IFERROR(S80*$D80, "N/A")</f>
        <v>0</v>
      </c>
      <c r="U80" s="588"/>
      <c r="V80" s="585">
        <f>SUM('2.3_Input_Data_Orig_MC'!W78:Y81)</f>
        <v>7</v>
      </c>
      <c r="W80" s="543">
        <f>SUMIF('2.3_Input_Data_Orig_MC'!AD78:AF81, "&lt;0")</f>
        <v>-6</v>
      </c>
      <c r="X80" s="586">
        <f t="shared" ref="X80" si="392">IFERROR((V80+W80)/V80, "-")</f>
        <v>0.14285714285714285</v>
      </c>
      <c r="Y80" s="586">
        <f>SUMIF('2.3_Input_Data_Orig_MC'!AB78:AF81,"&lt;=0")</f>
        <v>-6</v>
      </c>
      <c r="Z80" s="586">
        <f t="shared" ref="Z80" si="393">IFERROR((Y80-W80)/Y80, "-")</f>
        <v>0</v>
      </c>
      <c r="AA80" s="586">
        <f t="shared" ref="AA80" si="394">IFERROR((SQRT(X80*Z80))*V80, "N/A")</f>
        <v>0</v>
      </c>
      <c r="AB80" s="587">
        <f t="shared" ref="AB80" si="395">IFERROR(AA80*$D80, "N/A")</f>
        <v>0</v>
      </c>
      <c r="AC80" s="589"/>
      <c r="AD80" s="585">
        <f>SUM('2.4_Input_Data_Rebase'!Y78:Y81)</f>
        <v>7</v>
      </c>
      <c r="AE80" s="543">
        <f>SUMIF('2.4_Input_Data_Rebase'!AF78:AF81, "&lt;0")</f>
        <v>-6</v>
      </c>
      <c r="AF80" s="586">
        <f t="shared" ref="AF80" si="396">IFERROR((AD80+AE80) / AD80, "-")</f>
        <v>0.14285714285714285</v>
      </c>
      <c r="AG80" s="586">
        <f>SUMIF('2.4_Input_Data_Rebase'!AB78:AF81,"&lt;=0")</f>
        <v>-6</v>
      </c>
      <c r="AH80" s="586">
        <f t="shared" ref="AH80" si="397">IFERROR((AG80-AE80)/AG80, "-")</f>
        <v>0</v>
      </c>
      <c r="AI80" s="586">
        <f t="shared" ref="AI80" si="398">IFERROR((SQRT(AF80*AH80))*AD80, "N/A")</f>
        <v>0</v>
      </c>
      <c r="AJ80" s="587">
        <f t="shared" ref="AJ80" si="399">IFERROR(AI80*$D80, "N/A")</f>
        <v>0</v>
      </c>
      <c r="AK80" s="588"/>
      <c r="AL80" s="585">
        <f>SUM('2.4_Input_Data_Rebase'!X78:Y81)</f>
        <v>7</v>
      </c>
      <c r="AM80" s="543">
        <f>SUMIF('2.4_Input_Data_Rebase'!AE78:AF81, "&lt;0")</f>
        <v>-6</v>
      </c>
      <c r="AN80" s="586">
        <f t="shared" ref="AN80" si="400">IFERROR((AL80+AM80)/AL80, "-")</f>
        <v>0.14285714285714285</v>
      </c>
      <c r="AO80" s="586">
        <f>SUMIF('2.4_Input_Data_Rebase'!AB78:AF81,"&lt;=0")</f>
        <v>-6</v>
      </c>
      <c r="AP80" s="586">
        <f t="shared" ref="AP80" si="401">IFERROR((AO80-AM80)/AO80, "-")</f>
        <v>0</v>
      </c>
      <c r="AQ80" s="586">
        <f t="shared" ref="AQ80" si="402">IFERROR((SQRT(AN80*AP80))*AL80, "N/A")</f>
        <v>0</v>
      </c>
      <c r="AR80" s="587">
        <f t="shared" ref="AR80" si="403">IFERROR(AQ80*$D80, "N/A")</f>
        <v>0</v>
      </c>
      <c r="AS80" s="588"/>
      <c r="AT80" s="585">
        <f>SUM('2.4_Input_Data_Rebase'!W78:Y81)</f>
        <v>7</v>
      </c>
      <c r="AU80" s="543">
        <f>SUMIF('2.4_Input_Data_Rebase'!AD78:AF81, "&lt;0")</f>
        <v>-6</v>
      </c>
      <c r="AV80" s="586">
        <f t="shared" ref="AV80" si="404">IFERROR((AT80+AU80)/AT80, "-")</f>
        <v>0.14285714285714285</v>
      </c>
      <c r="AW80" s="586">
        <f>SUMIF('2.4_Input_Data_Rebase'!AB78:AF81,"&lt;=0")</f>
        <v>-6</v>
      </c>
      <c r="AX80" s="586">
        <f t="shared" ref="AX80" si="405">IFERROR((AW80-AU80)/AW80, "-")</f>
        <v>0</v>
      </c>
      <c r="AY80" s="586">
        <f t="shared" ref="AY80" si="406">IFERROR((SQRT(AV80*AX80))*AT80, "No Interventions")</f>
        <v>0</v>
      </c>
      <c r="AZ80" s="587">
        <f t="shared" ref="AZ80" si="407">IFERROR(AY80*$D80, "No Interventions")</f>
        <v>0</v>
      </c>
    </row>
    <row r="81" spans="1:52" ht="13.15">
      <c r="A81" s="590"/>
      <c r="B81" s="466"/>
      <c r="C81" s="481"/>
      <c r="D81" s="591"/>
      <c r="F81" s="592"/>
      <c r="G81" s="593"/>
      <c r="H81" s="594"/>
      <c r="I81" s="594"/>
      <c r="J81" s="594"/>
      <c r="K81" s="594"/>
      <c r="L81" s="584"/>
      <c r="M81" s="588"/>
      <c r="N81" s="592"/>
      <c r="O81" s="593"/>
      <c r="P81" s="594"/>
      <c r="Q81" s="594"/>
      <c r="R81" s="594"/>
      <c r="S81" s="594"/>
      <c r="T81" s="584"/>
      <c r="U81" s="588"/>
      <c r="V81" s="592"/>
      <c r="W81" s="593"/>
      <c r="X81" s="594"/>
      <c r="Y81" s="594"/>
      <c r="Z81" s="594"/>
      <c r="AA81" s="594"/>
      <c r="AB81" s="584"/>
      <c r="AC81" s="589"/>
      <c r="AD81" s="592"/>
      <c r="AE81" s="593"/>
      <c r="AF81" s="594"/>
      <c r="AG81" s="594"/>
      <c r="AH81" s="594"/>
      <c r="AI81" s="594"/>
      <c r="AJ81" s="584"/>
      <c r="AK81" s="588"/>
      <c r="AL81" s="592"/>
      <c r="AM81" s="593"/>
      <c r="AN81" s="594"/>
      <c r="AO81" s="594"/>
      <c r="AP81" s="594"/>
      <c r="AQ81" s="594"/>
      <c r="AR81" s="584"/>
      <c r="AS81" s="588"/>
      <c r="AT81" s="592"/>
      <c r="AU81" s="593"/>
      <c r="AV81" s="594"/>
      <c r="AW81" s="594"/>
      <c r="AX81" s="594"/>
      <c r="AY81" s="594"/>
      <c r="AZ81" s="584"/>
    </row>
    <row r="82" spans="1:52" ht="13.15">
      <c r="A82" s="590"/>
      <c r="B82" s="466"/>
      <c r="C82" s="481"/>
      <c r="D82" s="591"/>
      <c r="F82" s="592"/>
      <c r="G82" s="593"/>
      <c r="H82" s="594"/>
      <c r="I82" s="594"/>
      <c r="J82" s="594"/>
      <c r="K82" s="594"/>
      <c r="L82" s="584"/>
      <c r="M82" s="588"/>
      <c r="N82" s="592"/>
      <c r="O82" s="593"/>
      <c r="P82" s="594"/>
      <c r="Q82" s="594"/>
      <c r="R82" s="594"/>
      <c r="S82" s="594"/>
      <c r="T82" s="584"/>
      <c r="U82" s="588"/>
      <c r="V82" s="592"/>
      <c r="W82" s="593"/>
      <c r="X82" s="594"/>
      <c r="Y82" s="594"/>
      <c r="Z82" s="594"/>
      <c r="AA82" s="594"/>
      <c r="AB82" s="584"/>
      <c r="AC82" s="589"/>
      <c r="AD82" s="592"/>
      <c r="AE82" s="593"/>
      <c r="AF82" s="594"/>
      <c r="AG82" s="594"/>
      <c r="AH82" s="594"/>
      <c r="AI82" s="594"/>
      <c r="AJ82" s="584"/>
      <c r="AK82" s="588"/>
      <c r="AL82" s="592"/>
      <c r="AM82" s="593"/>
      <c r="AN82" s="594"/>
      <c r="AO82" s="594"/>
      <c r="AP82" s="594"/>
      <c r="AQ82" s="594"/>
      <c r="AR82" s="584"/>
      <c r="AS82" s="588"/>
      <c r="AT82" s="592"/>
      <c r="AU82" s="593"/>
      <c r="AV82" s="594"/>
      <c r="AW82" s="594"/>
      <c r="AX82" s="594"/>
      <c r="AY82" s="594"/>
      <c r="AZ82" s="584"/>
    </row>
    <row r="83" spans="1:52" ht="13.15">
      <c r="A83" s="595"/>
      <c r="B83" s="467"/>
      <c r="C83" s="596"/>
      <c r="D83" s="597"/>
      <c r="F83" s="598"/>
      <c r="G83" s="599"/>
      <c r="H83" s="600"/>
      <c r="I83" s="600"/>
      <c r="J83" s="600"/>
      <c r="K83" s="600"/>
      <c r="L83" s="601"/>
      <c r="M83" s="588"/>
      <c r="N83" s="598"/>
      <c r="O83" s="599"/>
      <c r="P83" s="600"/>
      <c r="Q83" s="600"/>
      <c r="R83" s="600"/>
      <c r="S83" s="600"/>
      <c r="T83" s="601"/>
      <c r="U83" s="588"/>
      <c r="V83" s="598"/>
      <c r="W83" s="599"/>
      <c r="X83" s="600"/>
      <c r="Y83" s="600"/>
      <c r="Z83" s="600"/>
      <c r="AA83" s="600"/>
      <c r="AB83" s="601"/>
      <c r="AC83" s="589"/>
      <c r="AD83" s="598"/>
      <c r="AE83" s="599"/>
      <c r="AF83" s="600"/>
      <c r="AG83" s="600"/>
      <c r="AH83" s="600"/>
      <c r="AI83" s="600"/>
      <c r="AJ83" s="601"/>
      <c r="AK83" s="588"/>
      <c r="AL83" s="598"/>
      <c r="AM83" s="599"/>
      <c r="AN83" s="600"/>
      <c r="AO83" s="600"/>
      <c r="AP83" s="600"/>
      <c r="AQ83" s="600"/>
      <c r="AR83" s="601"/>
      <c r="AS83" s="588"/>
      <c r="AT83" s="598"/>
      <c r="AU83" s="599"/>
      <c r="AV83" s="600"/>
      <c r="AW83" s="600"/>
      <c r="AX83" s="600"/>
      <c r="AY83" s="600"/>
      <c r="AZ83" s="601"/>
    </row>
    <row r="84" spans="1:52" ht="13.15">
      <c r="A84" s="583" t="s">
        <v>9</v>
      </c>
      <c r="B84" s="466">
        <v>42</v>
      </c>
      <c r="C84" s="481" t="s">
        <v>28</v>
      </c>
      <c r="D84" s="584">
        <f>'0.2_MR_Weighting'!I88</f>
        <v>0</v>
      </c>
      <c r="F84" s="585">
        <f>SUM('2.3_Input_Data_Orig_MC'!Y82:Y85)</f>
        <v>0</v>
      </c>
      <c r="G84" s="543">
        <f>SUMIF('2.3_Input_Data_Orig_MC'!AF82:AF85,"&lt;0")</f>
        <v>0</v>
      </c>
      <c r="H84" s="586" t="str">
        <f t="shared" ref="H84" si="408">IFERROR((F84+G84) / F84, "-")</f>
        <v>-</v>
      </c>
      <c r="I84" s="586">
        <f>SUMIF('2.3_Input_Data_Orig_MC'!AB82:AF85,"&lt;=0")</f>
        <v>0</v>
      </c>
      <c r="J84" s="586" t="str">
        <f t="shared" ref="J84" si="409">IFERROR((I84-G84)/I84, "-")</f>
        <v>-</v>
      </c>
      <c r="K84" s="586" t="str">
        <f t="shared" ref="K84" si="410">IFERROR((SQRT(H84*J84))*F84, "N/A")</f>
        <v>N/A</v>
      </c>
      <c r="L84" s="587" t="str">
        <f t="shared" ref="L84" si="411">IFERROR(K84*$D84, "N/A")</f>
        <v>N/A</v>
      </c>
      <c r="M84" s="588"/>
      <c r="N84" s="585">
        <f>SUM('2.3_Input_Data_Orig_MC'!X82:Y85)</f>
        <v>0</v>
      </c>
      <c r="O84" s="543">
        <f>SUMIF('2.3_Input_Data_Orig_MC'!AE82:AF85,"&lt;0")</f>
        <v>0</v>
      </c>
      <c r="P84" s="586" t="str">
        <f t="shared" ref="P84" si="412">IFERROR((N84+O84)/N84, "-")</f>
        <v>-</v>
      </c>
      <c r="Q84" s="586">
        <f>SUMIF('2.3_Input_Data_Orig_MC'!AB82:AF85,"&lt;=0")</f>
        <v>0</v>
      </c>
      <c r="R84" s="586" t="str">
        <f t="shared" ref="R84" si="413">IFERROR((Q84-O84)/Q84, "-")</f>
        <v>-</v>
      </c>
      <c r="S84" s="586" t="str">
        <f t="shared" ref="S84" si="414">IFERROR((SQRT(P84*R84))*N84, "N/A")</f>
        <v>N/A</v>
      </c>
      <c r="T84" s="587" t="str">
        <f t="shared" ref="T84" si="415">IFERROR(S84*$D84, "N/A")</f>
        <v>N/A</v>
      </c>
      <c r="U84" s="588"/>
      <c r="V84" s="585">
        <f>SUM('2.3_Input_Data_Orig_MC'!W82:Y85)</f>
        <v>2</v>
      </c>
      <c r="W84" s="543">
        <f>SUMIF('2.3_Input_Data_Orig_MC'!AD82:AF85, "&lt;0")</f>
        <v>0</v>
      </c>
      <c r="X84" s="586">
        <f t="shared" ref="X84" si="416">IFERROR((V84+W84)/V84, "-")</f>
        <v>1</v>
      </c>
      <c r="Y84" s="586">
        <f>SUMIF('2.3_Input_Data_Orig_MC'!AB82:AF85,"&lt;=0")</f>
        <v>0</v>
      </c>
      <c r="Z84" s="586" t="str">
        <f t="shared" ref="Z84" si="417">IFERROR((Y84-W84)/Y84, "-")</f>
        <v>-</v>
      </c>
      <c r="AA84" s="586" t="str">
        <f t="shared" ref="AA84" si="418">IFERROR((SQRT(X84*Z84))*V84, "N/A")</f>
        <v>N/A</v>
      </c>
      <c r="AB84" s="587" t="str">
        <f t="shared" ref="AB84" si="419">IFERROR(AA84*$D84, "N/A")</f>
        <v>N/A</v>
      </c>
      <c r="AC84" s="589"/>
      <c r="AD84" s="585">
        <f>SUM('2.4_Input_Data_Rebase'!Y82:Y85)</f>
        <v>2</v>
      </c>
      <c r="AE84" s="543">
        <f>SUMIF('2.4_Input_Data_Rebase'!AF82:AF85, "&lt;0")</f>
        <v>0</v>
      </c>
      <c r="AF84" s="586">
        <f t="shared" ref="AF84" si="420">IFERROR((AD84+AE84) / AD84, "-")</f>
        <v>1</v>
      </c>
      <c r="AG84" s="586">
        <f>SUMIF('2.4_Input_Data_Rebase'!AB82:AF85,"&lt;=0")</f>
        <v>0</v>
      </c>
      <c r="AH84" s="586" t="str">
        <f t="shared" ref="AH84" si="421">IFERROR((AG84-AE84)/AG84, "-")</f>
        <v>-</v>
      </c>
      <c r="AI84" s="586" t="str">
        <f t="shared" ref="AI84" si="422">IFERROR((SQRT(AF84*AH84))*AD84, "N/A")</f>
        <v>N/A</v>
      </c>
      <c r="AJ84" s="587" t="str">
        <f t="shared" ref="AJ84" si="423">IFERROR(AI84*$D84, "N/A")</f>
        <v>N/A</v>
      </c>
      <c r="AK84" s="588"/>
      <c r="AL84" s="585">
        <f>SUM('2.4_Input_Data_Rebase'!X82:Y85)</f>
        <v>2</v>
      </c>
      <c r="AM84" s="543">
        <f>SUMIF('2.4_Input_Data_Rebase'!AE82:AF85, "&lt;0")</f>
        <v>0</v>
      </c>
      <c r="AN84" s="586">
        <f t="shared" ref="AN84" si="424">IFERROR((AL84+AM84)/AL84, "-")</f>
        <v>1</v>
      </c>
      <c r="AO84" s="586">
        <f>SUMIF('2.4_Input_Data_Rebase'!AB82:AF85,"&lt;=0")</f>
        <v>0</v>
      </c>
      <c r="AP84" s="586" t="str">
        <f t="shared" ref="AP84" si="425">IFERROR((AO84-AM84)/AO84, "-")</f>
        <v>-</v>
      </c>
      <c r="AQ84" s="586" t="str">
        <f t="shared" ref="AQ84" si="426">IFERROR((SQRT(AN84*AP84))*AL84, "N/A")</f>
        <v>N/A</v>
      </c>
      <c r="AR84" s="587" t="str">
        <f t="shared" ref="AR84" si="427">IFERROR(AQ84*$D84, "N/A")</f>
        <v>N/A</v>
      </c>
      <c r="AS84" s="588"/>
      <c r="AT84" s="585">
        <f>SUM('2.4_Input_Data_Rebase'!W82:Y85)</f>
        <v>2</v>
      </c>
      <c r="AU84" s="543">
        <f>SUMIF('2.4_Input_Data_Rebase'!AD82:AF85, "&lt;0")</f>
        <v>0</v>
      </c>
      <c r="AV84" s="586">
        <f t="shared" ref="AV84" si="428">IFERROR((AT84+AU84)/AT84, "-")</f>
        <v>1</v>
      </c>
      <c r="AW84" s="586">
        <f>SUMIF('2.4_Input_Data_Rebase'!AB82:AF85,"&lt;=0")</f>
        <v>0</v>
      </c>
      <c r="AX84" s="586" t="str">
        <f t="shared" ref="AX84" si="429">IFERROR((AW84-AU84)/AW84, "-")</f>
        <v>-</v>
      </c>
      <c r="AY84" s="586" t="str">
        <f t="shared" ref="AY84" si="430">IFERROR((SQRT(AV84*AX84))*AT84, "No Interventions")</f>
        <v>No Interventions</v>
      </c>
      <c r="AZ84" s="587" t="str">
        <f t="shared" ref="AZ84" si="431">IFERROR(AY84*$D84, "No Interventions")</f>
        <v>No Interventions</v>
      </c>
    </row>
    <row r="85" spans="1:52" ht="13.15">
      <c r="A85" s="590"/>
      <c r="B85" s="466"/>
      <c r="C85" s="481"/>
      <c r="D85" s="591"/>
      <c r="F85" s="592"/>
      <c r="G85" s="593"/>
      <c r="H85" s="594"/>
      <c r="I85" s="594"/>
      <c r="J85" s="594"/>
      <c r="K85" s="594"/>
      <c r="L85" s="584"/>
      <c r="M85" s="588"/>
      <c r="N85" s="592"/>
      <c r="O85" s="593"/>
      <c r="P85" s="594"/>
      <c r="Q85" s="594"/>
      <c r="R85" s="594"/>
      <c r="S85" s="594"/>
      <c r="T85" s="584"/>
      <c r="U85" s="588"/>
      <c r="V85" s="592"/>
      <c r="W85" s="593"/>
      <c r="X85" s="594"/>
      <c r="Y85" s="594"/>
      <c r="Z85" s="594"/>
      <c r="AA85" s="594"/>
      <c r="AB85" s="584"/>
      <c r="AC85" s="589"/>
      <c r="AD85" s="592"/>
      <c r="AE85" s="593"/>
      <c r="AF85" s="594"/>
      <c r="AG85" s="594"/>
      <c r="AH85" s="594"/>
      <c r="AI85" s="594"/>
      <c r="AJ85" s="584"/>
      <c r="AK85" s="588"/>
      <c r="AL85" s="592"/>
      <c r="AM85" s="593"/>
      <c r="AN85" s="594"/>
      <c r="AO85" s="594"/>
      <c r="AP85" s="594"/>
      <c r="AQ85" s="594"/>
      <c r="AR85" s="584"/>
      <c r="AS85" s="588"/>
      <c r="AT85" s="592"/>
      <c r="AU85" s="593"/>
      <c r="AV85" s="594"/>
      <c r="AW85" s="594"/>
      <c r="AX85" s="594"/>
      <c r="AY85" s="594"/>
      <c r="AZ85" s="584"/>
    </row>
    <row r="86" spans="1:52" ht="13.15">
      <c r="A86" s="590"/>
      <c r="B86" s="466"/>
      <c r="C86" s="481"/>
      <c r="D86" s="591"/>
      <c r="F86" s="592"/>
      <c r="G86" s="593"/>
      <c r="H86" s="594"/>
      <c r="I86" s="594"/>
      <c r="J86" s="594"/>
      <c r="K86" s="594"/>
      <c r="L86" s="584"/>
      <c r="M86" s="588"/>
      <c r="N86" s="592"/>
      <c r="O86" s="593"/>
      <c r="P86" s="594"/>
      <c r="Q86" s="594"/>
      <c r="R86" s="594"/>
      <c r="S86" s="594"/>
      <c r="T86" s="584"/>
      <c r="U86" s="588"/>
      <c r="V86" s="592"/>
      <c r="W86" s="593"/>
      <c r="X86" s="594"/>
      <c r="Y86" s="594"/>
      <c r="Z86" s="594"/>
      <c r="AA86" s="594"/>
      <c r="AB86" s="584"/>
      <c r="AC86" s="589"/>
      <c r="AD86" s="592"/>
      <c r="AE86" s="593"/>
      <c r="AF86" s="594"/>
      <c r="AG86" s="594"/>
      <c r="AH86" s="594"/>
      <c r="AI86" s="594"/>
      <c r="AJ86" s="584"/>
      <c r="AK86" s="588"/>
      <c r="AL86" s="592"/>
      <c r="AM86" s="593"/>
      <c r="AN86" s="594"/>
      <c r="AO86" s="594"/>
      <c r="AP86" s="594"/>
      <c r="AQ86" s="594"/>
      <c r="AR86" s="584"/>
      <c r="AS86" s="588"/>
      <c r="AT86" s="592"/>
      <c r="AU86" s="593"/>
      <c r="AV86" s="594"/>
      <c r="AW86" s="594"/>
      <c r="AX86" s="594"/>
      <c r="AY86" s="594"/>
      <c r="AZ86" s="584"/>
    </row>
    <row r="87" spans="1:52" ht="13.15">
      <c r="A87" s="595"/>
      <c r="B87" s="467"/>
      <c r="C87" s="596"/>
      <c r="D87" s="597"/>
      <c r="F87" s="598"/>
      <c r="G87" s="599"/>
      <c r="H87" s="600"/>
      <c r="I87" s="600"/>
      <c r="J87" s="600"/>
      <c r="K87" s="600"/>
      <c r="L87" s="601"/>
      <c r="M87" s="588"/>
      <c r="N87" s="598"/>
      <c r="O87" s="599"/>
      <c r="P87" s="600"/>
      <c r="Q87" s="600"/>
      <c r="R87" s="600"/>
      <c r="S87" s="600"/>
      <c r="T87" s="601"/>
      <c r="U87" s="588"/>
      <c r="V87" s="598"/>
      <c r="W87" s="599"/>
      <c r="X87" s="600"/>
      <c r="Y87" s="600"/>
      <c r="Z87" s="600"/>
      <c r="AA87" s="600"/>
      <c r="AB87" s="601"/>
      <c r="AC87" s="589"/>
      <c r="AD87" s="598"/>
      <c r="AE87" s="599"/>
      <c r="AF87" s="600"/>
      <c r="AG87" s="600"/>
      <c r="AH87" s="600"/>
      <c r="AI87" s="600"/>
      <c r="AJ87" s="601"/>
      <c r="AK87" s="588"/>
      <c r="AL87" s="598"/>
      <c r="AM87" s="599"/>
      <c r="AN87" s="600"/>
      <c r="AO87" s="600"/>
      <c r="AP87" s="600"/>
      <c r="AQ87" s="600"/>
      <c r="AR87" s="601"/>
      <c r="AS87" s="588"/>
      <c r="AT87" s="598"/>
      <c r="AU87" s="599"/>
      <c r="AV87" s="600"/>
      <c r="AW87" s="600"/>
      <c r="AX87" s="600"/>
      <c r="AY87" s="600"/>
      <c r="AZ87" s="601"/>
    </row>
    <row r="88" spans="1:52" ht="13.15">
      <c r="A88" s="583" t="s">
        <v>9</v>
      </c>
      <c r="B88" s="466">
        <v>37</v>
      </c>
      <c r="C88" s="481" t="s">
        <v>29</v>
      </c>
      <c r="D88" s="584">
        <f>'0.2_MR_Weighting'!I92</f>
        <v>4.8370927084062697E-3</v>
      </c>
      <c r="F88" s="585">
        <f>SUM('2.3_Input_Data_Orig_MC'!Y86:Y89)</f>
        <v>7</v>
      </c>
      <c r="G88" s="543">
        <f>SUMIF('2.3_Input_Data_Orig_MC'!AF86:AF89,"&lt;0")</f>
        <v>-5</v>
      </c>
      <c r="H88" s="586">
        <f t="shared" ref="H88" si="432">IFERROR((F88+G88) / F88, "-")</f>
        <v>0.2857142857142857</v>
      </c>
      <c r="I88" s="586">
        <f>SUMIF('2.3_Input_Data_Orig_MC'!AB86:AF89,"&lt;=0")</f>
        <v>-5</v>
      </c>
      <c r="J88" s="586">
        <f t="shared" ref="J88" si="433">IFERROR((I88-G88)/I88, "-")</f>
        <v>0</v>
      </c>
      <c r="K88" s="586">
        <f t="shared" ref="K88" si="434">IFERROR((SQRT(H88*J88))*F88, "N/A")</f>
        <v>0</v>
      </c>
      <c r="L88" s="587">
        <f t="shared" ref="L88" si="435">IFERROR(K88*$D88, "N/A")</f>
        <v>0</v>
      </c>
      <c r="M88" s="588"/>
      <c r="N88" s="585">
        <f>SUM('2.3_Input_Data_Orig_MC'!X86:Y89)</f>
        <v>7</v>
      </c>
      <c r="O88" s="543">
        <f>SUMIF('2.3_Input_Data_Orig_MC'!AE86:AF89,"&lt;0")</f>
        <v>-5</v>
      </c>
      <c r="P88" s="586">
        <f t="shared" ref="P88" si="436">IFERROR((N88+O88)/N88, "-")</f>
        <v>0.2857142857142857</v>
      </c>
      <c r="Q88" s="586">
        <f>SUMIF('2.3_Input_Data_Orig_MC'!AB86:AF89,"&lt;=0")</f>
        <v>-5</v>
      </c>
      <c r="R88" s="586">
        <f t="shared" ref="R88" si="437">IFERROR((Q88-O88)/Q88, "-")</f>
        <v>0</v>
      </c>
      <c r="S88" s="586">
        <f t="shared" ref="S88" si="438">IFERROR((SQRT(P88*R88))*N88, "N/A")</f>
        <v>0</v>
      </c>
      <c r="T88" s="587">
        <f t="shared" ref="T88" si="439">IFERROR(S88*$D88, "N/A")</f>
        <v>0</v>
      </c>
      <c r="U88" s="588"/>
      <c r="V88" s="585">
        <f>SUM('2.3_Input_Data_Orig_MC'!W86:Y89)</f>
        <v>9</v>
      </c>
      <c r="W88" s="543">
        <f>SUMIF('2.3_Input_Data_Orig_MC'!AD86:AF89, "&lt;0")</f>
        <v>-5</v>
      </c>
      <c r="X88" s="586">
        <f t="shared" ref="X88" si="440">IFERROR((V88+W88)/V88, "-")</f>
        <v>0.44444444444444442</v>
      </c>
      <c r="Y88" s="586">
        <f>SUMIF('2.3_Input_Data_Orig_MC'!AB86:AF89,"&lt;=0")</f>
        <v>-5</v>
      </c>
      <c r="Z88" s="586">
        <f t="shared" ref="Z88" si="441">IFERROR((Y88-W88)/Y88, "-")</f>
        <v>0</v>
      </c>
      <c r="AA88" s="586">
        <f t="shared" ref="AA88" si="442">IFERROR((SQRT(X88*Z88))*V88, "N/A")</f>
        <v>0</v>
      </c>
      <c r="AB88" s="587">
        <f t="shared" ref="AB88" si="443">IFERROR(AA88*$D88, "N/A")</f>
        <v>0</v>
      </c>
      <c r="AC88" s="589"/>
      <c r="AD88" s="585">
        <f>SUM('2.4_Input_Data_Rebase'!Y86:Y89)</f>
        <v>7</v>
      </c>
      <c r="AE88" s="543">
        <f>SUMIF('2.4_Input_Data_Rebase'!AF86:AF89, "&lt;0")</f>
        <v>-5</v>
      </c>
      <c r="AF88" s="586">
        <f t="shared" ref="AF88" si="444">IFERROR((AD88+AE88) / AD88, "-")</f>
        <v>0.2857142857142857</v>
      </c>
      <c r="AG88" s="586">
        <f>SUMIF('2.4_Input_Data_Rebase'!AB86:AF89,"&lt;=0")</f>
        <v>-5</v>
      </c>
      <c r="AH88" s="586">
        <f t="shared" ref="AH88" si="445">IFERROR((AG88-AE88)/AG88, "-")</f>
        <v>0</v>
      </c>
      <c r="AI88" s="586">
        <f t="shared" ref="AI88" si="446">IFERROR((SQRT(AF88*AH88))*AD88, "N/A")</f>
        <v>0</v>
      </c>
      <c r="AJ88" s="587">
        <f t="shared" ref="AJ88" si="447">IFERROR(AI88*$D88, "N/A")</f>
        <v>0</v>
      </c>
      <c r="AK88" s="588"/>
      <c r="AL88" s="585">
        <f>SUM('2.4_Input_Data_Rebase'!X86:Y89)</f>
        <v>7</v>
      </c>
      <c r="AM88" s="543">
        <f>SUMIF('2.4_Input_Data_Rebase'!AE86:AF89, "&lt;0")</f>
        <v>-5</v>
      </c>
      <c r="AN88" s="586">
        <f t="shared" ref="AN88" si="448">IFERROR((AL88+AM88)/AL88, "-")</f>
        <v>0.2857142857142857</v>
      </c>
      <c r="AO88" s="586">
        <f>SUMIF('2.4_Input_Data_Rebase'!AB86:AF89,"&lt;=0")</f>
        <v>-5</v>
      </c>
      <c r="AP88" s="586">
        <f t="shared" ref="AP88" si="449">IFERROR((AO88-AM88)/AO88, "-")</f>
        <v>0</v>
      </c>
      <c r="AQ88" s="586">
        <f t="shared" ref="AQ88" si="450">IFERROR((SQRT(AN88*AP88))*AL88, "N/A")</f>
        <v>0</v>
      </c>
      <c r="AR88" s="587">
        <f t="shared" ref="AR88" si="451">IFERROR(AQ88*$D88, "N/A")</f>
        <v>0</v>
      </c>
      <c r="AS88" s="588"/>
      <c r="AT88" s="585">
        <f>SUM('2.4_Input_Data_Rebase'!W86:Y89)</f>
        <v>9</v>
      </c>
      <c r="AU88" s="543">
        <f>SUMIF('2.4_Input_Data_Rebase'!AD86:AF89, "&lt;0")</f>
        <v>-5</v>
      </c>
      <c r="AV88" s="586">
        <f t="shared" ref="AV88" si="452">IFERROR((AT88+AU88)/AT88, "-")</f>
        <v>0.44444444444444442</v>
      </c>
      <c r="AW88" s="586">
        <f>SUMIF('2.4_Input_Data_Rebase'!AB86:AF89,"&lt;=0")</f>
        <v>-5</v>
      </c>
      <c r="AX88" s="586">
        <f t="shared" ref="AX88" si="453">IFERROR((AW88-AU88)/AW88, "-")</f>
        <v>0</v>
      </c>
      <c r="AY88" s="586">
        <f t="shared" ref="AY88" si="454">IFERROR((SQRT(AV88*AX88))*AT88, "No Interventions")</f>
        <v>0</v>
      </c>
      <c r="AZ88" s="587">
        <f t="shared" ref="AZ88" si="455">IFERROR(AY88*$D88, "No Interventions")</f>
        <v>0</v>
      </c>
    </row>
    <row r="89" spans="1:52" ht="13.15">
      <c r="A89" s="590"/>
      <c r="B89" s="466"/>
      <c r="C89" s="481"/>
      <c r="D89" s="591"/>
      <c r="F89" s="592"/>
      <c r="G89" s="593"/>
      <c r="H89" s="594"/>
      <c r="I89" s="594"/>
      <c r="J89" s="594"/>
      <c r="K89" s="594"/>
      <c r="L89" s="584"/>
      <c r="M89" s="588"/>
      <c r="N89" s="592"/>
      <c r="O89" s="593"/>
      <c r="P89" s="594"/>
      <c r="Q89" s="594"/>
      <c r="R89" s="594"/>
      <c r="S89" s="594"/>
      <c r="T89" s="584"/>
      <c r="U89" s="588"/>
      <c r="V89" s="592"/>
      <c r="W89" s="593"/>
      <c r="X89" s="594"/>
      <c r="Y89" s="594"/>
      <c r="Z89" s="594"/>
      <c r="AA89" s="594"/>
      <c r="AB89" s="584"/>
      <c r="AC89" s="589"/>
      <c r="AD89" s="592"/>
      <c r="AE89" s="593"/>
      <c r="AF89" s="594"/>
      <c r="AG89" s="594"/>
      <c r="AH89" s="594"/>
      <c r="AI89" s="594"/>
      <c r="AJ89" s="584"/>
      <c r="AK89" s="588"/>
      <c r="AL89" s="592"/>
      <c r="AM89" s="593"/>
      <c r="AN89" s="594"/>
      <c r="AO89" s="594"/>
      <c r="AP89" s="594"/>
      <c r="AQ89" s="594"/>
      <c r="AR89" s="584"/>
      <c r="AS89" s="588"/>
      <c r="AT89" s="592"/>
      <c r="AU89" s="593"/>
      <c r="AV89" s="594"/>
      <c r="AW89" s="594"/>
      <c r="AX89" s="594"/>
      <c r="AY89" s="594"/>
      <c r="AZ89" s="584"/>
    </row>
    <row r="90" spans="1:52" ht="13.15">
      <c r="A90" s="590"/>
      <c r="B90" s="466"/>
      <c r="C90" s="481"/>
      <c r="D90" s="591"/>
      <c r="F90" s="592"/>
      <c r="G90" s="593"/>
      <c r="H90" s="594"/>
      <c r="I90" s="594"/>
      <c r="J90" s="594"/>
      <c r="K90" s="594"/>
      <c r="L90" s="584"/>
      <c r="M90" s="588"/>
      <c r="N90" s="592"/>
      <c r="O90" s="593"/>
      <c r="P90" s="594"/>
      <c r="Q90" s="594"/>
      <c r="R90" s="594"/>
      <c r="S90" s="594"/>
      <c r="T90" s="584"/>
      <c r="U90" s="588"/>
      <c r="V90" s="592"/>
      <c r="W90" s="593"/>
      <c r="X90" s="594"/>
      <c r="Y90" s="594"/>
      <c r="Z90" s="594"/>
      <c r="AA90" s="594"/>
      <c r="AB90" s="584"/>
      <c r="AC90" s="589"/>
      <c r="AD90" s="592"/>
      <c r="AE90" s="593"/>
      <c r="AF90" s="594"/>
      <c r="AG90" s="594"/>
      <c r="AH90" s="594"/>
      <c r="AI90" s="594"/>
      <c r="AJ90" s="584"/>
      <c r="AK90" s="588"/>
      <c r="AL90" s="592"/>
      <c r="AM90" s="593"/>
      <c r="AN90" s="594"/>
      <c r="AO90" s="594"/>
      <c r="AP90" s="594"/>
      <c r="AQ90" s="594"/>
      <c r="AR90" s="584"/>
      <c r="AS90" s="588"/>
      <c r="AT90" s="592"/>
      <c r="AU90" s="593"/>
      <c r="AV90" s="594"/>
      <c r="AW90" s="594"/>
      <c r="AX90" s="594"/>
      <c r="AY90" s="594"/>
      <c r="AZ90" s="584"/>
    </row>
    <row r="91" spans="1:52" ht="13.15">
      <c r="A91" s="595"/>
      <c r="B91" s="467"/>
      <c r="C91" s="596"/>
      <c r="D91" s="597"/>
      <c r="F91" s="598"/>
      <c r="G91" s="599"/>
      <c r="H91" s="600"/>
      <c r="I91" s="600"/>
      <c r="J91" s="600"/>
      <c r="K91" s="600"/>
      <c r="L91" s="601"/>
      <c r="M91" s="588"/>
      <c r="N91" s="598"/>
      <c r="O91" s="599"/>
      <c r="P91" s="600"/>
      <c r="Q91" s="600"/>
      <c r="R91" s="600"/>
      <c r="S91" s="600"/>
      <c r="T91" s="601"/>
      <c r="U91" s="588"/>
      <c r="V91" s="598"/>
      <c r="W91" s="599"/>
      <c r="X91" s="600"/>
      <c r="Y91" s="600"/>
      <c r="Z91" s="600"/>
      <c r="AA91" s="600"/>
      <c r="AB91" s="601"/>
      <c r="AC91" s="589"/>
      <c r="AD91" s="598"/>
      <c r="AE91" s="599"/>
      <c r="AF91" s="600"/>
      <c r="AG91" s="600"/>
      <c r="AH91" s="600"/>
      <c r="AI91" s="600"/>
      <c r="AJ91" s="601"/>
      <c r="AK91" s="588"/>
      <c r="AL91" s="598"/>
      <c r="AM91" s="599"/>
      <c r="AN91" s="600"/>
      <c r="AO91" s="600"/>
      <c r="AP91" s="600"/>
      <c r="AQ91" s="600"/>
      <c r="AR91" s="601"/>
      <c r="AS91" s="588"/>
      <c r="AT91" s="598"/>
      <c r="AU91" s="599"/>
      <c r="AV91" s="600"/>
      <c r="AW91" s="600"/>
      <c r="AX91" s="600"/>
      <c r="AY91" s="600"/>
      <c r="AZ91" s="601"/>
    </row>
    <row r="92" spans="1:52" ht="13.15">
      <c r="A92" s="583" t="s">
        <v>9</v>
      </c>
      <c r="B92" s="466">
        <v>3</v>
      </c>
      <c r="C92" s="481" t="s">
        <v>30</v>
      </c>
      <c r="D92" s="584">
        <f>'0.2_MR_Weighting'!I96</f>
        <v>3.4174914399461636E-3</v>
      </c>
      <c r="F92" s="585">
        <f>SUM('2.3_Input_Data_Orig_MC'!Y90:Y93)</f>
        <v>5</v>
      </c>
      <c r="G92" s="543">
        <f>SUMIF('2.3_Input_Data_Orig_MC'!AF90:AF93,"&lt;0")</f>
        <v>-3</v>
      </c>
      <c r="H92" s="586">
        <f t="shared" ref="H92" si="456">IFERROR((F92+G92) / F92, "-")</f>
        <v>0.4</v>
      </c>
      <c r="I92" s="586">
        <f>SUMIF('2.3_Input_Data_Orig_MC'!AB90:AF93,"&lt;=0")</f>
        <v>-5</v>
      </c>
      <c r="J92" s="586">
        <f t="shared" ref="J92" si="457">IFERROR((I92-G92)/I92, "-")</f>
        <v>0.4</v>
      </c>
      <c r="K92" s="586">
        <f t="shared" ref="K92" si="458">IFERROR((SQRT(H92*J92))*F92, "N/A")</f>
        <v>2</v>
      </c>
      <c r="L92" s="587">
        <f t="shared" ref="L92" si="459">IFERROR(K92*$D92, "N/A")</f>
        <v>6.8349828798923273E-3</v>
      </c>
      <c r="M92" s="588"/>
      <c r="N92" s="585">
        <f>SUM('2.3_Input_Data_Orig_MC'!X90:Y93)</f>
        <v>7</v>
      </c>
      <c r="O92" s="543">
        <f>SUMIF('2.3_Input_Data_Orig_MC'!AE90:AF93,"&lt;0")</f>
        <v>-5</v>
      </c>
      <c r="P92" s="586">
        <f t="shared" ref="P92" si="460">IFERROR((N92+O92)/N92, "-")</f>
        <v>0.2857142857142857</v>
      </c>
      <c r="Q92" s="586">
        <f>SUMIF('2.3_Input_Data_Orig_MC'!AB90:AF93,"&lt;=0")</f>
        <v>-5</v>
      </c>
      <c r="R92" s="586">
        <f t="shared" ref="R92" si="461">IFERROR((Q92-O92)/Q92, "-")</f>
        <v>0</v>
      </c>
      <c r="S92" s="586">
        <f t="shared" ref="S92" si="462">IFERROR((SQRT(P92*R92))*N92, "N/A")</f>
        <v>0</v>
      </c>
      <c r="T92" s="587">
        <f t="shared" ref="T92" si="463">IFERROR(S92*$D92, "N/A")</f>
        <v>0</v>
      </c>
      <c r="U92" s="588"/>
      <c r="V92" s="585">
        <f>SUM('2.3_Input_Data_Orig_MC'!W90:Y93)</f>
        <v>7</v>
      </c>
      <c r="W92" s="543">
        <f>SUMIF('2.3_Input_Data_Orig_MC'!AD90:AF93, "&lt;0")</f>
        <v>-5</v>
      </c>
      <c r="X92" s="586">
        <f t="shared" ref="X92" si="464">IFERROR((V92+W92)/V92, "-")</f>
        <v>0.2857142857142857</v>
      </c>
      <c r="Y92" s="586">
        <f>SUMIF('2.3_Input_Data_Orig_MC'!AB90:AF93,"&lt;=0")</f>
        <v>-5</v>
      </c>
      <c r="Z92" s="586">
        <f t="shared" ref="Z92" si="465">IFERROR((Y92-W92)/Y92, "-")</f>
        <v>0</v>
      </c>
      <c r="AA92" s="586">
        <f t="shared" ref="AA92" si="466">IFERROR((SQRT(X92*Z92))*V92, "N/A")</f>
        <v>0</v>
      </c>
      <c r="AB92" s="587">
        <f t="shared" ref="AB92" si="467">IFERROR(AA92*$D92, "N/A")</f>
        <v>0</v>
      </c>
      <c r="AC92" s="589"/>
      <c r="AD92" s="585">
        <f>SUM('2.4_Input_Data_Rebase'!Y90:Y93)</f>
        <v>6</v>
      </c>
      <c r="AE92" s="543">
        <f>SUMIF('2.4_Input_Data_Rebase'!AF90:AF93, "&lt;0")</f>
        <v>-5</v>
      </c>
      <c r="AF92" s="586">
        <f t="shared" ref="AF92" si="468">IFERROR((AD92+AE92) / AD92, "-")</f>
        <v>0.16666666666666666</v>
      </c>
      <c r="AG92" s="586">
        <f>SUMIF('2.4_Input_Data_Rebase'!AB90:AF93,"&lt;=0")</f>
        <v>-5</v>
      </c>
      <c r="AH92" s="586">
        <f t="shared" ref="AH92" si="469">IFERROR((AG92-AE92)/AG92, "-")</f>
        <v>0</v>
      </c>
      <c r="AI92" s="586">
        <f t="shared" ref="AI92" si="470">IFERROR((SQRT(AF92*AH92))*AD92, "N/A")</f>
        <v>0</v>
      </c>
      <c r="AJ92" s="587">
        <f t="shared" ref="AJ92" si="471">IFERROR(AI92*$D92, "N/A")</f>
        <v>0</v>
      </c>
      <c r="AK92" s="588"/>
      <c r="AL92" s="585">
        <f>SUM('2.4_Input_Data_Rebase'!X90:Y93)</f>
        <v>6</v>
      </c>
      <c r="AM92" s="543">
        <f>SUMIF('2.4_Input_Data_Rebase'!AE90:AF93, "&lt;0")</f>
        <v>-5</v>
      </c>
      <c r="AN92" s="586">
        <f t="shared" ref="AN92" si="472">IFERROR((AL92+AM92)/AL92, "-")</f>
        <v>0.16666666666666666</v>
      </c>
      <c r="AO92" s="586">
        <f>SUMIF('2.4_Input_Data_Rebase'!AB90:AF93,"&lt;=0")</f>
        <v>-5</v>
      </c>
      <c r="AP92" s="586">
        <f t="shared" ref="AP92" si="473">IFERROR((AO92-AM92)/AO92, "-")</f>
        <v>0</v>
      </c>
      <c r="AQ92" s="586">
        <f t="shared" ref="AQ92" si="474">IFERROR((SQRT(AN92*AP92))*AL92, "N/A")</f>
        <v>0</v>
      </c>
      <c r="AR92" s="587">
        <f t="shared" ref="AR92" si="475">IFERROR(AQ92*$D92, "N/A")</f>
        <v>0</v>
      </c>
      <c r="AS92" s="588"/>
      <c r="AT92" s="585">
        <f>SUM('2.4_Input_Data_Rebase'!W90:Y93)</f>
        <v>6</v>
      </c>
      <c r="AU92" s="543">
        <f>SUMIF('2.4_Input_Data_Rebase'!AD90:AF93, "&lt;0")</f>
        <v>-5</v>
      </c>
      <c r="AV92" s="586">
        <f t="shared" ref="AV92" si="476">IFERROR((AT92+AU92)/AT92, "-")</f>
        <v>0.16666666666666666</v>
      </c>
      <c r="AW92" s="586">
        <f>SUMIF('2.4_Input_Data_Rebase'!AB90:AF93,"&lt;=0")</f>
        <v>-5</v>
      </c>
      <c r="AX92" s="586">
        <f t="shared" ref="AX92" si="477">IFERROR((AW92-AU92)/AW92, "-")</f>
        <v>0</v>
      </c>
      <c r="AY92" s="586">
        <f t="shared" ref="AY92" si="478">IFERROR((SQRT(AV92*AX92))*AT92, "No Interventions")</f>
        <v>0</v>
      </c>
      <c r="AZ92" s="587">
        <f t="shared" ref="AZ92" si="479">IFERROR(AY92*$D92, "No Interventions")</f>
        <v>0</v>
      </c>
    </row>
    <row r="93" spans="1:52" ht="13.15">
      <c r="A93" s="590"/>
      <c r="B93" s="466"/>
      <c r="C93" s="481"/>
      <c r="D93" s="591"/>
      <c r="F93" s="592"/>
      <c r="G93" s="593"/>
      <c r="H93" s="594"/>
      <c r="I93" s="594"/>
      <c r="J93" s="594"/>
      <c r="K93" s="594"/>
      <c r="L93" s="584"/>
      <c r="M93" s="588"/>
      <c r="N93" s="592"/>
      <c r="O93" s="593"/>
      <c r="P93" s="594"/>
      <c r="Q93" s="594"/>
      <c r="R93" s="594"/>
      <c r="S93" s="594"/>
      <c r="T93" s="584"/>
      <c r="U93" s="588"/>
      <c r="V93" s="592"/>
      <c r="W93" s="593"/>
      <c r="X93" s="594"/>
      <c r="Y93" s="594"/>
      <c r="Z93" s="594"/>
      <c r="AA93" s="594"/>
      <c r="AB93" s="584"/>
      <c r="AC93" s="589"/>
      <c r="AD93" s="592"/>
      <c r="AE93" s="593"/>
      <c r="AF93" s="594"/>
      <c r="AG93" s="594"/>
      <c r="AH93" s="594"/>
      <c r="AI93" s="594"/>
      <c r="AJ93" s="584"/>
      <c r="AK93" s="588"/>
      <c r="AL93" s="592"/>
      <c r="AM93" s="593"/>
      <c r="AN93" s="594"/>
      <c r="AO93" s="594"/>
      <c r="AP93" s="594"/>
      <c r="AQ93" s="594"/>
      <c r="AR93" s="584"/>
      <c r="AS93" s="588"/>
      <c r="AT93" s="592"/>
      <c r="AU93" s="593"/>
      <c r="AV93" s="594"/>
      <c r="AW93" s="594"/>
      <c r="AX93" s="594"/>
      <c r="AY93" s="594"/>
      <c r="AZ93" s="584"/>
    </row>
    <row r="94" spans="1:52" ht="13.15">
      <c r="A94" s="590"/>
      <c r="B94" s="466"/>
      <c r="C94" s="481"/>
      <c r="D94" s="591"/>
      <c r="F94" s="592"/>
      <c r="G94" s="593"/>
      <c r="H94" s="594"/>
      <c r="I94" s="594"/>
      <c r="J94" s="594"/>
      <c r="K94" s="594"/>
      <c r="L94" s="584"/>
      <c r="M94" s="588"/>
      <c r="N94" s="592"/>
      <c r="O94" s="593"/>
      <c r="P94" s="594"/>
      <c r="Q94" s="594"/>
      <c r="R94" s="594"/>
      <c r="S94" s="594"/>
      <c r="T94" s="584"/>
      <c r="U94" s="588"/>
      <c r="V94" s="592"/>
      <c r="W94" s="593"/>
      <c r="X94" s="594"/>
      <c r="Y94" s="594"/>
      <c r="Z94" s="594"/>
      <c r="AA94" s="594"/>
      <c r="AB94" s="584"/>
      <c r="AC94" s="589"/>
      <c r="AD94" s="592"/>
      <c r="AE94" s="593"/>
      <c r="AF94" s="594"/>
      <c r="AG94" s="594"/>
      <c r="AH94" s="594"/>
      <c r="AI94" s="594"/>
      <c r="AJ94" s="584"/>
      <c r="AK94" s="588"/>
      <c r="AL94" s="592"/>
      <c r="AM94" s="593"/>
      <c r="AN94" s="594"/>
      <c r="AO94" s="594"/>
      <c r="AP94" s="594"/>
      <c r="AQ94" s="594"/>
      <c r="AR94" s="584"/>
      <c r="AS94" s="588"/>
      <c r="AT94" s="592"/>
      <c r="AU94" s="593"/>
      <c r="AV94" s="594"/>
      <c r="AW94" s="594"/>
      <c r="AX94" s="594"/>
      <c r="AY94" s="594"/>
      <c r="AZ94" s="584"/>
    </row>
    <row r="95" spans="1:52" ht="13.15">
      <c r="A95" s="595"/>
      <c r="B95" s="467"/>
      <c r="C95" s="596"/>
      <c r="D95" s="597"/>
      <c r="F95" s="598"/>
      <c r="G95" s="599"/>
      <c r="H95" s="600"/>
      <c r="I95" s="600"/>
      <c r="J95" s="600"/>
      <c r="K95" s="600"/>
      <c r="L95" s="601"/>
      <c r="M95" s="588"/>
      <c r="N95" s="598"/>
      <c r="O95" s="599"/>
      <c r="P95" s="600"/>
      <c r="Q95" s="600"/>
      <c r="R95" s="600"/>
      <c r="S95" s="600"/>
      <c r="T95" s="601"/>
      <c r="U95" s="588"/>
      <c r="V95" s="598"/>
      <c r="W95" s="599"/>
      <c r="X95" s="600"/>
      <c r="Y95" s="600"/>
      <c r="Z95" s="600"/>
      <c r="AA95" s="600"/>
      <c r="AB95" s="601"/>
      <c r="AC95" s="589"/>
      <c r="AD95" s="598"/>
      <c r="AE95" s="599"/>
      <c r="AF95" s="600"/>
      <c r="AG95" s="600"/>
      <c r="AH95" s="600"/>
      <c r="AI95" s="600"/>
      <c r="AJ95" s="601"/>
      <c r="AK95" s="588"/>
      <c r="AL95" s="598"/>
      <c r="AM95" s="599"/>
      <c r="AN95" s="600"/>
      <c r="AO95" s="600"/>
      <c r="AP95" s="600"/>
      <c r="AQ95" s="600"/>
      <c r="AR95" s="601"/>
      <c r="AS95" s="588"/>
      <c r="AT95" s="598"/>
      <c r="AU95" s="599"/>
      <c r="AV95" s="600"/>
      <c r="AW95" s="600"/>
      <c r="AX95" s="600"/>
      <c r="AY95" s="600"/>
      <c r="AZ95" s="601"/>
    </row>
    <row r="96" spans="1:52" ht="13.15">
      <c r="A96" s="583" t="s">
        <v>9</v>
      </c>
      <c r="B96" s="466">
        <v>6</v>
      </c>
      <c r="C96" s="481" t="s">
        <v>31</v>
      </c>
      <c r="D96" s="584">
        <f>'0.2_MR_Weighting'!I100</f>
        <v>4.535556008409412E-4</v>
      </c>
      <c r="F96" s="585">
        <f>SUM('2.3_Input_Data_Orig_MC'!Y94:Y97)</f>
        <v>6</v>
      </c>
      <c r="G96" s="543">
        <f>SUMIF('2.3_Input_Data_Orig_MC'!AF94:AF97,"&lt;0")</f>
        <v>-3</v>
      </c>
      <c r="H96" s="586">
        <f t="shared" ref="H96" si="480">IFERROR((F96+G96) / F96, "-")</f>
        <v>0.5</v>
      </c>
      <c r="I96" s="586">
        <f>SUMIF('2.3_Input_Data_Orig_MC'!AB94:AF97,"&lt;=0")</f>
        <v>-3</v>
      </c>
      <c r="J96" s="586">
        <f t="shared" ref="J96" si="481">IFERROR((I96-G96)/I96, "-")</f>
        <v>0</v>
      </c>
      <c r="K96" s="586">
        <f t="shared" ref="K96" si="482">IFERROR((SQRT(H96*J96))*F96, "N/A")</f>
        <v>0</v>
      </c>
      <c r="L96" s="587">
        <f t="shared" ref="L96" si="483">IFERROR(K96*$D96, "N/A")</f>
        <v>0</v>
      </c>
      <c r="M96" s="588"/>
      <c r="N96" s="585">
        <f>SUM('2.3_Input_Data_Orig_MC'!X94:Y97)</f>
        <v>7</v>
      </c>
      <c r="O96" s="543">
        <f>SUMIF('2.3_Input_Data_Orig_MC'!AE94:AF97,"&lt;0")</f>
        <v>-3</v>
      </c>
      <c r="P96" s="586">
        <f t="shared" ref="P96" si="484">IFERROR((N96+O96)/N96, "-")</f>
        <v>0.5714285714285714</v>
      </c>
      <c r="Q96" s="586">
        <f>SUMIF('2.3_Input_Data_Orig_MC'!AB94:AF97,"&lt;=0")</f>
        <v>-3</v>
      </c>
      <c r="R96" s="586">
        <f t="shared" ref="R96" si="485">IFERROR((Q96-O96)/Q96, "-")</f>
        <v>0</v>
      </c>
      <c r="S96" s="586">
        <f t="shared" ref="S96" si="486">IFERROR((SQRT(P96*R96))*N96, "N/A")</f>
        <v>0</v>
      </c>
      <c r="T96" s="587">
        <f t="shared" ref="T96" si="487">IFERROR(S96*$D96, "N/A")</f>
        <v>0</v>
      </c>
      <c r="U96" s="588"/>
      <c r="V96" s="585">
        <f>SUM('2.3_Input_Data_Orig_MC'!W94:Y97)</f>
        <v>7</v>
      </c>
      <c r="W96" s="543">
        <f>SUMIF('2.3_Input_Data_Orig_MC'!AD94:AF97, "&lt;0")</f>
        <v>-3</v>
      </c>
      <c r="X96" s="586">
        <f t="shared" ref="X96" si="488">IFERROR((V96+W96)/V96, "-")</f>
        <v>0.5714285714285714</v>
      </c>
      <c r="Y96" s="586">
        <f>SUMIF('2.3_Input_Data_Orig_MC'!AB94:AF97,"&lt;=0")</f>
        <v>-3</v>
      </c>
      <c r="Z96" s="586">
        <f t="shared" ref="Z96" si="489">IFERROR((Y96-W96)/Y96, "-")</f>
        <v>0</v>
      </c>
      <c r="AA96" s="586">
        <f t="shared" ref="AA96" si="490">IFERROR((SQRT(X96*Z96))*V96, "N/A")</f>
        <v>0</v>
      </c>
      <c r="AB96" s="587">
        <f t="shared" ref="AB96" si="491">IFERROR(AA96*$D96, "N/A")</f>
        <v>0</v>
      </c>
      <c r="AC96" s="589"/>
      <c r="AD96" s="585">
        <f>SUM('2.4_Input_Data_Rebase'!Y94:Y97)</f>
        <v>7</v>
      </c>
      <c r="AE96" s="543">
        <f>SUMIF('2.4_Input_Data_Rebase'!AF94:AF97, "&lt;0")</f>
        <v>-3</v>
      </c>
      <c r="AF96" s="586">
        <f t="shared" ref="AF96" si="492">IFERROR((AD96+AE96) / AD96, "-")</f>
        <v>0.5714285714285714</v>
      </c>
      <c r="AG96" s="586">
        <f>SUMIF('2.4_Input_Data_Rebase'!AB94:AF97,"&lt;=0")</f>
        <v>-3</v>
      </c>
      <c r="AH96" s="586">
        <f t="shared" ref="AH96" si="493">IFERROR((AG96-AE96)/AG96, "-")</f>
        <v>0</v>
      </c>
      <c r="AI96" s="586">
        <f t="shared" ref="AI96" si="494">IFERROR((SQRT(AF96*AH96))*AD96, "N/A")</f>
        <v>0</v>
      </c>
      <c r="AJ96" s="587">
        <f t="shared" ref="AJ96" si="495">IFERROR(AI96*$D96, "N/A")</f>
        <v>0</v>
      </c>
      <c r="AK96" s="588"/>
      <c r="AL96" s="585">
        <f>SUM('2.4_Input_Data_Rebase'!X94:Y97)</f>
        <v>7</v>
      </c>
      <c r="AM96" s="543">
        <f>SUMIF('2.4_Input_Data_Rebase'!AE94:AF97, "&lt;0")</f>
        <v>-3</v>
      </c>
      <c r="AN96" s="586">
        <f t="shared" ref="AN96" si="496">IFERROR((AL96+AM96)/AL96, "-")</f>
        <v>0.5714285714285714</v>
      </c>
      <c r="AO96" s="586">
        <f>SUMIF('2.4_Input_Data_Rebase'!AB94:AF97,"&lt;=0")</f>
        <v>-3</v>
      </c>
      <c r="AP96" s="586">
        <f t="shared" ref="AP96" si="497">IFERROR((AO96-AM96)/AO96, "-")</f>
        <v>0</v>
      </c>
      <c r="AQ96" s="586">
        <f t="shared" ref="AQ96" si="498">IFERROR((SQRT(AN96*AP96))*AL96, "N/A")</f>
        <v>0</v>
      </c>
      <c r="AR96" s="587">
        <f t="shared" ref="AR96" si="499">IFERROR(AQ96*$D96, "N/A")</f>
        <v>0</v>
      </c>
      <c r="AS96" s="588"/>
      <c r="AT96" s="585">
        <f>SUM('2.4_Input_Data_Rebase'!W94:Y97)</f>
        <v>7</v>
      </c>
      <c r="AU96" s="543">
        <f>SUMIF('2.4_Input_Data_Rebase'!AD94:AF97, "&lt;0")</f>
        <v>-3</v>
      </c>
      <c r="AV96" s="586">
        <f t="shared" ref="AV96" si="500">IFERROR((AT96+AU96)/AT96, "-")</f>
        <v>0.5714285714285714</v>
      </c>
      <c r="AW96" s="586">
        <f>SUMIF('2.4_Input_Data_Rebase'!AB94:AF97,"&lt;=0")</f>
        <v>-3</v>
      </c>
      <c r="AX96" s="586">
        <f t="shared" ref="AX96" si="501">IFERROR((AW96-AU96)/AW96, "-")</f>
        <v>0</v>
      </c>
      <c r="AY96" s="586">
        <f t="shared" ref="AY96" si="502">IFERROR((SQRT(AV96*AX96))*AT96, "No Interventions")</f>
        <v>0</v>
      </c>
      <c r="AZ96" s="587">
        <f t="shared" ref="AZ96" si="503">IFERROR(AY96*$D96, "No Interventions")</f>
        <v>0</v>
      </c>
    </row>
    <row r="97" spans="1:52" ht="13.15">
      <c r="A97" s="590"/>
      <c r="B97" s="466"/>
      <c r="C97" s="481"/>
      <c r="D97" s="591"/>
      <c r="F97" s="592"/>
      <c r="G97" s="593"/>
      <c r="H97" s="594"/>
      <c r="I97" s="594"/>
      <c r="J97" s="594"/>
      <c r="K97" s="594"/>
      <c r="L97" s="584"/>
      <c r="M97" s="588"/>
      <c r="N97" s="592"/>
      <c r="O97" s="593"/>
      <c r="P97" s="594"/>
      <c r="Q97" s="594"/>
      <c r="R97" s="594"/>
      <c r="S97" s="594"/>
      <c r="T97" s="584"/>
      <c r="U97" s="588"/>
      <c r="V97" s="592"/>
      <c r="W97" s="593"/>
      <c r="X97" s="594"/>
      <c r="Y97" s="594"/>
      <c r="Z97" s="594"/>
      <c r="AA97" s="594"/>
      <c r="AB97" s="584"/>
      <c r="AC97" s="589"/>
      <c r="AD97" s="592"/>
      <c r="AE97" s="593"/>
      <c r="AF97" s="594"/>
      <c r="AG97" s="594"/>
      <c r="AH97" s="594"/>
      <c r="AI97" s="594"/>
      <c r="AJ97" s="584"/>
      <c r="AK97" s="588"/>
      <c r="AL97" s="592"/>
      <c r="AM97" s="593"/>
      <c r="AN97" s="594"/>
      <c r="AO97" s="594"/>
      <c r="AP97" s="594"/>
      <c r="AQ97" s="594"/>
      <c r="AR97" s="584"/>
      <c r="AS97" s="588"/>
      <c r="AT97" s="592"/>
      <c r="AU97" s="593"/>
      <c r="AV97" s="594"/>
      <c r="AW97" s="594"/>
      <c r="AX97" s="594"/>
      <c r="AY97" s="594"/>
      <c r="AZ97" s="584"/>
    </row>
    <row r="98" spans="1:52" ht="13.15">
      <c r="A98" s="590"/>
      <c r="B98" s="466"/>
      <c r="C98" s="481"/>
      <c r="D98" s="591"/>
      <c r="F98" s="592"/>
      <c r="G98" s="593"/>
      <c r="H98" s="594"/>
      <c r="I98" s="594"/>
      <c r="J98" s="594"/>
      <c r="K98" s="594"/>
      <c r="L98" s="584"/>
      <c r="M98" s="588"/>
      <c r="N98" s="592"/>
      <c r="O98" s="593"/>
      <c r="P98" s="594"/>
      <c r="Q98" s="594"/>
      <c r="R98" s="594"/>
      <c r="S98" s="594"/>
      <c r="T98" s="584"/>
      <c r="U98" s="588"/>
      <c r="V98" s="592"/>
      <c r="W98" s="593"/>
      <c r="X98" s="594"/>
      <c r="Y98" s="594"/>
      <c r="Z98" s="594"/>
      <c r="AA98" s="594"/>
      <c r="AB98" s="584"/>
      <c r="AC98" s="589"/>
      <c r="AD98" s="592"/>
      <c r="AE98" s="593"/>
      <c r="AF98" s="594"/>
      <c r="AG98" s="594"/>
      <c r="AH98" s="594"/>
      <c r="AI98" s="594"/>
      <c r="AJ98" s="584"/>
      <c r="AK98" s="588"/>
      <c r="AL98" s="592"/>
      <c r="AM98" s="593"/>
      <c r="AN98" s="594"/>
      <c r="AO98" s="594"/>
      <c r="AP98" s="594"/>
      <c r="AQ98" s="594"/>
      <c r="AR98" s="584"/>
      <c r="AS98" s="588"/>
      <c r="AT98" s="592"/>
      <c r="AU98" s="593"/>
      <c r="AV98" s="594"/>
      <c r="AW98" s="594"/>
      <c r="AX98" s="594"/>
      <c r="AY98" s="594"/>
      <c r="AZ98" s="584"/>
    </row>
    <row r="99" spans="1:52" ht="13.15">
      <c r="A99" s="595"/>
      <c r="B99" s="467"/>
      <c r="C99" s="596"/>
      <c r="D99" s="597"/>
      <c r="F99" s="598"/>
      <c r="G99" s="599"/>
      <c r="H99" s="600"/>
      <c r="I99" s="600"/>
      <c r="J99" s="600"/>
      <c r="K99" s="600"/>
      <c r="L99" s="601"/>
      <c r="M99" s="588"/>
      <c r="N99" s="598"/>
      <c r="O99" s="599"/>
      <c r="P99" s="600"/>
      <c r="Q99" s="600"/>
      <c r="R99" s="600"/>
      <c r="S99" s="600"/>
      <c r="T99" s="601"/>
      <c r="U99" s="588"/>
      <c r="V99" s="598"/>
      <c r="W99" s="599"/>
      <c r="X99" s="600"/>
      <c r="Y99" s="600"/>
      <c r="Z99" s="600"/>
      <c r="AA99" s="600"/>
      <c r="AB99" s="601"/>
      <c r="AC99" s="589"/>
      <c r="AD99" s="598"/>
      <c r="AE99" s="599"/>
      <c r="AF99" s="600"/>
      <c r="AG99" s="600"/>
      <c r="AH99" s="600"/>
      <c r="AI99" s="600"/>
      <c r="AJ99" s="601"/>
      <c r="AK99" s="588"/>
      <c r="AL99" s="598"/>
      <c r="AM99" s="599"/>
      <c r="AN99" s="600"/>
      <c r="AO99" s="600"/>
      <c r="AP99" s="600"/>
      <c r="AQ99" s="600"/>
      <c r="AR99" s="601"/>
      <c r="AS99" s="588"/>
      <c r="AT99" s="598"/>
      <c r="AU99" s="599"/>
      <c r="AV99" s="600"/>
      <c r="AW99" s="600"/>
      <c r="AX99" s="600"/>
      <c r="AY99" s="600"/>
      <c r="AZ99" s="601"/>
    </row>
    <row r="100" spans="1:52" ht="13.15">
      <c r="A100" s="583" t="s">
        <v>9</v>
      </c>
      <c r="B100" s="466">
        <v>14</v>
      </c>
      <c r="C100" s="481" t="s">
        <v>32</v>
      </c>
      <c r="D100" s="584">
        <f>'0.2_MR_Weighting'!I104</f>
        <v>9.2761237599920093E-3</v>
      </c>
      <c r="F100" s="585">
        <f>SUM('2.3_Input_Data_Orig_MC'!Y98:Y101)</f>
        <v>0</v>
      </c>
      <c r="G100" s="543">
        <f>SUMIF('2.3_Input_Data_Orig_MC'!AF98:AF101,"&lt;0")</f>
        <v>0</v>
      </c>
      <c r="H100" s="586" t="str">
        <f t="shared" ref="H100" si="504">IFERROR((F100+G100) / F100, "-")</f>
        <v>-</v>
      </c>
      <c r="I100" s="586">
        <f>SUMIF('2.3_Input_Data_Orig_MC'!AB98:AF101,"&lt;=0")</f>
        <v>-1</v>
      </c>
      <c r="J100" s="586">
        <f t="shared" ref="J100" si="505">IFERROR((I100-G100)/I100, "-")</f>
        <v>1</v>
      </c>
      <c r="K100" s="586" t="str">
        <f t="shared" ref="K100" si="506">IFERROR((SQRT(H100*J100))*F100, "N/A")</f>
        <v>N/A</v>
      </c>
      <c r="L100" s="587" t="str">
        <f t="shared" ref="L100" si="507">IFERROR(K100*$D100, "N/A")</f>
        <v>N/A</v>
      </c>
      <c r="M100" s="588"/>
      <c r="N100" s="585">
        <f>SUM('2.3_Input_Data_Orig_MC'!X98:Y101)</f>
        <v>0</v>
      </c>
      <c r="O100" s="543">
        <f>SUMIF('2.3_Input_Data_Orig_MC'!AE98:AF101,"&lt;0")</f>
        <v>0</v>
      </c>
      <c r="P100" s="586" t="str">
        <f t="shared" ref="P100" si="508">IFERROR((N100+O100)/N100, "-")</f>
        <v>-</v>
      </c>
      <c r="Q100" s="586">
        <f>SUMIF('2.3_Input_Data_Orig_MC'!AB98:AF101,"&lt;=0")</f>
        <v>-1</v>
      </c>
      <c r="R100" s="586">
        <f t="shared" ref="R100" si="509">IFERROR((Q100-O100)/Q100, "-")</f>
        <v>1</v>
      </c>
      <c r="S100" s="586" t="str">
        <f t="shared" ref="S100" si="510">IFERROR((SQRT(P100*R100))*N100, "N/A")</f>
        <v>N/A</v>
      </c>
      <c r="T100" s="587" t="str">
        <f t="shared" ref="T100" si="511">IFERROR(S100*$D100, "N/A")</f>
        <v>N/A</v>
      </c>
      <c r="U100" s="588"/>
      <c r="V100" s="585">
        <f>SUM('2.3_Input_Data_Orig_MC'!W98:Y101)</f>
        <v>8</v>
      </c>
      <c r="W100" s="543">
        <f>SUMIF('2.3_Input_Data_Orig_MC'!AD98:AF101, "&lt;0")</f>
        <v>-1</v>
      </c>
      <c r="X100" s="586">
        <f t="shared" ref="X100" si="512">IFERROR((V100+W100)/V100, "-")</f>
        <v>0.875</v>
      </c>
      <c r="Y100" s="586">
        <f>SUMIF('2.3_Input_Data_Orig_MC'!AB98:AF101,"&lt;=0")</f>
        <v>-1</v>
      </c>
      <c r="Z100" s="586">
        <f t="shared" ref="Z100" si="513">IFERROR((Y100-W100)/Y100, "-")</f>
        <v>0</v>
      </c>
      <c r="AA100" s="586">
        <f t="shared" ref="AA100" si="514">IFERROR((SQRT(X100*Z100))*V100, "N/A")</f>
        <v>0</v>
      </c>
      <c r="AB100" s="587">
        <f t="shared" ref="AB100" si="515">IFERROR(AA100*$D100, "N/A")</f>
        <v>0</v>
      </c>
      <c r="AC100" s="589"/>
      <c r="AD100" s="585">
        <f>SUM('2.4_Input_Data_Rebase'!Y98:Y101)</f>
        <v>10</v>
      </c>
      <c r="AE100" s="543">
        <f>SUMIF('2.4_Input_Data_Rebase'!AF98:AF101, "&lt;0")</f>
        <v>-1</v>
      </c>
      <c r="AF100" s="586">
        <f t="shared" ref="AF100" si="516">IFERROR((AD100+AE100) / AD100, "-")</f>
        <v>0.9</v>
      </c>
      <c r="AG100" s="586">
        <f>SUMIF('2.4_Input_Data_Rebase'!AB98:AF101,"&lt;=0")</f>
        <v>-1</v>
      </c>
      <c r="AH100" s="586">
        <f t="shared" ref="AH100" si="517">IFERROR((AG100-AE100)/AG100, "-")</f>
        <v>0</v>
      </c>
      <c r="AI100" s="586">
        <f t="shared" ref="AI100" si="518">IFERROR((SQRT(AF100*AH100))*AD100, "N/A")</f>
        <v>0</v>
      </c>
      <c r="AJ100" s="587">
        <f t="shared" ref="AJ100" si="519">IFERROR(AI100*$D100, "N/A")</f>
        <v>0</v>
      </c>
      <c r="AK100" s="588"/>
      <c r="AL100" s="585">
        <f>SUM('2.4_Input_Data_Rebase'!X98:Y101)</f>
        <v>10</v>
      </c>
      <c r="AM100" s="543">
        <f>SUMIF('2.4_Input_Data_Rebase'!AE98:AF101, "&lt;0")</f>
        <v>-1</v>
      </c>
      <c r="AN100" s="586">
        <f t="shared" ref="AN100" si="520">IFERROR((AL100+AM100)/AL100, "-")</f>
        <v>0.9</v>
      </c>
      <c r="AO100" s="586">
        <f>SUMIF('2.4_Input_Data_Rebase'!AB98:AF101,"&lt;=0")</f>
        <v>-1</v>
      </c>
      <c r="AP100" s="586">
        <f t="shared" ref="AP100" si="521">IFERROR((AO100-AM100)/AO100, "-")</f>
        <v>0</v>
      </c>
      <c r="AQ100" s="586">
        <f t="shared" ref="AQ100" si="522">IFERROR((SQRT(AN100*AP100))*AL100, "N/A")</f>
        <v>0</v>
      </c>
      <c r="AR100" s="587">
        <f t="shared" ref="AR100" si="523">IFERROR(AQ100*$D100, "N/A")</f>
        <v>0</v>
      </c>
      <c r="AS100" s="588"/>
      <c r="AT100" s="585">
        <f>SUM('2.4_Input_Data_Rebase'!W98:Y101)</f>
        <v>10</v>
      </c>
      <c r="AU100" s="543">
        <f>SUMIF('2.4_Input_Data_Rebase'!AD98:AF101, "&lt;0")</f>
        <v>-1</v>
      </c>
      <c r="AV100" s="586">
        <f t="shared" ref="AV100" si="524">IFERROR((AT100+AU100)/AT100, "-")</f>
        <v>0.9</v>
      </c>
      <c r="AW100" s="586">
        <f>SUMIF('2.4_Input_Data_Rebase'!AB98:AF101,"&lt;=0")</f>
        <v>-1</v>
      </c>
      <c r="AX100" s="586">
        <f t="shared" ref="AX100" si="525">IFERROR((AW100-AU100)/AW100, "-")</f>
        <v>0</v>
      </c>
      <c r="AY100" s="586">
        <f t="shared" ref="AY100" si="526">IFERROR((SQRT(AV100*AX100))*AT100, "No Interventions")</f>
        <v>0</v>
      </c>
      <c r="AZ100" s="587">
        <f t="shared" ref="AZ100" si="527">IFERROR(AY100*$D100, "No Interventions")</f>
        <v>0</v>
      </c>
    </row>
    <row r="101" spans="1:52" ht="13.15">
      <c r="A101" s="590"/>
      <c r="B101" s="466"/>
      <c r="C101" s="481"/>
      <c r="D101" s="591"/>
      <c r="F101" s="592"/>
      <c r="G101" s="593"/>
      <c r="H101" s="594"/>
      <c r="I101" s="594"/>
      <c r="J101" s="594"/>
      <c r="K101" s="594"/>
      <c r="L101" s="584"/>
      <c r="M101" s="588"/>
      <c r="N101" s="592"/>
      <c r="O101" s="593"/>
      <c r="P101" s="594"/>
      <c r="Q101" s="594"/>
      <c r="R101" s="594"/>
      <c r="S101" s="594"/>
      <c r="T101" s="584"/>
      <c r="U101" s="588"/>
      <c r="V101" s="592"/>
      <c r="W101" s="593"/>
      <c r="X101" s="594"/>
      <c r="Y101" s="594"/>
      <c r="Z101" s="594"/>
      <c r="AA101" s="594"/>
      <c r="AB101" s="584"/>
      <c r="AC101" s="589"/>
      <c r="AD101" s="592"/>
      <c r="AE101" s="593"/>
      <c r="AF101" s="594"/>
      <c r="AG101" s="594"/>
      <c r="AH101" s="594"/>
      <c r="AI101" s="594"/>
      <c r="AJ101" s="584"/>
      <c r="AK101" s="588"/>
      <c r="AL101" s="592"/>
      <c r="AM101" s="593"/>
      <c r="AN101" s="594"/>
      <c r="AO101" s="594"/>
      <c r="AP101" s="594"/>
      <c r="AQ101" s="594"/>
      <c r="AR101" s="584"/>
      <c r="AS101" s="588"/>
      <c r="AT101" s="592"/>
      <c r="AU101" s="593"/>
      <c r="AV101" s="594"/>
      <c r="AW101" s="594"/>
      <c r="AX101" s="594"/>
      <c r="AY101" s="594"/>
      <c r="AZ101" s="584"/>
    </row>
    <row r="102" spans="1:52" ht="13.15">
      <c r="A102" s="590"/>
      <c r="B102" s="466"/>
      <c r="C102" s="481"/>
      <c r="D102" s="591"/>
      <c r="F102" s="592"/>
      <c r="G102" s="593"/>
      <c r="H102" s="594"/>
      <c r="I102" s="594"/>
      <c r="J102" s="594"/>
      <c r="K102" s="594"/>
      <c r="L102" s="584"/>
      <c r="M102" s="588"/>
      <c r="N102" s="592"/>
      <c r="O102" s="593"/>
      <c r="P102" s="594"/>
      <c r="Q102" s="594"/>
      <c r="R102" s="594"/>
      <c r="S102" s="594"/>
      <c r="T102" s="584"/>
      <c r="U102" s="588"/>
      <c r="V102" s="592"/>
      <c r="W102" s="593"/>
      <c r="X102" s="594"/>
      <c r="Y102" s="594"/>
      <c r="Z102" s="594"/>
      <c r="AA102" s="594"/>
      <c r="AB102" s="584"/>
      <c r="AC102" s="589"/>
      <c r="AD102" s="592"/>
      <c r="AE102" s="593"/>
      <c r="AF102" s="594"/>
      <c r="AG102" s="594"/>
      <c r="AH102" s="594"/>
      <c r="AI102" s="594"/>
      <c r="AJ102" s="584"/>
      <c r="AK102" s="588"/>
      <c r="AL102" s="592"/>
      <c r="AM102" s="593"/>
      <c r="AN102" s="594"/>
      <c r="AO102" s="594"/>
      <c r="AP102" s="594"/>
      <c r="AQ102" s="594"/>
      <c r="AR102" s="584"/>
      <c r="AS102" s="588"/>
      <c r="AT102" s="592"/>
      <c r="AU102" s="593"/>
      <c r="AV102" s="594"/>
      <c r="AW102" s="594"/>
      <c r="AX102" s="594"/>
      <c r="AY102" s="594"/>
      <c r="AZ102" s="584"/>
    </row>
    <row r="103" spans="1:52" ht="13.15">
      <c r="A103" s="595"/>
      <c r="B103" s="467"/>
      <c r="C103" s="596"/>
      <c r="D103" s="597"/>
      <c r="F103" s="598"/>
      <c r="G103" s="599"/>
      <c r="H103" s="600"/>
      <c r="I103" s="600"/>
      <c r="J103" s="600"/>
      <c r="K103" s="600"/>
      <c r="L103" s="601"/>
      <c r="M103" s="588"/>
      <c r="N103" s="598"/>
      <c r="O103" s="599"/>
      <c r="P103" s="600"/>
      <c r="Q103" s="600"/>
      <c r="R103" s="600"/>
      <c r="S103" s="600"/>
      <c r="T103" s="601"/>
      <c r="U103" s="588"/>
      <c r="V103" s="598"/>
      <c r="W103" s="599"/>
      <c r="X103" s="600"/>
      <c r="Y103" s="600"/>
      <c r="Z103" s="600"/>
      <c r="AA103" s="600"/>
      <c r="AB103" s="601"/>
      <c r="AC103" s="589"/>
      <c r="AD103" s="598"/>
      <c r="AE103" s="599"/>
      <c r="AF103" s="600"/>
      <c r="AG103" s="600"/>
      <c r="AH103" s="600"/>
      <c r="AI103" s="600"/>
      <c r="AJ103" s="601"/>
      <c r="AK103" s="588"/>
      <c r="AL103" s="598"/>
      <c r="AM103" s="599"/>
      <c r="AN103" s="600"/>
      <c r="AO103" s="600"/>
      <c r="AP103" s="600"/>
      <c r="AQ103" s="600"/>
      <c r="AR103" s="601"/>
      <c r="AS103" s="588"/>
      <c r="AT103" s="598"/>
      <c r="AU103" s="599"/>
      <c r="AV103" s="600"/>
      <c r="AW103" s="600"/>
      <c r="AX103" s="600"/>
      <c r="AY103" s="600"/>
      <c r="AZ103" s="601"/>
    </row>
    <row r="104" spans="1:52" ht="13.15">
      <c r="A104" s="583" t="s">
        <v>9</v>
      </c>
      <c r="B104" s="466">
        <v>4</v>
      </c>
      <c r="C104" s="481" t="s">
        <v>33</v>
      </c>
      <c r="D104" s="584">
        <f>'0.2_MR_Weighting'!I108</f>
        <v>5.1796239387080442E-4</v>
      </c>
      <c r="F104" s="585">
        <f>SUM('2.3_Input_Data_Orig_MC'!Y102:Y105)</f>
        <v>5</v>
      </c>
      <c r="G104" s="543">
        <f>SUMIF('2.3_Input_Data_Orig_MC'!AF102:AF105,"&lt;0")</f>
        <v>-4</v>
      </c>
      <c r="H104" s="586">
        <f t="shared" ref="H104" si="528">IFERROR((F104+G104) / F104, "-")</f>
        <v>0.2</v>
      </c>
      <c r="I104" s="586">
        <f>SUMIF('2.3_Input_Data_Orig_MC'!AB102:AF105,"&lt;=0")</f>
        <v>-5</v>
      </c>
      <c r="J104" s="586">
        <f t="shared" ref="J104" si="529">IFERROR((I104-G104)/I104, "-")</f>
        <v>0.2</v>
      </c>
      <c r="K104" s="586">
        <f t="shared" ref="K104" si="530">IFERROR((SQRT(H104*J104))*F104, "N/A")</f>
        <v>1</v>
      </c>
      <c r="L104" s="587">
        <f t="shared" ref="L104" si="531">IFERROR(K104*$D104, "N/A")</f>
        <v>5.1796239387080442E-4</v>
      </c>
      <c r="M104" s="588"/>
      <c r="N104" s="585">
        <f>SUM('2.3_Input_Data_Orig_MC'!X102:Y105)</f>
        <v>7</v>
      </c>
      <c r="O104" s="543">
        <f>SUMIF('2.3_Input_Data_Orig_MC'!AE102:AF105,"&lt;0")</f>
        <v>-5</v>
      </c>
      <c r="P104" s="586">
        <f t="shared" ref="P104" si="532">IFERROR((N104+O104)/N104, "-")</f>
        <v>0.2857142857142857</v>
      </c>
      <c r="Q104" s="586">
        <f>SUMIF('2.3_Input_Data_Orig_MC'!AB102:AF105,"&lt;=0")</f>
        <v>-5</v>
      </c>
      <c r="R104" s="586">
        <f t="shared" ref="R104" si="533">IFERROR((Q104-O104)/Q104, "-")</f>
        <v>0</v>
      </c>
      <c r="S104" s="586">
        <f t="shared" ref="S104" si="534">IFERROR((SQRT(P104*R104))*N104, "N/A")</f>
        <v>0</v>
      </c>
      <c r="T104" s="587">
        <f t="shared" ref="T104" si="535">IFERROR(S104*$D104, "N/A")</f>
        <v>0</v>
      </c>
      <c r="U104" s="588"/>
      <c r="V104" s="585">
        <f>SUM('2.3_Input_Data_Orig_MC'!W102:Y105)</f>
        <v>7</v>
      </c>
      <c r="W104" s="543">
        <f>SUMIF('2.3_Input_Data_Orig_MC'!AD102:AF105, "&lt;0")</f>
        <v>-5</v>
      </c>
      <c r="X104" s="586">
        <f t="shared" ref="X104" si="536">IFERROR((V104+W104)/V104, "-")</f>
        <v>0.2857142857142857</v>
      </c>
      <c r="Y104" s="586">
        <f>SUMIF('2.3_Input_Data_Orig_MC'!AB102:AF105,"&lt;=0")</f>
        <v>-5</v>
      </c>
      <c r="Z104" s="586">
        <f t="shared" ref="Z104" si="537">IFERROR((Y104-W104)/Y104, "-")</f>
        <v>0</v>
      </c>
      <c r="AA104" s="586">
        <f t="shared" ref="AA104" si="538">IFERROR((SQRT(X104*Z104))*V104, "N/A")</f>
        <v>0</v>
      </c>
      <c r="AB104" s="587">
        <f t="shared" ref="AB104" si="539">IFERROR(AA104*$D104, "N/A")</f>
        <v>0</v>
      </c>
      <c r="AC104" s="589"/>
      <c r="AD104" s="585">
        <f>SUM('2.4_Input_Data_Rebase'!Y102:Y105)</f>
        <v>7</v>
      </c>
      <c r="AE104" s="543">
        <f>SUMIF('2.4_Input_Data_Rebase'!AF102:AF105, "&lt;0")</f>
        <v>-5</v>
      </c>
      <c r="AF104" s="586">
        <f t="shared" ref="AF104" si="540">IFERROR((AD104+AE104) / AD104, "-")</f>
        <v>0.2857142857142857</v>
      </c>
      <c r="AG104" s="586">
        <f>SUMIF('2.4_Input_Data_Rebase'!AB102:AF105,"&lt;=0")</f>
        <v>-5</v>
      </c>
      <c r="AH104" s="586">
        <f t="shared" ref="AH104" si="541">IFERROR((AG104-AE104)/AG104, "-")</f>
        <v>0</v>
      </c>
      <c r="AI104" s="586">
        <f t="shared" ref="AI104" si="542">IFERROR((SQRT(AF104*AH104))*AD104, "N/A")</f>
        <v>0</v>
      </c>
      <c r="AJ104" s="587">
        <f t="shared" ref="AJ104" si="543">IFERROR(AI104*$D104, "N/A")</f>
        <v>0</v>
      </c>
      <c r="AK104" s="588"/>
      <c r="AL104" s="585">
        <f>SUM('2.4_Input_Data_Rebase'!X102:Y105)</f>
        <v>7</v>
      </c>
      <c r="AM104" s="543">
        <f>SUMIF('2.4_Input_Data_Rebase'!AE102:AF105, "&lt;0")</f>
        <v>-5</v>
      </c>
      <c r="AN104" s="586">
        <f t="shared" ref="AN104" si="544">IFERROR((AL104+AM104)/AL104, "-")</f>
        <v>0.2857142857142857</v>
      </c>
      <c r="AO104" s="586">
        <f>SUMIF('2.4_Input_Data_Rebase'!AB102:AF105,"&lt;=0")</f>
        <v>-5</v>
      </c>
      <c r="AP104" s="586">
        <f t="shared" ref="AP104" si="545">IFERROR((AO104-AM104)/AO104, "-")</f>
        <v>0</v>
      </c>
      <c r="AQ104" s="586">
        <f t="shared" ref="AQ104" si="546">IFERROR((SQRT(AN104*AP104))*AL104, "N/A")</f>
        <v>0</v>
      </c>
      <c r="AR104" s="587">
        <f t="shared" ref="AR104" si="547">IFERROR(AQ104*$D104, "N/A")</f>
        <v>0</v>
      </c>
      <c r="AS104" s="588"/>
      <c r="AT104" s="585">
        <f>SUM('2.4_Input_Data_Rebase'!W102:Y105)</f>
        <v>7</v>
      </c>
      <c r="AU104" s="543">
        <f>SUMIF('2.4_Input_Data_Rebase'!AD102:AF105, "&lt;0")</f>
        <v>-5</v>
      </c>
      <c r="AV104" s="586">
        <f t="shared" ref="AV104" si="548">IFERROR((AT104+AU104)/AT104, "-")</f>
        <v>0.2857142857142857</v>
      </c>
      <c r="AW104" s="586">
        <f>SUMIF('2.4_Input_Data_Rebase'!AB102:AF105,"&lt;=0")</f>
        <v>-5</v>
      </c>
      <c r="AX104" s="586">
        <f t="shared" ref="AX104" si="549">IFERROR((AW104-AU104)/AW104, "-")</f>
        <v>0</v>
      </c>
      <c r="AY104" s="586">
        <f t="shared" ref="AY104" si="550">IFERROR((SQRT(AV104*AX104))*AT104, "No Interventions")</f>
        <v>0</v>
      </c>
      <c r="AZ104" s="587">
        <f t="shared" ref="AZ104" si="551">IFERROR(AY104*$D104, "No Interventions")</f>
        <v>0</v>
      </c>
    </row>
    <row r="105" spans="1:52" ht="13.15">
      <c r="A105" s="590"/>
      <c r="B105" s="466"/>
      <c r="C105" s="481"/>
      <c r="D105" s="591"/>
      <c r="F105" s="592"/>
      <c r="G105" s="593"/>
      <c r="H105" s="594"/>
      <c r="I105" s="594"/>
      <c r="J105" s="594"/>
      <c r="K105" s="594"/>
      <c r="L105" s="584"/>
      <c r="M105" s="588"/>
      <c r="N105" s="592"/>
      <c r="O105" s="593"/>
      <c r="P105" s="594"/>
      <c r="Q105" s="594"/>
      <c r="R105" s="594"/>
      <c r="S105" s="594"/>
      <c r="T105" s="584"/>
      <c r="U105" s="588"/>
      <c r="V105" s="592"/>
      <c r="W105" s="593"/>
      <c r="X105" s="594"/>
      <c r="Y105" s="594"/>
      <c r="Z105" s="594"/>
      <c r="AA105" s="594"/>
      <c r="AB105" s="584"/>
      <c r="AC105" s="589"/>
      <c r="AD105" s="592"/>
      <c r="AE105" s="593"/>
      <c r="AF105" s="594"/>
      <c r="AG105" s="594"/>
      <c r="AH105" s="594"/>
      <c r="AI105" s="594"/>
      <c r="AJ105" s="584"/>
      <c r="AK105" s="588"/>
      <c r="AL105" s="592"/>
      <c r="AM105" s="593"/>
      <c r="AN105" s="594"/>
      <c r="AO105" s="594"/>
      <c r="AP105" s="594"/>
      <c r="AQ105" s="594"/>
      <c r="AR105" s="584"/>
      <c r="AS105" s="588"/>
      <c r="AT105" s="592"/>
      <c r="AU105" s="593"/>
      <c r="AV105" s="594"/>
      <c r="AW105" s="594"/>
      <c r="AX105" s="594"/>
      <c r="AY105" s="594"/>
      <c r="AZ105" s="584"/>
    </row>
    <row r="106" spans="1:52" ht="13.15">
      <c r="A106" s="590"/>
      <c r="B106" s="466"/>
      <c r="C106" s="481"/>
      <c r="D106" s="591"/>
      <c r="F106" s="592"/>
      <c r="G106" s="593"/>
      <c r="H106" s="594"/>
      <c r="I106" s="594"/>
      <c r="J106" s="594"/>
      <c r="K106" s="594"/>
      <c r="L106" s="584"/>
      <c r="M106" s="588"/>
      <c r="N106" s="592"/>
      <c r="O106" s="593"/>
      <c r="P106" s="594"/>
      <c r="Q106" s="594"/>
      <c r="R106" s="594"/>
      <c r="S106" s="594"/>
      <c r="T106" s="584"/>
      <c r="U106" s="588"/>
      <c r="V106" s="592"/>
      <c r="W106" s="593"/>
      <c r="X106" s="594"/>
      <c r="Y106" s="594"/>
      <c r="Z106" s="594"/>
      <c r="AA106" s="594"/>
      <c r="AB106" s="584"/>
      <c r="AC106" s="589"/>
      <c r="AD106" s="592"/>
      <c r="AE106" s="593"/>
      <c r="AF106" s="594"/>
      <c r="AG106" s="594"/>
      <c r="AH106" s="594"/>
      <c r="AI106" s="594"/>
      <c r="AJ106" s="584"/>
      <c r="AK106" s="588"/>
      <c r="AL106" s="592"/>
      <c r="AM106" s="593"/>
      <c r="AN106" s="594"/>
      <c r="AO106" s="594"/>
      <c r="AP106" s="594"/>
      <c r="AQ106" s="594"/>
      <c r="AR106" s="584"/>
      <c r="AS106" s="588"/>
      <c r="AT106" s="592"/>
      <c r="AU106" s="593"/>
      <c r="AV106" s="594"/>
      <c r="AW106" s="594"/>
      <c r="AX106" s="594"/>
      <c r="AY106" s="594"/>
      <c r="AZ106" s="584"/>
    </row>
    <row r="107" spans="1:52" ht="13.15">
      <c r="A107" s="595"/>
      <c r="B107" s="467"/>
      <c r="C107" s="596"/>
      <c r="D107" s="597"/>
      <c r="F107" s="598"/>
      <c r="G107" s="599"/>
      <c r="H107" s="600"/>
      <c r="I107" s="600"/>
      <c r="J107" s="600"/>
      <c r="K107" s="600"/>
      <c r="L107" s="601"/>
      <c r="M107" s="588"/>
      <c r="N107" s="598"/>
      <c r="O107" s="599"/>
      <c r="P107" s="600"/>
      <c r="Q107" s="600"/>
      <c r="R107" s="600"/>
      <c r="S107" s="600"/>
      <c r="T107" s="601"/>
      <c r="U107" s="588"/>
      <c r="V107" s="598"/>
      <c r="W107" s="599"/>
      <c r="X107" s="600"/>
      <c r="Y107" s="600"/>
      <c r="Z107" s="600"/>
      <c r="AA107" s="600"/>
      <c r="AB107" s="601"/>
      <c r="AC107" s="589"/>
      <c r="AD107" s="598"/>
      <c r="AE107" s="599"/>
      <c r="AF107" s="600"/>
      <c r="AG107" s="600"/>
      <c r="AH107" s="600"/>
      <c r="AI107" s="600"/>
      <c r="AJ107" s="601"/>
      <c r="AK107" s="588"/>
      <c r="AL107" s="598"/>
      <c r="AM107" s="599"/>
      <c r="AN107" s="600"/>
      <c r="AO107" s="600"/>
      <c r="AP107" s="600"/>
      <c r="AQ107" s="600"/>
      <c r="AR107" s="601"/>
      <c r="AS107" s="588"/>
      <c r="AT107" s="598"/>
      <c r="AU107" s="599"/>
      <c r="AV107" s="600"/>
      <c r="AW107" s="600"/>
      <c r="AX107" s="600"/>
      <c r="AY107" s="600"/>
      <c r="AZ107" s="601"/>
    </row>
    <row r="108" spans="1:52" ht="13.15">
      <c r="A108" s="583" t="s">
        <v>9</v>
      </c>
      <c r="B108" s="466">
        <v>23</v>
      </c>
      <c r="C108" s="481" t="s">
        <v>34</v>
      </c>
      <c r="D108" s="584">
        <f>'0.2_MR_Weighting'!I112</f>
        <v>1.0282595212883041E-2</v>
      </c>
      <c r="F108" s="585">
        <f>SUM('2.3_Input_Data_Orig_MC'!Y106:Y109)</f>
        <v>6</v>
      </c>
      <c r="G108" s="543">
        <f>SUMIF('2.3_Input_Data_Orig_MC'!AF106:AF109,"&lt;0")</f>
        <v>-4</v>
      </c>
      <c r="H108" s="586">
        <f t="shared" ref="H108" si="552">IFERROR((F108+G108) / F108, "-")</f>
        <v>0.33333333333333331</v>
      </c>
      <c r="I108" s="586">
        <f>SUMIF('2.3_Input_Data_Orig_MC'!AB106:AF109,"&lt;=0")</f>
        <v>-5</v>
      </c>
      <c r="J108" s="586">
        <f t="shared" ref="J108" si="553">IFERROR((I108-G108)/I108, "-")</f>
        <v>0.2</v>
      </c>
      <c r="K108" s="586">
        <f t="shared" ref="K108" si="554">IFERROR((SQRT(H108*J108))*F108, "N/A")</f>
        <v>1.5491933384829666</v>
      </c>
      <c r="L108" s="587">
        <f t="shared" ref="L108" si="555">IFERROR(K108*$D108, "N/A")</f>
        <v>1.5929728006115248E-2</v>
      </c>
      <c r="M108" s="588"/>
      <c r="N108" s="585">
        <f>SUM('2.3_Input_Data_Orig_MC'!X106:Y109)</f>
        <v>7</v>
      </c>
      <c r="O108" s="543">
        <f>SUMIF('2.3_Input_Data_Orig_MC'!AE106:AF109,"&lt;0")</f>
        <v>-5</v>
      </c>
      <c r="P108" s="586">
        <f t="shared" ref="P108" si="556">IFERROR((N108+O108)/N108, "-")</f>
        <v>0.2857142857142857</v>
      </c>
      <c r="Q108" s="586">
        <f>SUMIF('2.3_Input_Data_Orig_MC'!AB106:AF109,"&lt;=0")</f>
        <v>-5</v>
      </c>
      <c r="R108" s="586">
        <f t="shared" ref="R108" si="557">IFERROR((Q108-O108)/Q108, "-")</f>
        <v>0</v>
      </c>
      <c r="S108" s="586">
        <f t="shared" ref="S108" si="558">IFERROR((SQRT(P108*R108))*N108, "N/A")</f>
        <v>0</v>
      </c>
      <c r="T108" s="587">
        <f t="shared" ref="T108" si="559">IFERROR(S108*$D108, "N/A")</f>
        <v>0</v>
      </c>
      <c r="U108" s="588"/>
      <c r="V108" s="585">
        <f>SUM('2.3_Input_Data_Orig_MC'!W106:Y109)</f>
        <v>7</v>
      </c>
      <c r="W108" s="543">
        <f>SUMIF('2.3_Input_Data_Orig_MC'!AD106:AF109, "&lt;0")</f>
        <v>-5</v>
      </c>
      <c r="X108" s="586">
        <f t="shared" ref="X108" si="560">IFERROR((V108+W108)/V108, "-")</f>
        <v>0.2857142857142857</v>
      </c>
      <c r="Y108" s="586">
        <f>SUMIF('2.3_Input_Data_Orig_MC'!AB106:AF109,"&lt;=0")</f>
        <v>-5</v>
      </c>
      <c r="Z108" s="586">
        <f t="shared" ref="Z108" si="561">IFERROR((Y108-W108)/Y108, "-")</f>
        <v>0</v>
      </c>
      <c r="AA108" s="586">
        <f t="shared" ref="AA108" si="562">IFERROR((SQRT(X108*Z108))*V108, "N/A")</f>
        <v>0</v>
      </c>
      <c r="AB108" s="587">
        <f t="shared" ref="AB108" si="563">IFERROR(AA108*$D108, "N/A")</f>
        <v>0</v>
      </c>
      <c r="AC108" s="589"/>
      <c r="AD108" s="585">
        <f>SUM('2.4_Input_Data_Rebase'!Y106:Y109)</f>
        <v>4</v>
      </c>
      <c r="AE108" s="543">
        <f>SUMIF('2.4_Input_Data_Rebase'!AF106:AF109, "&lt;0")</f>
        <v>-4</v>
      </c>
      <c r="AF108" s="586">
        <f t="shared" ref="AF108" si="564">IFERROR((AD108+AE108) / AD108, "-")</f>
        <v>0</v>
      </c>
      <c r="AG108" s="586">
        <f>SUMIF('2.4_Input_Data_Rebase'!AB106:AF109,"&lt;=0")</f>
        <v>-5</v>
      </c>
      <c r="AH108" s="586">
        <f t="shared" ref="AH108" si="565">IFERROR((AG108-AE108)/AG108, "-")</f>
        <v>0.2</v>
      </c>
      <c r="AI108" s="586">
        <f t="shared" ref="AI108" si="566">IFERROR((SQRT(AF108*AH108))*AD108, "N/A")</f>
        <v>0</v>
      </c>
      <c r="AJ108" s="587">
        <f t="shared" ref="AJ108" si="567">IFERROR(AI108*$D108, "N/A")</f>
        <v>0</v>
      </c>
      <c r="AK108" s="588"/>
      <c r="AL108" s="585">
        <f>SUM('2.4_Input_Data_Rebase'!X106:Y109)</f>
        <v>4</v>
      </c>
      <c r="AM108" s="543">
        <f>SUMIF('2.4_Input_Data_Rebase'!AE106:AF109, "&lt;0")</f>
        <v>-4</v>
      </c>
      <c r="AN108" s="586">
        <f t="shared" ref="AN108" si="568">IFERROR((AL108+AM108)/AL108, "-")</f>
        <v>0</v>
      </c>
      <c r="AO108" s="586">
        <f>SUMIF('2.4_Input_Data_Rebase'!AB106:AF109,"&lt;=0")</f>
        <v>-5</v>
      </c>
      <c r="AP108" s="586">
        <f t="shared" ref="AP108" si="569">IFERROR((AO108-AM108)/AO108, "-")</f>
        <v>0.2</v>
      </c>
      <c r="AQ108" s="586">
        <f t="shared" ref="AQ108" si="570">IFERROR((SQRT(AN108*AP108))*AL108, "N/A")</f>
        <v>0</v>
      </c>
      <c r="AR108" s="587">
        <f t="shared" ref="AR108" si="571">IFERROR(AQ108*$D108, "N/A")</f>
        <v>0</v>
      </c>
      <c r="AS108" s="588"/>
      <c r="AT108" s="585">
        <f>SUM('2.4_Input_Data_Rebase'!W106:Y109)</f>
        <v>7</v>
      </c>
      <c r="AU108" s="543">
        <f>SUMIF('2.4_Input_Data_Rebase'!AD106:AF109, "&lt;0")</f>
        <v>-5</v>
      </c>
      <c r="AV108" s="586">
        <f t="shared" ref="AV108" si="572">IFERROR((AT108+AU108)/AT108, "-")</f>
        <v>0.2857142857142857</v>
      </c>
      <c r="AW108" s="586">
        <f>SUMIF('2.4_Input_Data_Rebase'!AB106:AF109,"&lt;=0")</f>
        <v>-5</v>
      </c>
      <c r="AX108" s="586">
        <f t="shared" ref="AX108" si="573">IFERROR((AW108-AU108)/AW108, "-")</f>
        <v>0</v>
      </c>
      <c r="AY108" s="586">
        <f t="shared" ref="AY108" si="574">IFERROR((SQRT(AV108*AX108))*AT108, "No Interventions")</f>
        <v>0</v>
      </c>
      <c r="AZ108" s="587">
        <f t="shared" ref="AZ108" si="575">IFERROR(AY108*$D108, "No Interventions")</f>
        <v>0</v>
      </c>
    </row>
    <row r="109" spans="1:52" ht="13.15">
      <c r="A109" s="590"/>
      <c r="B109" s="466"/>
      <c r="C109" s="481"/>
      <c r="D109" s="591"/>
      <c r="F109" s="592"/>
      <c r="G109" s="593"/>
      <c r="H109" s="594"/>
      <c r="I109" s="594"/>
      <c r="J109" s="594"/>
      <c r="K109" s="594"/>
      <c r="L109" s="584"/>
      <c r="M109" s="588"/>
      <c r="N109" s="592"/>
      <c r="O109" s="593"/>
      <c r="P109" s="594"/>
      <c r="Q109" s="594"/>
      <c r="R109" s="594"/>
      <c r="S109" s="594"/>
      <c r="T109" s="584"/>
      <c r="U109" s="588"/>
      <c r="V109" s="592"/>
      <c r="W109" s="593"/>
      <c r="X109" s="594"/>
      <c r="Y109" s="594"/>
      <c r="Z109" s="594"/>
      <c r="AA109" s="594"/>
      <c r="AB109" s="584"/>
      <c r="AC109" s="589"/>
      <c r="AD109" s="592"/>
      <c r="AE109" s="593"/>
      <c r="AF109" s="594"/>
      <c r="AG109" s="594"/>
      <c r="AH109" s="594"/>
      <c r="AI109" s="594"/>
      <c r="AJ109" s="584"/>
      <c r="AK109" s="588"/>
      <c r="AL109" s="592"/>
      <c r="AM109" s="593"/>
      <c r="AN109" s="594"/>
      <c r="AO109" s="594"/>
      <c r="AP109" s="594"/>
      <c r="AQ109" s="594"/>
      <c r="AR109" s="584"/>
      <c r="AS109" s="588"/>
      <c r="AT109" s="592"/>
      <c r="AU109" s="593"/>
      <c r="AV109" s="594"/>
      <c r="AW109" s="594"/>
      <c r="AX109" s="594"/>
      <c r="AY109" s="594"/>
      <c r="AZ109" s="584"/>
    </row>
    <row r="110" spans="1:52" ht="13.15">
      <c r="A110" s="590"/>
      <c r="B110" s="466"/>
      <c r="C110" s="481"/>
      <c r="D110" s="591"/>
      <c r="F110" s="592"/>
      <c r="G110" s="593"/>
      <c r="H110" s="594"/>
      <c r="I110" s="594"/>
      <c r="J110" s="594"/>
      <c r="K110" s="594"/>
      <c r="L110" s="584"/>
      <c r="M110" s="588"/>
      <c r="N110" s="592"/>
      <c r="O110" s="593"/>
      <c r="P110" s="594"/>
      <c r="Q110" s="594"/>
      <c r="R110" s="594"/>
      <c r="S110" s="594"/>
      <c r="T110" s="584"/>
      <c r="U110" s="588"/>
      <c r="V110" s="592"/>
      <c r="W110" s="593"/>
      <c r="X110" s="594"/>
      <c r="Y110" s="594"/>
      <c r="Z110" s="594"/>
      <c r="AA110" s="594"/>
      <c r="AB110" s="584"/>
      <c r="AC110" s="589"/>
      <c r="AD110" s="592"/>
      <c r="AE110" s="593"/>
      <c r="AF110" s="594"/>
      <c r="AG110" s="594"/>
      <c r="AH110" s="594"/>
      <c r="AI110" s="594"/>
      <c r="AJ110" s="584"/>
      <c r="AK110" s="588"/>
      <c r="AL110" s="592"/>
      <c r="AM110" s="593"/>
      <c r="AN110" s="594"/>
      <c r="AO110" s="594"/>
      <c r="AP110" s="594"/>
      <c r="AQ110" s="594"/>
      <c r="AR110" s="584"/>
      <c r="AS110" s="588"/>
      <c r="AT110" s="592"/>
      <c r="AU110" s="593"/>
      <c r="AV110" s="594"/>
      <c r="AW110" s="594"/>
      <c r="AX110" s="594"/>
      <c r="AY110" s="594"/>
      <c r="AZ110" s="584"/>
    </row>
    <row r="111" spans="1:52" ht="13.15">
      <c r="A111" s="595"/>
      <c r="B111" s="467"/>
      <c r="C111" s="596"/>
      <c r="D111" s="597"/>
      <c r="F111" s="598"/>
      <c r="G111" s="599"/>
      <c r="H111" s="600"/>
      <c r="I111" s="600"/>
      <c r="J111" s="600"/>
      <c r="K111" s="600"/>
      <c r="L111" s="601"/>
      <c r="M111" s="588"/>
      <c r="N111" s="598"/>
      <c r="O111" s="599"/>
      <c r="P111" s="600"/>
      <c r="Q111" s="600"/>
      <c r="R111" s="600"/>
      <c r="S111" s="600"/>
      <c r="T111" s="601"/>
      <c r="U111" s="588"/>
      <c r="V111" s="598"/>
      <c r="W111" s="599"/>
      <c r="X111" s="600"/>
      <c r="Y111" s="600"/>
      <c r="Z111" s="600"/>
      <c r="AA111" s="600"/>
      <c r="AB111" s="601"/>
      <c r="AC111" s="589"/>
      <c r="AD111" s="598"/>
      <c r="AE111" s="599"/>
      <c r="AF111" s="600"/>
      <c r="AG111" s="600"/>
      <c r="AH111" s="600"/>
      <c r="AI111" s="600"/>
      <c r="AJ111" s="601"/>
      <c r="AK111" s="588"/>
      <c r="AL111" s="598"/>
      <c r="AM111" s="599"/>
      <c r="AN111" s="600"/>
      <c r="AO111" s="600"/>
      <c r="AP111" s="600"/>
      <c r="AQ111" s="600"/>
      <c r="AR111" s="601"/>
      <c r="AS111" s="588"/>
      <c r="AT111" s="598"/>
      <c r="AU111" s="599"/>
      <c r="AV111" s="600"/>
      <c r="AW111" s="600"/>
      <c r="AX111" s="600"/>
      <c r="AY111" s="600"/>
      <c r="AZ111" s="601"/>
    </row>
    <row r="112" spans="1:52" ht="13.15">
      <c r="A112" s="583" t="s">
        <v>9</v>
      </c>
      <c r="B112" s="466">
        <v>26</v>
      </c>
      <c r="C112" s="481" t="s">
        <v>35</v>
      </c>
      <c r="D112" s="584">
        <f>'0.2_MR_Weighting'!I116</f>
        <v>0</v>
      </c>
      <c r="F112" s="585">
        <f>SUM('2.3_Input_Data_Orig_MC'!Y110:Y113)</f>
        <v>0</v>
      </c>
      <c r="G112" s="543">
        <f>SUMIF('2.3_Input_Data_Orig_MC'!AF110:AF113,"&lt;0")</f>
        <v>0</v>
      </c>
      <c r="H112" s="586" t="str">
        <f t="shared" ref="H112" si="576">IFERROR((F112+G112) / F112, "-")</f>
        <v>-</v>
      </c>
      <c r="I112" s="586">
        <f>SUMIF('2.3_Input_Data_Orig_MC'!AB110:AF113,"&lt;=0")</f>
        <v>0</v>
      </c>
      <c r="J112" s="586" t="str">
        <f t="shared" ref="J112" si="577">IFERROR((I112-G112)/I112, "-")</f>
        <v>-</v>
      </c>
      <c r="K112" s="586" t="str">
        <f t="shared" ref="K112" si="578">IFERROR((SQRT(H112*J112))*F112, "N/A")</f>
        <v>N/A</v>
      </c>
      <c r="L112" s="587" t="str">
        <f t="shared" ref="L112" si="579">IFERROR(K112*$D112, "N/A")</f>
        <v>N/A</v>
      </c>
      <c r="M112" s="588"/>
      <c r="N112" s="585">
        <f>SUM('2.3_Input_Data_Orig_MC'!X110:Y113)</f>
        <v>0</v>
      </c>
      <c r="O112" s="543">
        <f>SUMIF('2.3_Input_Data_Orig_MC'!AE110:AF113,"&lt;0")</f>
        <v>0</v>
      </c>
      <c r="P112" s="586" t="str">
        <f t="shared" ref="P112" si="580">IFERROR((N112+O112)/N112, "-")</f>
        <v>-</v>
      </c>
      <c r="Q112" s="586">
        <f>SUMIF('2.3_Input_Data_Orig_MC'!AB110:AF113,"&lt;=0")</f>
        <v>0</v>
      </c>
      <c r="R112" s="586" t="str">
        <f t="shared" ref="R112" si="581">IFERROR((Q112-O112)/Q112, "-")</f>
        <v>-</v>
      </c>
      <c r="S112" s="586" t="str">
        <f t="shared" ref="S112" si="582">IFERROR((SQRT(P112*R112))*N112, "N/A")</f>
        <v>N/A</v>
      </c>
      <c r="T112" s="587" t="str">
        <f t="shared" ref="T112" si="583">IFERROR(S112*$D112, "N/A")</f>
        <v>N/A</v>
      </c>
      <c r="U112" s="588"/>
      <c r="V112" s="585">
        <f>SUM('2.3_Input_Data_Orig_MC'!W110:Y113)</f>
        <v>0</v>
      </c>
      <c r="W112" s="543">
        <f>SUMIF('2.3_Input_Data_Orig_MC'!AD110:AF113, "&lt;0")</f>
        <v>0</v>
      </c>
      <c r="X112" s="586" t="str">
        <f t="shared" ref="X112" si="584">IFERROR((V112+W112)/V112, "-")</f>
        <v>-</v>
      </c>
      <c r="Y112" s="586">
        <f>SUMIF('2.3_Input_Data_Orig_MC'!AB110:AF113,"&lt;=0")</f>
        <v>0</v>
      </c>
      <c r="Z112" s="586" t="str">
        <f t="shared" ref="Z112" si="585">IFERROR((Y112-W112)/Y112, "-")</f>
        <v>-</v>
      </c>
      <c r="AA112" s="586" t="str">
        <f t="shared" ref="AA112" si="586">IFERROR((SQRT(X112*Z112))*V112, "N/A")</f>
        <v>N/A</v>
      </c>
      <c r="AB112" s="587" t="str">
        <f t="shared" ref="AB112" si="587">IFERROR(AA112*$D112, "N/A")</f>
        <v>N/A</v>
      </c>
      <c r="AC112" s="589"/>
      <c r="AD112" s="585">
        <f>SUM('2.4_Input_Data_Rebase'!Y110:Y113)</f>
        <v>0</v>
      </c>
      <c r="AE112" s="543">
        <f>SUMIF('2.4_Input_Data_Rebase'!AF110:AF113, "&lt;0")</f>
        <v>0</v>
      </c>
      <c r="AF112" s="586" t="str">
        <f t="shared" ref="AF112" si="588">IFERROR((AD112+AE112) / AD112, "-")</f>
        <v>-</v>
      </c>
      <c r="AG112" s="586">
        <f>SUMIF('2.4_Input_Data_Rebase'!AB110:AF113,"&lt;=0")</f>
        <v>0</v>
      </c>
      <c r="AH112" s="586" t="str">
        <f t="shared" ref="AH112" si="589">IFERROR((AG112-AE112)/AG112, "-")</f>
        <v>-</v>
      </c>
      <c r="AI112" s="586" t="str">
        <f t="shared" ref="AI112" si="590">IFERROR((SQRT(AF112*AH112))*AD112, "N/A")</f>
        <v>N/A</v>
      </c>
      <c r="AJ112" s="587" t="str">
        <f t="shared" ref="AJ112" si="591">IFERROR(AI112*$D112, "N/A")</f>
        <v>N/A</v>
      </c>
      <c r="AK112" s="588"/>
      <c r="AL112" s="585">
        <f>SUM('2.4_Input_Data_Rebase'!X110:Y113)</f>
        <v>0</v>
      </c>
      <c r="AM112" s="543">
        <f>SUMIF('2.4_Input_Data_Rebase'!AE110:AF113, "&lt;0")</f>
        <v>0</v>
      </c>
      <c r="AN112" s="586" t="str">
        <f t="shared" ref="AN112" si="592">IFERROR((AL112+AM112)/AL112, "-")</f>
        <v>-</v>
      </c>
      <c r="AO112" s="586">
        <f>SUMIF('2.4_Input_Data_Rebase'!AB110:AF113,"&lt;=0")</f>
        <v>0</v>
      </c>
      <c r="AP112" s="586" t="str">
        <f t="shared" ref="AP112" si="593">IFERROR((AO112-AM112)/AO112, "-")</f>
        <v>-</v>
      </c>
      <c r="AQ112" s="586" t="str">
        <f t="shared" ref="AQ112" si="594">IFERROR((SQRT(AN112*AP112))*AL112, "N/A")</f>
        <v>N/A</v>
      </c>
      <c r="AR112" s="587" t="str">
        <f t="shared" ref="AR112" si="595">IFERROR(AQ112*$D112, "N/A")</f>
        <v>N/A</v>
      </c>
      <c r="AS112" s="588"/>
      <c r="AT112" s="585">
        <f>SUM('2.4_Input_Data_Rebase'!W110:Y113)</f>
        <v>0</v>
      </c>
      <c r="AU112" s="543">
        <f>SUMIF('2.4_Input_Data_Rebase'!AD110:AF113, "&lt;0")</f>
        <v>0</v>
      </c>
      <c r="AV112" s="586" t="str">
        <f t="shared" ref="AV112" si="596">IFERROR((AT112+AU112)/AT112, "-")</f>
        <v>-</v>
      </c>
      <c r="AW112" s="586">
        <f>SUMIF('2.4_Input_Data_Rebase'!AB110:AF113,"&lt;=0")</f>
        <v>0</v>
      </c>
      <c r="AX112" s="586" t="str">
        <f t="shared" ref="AX112" si="597">IFERROR((AW112-AU112)/AW112, "-")</f>
        <v>-</v>
      </c>
      <c r="AY112" s="586" t="str">
        <f t="shared" ref="AY112" si="598">IFERROR((SQRT(AV112*AX112))*AT112, "No Interventions")</f>
        <v>No Interventions</v>
      </c>
      <c r="AZ112" s="587" t="str">
        <f t="shared" ref="AZ112" si="599">IFERROR(AY112*$D112, "No Interventions")</f>
        <v>No Interventions</v>
      </c>
    </row>
    <row r="113" spans="1:52" ht="13.15">
      <c r="A113" s="590"/>
      <c r="B113" s="466"/>
      <c r="C113" s="481"/>
      <c r="D113" s="591"/>
      <c r="F113" s="592"/>
      <c r="G113" s="593"/>
      <c r="H113" s="594"/>
      <c r="I113" s="594"/>
      <c r="J113" s="594"/>
      <c r="K113" s="594"/>
      <c r="L113" s="584"/>
      <c r="M113" s="588"/>
      <c r="N113" s="592"/>
      <c r="O113" s="593"/>
      <c r="P113" s="594"/>
      <c r="Q113" s="594"/>
      <c r="R113" s="594"/>
      <c r="S113" s="594"/>
      <c r="T113" s="584"/>
      <c r="U113" s="588"/>
      <c r="V113" s="592"/>
      <c r="W113" s="593"/>
      <c r="X113" s="594"/>
      <c r="Y113" s="594"/>
      <c r="Z113" s="594"/>
      <c r="AA113" s="594"/>
      <c r="AB113" s="584"/>
      <c r="AC113" s="589"/>
      <c r="AD113" s="592"/>
      <c r="AE113" s="593"/>
      <c r="AF113" s="594"/>
      <c r="AG113" s="594"/>
      <c r="AH113" s="594"/>
      <c r="AI113" s="594"/>
      <c r="AJ113" s="584"/>
      <c r="AK113" s="588"/>
      <c r="AL113" s="592"/>
      <c r="AM113" s="593"/>
      <c r="AN113" s="594"/>
      <c r="AO113" s="594"/>
      <c r="AP113" s="594"/>
      <c r="AQ113" s="594"/>
      <c r="AR113" s="584"/>
      <c r="AS113" s="588"/>
      <c r="AT113" s="592"/>
      <c r="AU113" s="593"/>
      <c r="AV113" s="594"/>
      <c r="AW113" s="594"/>
      <c r="AX113" s="594"/>
      <c r="AY113" s="594"/>
      <c r="AZ113" s="584"/>
    </row>
    <row r="114" spans="1:52" ht="13.15">
      <c r="A114" s="590"/>
      <c r="B114" s="466"/>
      <c r="C114" s="481"/>
      <c r="D114" s="591"/>
      <c r="F114" s="592"/>
      <c r="G114" s="593"/>
      <c r="H114" s="594"/>
      <c r="I114" s="594"/>
      <c r="J114" s="594"/>
      <c r="K114" s="594"/>
      <c r="L114" s="584"/>
      <c r="M114" s="588"/>
      <c r="N114" s="592"/>
      <c r="O114" s="593"/>
      <c r="P114" s="594"/>
      <c r="Q114" s="594"/>
      <c r="R114" s="594"/>
      <c r="S114" s="594"/>
      <c r="T114" s="584"/>
      <c r="U114" s="588"/>
      <c r="V114" s="592"/>
      <c r="W114" s="593"/>
      <c r="X114" s="594"/>
      <c r="Y114" s="594"/>
      <c r="Z114" s="594"/>
      <c r="AA114" s="594"/>
      <c r="AB114" s="584"/>
      <c r="AC114" s="589"/>
      <c r="AD114" s="592"/>
      <c r="AE114" s="593"/>
      <c r="AF114" s="594"/>
      <c r="AG114" s="594"/>
      <c r="AH114" s="594"/>
      <c r="AI114" s="594"/>
      <c r="AJ114" s="584"/>
      <c r="AK114" s="588"/>
      <c r="AL114" s="592"/>
      <c r="AM114" s="593"/>
      <c r="AN114" s="594"/>
      <c r="AO114" s="594"/>
      <c r="AP114" s="594"/>
      <c r="AQ114" s="594"/>
      <c r="AR114" s="584"/>
      <c r="AS114" s="588"/>
      <c r="AT114" s="592"/>
      <c r="AU114" s="593"/>
      <c r="AV114" s="594"/>
      <c r="AW114" s="594"/>
      <c r="AX114" s="594"/>
      <c r="AY114" s="594"/>
      <c r="AZ114" s="584"/>
    </row>
    <row r="115" spans="1:52" ht="13.15">
      <c r="A115" s="595"/>
      <c r="B115" s="467"/>
      <c r="C115" s="596"/>
      <c r="D115" s="597"/>
      <c r="F115" s="598"/>
      <c r="G115" s="599"/>
      <c r="H115" s="600"/>
      <c r="I115" s="600"/>
      <c r="J115" s="600"/>
      <c r="K115" s="600"/>
      <c r="L115" s="601"/>
      <c r="M115" s="588"/>
      <c r="N115" s="598"/>
      <c r="O115" s="599"/>
      <c r="P115" s="600"/>
      <c r="Q115" s="600"/>
      <c r="R115" s="600"/>
      <c r="S115" s="600"/>
      <c r="T115" s="601"/>
      <c r="U115" s="588"/>
      <c r="V115" s="598"/>
      <c r="W115" s="599"/>
      <c r="X115" s="600"/>
      <c r="Y115" s="600"/>
      <c r="Z115" s="600"/>
      <c r="AA115" s="600"/>
      <c r="AB115" s="601"/>
      <c r="AC115" s="589"/>
      <c r="AD115" s="598"/>
      <c r="AE115" s="599"/>
      <c r="AF115" s="600"/>
      <c r="AG115" s="600"/>
      <c r="AH115" s="600"/>
      <c r="AI115" s="600"/>
      <c r="AJ115" s="601"/>
      <c r="AK115" s="588"/>
      <c r="AL115" s="598"/>
      <c r="AM115" s="599"/>
      <c r="AN115" s="600"/>
      <c r="AO115" s="600"/>
      <c r="AP115" s="600"/>
      <c r="AQ115" s="600"/>
      <c r="AR115" s="601"/>
      <c r="AS115" s="588"/>
      <c r="AT115" s="598"/>
      <c r="AU115" s="599"/>
      <c r="AV115" s="600"/>
      <c r="AW115" s="600"/>
      <c r="AX115" s="600"/>
      <c r="AY115" s="600"/>
      <c r="AZ115" s="601"/>
    </row>
    <row r="116" spans="1:52" ht="13.15">
      <c r="A116" s="583" t="s">
        <v>9</v>
      </c>
      <c r="B116" s="466">
        <v>9</v>
      </c>
      <c r="C116" s="481" t="s">
        <v>36</v>
      </c>
      <c r="D116" s="584">
        <f>'0.2_MR_Weighting'!I120</f>
        <v>0</v>
      </c>
      <c r="F116" s="585">
        <f>SUM('2.3_Input_Data_Orig_MC'!Y114:Y117)</f>
        <v>0</v>
      </c>
      <c r="G116" s="543">
        <f>SUMIF('2.3_Input_Data_Orig_MC'!AF114:AF117,"&lt;0")</f>
        <v>0</v>
      </c>
      <c r="H116" s="586" t="str">
        <f t="shared" ref="H116" si="600">IFERROR((F116+G116) / F116, "-")</f>
        <v>-</v>
      </c>
      <c r="I116" s="586">
        <f>SUMIF('2.3_Input_Data_Orig_MC'!AB114:AF117,"&lt;=0")</f>
        <v>0</v>
      </c>
      <c r="J116" s="586" t="str">
        <f t="shared" ref="J116" si="601">IFERROR((I116-G116)/I116, "-")</f>
        <v>-</v>
      </c>
      <c r="K116" s="586" t="str">
        <f t="shared" ref="K116" si="602">IFERROR((SQRT(H116*J116))*F116, "N/A")</f>
        <v>N/A</v>
      </c>
      <c r="L116" s="587" t="str">
        <f t="shared" ref="L116" si="603">IFERROR(K116*$D116, "N/A")</f>
        <v>N/A</v>
      </c>
      <c r="M116" s="588"/>
      <c r="N116" s="585">
        <f>SUM('2.3_Input_Data_Orig_MC'!X114:Y117)</f>
        <v>0</v>
      </c>
      <c r="O116" s="543">
        <f>SUMIF('2.3_Input_Data_Orig_MC'!AE114:AF117,"&lt;0")</f>
        <v>0</v>
      </c>
      <c r="P116" s="586" t="str">
        <f t="shared" ref="P116" si="604">IFERROR((N116+O116)/N116, "-")</f>
        <v>-</v>
      </c>
      <c r="Q116" s="586">
        <f>SUMIF('2.3_Input_Data_Orig_MC'!AB114:AF117,"&lt;=0")</f>
        <v>0</v>
      </c>
      <c r="R116" s="586" t="str">
        <f t="shared" ref="R116" si="605">IFERROR((Q116-O116)/Q116, "-")</f>
        <v>-</v>
      </c>
      <c r="S116" s="586" t="str">
        <f t="shared" ref="S116" si="606">IFERROR((SQRT(P116*R116))*N116, "N/A")</f>
        <v>N/A</v>
      </c>
      <c r="T116" s="587" t="str">
        <f t="shared" ref="T116" si="607">IFERROR(S116*$D116, "N/A")</f>
        <v>N/A</v>
      </c>
      <c r="U116" s="588"/>
      <c r="V116" s="585">
        <f>SUM('2.3_Input_Data_Orig_MC'!W114:Y117)</f>
        <v>0</v>
      </c>
      <c r="W116" s="543">
        <f>SUMIF('2.3_Input_Data_Orig_MC'!AD114:AF117, "&lt;0")</f>
        <v>0</v>
      </c>
      <c r="X116" s="586" t="str">
        <f t="shared" ref="X116" si="608">IFERROR((V116+W116)/V116, "-")</f>
        <v>-</v>
      </c>
      <c r="Y116" s="586">
        <f>SUMIF('2.3_Input_Data_Orig_MC'!AB114:AF117,"&lt;=0")</f>
        <v>0</v>
      </c>
      <c r="Z116" s="586" t="str">
        <f t="shared" ref="Z116" si="609">IFERROR((Y116-W116)/Y116, "-")</f>
        <v>-</v>
      </c>
      <c r="AA116" s="586" t="str">
        <f t="shared" ref="AA116" si="610">IFERROR((SQRT(X116*Z116))*V116, "N/A")</f>
        <v>N/A</v>
      </c>
      <c r="AB116" s="587" t="str">
        <f t="shared" ref="AB116" si="611">IFERROR(AA116*$D116, "N/A")</f>
        <v>N/A</v>
      </c>
      <c r="AC116" s="589"/>
      <c r="AD116" s="585">
        <f>SUM('2.4_Input_Data_Rebase'!Y114:Y117)</f>
        <v>0</v>
      </c>
      <c r="AE116" s="543">
        <f>SUMIF('2.4_Input_Data_Rebase'!AF114:AF117, "&lt;0")</f>
        <v>0</v>
      </c>
      <c r="AF116" s="586" t="str">
        <f t="shared" ref="AF116" si="612">IFERROR((AD116+AE116) / AD116, "-")</f>
        <v>-</v>
      </c>
      <c r="AG116" s="586">
        <f>SUMIF('2.4_Input_Data_Rebase'!AB114:AF117,"&lt;=0")</f>
        <v>0</v>
      </c>
      <c r="AH116" s="586" t="str">
        <f t="shared" ref="AH116" si="613">IFERROR((AG116-AE116)/AG116, "-")</f>
        <v>-</v>
      </c>
      <c r="AI116" s="586" t="str">
        <f t="shared" ref="AI116" si="614">IFERROR((SQRT(AF116*AH116))*AD116, "N/A")</f>
        <v>N/A</v>
      </c>
      <c r="AJ116" s="587" t="str">
        <f t="shared" ref="AJ116" si="615">IFERROR(AI116*$D116, "N/A")</f>
        <v>N/A</v>
      </c>
      <c r="AK116" s="588"/>
      <c r="AL116" s="585">
        <f>SUM('2.4_Input_Data_Rebase'!X114:Y117)</f>
        <v>0</v>
      </c>
      <c r="AM116" s="543">
        <f>SUMIF('2.4_Input_Data_Rebase'!AE114:AF117, "&lt;0")</f>
        <v>0</v>
      </c>
      <c r="AN116" s="586" t="str">
        <f t="shared" ref="AN116" si="616">IFERROR((AL116+AM116)/AL116, "-")</f>
        <v>-</v>
      </c>
      <c r="AO116" s="586">
        <f>SUMIF('2.4_Input_Data_Rebase'!AB114:AF117,"&lt;=0")</f>
        <v>0</v>
      </c>
      <c r="AP116" s="586" t="str">
        <f t="shared" ref="AP116" si="617">IFERROR((AO116-AM116)/AO116, "-")</f>
        <v>-</v>
      </c>
      <c r="AQ116" s="586" t="str">
        <f t="shared" ref="AQ116" si="618">IFERROR((SQRT(AN116*AP116))*AL116, "N/A")</f>
        <v>N/A</v>
      </c>
      <c r="AR116" s="587" t="str">
        <f t="shared" ref="AR116" si="619">IFERROR(AQ116*$D116, "N/A")</f>
        <v>N/A</v>
      </c>
      <c r="AS116" s="588"/>
      <c r="AT116" s="585">
        <f>SUM('2.4_Input_Data_Rebase'!W114:Y117)</f>
        <v>0</v>
      </c>
      <c r="AU116" s="543">
        <f>SUMIF('2.4_Input_Data_Rebase'!AD114:AF117, "&lt;0")</f>
        <v>0</v>
      </c>
      <c r="AV116" s="586" t="str">
        <f t="shared" ref="AV116" si="620">IFERROR((AT116+AU116)/AT116, "-")</f>
        <v>-</v>
      </c>
      <c r="AW116" s="586">
        <f>SUMIF('2.4_Input_Data_Rebase'!AB114:AF117,"&lt;=0")</f>
        <v>0</v>
      </c>
      <c r="AX116" s="586" t="str">
        <f t="shared" ref="AX116" si="621">IFERROR((AW116-AU116)/AW116, "-")</f>
        <v>-</v>
      </c>
      <c r="AY116" s="586" t="str">
        <f t="shared" ref="AY116" si="622">IFERROR((SQRT(AV116*AX116))*AT116, "No Interventions")</f>
        <v>No Interventions</v>
      </c>
      <c r="AZ116" s="587" t="str">
        <f t="shared" ref="AZ116" si="623">IFERROR(AY116*$D116, "No Interventions")</f>
        <v>No Interventions</v>
      </c>
    </row>
    <row r="117" spans="1:52" ht="13.15">
      <c r="A117" s="590"/>
      <c r="B117" s="466"/>
      <c r="C117" s="481"/>
      <c r="D117" s="591"/>
      <c r="F117" s="592"/>
      <c r="G117" s="593"/>
      <c r="H117" s="594"/>
      <c r="I117" s="594"/>
      <c r="J117" s="594"/>
      <c r="K117" s="594"/>
      <c r="L117" s="584"/>
      <c r="M117" s="588"/>
      <c r="N117" s="592"/>
      <c r="O117" s="593"/>
      <c r="P117" s="594"/>
      <c r="Q117" s="594"/>
      <c r="R117" s="594"/>
      <c r="S117" s="594"/>
      <c r="T117" s="584"/>
      <c r="U117" s="588"/>
      <c r="V117" s="592"/>
      <c r="W117" s="593"/>
      <c r="X117" s="594"/>
      <c r="Y117" s="594"/>
      <c r="Z117" s="594"/>
      <c r="AA117" s="594"/>
      <c r="AB117" s="584"/>
      <c r="AC117" s="589"/>
      <c r="AD117" s="592"/>
      <c r="AE117" s="593"/>
      <c r="AF117" s="594"/>
      <c r="AG117" s="594"/>
      <c r="AH117" s="594"/>
      <c r="AI117" s="594"/>
      <c r="AJ117" s="584"/>
      <c r="AK117" s="588"/>
      <c r="AL117" s="592"/>
      <c r="AM117" s="593"/>
      <c r="AN117" s="594"/>
      <c r="AO117" s="594"/>
      <c r="AP117" s="594"/>
      <c r="AQ117" s="594"/>
      <c r="AR117" s="584"/>
      <c r="AS117" s="588"/>
      <c r="AT117" s="592"/>
      <c r="AU117" s="593"/>
      <c r="AV117" s="594"/>
      <c r="AW117" s="594"/>
      <c r="AX117" s="594"/>
      <c r="AY117" s="594"/>
      <c r="AZ117" s="584"/>
    </row>
    <row r="118" spans="1:52" ht="13.15">
      <c r="A118" s="590"/>
      <c r="B118" s="466"/>
      <c r="C118" s="481"/>
      <c r="D118" s="591"/>
      <c r="F118" s="592"/>
      <c r="G118" s="593"/>
      <c r="H118" s="594"/>
      <c r="I118" s="594"/>
      <c r="J118" s="594"/>
      <c r="K118" s="594"/>
      <c r="L118" s="584"/>
      <c r="M118" s="588"/>
      <c r="N118" s="592"/>
      <c r="O118" s="593"/>
      <c r="P118" s="594"/>
      <c r="Q118" s="594"/>
      <c r="R118" s="594"/>
      <c r="S118" s="594"/>
      <c r="T118" s="584"/>
      <c r="U118" s="588"/>
      <c r="V118" s="592"/>
      <c r="W118" s="593"/>
      <c r="X118" s="594"/>
      <c r="Y118" s="594"/>
      <c r="Z118" s="594"/>
      <c r="AA118" s="594"/>
      <c r="AB118" s="584"/>
      <c r="AC118" s="589"/>
      <c r="AD118" s="592"/>
      <c r="AE118" s="593"/>
      <c r="AF118" s="594"/>
      <c r="AG118" s="594"/>
      <c r="AH118" s="594"/>
      <c r="AI118" s="594"/>
      <c r="AJ118" s="584"/>
      <c r="AK118" s="588"/>
      <c r="AL118" s="592"/>
      <c r="AM118" s="593"/>
      <c r="AN118" s="594"/>
      <c r="AO118" s="594"/>
      <c r="AP118" s="594"/>
      <c r="AQ118" s="594"/>
      <c r="AR118" s="584"/>
      <c r="AS118" s="588"/>
      <c r="AT118" s="592"/>
      <c r="AU118" s="593"/>
      <c r="AV118" s="594"/>
      <c r="AW118" s="594"/>
      <c r="AX118" s="594"/>
      <c r="AY118" s="594"/>
      <c r="AZ118" s="584"/>
    </row>
    <row r="119" spans="1:52" ht="13.15">
      <c r="A119" s="595"/>
      <c r="B119" s="467"/>
      <c r="C119" s="596"/>
      <c r="D119" s="597"/>
      <c r="F119" s="598"/>
      <c r="G119" s="599"/>
      <c r="H119" s="600"/>
      <c r="I119" s="600"/>
      <c r="J119" s="600"/>
      <c r="K119" s="600"/>
      <c r="L119" s="601"/>
      <c r="M119" s="588"/>
      <c r="N119" s="598"/>
      <c r="O119" s="599"/>
      <c r="P119" s="600"/>
      <c r="Q119" s="600"/>
      <c r="R119" s="600"/>
      <c r="S119" s="600"/>
      <c r="T119" s="601"/>
      <c r="U119" s="588"/>
      <c r="V119" s="598"/>
      <c r="W119" s="599"/>
      <c r="X119" s="600"/>
      <c r="Y119" s="600"/>
      <c r="Z119" s="600"/>
      <c r="AA119" s="600"/>
      <c r="AB119" s="601"/>
      <c r="AC119" s="589"/>
      <c r="AD119" s="598"/>
      <c r="AE119" s="599"/>
      <c r="AF119" s="600"/>
      <c r="AG119" s="600"/>
      <c r="AH119" s="600"/>
      <c r="AI119" s="600"/>
      <c r="AJ119" s="601"/>
      <c r="AK119" s="588"/>
      <c r="AL119" s="598"/>
      <c r="AM119" s="599"/>
      <c r="AN119" s="600"/>
      <c r="AO119" s="600"/>
      <c r="AP119" s="600"/>
      <c r="AQ119" s="600"/>
      <c r="AR119" s="601"/>
      <c r="AS119" s="588"/>
      <c r="AT119" s="598"/>
      <c r="AU119" s="599"/>
      <c r="AV119" s="600"/>
      <c r="AW119" s="600"/>
      <c r="AX119" s="600"/>
      <c r="AY119" s="600"/>
      <c r="AZ119" s="601"/>
    </row>
    <row r="120" spans="1:52" ht="13.15">
      <c r="A120" s="583" t="s">
        <v>9</v>
      </c>
      <c r="B120" s="466">
        <v>10</v>
      </c>
      <c r="C120" s="481" t="s">
        <v>37</v>
      </c>
      <c r="D120" s="584">
        <f>'0.2_MR_Weighting'!I124</f>
        <v>0</v>
      </c>
      <c r="F120" s="585">
        <f>SUM('2.3_Input_Data_Orig_MC'!Y118:Y121)</f>
        <v>0</v>
      </c>
      <c r="G120" s="543">
        <f>SUMIF('2.3_Input_Data_Orig_MC'!AF118:AF121,"&lt;0")</f>
        <v>0</v>
      </c>
      <c r="H120" s="586" t="str">
        <f t="shared" ref="H120" si="624">IFERROR((F120+G120) / F120, "-")</f>
        <v>-</v>
      </c>
      <c r="I120" s="586">
        <f>SUMIF('2.3_Input_Data_Orig_MC'!AB118:AF121,"&lt;=0")</f>
        <v>0</v>
      </c>
      <c r="J120" s="586" t="str">
        <f t="shared" ref="J120" si="625">IFERROR((I120-G120)/I120, "-")</f>
        <v>-</v>
      </c>
      <c r="K120" s="586" t="str">
        <f t="shared" ref="K120" si="626">IFERROR((SQRT(H120*J120))*F120, "N/A")</f>
        <v>N/A</v>
      </c>
      <c r="L120" s="587" t="str">
        <f t="shared" ref="L120" si="627">IFERROR(K120*$D120, "N/A")</f>
        <v>N/A</v>
      </c>
      <c r="M120" s="588"/>
      <c r="N120" s="585">
        <f>SUM('2.3_Input_Data_Orig_MC'!X118:Y121)</f>
        <v>0</v>
      </c>
      <c r="O120" s="543">
        <f>SUMIF('2.3_Input_Data_Orig_MC'!AE118:AF121,"&lt;0")</f>
        <v>0</v>
      </c>
      <c r="P120" s="586" t="str">
        <f t="shared" ref="P120" si="628">IFERROR((N120+O120)/N120, "-")</f>
        <v>-</v>
      </c>
      <c r="Q120" s="586">
        <f>SUMIF('2.3_Input_Data_Orig_MC'!AB118:AF121,"&lt;=0")</f>
        <v>0</v>
      </c>
      <c r="R120" s="586" t="str">
        <f t="shared" ref="R120" si="629">IFERROR((Q120-O120)/Q120, "-")</f>
        <v>-</v>
      </c>
      <c r="S120" s="586" t="str">
        <f t="shared" ref="S120" si="630">IFERROR((SQRT(P120*R120))*N120, "N/A")</f>
        <v>N/A</v>
      </c>
      <c r="T120" s="587" t="str">
        <f t="shared" ref="T120" si="631">IFERROR(S120*$D120, "N/A")</f>
        <v>N/A</v>
      </c>
      <c r="U120" s="588"/>
      <c r="V120" s="585">
        <f>SUM('2.3_Input_Data_Orig_MC'!W118:Y121)</f>
        <v>0</v>
      </c>
      <c r="W120" s="543">
        <f>SUMIF('2.3_Input_Data_Orig_MC'!AD118:AF121, "&lt;0")</f>
        <v>0</v>
      </c>
      <c r="X120" s="586" t="str">
        <f t="shared" ref="X120" si="632">IFERROR((V120+W120)/V120, "-")</f>
        <v>-</v>
      </c>
      <c r="Y120" s="586">
        <f>SUMIF('2.3_Input_Data_Orig_MC'!AB118:AF121,"&lt;=0")</f>
        <v>0</v>
      </c>
      <c r="Z120" s="586" t="str">
        <f t="shared" ref="Z120" si="633">IFERROR((Y120-W120)/Y120, "-")</f>
        <v>-</v>
      </c>
      <c r="AA120" s="586" t="str">
        <f t="shared" ref="AA120" si="634">IFERROR((SQRT(X120*Z120))*V120, "N/A")</f>
        <v>N/A</v>
      </c>
      <c r="AB120" s="587" t="str">
        <f t="shared" ref="AB120" si="635">IFERROR(AA120*$D120, "N/A")</f>
        <v>N/A</v>
      </c>
      <c r="AC120" s="589"/>
      <c r="AD120" s="585">
        <f>SUM('2.4_Input_Data_Rebase'!Y118:Y121)</f>
        <v>0</v>
      </c>
      <c r="AE120" s="543">
        <f>SUMIF('2.4_Input_Data_Rebase'!AF118:AF121, "&lt;0")</f>
        <v>0</v>
      </c>
      <c r="AF120" s="586" t="str">
        <f t="shared" ref="AF120" si="636">IFERROR((AD120+AE120) / AD120, "-")</f>
        <v>-</v>
      </c>
      <c r="AG120" s="586">
        <f>SUMIF('2.4_Input_Data_Rebase'!AB118:AF121,"&lt;=0")</f>
        <v>0</v>
      </c>
      <c r="AH120" s="586" t="str">
        <f t="shared" ref="AH120" si="637">IFERROR((AG120-AE120)/AG120, "-")</f>
        <v>-</v>
      </c>
      <c r="AI120" s="586" t="str">
        <f t="shared" ref="AI120" si="638">IFERROR((SQRT(AF120*AH120))*AD120, "N/A")</f>
        <v>N/A</v>
      </c>
      <c r="AJ120" s="587" t="str">
        <f t="shared" ref="AJ120" si="639">IFERROR(AI120*$D120, "N/A")</f>
        <v>N/A</v>
      </c>
      <c r="AK120" s="588"/>
      <c r="AL120" s="585">
        <f>SUM('2.4_Input_Data_Rebase'!X118:Y121)</f>
        <v>0</v>
      </c>
      <c r="AM120" s="543">
        <f>SUMIF('2.4_Input_Data_Rebase'!AE118:AF121, "&lt;0")</f>
        <v>0</v>
      </c>
      <c r="AN120" s="586" t="str">
        <f t="shared" ref="AN120" si="640">IFERROR((AL120+AM120)/AL120, "-")</f>
        <v>-</v>
      </c>
      <c r="AO120" s="586">
        <f>SUMIF('2.4_Input_Data_Rebase'!AB118:AF121,"&lt;=0")</f>
        <v>0</v>
      </c>
      <c r="AP120" s="586" t="str">
        <f t="shared" ref="AP120" si="641">IFERROR((AO120-AM120)/AO120, "-")</f>
        <v>-</v>
      </c>
      <c r="AQ120" s="586" t="str">
        <f t="shared" ref="AQ120" si="642">IFERROR((SQRT(AN120*AP120))*AL120, "N/A")</f>
        <v>N/A</v>
      </c>
      <c r="AR120" s="587" t="str">
        <f t="shared" ref="AR120" si="643">IFERROR(AQ120*$D120, "N/A")</f>
        <v>N/A</v>
      </c>
      <c r="AS120" s="588"/>
      <c r="AT120" s="585">
        <f>SUM('2.4_Input_Data_Rebase'!W118:Y121)</f>
        <v>0</v>
      </c>
      <c r="AU120" s="543">
        <f>SUMIF('2.4_Input_Data_Rebase'!AD118:AF121, "&lt;0")</f>
        <v>0</v>
      </c>
      <c r="AV120" s="586" t="str">
        <f t="shared" ref="AV120" si="644">IFERROR((AT120+AU120)/AT120, "-")</f>
        <v>-</v>
      </c>
      <c r="AW120" s="586">
        <f>SUMIF('2.4_Input_Data_Rebase'!AB118:AF121,"&lt;=0")</f>
        <v>0</v>
      </c>
      <c r="AX120" s="586" t="str">
        <f t="shared" ref="AX120" si="645">IFERROR((AW120-AU120)/AW120, "-")</f>
        <v>-</v>
      </c>
      <c r="AY120" s="586" t="str">
        <f t="shared" ref="AY120" si="646">IFERROR((SQRT(AV120*AX120))*AT120, "No Interventions")</f>
        <v>No Interventions</v>
      </c>
      <c r="AZ120" s="587" t="str">
        <f t="shared" ref="AZ120" si="647">IFERROR(AY120*$D120, "No Interventions")</f>
        <v>No Interventions</v>
      </c>
    </row>
    <row r="121" spans="1:52" ht="13.15">
      <c r="A121" s="590"/>
      <c r="B121" s="466"/>
      <c r="C121" s="481"/>
      <c r="D121" s="591"/>
      <c r="F121" s="592"/>
      <c r="G121" s="593"/>
      <c r="H121" s="594"/>
      <c r="I121" s="594"/>
      <c r="J121" s="594"/>
      <c r="K121" s="594"/>
      <c r="L121" s="584"/>
      <c r="M121" s="588"/>
      <c r="N121" s="592"/>
      <c r="O121" s="593"/>
      <c r="P121" s="594"/>
      <c r="Q121" s="594"/>
      <c r="R121" s="594"/>
      <c r="S121" s="594"/>
      <c r="T121" s="584"/>
      <c r="U121" s="588"/>
      <c r="V121" s="592"/>
      <c r="W121" s="593"/>
      <c r="X121" s="594"/>
      <c r="Y121" s="594"/>
      <c r="Z121" s="594"/>
      <c r="AA121" s="594"/>
      <c r="AB121" s="584"/>
      <c r="AC121" s="589"/>
      <c r="AD121" s="592"/>
      <c r="AE121" s="593"/>
      <c r="AF121" s="594"/>
      <c r="AG121" s="594"/>
      <c r="AH121" s="594"/>
      <c r="AI121" s="594"/>
      <c r="AJ121" s="584"/>
      <c r="AK121" s="588"/>
      <c r="AL121" s="592"/>
      <c r="AM121" s="593"/>
      <c r="AN121" s="594"/>
      <c r="AO121" s="594"/>
      <c r="AP121" s="594"/>
      <c r="AQ121" s="594"/>
      <c r="AR121" s="584"/>
      <c r="AS121" s="588"/>
      <c r="AT121" s="592"/>
      <c r="AU121" s="593"/>
      <c r="AV121" s="594"/>
      <c r="AW121" s="594"/>
      <c r="AX121" s="594"/>
      <c r="AY121" s="594"/>
      <c r="AZ121" s="584"/>
    </row>
    <row r="122" spans="1:52" ht="13.15">
      <c r="A122" s="590"/>
      <c r="B122" s="466"/>
      <c r="C122" s="481"/>
      <c r="D122" s="591"/>
      <c r="F122" s="592"/>
      <c r="G122" s="593"/>
      <c r="H122" s="594"/>
      <c r="I122" s="594"/>
      <c r="J122" s="594"/>
      <c r="K122" s="594"/>
      <c r="L122" s="584"/>
      <c r="M122" s="588"/>
      <c r="N122" s="592"/>
      <c r="O122" s="593"/>
      <c r="P122" s="594"/>
      <c r="Q122" s="594"/>
      <c r="R122" s="594"/>
      <c r="S122" s="594"/>
      <c r="T122" s="584"/>
      <c r="U122" s="588"/>
      <c r="V122" s="592"/>
      <c r="W122" s="593"/>
      <c r="X122" s="594"/>
      <c r="Y122" s="594"/>
      <c r="Z122" s="594"/>
      <c r="AA122" s="594"/>
      <c r="AB122" s="584"/>
      <c r="AC122" s="589"/>
      <c r="AD122" s="592"/>
      <c r="AE122" s="593"/>
      <c r="AF122" s="594"/>
      <c r="AG122" s="594"/>
      <c r="AH122" s="594"/>
      <c r="AI122" s="594"/>
      <c r="AJ122" s="584"/>
      <c r="AK122" s="588"/>
      <c r="AL122" s="592"/>
      <c r="AM122" s="593"/>
      <c r="AN122" s="594"/>
      <c r="AO122" s="594"/>
      <c r="AP122" s="594"/>
      <c r="AQ122" s="594"/>
      <c r="AR122" s="584"/>
      <c r="AS122" s="588"/>
      <c r="AT122" s="592"/>
      <c r="AU122" s="593"/>
      <c r="AV122" s="594"/>
      <c r="AW122" s="594"/>
      <c r="AX122" s="594"/>
      <c r="AY122" s="594"/>
      <c r="AZ122" s="584"/>
    </row>
    <row r="123" spans="1:52" ht="13.15">
      <c r="A123" s="595"/>
      <c r="B123" s="467"/>
      <c r="C123" s="596"/>
      <c r="D123" s="597"/>
      <c r="F123" s="598"/>
      <c r="G123" s="599"/>
      <c r="H123" s="600"/>
      <c r="I123" s="600"/>
      <c r="J123" s="600"/>
      <c r="K123" s="600"/>
      <c r="L123" s="601"/>
      <c r="M123" s="588"/>
      <c r="N123" s="598"/>
      <c r="O123" s="599"/>
      <c r="P123" s="600"/>
      <c r="Q123" s="600"/>
      <c r="R123" s="600"/>
      <c r="S123" s="600"/>
      <c r="T123" s="601"/>
      <c r="U123" s="588"/>
      <c r="V123" s="598"/>
      <c r="W123" s="599"/>
      <c r="X123" s="600"/>
      <c r="Y123" s="600"/>
      <c r="Z123" s="600"/>
      <c r="AA123" s="600"/>
      <c r="AB123" s="601"/>
      <c r="AC123" s="589"/>
      <c r="AD123" s="598"/>
      <c r="AE123" s="599"/>
      <c r="AF123" s="600"/>
      <c r="AG123" s="600"/>
      <c r="AH123" s="600"/>
      <c r="AI123" s="600"/>
      <c r="AJ123" s="601"/>
      <c r="AK123" s="588"/>
      <c r="AL123" s="598"/>
      <c r="AM123" s="599"/>
      <c r="AN123" s="600"/>
      <c r="AO123" s="600"/>
      <c r="AP123" s="600"/>
      <c r="AQ123" s="600"/>
      <c r="AR123" s="601"/>
      <c r="AS123" s="588"/>
      <c r="AT123" s="598"/>
      <c r="AU123" s="599"/>
      <c r="AV123" s="600"/>
      <c r="AW123" s="600"/>
      <c r="AX123" s="600"/>
      <c r="AY123" s="600"/>
      <c r="AZ123" s="601"/>
    </row>
    <row r="124" spans="1:52" ht="13.15">
      <c r="A124" s="583" t="s">
        <v>9</v>
      </c>
      <c r="B124" s="466">
        <v>12</v>
      </c>
      <c r="C124" s="481" t="s">
        <v>38</v>
      </c>
      <c r="D124" s="584">
        <f>'0.2_MR_Weighting'!I128</f>
        <v>0</v>
      </c>
      <c r="F124" s="585">
        <f>SUM('2.3_Input_Data_Orig_MC'!Y122:Y125)</f>
        <v>0</v>
      </c>
      <c r="G124" s="543">
        <f>SUMIF('2.3_Input_Data_Orig_MC'!AF122:AF125,"&lt;0")</f>
        <v>0</v>
      </c>
      <c r="H124" s="586" t="str">
        <f t="shared" ref="H124" si="648">IFERROR((F124+G124) / F124, "-")</f>
        <v>-</v>
      </c>
      <c r="I124" s="586">
        <f>SUMIF('2.3_Input_Data_Orig_MC'!AB122:AF125,"&lt;=0")</f>
        <v>0</v>
      </c>
      <c r="J124" s="586" t="str">
        <f t="shared" ref="J124" si="649">IFERROR((I124-G124)/I124, "-")</f>
        <v>-</v>
      </c>
      <c r="K124" s="586" t="str">
        <f t="shared" ref="K124" si="650">IFERROR((SQRT(H124*J124))*F124, "N/A")</f>
        <v>N/A</v>
      </c>
      <c r="L124" s="587" t="str">
        <f t="shared" ref="L124" si="651">IFERROR(K124*$D124, "N/A")</f>
        <v>N/A</v>
      </c>
      <c r="M124" s="588"/>
      <c r="N124" s="585">
        <f>SUM('2.3_Input_Data_Orig_MC'!X122:Y125)</f>
        <v>0</v>
      </c>
      <c r="O124" s="543">
        <f>SUMIF('2.3_Input_Data_Orig_MC'!AE122:AF125,"&lt;0")</f>
        <v>0</v>
      </c>
      <c r="P124" s="586" t="str">
        <f t="shared" ref="P124" si="652">IFERROR((N124+O124)/N124, "-")</f>
        <v>-</v>
      </c>
      <c r="Q124" s="586">
        <f>SUMIF('2.3_Input_Data_Orig_MC'!AB122:AF125,"&lt;=0")</f>
        <v>0</v>
      </c>
      <c r="R124" s="586" t="str">
        <f t="shared" ref="R124" si="653">IFERROR((Q124-O124)/Q124, "-")</f>
        <v>-</v>
      </c>
      <c r="S124" s="586" t="str">
        <f t="shared" ref="S124" si="654">IFERROR((SQRT(P124*R124))*N124, "N/A")</f>
        <v>N/A</v>
      </c>
      <c r="T124" s="587" t="str">
        <f t="shared" ref="T124" si="655">IFERROR(S124*$D124, "N/A")</f>
        <v>N/A</v>
      </c>
      <c r="U124" s="588"/>
      <c r="V124" s="585">
        <f>SUM('2.3_Input_Data_Orig_MC'!W122:Y125)</f>
        <v>0</v>
      </c>
      <c r="W124" s="543">
        <f>SUMIF('2.3_Input_Data_Orig_MC'!AD122:AF125, "&lt;0")</f>
        <v>0</v>
      </c>
      <c r="X124" s="586" t="str">
        <f t="shared" ref="X124" si="656">IFERROR((V124+W124)/V124, "-")</f>
        <v>-</v>
      </c>
      <c r="Y124" s="586">
        <f>SUMIF('2.3_Input_Data_Orig_MC'!AB122:AF125,"&lt;=0")</f>
        <v>0</v>
      </c>
      <c r="Z124" s="586" t="str">
        <f t="shared" ref="Z124" si="657">IFERROR((Y124-W124)/Y124, "-")</f>
        <v>-</v>
      </c>
      <c r="AA124" s="586" t="str">
        <f t="shared" ref="AA124" si="658">IFERROR((SQRT(X124*Z124))*V124, "N/A")</f>
        <v>N/A</v>
      </c>
      <c r="AB124" s="587" t="str">
        <f t="shared" ref="AB124" si="659">IFERROR(AA124*$D124, "N/A")</f>
        <v>N/A</v>
      </c>
      <c r="AC124" s="589"/>
      <c r="AD124" s="585">
        <f>SUM('2.4_Input_Data_Rebase'!Y122:Y125)</f>
        <v>0</v>
      </c>
      <c r="AE124" s="543">
        <f>SUMIF('2.4_Input_Data_Rebase'!AF122:AF125, "&lt;0")</f>
        <v>0</v>
      </c>
      <c r="AF124" s="586" t="str">
        <f t="shared" ref="AF124" si="660">IFERROR((AD124+AE124) / AD124, "-")</f>
        <v>-</v>
      </c>
      <c r="AG124" s="586">
        <f>SUMIF('2.4_Input_Data_Rebase'!AB122:AF125,"&lt;=0")</f>
        <v>0</v>
      </c>
      <c r="AH124" s="586" t="str">
        <f t="shared" ref="AH124" si="661">IFERROR((AG124-AE124)/AG124, "-")</f>
        <v>-</v>
      </c>
      <c r="AI124" s="586" t="str">
        <f t="shared" ref="AI124" si="662">IFERROR((SQRT(AF124*AH124))*AD124, "N/A")</f>
        <v>N/A</v>
      </c>
      <c r="AJ124" s="587" t="str">
        <f t="shared" ref="AJ124" si="663">IFERROR(AI124*$D124, "N/A")</f>
        <v>N/A</v>
      </c>
      <c r="AK124" s="588"/>
      <c r="AL124" s="585">
        <f>SUM('2.4_Input_Data_Rebase'!X122:Y125)</f>
        <v>0</v>
      </c>
      <c r="AM124" s="543">
        <f>SUMIF('2.4_Input_Data_Rebase'!AE122:AF125, "&lt;0")</f>
        <v>0</v>
      </c>
      <c r="AN124" s="586" t="str">
        <f t="shared" ref="AN124" si="664">IFERROR((AL124+AM124)/AL124, "-")</f>
        <v>-</v>
      </c>
      <c r="AO124" s="586">
        <f>SUMIF('2.4_Input_Data_Rebase'!AB122:AF125,"&lt;=0")</f>
        <v>0</v>
      </c>
      <c r="AP124" s="586" t="str">
        <f t="shared" ref="AP124" si="665">IFERROR((AO124-AM124)/AO124, "-")</f>
        <v>-</v>
      </c>
      <c r="AQ124" s="586" t="str">
        <f t="shared" ref="AQ124" si="666">IFERROR((SQRT(AN124*AP124))*AL124, "N/A")</f>
        <v>N/A</v>
      </c>
      <c r="AR124" s="587" t="str">
        <f t="shared" ref="AR124" si="667">IFERROR(AQ124*$D124, "N/A")</f>
        <v>N/A</v>
      </c>
      <c r="AS124" s="588"/>
      <c r="AT124" s="585">
        <f>SUM('2.4_Input_Data_Rebase'!W122:Y125)</f>
        <v>0</v>
      </c>
      <c r="AU124" s="543">
        <f>SUMIF('2.4_Input_Data_Rebase'!AD122:AF125, "&lt;0")</f>
        <v>0</v>
      </c>
      <c r="AV124" s="586" t="str">
        <f t="shared" ref="AV124" si="668">IFERROR((AT124+AU124)/AT124, "-")</f>
        <v>-</v>
      </c>
      <c r="AW124" s="586">
        <f>SUMIF('2.4_Input_Data_Rebase'!AB122:AF125,"&lt;=0")</f>
        <v>0</v>
      </c>
      <c r="AX124" s="586" t="str">
        <f t="shared" ref="AX124" si="669">IFERROR((AW124-AU124)/AW124, "-")</f>
        <v>-</v>
      </c>
      <c r="AY124" s="586" t="str">
        <f t="shared" ref="AY124" si="670">IFERROR((SQRT(AV124*AX124))*AT124, "No Interventions")</f>
        <v>No Interventions</v>
      </c>
      <c r="AZ124" s="587" t="str">
        <f t="shared" ref="AZ124" si="671">IFERROR(AY124*$D124, "No Interventions")</f>
        <v>No Interventions</v>
      </c>
    </row>
    <row r="125" spans="1:52" ht="13.15">
      <c r="A125" s="590"/>
      <c r="B125" s="466"/>
      <c r="C125" s="481"/>
      <c r="D125" s="591"/>
      <c r="F125" s="592"/>
      <c r="G125" s="593"/>
      <c r="H125" s="594"/>
      <c r="I125" s="594"/>
      <c r="J125" s="594"/>
      <c r="K125" s="594"/>
      <c r="L125" s="584"/>
      <c r="M125" s="588"/>
      <c r="N125" s="592"/>
      <c r="O125" s="593"/>
      <c r="P125" s="594"/>
      <c r="Q125" s="594"/>
      <c r="R125" s="594"/>
      <c r="S125" s="594"/>
      <c r="T125" s="584"/>
      <c r="U125" s="588"/>
      <c r="V125" s="592"/>
      <c r="W125" s="593"/>
      <c r="X125" s="594"/>
      <c r="Y125" s="594"/>
      <c r="Z125" s="594"/>
      <c r="AA125" s="594"/>
      <c r="AB125" s="584"/>
      <c r="AC125" s="589"/>
      <c r="AD125" s="592"/>
      <c r="AE125" s="593"/>
      <c r="AF125" s="594"/>
      <c r="AG125" s="594"/>
      <c r="AH125" s="594"/>
      <c r="AI125" s="594"/>
      <c r="AJ125" s="584"/>
      <c r="AK125" s="588"/>
      <c r="AL125" s="592"/>
      <c r="AM125" s="593"/>
      <c r="AN125" s="594"/>
      <c r="AO125" s="594"/>
      <c r="AP125" s="594"/>
      <c r="AQ125" s="594"/>
      <c r="AR125" s="584"/>
      <c r="AS125" s="588"/>
      <c r="AT125" s="592"/>
      <c r="AU125" s="593"/>
      <c r="AV125" s="594"/>
      <c r="AW125" s="594"/>
      <c r="AX125" s="594"/>
      <c r="AY125" s="594"/>
      <c r="AZ125" s="584"/>
    </row>
    <row r="126" spans="1:52" ht="13.15">
      <c r="A126" s="590"/>
      <c r="B126" s="466"/>
      <c r="C126" s="481"/>
      <c r="D126" s="591"/>
      <c r="F126" s="592"/>
      <c r="G126" s="593"/>
      <c r="H126" s="594"/>
      <c r="I126" s="594"/>
      <c r="J126" s="594"/>
      <c r="K126" s="594"/>
      <c r="L126" s="584"/>
      <c r="M126" s="588"/>
      <c r="N126" s="592"/>
      <c r="O126" s="593"/>
      <c r="P126" s="594"/>
      <c r="Q126" s="594"/>
      <c r="R126" s="594"/>
      <c r="S126" s="594"/>
      <c r="T126" s="584"/>
      <c r="U126" s="588"/>
      <c r="V126" s="592"/>
      <c r="W126" s="593"/>
      <c r="X126" s="594"/>
      <c r="Y126" s="594"/>
      <c r="Z126" s="594"/>
      <c r="AA126" s="594"/>
      <c r="AB126" s="584"/>
      <c r="AC126" s="589"/>
      <c r="AD126" s="592"/>
      <c r="AE126" s="593"/>
      <c r="AF126" s="594"/>
      <c r="AG126" s="594"/>
      <c r="AH126" s="594"/>
      <c r="AI126" s="594"/>
      <c r="AJ126" s="584"/>
      <c r="AK126" s="588"/>
      <c r="AL126" s="592"/>
      <c r="AM126" s="593"/>
      <c r="AN126" s="594"/>
      <c r="AO126" s="594"/>
      <c r="AP126" s="594"/>
      <c r="AQ126" s="594"/>
      <c r="AR126" s="584"/>
      <c r="AS126" s="588"/>
      <c r="AT126" s="592"/>
      <c r="AU126" s="593"/>
      <c r="AV126" s="594"/>
      <c r="AW126" s="594"/>
      <c r="AX126" s="594"/>
      <c r="AY126" s="594"/>
      <c r="AZ126" s="584"/>
    </row>
    <row r="127" spans="1:52" ht="13.15">
      <c r="A127" s="595"/>
      <c r="B127" s="467"/>
      <c r="C127" s="596"/>
      <c r="D127" s="597"/>
      <c r="F127" s="598"/>
      <c r="G127" s="599"/>
      <c r="H127" s="600"/>
      <c r="I127" s="600"/>
      <c r="J127" s="600"/>
      <c r="K127" s="600"/>
      <c r="L127" s="601"/>
      <c r="M127" s="588"/>
      <c r="N127" s="598"/>
      <c r="O127" s="599"/>
      <c r="P127" s="600"/>
      <c r="Q127" s="600"/>
      <c r="R127" s="600"/>
      <c r="S127" s="600"/>
      <c r="T127" s="601"/>
      <c r="U127" s="588"/>
      <c r="V127" s="598"/>
      <c r="W127" s="599"/>
      <c r="X127" s="600"/>
      <c r="Y127" s="600"/>
      <c r="Z127" s="600"/>
      <c r="AA127" s="600"/>
      <c r="AB127" s="601"/>
      <c r="AC127" s="589"/>
      <c r="AD127" s="598"/>
      <c r="AE127" s="599"/>
      <c r="AF127" s="600"/>
      <c r="AG127" s="600"/>
      <c r="AH127" s="600"/>
      <c r="AI127" s="600"/>
      <c r="AJ127" s="601"/>
      <c r="AK127" s="588"/>
      <c r="AL127" s="598"/>
      <c r="AM127" s="599"/>
      <c r="AN127" s="600"/>
      <c r="AO127" s="600"/>
      <c r="AP127" s="600"/>
      <c r="AQ127" s="600"/>
      <c r="AR127" s="601"/>
      <c r="AS127" s="588"/>
      <c r="AT127" s="598"/>
      <c r="AU127" s="599"/>
      <c r="AV127" s="600"/>
      <c r="AW127" s="600"/>
      <c r="AX127" s="600"/>
      <c r="AY127" s="600"/>
      <c r="AZ127" s="601"/>
    </row>
    <row r="128" spans="1:52" ht="13.15">
      <c r="A128" s="583" t="s">
        <v>9</v>
      </c>
      <c r="B128" s="466">
        <v>15</v>
      </c>
      <c r="C128" s="481" t="s">
        <v>39</v>
      </c>
      <c r="D128" s="584">
        <f>'0.2_MR_Weighting'!I132</f>
        <v>1.0636076226730904E-3</v>
      </c>
      <c r="F128" s="585">
        <f>SUM('2.3_Input_Data_Orig_MC'!Y126:Y129)</f>
        <v>6</v>
      </c>
      <c r="G128" s="543">
        <f>SUMIF('2.3_Input_Data_Orig_MC'!AF126:AF129,"&lt;0")</f>
        <v>-4</v>
      </c>
      <c r="H128" s="586">
        <f t="shared" ref="H128" si="672">IFERROR((F128+G128) / F128, "-")</f>
        <v>0.33333333333333331</v>
      </c>
      <c r="I128" s="586">
        <f>SUMIF('2.3_Input_Data_Orig_MC'!AB126:AF129,"&lt;=0")</f>
        <v>-4</v>
      </c>
      <c r="J128" s="586">
        <f t="shared" ref="J128" si="673">IFERROR((I128-G128)/I128, "-")</f>
        <v>0</v>
      </c>
      <c r="K128" s="586">
        <f t="shared" ref="K128" si="674">IFERROR((SQRT(H128*J128))*F128, "N/A")</f>
        <v>0</v>
      </c>
      <c r="L128" s="587">
        <f t="shared" ref="L128" si="675">IFERROR(K128*$D128, "N/A")</f>
        <v>0</v>
      </c>
      <c r="M128" s="588"/>
      <c r="N128" s="585">
        <f>SUM('2.3_Input_Data_Orig_MC'!X126:Y129)</f>
        <v>6</v>
      </c>
      <c r="O128" s="543">
        <f>SUMIF('2.3_Input_Data_Orig_MC'!AE126:AF129,"&lt;0")</f>
        <v>-4</v>
      </c>
      <c r="P128" s="586">
        <f t="shared" ref="P128" si="676">IFERROR((N128+O128)/N128, "-")</f>
        <v>0.33333333333333331</v>
      </c>
      <c r="Q128" s="586">
        <f>SUMIF('2.3_Input_Data_Orig_MC'!AB126:AF129,"&lt;=0")</f>
        <v>-4</v>
      </c>
      <c r="R128" s="586">
        <f t="shared" ref="R128" si="677">IFERROR((Q128-O128)/Q128, "-")</f>
        <v>0</v>
      </c>
      <c r="S128" s="586">
        <f t="shared" ref="S128" si="678">IFERROR((SQRT(P128*R128))*N128, "N/A")</f>
        <v>0</v>
      </c>
      <c r="T128" s="587">
        <f t="shared" ref="T128" si="679">IFERROR(S128*$D128, "N/A")</f>
        <v>0</v>
      </c>
      <c r="U128" s="588"/>
      <c r="V128" s="585">
        <f>SUM('2.3_Input_Data_Orig_MC'!W126:Y129)</f>
        <v>7</v>
      </c>
      <c r="W128" s="543">
        <f>SUMIF('2.3_Input_Data_Orig_MC'!AD126:AF129, "&lt;0")</f>
        <v>-4</v>
      </c>
      <c r="X128" s="586">
        <f t="shared" ref="X128" si="680">IFERROR((V128+W128)/V128, "-")</f>
        <v>0.42857142857142855</v>
      </c>
      <c r="Y128" s="586">
        <f>SUMIF('2.3_Input_Data_Orig_MC'!AB126:AF129,"&lt;=0")</f>
        <v>-4</v>
      </c>
      <c r="Z128" s="586">
        <f t="shared" ref="Z128" si="681">IFERROR((Y128-W128)/Y128, "-")</f>
        <v>0</v>
      </c>
      <c r="AA128" s="586">
        <f t="shared" ref="AA128" si="682">IFERROR((SQRT(X128*Z128))*V128, "N/A")</f>
        <v>0</v>
      </c>
      <c r="AB128" s="587">
        <f t="shared" ref="AB128" si="683">IFERROR(AA128*$D128, "N/A")</f>
        <v>0</v>
      </c>
      <c r="AC128" s="589"/>
      <c r="AD128" s="585">
        <f>SUM('2.4_Input_Data_Rebase'!Y126:Y129)</f>
        <v>13</v>
      </c>
      <c r="AE128" s="543">
        <f>SUMIF('2.4_Input_Data_Rebase'!AF126:AF129, "&lt;0")</f>
        <v>-4</v>
      </c>
      <c r="AF128" s="586">
        <f t="shared" ref="AF128" si="684">IFERROR((AD128+AE128) / AD128, "-")</f>
        <v>0.69230769230769229</v>
      </c>
      <c r="AG128" s="586">
        <f>SUMIF('2.4_Input_Data_Rebase'!AB126:AF129,"&lt;=0")</f>
        <v>-4</v>
      </c>
      <c r="AH128" s="586">
        <f t="shared" ref="AH128" si="685">IFERROR((AG128-AE128)/AG128, "-")</f>
        <v>0</v>
      </c>
      <c r="AI128" s="586">
        <f t="shared" ref="AI128" si="686">IFERROR((SQRT(AF128*AH128))*AD128, "N/A")</f>
        <v>0</v>
      </c>
      <c r="AJ128" s="587">
        <f t="shared" ref="AJ128" si="687">IFERROR(AI128*$D128, "N/A")</f>
        <v>0</v>
      </c>
      <c r="AK128" s="588"/>
      <c r="AL128" s="585">
        <f>SUM('2.4_Input_Data_Rebase'!X126:Y129)</f>
        <v>13</v>
      </c>
      <c r="AM128" s="543">
        <f>SUMIF('2.4_Input_Data_Rebase'!AE126:AF129, "&lt;0")</f>
        <v>-4</v>
      </c>
      <c r="AN128" s="586">
        <f t="shared" ref="AN128" si="688">IFERROR((AL128+AM128)/AL128, "-")</f>
        <v>0.69230769230769229</v>
      </c>
      <c r="AO128" s="586">
        <f>SUMIF('2.4_Input_Data_Rebase'!AB126:AF129,"&lt;=0")</f>
        <v>-4</v>
      </c>
      <c r="AP128" s="586">
        <f t="shared" ref="AP128" si="689">IFERROR((AO128-AM128)/AO128, "-")</f>
        <v>0</v>
      </c>
      <c r="AQ128" s="586">
        <f t="shared" ref="AQ128" si="690">IFERROR((SQRT(AN128*AP128))*AL128, "N/A")</f>
        <v>0</v>
      </c>
      <c r="AR128" s="587">
        <f t="shared" ref="AR128" si="691">IFERROR(AQ128*$D128, "N/A")</f>
        <v>0</v>
      </c>
      <c r="AS128" s="588"/>
      <c r="AT128" s="585">
        <f>SUM('2.4_Input_Data_Rebase'!W126:Y129)</f>
        <v>13</v>
      </c>
      <c r="AU128" s="543">
        <f>SUMIF('2.4_Input_Data_Rebase'!AD126:AF129, "&lt;0")</f>
        <v>-4</v>
      </c>
      <c r="AV128" s="586">
        <f t="shared" ref="AV128" si="692">IFERROR((AT128+AU128)/AT128, "-")</f>
        <v>0.69230769230769229</v>
      </c>
      <c r="AW128" s="586">
        <f>SUMIF('2.4_Input_Data_Rebase'!AB126:AF129,"&lt;=0")</f>
        <v>-4</v>
      </c>
      <c r="AX128" s="586">
        <f t="shared" ref="AX128" si="693">IFERROR((AW128-AU128)/AW128, "-")</f>
        <v>0</v>
      </c>
      <c r="AY128" s="586">
        <f t="shared" ref="AY128" si="694">IFERROR((SQRT(AV128*AX128))*AT128, "No Interventions")</f>
        <v>0</v>
      </c>
      <c r="AZ128" s="587">
        <f t="shared" ref="AZ128" si="695">IFERROR(AY128*$D128, "No Interventions")</f>
        <v>0</v>
      </c>
    </row>
    <row r="129" spans="1:52" ht="13.15">
      <c r="A129" s="590"/>
      <c r="B129" s="466"/>
      <c r="C129" s="481"/>
      <c r="D129" s="591"/>
      <c r="F129" s="592"/>
      <c r="G129" s="593"/>
      <c r="H129" s="594"/>
      <c r="I129" s="594"/>
      <c r="J129" s="594"/>
      <c r="K129" s="594"/>
      <c r="L129" s="584"/>
      <c r="M129" s="588"/>
      <c r="N129" s="592"/>
      <c r="O129" s="593"/>
      <c r="P129" s="594"/>
      <c r="Q129" s="594"/>
      <c r="R129" s="594"/>
      <c r="S129" s="594"/>
      <c r="T129" s="584"/>
      <c r="U129" s="588"/>
      <c r="V129" s="592"/>
      <c r="W129" s="593"/>
      <c r="X129" s="594"/>
      <c r="Y129" s="594"/>
      <c r="Z129" s="594"/>
      <c r="AA129" s="594"/>
      <c r="AB129" s="584"/>
      <c r="AC129" s="589"/>
      <c r="AD129" s="592"/>
      <c r="AE129" s="593"/>
      <c r="AF129" s="594"/>
      <c r="AG129" s="594"/>
      <c r="AH129" s="594"/>
      <c r="AI129" s="594"/>
      <c r="AJ129" s="584"/>
      <c r="AK129" s="588"/>
      <c r="AL129" s="592"/>
      <c r="AM129" s="593"/>
      <c r="AN129" s="594"/>
      <c r="AO129" s="594"/>
      <c r="AP129" s="594"/>
      <c r="AQ129" s="594"/>
      <c r="AR129" s="584"/>
      <c r="AS129" s="588"/>
      <c r="AT129" s="592"/>
      <c r="AU129" s="593"/>
      <c r="AV129" s="594"/>
      <c r="AW129" s="594"/>
      <c r="AX129" s="594"/>
      <c r="AY129" s="594"/>
      <c r="AZ129" s="584"/>
    </row>
    <row r="130" spans="1:52" ht="13.15">
      <c r="A130" s="590"/>
      <c r="B130" s="466"/>
      <c r="C130" s="481"/>
      <c r="D130" s="591"/>
      <c r="F130" s="592"/>
      <c r="G130" s="593"/>
      <c r="H130" s="594"/>
      <c r="I130" s="594"/>
      <c r="J130" s="594"/>
      <c r="K130" s="594"/>
      <c r="L130" s="584"/>
      <c r="M130" s="588"/>
      <c r="N130" s="592"/>
      <c r="O130" s="593"/>
      <c r="P130" s="594"/>
      <c r="Q130" s="594"/>
      <c r="R130" s="594"/>
      <c r="S130" s="594"/>
      <c r="T130" s="584"/>
      <c r="U130" s="588"/>
      <c r="V130" s="592"/>
      <c r="W130" s="593"/>
      <c r="X130" s="594"/>
      <c r="Y130" s="594"/>
      <c r="Z130" s="594"/>
      <c r="AA130" s="594"/>
      <c r="AB130" s="584"/>
      <c r="AC130" s="589"/>
      <c r="AD130" s="592"/>
      <c r="AE130" s="593"/>
      <c r="AF130" s="594"/>
      <c r="AG130" s="594"/>
      <c r="AH130" s="594"/>
      <c r="AI130" s="594"/>
      <c r="AJ130" s="584"/>
      <c r="AK130" s="588"/>
      <c r="AL130" s="592"/>
      <c r="AM130" s="593"/>
      <c r="AN130" s="594"/>
      <c r="AO130" s="594"/>
      <c r="AP130" s="594"/>
      <c r="AQ130" s="594"/>
      <c r="AR130" s="584"/>
      <c r="AS130" s="588"/>
      <c r="AT130" s="592"/>
      <c r="AU130" s="593"/>
      <c r="AV130" s="594"/>
      <c r="AW130" s="594"/>
      <c r="AX130" s="594"/>
      <c r="AY130" s="594"/>
      <c r="AZ130" s="584"/>
    </row>
    <row r="131" spans="1:52" ht="13.15">
      <c r="A131" s="595"/>
      <c r="B131" s="467"/>
      <c r="C131" s="596"/>
      <c r="D131" s="597"/>
      <c r="F131" s="598"/>
      <c r="G131" s="599"/>
      <c r="H131" s="600"/>
      <c r="I131" s="600"/>
      <c r="J131" s="600"/>
      <c r="K131" s="600"/>
      <c r="L131" s="601"/>
      <c r="M131" s="588"/>
      <c r="N131" s="598"/>
      <c r="O131" s="599"/>
      <c r="P131" s="600"/>
      <c r="Q131" s="600"/>
      <c r="R131" s="600"/>
      <c r="S131" s="600"/>
      <c r="T131" s="601"/>
      <c r="U131" s="588"/>
      <c r="V131" s="598"/>
      <c r="W131" s="599"/>
      <c r="X131" s="600"/>
      <c r="Y131" s="600"/>
      <c r="Z131" s="600"/>
      <c r="AA131" s="600"/>
      <c r="AB131" s="601"/>
      <c r="AC131" s="589"/>
      <c r="AD131" s="598"/>
      <c r="AE131" s="599"/>
      <c r="AF131" s="600"/>
      <c r="AG131" s="600"/>
      <c r="AH131" s="600"/>
      <c r="AI131" s="600"/>
      <c r="AJ131" s="601"/>
      <c r="AK131" s="588"/>
      <c r="AL131" s="598"/>
      <c r="AM131" s="599"/>
      <c r="AN131" s="600"/>
      <c r="AO131" s="600"/>
      <c r="AP131" s="600"/>
      <c r="AQ131" s="600"/>
      <c r="AR131" s="601"/>
      <c r="AS131" s="588"/>
      <c r="AT131" s="598"/>
      <c r="AU131" s="599"/>
      <c r="AV131" s="600"/>
      <c r="AW131" s="600"/>
      <c r="AX131" s="600"/>
      <c r="AY131" s="600"/>
      <c r="AZ131" s="601"/>
    </row>
    <row r="132" spans="1:52" ht="26.25">
      <c r="A132" s="583" t="s">
        <v>9</v>
      </c>
      <c r="B132" s="466">
        <v>18</v>
      </c>
      <c r="C132" s="481" t="s">
        <v>40</v>
      </c>
      <c r="D132" s="584">
        <f>'0.2_MR_Weighting'!I136</f>
        <v>1.856885047399046E-3</v>
      </c>
      <c r="F132" s="585">
        <f>SUM('2.3_Input_Data_Orig_MC'!Y130:Y133)</f>
        <v>49</v>
      </c>
      <c r="G132" s="543">
        <f>SUMIF('2.3_Input_Data_Orig_MC'!AF130:AF133,"&lt;0")</f>
        <v>-44</v>
      </c>
      <c r="H132" s="586">
        <f t="shared" ref="H132" si="696">IFERROR((F132+G132) / F132, "-")</f>
        <v>0.10204081632653061</v>
      </c>
      <c r="I132" s="586">
        <f>SUMIF('2.3_Input_Data_Orig_MC'!AB130:AF133,"&lt;=0")</f>
        <v>-54</v>
      </c>
      <c r="J132" s="586">
        <f t="shared" ref="J132" si="697">IFERROR((I132-G132)/I132, "-")</f>
        <v>0.18518518518518517</v>
      </c>
      <c r="K132" s="586">
        <f t="shared" ref="K132" si="698">IFERROR((SQRT(H132*J132))*F132, "N/A")</f>
        <v>6.7357531405456346</v>
      </c>
      <c r="L132" s="587">
        <f t="shared" ref="L132" si="699">IFERROR(K132*$D132, "N/A")</f>
        <v>1.2507519289650354E-2</v>
      </c>
      <c r="M132" s="588"/>
      <c r="N132" s="585">
        <f>SUM('2.3_Input_Data_Orig_MC'!X130:Y133)</f>
        <v>76</v>
      </c>
      <c r="O132" s="543">
        <f>SUMIF('2.3_Input_Data_Orig_MC'!AE130:AF133,"&lt;0")</f>
        <v>-54</v>
      </c>
      <c r="P132" s="586">
        <f t="shared" ref="P132" si="700">IFERROR((N132+O132)/N132, "-")</f>
        <v>0.28947368421052633</v>
      </c>
      <c r="Q132" s="586">
        <f>SUMIF('2.3_Input_Data_Orig_MC'!AB130:AF133,"&lt;=0")</f>
        <v>-54</v>
      </c>
      <c r="R132" s="586">
        <f t="shared" ref="R132" si="701">IFERROR((Q132-O132)/Q132, "-")</f>
        <v>0</v>
      </c>
      <c r="S132" s="586">
        <f t="shared" ref="S132" si="702">IFERROR((SQRT(P132*R132))*N132, "N/A")</f>
        <v>0</v>
      </c>
      <c r="T132" s="587">
        <f t="shared" ref="T132" si="703">IFERROR(S132*$D132, "N/A")</f>
        <v>0</v>
      </c>
      <c r="U132" s="588"/>
      <c r="V132" s="585">
        <f>SUM('2.3_Input_Data_Orig_MC'!W130:Y133)</f>
        <v>78</v>
      </c>
      <c r="W132" s="543">
        <f>SUMIF('2.3_Input_Data_Orig_MC'!AD130:AF133, "&lt;0")</f>
        <v>-54</v>
      </c>
      <c r="X132" s="586">
        <f t="shared" ref="X132" si="704">IFERROR((V132+W132)/V132, "-")</f>
        <v>0.30769230769230771</v>
      </c>
      <c r="Y132" s="586">
        <f>SUMIF('2.3_Input_Data_Orig_MC'!AB130:AF133,"&lt;=0")</f>
        <v>-54</v>
      </c>
      <c r="Z132" s="586">
        <f t="shared" ref="Z132" si="705">IFERROR((Y132-W132)/Y132, "-")</f>
        <v>0</v>
      </c>
      <c r="AA132" s="586">
        <f t="shared" ref="AA132" si="706">IFERROR((SQRT(X132*Z132))*V132, "N/A")</f>
        <v>0</v>
      </c>
      <c r="AB132" s="587">
        <f t="shared" ref="AB132" si="707">IFERROR(AA132*$D132, "N/A")</f>
        <v>0</v>
      </c>
      <c r="AC132" s="589"/>
      <c r="AD132" s="585">
        <f>SUM('2.4_Input_Data_Rebase'!Y130:Y133)</f>
        <v>70</v>
      </c>
      <c r="AE132" s="543">
        <f>SUMIF('2.4_Input_Data_Rebase'!AF130:AF133, "&lt;0")</f>
        <v>-54</v>
      </c>
      <c r="AF132" s="586">
        <f t="shared" ref="AF132" si="708">IFERROR((AD132+AE132) / AD132, "-")</f>
        <v>0.22857142857142856</v>
      </c>
      <c r="AG132" s="586">
        <f>SUMIF('2.4_Input_Data_Rebase'!AB130:AF133,"&lt;=0")</f>
        <v>-54</v>
      </c>
      <c r="AH132" s="586">
        <f t="shared" ref="AH132" si="709">IFERROR((AG132-AE132)/AG132, "-")</f>
        <v>0</v>
      </c>
      <c r="AI132" s="586">
        <f t="shared" ref="AI132" si="710">IFERROR((SQRT(AF132*AH132))*AD132, "N/A")</f>
        <v>0</v>
      </c>
      <c r="AJ132" s="587">
        <f t="shared" ref="AJ132" si="711">IFERROR(AI132*$D132, "N/A")</f>
        <v>0</v>
      </c>
      <c r="AK132" s="588"/>
      <c r="AL132" s="585">
        <f>SUM('2.4_Input_Data_Rebase'!X130:Y133)</f>
        <v>70</v>
      </c>
      <c r="AM132" s="543">
        <f>SUMIF('2.4_Input_Data_Rebase'!AE130:AF133, "&lt;0")</f>
        <v>-54</v>
      </c>
      <c r="AN132" s="586">
        <f t="shared" ref="AN132" si="712">IFERROR((AL132+AM132)/AL132, "-")</f>
        <v>0.22857142857142856</v>
      </c>
      <c r="AO132" s="586">
        <f>SUMIF('2.4_Input_Data_Rebase'!AB130:AF133,"&lt;=0")</f>
        <v>-54</v>
      </c>
      <c r="AP132" s="586">
        <f t="shared" ref="AP132" si="713">IFERROR((AO132-AM132)/AO132, "-")</f>
        <v>0</v>
      </c>
      <c r="AQ132" s="586">
        <f t="shared" ref="AQ132" si="714">IFERROR((SQRT(AN132*AP132))*AL132, "N/A")</f>
        <v>0</v>
      </c>
      <c r="AR132" s="587">
        <f t="shared" ref="AR132" si="715">IFERROR(AQ132*$D132, "N/A")</f>
        <v>0</v>
      </c>
      <c r="AS132" s="588"/>
      <c r="AT132" s="585">
        <f>SUM('2.4_Input_Data_Rebase'!W130:Y133)</f>
        <v>70</v>
      </c>
      <c r="AU132" s="543">
        <f>SUMIF('2.4_Input_Data_Rebase'!AD130:AF133, "&lt;0")</f>
        <v>-54</v>
      </c>
      <c r="AV132" s="586">
        <f t="shared" ref="AV132" si="716">IFERROR((AT132+AU132)/AT132, "-")</f>
        <v>0.22857142857142856</v>
      </c>
      <c r="AW132" s="586">
        <f>SUMIF('2.4_Input_Data_Rebase'!AB130:AF133,"&lt;=0")</f>
        <v>-54</v>
      </c>
      <c r="AX132" s="586">
        <f t="shared" ref="AX132" si="717">IFERROR((AW132-AU132)/AW132, "-")</f>
        <v>0</v>
      </c>
      <c r="AY132" s="586">
        <f t="shared" ref="AY132" si="718">IFERROR((SQRT(AV132*AX132))*AT132, "No Interventions")</f>
        <v>0</v>
      </c>
      <c r="AZ132" s="587">
        <f t="shared" ref="AZ132" si="719">IFERROR(AY132*$D132, "No Interventions")</f>
        <v>0</v>
      </c>
    </row>
    <row r="133" spans="1:52" ht="13.15">
      <c r="A133" s="590"/>
      <c r="B133" s="466"/>
      <c r="C133" s="481"/>
      <c r="D133" s="591"/>
      <c r="F133" s="592"/>
      <c r="G133" s="593"/>
      <c r="H133" s="594"/>
      <c r="I133" s="594"/>
      <c r="J133" s="594"/>
      <c r="K133" s="594"/>
      <c r="L133" s="584"/>
      <c r="M133" s="588"/>
      <c r="N133" s="592"/>
      <c r="O133" s="593"/>
      <c r="P133" s="594"/>
      <c r="Q133" s="594"/>
      <c r="R133" s="594"/>
      <c r="S133" s="594"/>
      <c r="T133" s="584"/>
      <c r="U133" s="588"/>
      <c r="V133" s="592"/>
      <c r="W133" s="593"/>
      <c r="X133" s="594"/>
      <c r="Y133" s="594"/>
      <c r="Z133" s="594"/>
      <c r="AA133" s="594"/>
      <c r="AB133" s="584"/>
      <c r="AC133" s="589"/>
      <c r="AD133" s="592"/>
      <c r="AE133" s="593"/>
      <c r="AF133" s="594"/>
      <c r="AG133" s="594"/>
      <c r="AH133" s="594"/>
      <c r="AI133" s="594"/>
      <c r="AJ133" s="584"/>
      <c r="AK133" s="588"/>
      <c r="AL133" s="592"/>
      <c r="AM133" s="593"/>
      <c r="AN133" s="594"/>
      <c r="AO133" s="594"/>
      <c r="AP133" s="594"/>
      <c r="AQ133" s="594"/>
      <c r="AR133" s="584"/>
      <c r="AS133" s="588"/>
      <c r="AT133" s="592"/>
      <c r="AU133" s="593"/>
      <c r="AV133" s="594"/>
      <c r="AW133" s="594"/>
      <c r="AX133" s="594"/>
      <c r="AY133" s="594"/>
      <c r="AZ133" s="584"/>
    </row>
    <row r="134" spans="1:52" ht="13.15">
      <c r="A134" s="590"/>
      <c r="B134" s="466"/>
      <c r="C134" s="481"/>
      <c r="D134" s="591"/>
      <c r="F134" s="592"/>
      <c r="G134" s="593"/>
      <c r="H134" s="594"/>
      <c r="I134" s="594"/>
      <c r="J134" s="594"/>
      <c r="K134" s="594"/>
      <c r="L134" s="584"/>
      <c r="M134" s="588"/>
      <c r="N134" s="592"/>
      <c r="O134" s="593"/>
      <c r="P134" s="594"/>
      <c r="Q134" s="594"/>
      <c r="R134" s="594"/>
      <c r="S134" s="594"/>
      <c r="T134" s="584"/>
      <c r="U134" s="588"/>
      <c r="V134" s="592"/>
      <c r="W134" s="593"/>
      <c r="X134" s="594"/>
      <c r="Y134" s="594"/>
      <c r="Z134" s="594"/>
      <c r="AA134" s="594"/>
      <c r="AB134" s="584"/>
      <c r="AC134" s="589"/>
      <c r="AD134" s="592"/>
      <c r="AE134" s="593"/>
      <c r="AF134" s="594"/>
      <c r="AG134" s="594"/>
      <c r="AH134" s="594"/>
      <c r="AI134" s="594"/>
      <c r="AJ134" s="584"/>
      <c r="AK134" s="588"/>
      <c r="AL134" s="592"/>
      <c r="AM134" s="593"/>
      <c r="AN134" s="594"/>
      <c r="AO134" s="594"/>
      <c r="AP134" s="594"/>
      <c r="AQ134" s="594"/>
      <c r="AR134" s="584"/>
      <c r="AS134" s="588"/>
      <c r="AT134" s="592"/>
      <c r="AU134" s="593"/>
      <c r="AV134" s="594"/>
      <c r="AW134" s="594"/>
      <c r="AX134" s="594"/>
      <c r="AY134" s="594"/>
      <c r="AZ134" s="584"/>
    </row>
    <row r="135" spans="1:52" ht="13.15">
      <c r="A135" s="595"/>
      <c r="B135" s="467"/>
      <c r="C135" s="596"/>
      <c r="D135" s="597"/>
      <c r="F135" s="598"/>
      <c r="G135" s="599"/>
      <c r="H135" s="600"/>
      <c r="I135" s="600"/>
      <c r="J135" s="600"/>
      <c r="K135" s="600"/>
      <c r="L135" s="601"/>
      <c r="M135" s="588"/>
      <c r="N135" s="598"/>
      <c r="O135" s="599"/>
      <c r="P135" s="600"/>
      <c r="Q135" s="600"/>
      <c r="R135" s="600"/>
      <c r="S135" s="600"/>
      <c r="T135" s="601"/>
      <c r="U135" s="588"/>
      <c r="V135" s="598"/>
      <c r="W135" s="599"/>
      <c r="X135" s="600"/>
      <c r="Y135" s="600"/>
      <c r="Z135" s="600"/>
      <c r="AA135" s="600"/>
      <c r="AB135" s="601"/>
      <c r="AC135" s="589"/>
      <c r="AD135" s="598"/>
      <c r="AE135" s="599"/>
      <c r="AF135" s="600"/>
      <c r="AG135" s="600"/>
      <c r="AH135" s="600"/>
      <c r="AI135" s="600"/>
      <c r="AJ135" s="601"/>
      <c r="AK135" s="588"/>
      <c r="AL135" s="598"/>
      <c r="AM135" s="599"/>
      <c r="AN135" s="600"/>
      <c r="AO135" s="600"/>
      <c r="AP135" s="600"/>
      <c r="AQ135" s="600"/>
      <c r="AR135" s="601"/>
      <c r="AS135" s="588"/>
      <c r="AT135" s="598"/>
      <c r="AU135" s="599"/>
      <c r="AV135" s="600"/>
      <c r="AW135" s="600"/>
      <c r="AX135" s="600"/>
      <c r="AY135" s="600"/>
      <c r="AZ135" s="601"/>
    </row>
    <row r="136" spans="1:52" ht="13.15">
      <c r="A136" s="583" t="s">
        <v>9</v>
      </c>
      <c r="B136" s="466">
        <v>19</v>
      </c>
      <c r="C136" s="481" t="s">
        <v>41</v>
      </c>
      <c r="D136" s="584">
        <f>'0.2_MR_Weighting'!I140</f>
        <v>5.7389889383962006E-3</v>
      </c>
      <c r="F136" s="585">
        <f>SUM('2.3_Input_Data_Orig_MC'!Y134:Y137)</f>
        <v>4</v>
      </c>
      <c r="G136" s="543">
        <f>SUMIF('2.3_Input_Data_Orig_MC'!AF134:AF137,"&lt;0")</f>
        <v>-3</v>
      </c>
      <c r="H136" s="586">
        <f t="shared" ref="H136" si="720">IFERROR((F136+G136) / F136, "-")</f>
        <v>0.25</v>
      </c>
      <c r="I136" s="586">
        <f>SUMIF('2.3_Input_Data_Orig_MC'!AB134:AF137,"&lt;=0")</f>
        <v>-5</v>
      </c>
      <c r="J136" s="586">
        <f t="shared" ref="J136" si="721">IFERROR((I136-G136)/I136, "-")</f>
        <v>0.4</v>
      </c>
      <c r="K136" s="586">
        <f t="shared" ref="K136" si="722">IFERROR((SQRT(H136*J136))*F136, "N/A")</f>
        <v>1.2649110640673518</v>
      </c>
      <c r="L136" s="587">
        <f t="shared" ref="L136" si="723">IFERROR(K136*$D136, "N/A")</f>
        <v>7.2593106047374994E-3</v>
      </c>
      <c r="M136" s="588"/>
      <c r="N136" s="585">
        <f>SUM('2.3_Input_Data_Orig_MC'!X134:Y137)</f>
        <v>6</v>
      </c>
      <c r="O136" s="543">
        <f>SUMIF('2.3_Input_Data_Orig_MC'!AE134:AF137,"&lt;0")</f>
        <v>-5</v>
      </c>
      <c r="P136" s="586">
        <f t="shared" ref="P136" si="724">IFERROR((N136+O136)/N136, "-")</f>
        <v>0.16666666666666666</v>
      </c>
      <c r="Q136" s="586">
        <f>SUMIF('2.3_Input_Data_Orig_MC'!AB134:AF137,"&lt;=0")</f>
        <v>-5</v>
      </c>
      <c r="R136" s="586">
        <f t="shared" ref="R136" si="725">IFERROR((Q136-O136)/Q136, "-")</f>
        <v>0</v>
      </c>
      <c r="S136" s="586">
        <f t="shared" ref="S136" si="726">IFERROR((SQRT(P136*R136))*N136, "N/A")</f>
        <v>0</v>
      </c>
      <c r="T136" s="587">
        <f t="shared" ref="T136" si="727">IFERROR(S136*$D136, "N/A")</f>
        <v>0</v>
      </c>
      <c r="U136" s="588"/>
      <c r="V136" s="585">
        <f>SUM('2.3_Input_Data_Orig_MC'!W134:Y137)</f>
        <v>8</v>
      </c>
      <c r="W136" s="543">
        <f>SUMIF('2.3_Input_Data_Orig_MC'!AD134:AF137, "&lt;0")</f>
        <v>-5</v>
      </c>
      <c r="X136" s="586">
        <f t="shared" ref="X136" si="728">IFERROR((V136+W136)/V136, "-")</f>
        <v>0.375</v>
      </c>
      <c r="Y136" s="586">
        <f>SUMIF('2.3_Input_Data_Orig_MC'!AB134:AF137,"&lt;=0")</f>
        <v>-5</v>
      </c>
      <c r="Z136" s="586">
        <f t="shared" ref="Z136" si="729">IFERROR((Y136-W136)/Y136, "-")</f>
        <v>0</v>
      </c>
      <c r="AA136" s="586">
        <f t="shared" ref="AA136" si="730">IFERROR((SQRT(X136*Z136))*V136, "N/A")</f>
        <v>0</v>
      </c>
      <c r="AB136" s="587">
        <f t="shared" ref="AB136" si="731">IFERROR(AA136*$D136, "N/A")</f>
        <v>0</v>
      </c>
      <c r="AC136" s="589"/>
      <c r="AD136" s="585">
        <f>SUM('2.4_Input_Data_Rebase'!Y134:Y137)</f>
        <v>8</v>
      </c>
      <c r="AE136" s="543">
        <f>SUMIF('2.4_Input_Data_Rebase'!AF134:AF137, "&lt;0")</f>
        <v>-5</v>
      </c>
      <c r="AF136" s="586">
        <f t="shared" ref="AF136" si="732">IFERROR((AD136+AE136) / AD136, "-")</f>
        <v>0.375</v>
      </c>
      <c r="AG136" s="586">
        <f>SUMIF('2.4_Input_Data_Rebase'!AB134:AF137,"&lt;=0")</f>
        <v>-5</v>
      </c>
      <c r="AH136" s="586">
        <f t="shared" ref="AH136" si="733">IFERROR((AG136-AE136)/AG136, "-")</f>
        <v>0</v>
      </c>
      <c r="AI136" s="586">
        <f t="shared" ref="AI136" si="734">IFERROR((SQRT(AF136*AH136))*AD136, "N/A")</f>
        <v>0</v>
      </c>
      <c r="AJ136" s="587">
        <f t="shared" ref="AJ136" si="735">IFERROR(AI136*$D136, "N/A")</f>
        <v>0</v>
      </c>
      <c r="AK136" s="588"/>
      <c r="AL136" s="585">
        <f>SUM('2.4_Input_Data_Rebase'!X134:Y137)</f>
        <v>8</v>
      </c>
      <c r="AM136" s="543">
        <f>SUMIF('2.4_Input_Data_Rebase'!AE134:AF137, "&lt;0")</f>
        <v>-5</v>
      </c>
      <c r="AN136" s="586">
        <f t="shared" ref="AN136" si="736">IFERROR((AL136+AM136)/AL136, "-")</f>
        <v>0.375</v>
      </c>
      <c r="AO136" s="586">
        <f>SUMIF('2.4_Input_Data_Rebase'!AB134:AF137,"&lt;=0")</f>
        <v>-5</v>
      </c>
      <c r="AP136" s="586">
        <f t="shared" ref="AP136" si="737">IFERROR((AO136-AM136)/AO136, "-")</f>
        <v>0</v>
      </c>
      <c r="AQ136" s="586">
        <f t="shared" ref="AQ136" si="738">IFERROR((SQRT(AN136*AP136))*AL136, "N/A")</f>
        <v>0</v>
      </c>
      <c r="AR136" s="587">
        <f t="shared" ref="AR136" si="739">IFERROR(AQ136*$D136, "N/A")</f>
        <v>0</v>
      </c>
      <c r="AS136" s="588"/>
      <c r="AT136" s="585">
        <f>SUM('2.4_Input_Data_Rebase'!W134:Y137)</f>
        <v>8</v>
      </c>
      <c r="AU136" s="543">
        <f>SUMIF('2.4_Input_Data_Rebase'!AD134:AF137, "&lt;0")</f>
        <v>-5</v>
      </c>
      <c r="AV136" s="586">
        <f t="shared" ref="AV136" si="740">IFERROR((AT136+AU136)/AT136, "-")</f>
        <v>0.375</v>
      </c>
      <c r="AW136" s="586">
        <f>SUMIF('2.4_Input_Data_Rebase'!AB134:AF137,"&lt;=0")</f>
        <v>-5</v>
      </c>
      <c r="AX136" s="586">
        <f t="shared" ref="AX136" si="741">IFERROR((AW136-AU136)/AW136, "-")</f>
        <v>0</v>
      </c>
      <c r="AY136" s="586">
        <f t="shared" ref="AY136" si="742">IFERROR((SQRT(AV136*AX136))*AT136, "No Interventions")</f>
        <v>0</v>
      </c>
      <c r="AZ136" s="587">
        <f t="shared" ref="AZ136" si="743">IFERROR(AY136*$D136, "No Interventions")</f>
        <v>0</v>
      </c>
    </row>
    <row r="137" spans="1:52" ht="13.15">
      <c r="A137" s="590"/>
      <c r="B137" s="466"/>
      <c r="C137" s="481"/>
      <c r="D137" s="591"/>
      <c r="F137" s="592"/>
      <c r="G137" s="593"/>
      <c r="H137" s="594"/>
      <c r="I137" s="594"/>
      <c r="J137" s="594"/>
      <c r="K137" s="594"/>
      <c r="L137" s="584"/>
      <c r="M137" s="588"/>
      <c r="N137" s="592"/>
      <c r="O137" s="593"/>
      <c r="P137" s="594"/>
      <c r="Q137" s="594"/>
      <c r="R137" s="594"/>
      <c r="S137" s="594"/>
      <c r="T137" s="584"/>
      <c r="U137" s="588"/>
      <c r="V137" s="592"/>
      <c r="W137" s="593"/>
      <c r="X137" s="594"/>
      <c r="Y137" s="594"/>
      <c r="Z137" s="594"/>
      <c r="AA137" s="594"/>
      <c r="AB137" s="584"/>
      <c r="AC137" s="589"/>
      <c r="AD137" s="592"/>
      <c r="AE137" s="593"/>
      <c r="AF137" s="594"/>
      <c r="AG137" s="594"/>
      <c r="AH137" s="594"/>
      <c r="AI137" s="594"/>
      <c r="AJ137" s="584"/>
      <c r="AK137" s="588"/>
      <c r="AL137" s="592"/>
      <c r="AM137" s="593"/>
      <c r="AN137" s="594"/>
      <c r="AO137" s="594"/>
      <c r="AP137" s="594"/>
      <c r="AQ137" s="594"/>
      <c r="AR137" s="584"/>
      <c r="AS137" s="588"/>
      <c r="AT137" s="592"/>
      <c r="AU137" s="593"/>
      <c r="AV137" s="594"/>
      <c r="AW137" s="594"/>
      <c r="AX137" s="594"/>
      <c r="AY137" s="594"/>
      <c r="AZ137" s="584"/>
    </row>
    <row r="138" spans="1:52" ht="13.15">
      <c r="A138" s="590"/>
      <c r="B138" s="466"/>
      <c r="C138" s="481"/>
      <c r="D138" s="591"/>
      <c r="F138" s="592"/>
      <c r="G138" s="593"/>
      <c r="H138" s="594"/>
      <c r="I138" s="594"/>
      <c r="J138" s="594"/>
      <c r="K138" s="594"/>
      <c r="L138" s="584"/>
      <c r="M138" s="588"/>
      <c r="N138" s="592"/>
      <c r="O138" s="593"/>
      <c r="P138" s="594"/>
      <c r="Q138" s="594"/>
      <c r="R138" s="594"/>
      <c r="S138" s="594"/>
      <c r="T138" s="584"/>
      <c r="U138" s="588"/>
      <c r="V138" s="592"/>
      <c r="W138" s="593"/>
      <c r="X138" s="594"/>
      <c r="Y138" s="594"/>
      <c r="Z138" s="594"/>
      <c r="AA138" s="594"/>
      <c r="AB138" s="584"/>
      <c r="AC138" s="589"/>
      <c r="AD138" s="592"/>
      <c r="AE138" s="593"/>
      <c r="AF138" s="594"/>
      <c r="AG138" s="594"/>
      <c r="AH138" s="594"/>
      <c r="AI138" s="594"/>
      <c r="AJ138" s="584"/>
      <c r="AK138" s="588"/>
      <c r="AL138" s="592"/>
      <c r="AM138" s="593"/>
      <c r="AN138" s="594"/>
      <c r="AO138" s="594"/>
      <c r="AP138" s="594"/>
      <c r="AQ138" s="594"/>
      <c r="AR138" s="584"/>
      <c r="AS138" s="588"/>
      <c r="AT138" s="592"/>
      <c r="AU138" s="593"/>
      <c r="AV138" s="594"/>
      <c r="AW138" s="594"/>
      <c r="AX138" s="594"/>
      <c r="AY138" s="594"/>
      <c r="AZ138" s="584"/>
    </row>
    <row r="139" spans="1:52" ht="13.15">
      <c r="A139" s="595"/>
      <c r="B139" s="467"/>
      <c r="C139" s="596"/>
      <c r="D139" s="597"/>
      <c r="F139" s="598"/>
      <c r="G139" s="599"/>
      <c r="H139" s="600"/>
      <c r="I139" s="600"/>
      <c r="J139" s="600"/>
      <c r="K139" s="600"/>
      <c r="L139" s="601"/>
      <c r="M139" s="588"/>
      <c r="N139" s="598"/>
      <c r="O139" s="599"/>
      <c r="P139" s="600"/>
      <c r="Q139" s="600"/>
      <c r="R139" s="600"/>
      <c r="S139" s="600"/>
      <c r="T139" s="601"/>
      <c r="U139" s="588"/>
      <c r="V139" s="598"/>
      <c r="W139" s="599"/>
      <c r="X139" s="600"/>
      <c r="Y139" s="600"/>
      <c r="Z139" s="600"/>
      <c r="AA139" s="600"/>
      <c r="AB139" s="601"/>
      <c r="AC139" s="589"/>
      <c r="AD139" s="598"/>
      <c r="AE139" s="599"/>
      <c r="AF139" s="600"/>
      <c r="AG139" s="600"/>
      <c r="AH139" s="600"/>
      <c r="AI139" s="600"/>
      <c r="AJ139" s="601"/>
      <c r="AK139" s="588"/>
      <c r="AL139" s="598"/>
      <c r="AM139" s="599"/>
      <c r="AN139" s="600"/>
      <c r="AO139" s="600"/>
      <c r="AP139" s="600"/>
      <c r="AQ139" s="600"/>
      <c r="AR139" s="601"/>
      <c r="AS139" s="588"/>
      <c r="AT139" s="598"/>
      <c r="AU139" s="599"/>
      <c r="AV139" s="600"/>
      <c r="AW139" s="600"/>
      <c r="AX139" s="600"/>
      <c r="AY139" s="600"/>
      <c r="AZ139" s="601"/>
    </row>
    <row r="140" spans="1:52" ht="13.15">
      <c r="A140" s="583" t="s">
        <v>9</v>
      </c>
      <c r="B140" s="466">
        <v>28</v>
      </c>
      <c r="C140" s="481" t="s">
        <v>42</v>
      </c>
      <c r="D140" s="584">
        <f>'0.2_MR_Weighting'!I144</f>
        <v>2.9265907425431157E-3</v>
      </c>
      <c r="F140" s="585">
        <f>SUM('2.3_Input_Data_Orig_MC'!Y138:Y141)</f>
        <v>4</v>
      </c>
      <c r="G140" s="543">
        <f>SUMIF('2.3_Input_Data_Orig_MC'!AF138:AF141,"&lt;0")</f>
        <v>-3</v>
      </c>
      <c r="H140" s="586">
        <f t="shared" ref="H140" si="744">IFERROR((F140+G140) / F140, "-")</f>
        <v>0.25</v>
      </c>
      <c r="I140" s="586">
        <f>SUMIF('2.3_Input_Data_Orig_MC'!AB138:AF141,"&lt;=0")</f>
        <v>-4</v>
      </c>
      <c r="J140" s="586">
        <f t="shared" ref="J140" si="745">IFERROR((I140-G140)/I140, "-")</f>
        <v>0.25</v>
      </c>
      <c r="K140" s="586">
        <f t="shared" ref="K140" si="746">IFERROR((SQRT(H140*J140))*F140, "N/A")</f>
        <v>1</v>
      </c>
      <c r="L140" s="587">
        <f t="shared" ref="L140" si="747">IFERROR(K140*$D140, "N/A")</f>
        <v>2.9265907425431157E-3</v>
      </c>
      <c r="M140" s="588"/>
      <c r="N140" s="585">
        <f>SUM('2.3_Input_Data_Orig_MC'!X138:Y141)</f>
        <v>8</v>
      </c>
      <c r="O140" s="543">
        <f>SUMIF('2.3_Input_Data_Orig_MC'!AE138:AF141,"&lt;0")</f>
        <v>-4</v>
      </c>
      <c r="P140" s="586">
        <f t="shared" ref="P140" si="748">IFERROR((N140+O140)/N140, "-")</f>
        <v>0.5</v>
      </c>
      <c r="Q140" s="586">
        <f>SUMIF('2.3_Input_Data_Orig_MC'!AB138:AF141,"&lt;=0")</f>
        <v>-4</v>
      </c>
      <c r="R140" s="586">
        <f t="shared" ref="R140" si="749">IFERROR((Q140-O140)/Q140, "-")</f>
        <v>0</v>
      </c>
      <c r="S140" s="586">
        <f t="shared" ref="S140" si="750">IFERROR((SQRT(P140*R140))*N140, "N/A")</f>
        <v>0</v>
      </c>
      <c r="T140" s="587">
        <f t="shared" ref="T140" si="751">IFERROR(S140*$D140, "N/A")</f>
        <v>0</v>
      </c>
      <c r="U140" s="588"/>
      <c r="V140" s="585">
        <f>SUM('2.3_Input_Data_Orig_MC'!W138:Y141)</f>
        <v>8</v>
      </c>
      <c r="W140" s="543">
        <f>SUMIF('2.3_Input_Data_Orig_MC'!AD138:AF141, "&lt;0")</f>
        <v>-4</v>
      </c>
      <c r="X140" s="586">
        <f t="shared" ref="X140" si="752">IFERROR((V140+W140)/V140, "-")</f>
        <v>0.5</v>
      </c>
      <c r="Y140" s="586">
        <f>SUMIF('2.3_Input_Data_Orig_MC'!AB138:AF141,"&lt;=0")</f>
        <v>-4</v>
      </c>
      <c r="Z140" s="586">
        <f t="shared" ref="Z140" si="753">IFERROR((Y140-W140)/Y140, "-")</f>
        <v>0</v>
      </c>
      <c r="AA140" s="586">
        <f t="shared" ref="AA140" si="754">IFERROR((SQRT(X140*Z140))*V140, "N/A")</f>
        <v>0</v>
      </c>
      <c r="AB140" s="587">
        <f t="shared" ref="AB140" si="755">IFERROR(AA140*$D140, "N/A")</f>
        <v>0</v>
      </c>
      <c r="AC140" s="589"/>
      <c r="AD140" s="585">
        <f>SUM('2.4_Input_Data_Rebase'!Y138:Y141)</f>
        <v>8</v>
      </c>
      <c r="AE140" s="543">
        <f>SUMIF('2.4_Input_Data_Rebase'!AF138:AF141, "&lt;0")</f>
        <v>-4</v>
      </c>
      <c r="AF140" s="586">
        <f t="shared" ref="AF140" si="756">IFERROR((AD140+AE140) / AD140, "-")</f>
        <v>0.5</v>
      </c>
      <c r="AG140" s="586">
        <f>SUMIF('2.4_Input_Data_Rebase'!AB138:AF141,"&lt;=0")</f>
        <v>-4</v>
      </c>
      <c r="AH140" s="586">
        <f t="shared" ref="AH140" si="757">IFERROR((AG140-AE140)/AG140, "-")</f>
        <v>0</v>
      </c>
      <c r="AI140" s="586">
        <f t="shared" ref="AI140" si="758">IFERROR((SQRT(AF140*AH140))*AD140, "N/A")</f>
        <v>0</v>
      </c>
      <c r="AJ140" s="587">
        <f t="shared" ref="AJ140" si="759">IFERROR(AI140*$D140, "N/A")</f>
        <v>0</v>
      </c>
      <c r="AK140" s="588"/>
      <c r="AL140" s="585">
        <f>SUM('2.4_Input_Data_Rebase'!X138:Y141)</f>
        <v>8</v>
      </c>
      <c r="AM140" s="543">
        <f>SUMIF('2.4_Input_Data_Rebase'!AE138:AF141, "&lt;0")</f>
        <v>-4</v>
      </c>
      <c r="AN140" s="586">
        <f t="shared" ref="AN140" si="760">IFERROR((AL140+AM140)/AL140, "-")</f>
        <v>0.5</v>
      </c>
      <c r="AO140" s="586">
        <f>SUMIF('2.4_Input_Data_Rebase'!AB138:AF141,"&lt;=0")</f>
        <v>-4</v>
      </c>
      <c r="AP140" s="586">
        <f t="shared" ref="AP140" si="761">IFERROR((AO140-AM140)/AO140, "-")</f>
        <v>0</v>
      </c>
      <c r="AQ140" s="586">
        <f t="shared" ref="AQ140" si="762">IFERROR((SQRT(AN140*AP140))*AL140, "N/A")</f>
        <v>0</v>
      </c>
      <c r="AR140" s="587">
        <f t="shared" ref="AR140" si="763">IFERROR(AQ140*$D140, "N/A")</f>
        <v>0</v>
      </c>
      <c r="AS140" s="588"/>
      <c r="AT140" s="585">
        <f>SUM('2.4_Input_Data_Rebase'!W138:Y141)</f>
        <v>8</v>
      </c>
      <c r="AU140" s="543">
        <f>SUMIF('2.4_Input_Data_Rebase'!AD138:AF141, "&lt;0")</f>
        <v>-4</v>
      </c>
      <c r="AV140" s="586">
        <f t="shared" ref="AV140" si="764">IFERROR((AT140+AU140)/AT140, "-")</f>
        <v>0.5</v>
      </c>
      <c r="AW140" s="586">
        <f>SUMIF('2.4_Input_Data_Rebase'!AB138:AF141,"&lt;=0")</f>
        <v>-4</v>
      </c>
      <c r="AX140" s="586">
        <f t="shared" ref="AX140" si="765">IFERROR((AW140-AU140)/AW140, "-")</f>
        <v>0</v>
      </c>
      <c r="AY140" s="586">
        <f t="shared" ref="AY140" si="766">IFERROR((SQRT(AV140*AX140))*AT140, "No Interventions")</f>
        <v>0</v>
      </c>
      <c r="AZ140" s="587">
        <f t="shared" ref="AZ140" si="767">IFERROR(AY140*$D140, "No Interventions")</f>
        <v>0</v>
      </c>
    </row>
    <row r="141" spans="1:52" ht="13.15">
      <c r="A141" s="590"/>
      <c r="B141" s="466"/>
      <c r="C141" s="481"/>
      <c r="D141" s="591"/>
      <c r="F141" s="592"/>
      <c r="G141" s="593"/>
      <c r="H141" s="594"/>
      <c r="I141" s="594"/>
      <c r="J141" s="594"/>
      <c r="K141" s="594"/>
      <c r="L141" s="584"/>
      <c r="M141" s="588"/>
      <c r="N141" s="592"/>
      <c r="O141" s="593"/>
      <c r="P141" s="594"/>
      <c r="Q141" s="594"/>
      <c r="R141" s="594"/>
      <c r="S141" s="594"/>
      <c r="T141" s="584"/>
      <c r="U141" s="588"/>
      <c r="V141" s="592"/>
      <c r="W141" s="593"/>
      <c r="X141" s="594"/>
      <c r="Y141" s="594"/>
      <c r="Z141" s="594"/>
      <c r="AA141" s="594"/>
      <c r="AB141" s="584"/>
      <c r="AC141" s="589"/>
      <c r="AD141" s="592"/>
      <c r="AE141" s="593"/>
      <c r="AF141" s="594"/>
      <c r="AG141" s="594"/>
      <c r="AH141" s="594"/>
      <c r="AI141" s="594"/>
      <c r="AJ141" s="584"/>
      <c r="AK141" s="588"/>
      <c r="AL141" s="592"/>
      <c r="AM141" s="593"/>
      <c r="AN141" s="594"/>
      <c r="AO141" s="594"/>
      <c r="AP141" s="594"/>
      <c r="AQ141" s="594"/>
      <c r="AR141" s="584"/>
      <c r="AS141" s="588"/>
      <c r="AT141" s="592"/>
      <c r="AU141" s="593"/>
      <c r="AV141" s="594"/>
      <c r="AW141" s="594"/>
      <c r="AX141" s="594"/>
      <c r="AY141" s="594"/>
      <c r="AZ141" s="584"/>
    </row>
    <row r="142" spans="1:52" ht="13.15">
      <c r="A142" s="590"/>
      <c r="B142" s="466"/>
      <c r="C142" s="481"/>
      <c r="D142" s="591"/>
      <c r="F142" s="592"/>
      <c r="G142" s="593"/>
      <c r="H142" s="594"/>
      <c r="I142" s="594"/>
      <c r="J142" s="594"/>
      <c r="K142" s="594"/>
      <c r="L142" s="584"/>
      <c r="M142" s="588"/>
      <c r="N142" s="592"/>
      <c r="O142" s="593"/>
      <c r="P142" s="594"/>
      <c r="Q142" s="594"/>
      <c r="R142" s="594"/>
      <c r="S142" s="594"/>
      <c r="T142" s="584"/>
      <c r="U142" s="588"/>
      <c r="V142" s="592"/>
      <c r="W142" s="593"/>
      <c r="X142" s="594"/>
      <c r="Y142" s="594"/>
      <c r="Z142" s="594"/>
      <c r="AA142" s="594"/>
      <c r="AB142" s="584"/>
      <c r="AC142" s="589"/>
      <c r="AD142" s="592"/>
      <c r="AE142" s="593"/>
      <c r="AF142" s="594"/>
      <c r="AG142" s="594"/>
      <c r="AH142" s="594"/>
      <c r="AI142" s="594"/>
      <c r="AJ142" s="584"/>
      <c r="AK142" s="588"/>
      <c r="AL142" s="592"/>
      <c r="AM142" s="593"/>
      <c r="AN142" s="594"/>
      <c r="AO142" s="594"/>
      <c r="AP142" s="594"/>
      <c r="AQ142" s="594"/>
      <c r="AR142" s="584"/>
      <c r="AS142" s="588"/>
      <c r="AT142" s="592"/>
      <c r="AU142" s="593"/>
      <c r="AV142" s="594"/>
      <c r="AW142" s="594"/>
      <c r="AX142" s="594"/>
      <c r="AY142" s="594"/>
      <c r="AZ142" s="584"/>
    </row>
    <row r="143" spans="1:52" ht="13.15">
      <c r="A143" s="595"/>
      <c r="B143" s="467"/>
      <c r="C143" s="596"/>
      <c r="D143" s="597"/>
      <c r="F143" s="598"/>
      <c r="G143" s="599"/>
      <c r="H143" s="600"/>
      <c r="I143" s="600"/>
      <c r="J143" s="600"/>
      <c r="K143" s="600"/>
      <c r="L143" s="601"/>
      <c r="M143" s="588"/>
      <c r="N143" s="598"/>
      <c r="O143" s="599"/>
      <c r="P143" s="600"/>
      <c r="Q143" s="600"/>
      <c r="R143" s="600"/>
      <c r="S143" s="600"/>
      <c r="T143" s="601"/>
      <c r="U143" s="588"/>
      <c r="V143" s="598"/>
      <c r="W143" s="599"/>
      <c r="X143" s="600"/>
      <c r="Y143" s="600"/>
      <c r="Z143" s="600"/>
      <c r="AA143" s="600"/>
      <c r="AB143" s="601"/>
      <c r="AC143" s="589"/>
      <c r="AD143" s="598"/>
      <c r="AE143" s="599"/>
      <c r="AF143" s="600"/>
      <c r="AG143" s="600"/>
      <c r="AH143" s="600"/>
      <c r="AI143" s="600"/>
      <c r="AJ143" s="601"/>
      <c r="AK143" s="588"/>
      <c r="AL143" s="598"/>
      <c r="AM143" s="599"/>
      <c r="AN143" s="600"/>
      <c r="AO143" s="600"/>
      <c r="AP143" s="600"/>
      <c r="AQ143" s="600"/>
      <c r="AR143" s="601"/>
      <c r="AS143" s="588"/>
      <c r="AT143" s="598"/>
      <c r="AU143" s="599"/>
      <c r="AV143" s="600"/>
      <c r="AW143" s="600"/>
      <c r="AX143" s="600"/>
      <c r="AY143" s="600"/>
      <c r="AZ143" s="601"/>
    </row>
    <row r="144" spans="1:52" ht="26.25">
      <c r="A144" s="583" t="s">
        <v>9</v>
      </c>
      <c r="B144" s="466">
        <v>29</v>
      </c>
      <c r="C144" s="481" t="s">
        <v>43</v>
      </c>
      <c r="D144" s="584">
        <f>'0.2_MR_Weighting'!I148</f>
        <v>6.128234421982009E-3</v>
      </c>
      <c r="F144" s="585">
        <f>SUM('2.3_Input_Data_Orig_MC'!Y142:Y145)</f>
        <v>0</v>
      </c>
      <c r="G144" s="543">
        <f>SUMIF('2.3_Input_Data_Orig_MC'!AF142:AF145,"&lt;0")</f>
        <v>0</v>
      </c>
      <c r="H144" s="586" t="str">
        <f t="shared" ref="H144" si="768">IFERROR((F144+G144) / F144, "-")</f>
        <v>-</v>
      </c>
      <c r="I144" s="586">
        <f>SUMIF('2.3_Input_Data_Orig_MC'!AB142:AF145,"&lt;=0")</f>
        <v>-1</v>
      </c>
      <c r="J144" s="586">
        <f t="shared" ref="J144" si="769">IFERROR((I144-G144)/I144, "-")</f>
        <v>1</v>
      </c>
      <c r="K144" s="586" t="str">
        <f t="shared" ref="K144" si="770">IFERROR((SQRT(H144*J144))*F144, "N/A")</f>
        <v>N/A</v>
      </c>
      <c r="L144" s="587" t="str">
        <f t="shared" ref="L144" si="771">IFERROR(K144*$D144, "N/A")</f>
        <v>N/A</v>
      </c>
      <c r="M144" s="588"/>
      <c r="N144" s="585">
        <f>SUM('2.3_Input_Data_Orig_MC'!X142:Y145)</f>
        <v>8</v>
      </c>
      <c r="O144" s="543">
        <f>SUMIF('2.3_Input_Data_Orig_MC'!AE142:AF145,"&lt;0")</f>
        <v>-1</v>
      </c>
      <c r="P144" s="586">
        <f t="shared" ref="P144" si="772">IFERROR((N144+O144)/N144, "-")</f>
        <v>0.875</v>
      </c>
      <c r="Q144" s="586">
        <f>SUMIF('2.3_Input_Data_Orig_MC'!AB142:AF145,"&lt;=0")</f>
        <v>-1</v>
      </c>
      <c r="R144" s="586">
        <f t="shared" ref="R144" si="773">IFERROR((Q144-O144)/Q144, "-")</f>
        <v>0</v>
      </c>
      <c r="S144" s="586">
        <f t="shared" ref="S144" si="774">IFERROR((SQRT(P144*R144))*N144, "N/A")</f>
        <v>0</v>
      </c>
      <c r="T144" s="587">
        <f t="shared" ref="T144" si="775">IFERROR(S144*$D144, "N/A")</f>
        <v>0</v>
      </c>
      <c r="U144" s="588"/>
      <c r="V144" s="585">
        <f>SUM('2.3_Input_Data_Orig_MC'!W142:Y145)</f>
        <v>18</v>
      </c>
      <c r="W144" s="543">
        <f>SUMIF('2.3_Input_Data_Orig_MC'!AD142:AF145, "&lt;0")</f>
        <v>-1</v>
      </c>
      <c r="X144" s="586">
        <f t="shared" ref="X144" si="776">IFERROR((V144+W144)/V144, "-")</f>
        <v>0.94444444444444442</v>
      </c>
      <c r="Y144" s="586">
        <f>SUMIF('2.3_Input_Data_Orig_MC'!AB142:AF145,"&lt;=0")</f>
        <v>-1</v>
      </c>
      <c r="Z144" s="586">
        <f t="shared" ref="Z144" si="777">IFERROR((Y144-W144)/Y144, "-")</f>
        <v>0</v>
      </c>
      <c r="AA144" s="586">
        <f t="shared" ref="AA144" si="778">IFERROR((SQRT(X144*Z144))*V144, "N/A")</f>
        <v>0</v>
      </c>
      <c r="AB144" s="587">
        <f t="shared" ref="AB144" si="779">IFERROR(AA144*$D144, "N/A")</f>
        <v>0</v>
      </c>
      <c r="AC144" s="589"/>
      <c r="AD144" s="585">
        <f>SUM('2.4_Input_Data_Rebase'!Y142:Y145)</f>
        <v>12</v>
      </c>
      <c r="AE144" s="543">
        <f>SUMIF('2.4_Input_Data_Rebase'!AF142:AF145, "&lt;0")</f>
        <v>-1</v>
      </c>
      <c r="AF144" s="586">
        <f t="shared" ref="AF144" si="780">IFERROR((AD144+AE144) / AD144, "-")</f>
        <v>0.91666666666666663</v>
      </c>
      <c r="AG144" s="586">
        <f>SUMIF('2.4_Input_Data_Rebase'!AB142:AF145,"&lt;=0")</f>
        <v>-1</v>
      </c>
      <c r="AH144" s="586">
        <f t="shared" ref="AH144" si="781">IFERROR((AG144-AE144)/AG144, "-")</f>
        <v>0</v>
      </c>
      <c r="AI144" s="586">
        <f t="shared" ref="AI144" si="782">IFERROR((SQRT(AF144*AH144))*AD144, "N/A")</f>
        <v>0</v>
      </c>
      <c r="AJ144" s="587">
        <f t="shared" ref="AJ144" si="783">IFERROR(AI144*$D144, "N/A")</f>
        <v>0</v>
      </c>
      <c r="AK144" s="588"/>
      <c r="AL144" s="585">
        <f>SUM('2.4_Input_Data_Rebase'!X142:Y145)</f>
        <v>12</v>
      </c>
      <c r="AM144" s="543">
        <f>SUMIF('2.4_Input_Data_Rebase'!AE142:AF145, "&lt;0")</f>
        <v>-1</v>
      </c>
      <c r="AN144" s="586">
        <f t="shared" ref="AN144" si="784">IFERROR((AL144+AM144)/AL144, "-")</f>
        <v>0.91666666666666663</v>
      </c>
      <c r="AO144" s="586">
        <f>SUMIF('2.4_Input_Data_Rebase'!AB142:AF145,"&lt;=0")</f>
        <v>-1</v>
      </c>
      <c r="AP144" s="586">
        <f t="shared" ref="AP144" si="785">IFERROR((AO144-AM144)/AO144, "-")</f>
        <v>0</v>
      </c>
      <c r="AQ144" s="586">
        <f t="shared" ref="AQ144" si="786">IFERROR((SQRT(AN144*AP144))*AL144, "N/A")</f>
        <v>0</v>
      </c>
      <c r="AR144" s="587">
        <f t="shared" ref="AR144" si="787">IFERROR(AQ144*$D144, "N/A")</f>
        <v>0</v>
      </c>
      <c r="AS144" s="588"/>
      <c r="AT144" s="585">
        <f>SUM('2.4_Input_Data_Rebase'!W142:Y145)</f>
        <v>14</v>
      </c>
      <c r="AU144" s="543">
        <f>SUMIF('2.4_Input_Data_Rebase'!AD142:AF145, "&lt;0")</f>
        <v>-1</v>
      </c>
      <c r="AV144" s="586">
        <f t="shared" ref="AV144" si="788">IFERROR((AT144+AU144)/AT144, "-")</f>
        <v>0.9285714285714286</v>
      </c>
      <c r="AW144" s="586">
        <f>SUMIF('2.4_Input_Data_Rebase'!AB142:AF145,"&lt;=0")</f>
        <v>-1</v>
      </c>
      <c r="AX144" s="586">
        <f t="shared" ref="AX144" si="789">IFERROR((AW144-AU144)/AW144, "-")</f>
        <v>0</v>
      </c>
      <c r="AY144" s="586">
        <f t="shared" ref="AY144" si="790">IFERROR((SQRT(AV144*AX144))*AT144, "No Interventions")</f>
        <v>0</v>
      </c>
      <c r="AZ144" s="587">
        <f t="shared" ref="AZ144" si="791">IFERROR(AY144*$D144, "No Interventions")</f>
        <v>0</v>
      </c>
    </row>
    <row r="145" spans="1:52" ht="13.15">
      <c r="A145" s="590"/>
      <c r="B145" s="466"/>
      <c r="C145" s="481"/>
      <c r="D145" s="591"/>
      <c r="F145" s="592"/>
      <c r="G145" s="593"/>
      <c r="H145" s="594"/>
      <c r="I145" s="594"/>
      <c r="J145" s="594"/>
      <c r="K145" s="594"/>
      <c r="L145" s="584"/>
      <c r="M145" s="588"/>
      <c r="N145" s="592"/>
      <c r="O145" s="593"/>
      <c r="P145" s="594"/>
      <c r="Q145" s="594"/>
      <c r="R145" s="594"/>
      <c r="S145" s="594"/>
      <c r="T145" s="584"/>
      <c r="U145" s="588"/>
      <c r="V145" s="592"/>
      <c r="W145" s="593"/>
      <c r="X145" s="594"/>
      <c r="Y145" s="594"/>
      <c r="Z145" s="594"/>
      <c r="AA145" s="594"/>
      <c r="AB145" s="584"/>
      <c r="AC145" s="589"/>
      <c r="AD145" s="592"/>
      <c r="AE145" s="593"/>
      <c r="AF145" s="594"/>
      <c r="AG145" s="594"/>
      <c r="AH145" s="594"/>
      <c r="AI145" s="594"/>
      <c r="AJ145" s="584"/>
      <c r="AK145" s="588"/>
      <c r="AL145" s="592"/>
      <c r="AM145" s="593"/>
      <c r="AN145" s="594"/>
      <c r="AO145" s="594"/>
      <c r="AP145" s="594"/>
      <c r="AQ145" s="594"/>
      <c r="AR145" s="584"/>
      <c r="AS145" s="588"/>
      <c r="AT145" s="592"/>
      <c r="AU145" s="593"/>
      <c r="AV145" s="594"/>
      <c r="AW145" s="594"/>
      <c r="AX145" s="594"/>
      <c r="AY145" s="594"/>
      <c r="AZ145" s="584"/>
    </row>
    <row r="146" spans="1:52" ht="13.15">
      <c r="A146" s="590"/>
      <c r="B146" s="466"/>
      <c r="C146" s="481"/>
      <c r="D146" s="591"/>
      <c r="F146" s="592"/>
      <c r="G146" s="593"/>
      <c r="H146" s="594"/>
      <c r="I146" s="594"/>
      <c r="J146" s="594"/>
      <c r="K146" s="594"/>
      <c r="L146" s="584"/>
      <c r="M146" s="588"/>
      <c r="N146" s="592"/>
      <c r="O146" s="593"/>
      <c r="P146" s="594"/>
      <c r="Q146" s="594"/>
      <c r="R146" s="594"/>
      <c r="S146" s="594"/>
      <c r="T146" s="584"/>
      <c r="U146" s="588"/>
      <c r="V146" s="592"/>
      <c r="W146" s="593"/>
      <c r="X146" s="594"/>
      <c r="Y146" s="594"/>
      <c r="Z146" s="594"/>
      <c r="AA146" s="594"/>
      <c r="AB146" s="584"/>
      <c r="AC146" s="589"/>
      <c r="AD146" s="592"/>
      <c r="AE146" s="593"/>
      <c r="AF146" s="594"/>
      <c r="AG146" s="594"/>
      <c r="AH146" s="594"/>
      <c r="AI146" s="594"/>
      <c r="AJ146" s="584"/>
      <c r="AK146" s="588"/>
      <c r="AL146" s="592"/>
      <c r="AM146" s="593"/>
      <c r="AN146" s="594"/>
      <c r="AO146" s="594"/>
      <c r="AP146" s="594"/>
      <c r="AQ146" s="594"/>
      <c r="AR146" s="584"/>
      <c r="AS146" s="588"/>
      <c r="AT146" s="592"/>
      <c r="AU146" s="593"/>
      <c r="AV146" s="594"/>
      <c r="AW146" s="594"/>
      <c r="AX146" s="594"/>
      <c r="AY146" s="594"/>
      <c r="AZ146" s="584"/>
    </row>
    <row r="147" spans="1:52" ht="13.15">
      <c r="A147" s="595"/>
      <c r="B147" s="467"/>
      <c r="C147" s="596"/>
      <c r="D147" s="597"/>
      <c r="F147" s="598"/>
      <c r="G147" s="599"/>
      <c r="H147" s="600"/>
      <c r="I147" s="600"/>
      <c r="J147" s="600"/>
      <c r="K147" s="600"/>
      <c r="L147" s="601"/>
      <c r="M147" s="588"/>
      <c r="N147" s="598"/>
      <c r="O147" s="599"/>
      <c r="P147" s="600"/>
      <c r="Q147" s="600"/>
      <c r="R147" s="600"/>
      <c r="S147" s="600"/>
      <c r="T147" s="601"/>
      <c r="U147" s="588"/>
      <c r="V147" s="598"/>
      <c r="W147" s="599"/>
      <c r="X147" s="600"/>
      <c r="Y147" s="600"/>
      <c r="Z147" s="600"/>
      <c r="AA147" s="600"/>
      <c r="AB147" s="601"/>
      <c r="AC147" s="589"/>
      <c r="AD147" s="598"/>
      <c r="AE147" s="599"/>
      <c r="AF147" s="600"/>
      <c r="AG147" s="600"/>
      <c r="AH147" s="600"/>
      <c r="AI147" s="600"/>
      <c r="AJ147" s="601"/>
      <c r="AK147" s="588"/>
      <c r="AL147" s="598"/>
      <c r="AM147" s="599"/>
      <c r="AN147" s="600"/>
      <c r="AO147" s="600"/>
      <c r="AP147" s="600"/>
      <c r="AQ147" s="600"/>
      <c r="AR147" s="601"/>
      <c r="AS147" s="588"/>
      <c r="AT147" s="598"/>
      <c r="AU147" s="599"/>
      <c r="AV147" s="600"/>
      <c r="AW147" s="600"/>
      <c r="AX147" s="600"/>
      <c r="AY147" s="600"/>
      <c r="AZ147" s="601"/>
    </row>
    <row r="148" spans="1:52" ht="13.15">
      <c r="A148" s="583" t="s">
        <v>9</v>
      </c>
      <c r="B148" s="466">
        <v>32</v>
      </c>
      <c r="C148" s="481" t="s">
        <v>44</v>
      </c>
      <c r="D148" s="584">
        <f>'0.2_MR_Weighting'!I152</f>
        <v>7.3076823343718395E-3</v>
      </c>
      <c r="F148" s="585">
        <f>SUM('2.3_Input_Data_Orig_MC'!Y146:Y149)</f>
        <v>6</v>
      </c>
      <c r="G148" s="543">
        <f>SUMIF('2.3_Input_Data_Orig_MC'!AF146:AF149,"&lt;0")</f>
        <v>-3</v>
      </c>
      <c r="H148" s="586">
        <f t="shared" ref="H148" si="792">IFERROR((F148+G148) / F148, "-")</f>
        <v>0.5</v>
      </c>
      <c r="I148" s="586">
        <f>SUMIF('2.3_Input_Data_Orig_MC'!AB146:AF149,"&lt;=0")</f>
        <v>-6</v>
      </c>
      <c r="J148" s="586">
        <f t="shared" ref="J148" si="793">IFERROR((I148-G148)/I148, "-")</f>
        <v>0.5</v>
      </c>
      <c r="K148" s="586">
        <f t="shared" ref="K148" si="794">IFERROR((SQRT(H148*J148))*F148, "N/A")</f>
        <v>3</v>
      </c>
      <c r="L148" s="587">
        <f t="shared" ref="L148" si="795">IFERROR(K148*$D148, "N/A")</f>
        <v>2.1923047003115519E-2</v>
      </c>
      <c r="M148" s="588"/>
      <c r="N148" s="585">
        <f>SUM('2.3_Input_Data_Orig_MC'!X146:Y149)</f>
        <v>9</v>
      </c>
      <c r="O148" s="543">
        <f>SUMIF('2.3_Input_Data_Orig_MC'!AE146:AF149,"&lt;0")</f>
        <v>-6</v>
      </c>
      <c r="P148" s="586">
        <f t="shared" ref="P148" si="796">IFERROR((N148+O148)/N148, "-")</f>
        <v>0.33333333333333331</v>
      </c>
      <c r="Q148" s="586">
        <f>SUMIF('2.3_Input_Data_Orig_MC'!AB146:AF149,"&lt;=0")</f>
        <v>-6</v>
      </c>
      <c r="R148" s="586">
        <f t="shared" ref="R148" si="797">IFERROR((Q148-O148)/Q148, "-")</f>
        <v>0</v>
      </c>
      <c r="S148" s="586">
        <f t="shared" ref="S148" si="798">IFERROR((SQRT(P148*R148))*N148, "N/A")</f>
        <v>0</v>
      </c>
      <c r="T148" s="587">
        <f t="shared" ref="T148" si="799">IFERROR(S148*$D148, "N/A")</f>
        <v>0</v>
      </c>
      <c r="U148" s="588"/>
      <c r="V148" s="585">
        <f>SUM('2.3_Input_Data_Orig_MC'!W146:Y149)</f>
        <v>12</v>
      </c>
      <c r="W148" s="543">
        <f>SUMIF('2.3_Input_Data_Orig_MC'!AD146:AF149, "&lt;0")</f>
        <v>-6</v>
      </c>
      <c r="X148" s="586">
        <f t="shared" ref="X148" si="800">IFERROR((V148+W148)/V148, "-")</f>
        <v>0.5</v>
      </c>
      <c r="Y148" s="586">
        <f>SUMIF('2.3_Input_Data_Orig_MC'!AB146:AF149,"&lt;=0")</f>
        <v>-6</v>
      </c>
      <c r="Z148" s="586">
        <f t="shared" ref="Z148" si="801">IFERROR((Y148-W148)/Y148, "-")</f>
        <v>0</v>
      </c>
      <c r="AA148" s="586">
        <f t="shared" ref="AA148" si="802">IFERROR((SQRT(X148*Z148))*V148, "N/A")</f>
        <v>0</v>
      </c>
      <c r="AB148" s="587">
        <f t="shared" ref="AB148" si="803">IFERROR(AA148*$D148, "N/A")</f>
        <v>0</v>
      </c>
      <c r="AC148" s="589"/>
      <c r="AD148" s="585">
        <f>SUM('2.4_Input_Data_Rebase'!Y146:Y149)</f>
        <v>6</v>
      </c>
      <c r="AE148" s="543">
        <f>SUMIF('2.4_Input_Data_Rebase'!AF146:AF149, "&lt;0")</f>
        <v>-6</v>
      </c>
      <c r="AF148" s="586">
        <f t="shared" ref="AF148" si="804">IFERROR((AD148+AE148) / AD148, "-")</f>
        <v>0</v>
      </c>
      <c r="AG148" s="586">
        <f>SUMIF('2.4_Input_Data_Rebase'!AB146:AF149,"&lt;=0")</f>
        <v>-6</v>
      </c>
      <c r="AH148" s="586">
        <f t="shared" ref="AH148" si="805">IFERROR((AG148-AE148)/AG148, "-")</f>
        <v>0</v>
      </c>
      <c r="AI148" s="586">
        <f t="shared" ref="AI148" si="806">IFERROR((SQRT(AF148*AH148))*AD148, "N/A")</f>
        <v>0</v>
      </c>
      <c r="AJ148" s="587">
        <f t="shared" ref="AJ148" si="807">IFERROR(AI148*$D148, "N/A")</f>
        <v>0</v>
      </c>
      <c r="AK148" s="588"/>
      <c r="AL148" s="585">
        <f>SUM('2.4_Input_Data_Rebase'!X146:Y149)</f>
        <v>6</v>
      </c>
      <c r="AM148" s="543">
        <f>SUMIF('2.4_Input_Data_Rebase'!AE146:AF149, "&lt;0")</f>
        <v>-6</v>
      </c>
      <c r="AN148" s="586">
        <f t="shared" ref="AN148" si="808">IFERROR((AL148+AM148)/AL148, "-")</f>
        <v>0</v>
      </c>
      <c r="AO148" s="586">
        <f>SUMIF('2.4_Input_Data_Rebase'!AB146:AF149,"&lt;=0")</f>
        <v>-6</v>
      </c>
      <c r="AP148" s="586">
        <f t="shared" ref="AP148" si="809">IFERROR((AO148-AM148)/AO148, "-")</f>
        <v>0</v>
      </c>
      <c r="AQ148" s="586">
        <f t="shared" ref="AQ148" si="810">IFERROR((SQRT(AN148*AP148))*AL148, "N/A")</f>
        <v>0</v>
      </c>
      <c r="AR148" s="587">
        <f t="shared" ref="AR148" si="811">IFERROR(AQ148*$D148, "N/A")</f>
        <v>0</v>
      </c>
      <c r="AS148" s="588"/>
      <c r="AT148" s="585">
        <f>SUM('2.4_Input_Data_Rebase'!W146:Y149)</f>
        <v>6</v>
      </c>
      <c r="AU148" s="543">
        <f>SUMIF('2.4_Input_Data_Rebase'!AD146:AF149, "&lt;0")</f>
        <v>-6</v>
      </c>
      <c r="AV148" s="586">
        <f t="shared" ref="AV148" si="812">IFERROR((AT148+AU148)/AT148, "-")</f>
        <v>0</v>
      </c>
      <c r="AW148" s="586">
        <f>SUMIF('2.4_Input_Data_Rebase'!AB146:AF149,"&lt;=0")</f>
        <v>-6</v>
      </c>
      <c r="AX148" s="586">
        <f t="shared" ref="AX148" si="813">IFERROR((AW148-AU148)/AW148, "-")</f>
        <v>0</v>
      </c>
      <c r="AY148" s="586">
        <f t="shared" ref="AY148" si="814">IFERROR((SQRT(AV148*AX148))*AT148, "No Interventions")</f>
        <v>0</v>
      </c>
      <c r="AZ148" s="587">
        <f t="shared" ref="AZ148" si="815">IFERROR(AY148*$D148, "No Interventions")</f>
        <v>0</v>
      </c>
    </row>
    <row r="149" spans="1:52" ht="13.15">
      <c r="A149" s="590"/>
      <c r="B149" s="466"/>
      <c r="C149" s="481"/>
      <c r="D149" s="591"/>
      <c r="F149" s="592"/>
      <c r="G149" s="593"/>
      <c r="H149" s="594"/>
      <c r="I149" s="594"/>
      <c r="J149" s="594"/>
      <c r="K149" s="594"/>
      <c r="L149" s="584"/>
      <c r="M149" s="588"/>
      <c r="N149" s="592"/>
      <c r="O149" s="593"/>
      <c r="P149" s="594"/>
      <c r="Q149" s="594"/>
      <c r="R149" s="594"/>
      <c r="S149" s="594"/>
      <c r="T149" s="584"/>
      <c r="U149" s="588"/>
      <c r="V149" s="592"/>
      <c r="W149" s="593"/>
      <c r="X149" s="594"/>
      <c r="Y149" s="594"/>
      <c r="Z149" s="594"/>
      <c r="AA149" s="594"/>
      <c r="AB149" s="584"/>
      <c r="AC149" s="589"/>
      <c r="AD149" s="592"/>
      <c r="AE149" s="593"/>
      <c r="AF149" s="594"/>
      <c r="AG149" s="594"/>
      <c r="AH149" s="594"/>
      <c r="AI149" s="594"/>
      <c r="AJ149" s="584"/>
      <c r="AK149" s="588"/>
      <c r="AL149" s="592"/>
      <c r="AM149" s="593"/>
      <c r="AN149" s="594"/>
      <c r="AO149" s="594"/>
      <c r="AP149" s="594"/>
      <c r="AQ149" s="594"/>
      <c r="AR149" s="584"/>
      <c r="AS149" s="588"/>
      <c r="AT149" s="592"/>
      <c r="AU149" s="593"/>
      <c r="AV149" s="594"/>
      <c r="AW149" s="594"/>
      <c r="AX149" s="594"/>
      <c r="AY149" s="594"/>
      <c r="AZ149" s="584"/>
    </row>
    <row r="150" spans="1:52" ht="13.15">
      <c r="A150" s="590"/>
      <c r="B150" s="466"/>
      <c r="C150" s="481"/>
      <c r="D150" s="591"/>
      <c r="F150" s="592"/>
      <c r="G150" s="593"/>
      <c r="H150" s="594"/>
      <c r="I150" s="594"/>
      <c r="J150" s="594"/>
      <c r="K150" s="594"/>
      <c r="L150" s="584"/>
      <c r="M150" s="588"/>
      <c r="N150" s="592"/>
      <c r="O150" s="593"/>
      <c r="P150" s="594"/>
      <c r="Q150" s="594"/>
      <c r="R150" s="594"/>
      <c r="S150" s="594"/>
      <c r="T150" s="584"/>
      <c r="U150" s="588"/>
      <c r="V150" s="592"/>
      <c r="W150" s="593"/>
      <c r="X150" s="594"/>
      <c r="Y150" s="594"/>
      <c r="Z150" s="594"/>
      <c r="AA150" s="594"/>
      <c r="AB150" s="584"/>
      <c r="AC150" s="589"/>
      <c r="AD150" s="592"/>
      <c r="AE150" s="593"/>
      <c r="AF150" s="594"/>
      <c r="AG150" s="594"/>
      <c r="AH150" s="594"/>
      <c r="AI150" s="594"/>
      <c r="AJ150" s="584"/>
      <c r="AK150" s="588"/>
      <c r="AL150" s="592"/>
      <c r="AM150" s="593"/>
      <c r="AN150" s="594"/>
      <c r="AO150" s="594"/>
      <c r="AP150" s="594"/>
      <c r="AQ150" s="594"/>
      <c r="AR150" s="584"/>
      <c r="AS150" s="588"/>
      <c r="AT150" s="592"/>
      <c r="AU150" s="593"/>
      <c r="AV150" s="594"/>
      <c r="AW150" s="594"/>
      <c r="AX150" s="594"/>
      <c r="AY150" s="594"/>
      <c r="AZ150" s="584"/>
    </row>
    <row r="151" spans="1:52" ht="13.15">
      <c r="A151" s="595"/>
      <c r="B151" s="467"/>
      <c r="C151" s="596"/>
      <c r="D151" s="597"/>
      <c r="F151" s="598"/>
      <c r="G151" s="599"/>
      <c r="H151" s="600"/>
      <c r="I151" s="600"/>
      <c r="J151" s="600"/>
      <c r="K151" s="600"/>
      <c r="L151" s="601"/>
      <c r="M151" s="588"/>
      <c r="N151" s="598"/>
      <c r="O151" s="599"/>
      <c r="P151" s="600"/>
      <c r="Q151" s="600"/>
      <c r="R151" s="600"/>
      <c r="S151" s="600"/>
      <c r="T151" s="601"/>
      <c r="U151" s="588"/>
      <c r="V151" s="598"/>
      <c r="W151" s="599"/>
      <c r="X151" s="600"/>
      <c r="Y151" s="600"/>
      <c r="Z151" s="600"/>
      <c r="AA151" s="600"/>
      <c r="AB151" s="601"/>
      <c r="AC151" s="589"/>
      <c r="AD151" s="598"/>
      <c r="AE151" s="599"/>
      <c r="AF151" s="600"/>
      <c r="AG151" s="600"/>
      <c r="AH151" s="600"/>
      <c r="AI151" s="600"/>
      <c r="AJ151" s="601"/>
      <c r="AK151" s="588"/>
      <c r="AL151" s="598"/>
      <c r="AM151" s="599"/>
      <c r="AN151" s="600"/>
      <c r="AO151" s="600"/>
      <c r="AP151" s="600"/>
      <c r="AQ151" s="600"/>
      <c r="AR151" s="601"/>
      <c r="AS151" s="588"/>
      <c r="AT151" s="598"/>
      <c r="AU151" s="599"/>
      <c r="AV151" s="600"/>
      <c r="AW151" s="600"/>
      <c r="AX151" s="600"/>
      <c r="AY151" s="600"/>
      <c r="AZ151" s="601"/>
    </row>
    <row r="152" spans="1:52" ht="13.15">
      <c r="A152" s="583" t="s">
        <v>9</v>
      </c>
      <c r="B152" s="466">
        <v>33</v>
      </c>
      <c r="C152" s="481" t="s">
        <v>45</v>
      </c>
      <c r="D152" s="584">
        <f>'0.2_MR_Weighting'!I156</f>
        <v>2.160673182628647E-2</v>
      </c>
      <c r="F152" s="585">
        <f>SUM('2.3_Input_Data_Orig_MC'!Y150:Y153)</f>
        <v>6</v>
      </c>
      <c r="G152" s="543">
        <f>SUMIF('2.3_Input_Data_Orig_MC'!AF150:AF153,"&lt;0")</f>
        <v>-2</v>
      </c>
      <c r="H152" s="586">
        <f t="shared" ref="H152" si="816">IFERROR((F152+G152) / F152, "-")</f>
        <v>0.66666666666666663</v>
      </c>
      <c r="I152" s="586">
        <f>SUMIF('2.3_Input_Data_Orig_MC'!AB150:AF153,"&lt;=0")</f>
        <v>-2</v>
      </c>
      <c r="J152" s="586">
        <f t="shared" ref="J152" si="817">IFERROR((I152-G152)/I152, "-")</f>
        <v>0</v>
      </c>
      <c r="K152" s="586">
        <f t="shared" ref="K152" si="818">IFERROR((SQRT(H152*J152))*F152, "N/A")</f>
        <v>0</v>
      </c>
      <c r="L152" s="587">
        <f t="shared" ref="L152" si="819">IFERROR(K152*$D152, "N/A")</f>
        <v>0</v>
      </c>
      <c r="M152" s="588"/>
      <c r="N152" s="585">
        <f>SUM('2.3_Input_Data_Orig_MC'!X150:Y153)</f>
        <v>6</v>
      </c>
      <c r="O152" s="543">
        <f>SUMIF('2.3_Input_Data_Orig_MC'!AE150:AF153,"&lt;0")</f>
        <v>-2</v>
      </c>
      <c r="P152" s="586">
        <f t="shared" ref="P152" si="820">IFERROR((N152+O152)/N152, "-")</f>
        <v>0.66666666666666663</v>
      </c>
      <c r="Q152" s="586">
        <f>SUMIF('2.3_Input_Data_Orig_MC'!AB150:AF153,"&lt;=0")</f>
        <v>-2</v>
      </c>
      <c r="R152" s="586">
        <f t="shared" ref="R152" si="821">IFERROR((Q152-O152)/Q152, "-")</f>
        <v>0</v>
      </c>
      <c r="S152" s="586">
        <f t="shared" ref="S152" si="822">IFERROR((SQRT(P152*R152))*N152, "N/A")</f>
        <v>0</v>
      </c>
      <c r="T152" s="587">
        <f t="shared" ref="T152" si="823">IFERROR(S152*$D152, "N/A")</f>
        <v>0</v>
      </c>
      <c r="U152" s="588"/>
      <c r="V152" s="585">
        <f>SUM('2.3_Input_Data_Orig_MC'!W150:Y153)</f>
        <v>10</v>
      </c>
      <c r="W152" s="543">
        <f>SUMIF('2.3_Input_Data_Orig_MC'!AD150:AF153, "&lt;0")</f>
        <v>-2</v>
      </c>
      <c r="X152" s="586">
        <f t="shared" ref="X152" si="824">IFERROR((V152+W152)/V152, "-")</f>
        <v>0.8</v>
      </c>
      <c r="Y152" s="586">
        <f>SUMIF('2.3_Input_Data_Orig_MC'!AB150:AF153,"&lt;=0")</f>
        <v>-2</v>
      </c>
      <c r="Z152" s="586">
        <f t="shared" ref="Z152" si="825">IFERROR((Y152-W152)/Y152, "-")</f>
        <v>0</v>
      </c>
      <c r="AA152" s="586">
        <f t="shared" ref="AA152" si="826">IFERROR((SQRT(X152*Z152))*V152, "N/A")</f>
        <v>0</v>
      </c>
      <c r="AB152" s="587">
        <f t="shared" ref="AB152" si="827">IFERROR(AA152*$D152, "N/A")</f>
        <v>0</v>
      </c>
      <c r="AC152" s="589"/>
      <c r="AD152" s="585">
        <f>SUM('2.4_Input_Data_Rebase'!Y150:Y153)</f>
        <v>7</v>
      </c>
      <c r="AE152" s="543">
        <f>SUMIF('2.4_Input_Data_Rebase'!AF150:AF153, "&lt;0")</f>
        <v>-2</v>
      </c>
      <c r="AF152" s="586">
        <f t="shared" ref="AF152" si="828">IFERROR((AD152+AE152) / AD152, "-")</f>
        <v>0.7142857142857143</v>
      </c>
      <c r="AG152" s="586">
        <f>SUMIF('2.4_Input_Data_Rebase'!AB150:AF153,"&lt;=0")</f>
        <v>-2</v>
      </c>
      <c r="AH152" s="586">
        <f t="shared" ref="AH152" si="829">IFERROR((AG152-AE152)/AG152, "-")</f>
        <v>0</v>
      </c>
      <c r="AI152" s="586">
        <f t="shared" ref="AI152" si="830">IFERROR((SQRT(AF152*AH152))*AD152, "N/A")</f>
        <v>0</v>
      </c>
      <c r="AJ152" s="587">
        <f t="shared" ref="AJ152" si="831">IFERROR(AI152*$D152, "N/A")</f>
        <v>0</v>
      </c>
      <c r="AK152" s="588"/>
      <c r="AL152" s="585">
        <f>SUM('2.4_Input_Data_Rebase'!X150:Y153)</f>
        <v>7</v>
      </c>
      <c r="AM152" s="543">
        <f>SUMIF('2.4_Input_Data_Rebase'!AE150:AF153, "&lt;0")</f>
        <v>-2</v>
      </c>
      <c r="AN152" s="586">
        <f t="shared" ref="AN152" si="832">IFERROR((AL152+AM152)/AL152, "-")</f>
        <v>0.7142857142857143</v>
      </c>
      <c r="AO152" s="586">
        <f>SUMIF('2.4_Input_Data_Rebase'!AB150:AF153,"&lt;=0")</f>
        <v>-2</v>
      </c>
      <c r="AP152" s="586">
        <f t="shared" ref="AP152" si="833">IFERROR((AO152-AM152)/AO152, "-")</f>
        <v>0</v>
      </c>
      <c r="AQ152" s="586">
        <f t="shared" ref="AQ152" si="834">IFERROR((SQRT(AN152*AP152))*AL152, "N/A")</f>
        <v>0</v>
      </c>
      <c r="AR152" s="587">
        <f t="shared" ref="AR152" si="835">IFERROR(AQ152*$D152, "N/A")</f>
        <v>0</v>
      </c>
      <c r="AS152" s="588"/>
      <c r="AT152" s="585">
        <f>SUM('2.4_Input_Data_Rebase'!W150:Y153)</f>
        <v>7</v>
      </c>
      <c r="AU152" s="543">
        <f>SUMIF('2.4_Input_Data_Rebase'!AD150:AF153, "&lt;0")</f>
        <v>-2</v>
      </c>
      <c r="AV152" s="586">
        <f t="shared" ref="AV152" si="836">IFERROR((AT152+AU152)/AT152, "-")</f>
        <v>0.7142857142857143</v>
      </c>
      <c r="AW152" s="586">
        <f>SUMIF('2.4_Input_Data_Rebase'!AB150:AF153,"&lt;=0")</f>
        <v>-2</v>
      </c>
      <c r="AX152" s="586">
        <f t="shared" ref="AX152" si="837">IFERROR((AW152-AU152)/AW152, "-")</f>
        <v>0</v>
      </c>
      <c r="AY152" s="586">
        <f t="shared" ref="AY152" si="838">IFERROR((SQRT(AV152*AX152))*AT152, "No Interventions")</f>
        <v>0</v>
      </c>
      <c r="AZ152" s="587">
        <f t="shared" ref="AZ152" si="839">IFERROR(AY152*$D152, "No Interventions")</f>
        <v>0</v>
      </c>
    </row>
    <row r="153" spans="1:52" ht="13.15">
      <c r="A153" s="590"/>
      <c r="B153" s="466"/>
      <c r="C153" s="481"/>
      <c r="D153" s="591"/>
      <c r="F153" s="592"/>
      <c r="G153" s="593"/>
      <c r="H153" s="594"/>
      <c r="I153" s="594"/>
      <c r="J153" s="594"/>
      <c r="K153" s="594"/>
      <c r="L153" s="584"/>
      <c r="M153" s="588"/>
      <c r="N153" s="592"/>
      <c r="O153" s="593"/>
      <c r="P153" s="594"/>
      <c r="Q153" s="594"/>
      <c r="R153" s="594"/>
      <c r="S153" s="594"/>
      <c r="T153" s="584"/>
      <c r="U153" s="588"/>
      <c r="V153" s="592"/>
      <c r="W153" s="593"/>
      <c r="X153" s="594"/>
      <c r="Y153" s="594"/>
      <c r="Z153" s="594"/>
      <c r="AA153" s="594"/>
      <c r="AB153" s="584"/>
      <c r="AC153" s="589"/>
      <c r="AD153" s="592"/>
      <c r="AE153" s="593"/>
      <c r="AF153" s="594"/>
      <c r="AG153" s="594"/>
      <c r="AH153" s="594"/>
      <c r="AI153" s="594"/>
      <c r="AJ153" s="584"/>
      <c r="AK153" s="588"/>
      <c r="AL153" s="592"/>
      <c r="AM153" s="593"/>
      <c r="AN153" s="594"/>
      <c r="AO153" s="594"/>
      <c r="AP153" s="594"/>
      <c r="AQ153" s="594"/>
      <c r="AR153" s="584"/>
      <c r="AS153" s="588"/>
      <c r="AT153" s="592"/>
      <c r="AU153" s="593"/>
      <c r="AV153" s="594"/>
      <c r="AW153" s="594"/>
      <c r="AX153" s="594"/>
      <c r="AY153" s="594"/>
      <c r="AZ153" s="584"/>
    </row>
    <row r="154" spans="1:52" ht="13.15">
      <c r="A154" s="590"/>
      <c r="B154" s="466"/>
      <c r="C154" s="481"/>
      <c r="D154" s="591"/>
      <c r="F154" s="592"/>
      <c r="G154" s="593"/>
      <c r="H154" s="594"/>
      <c r="I154" s="594"/>
      <c r="J154" s="594"/>
      <c r="K154" s="594"/>
      <c r="L154" s="584"/>
      <c r="M154" s="588"/>
      <c r="N154" s="592"/>
      <c r="O154" s="593"/>
      <c r="P154" s="594"/>
      <c r="Q154" s="594"/>
      <c r="R154" s="594"/>
      <c r="S154" s="594"/>
      <c r="T154" s="584"/>
      <c r="U154" s="588"/>
      <c r="V154" s="592"/>
      <c r="W154" s="593"/>
      <c r="X154" s="594"/>
      <c r="Y154" s="594"/>
      <c r="Z154" s="594"/>
      <c r="AA154" s="594"/>
      <c r="AB154" s="584"/>
      <c r="AC154" s="589"/>
      <c r="AD154" s="592"/>
      <c r="AE154" s="593"/>
      <c r="AF154" s="594"/>
      <c r="AG154" s="594"/>
      <c r="AH154" s="594"/>
      <c r="AI154" s="594"/>
      <c r="AJ154" s="584"/>
      <c r="AK154" s="588"/>
      <c r="AL154" s="592"/>
      <c r="AM154" s="593"/>
      <c r="AN154" s="594"/>
      <c r="AO154" s="594"/>
      <c r="AP154" s="594"/>
      <c r="AQ154" s="594"/>
      <c r="AR154" s="584"/>
      <c r="AS154" s="588"/>
      <c r="AT154" s="592"/>
      <c r="AU154" s="593"/>
      <c r="AV154" s="594"/>
      <c r="AW154" s="594"/>
      <c r="AX154" s="594"/>
      <c r="AY154" s="594"/>
      <c r="AZ154" s="584"/>
    </row>
    <row r="155" spans="1:52" ht="13.15">
      <c r="A155" s="595"/>
      <c r="B155" s="467"/>
      <c r="C155" s="596"/>
      <c r="D155" s="597"/>
      <c r="F155" s="598"/>
      <c r="G155" s="599"/>
      <c r="H155" s="600"/>
      <c r="I155" s="600"/>
      <c r="J155" s="600"/>
      <c r="K155" s="600"/>
      <c r="L155" s="601"/>
      <c r="M155" s="588"/>
      <c r="N155" s="598"/>
      <c r="O155" s="599"/>
      <c r="P155" s="600"/>
      <c r="Q155" s="600"/>
      <c r="R155" s="600"/>
      <c r="S155" s="600"/>
      <c r="T155" s="601"/>
      <c r="U155" s="588"/>
      <c r="V155" s="598"/>
      <c r="W155" s="599"/>
      <c r="X155" s="600"/>
      <c r="Y155" s="600"/>
      <c r="Z155" s="600"/>
      <c r="AA155" s="600"/>
      <c r="AB155" s="601"/>
      <c r="AC155" s="589"/>
      <c r="AD155" s="598"/>
      <c r="AE155" s="599"/>
      <c r="AF155" s="600"/>
      <c r="AG155" s="600"/>
      <c r="AH155" s="600"/>
      <c r="AI155" s="600"/>
      <c r="AJ155" s="601"/>
      <c r="AK155" s="588"/>
      <c r="AL155" s="598"/>
      <c r="AM155" s="599"/>
      <c r="AN155" s="600"/>
      <c r="AO155" s="600"/>
      <c r="AP155" s="600"/>
      <c r="AQ155" s="600"/>
      <c r="AR155" s="601"/>
      <c r="AS155" s="588"/>
      <c r="AT155" s="598"/>
      <c r="AU155" s="599"/>
      <c r="AV155" s="600"/>
      <c r="AW155" s="600"/>
      <c r="AX155" s="600"/>
      <c r="AY155" s="600"/>
      <c r="AZ155" s="601"/>
    </row>
    <row r="156" spans="1:52" ht="13.15">
      <c r="A156" s="583" t="s">
        <v>9</v>
      </c>
      <c r="B156" s="466">
        <v>35</v>
      </c>
      <c r="C156" s="481" t="s">
        <v>46</v>
      </c>
      <c r="D156" s="584">
        <f>'0.2_MR_Weighting'!I160</f>
        <v>6.3545137355449886E-3</v>
      </c>
      <c r="F156" s="585">
        <f>SUM('2.3_Input_Data_Orig_MC'!Y154:Y157)</f>
        <v>2</v>
      </c>
      <c r="G156" s="543">
        <f>SUMIF('2.3_Input_Data_Orig_MC'!AF154:AF157,"&lt;0")</f>
        <v>-2</v>
      </c>
      <c r="H156" s="586">
        <f t="shared" ref="H156" si="840">IFERROR((F156+G156) / F156, "-")</f>
        <v>0</v>
      </c>
      <c r="I156" s="586">
        <f>SUMIF('2.3_Input_Data_Orig_MC'!AB154:AF157,"&lt;=0")</f>
        <v>-2</v>
      </c>
      <c r="J156" s="586">
        <f t="shared" ref="J156" si="841">IFERROR((I156-G156)/I156, "-")</f>
        <v>0</v>
      </c>
      <c r="K156" s="586">
        <f t="shared" ref="K156" si="842">IFERROR((SQRT(H156*J156))*F156, "N/A")</f>
        <v>0</v>
      </c>
      <c r="L156" s="587">
        <f t="shared" ref="L156" si="843">IFERROR(K156*$D156, "N/A")</f>
        <v>0</v>
      </c>
      <c r="M156" s="588"/>
      <c r="N156" s="585">
        <f>SUM('2.3_Input_Data_Orig_MC'!X154:Y157)</f>
        <v>4</v>
      </c>
      <c r="O156" s="543">
        <f>SUMIF('2.3_Input_Data_Orig_MC'!AE154:AF157,"&lt;0")</f>
        <v>-2</v>
      </c>
      <c r="P156" s="586">
        <f t="shared" ref="P156" si="844">IFERROR((N156+O156)/N156, "-")</f>
        <v>0.5</v>
      </c>
      <c r="Q156" s="586">
        <f>SUMIF('2.3_Input_Data_Orig_MC'!AB154:AF157,"&lt;=0")</f>
        <v>-2</v>
      </c>
      <c r="R156" s="586">
        <f t="shared" ref="R156" si="845">IFERROR((Q156-O156)/Q156, "-")</f>
        <v>0</v>
      </c>
      <c r="S156" s="586">
        <f t="shared" ref="S156" si="846">IFERROR((SQRT(P156*R156))*N156, "N/A")</f>
        <v>0</v>
      </c>
      <c r="T156" s="587">
        <f t="shared" ref="T156" si="847">IFERROR(S156*$D156, "N/A")</f>
        <v>0</v>
      </c>
      <c r="U156" s="588"/>
      <c r="V156" s="585">
        <f>SUM('2.3_Input_Data_Orig_MC'!W154:Y157)</f>
        <v>4</v>
      </c>
      <c r="W156" s="543">
        <f>SUMIF('2.3_Input_Data_Orig_MC'!AD154:AF157, "&lt;0")</f>
        <v>-2</v>
      </c>
      <c r="X156" s="586">
        <f t="shared" ref="X156" si="848">IFERROR((V156+W156)/V156, "-")</f>
        <v>0.5</v>
      </c>
      <c r="Y156" s="586">
        <f>SUMIF('2.3_Input_Data_Orig_MC'!AB154:AF157,"&lt;=0")</f>
        <v>-2</v>
      </c>
      <c r="Z156" s="586">
        <f t="shared" ref="Z156" si="849">IFERROR((Y156-W156)/Y156, "-")</f>
        <v>0</v>
      </c>
      <c r="AA156" s="586">
        <f t="shared" ref="AA156" si="850">IFERROR((SQRT(X156*Z156))*V156, "N/A")</f>
        <v>0</v>
      </c>
      <c r="AB156" s="587">
        <f t="shared" ref="AB156" si="851">IFERROR(AA156*$D156, "N/A")</f>
        <v>0</v>
      </c>
      <c r="AC156" s="589"/>
      <c r="AD156" s="585">
        <f>SUM('2.4_Input_Data_Rebase'!Y154:Y157)</f>
        <v>2</v>
      </c>
      <c r="AE156" s="543">
        <f>SUMIF('2.4_Input_Data_Rebase'!AF154:AF157, "&lt;0")</f>
        <v>-2</v>
      </c>
      <c r="AF156" s="586">
        <f t="shared" ref="AF156" si="852">IFERROR((AD156+AE156) / AD156, "-")</f>
        <v>0</v>
      </c>
      <c r="AG156" s="586">
        <f>SUMIF('2.4_Input_Data_Rebase'!AB154:AF157,"&lt;=0")</f>
        <v>-2</v>
      </c>
      <c r="AH156" s="586">
        <f t="shared" ref="AH156" si="853">IFERROR((AG156-AE156)/AG156, "-")</f>
        <v>0</v>
      </c>
      <c r="AI156" s="586">
        <f t="shared" ref="AI156" si="854">IFERROR((SQRT(AF156*AH156))*AD156, "N/A")</f>
        <v>0</v>
      </c>
      <c r="AJ156" s="587">
        <f t="shared" ref="AJ156" si="855">IFERROR(AI156*$D156, "N/A")</f>
        <v>0</v>
      </c>
      <c r="AK156" s="588"/>
      <c r="AL156" s="585">
        <f>SUM('2.4_Input_Data_Rebase'!X154:Y157)</f>
        <v>2</v>
      </c>
      <c r="AM156" s="543">
        <f>SUMIF('2.4_Input_Data_Rebase'!AE154:AF157, "&lt;0")</f>
        <v>-2</v>
      </c>
      <c r="AN156" s="586">
        <f t="shared" ref="AN156" si="856">IFERROR((AL156+AM156)/AL156, "-")</f>
        <v>0</v>
      </c>
      <c r="AO156" s="586">
        <f>SUMIF('2.4_Input_Data_Rebase'!AB154:AF157,"&lt;=0")</f>
        <v>-2</v>
      </c>
      <c r="AP156" s="586">
        <f t="shared" ref="AP156" si="857">IFERROR((AO156-AM156)/AO156, "-")</f>
        <v>0</v>
      </c>
      <c r="AQ156" s="586">
        <f t="shared" ref="AQ156" si="858">IFERROR((SQRT(AN156*AP156))*AL156, "N/A")</f>
        <v>0</v>
      </c>
      <c r="AR156" s="587">
        <f t="shared" ref="AR156" si="859">IFERROR(AQ156*$D156, "N/A")</f>
        <v>0</v>
      </c>
      <c r="AS156" s="588"/>
      <c r="AT156" s="585">
        <f>SUM('2.4_Input_Data_Rebase'!W154:Y157)</f>
        <v>2</v>
      </c>
      <c r="AU156" s="543">
        <f>SUMIF('2.4_Input_Data_Rebase'!AD154:AF157, "&lt;0")</f>
        <v>-2</v>
      </c>
      <c r="AV156" s="586">
        <f t="shared" ref="AV156" si="860">IFERROR((AT156+AU156)/AT156, "-")</f>
        <v>0</v>
      </c>
      <c r="AW156" s="586">
        <f>SUMIF('2.4_Input_Data_Rebase'!AB154:AF157,"&lt;=0")</f>
        <v>-2</v>
      </c>
      <c r="AX156" s="586">
        <f t="shared" ref="AX156" si="861">IFERROR((AW156-AU156)/AW156, "-")</f>
        <v>0</v>
      </c>
      <c r="AY156" s="586">
        <f t="shared" ref="AY156" si="862">IFERROR((SQRT(AV156*AX156))*AT156, "No Interventions")</f>
        <v>0</v>
      </c>
      <c r="AZ156" s="587">
        <f t="shared" ref="AZ156" si="863">IFERROR(AY156*$D156, "No Interventions")</f>
        <v>0</v>
      </c>
    </row>
    <row r="157" spans="1:52" ht="13.15">
      <c r="A157" s="590"/>
      <c r="B157" s="466"/>
      <c r="C157" s="481"/>
      <c r="D157" s="591"/>
      <c r="F157" s="592"/>
      <c r="G157" s="593"/>
      <c r="H157" s="594"/>
      <c r="I157" s="594"/>
      <c r="J157" s="594"/>
      <c r="K157" s="594"/>
      <c r="L157" s="584"/>
      <c r="M157" s="588"/>
      <c r="N157" s="592"/>
      <c r="O157" s="593"/>
      <c r="P157" s="594"/>
      <c r="Q157" s="594"/>
      <c r="R157" s="594"/>
      <c r="S157" s="594"/>
      <c r="T157" s="584"/>
      <c r="U157" s="588"/>
      <c r="V157" s="592"/>
      <c r="W157" s="593"/>
      <c r="X157" s="594"/>
      <c r="Y157" s="594"/>
      <c r="Z157" s="594"/>
      <c r="AA157" s="594"/>
      <c r="AB157" s="584"/>
      <c r="AC157" s="589"/>
      <c r="AD157" s="592"/>
      <c r="AE157" s="593"/>
      <c r="AF157" s="594"/>
      <c r="AG157" s="594"/>
      <c r="AH157" s="594"/>
      <c r="AI157" s="594"/>
      <c r="AJ157" s="584"/>
      <c r="AK157" s="588"/>
      <c r="AL157" s="592"/>
      <c r="AM157" s="593"/>
      <c r="AN157" s="594"/>
      <c r="AO157" s="594"/>
      <c r="AP157" s="594"/>
      <c r="AQ157" s="594"/>
      <c r="AR157" s="584"/>
      <c r="AS157" s="588"/>
      <c r="AT157" s="592"/>
      <c r="AU157" s="593"/>
      <c r="AV157" s="594"/>
      <c r="AW157" s="594"/>
      <c r="AX157" s="594"/>
      <c r="AY157" s="594"/>
      <c r="AZ157" s="584"/>
    </row>
    <row r="158" spans="1:52" ht="13.15">
      <c r="A158" s="590"/>
      <c r="B158" s="466"/>
      <c r="C158" s="481"/>
      <c r="D158" s="591"/>
      <c r="F158" s="592"/>
      <c r="G158" s="593"/>
      <c r="H158" s="594"/>
      <c r="I158" s="594"/>
      <c r="J158" s="594"/>
      <c r="K158" s="594"/>
      <c r="L158" s="584"/>
      <c r="M158" s="588"/>
      <c r="N158" s="592"/>
      <c r="O158" s="593"/>
      <c r="P158" s="594"/>
      <c r="Q158" s="594"/>
      <c r="R158" s="594"/>
      <c r="S158" s="594"/>
      <c r="T158" s="584"/>
      <c r="U158" s="588"/>
      <c r="V158" s="592"/>
      <c r="W158" s="593"/>
      <c r="X158" s="594"/>
      <c r="Y158" s="594"/>
      <c r="Z158" s="594"/>
      <c r="AA158" s="594"/>
      <c r="AB158" s="584"/>
      <c r="AC158" s="589"/>
      <c r="AD158" s="592"/>
      <c r="AE158" s="593"/>
      <c r="AF158" s="594"/>
      <c r="AG158" s="594"/>
      <c r="AH158" s="594"/>
      <c r="AI158" s="594"/>
      <c r="AJ158" s="584"/>
      <c r="AK158" s="588"/>
      <c r="AL158" s="592"/>
      <c r="AM158" s="593"/>
      <c r="AN158" s="594"/>
      <c r="AO158" s="594"/>
      <c r="AP158" s="594"/>
      <c r="AQ158" s="594"/>
      <c r="AR158" s="584"/>
      <c r="AS158" s="588"/>
      <c r="AT158" s="592"/>
      <c r="AU158" s="593"/>
      <c r="AV158" s="594"/>
      <c r="AW158" s="594"/>
      <c r="AX158" s="594"/>
      <c r="AY158" s="594"/>
      <c r="AZ158" s="584"/>
    </row>
    <row r="159" spans="1:52" ht="13.15">
      <c r="A159" s="595"/>
      <c r="B159" s="467"/>
      <c r="C159" s="596"/>
      <c r="D159" s="597"/>
      <c r="F159" s="598"/>
      <c r="G159" s="599"/>
      <c r="H159" s="600"/>
      <c r="I159" s="600"/>
      <c r="J159" s="600"/>
      <c r="K159" s="600"/>
      <c r="L159" s="601"/>
      <c r="M159" s="588"/>
      <c r="N159" s="598"/>
      <c r="O159" s="599"/>
      <c r="P159" s="600"/>
      <c r="Q159" s="600"/>
      <c r="R159" s="600"/>
      <c r="S159" s="600"/>
      <c r="T159" s="601"/>
      <c r="U159" s="588"/>
      <c r="V159" s="598"/>
      <c r="W159" s="599"/>
      <c r="X159" s="600"/>
      <c r="Y159" s="600"/>
      <c r="Z159" s="600"/>
      <c r="AA159" s="600"/>
      <c r="AB159" s="601"/>
      <c r="AC159" s="589"/>
      <c r="AD159" s="598"/>
      <c r="AE159" s="599"/>
      <c r="AF159" s="600"/>
      <c r="AG159" s="600"/>
      <c r="AH159" s="600"/>
      <c r="AI159" s="600"/>
      <c r="AJ159" s="601"/>
      <c r="AK159" s="588"/>
      <c r="AL159" s="598"/>
      <c r="AM159" s="599"/>
      <c r="AN159" s="600"/>
      <c r="AO159" s="600"/>
      <c r="AP159" s="600"/>
      <c r="AQ159" s="600"/>
      <c r="AR159" s="601"/>
      <c r="AS159" s="588"/>
      <c r="AT159" s="598"/>
      <c r="AU159" s="599"/>
      <c r="AV159" s="600"/>
      <c r="AW159" s="600"/>
      <c r="AX159" s="600"/>
      <c r="AY159" s="600"/>
      <c r="AZ159" s="601"/>
    </row>
    <row r="160" spans="1:52" ht="13.15">
      <c r="A160" s="583" t="s">
        <v>9</v>
      </c>
      <c r="B160" s="466">
        <v>39</v>
      </c>
      <c r="C160" s="481" t="s">
        <v>47</v>
      </c>
      <c r="D160" s="584">
        <f>'0.2_MR_Weighting'!I164</f>
        <v>0</v>
      </c>
      <c r="F160" s="585">
        <f>SUM('2.3_Input_Data_Orig_MC'!Y158:Y161)</f>
        <v>0</v>
      </c>
      <c r="G160" s="543">
        <f>SUMIF('2.3_Input_Data_Orig_MC'!AF158:AF161,"&lt;0")</f>
        <v>0</v>
      </c>
      <c r="H160" s="586" t="str">
        <f t="shared" ref="H160" si="864">IFERROR((F160+G160) / F160, "-")</f>
        <v>-</v>
      </c>
      <c r="I160" s="586">
        <f>SUMIF('2.3_Input_Data_Orig_MC'!AB158:AF161,"&lt;=0")</f>
        <v>0</v>
      </c>
      <c r="J160" s="586" t="str">
        <f t="shared" ref="J160" si="865">IFERROR((I160-G160)/I160, "-")</f>
        <v>-</v>
      </c>
      <c r="K160" s="586" t="str">
        <f t="shared" ref="K160" si="866">IFERROR((SQRT(H160*J160))*F160, "N/A")</f>
        <v>N/A</v>
      </c>
      <c r="L160" s="587" t="str">
        <f t="shared" ref="L160" si="867">IFERROR(K160*$D160, "N/A")</f>
        <v>N/A</v>
      </c>
      <c r="M160" s="588"/>
      <c r="N160" s="585">
        <f>SUM('2.3_Input_Data_Orig_MC'!X158:Y161)</f>
        <v>0</v>
      </c>
      <c r="O160" s="543">
        <f>SUMIF('2.3_Input_Data_Orig_MC'!AE158:AF161,"&lt;0")</f>
        <v>0</v>
      </c>
      <c r="P160" s="586" t="str">
        <f t="shared" ref="P160" si="868">IFERROR((N160+O160)/N160, "-")</f>
        <v>-</v>
      </c>
      <c r="Q160" s="586">
        <f>SUMIF('2.3_Input_Data_Orig_MC'!AB158:AF161,"&lt;=0")</f>
        <v>0</v>
      </c>
      <c r="R160" s="586" t="str">
        <f t="shared" ref="R160" si="869">IFERROR((Q160-O160)/Q160, "-")</f>
        <v>-</v>
      </c>
      <c r="S160" s="586" t="str">
        <f t="shared" ref="S160" si="870">IFERROR((SQRT(P160*R160))*N160, "N/A")</f>
        <v>N/A</v>
      </c>
      <c r="T160" s="587" t="str">
        <f t="shared" ref="T160" si="871">IFERROR(S160*$D160, "N/A")</f>
        <v>N/A</v>
      </c>
      <c r="U160" s="588"/>
      <c r="V160" s="585">
        <f>SUM('2.3_Input_Data_Orig_MC'!W158:Y161)</f>
        <v>0</v>
      </c>
      <c r="W160" s="543">
        <f>SUMIF('2.3_Input_Data_Orig_MC'!AD158:AF161, "&lt;0")</f>
        <v>0</v>
      </c>
      <c r="X160" s="586" t="str">
        <f t="shared" ref="X160" si="872">IFERROR((V160+W160)/V160, "-")</f>
        <v>-</v>
      </c>
      <c r="Y160" s="586">
        <f>SUMIF('2.3_Input_Data_Orig_MC'!AB158:AF161,"&lt;=0")</f>
        <v>0</v>
      </c>
      <c r="Z160" s="586" t="str">
        <f t="shared" ref="Z160" si="873">IFERROR((Y160-W160)/Y160, "-")</f>
        <v>-</v>
      </c>
      <c r="AA160" s="586" t="str">
        <f t="shared" ref="AA160" si="874">IFERROR((SQRT(X160*Z160))*V160, "N/A")</f>
        <v>N/A</v>
      </c>
      <c r="AB160" s="587" t="str">
        <f t="shared" ref="AB160" si="875">IFERROR(AA160*$D160, "N/A")</f>
        <v>N/A</v>
      </c>
      <c r="AC160" s="589"/>
      <c r="AD160" s="585">
        <f>SUM('2.4_Input_Data_Rebase'!Y158:Y161)</f>
        <v>0</v>
      </c>
      <c r="AE160" s="543">
        <f>SUMIF('2.4_Input_Data_Rebase'!AF158:AF161, "&lt;0")</f>
        <v>0</v>
      </c>
      <c r="AF160" s="586" t="str">
        <f t="shared" ref="AF160" si="876">IFERROR((AD160+AE160) / AD160, "-")</f>
        <v>-</v>
      </c>
      <c r="AG160" s="586">
        <f>SUMIF('2.4_Input_Data_Rebase'!AB158:AF161,"&lt;=0")</f>
        <v>0</v>
      </c>
      <c r="AH160" s="586" t="str">
        <f t="shared" ref="AH160" si="877">IFERROR((AG160-AE160)/AG160, "-")</f>
        <v>-</v>
      </c>
      <c r="AI160" s="586" t="str">
        <f t="shared" ref="AI160" si="878">IFERROR((SQRT(AF160*AH160))*AD160, "N/A")</f>
        <v>N/A</v>
      </c>
      <c r="AJ160" s="587" t="str">
        <f t="shared" ref="AJ160" si="879">IFERROR(AI160*$D160, "N/A")</f>
        <v>N/A</v>
      </c>
      <c r="AK160" s="588"/>
      <c r="AL160" s="585">
        <f>SUM('2.4_Input_Data_Rebase'!X158:Y161)</f>
        <v>0</v>
      </c>
      <c r="AM160" s="543">
        <f>SUMIF('2.4_Input_Data_Rebase'!AE158:AF161, "&lt;0")</f>
        <v>0</v>
      </c>
      <c r="AN160" s="586" t="str">
        <f t="shared" ref="AN160" si="880">IFERROR((AL160+AM160)/AL160, "-")</f>
        <v>-</v>
      </c>
      <c r="AO160" s="586">
        <f>SUMIF('2.4_Input_Data_Rebase'!AB158:AF161,"&lt;=0")</f>
        <v>0</v>
      </c>
      <c r="AP160" s="586" t="str">
        <f t="shared" ref="AP160" si="881">IFERROR((AO160-AM160)/AO160, "-")</f>
        <v>-</v>
      </c>
      <c r="AQ160" s="586" t="str">
        <f t="shared" ref="AQ160" si="882">IFERROR((SQRT(AN160*AP160))*AL160, "N/A")</f>
        <v>N/A</v>
      </c>
      <c r="AR160" s="587" t="str">
        <f t="shared" ref="AR160" si="883">IFERROR(AQ160*$D160, "N/A")</f>
        <v>N/A</v>
      </c>
      <c r="AS160" s="588"/>
      <c r="AT160" s="585">
        <f>SUM('2.4_Input_Data_Rebase'!W158:Y161)</f>
        <v>0</v>
      </c>
      <c r="AU160" s="543">
        <f>SUMIF('2.4_Input_Data_Rebase'!AD158:AF161, "&lt;0")</f>
        <v>0</v>
      </c>
      <c r="AV160" s="586" t="str">
        <f t="shared" ref="AV160" si="884">IFERROR((AT160+AU160)/AT160, "-")</f>
        <v>-</v>
      </c>
      <c r="AW160" s="586">
        <f>SUMIF('2.4_Input_Data_Rebase'!AB158:AF161,"&lt;=0")</f>
        <v>0</v>
      </c>
      <c r="AX160" s="586" t="str">
        <f t="shared" ref="AX160" si="885">IFERROR((AW160-AU160)/AW160, "-")</f>
        <v>-</v>
      </c>
      <c r="AY160" s="586" t="str">
        <f t="shared" ref="AY160" si="886">IFERROR((SQRT(AV160*AX160))*AT160, "No Interventions")</f>
        <v>No Interventions</v>
      </c>
      <c r="AZ160" s="587" t="str">
        <f t="shared" ref="AZ160" si="887">IFERROR(AY160*$D160, "No Interventions")</f>
        <v>No Interventions</v>
      </c>
    </row>
    <row r="161" spans="1:52" ht="13.15">
      <c r="A161" s="590"/>
      <c r="B161" s="466"/>
      <c r="C161" s="481"/>
      <c r="D161" s="591"/>
      <c r="F161" s="592"/>
      <c r="G161" s="593"/>
      <c r="H161" s="594"/>
      <c r="I161" s="594"/>
      <c r="J161" s="594"/>
      <c r="K161" s="594"/>
      <c r="L161" s="584"/>
      <c r="M161" s="588"/>
      <c r="N161" s="592"/>
      <c r="O161" s="593"/>
      <c r="P161" s="594"/>
      <c r="Q161" s="594"/>
      <c r="R161" s="594"/>
      <c r="S161" s="594"/>
      <c r="T161" s="584"/>
      <c r="U161" s="588"/>
      <c r="V161" s="592"/>
      <c r="W161" s="593"/>
      <c r="X161" s="594"/>
      <c r="Y161" s="594"/>
      <c r="Z161" s="594"/>
      <c r="AA161" s="594"/>
      <c r="AB161" s="584"/>
      <c r="AC161" s="589"/>
      <c r="AD161" s="592"/>
      <c r="AE161" s="593"/>
      <c r="AF161" s="594"/>
      <c r="AG161" s="594"/>
      <c r="AH161" s="594"/>
      <c r="AI161" s="594"/>
      <c r="AJ161" s="584"/>
      <c r="AK161" s="588"/>
      <c r="AL161" s="592"/>
      <c r="AM161" s="593"/>
      <c r="AN161" s="594"/>
      <c r="AO161" s="594"/>
      <c r="AP161" s="594"/>
      <c r="AQ161" s="594"/>
      <c r="AR161" s="584"/>
      <c r="AS161" s="588"/>
      <c r="AT161" s="592"/>
      <c r="AU161" s="593"/>
      <c r="AV161" s="594"/>
      <c r="AW161" s="594"/>
      <c r="AX161" s="594"/>
      <c r="AY161" s="594"/>
      <c r="AZ161" s="584"/>
    </row>
    <row r="162" spans="1:52" ht="13.15">
      <c r="A162" s="590"/>
      <c r="B162" s="466"/>
      <c r="C162" s="481"/>
      <c r="D162" s="591"/>
      <c r="F162" s="592"/>
      <c r="G162" s="593"/>
      <c r="H162" s="594"/>
      <c r="I162" s="594"/>
      <c r="J162" s="594"/>
      <c r="K162" s="594"/>
      <c r="L162" s="584"/>
      <c r="M162" s="588"/>
      <c r="N162" s="592"/>
      <c r="O162" s="593"/>
      <c r="P162" s="594"/>
      <c r="Q162" s="594"/>
      <c r="R162" s="594"/>
      <c r="S162" s="594"/>
      <c r="T162" s="584"/>
      <c r="U162" s="588"/>
      <c r="V162" s="592"/>
      <c r="W162" s="593"/>
      <c r="X162" s="594"/>
      <c r="Y162" s="594"/>
      <c r="Z162" s="594"/>
      <c r="AA162" s="594"/>
      <c r="AB162" s="584"/>
      <c r="AC162" s="589"/>
      <c r="AD162" s="592"/>
      <c r="AE162" s="593"/>
      <c r="AF162" s="594"/>
      <c r="AG162" s="594"/>
      <c r="AH162" s="594"/>
      <c r="AI162" s="594"/>
      <c r="AJ162" s="584"/>
      <c r="AK162" s="588"/>
      <c r="AL162" s="592"/>
      <c r="AM162" s="593"/>
      <c r="AN162" s="594"/>
      <c r="AO162" s="594"/>
      <c r="AP162" s="594"/>
      <c r="AQ162" s="594"/>
      <c r="AR162" s="584"/>
      <c r="AS162" s="588"/>
      <c r="AT162" s="592"/>
      <c r="AU162" s="593"/>
      <c r="AV162" s="594"/>
      <c r="AW162" s="594"/>
      <c r="AX162" s="594"/>
      <c r="AY162" s="594"/>
      <c r="AZ162" s="584"/>
    </row>
    <row r="163" spans="1:52" ht="13.15">
      <c r="A163" s="595"/>
      <c r="B163" s="467"/>
      <c r="C163" s="596"/>
      <c r="D163" s="597"/>
      <c r="F163" s="598"/>
      <c r="G163" s="599"/>
      <c r="H163" s="600"/>
      <c r="I163" s="600"/>
      <c r="J163" s="600"/>
      <c r="K163" s="600"/>
      <c r="L163" s="601"/>
      <c r="M163" s="588"/>
      <c r="N163" s="598"/>
      <c r="O163" s="599"/>
      <c r="P163" s="600"/>
      <c r="Q163" s="600"/>
      <c r="R163" s="600"/>
      <c r="S163" s="600"/>
      <c r="T163" s="601"/>
      <c r="U163" s="588"/>
      <c r="V163" s="598"/>
      <c r="W163" s="599"/>
      <c r="X163" s="600"/>
      <c r="Y163" s="600"/>
      <c r="Z163" s="600"/>
      <c r="AA163" s="600"/>
      <c r="AB163" s="601"/>
      <c r="AC163" s="589"/>
      <c r="AD163" s="598"/>
      <c r="AE163" s="599"/>
      <c r="AF163" s="600"/>
      <c r="AG163" s="600"/>
      <c r="AH163" s="600"/>
      <c r="AI163" s="600"/>
      <c r="AJ163" s="601"/>
      <c r="AK163" s="588"/>
      <c r="AL163" s="598"/>
      <c r="AM163" s="599"/>
      <c r="AN163" s="600"/>
      <c r="AO163" s="600"/>
      <c r="AP163" s="600"/>
      <c r="AQ163" s="600"/>
      <c r="AR163" s="601"/>
      <c r="AS163" s="588"/>
      <c r="AT163" s="598"/>
      <c r="AU163" s="599"/>
      <c r="AV163" s="600"/>
      <c r="AW163" s="600"/>
      <c r="AX163" s="600"/>
      <c r="AY163" s="600"/>
      <c r="AZ163" s="601"/>
    </row>
    <row r="164" spans="1:52" ht="13.15">
      <c r="A164" s="583" t="s">
        <v>9</v>
      </c>
      <c r="B164" s="466">
        <v>43</v>
      </c>
      <c r="C164" s="481" t="s">
        <v>48</v>
      </c>
      <c r="D164" s="584">
        <f>'0.2_MR_Weighting'!I168</f>
        <v>7.3033096248520772E-3</v>
      </c>
      <c r="F164" s="585">
        <f>SUM('2.3_Input_Data_Orig_MC'!Y162:Y165)</f>
        <v>35</v>
      </c>
      <c r="G164" s="543">
        <f>SUMIF('2.3_Input_Data_Orig_MC'!AF162:AF165,"&lt;0")</f>
        <v>-35</v>
      </c>
      <c r="H164" s="586">
        <f t="shared" ref="H164" si="888">IFERROR((F164+G164) / F164, "-")</f>
        <v>0</v>
      </c>
      <c r="I164" s="586">
        <f>SUMIF('2.3_Input_Data_Orig_MC'!AB162:AF165,"&lt;=0")</f>
        <v>-35</v>
      </c>
      <c r="J164" s="586">
        <f t="shared" ref="J164" si="889">IFERROR((I164-G164)/I164, "-")</f>
        <v>0</v>
      </c>
      <c r="K164" s="586">
        <f t="shared" ref="K164" si="890">IFERROR((SQRT(H164*J164))*F164, "N/A")</f>
        <v>0</v>
      </c>
      <c r="L164" s="587">
        <f t="shared" ref="L164" si="891">IFERROR(K164*$D164, "N/A")</f>
        <v>0</v>
      </c>
      <c r="M164" s="588"/>
      <c r="N164" s="585">
        <f>SUM('2.3_Input_Data_Orig_MC'!X162:Y165)</f>
        <v>35</v>
      </c>
      <c r="O164" s="543">
        <f>SUMIF('2.3_Input_Data_Orig_MC'!AE162:AF165,"&lt;0")</f>
        <v>-35</v>
      </c>
      <c r="P164" s="586">
        <f t="shared" ref="P164" si="892">IFERROR((N164+O164)/N164, "-")</f>
        <v>0</v>
      </c>
      <c r="Q164" s="586">
        <f>SUMIF('2.3_Input_Data_Orig_MC'!AB162:AF165,"&lt;=0")</f>
        <v>-35</v>
      </c>
      <c r="R164" s="586">
        <f t="shared" ref="R164" si="893">IFERROR((Q164-O164)/Q164, "-")</f>
        <v>0</v>
      </c>
      <c r="S164" s="586">
        <f t="shared" ref="S164" si="894">IFERROR((SQRT(P164*R164))*N164, "N/A")</f>
        <v>0</v>
      </c>
      <c r="T164" s="587">
        <f t="shared" ref="T164" si="895">IFERROR(S164*$D164, "N/A")</f>
        <v>0</v>
      </c>
      <c r="U164" s="588"/>
      <c r="V164" s="585">
        <f>SUM('2.3_Input_Data_Orig_MC'!W162:Y165)</f>
        <v>623</v>
      </c>
      <c r="W164" s="543">
        <f>SUMIF('2.3_Input_Data_Orig_MC'!AD162:AF165, "&lt;0")</f>
        <v>-35</v>
      </c>
      <c r="X164" s="586">
        <f t="shared" ref="X164" si="896">IFERROR((V164+W164)/V164, "-")</f>
        <v>0.9438202247191011</v>
      </c>
      <c r="Y164" s="586">
        <f>SUMIF('2.3_Input_Data_Orig_MC'!AB162:AF165,"&lt;=0")</f>
        <v>-35</v>
      </c>
      <c r="Z164" s="586">
        <f t="shared" ref="Z164" si="897">IFERROR((Y164-W164)/Y164, "-")</f>
        <v>0</v>
      </c>
      <c r="AA164" s="586">
        <f t="shared" ref="AA164" si="898">IFERROR((SQRT(X164*Z164))*V164, "N/A")</f>
        <v>0</v>
      </c>
      <c r="AB164" s="587">
        <f t="shared" ref="AB164" si="899">IFERROR(AA164*$D164, "N/A")</f>
        <v>0</v>
      </c>
      <c r="AC164" s="589"/>
      <c r="AD164" s="585">
        <f>SUM('2.4_Input_Data_Rebase'!Y162:Y165)</f>
        <v>244</v>
      </c>
      <c r="AE164" s="543">
        <f>SUMIF('2.4_Input_Data_Rebase'!AF162:AF165, "&lt;0")</f>
        <v>-35</v>
      </c>
      <c r="AF164" s="586">
        <f t="shared" ref="AF164" si="900">IFERROR((AD164+AE164) / AD164, "-")</f>
        <v>0.85655737704918034</v>
      </c>
      <c r="AG164" s="586">
        <f>SUMIF('2.4_Input_Data_Rebase'!AB162:AF165,"&lt;=0")</f>
        <v>-35</v>
      </c>
      <c r="AH164" s="586">
        <f t="shared" ref="AH164" si="901">IFERROR((AG164-AE164)/AG164, "-")</f>
        <v>0</v>
      </c>
      <c r="AI164" s="586">
        <f t="shared" ref="AI164" si="902">IFERROR((SQRT(AF164*AH164))*AD164, "N/A")</f>
        <v>0</v>
      </c>
      <c r="AJ164" s="587">
        <f t="shared" ref="AJ164" si="903">IFERROR(AI164*$D164, "N/A")</f>
        <v>0</v>
      </c>
      <c r="AK164" s="588"/>
      <c r="AL164" s="585">
        <f>SUM('2.4_Input_Data_Rebase'!X162:Y165)</f>
        <v>244</v>
      </c>
      <c r="AM164" s="543">
        <f>SUMIF('2.4_Input_Data_Rebase'!AE162:AF165, "&lt;0")</f>
        <v>-35</v>
      </c>
      <c r="AN164" s="586">
        <f t="shared" ref="AN164" si="904">IFERROR((AL164+AM164)/AL164, "-")</f>
        <v>0.85655737704918034</v>
      </c>
      <c r="AO164" s="586">
        <f>SUMIF('2.4_Input_Data_Rebase'!AB162:AF165,"&lt;=0")</f>
        <v>-35</v>
      </c>
      <c r="AP164" s="586">
        <f t="shared" ref="AP164" si="905">IFERROR((AO164-AM164)/AO164, "-")</f>
        <v>0</v>
      </c>
      <c r="AQ164" s="586">
        <f t="shared" ref="AQ164" si="906">IFERROR((SQRT(AN164*AP164))*AL164, "N/A")</f>
        <v>0</v>
      </c>
      <c r="AR164" s="587">
        <f t="shared" ref="AR164" si="907">IFERROR(AQ164*$D164, "N/A")</f>
        <v>0</v>
      </c>
      <c r="AS164" s="588"/>
      <c r="AT164" s="585">
        <f>SUM('2.4_Input_Data_Rebase'!W162:Y165)</f>
        <v>244</v>
      </c>
      <c r="AU164" s="543">
        <f>SUMIF('2.4_Input_Data_Rebase'!AD162:AF165, "&lt;0")</f>
        <v>-35</v>
      </c>
      <c r="AV164" s="586">
        <f t="shared" ref="AV164" si="908">IFERROR((AT164+AU164)/AT164, "-")</f>
        <v>0.85655737704918034</v>
      </c>
      <c r="AW164" s="586">
        <f>SUMIF('2.4_Input_Data_Rebase'!AB162:AF165,"&lt;=0")</f>
        <v>-35</v>
      </c>
      <c r="AX164" s="586">
        <f t="shared" ref="AX164" si="909">IFERROR((AW164-AU164)/AW164, "-")</f>
        <v>0</v>
      </c>
      <c r="AY164" s="586">
        <f t="shared" ref="AY164" si="910">IFERROR((SQRT(AV164*AX164))*AT164, "No Interventions")</f>
        <v>0</v>
      </c>
      <c r="AZ164" s="587">
        <f t="shared" ref="AZ164" si="911">IFERROR(AY164*$D164, "No Interventions")</f>
        <v>0</v>
      </c>
    </row>
    <row r="165" spans="1:52" ht="13.15">
      <c r="A165" s="590"/>
      <c r="B165" s="466"/>
      <c r="C165" s="481"/>
      <c r="D165" s="591"/>
      <c r="F165" s="592"/>
      <c r="G165" s="593"/>
      <c r="H165" s="594"/>
      <c r="I165" s="594"/>
      <c r="J165" s="594"/>
      <c r="K165" s="594"/>
      <c r="L165" s="584"/>
      <c r="M165" s="588"/>
      <c r="N165" s="592"/>
      <c r="O165" s="593"/>
      <c r="P165" s="594"/>
      <c r="Q165" s="594"/>
      <c r="R165" s="594"/>
      <c r="S165" s="594"/>
      <c r="T165" s="584"/>
      <c r="U165" s="588"/>
      <c r="V165" s="592"/>
      <c r="W165" s="593"/>
      <c r="X165" s="594"/>
      <c r="Y165" s="594"/>
      <c r="Z165" s="594"/>
      <c r="AA165" s="594"/>
      <c r="AB165" s="584"/>
      <c r="AC165" s="589"/>
      <c r="AD165" s="592"/>
      <c r="AE165" s="593"/>
      <c r="AF165" s="594"/>
      <c r="AG165" s="594"/>
      <c r="AH165" s="594"/>
      <c r="AI165" s="594"/>
      <c r="AJ165" s="584"/>
      <c r="AK165" s="588"/>
      <c r="AL165" s="592"/>
      <c r="AM165" s="593"/>
      <c r="AN165" s="594"/>
      <c r="AO165" s="594"/>
      <c r="AP165" s="594"/>
      <c r="AQ165" s="594"/>
      <c r="AR165" s="584"/>
      <c r="AS165" s="588"/>
      <c r="AT165" s="592"/>
      <c r="AU165" s="593"/>
      <c r="AV165" s="594"/>
      <c r="AW165" s="594"/>
      <c r="AX165" s="594"/>
      <c r="AY165" s="594"/>
      <c r="AZ165" s="584"/>
    </row>
    <row r="166" spans="1:52" ht="13.15">
      <c r="A166" s="590"/>
      <c r="B166" s="466"/>
      <c r="C166" s="481"/>
      <c r="D166" s="591"/>
      <c r="F166" s="592"/>
      <c r="G166" s="593"/>
      <c r="H166" s="594"/>
      <c r="I166" s="594"/>
      <c r="J166" s="594"/>
      <c r="K166" s="594"/>
      <c r="L166" s="584"/>
      <c r="M166" s="588"/>
      <c r="N166" s="592"/>
      <c r="O166" s="593"/>
      <c r="P166" s="594"/>
      <c r="Q166" s="594"/>
      <c r="R166" s="594"/>
      <c r="S166" s="594"/>
      <c r="T166" s="584"/>
      <c r="U166" s="588"/>
      <c r="V166" s="592"/>
      <c r="W166" s="593"/>
      <c r="X166" s="594"/>
      <c r="Y166" s="594"/>
      <c r="Z166" s="594"/>
      <c r="AA166" s="594"/>
      <c r="AB166" s="584"/>
      <c r="AC166" s="589"/>
      <c r="AD166" s="592"/>
      <c r="AE166" s="593"/>
      <c r="AF166" s="594"/>
      <c r="AG166" s="594"/>
      <c r="AH166" s="594"/>
      <c r="AI166" s="594"/>
      <c r="AJ166" s="584"/>
      <c r="AK166" s="588"/>
      <c r="AL166" s="592"/>
      <c r="AM166" s="593"/>
      <c r="AN166" s="594"/>
      <c r="AO166" s="594"/>
      <c r="AP166" s="594"/>
      <c r="AQ166" s="594"/>
      <c r="AR166" s="584"/>
      <c r="AS166" s="588"/>
      <c r="AT166" s="592"/>
      <c r="AU166" s="593"/>
      <c r="AV166" s="594"/>
      <c r="AW166" s="594"/>
      <c r="AX166" s="594"/>
      <c r="AY166" s="594"/>
      <c r="AZ166" s="584"/>
    </row>
    <row r="167" spans="1:52" ht="13.15">
      <c r="A167" s="595"/>
      <c r="B167" s="467"/>
      <c r="C167" s="596"/>
      <c r="D167" s="597"/>
      <c r="F167" s="598"/>
      <c r="G167" s="599"/>
      <c r="H167" s="600"/>
      <c r="I167" s="600"/>
      <c r="J167" s="600"/>
      <c r="K167" s="600"/>
      <c r="L167" s="601"/>
      <c r="M167" s="588"/>
      <c r="N167" s="598"/>
      <c r="O167" s="599"/>
      <c r="P167" s="600"/>
      <c r="Q167" s="600"/>
      <c r="R167" s="600"/>
      <c r="S167" s="600"/>
      <c r="T167" s="601"/>
      <c r="U167" s="588"/>
      <c r="V167" s="598"/>
      <c r="W167" s="599"/>
      <c r="X167" s="600"/>
      <c r="Y167" s="600"/>
      <c r="Z167" s="600"/>
      <c r="AA167" s="600"/>
      <c r="AB167" s="601"/>
      <c r="AC167" s="589"/>
      <c r="AD167" s="598"/>
      <c r="AE167" s="599"/>
      <c r="AF167" s="600"/>
      <c r="AG167" s="600"/>
      <c r="AH167" s="600"/>
      <c r="AI167" s="600"/>
      <c r="AJ167" s="601"/>
      <c r="AK167" s="588"/>
      <c r="AL167" s="598"/>
      <c r="AM167" s="599"/>
      <c r="AN167" s="600"/>
      <c r="AO167" s="600"/>
      <c r="AP167" s="600"/>
      <c r="AQ167" s="600"/>
      <c r="AR167" s="601"/>
      <c r="AS167" s="588"/>
      <c r="AT167" s="598"/>
      <c r="AU167" s="599"/>
      <c r="AV167" s="600"/>
      <c r="AW167" s="600"/>
      <c r="AX167" s="600"/>
      <c r="AY167" s="600"/>
      <c r="AZ167" s="601"/>
    </row>
    <row r="168" spans="1:52" ht="13.15">
      <c r="A168" s="583" t="s">
        <v>9</v>
      </c>
      <c r="B168" s="466">
        <v>21</v>
      </c>
      <c r="C168" s="481" t="s">
        <v>49</v>
      </c>
      <c r="D168" s="584">
        <f>'0.2_MR_Weighting'!I172</f>
        <v>6.9352109886461873E-3</v>
      </c>
      <c r="F168" s="585">
        <f>SUM('2.3_Input_Data_Orig_MC'!Y166:Y169)</f>
        <v>42</v>
      </c>
      <c r="G168" s="543">
        <f>SUMIF('2.3_Input_Data_Orig_MC'!AF166:AF169,"&lt;0")</f>
        <v>-41</v>
      </c>
      <c r="H168" s="586">
        <f t="shared" ref="H168" si="912">IFERROR((F168+G168) / F168, "-")</f>
        <v>2.3809523809523808E-2</v>
      </c>
      <c r="I168" s="586">
        <f>SUMIF('2.3_Input_Data_Orig_MC'!AB166:AF169,"&lt;=0")</f>
        <v>-41</v>
      </c>
      <c r="J168" s="586">
        <f t="shared" ref="J168" si="913">IFERROR((I168-G168)/I168, "-")</f>
        <v>0</v>
      </c>
      <c r="K168" s="586">
        <f t="shared" ref="K168" si="914">IFERROR((SQRT(H168*J168))*F168, "N/A")</f>
        <v>0</v>
      </c>
      <c r="L168" s="587">
        <f t="shared" ref="L168" si="915">IFERROR(K168*$D168, "N/A")</f>
        <v>0</v>
      </c>
      <c r="M168" s="588"/>
      <c r="N168" s="585">
        <f>SUM('2.3_Input_Data_Orig_MC'!X166:Y169)</f>
        <v>42</v>
      </c>
      <c r="O168" s="543">
        <f>SUMIF('2.3_Input_Data_Orig_MC'!AE166:AF169,"&lt;0")</f>
        <v>-41</v>
      </c>
      <c r="P168" s="586">
        <f t="shared" ref="P168" si="916">IFERROR((N168+O168)/N168, "-")</f>
        <v>2.3809523809523808E-2</v>
      </c>
      <c r="Q168" s="586">
        <f>SUMIF('2.3_Input_Data_Orig_MC'!AB166:AF169,"&lt;=0")</f>
        <v>-41</v>
      </c>
      <c r="R168" s="586">
        <f t="shared" ref="R168" si="917">IFERROR((Q168-O168)/Q168, "-")</f>
        <v>0</v>
      </c>
      <c r="S168" s="586">
        <f t="shared" ref="S168" si="918">IFERROR((SQRT(P168*R168))*N168, "N/A")</f>
        <v>0</v>
      </c>
      <c r="T168" s="587">
        <f t="shared" ref="T168" si="919">IFERROR(S168*$D168, "N/A")</f>
        <v>0</v>
      </c>
      <c r="U168" s="588"/>
      <c r="V168" s="585">
        <f>SUM('2.3_Input_Data_Orig_MC'!W166:Y169)</f>
        <v>51</v>
      </c>
      <c r="W168" s="543">
        <f>SUMIF('2.3_Input_Data_Orig_MC'!AD166:AF169, "&lt;0")</f>
        <v>-41</v>
      </c>
      <c r="X168" s="586">
        <f t="shared" ref="X168" si="920">IFERROR((V168+W168)/V168, "-")</f>
        <v>0.19607843137254902</v>
      </c>
      <c r="Y168" s="586">
        <f>SUMIF('2.3_Input_Data_Orig_MC'!AB166:AF169,"&lt;=0")</f>
        <v>-41</v>
      </c>
      <c r="Z168" s="586">
        <f t="shared" ref="Z168" si="921">IFERROR((Y168-W168)/Y168, "-")</f>
        <v>0</v>
      </c>
      <c r="AA168" s="586">
        <f t="shared" ref="AA168" si="922">IFERROR((SQRT(X168*Z168))*V168, "N/A")</f>
        <v>0</v>
      </c>
      <c r="AB168" s="587">
        <f t="shared" ref="AB168" si="923">IFERROR(AA168*$D168, "N/A")</f>
        <v>0</v>
      </c>
      <c r="AC168" s="589"/>
      <c r="AD168" s="585">
        <f>SUM('2.4_Input_Data_Rebase'!Y166:Y169)</f>
        <v>13</v>
      </c>
      <c r="AE168" s="543">
        <f>SUMIF('2.4_Input_Data_Rebase'!AF166:AF169, "&lt;0")</f>
        <v>-13</v>
      </c>
      <c r="AF168" s="586">
        <f t="shared" ref="AF168" si="924">IFERROR((AD168+AE168) / AD168, "-")</f>
        <v>0</v>
      </c>
      <c r="AG168" s="586">
        <f>SUMIF('2.4_Input_Data_Rebase'!AB166:AF169,"&lt;=0")</f>
        <v>-41</v>
      </c>
      <c r="AH168" s="586">
        <f t="shared" ref="AH168" si="925">IFERROR((AG168-AE168)/AG168, "-")</f>
        <v>0.68292682926829273</v>
      </c>
      <c r="AI168" s="586">
        <f t="shared" ref="AI168" si="926">IFERROR((SQRT(AF168*AH168))*AD168, "N/A")</f>
        <v>0</v>
      </c>
      <c r="AJ168" s="587">
        <f t="shared" ref="AJ168" si="927">IFERROR(AI168*$D168, "N/A")</f>
        <v>0</v>
      </c>
      <c r="AK168" s="588"/>
      <c r="AL168" s="585">
        <f>SUM('2.4_Input_Data_Rebase'!X166:Y169)</f>
        <v>13</v>
      </c>
      <c r="AM168" s="543">
        <f>SUMIF('2.4_Input_Data_Rebase'!AE166:AF169, "&lt;0")</f>
        <v>-13</v>
      </c>
      <c r="AN168" s="586">
        <f t="shared" ref="AN168" si="928">IFERROR((AL168+AM168)/AL168, "-")</f>
        <v>0</v>
      </c>
      <c r="AO168" s="586">
        <f>SUMIF('2.4_Input_Data_Rebase'!AB166:AF169,"&lt;=0")</f>
        <v>-41</v>
      </c>
      <c r="AP168" s="586">
        <f t="shared" ref="AP168" si="929">IFERROR((AO168-AM168)/AO168, "-")</f>
        <v>0.68292682926829273</v>
      </c>
      <c r="AQ168" s="586">
        <f t="shared" ref="AQ168" si="930">IFERROR((SQRT(AN168*AP168))*AL168, "N/A")</f>
        <v>0</v>
      </c>
      <c r="AR168" s="587">
        <f t="shared" ref="AR168" si="931">IFERROR(AQ168*$D168, "N/A")</f>
        <v>0</v>
      </c>
      <c r="AS168" s="588"/>
      <c r="AT168" s="585">
        <f>SUM('2.4_Input_Data_Rebase'!W166:Y169)</f>
        <v>15</v>
      </c>
      <c r="AU168" s="543">
        <f>SUMIF('2.4_Input_Data_Rebase'!AD166:AF169, "&lt;0")</f>
        <v>-15</v>
      </c>
      <c r="AV168" s="586">
        <f t="shared" ref="AV168" si="932">IFERROR((AT168+AU168)/AT168, "-")</f>
        <v>0</v>
      </c>
      <c r="AW168" s="586">
        <f>SUMIF('2.4_Input_Data_Rebase'!AB166:AF169,"&lt;=0")</f>
        <v>-41</v>
      </c>
      <c r="AX168" s="586">
        <f t="shared" ref="AX168" si="933">IFERROR((AW168-AU168)/AW168, "-")</f>
        <v>0.63414634146341464</v>
      </c>
      <c r="AY168" s="586">
        <f t="shared" ref="AY168" si="934">IFERROR((SQRT(AV168*AX168))*AT168, "No Interventions")</f>
        <v>0</v>
      </c>
      <c r="AZ168" s="587">
        <f t="shared" ref="AZ168" si="935">IFERROR(AY168*$D168, "No Interventions")</f>
        <v>0</v>
      </c>
    </row>
    <row r="169" spans="1:52" ht="13.15">
      <c r="A169" s="590"/>
      <c r="B169" s="466"/>
      <c r="C169" s="481"/>
      <c r="D169" s="591"/>
      <c r="F169" s="592"/>
      <c r="G169" s="593"/>
      <c r="H169" s="594"/>
      <c r="I169" s="594"/>
      <c r="J169" s="594"/>
      <c r="K169" s="594"/>
      <c r="L169" s="584"/>
      <c r="M169" s="588"/>
      <c r="N169" s="592"/>
      <c r="O169" s="593"/>
      <c r="P169" s="594"/>
      <c r="Q169" s="594"/>
      <c r="R169" s="594"/>
      <c r="S169" s="594"/>
      <c r="T169" s="584"/>
      <c r="U169" s="588"/>
      <c r="V169" s="592"/>
      <c r="W169" s="593"/>
      <c r="X169" s="594"/>
      <c r="Y169" s="594"/>
      <c r="Z169" s="594"/>
      <c r="AA169" s="594"/>
      <c r="AB169" s="584"/>
      <c r="AC169" s="589"/>
      <c r="AD169" s="592"/>
      <c r="AE169" s="593"/>
      <c r="AF169" s="594"/>
      <c r="AG169" s="594"/>
      <c r="AH169" s="594"/>
      <c r="AI169" s="594"/>
      <c r="AJ169" s="584"/>
      <c r="AK169" s="588"/>
      <c r="AL169" s="592"/>
      <c r="AM169" s="593"/>
      <c r="AN169" s="594"/>
      <c r="AO169" s="594"/>
      <c r="AP169" s="594"/>
      <c r="AQ169" s="594"/>
      <c r="AR169" s="584"/>
      <c r="AS169" s="588"/>
      <c r="AT169" s="592"/>
      <c r="AU169" s="593"/>
      <c r="AV169" s="594"/>
      <c r="AW169" s="594"/>
      <c r="AX169" s="594"/>
      <c r="AY169" s="594"/>
      <c r="AZ169" s="584"/>
    </row>
    <row r="170" spans="1:52" ht="13.15">
      <c r="A170" s="590"/>
      <c r="B170" s="466"/>
      <c r="C170" s="481"/>
      <c r="D170" s="591"/>
      <c r="F170" s="592"/>
      <c r="G170" s="593"/>
      <c r="H170" s="594"/>
      <c r="I170" s="594"/>
      <c r="J170" s="594"/>
      <c r="K170" s="594"/>
      <c r="L170" s="584"/>
      <c r="M170" s="588"/>
      <c r="N170" s="592"/>
      <c r="O170" s="593"/>
      <c r="P170" s="594"/>
      <c r="Q170" s="594"/>
      <c r="R170" s="594"/>
      <c r="S170" s="594"/>
      <c r="T170" s="584"/>
      <c r="U170" s="588"/>
      <c r="V170" s="592"/>
      <c r="W170" s="593"/>
      <c r="X170" s="594"/>
      <c r="Y170" s="594"/>
      <c r="Z170" s="594"/>
      <c r="AA170" s="594"/>
      <c r="AB170" s="584"/>
      <c r="AC170" s="589"/>
      <c r="AD170" s="592"/>
      <c r="AE170" s="593"/>
      <c r="AF170" s="594"/>
      <c r="AG170" s="594"/>
      <c r="AH170" s="594"/>
      <c r="AI170" s="594"/>
      <c r="AJ170" s="584"/>
      <c r="AK170" s="588"/>
      <c r="AL170" s="592"/>
      <c r="AM170" s="593"/>
      <c r="AN170" s="594"/>
      <c r="AO170" s="594"/>
      <c r="AP170" s="594"/>
      <c r="AQ170" s="594"/>
      <c r="AR170" s="584"/>
      <c r="AS170" s="588"/>
      <c r="AT170" s="592"/>
      <c r="AU170" s="593"/>
      <c r="AV170" s="594"/>
      <c r="AW170" s="594"/>
      <c r="AX170" s="594"/>
      <c r="AY170" s="594"/>
      <c r="AZ170" s="584"/>
    </row>
    <row r="171" spans="1:52" ht="13.15">
      <c r="A171" s="595"/>
      <c r="B171" s="467"/>
      <c r="C171" s="596"/>
      <c r="D171" s="597"/>
      <c r="F171" s="598"/>
      <c r="G171" s="599"/>
      <c r="H171" s="600"/>
      <c r="I171" s="600"/>
      <c r="J171" s="600"/>
      <c r="K171" s="600"/>
      <c r="L171" s="601"/>
      <c r="M171" s="588"/>
      <c r="N171" s="598"/>
      <c r="O171" s="599"/>
      <c r="P171" s="600"/>
      <c r="Q171" s="600"/>
      <c r="R171" s="600"/>
      <c r="S171" s="600"/>
      <c r="T171" s="601"/>
      <c r="U171" s="588"/>
      <c r="V171" s="598"/>
      <c r="W171" s="599"/>
      <c r="X171" s="600"/>
      <c r="Y171" s="600"/>
      <c r="Z171" s="600"/>
      <c r="AA171" s="600"/>
      <c r="AB171" s="601"/>
      <c r="AC171" s="589"/>
      <c r="AD171" s="598"/>
      <c r="AE171" s="599"/>
      <c r="AF171" s="600"/>
      <c r="AG171" s="600"/>
      <c r="AH171" s="600"/>
      <c r="AI171" s="600"/>
      <c r="AJ171" s="601"/>
      <c r="AK171" s="588"/>
      <c r="AL171" s="598"/>
      <c r="AM171" s="599"/>
      <c r="AN171" s="600"/>
      <c r="AO171" s="600"/>
      <c r="AP171" s="600"/>
      <c r="AQ171" s="600"/>
      <c r="AR171" s="601"/>
      <c r="AS171" s="588"/>
      <c r="AT171" s="598"/>
      <c r="AU171" s="599"/>
      <c r="AV171" s="600"/>
      <c r="AW171" s="600"/>
      <c r="AX171" s="600"/>
      <c r="AY171" s="600"/>
      <c r="AZ171" s="601"/>
    </row>
    <row r="172" spans="1:52" ht="13.15">
      <c r="A172" s="583" t="s">
        <v>9</v>
      </c>
      <c r="B172" s="466">
        <v>31</v>
      </c>
      <c r="C172" s="481" t="s">
        <v>50</v>
      </c>
      <c r="D172" s="584">
        <f>'0.2_MR_Weighting'!I176</f>
        <v>9.0726771068684649E-5</v>
      </c>
      <c r="F172" s="585">
        <f>SUM('2.3_Input_Data_Orig_MC'!Y170:Y173)</f>
        <v>14</v>
      </c>
      <c r="G172" s="543">
        <f>SUMIF('2.3_Input_Data_Orig_MC'!AF170:AF173,"&lt;0")</f>
        <v>-12</v>
      </c>
      <c r="H172" s="586">
        <f t="shared" ref="H172" si="936">IFERROR((F172+G172) / F172, "-")</f>
        <v>0.14285714285714285</v>
      </c>
      <c r="I172" s="586">
        <f>SUMIF('2.3_Input_Data_Orig_MC'!AB170:AF173,"&lt;=0")</f>
        <v>-12</v>
      </c>
      <c r="J172" s="586">
        <f t="shared" ref="J172" si="937">IFERROR((I172-G172)/I172, "-")</f>
        <v>0</v>
      </c>
      <c r="K172" s="586">
        <f t="shared" ref="K172" si="938">IFERROR((SQRT(H172*J172))*F172, "N/A")</f>
        <v>0</v>
      </c>
      <c r="L172" s="587">
        <f t="shared" ref="L172" si="939">IFERROR(K172*$D172, "N/A")</f>
        <v>0</v>
      </c>
      <c r="M172" s="588"/>
      <c r="N172" s="585">
        <f>SUM('2.3_Input_Data_Orig_MC'!X170:Y173)</f>
        <v>19</v>
      </c>
      <c r="O172" s="543">
        <f>SUMIF('2.3_Input_Data_Orig_MC'!AE170:AF173,"&lt;0")</f>
        <v>-12</v>
      </c>
      <c r="P172" s="586">
        <f t="shared" ref="P172" si="940">IFERROR((N172+O172)/N172, "-")</f>
        <v>0.36842105263157893</v>
      </c>
      <c r="Q172" s="586">
        <f>SUMIF('2.3_Input_Data_Orig_MC'!AB170:AF173,"&lt;=0")</f>
        <v>-12</v>
      </c>
      <c r="R172" s="586">
        <f t="shared" ref="R172" si="941">IFERROR((Q172-O172)/Q172, "-")</f>
        <v>0</v>
      </c>
      <c r="S172" s="586">
        <f t="shared" ref="S172" si="942">IFERROR((SQRT(P172*R172))*N172, "N/A")</f>
        <v>0</v>
      </c>
      <c r="T172" s="587">
        <f t="shared" ref="T172" si="943">IFERROR(S172*$D172, "N/A")</f>
        <v>0</v>
      </c>
      <c r="U172" s="588"/>
      <c r="V172" s="585">
        <f>SUM('2.3_Input_Data_Orig_MC'!W170:Y173)</f>
        <v>19</v>
      </c>
      <c r="W172" s="543">
        <f>SUMIF('2.3_Input_Data_Orig_MC'!AD170:AF173, "&lt;0")</f>
        <v>-12</v>
      </c>
      <c r="X172" s="586">
        <f t="shared" ref="X172" si="944">IFERROR((V172+W172)/V172, "-")</f>
        <v>0.36842105263157893</v>
      </c>
      <c r="Y172" s="586">
        <f>SUMIF('2.3_Input_Data_Orig_MC'!AB170:AF173,"&lt;=0")</f>
        <v>-12</v>
      </c>
      <c r="Z172" s="586">
        <f t="shared" ref="Z172" si="945">IFERROR((Y172-W172)/Y172, "-")</f>
        <v>0</v>
      </c>
      <c r="AA172" s="586">
        <f t="shared" ref="AA172" si="946">IFERROR((SQRT(X172*Z172))*V172, "N/A")</f>
        <v>0</v>
      </c>
      <c r="AB172" s="587">
        <f t="shared" ref="AB172" si="947">IFERROR(AA172*$D172, "N/A")</f>
        <v>0</v>
      </c>
      <c r="AC172" s="589"/>
      <c r="AD172" s="585">
        <f>SUM('2.4_Input_Data_Rebase'!Y170:Y173)</f>
        <v>14</v>
      </c>
      <c r="AE172" s="543">
        <f>SUMIF('2.4_Input_Data_Rebase'!AF170:AF173, "&lt;0")</f>
        <v>-12</v>
      </c>
      <c r="AF172" s="586">
        <f t="shared" ref="AF172" si="948">IFERROR((AD172+AE172) / AD172, "-")</f>
        <v>0.14285714285714285</v>
      </c>
      <c r="AG172" s="586">
        <f>SUMIF('2.4_Input_Data_Rebase'!AB170:AF173,"&lt;=0")</f>
        <v>-12</v>
      </c>
      <c r="AH172" s="586">
        <f t="shared" ref="AH172" si="949">IFERROR((AG172-AE172)/AG172, "-")</f>
        <v>0</v>
      </c>
      <c r="AI172" s="586">
        <f t="shared" ref="AI172" si="950">IFERROR((SQRT(AF172*AH172))*AD172, "N/A")</f>
        <v>0</v>
      </c>
      <c r="AJ172" s="587">
        <f t="shared" ref="AJ172" si="951">IFERROR(AI172*$D172, "N/A")</f>
        <v>0</v>
      </c>
      <c r="AK172" s="588"/>
      <c r="AL172" s="585">
        <f>SUM('2.4_Input_Data_Rebase'!X170:Y173)</f>
        <v>14</v>
      </c>
      <c r="AM172" s="543">
        <f>SUMIF('2.4_Input_Data_Rebase'!AE170:AF173, "&lt;0")</f>
        <v>-12</v>
      </c>
      <c r="AN172" s="586">
        <f t="shared" ref="AN172" si="952">IFERROR((AL172+AM172)/AL172, "-")</f>
        <v>0.14285714285714285</v>
      </c>
      <c r="AO172" s="586">
        <f>SUMIF('2.4_Input_Data_Rebase'!AB170:AF173,"&lt;=0")</f>
        <v>-12</v>
      </c>
      <c r="AP172" s="586">
        <f t="shared" ref="AP172" si="953">IFERROR((AO172-AM172)/AO172, "-")</f>
        <v>0</v>
      </c>
      <c r="AQ172" s="586">
        <f t="shared" ref="AQ172" si="954">IFERROR((SQRT(AN172*AP172))*AL172, "N/A")</f>
        <v>0</v>
      </c>
      <c r="AR172" s="587">
        <f t="shared" ref="AR172" si="955">IFERROR(AQ172*$D172, "N/A")</f>
        <v>0</v>
      </c>
      <c r="AS172" s="588"/>
      <c r="AT172" s="585">
        <f>SUM('2.4_Input_Data_Rebase'!W170:Y173)</f>
        <v>19</v>
      </c>
      <c r="AU172" s="543">
        <f>SUMIF('2.4_Input_Data_Rebase'!AD170:AF173, "&lt;0")</f>
        <v>-12</v>
      </c>
      <c r="AV172" s="586">
        <f t="shared" ref="AV172" si="956">IFERROR((AT172+AU172)/AT172, "-")</f>
        <v>0.36842105263157893</v>
      </c>
      <c r="AW172" s="586">
        <f>SUMIF('2.4_Input_Data_Rebase'!AB170:AF173,"&lt;=0")</f>
        <v>-12</v>
      </c>
      <c r="AX172" s="586">
        <f t="shared" ref="AX172" si="957">IFERROR((AW172-AU172)/AW172, "-")</f>
        <v>0</v>
      </c>
      <c r="AY172" s="586">
        <f t="shared" ref="AY172" si="958">IFERROR((SQRT(AV172*AX172))*AT172, "No Interventions")</f>
        <v>0</v>
      </c>
      <c r="AZ172" s="587">
        <f t="shared" ref="AZ172" si="959">IFERROR(AY172*$D172, "No Interventions")</f>
        <v>0</v>
      </c>
    </row>
    <row r="173" spans="1:52" ht="13.15">
      <c r="A173" s="590"/>
      <c r="B173" s="466"/>
      <c r="C173" s="481"/>
      <c r="D173" s="591"/>
      <c r="F173" s="592"/>
      <c r="G173" s="593"/>
      <c r="H173" s="594"/>
      <c r="I173" s="594"/>
      <c r="J173" s="594"/>
      <c r="K173" s="594"/>
      <c r="L173" s="584"/>
      <c r="M173" s="588"/>
      <c r="N173" s="592"/>
      <c r="O173" s="593"/>
      <c r="P173" s="594"/>
      <c r="Q173" s="594"/>
      <c r="R173" s="594"/>
      <c r="S173" s="594"/>
      <c r="T173" s="584"/>
      <c r="U173" s="588"/>
      <c r="V173" s="592"/>
      <c r="W173" s="593"/>
      <c r="X173" s="594"/>
      <c r="Y173" s="594"/>
      <c r="Z173" s="594"/>
      <c r="AA173" s="594"/>
      <c r="AB173" s="584"/>
      <c r="AC173" s="589"/>
      <c r="AD173" s="592"/>
      <c r="AE173" s="593"/>
      <c r="AF173" s="594"/>
      <c r="AG173" s="594"/>
      <c r="AH173" s="594"/>
      <c r="AI173" s="594"/>
      <c r="AJ173" s="584"/>
      <c r="AK173" s="588"/>
      <c r="AL173" s="592"/>
      <c r="AM173" s="593"/>
      <c r="AN173" s="594"/>
      <c r="AO173" s="594"/>
      <c r="AP173" s="594"/>
      <c r="AQ173" s="594"/>
      <c r="AR173" s="584"/>
      <c r="AS173" s="588"/>
      <c r="AT173" s="592"/>
      <c r="AU173" s="593"/>
      <c r="AV173" s="594"/>
      <c r="AW173" s="594"/>
      <c r="AX173" s="594"/>
      <c r="AY173" s="594"/>
      <c r="AZ173" s="584"/>
    </row>
    <row r="174" spans="1:52" ht="13.15">
      <c r="A174" s="590"/>
      <c r="B174" s="466"/>
      <c r="C174" s="481"/>
      <c r="D174" s="591"/>
      <c r="F174" s="592"/>
      <c r="G174" s="593"/>
      <c r="H174" s="594"/>
      <c r="I174" s="594"/>
      <c r="J174" s="594"/>
      <c r="K174" s="594"/>
      <c r="L174" s="584"/>
      <c r="M174" s="588"/>
      <c r="N174" s="592"/>
      <c r="O174" s="593"/>
      <c r="P174" s="594"/>
      <c r="Q174" s="594"/>
      <c r="R174" s="594"/>
      <c r="S174" s="594"/>
      <c r="T174" s="584"/>
      <c r="U174" s="588"/>
      <c r="V174" s="592"/>
      <c r="W174" s="593"/>
      <c r="X174" s="594"/>
      <c r="Y174" s="594"/>
      <c r="Z174" s="594"/>
      <c r="AA174" s="594"/>
      <c r="AB174" s="584"/>
      <c r="AC174" s="589"/>
      <c r="AD174" s="592"/>
      <c r="AE174" s="593"/>
      <c r="AF174" s="594"/>
      <c r="AG174" s="594"/>
      <c r="AH174" s="594"/>
      <c r="AI174" s="594"/>
      <c r="AJ174" s="584"/>
      <c r="AK174" s="588"/>
      <c r="AL174" s="592"/>
      <c r="AM174" s="593"/>
      <c r="AN174" s="594"/>
      <c r="AO174" s="594"/>
      <c r="AP174" s="594"/>
      <c r="AQ174" s="594"/>
      <c r="AR174" s="584"/>
      <c r="AS174" s="588"/>
      <c r="AT174" s="592"/>
      <c r="AU174" s="593"/>
      <c r="AV174" s="594"/>
      <c r="AW174" s="594"/>
      <c r="AX174" s="594"/>
      <c r="AY174" s="594"/>
      <c r="AZ174" s="584"/>
    </row>
    <row r="175" spans="1:52" ht="13.15">
      <c r="A175" s="595"/>
      <c r="B175" s="467"/>
      <c r="C175" s="596"/>
      <c r="D175" s="597"/>
      <c r="F175" s="598"/>
      <c r="G175" s="599"/>
      <c r="H175" s="600"/>
      <c r="I175" s="600"/>
      <c r="J175" s="600"/>
      <c r="K175" s="600"/>
      <c r="L175" s="601"/>
      <c r="M175" s="588"/>
      <c r="N175" s="598"/>
      <c r="O175" s="599"/>
      <c r="P175" s="600"/>
      <c r="Q175" s="600"/>
      <c r="R175" s="600"/>
      <c r="S175" s="600"/>
      <c r="T175" s="601"/>
      <c r="U175" s="588"/>
      <c r="V175" s="598"/>
      <c r="W175" s="599"/>
      <c r="X175" s="600"/>
      <c r="Y175" s="600"/>
      <c r="Z175" s="600"/>
      <c r="AA175" s="600"/>
      <c r="AB175" s="601"/>
      <c r="AC175" s="589"/>
      <c r="AD175" s="598"/>
      <c r="AE175" s="599"/>
      <c r="AF175" s="600"/>
      <c r="AG175" s="600"/>
      <c r="AH175" s="600"/>
      <c r="AI175" s="600"/>
      <c r="AJ175" s="601"/>
      <c r="AK175" s="588"/>
      <c r="AL175" s="598"/>
      <c r="AM175" s="599"/>
      <c r="AN175" s="600"/>
      <c r="AO175" s="600"/>
      <c r="AP175" s="600"/>
      <c r="AQ175" s="600"/>
      <c r="AR175" s="601"/>
      <c r="AS175" s="588"/>
      <c r="AT175" s="598"/>
      <c r="AU175" s="599"/>
      <c r="AV175" s="600"/>
      <c r="AW175" s="600"/>
      <c r="AX175" s="600"/>
      <c r="AY175" s="600"/>
      <c r="AZ175" s="601"/>
    </row>
    <row r="176" spans="1:52" ht="13.15">
      <c r="A176" s="583" t="s">
        <v>9</v>
      </c>
      <c r="B176" s="466">
        <v>41</v>
      </c>
      <c r="C176" s="481" t="s">
        <v>51</v>
      </c>
      <c r="D176" s="584">
        <f>'0.2_MR_Weighting'!I180</f>
        <v>5.7344039519880395E-3</v>
      </c>
      <c r="F176" s="585">
        <f>SUM('2.3_Input_Data_Orig_MC'!Y174:Y177)</f>
        <v>2</v>
      </c>
      <c r="G176" s="543">
        <f>SUMIF('2.3_Input_Data_Orig_MC'!AF174:AF177,"&lt;0")</f>
        <v>-1</v>
      </c>
      <c r="H176" s="586">
        <f t="shared" ref="H176" si="960">IFERROR((F176+G176) / F176, "-")</f>
        <v>0.5</v>
      </c>
      <c r="I176" s="586">
        <f>SUMIF('2.3_Input_Data_Orig_MC'!AB174:AF177,"&lt;=0")</f>
        <v>-1</v>
      </c>
      <c r="J176" s="586">
        <f t="shared" ref="J176" si="961">IFERROR((I176-G176)/I176, "-")</f>
        <v>0</v>
      </c>
      <c r="K176" s="586">
        <f t="shared" ref="K176" si="962">IFERROR((SQRT(H176*J176))*F176, "N/A")</f>
        <v>0</v>
      </c>
      <c r="L176" s="587">
        <f t="shared" ref="L176" si="963">IFERROR(K176*$D176, "N/A")</f>
        <v>0</v>
      </c>
      <c r="M176" s="588"/>
      <c r="N176" s="585">
        <f>SUM('2.3_Input_Data_Orig_MC'!X174:Y177)</f>
        <v>2</v>
      </c>
      <c r="O176" s="543">
        <f>SUMIF('2.3_Input_Data_Orig_MC'!AE174:AF177,"&lt;0")</f>
        <v>-1</v>
      </c>
      <c r="P176" s="586">
        <f t="shared" ref="P176" si="964">IFERROR((N176+O176)/N176, "-")</f>
        <v>0.5</v>
      </c>
      <c r="Q176" s="586">
        <f>SUMIF('2.3_Input_Data_Orig_MC'!AB174:AF177,"&lt;=0")</f>
        <v>-1</v>
      </c>
      <c r="R176" s="586">
        <f t="shared" ref="R176" si="965">IFERROR((Q176-O176)/Q176, "-")</f>
        <v>0</v>
      </c>
      <c r="S176" s="586">
        <f t="shared" ref="S176" si="966">IFERROR((SQRT(P176*R176))*N176, "N/A")</f>
        <v>0</v>
      </c>
      <c r="T176" s="587">
        <f t="shared" ref="T176" si="967">IFERROR(S176*$D176, "N/A")</f>
        <v>0</v>
      </c>
      <c r="U176" s="588"/>
      <c r="V176" s="585">
        <f>SUM('2.3_Input_Data_Orig_MC'!W174:Y177)</f>
        <v>2</v>
      </c>
      <c r="W176" s="543">
        <f>SUMIF('2.3_Input_Data_Orig_MC'!AD174:AF177, "&lt;0")</f>
        <v>-1</v>
      </c>
      <c r="X176" s="586">
        <f t="shared" ref="X176" si="968">IFERROR((V176+W176)/V176, "-")</f>
        <v>0.5</v>
      </c>
      <c r="Y176" s="586">
        <f>SUMIF('2.3_Input_Data_Orig_MC'!AB174:AF177,"&lt;=0")</f>
        <v>-1</v>
      </c>
      <c r="Z176" s="586">
        <f t="shared" ref="Z176" si="969">IFERROR((Y176-W176)/Y176, "-")</f>
        <v>0</v>
      </c>
      <c r="AA176" s="586">
        <f t="shared" ref="AA176" si="970">IFERROR((SQRT(X176*Z176))*V176, "N/A")</f>
        <v>0</v>
      </c>
      <c r="AB176" s="587">
        <f t="shared" ref="AB176" si="971">IFERROR(AA176*$D176, "N/A")</f>
        <v>0</v>
      </c>
      <c r="AC176" s="589"/>
      <c r="AD176" s="585">
        <f>SUM('2.4_Input_Data_Rebase'!Y174:Y177)</f>
        <v>2</v>
      </c>
      <c r="AE176" s="543">
        <f>SUMIF('2.4_Input_Data_Rebase'!AF174:AF177, "&lt;0")</f>
        <v>-1</v>
      </c>
      <c r="AF176" s="586">
        <f t="shared" ref="AF176" si="972">IFERROR((AD176+AE176) / AD176, "-")</f>
        <v>0.5</v>
      </c>
      <c r="AG176" s="586">
        <f>SUMIF('2.4_Input_Data_Rebase'!AB174:AF177,"&lt;=0")</f>
        <v>-1</v>
      </c>
      <c r="AH176" s="586">
        <f t="shared" ref="AH176" si="973">IFERROR((AG176-AE176)/AG176, "-")</f>
        <v>0</v>
      </c>
      <c r="AI176" s="586">
        <f t="shared" ref="AI176" si="974">IFERROR((SQRT(AF176*AH176))*AD176, "N/A")</f>
        <v>0</v>
      </c>
      <c r="AJ176" s="587">
        <f t="shared" ref="AJ176" si="975">IFERROR(AI176*$D176, "N/A")</f>
        <v>0</v>
      </c>
      <c r="AK176" s="588"/>
      <c r="AL176" s="585">
        <f>SUM('2.4_Input_Data_Rebase'!X174:Y177)</f>
        <v>2</v>
      </c>
      <c r="AM176" s="543">
        <f>SUMIF('2.4_Input_Data_Rebase'!AE174:AF177, "&lt;0")</f>
        <v>-1</v>
      </c>
      <c r="AN176" s="586">
        <f t="shared" ref="AN176" si="976">IFERROR((AL176+AM176)/AL176, "-")</f>
        <v>0.5</v>
      </c>
      <c r="AO176" s="586">
        <f>SUMIF('2.4_Input_Data_Rebase'!AB174:AF177,"&lt;=0")</f>
        <v>-1</v>
      </c>
      <c r="AP176" s="586">
        <f t="shared" ref="AP176" si="977">IFERROR((AO176-AM176)/AO176, "-")</f>
        <v>0</v>
      </c>
      <c r="AQ176" s="586">
        <f t="shared" ref="AQ176" si="978">IFERROR((SQRT(AN176*AP176))*AL176, "N/A")</f>
        <v>0</v>
      </c>
      <c r="AR176" s="587">
        <f t="shared" ref="AR176" si="979">IFERROR(AQ176*$D176, "N/A")</f>
        <v>0</v>
      </c>
      <c r="AS176" s="588"/>
      <c r="AT176" s="585">
        <f>SUM('2.4_Input_Data_Rebase'!W174:Y177)</f>
        <v>2</v>
      </c>
      <c r="AU176" s="543">
        <f>SUMIF('2.4_Input_Data_Rebase'!AD174:AF177, "&lt;0")</f>
        <v>-1</v>
      </c>
      <c r="AV176" s="586">
        <f t="shared" ref="AV176" si="980">IFERROR((AT176+AU176)/AT176, "-")</f>
        <v>0.5</v>
      </c>
      <c r="AW176" s="586">
        <f>SUMIF('2.4_Input_Data_Rebase'!AB174:AF177,"&lt;=0")</f>
        <v>-1</v>
      </c>
      <c r="AX176" s="586">
        <f t="shared" ref="AX176" si="981">IFERROR((AW176-AU176)/AW176, "-")</f>
        <v>0</v>
      </c>
      <c r="AY176" s="586">
        <f t="shared" ref="AY176" si="982">IFERROR((SQRT(AV176*AX176))*AT176, "No Interventions")</f>
        <v>0</v>
      </c>
      <c r="AZ176" s="587">
        <f t="shared" ref="AZ176" si="983">IFERROR(AY176*$D176, "No Interventions")</f>
        <v>0</v>
      </c>
    </row>
    <row r="177" spans="1:52" ht="13.15">
      <c r="A177" s="590"/>
      <c r="B177" s="466"/>
      <c r="C177" s="481"/>
      <c r="D177" s="591"/>
      <c r="F177" s="592"/>
      <c r="G177" s="593"/>
      <c r="H177" s="594"/>
      <c r="I177" s="594"/>
      <c r="J177" s="594"/>
      <c r="K177" s="594"/>
      <c r="L177" s="584"/>
      <c r="M177" s="588"/>
      <c r="N177" s="592"/>
      <c r="O177" s="593"/>
      <c r="P177" s="594"/>
      <c r="Q177" s="594"/>
      <c r="R177" s="594"/>
      <c r="S177" s="594"/>
      <c r="T177" s="584"/>
      <c r="U177" s="588"/>
      <c r="V177" s="592"/>
      <c r="W177" s="593"/>
      <c r="X177" s="594"/>
      <c r="Y177" s="594"/>
      <c r="Z177" s="594"/>
      <c r="AA177" s="594"/>
      <c r="AB177" s="584"/>
      <c r="AC177" s="589"/>
      <c r="AD177" s="592"/>
      <c r="AE177" s="593"/>
      <c r="AF177" s="594"/>
      <c r="AG177" s="594"/>
      <c r="AH177" s="594"/>
      <c r="AI177" s="594"/>
      <c r="AJ177" s="584"/>
      <c r="AK177" s="588"/>
      <c r="AL177" s="592"/>
      <c r="AM177" s="593"/>
      <c r="AN177" s="594"/>
      <c r="AO177" s="594"/>
      <c r="AP177" s="594"/>
      <c r="AQ177" s="594"/>
      <c r="AR177" s="584"/>
      <c r="AS177" s="588"/>
      <c r="AT177" s="592"/>
      <c r="AU177" s="593"/>
      <c r="AV177" s="594"/>
      <c r="AW177" s="594"/>
      <c r="AX177" s="594"/>
      <c r="AY177" s="594"/>
      <c r="AZ177" s="584"/>
    </row>
    <row r="178" spans="1:52" ht="13.15">
      <c r="A178" s="590"/>
      <c r="B178" s="466"/>
      <c r="C178" s="481"/>
      <c r="D178" s="591"/>
      <c r="F178" s="592"/>
      <c r="G178" s="593"/>
      <c r="H178" s="594"/>
      <c r="I178" s="594"/>
      <c r="J178" s="594"/>
      <c r="K178" s="594"/>
      <c r="L178" s="584"/>
      <c r="M178" s="588"/>
      <c r="N178" s="592"/>
      <c r="O178" s="593"/>
      <c r="P178" s="594"/>
      <c r="Q178" s="594"/>
      <c r="R178" s="594"/>
      <c r="S178" s="594"/>
      <c r="T178" s="584"/>
      <c r="U178" s="588"/>
      <c r="V178" s="592"/>
      <c r="W178" s="593"/>
      <c r="X178" s="594"/>
      <c r="Y178" s="594"/>
      <c r="Z178" s="594"/>
      <c r="AA178" s="594"/>
      <c r="AB178" s="584"/>
      <c r="AC178" s="589"/>
      <c r="AD178" s="592"/>
      <c r="AE178" s="593"/>
      <c r="AF178" s="594"/>
      <c r="AG178" s="594"/>
      <c r="AH178" s="594"/>
      <c r="AI178" s="594"/>
      <c r="AJ178" s="584"/>
      <c r="AK178" s="588"/>
      <c r="AL178" s="592"/>
      <c r="AM178" s="593"/>
      <c r="AN178" s="594"/>
      <c r="AO178" s="594"/>
      <c r="AP178" s="594"/>
      <c r="AQ178" s="594"/>
      <c r="AR178" s="584"/>
      <c r="AS178" s="588"/>
      <c r="AT178" s="592"/>
      <c r="AU178" s="593"/>
      <c r="AV178" s="594"/>
      <c r="AW178" s="594"/>
      <c r="AX178" s="594"/>
      <c r="AY178" s="594"/>
      <c r="AZ178" s="584"/>
    </row>
    <row r="179" spans="1:52" ht="13.5" thickBot="1">
      <c r="A179" s="602"/>
      <c r="B179" s="483"/>
      <c r="C179" s="482"/>
      <c r="D179" s="603"/>
      <c r="F179" s="604"/>
      <c r="G179" s="605"/>
      <c r="H179" s="606"/>
      <c r="I179" s="606"/>
      <c r="J179" s="606"/>
      <c r="K179" s="606"/>
      <c r="L179" s="607"/>
      <c r="M179" s="608"/>
      <c r="N179" s="604"/>
      <c r="O179" s="605"/>
      <c r="P179" s="606"/>
      <c r="Q179" s="606"/>
      <c r="R179" s="606"/>
      <c r="S179" s="606"/>
      <c r="T179" s="607"/>
      <c r="U179" s="608"/>
      <c r="V179" s="604"/>
      <c r="W179" s="605"/>
      <c r="X179" s="606"/>
      <c r="Y179" s="606"/>
      <c r="Z179" s="606"/>
      <c r="AA179" s="606"/>
      <c r="AB179" s="607"/>
      <c r="AC179" s="609"/>
      <c r="AD179" s="604"/>
      <c r="AE179" s="605"/>
      <c r="AF179" s="606"/>
      <c r="AG179" s="606"/>
      <c r="AH179" s="606"/>
      <c r="AI179" s="606"/>
      <c r="AJ179" s="607"/>
      <c r="AK179" s="608"/>
      <c r="AL179" s="604"/>
      <c r="AM179" s="605"/>
      <c r="AN179" s="606"/>
      <c r="AO179" s="606"/>
      <c r="AP179" s="606"/>
      <c r="AQ179" s="606"/>
      <c r="AR179" s="607"/>
      <c r="AS179" s="608"/>
      <c r="AT179" s="604"/>
      <c r="AU179" s="605"/>
      <c r="AV179" s="606"/>
      <c r="AW179" s="606"/>
      <c r="AX179" s="606"/>
      <c r="AY179" s="606"/>
      <c r="AZ179" s="607"/>
    </row>
    <row r="180" spans="1:52">
      <c r="F180" s="610"/>
      <c r="G180" s="610"/>
      <c r="H180" s="611"/>
      <c r="I180" s="611"/>
      <c r="J180" s="611"/>
      <c r="K180" s="611"/>
      <c r="L180" s="611"/>
      <c r="M180" s="611"/>
      <c r="N180" s="610"/>
      <c r="O180" s="610"/>
      <c r="P180" s="611"/>
      <c r="Q180" s="611"/>
      <c r="R180" s="611"/>
      <c r="S180" s="611"/>
      <c r="T180" s="611"/>
      <c r="U180" s="611"/>
      <c r="V180" s="610"/>
      <c r="W180" s="610"/>
      <c r="X180" s="611"/>
      <c r="Y180" s="611"/>
      <c r="Z180" s="611"/>
      <c r="AA180" s="611"/>
      <c r="AB180" s="611"/>
      <c r="AC180" s="610"/>
      <c r="AD180" s="610"/>
      <c r="AE180" s="610"/>
      <c r="AF180" s="611"/>
      <c r="AG180" s="611"/>
      <c r="AH180" s="611"/>
      <c r="AI180" s="611"/>
      <c r="AJ180" s="611"/>
      <c r="AK180" s="611"/>
      <c r="AL180" s="610"/>
      <c r="AM180" s="610"/>
      <c r="AN180" s="611"/>
      <c r="AO180" s="611"/>
      <c r="AP180" s="611"/>
      <c r="AQ180" s="611"/>
      <c r="AR180" s="611"/>
      <c r="AS180" s="611"/>
      <c r="AT180" s="610"/>
      <c r="AU180" s="610"/>
      <c r="AV180" s="611"/>
      <c r="AW180" s="611"/>
      <c r="AX180" s="611"/>
      <c r="AY180" s="611"/>
      <c r="AZ180" s="611"/>
    </row>
    <row r="181" spans="1:52">
      <c r="F181" s="610"/>
      <c r="G181" s="610"/>
      <c r="H181" s="611"/>
      <c r="I181" s="611"/>
      <c r="J181" s="611"/>
      <c r="K181" s="611"/>
      <c r="L181" s="611"/>
      <c r="M181" s="611"/>
      <c r="N181" s="610"/>
      <c r="O181" s="610"/>
      <c r="P181" s="611"/>
      <c r="Q181" s="611"/>
      <c r="R181" s="611"/>
      <c r="S181" s="611"/>
      <c r="T181" s="611"/>
      <c r="U181" s="611"/>
      <c r="V181" s="610"/>
      <c r="W181" s="610"/>
      <c r="X181" s="611"/>
      <c r="Y181" s="611"/>
      <c r="Z181" s="611"/>
      <c r="AA181" s="611"/>
      <c r="AB181" s="611"/>
      <c r="AC181" s="610"/>
      <c r="AD181" s="610"/>
      <c r="AE181" s="610"/>
      <c r="AF181" s="611"/>
      <c r="AG181" s="611"/>
      <c r="AH181" s="611"/>
      <c r="AI181" s="611"/>
      <c r="AJ181" s="611"/>
      <c r="AK181" s="611"/>
      <c r="AL181" s="610"/>
      <c r="AM181" s="610"/>
      <c r="AN181" s="611"/>
      <c r="AO181" s="611"/>
      <c r="AP181" s="611"/>
      <c r="AQ181" s="611"/>
      <c r="AR181" s="611"/>
      <c r="AS181" s="611"/>
      <c r="AT181" s="610"/>
      <c r="AU181" s="610"/>
      <c r="AV181" s="611"/>
      <c r="AW181" s="611"/>
      <c r="AX181" s="611"/>
      <c r="AY181" s="611"/>
      <c r="AZ181" s="611"/>
    </row>
    <row r="182" spans="1:52">
      <c r="F182" s="610"/>
      <c r="G182" s="610"/>
      <c r="H182" s="611"/>
      <c r="I182" s="611"/>
      <c r="J182" s="611"/>
      <c r="K182" s="611"/>
      <c r="L182" s="611"/>
      <c r="M182" s="611"/>
      <c r="N182" s="610"/>
      <c r="O182" s="610"/>
      <c r="P182" s="611"/>
      <c r="Q182" s="611"/>
      <c r="R182" s="611"/>
      <c r="S182" s="611"/>
      <c r="T182" s="611"/>
      <c r="U182" s="611"/>
      <c r="V182" s="610"/>
      <c r="W182" s="610"/>
      <c r="X182" s="611"/>
      <c r="Y182" s="611"/>
      <c r="Z182" s="611"/>
      <c r="AA182" s="611"/>
      <c r="AB182" s="611"/>
      <c r="AC182" s="610"/>
      <c r="AD182" s="610"/>
      <c r="AE182" s="610"/>
      <c r="AF182" s="611"/>
      <c r="AG182" s="611"/>
      <c r="AH182" s="611"/>
      <c r="AI182" s="611"/>
      <c r="AJ182" s="611"/>
      <c r="AK182" s="611"/>
      <c r="AL182" s="610"/>
      <c r="AM182" s="610"/>
      <c r="AN182" s="611"/>
      <c r="AO182" s="611"/>
      <c r="AP182" s="611"/>
      <c r="AQ182" s="611"/>
      <c r="AR182" s="611"/>
      <c r="AS182" s="611"/>
      <c r="AT182" s="610"/>
      <c r="AU182" s="610"/>
      <c r="AV182" s="611"/>
      <c r="AW182" s="611"/>
      <c r="AX182" s="611"/>
      <c r="AY182" s="611"/>
      <c r="AZ182" s="611"/>
    </row>
  </sheetData>
  <conditionalFormatting sqref="S8">
    <cfRule type="cellIs" dxfId="47" priority="32" operator="equal">
      <formula>"N/A"</formula>
    </cfRule>
  </conditionalFormatting>
  <conditionalFormatting sqref="K8">
    <cfRule type="cellIs" dxfId="46" priority="31" operator="equal">
      <formula>"N/A"</formula>
    </cfRule>
  </conditionalFormatting>
  <conditionalFormatting sqref="Y8">
    <cfRule type="cellIs" dxfId="45" priority="29" operator="equal">
      <formula>"N/A"</formula>
    </cfRule>
  </conditionalFormatting>
  <conditionalFormatting sqref="AF8">
    <cfRule type="cellIs" dxfId="44" priority="22" operator="equal">
      <formula>"N/A"</formula>
    </cfRule>
  </conditionalFormatting>
  <conditionalFormatting sqref="W6">
    <cfRule type="cellIs" dxfId="43" priority="28" operator="equal">
      <formula>"N/A"</formula>
    </cfRule>
  </conditionalFormatting>
  <conditionalFormatting sqref="Z8">
    <cfRule type="cellIs" dxfId="42" priority="27" operator="equal">
      <formula>"N/A"</formula>
    </cfRule>
  </conditionalFormatting>
  <conditionalFormatting sqref="AA8">
    <cfRule type="cellIs" dxfId="41" priority="26" operator="equal">
      <formula>"N/A"</formula>
    </cfRule>
  </conditionalFormatting>
  <conditionalFormatting sqref="AG8">
    <cfRule type="cellIs" dxfId="40" priority="25" operator="equal">
      <formula>"N/A"</formula>
    </cfRule>
  </conditionalFormatting>
  <conditionalFormatting sqref="AE6">
    <cfRule type="cellIs" dxfId="39" priority="24" operator="equal">
      <formula>"N/A"</formula>
    </cfRule>
  </conditionalFormatting>
  <conditionalFormatting sqref="AH8">
    <cfRule type="cellIs" dxfId="38" priority="23" operator="equal">
      <formula>"N/A"</formula>
    </cfRule>
  </conditionalFormatting>
  <conditionalFormatting sqref="AK6">
    <cfRule type="cellIs" dxfId="37" priority="21" operator="equal">
      <formula>"N/A"</formula>
    </cfRule>
  </conditionalFormatting>
  <conditionalFormatting sqref="AO8">
    <cfRule type="cellIs" dxfId="36" priority="20" operator="equal">
      <formula>"N/A"</formula>
    </cfRule>
  </conditionalFormatting>
  <conditionalFormatting sqref="AM6">
    <cfRule type="cellIs" dxfId="35" priority="19" operator="equal">
      <formula>"N/A"</formula>
    </cfRule>
  </conditionalFormatting>
  <conditionalFormatting sqref="AP8">
    <cfRule type="cellIs" dxfId="34" priority="18" operator="equal">
      <formula>"N/A"</formula>
    </cfRule>
  </conditionalFormatting>
  <conditionalFormatting sqref="AQ8">
    <cfRule type="cellIs" dxfId="33" priority="17" operator="equal">
      <formula>"N/A"</formula>
    </cfRule>
  </conditionalFormatting>
  <conditionalFormatting sqref="AN8">
    <cfRule type="cellIs" dxfId="32" priority="16" operator="equal">
      <formula>"N/A"</formula>
    </cfRule>
  </conditionalFormatting>
  <conditionalFormatting sqref="AI8">
    <cfRule type="cellIs" dxfId="31" priority="15" operator="equal">
      <formula>"N/A"</formula>
    </cfRule>
  </conditionalFormatting>
  <conditionalFormatting sqref="AJ8">
    <cfRule type="cellIs" dxfId="30" priority="5" operator="equal">
      <formula>"N/A"</formula>
    </cfRule>
  </conditionalFormatting>
  <conditionalFormatting sqref="AX8">
    <cfRule type="cellIs" dxfId="29" priority="11" operator="equal">
      <formula>"N/A"</formula>
    </cfRule>
  </conditionalFormatting>
  <conditionalFormatting sqref="P8">
    <cfRule type="cellIs" dxfId="28" priority="2" operator="equal">
      <formula>"N/A"</formula>
    </cfRule>
  </conditionalFormatting>
  <conditionalFormatting sqref="X8">
    <cfRule type="cellIs" dxfId="27" priority="1" operator="equal">
      <formula>"N/A"</formula>
    </cfRule>
  </conditionalFormatting>
  <conditionalFormatting sqref="AR8">
    <cfRule type="cellIs" dxfId="26" priority="4" operator="equal">
      <formula>"N/A"</formula>
    </cfRule>
  </conditionalFormatting>
  <conditionalFormatting sqref="AZ8">
    <cfRule type="cellIs" dxfId="25" priority="3" operator="equal">
      <formula>"N/A"</formula>
    </cfRule>
  </conditionalFormatting>
  <conditionalFormatting sqref="I8">
    <cfRule type="cellIs" dxfId="24" priority="40" operator="equal">
      <formula>"N/A"</formula>
    </cfRule>
  </conditionalFormatting>
  <conditionalFormatting sqref="J8">
    <cfRule type="cellIs" dxfId="23" priority="38" operator="equal">
      <formula>"N/A"</formula>
    </cfRule>
  </conditionalFormatting>
  <conditionalFormatting sqref="E6">
    <cfRule type="cellIs" dxfId="22" priority="39" operator="equal">
      <formula>"N/A"</formula>
    </cfRule>
  </conditionalFormatting>
  <conditionalFormatting sqref="H8">
    <cfRule type="cellIs" dxfId="21" priority="37" operator="equal">
      <formula>"N/A"</formula>
    </cfRule>
  </conditionalFormatting>
  <conditionalFormatting sqref="M6">
    <cfRule type="cellIs" dxfId="20" priority="36" operator="equal">
      <formula>"N/A"</formula>
    </cfRule>
  </conditionalFormatting>
  <conditionalFormatting sqref="Q8">
    <cfRule type="cellIs" dxfId="19" priority="35" operator="equal">
      <formula>"N/A"</formula>
    </cfRule>
  </conditionalFormatting>
  <conditionalFormatting sqref="O6">
    <cfRule type="cellIs" dxfId="18" priority="34" operator="equal">
      <formula>"N/A"</formula>
    </cfRule>
  </conditionalFormatting>
  <conditionalFormatting sqref="R8">
    <cfRule type="cellIs" dxfId="17" priority="33" operator="equal">
      <formula>"N/A"</formula>
    </cfRule>
  </conditionalFormatting>
  <conditionalFormatting sqref="U6">
    <cfRule type="cellIs" dxfId="16" priority="30" operator="equal">
      <formula>"N/A"</formula>
    </cfRule>
  </conditionalFormatting>
  <conditionalFormatting sqref="AS6">
    <cfRule type="cellIs" dxfId="15" priority="14" operator="equal">
      <formula>"N/A"</formula>
    </cfRule>
  </conditionalFormatting>
  <conditionalFormatting sqref="AW8">
    <cfRule type="cellIs" dxfId="14" priority="13" operator="equal">
      <formula>"N/A"</formula>
    </cfRule>
  </conditionalFormatting>
  <conditionalFormatting sqref="AU6">
    <cfRule type="cellIs" dxfId="13" priority="12" operator="equal">
      <formula>"N/A"</formula>
    </cfRule>
  </conditionalFormatting>
  <conditionalFormatting sqref="AY8">
    <cfRule type="cellIs" dxfId="12" priority="10" operator="equal">
      <formula>"N/A"</formula>
    </cfRule>
  </conditionalFormatting>
  <conditionalFormatting sqref="AV8">
    <cfRule type="cellIs" dxfId="11" priority="9" operator="equal">
      <formula>"N/A"</formula>
    </cfRule>
  </conditionalFormatting>
  <conditionalFormatting sqref="T8">
    <cfRule type="cellIs" dxfId="10" priority="7" operator="equal">
      <formula>"N/A"</formula>
    </cfRule>
  </conditionalFormatting>
  <conditionalFormatting sqref="L8">
    <cfRule type="cellIs" dxfId="9" priority="8" operator="equal">
      <formula>"N/A"</formula>
    </cfRule>
  </conditionalFormatting>
  <conditionalFormatting sqref="AB8">
    <cfRule type="cellIs" dxfId="8" priority="6" operator="equal">
      <formula>"N/A"</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P23"/>
  <sheetViews>
    <sheetView workbookViewId="0"/>
  </sheetViews>
  <sheetFormatPr defaultRowHeight="12.4"/>
  <sheetData>
    <row r="1" spans="1:146">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row>
    <row r="2" spans="1:146">
      <c r="A2" s="15"/>
      <c r="B2" s="15"/>
      <c r="C2" s="15"/>
      <c r="D2" s="15" t="s">
        <v>105</v>
      </c>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row>
    <row r="3" spans="1:146">
      <c r="A3" s="15"/>
      <c r="B3" s="15"/>
      <c r="C3" s="15"/>
      <c r="D3" s="15" t="s">
        <v>80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row>
    <row r="4" spans="1:146">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row>
    <row r="5" spans="1:146" ht="12.75" thickBot="1"/>
    <row r="6" spans="1:146" ht="12.75" thickBot="1">
      <c r="A6" s="104" t="s">
        <v>109</v>
      </c>
      <c r="B6" s="105"/>
    </row>
    <row r="8" spans="1:146">
      <c r="A8" t="s">
        <v>106</v>
      </c>
      <c r="B8" t="s">
        <v>108</v>
      </c>
    </row>
    <row r="9" spans="1:146">
      <c r="A9" t="s">
        <v>110</v>
      </c>
      <c r="B9" t="s">
        <v>111</v>
      </c>
    </row>
    <row r="11" spans="1:146">
      <c r="A11" t="s">
        <v>171</v>
      </c>
    </row>
    <row r="12" spans="1:146">
      <c r="A12" s="35"/>
      <c r="B12" s="5" t="s">
        <v>4</v>
      </c>
      <c r="C12" s="6" t="s">
        <v>5</v>
      </c>
      <c r="D12" s="6" t="s">
        <v>6</v>
      </c>
      <c r="E12" s="7" t="s">
        <v>7</v>
      </c>
      <c r="F12" s="8" t="s">
        <v>8</v>
      </c>
    </row>
    <row r="13" spans="1:146">
      <c r="A13" s="9" t="s">
        <v>52</v>
      </c>
      <c r="B13" s="36">
        <v>4</v>
      </c>
      <c r="C13" s="36">
        <v>8</v>
      </c>
      <c r="D13" s="36">
        <v>12</v>
      </c>
      <c r="E13" s="36">
        <v>16</v>
      </c>
      <c r="F13" s="36">
        <v>20</v>
      </c>
    </row>
    <row r="14" spans="1:146">
      <c r="A14" s="9" t="s">
        <v>53</v>
      </c>
      <c r="B14" s="36">
        <v>3</v>
      </c>
      <c r="C14" s="36">
        <v>6</v>
      </c>
      <c r="D14" s="36">
        <v>9</v>
      </c>
      <c r="E14" s="36">
        <v>12</v>
      </c>
      <c r="F14" s="36">
        <v>15</v>
      </c>
    </row>
    <row r="15" spans="1:146">
      <c r="A15" s="9" t="s">
        <v>54</v>
      </c>
      <c r="B15" s="36">
        <v>2</v>
      </c>
      <c r="C15" s="36">
        <v>4</v>
      </c>
      <c r="D15" s="36">
        <v>6</v>
      </c>
      <c r="E15" s="36">
        <v>8</v>
      </c>
      <c r="F15" s="36">
        <v>10</v>
      </c>
    </row>
    <row r="16" spans="1:146" ht="12.75" thickBot="1">
      <c r="A16" s="10" t="s">
        <v>55</v>
      </c>
      <c r="B16" s="36">
        <v>1</v>
      </c>
      <c r="C16" s="36">
        <v>2</v>
      </c>
      <c r="D16" s="36">
        <v>3</v>
      </c>
      <c r="E16" s="36">
        <v>4</v>
      </c>
      <c r="F16" s="36">
        <v>5</v>
      </c>
    </row>
    <row r="18" spans="1:6">
      <c r="A18" t="s">
        <v>129</v>
      </c>
    </row>
    <row r="19" spans="1:6">
      <c r="A19" s="35"/>
      <c r="B19" s="5" t="s">
        <v>4</v>
      </c>
      <c r="C19" s="6" t="s">
        <v>5</v>
      </c>
      <c r="D19" s="6" t="s">
        <v>6</v>
      </c>
      <c r="E19" s="7" t="s">
        <v>7</v>
      </c>
      <c r="F19" s="8" t="s">
        <v>8</v>
      </c>
    </row>
    <row r="20" spans="1:6">
      <c r="A20" s="9" t="s">
        <v>52</v>
      </c>
      <c r="B20" s="38">
        <f t="shared" ref="B20:F23" si="0">B13/$F$13</f>
        <v>0.2</v>
      </c>
      <c r="C20" s="38">
        <f t="shared" si="0"/>
        <v>0.4</v>
      </c>
      <c r="D20" s="38">
        <f t="shared" si="0"/>
        <v>0.6</v>
      </c>
      <c r="E20" s="38">
        <f t="shared" si="0"/>
        <v>0.8</v>
      </c>
      <c r="F20" s="38">
        <f t="shared" si="0"/>
        <v>1</v>
      </c>
    </row>
    <row r="21" spans="1:6">
      <c r="A21" s="9" t="s">
        <v>53</v>
      </c>
      <c r="B21" s="38">
        <f t="shared" si="0"/>
        <v>0.15</v>
      </c>
      <c r="C21" s="38">
        <f t="shared" si="0"/>
        <v>0.3</v>
      </c>
      <c r="D21" s="38">
        <f t="shared" si="0"/>
        <v>0.45</v>
      </c>
      <c r="E21" s="38">
        <f t="shared" si="0"/>
        <v>0.6</v>
      </c>
      <c r="F21" s="38">
        <f t="shared" si="0"/>
        <v>0.75</v>
      </c>
    </row>
    <row r="22" spans="1:6">
      <c r="A22" s="9" t="s">
        <v>54</v>
      </c>
      <c r="B22" s="38">
        <f t="shared" si="0"/>
        <v>0.1</v>
      </c>
      <c r="C22" s="38">
        <f t="shared" si="0"/>
        <v>0.2</v>
      </c>
      <c r="D22" s="38">
        <f t="shared" si="0"/>
        <v>0.3</v>
      </c>
      <c r="E22" s="38">
        <f t="shared" si="0"/>
        <v>0.4</v>
      </c>
      <c r="F22" s="38">
        <f t="shared" si="0"/>
        <v>0.5</v>
      </c>
    </row>
    <row r="23" spans="1:6" ht="12.75" thickBot="1">
      <c r="A23" s="10" t="s">
        <v>55</v>
      </c>
      <c r="B23" s="38">
        <f t="shared" si="0"/>
        <v>0.05</v>
      </c>
      <c r="C23" s="38">
        <f t="shared" si="0"/>
        <v>0.1</v>
      </c>
      <c r="D23" s="38">
        <f t="shared" si="0"/>
        <v>0.15</v>
      </c>
      <c r="E23" s="38">
        <f t="shared" si="0"/>
        <v>0.2</v>
      </c>
      <c r="F23" s="38">
        <f t="shared" si="0"/>
        <v>0.25</v>
      </c>
    </row>
  </sheetData>
  <conditionalFormatting sqref="A12:F12 A13:A16">
    <cfRule type="cellIs" dxfId="7" priority="16" operator="equal">
      <formula>"N/A"</formula>
    </cfRule>
  </conditionalFormatting>
  <conditionalFormatting sqref="B14:F16 C13:F13">
    <cfRule type="cellIs" dxfId="6" priority="15" operator="equal">
      <formula>"N/A"</formula>
    </cfRule>
  </conditionalFormatting>
  <conditionalFormatting sqref="B13:F16">
    <cfRule type="cellIs" dxfId="5" priority="14" operator="equal">
      <formula>"N/A"</formula>
    </cfRule>
  </conditionalFormatting>
  <conditionalFormatting sqref="A19:F19 A20:A23">
    <cfRule type="cellIs" dxfId="4" priority="13" operator="equal">
      <formula>"N/A"</formula>
    </cfRule>
  </conditionalFormatting>
  <conditionalFormatting sqref="B20:F23">
    <cfRule type="cellIs" dxfId="3" priority="12" operator="equal">
      <formula>"N/A"</formula>
    </cfRule>
  </conditionalFormatting>
  <conditionalFormatting sqref="B20:F23">
    <cfRule type="cellIs" dxfId="2" priority="11" operator="equal">
      <formula>"N/A"</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S183"/>
  <sheetViews>
    <sheetView showGridLines="0" zoomScale="55" zoomScaleNormal="55" workbookViewId="0">
      <selection activeCell="Z21" sqref="Z21"/>
    </sheetView>
  </sheetViews>
  <sheetFormatPr defaultRowHeight="12.75"/>
  <cols>
    <col min="1" max="1" width="13.3515625" style="119" customWidth="1"/>
    <col min="2" max="2" width="10.1171875" style="119" customWidth="1"/>
    <col min="3" max="3" width="28.64453125" style="119" bestFit="1" customWidth="1"/>
    <col min="4" max="4" width="3.29296875" style="119" customWidth="1"/>
    <col min="5" max="5" width="16.87890625" style="174" customWidth="1"/>
    <col min="6" max="6" width="16.87890625" style="175" customWidth="1"/>
    <col min="7" max="7" width="16.87890625" style="174" customWidth="1"/>
    <col min="8" max="8" width="3.41015625" style="174" customWidth="1"/>
    <col min="9" max="9" width="16.87890625" style="175" customWidth="1"/>
    <col min="10" max="10" width="4.3515625" style="119" customWidth="1"/>
    <col min="11" max="11" width="18.3515625" style="176" bestFit="1" customWidth="1"/>
    <col min="12" max="16384" width="8.9375" style="119"/>
  </cols>
  <sheetData>
    <row r="1" spans="1:45" s="446" customFormat="1">
      <c r="D1" s="447"/>
      <c r="E1" s="448"/>
      <c r="F1" s="449"/>
      <c r="G1" s="448"/>
      <c r="H1" s="450"/>
      <c r="I1" s="449"/>
      <c r="J1" s="451"/>
      <c r="K1" s="452"/>
      <c r="N1" s="451"/>
      <c r="O1" s="447"/>
      <c r="P1" s="447"/>
      <c r="Q1" s="451"/>
      <c r="R1" s="447"/>
      <c r="U1" s="451"/>
      <c r="V1" s="447"/>
      <c r="W1" s="447"/>
      <c r="X1" s="451"/>
      <c r="AB1" s="451"/>
      <c r="AC1" s="447"/>
      <c r="AD1" s="447"/>
      <c r="AE1" s="451"/>
      <c r="AF1" s="447"/>
      <c r="AI1" s="451"/>
      <c r="AJ1" s="447"/>
      <c r="AK1" s="447"/>
      <c r="AL1" s="451"/>
      <c r="AM1" s="447"/>
      <c r="AP1" s="451"/>
      <c r="AQ1" s="447"/>
      <c r="AR1" s="447"/>
      <c r="AS1" s="451"/>
    </row>
    <row r="2" spans="1:45" s="446" customFormat="1" ht="13.15">
      <c r="C2" s="453" t="s">
        <v>105</v>
      </c>
      <c r="D2" s="447"/>
      <c r="E2" s="448"/>
      <c r="F2" s="449"/>
      <c r="G2" s="448"/>
      <c r="H2" s="450"/>
      <c r="I2" s="449"/>
      <c r="J2" s="451"/>
      <c r="K2" s="452"/>
      <c r="N2" s="451"/>
      <c r="O2" s="447"/>
      <c r="P2" s="447"/>
      <c r="Q2" s="451"/>
      <c r="R2" s="447"/>
      <c r="U2" s="451"/>
      <c r="V2" s="447"/>
      <c r="W2" s="447"/>
      <c r="X2" s="451"/>
      <c r="Z2" s="453"/>
      <c r="AB2" s="451"/>
      <c r="AC2" s="447"/>
      <c r="AD2" s="447"/>
      <c r="AE2" s="451"/>
      <c r="AF2" s="447"/>
      <c r="AI2" s="451"/>
      <c r="AJ2" s="447"/>
      <c r="AK2" s="447"/>
      <c r="AL2" s="451"/>
      <c r="AM2" s="447"/>
      <c r="AP2" s="451"/>
      <c r="AQ2" s="447"/>
      <c r="AR2" s="447"/>
      <c r="AS2" s="451"/>
    </row>
    <row r="3" spans="1:45" s="446" customFormat="1" ht="13.15">
      <c r="C3" s="454" t="s">
        <v>80</v>
      </c>
      <c r="D3" s="447"/>
      <c r="E3" s="448"/>
      <c r="F3" s="449"/>
      <c r="G3" s="448"/>
      <c r="H3" s="450"/>
      <c r="I3" s="449"/>
      <c r="J3" s="451"/>
      <c r="K3" s="452"/>
      <c r="N3" s="451"/>
      <c r="O3" s="447"/>
      <c r="P3" s="447"/>
      <c r="Q3" s="451"/>
      <c r="R3" s="447"/>
      <c r="U3" s="451"/>
      <c r="V3" s="447"/>
      <c r="W3" s="447"/>
      <c r="X3" s="451"/>
      <c r="Z3" s="454"/>
      <c r="AB3" s="451"/>
      <c r="AC3" s="447"/>
      <c r="AD3" s="447"/>
      <c r="AE3" s="451"/>
      <c r="AF3" s="447"/>
      <c r="AI3" s="451"/>
      <c r="AJ3" s="447"/>
      <c r="AK3" s="447"/>
      <c r="AL3" s="451"/>
      <c r="AM3" s="447"/>
      <c r="AP3" s="451"/>
      <c r="AQ3" s="447"/>
      <c r="AR3" s="447"/>
      <c r="AS3" s="451"/>
    </row>
    <row r="4" spans="1:45" s="446" customFormat="1">
      <c r="D4" s="447"/>
      <c r="E4" s="448"/>
      <c r="F4" s="449"/>
      <c r="G4" s="448"/>
      <c r="H4" s="450"/>
      <c r="I4" s="449"/>
      <c r="J4" s="451"/>
      <c r="K4" s="452"/>
      <c r="N4" s="451"/>
      <c r="O4" s="447"/>
      <c r="P4" s="447"/>
      <c r="Q4" s="451"/>
      <c r="R4" s="447"/>
      <c r="U4" s="451"/>
      <c r="V4" s="447"/>
      <c r="W4" s="447"/>
      <c r="X4" s="451"/>
      <c r="AB4" s="451"/>
      <c r="AC4" s="447"/>
      <c r="AD4" s="447"/>
      <c r="AE4" s="451"/>
      <c r="AF4" s="447"/>
      <c r="AI4" s="451"/>
      <c r="AJ4" s="447"/>
      <c r="AK4" s="447"/>
      <c r="AL4" s="451"/>
      <c r="AM4" s="447"/>
      <c r="AP4" s="451"/>
      <c r="AQ4" s="447"/>
      <c r="AR4" s="447"/>
      <c r="AS4" s="451"/>
    </row>
    <row r="5" spans="1:45" ht="13.15" thickBot="1"/>
    <row r="6" spans="1:45" ht="13.5" thickBot="1">
      <c r="A6" s="318" t="s">
        <v>172</v>
      </c>
      <c r="B6" s="319" t="s">
        <v>173</v>
      </c>
      <c r="C6" s="177"/>
    </row>
    <row r="7" spans="1:45" ht="39.4">
      <c r="F7" s="320" t="s">
        <v>347</v>
      </c>
      <c r="G7" s="321">
        <f>SUM(G16:G183)</f>
        <v>-54774.957314432089</v>
      </c>
    </row>
    <row r="8" spans="1:45" ht="39.75" thickBot="1">
      <c r="F8" s="322" t="s">
        <v>348</v>
      </c>
      <c r="G8" s="323">
        <f>[3]Weighting_Totals!$D$16</f>
        <v>-161760.85386962004</v>
      </c>
      <c r="J8" s="178"/>
    </row>
    <row r="9" spans="1:45" ht="13.15" thickBot="1"/>
    <row r="10" spans="1:45" ht="26.65" thickBot="1">
      <c r="E10" s="324" t="s">
        <v>177</v>
      </c>
      <c r="F10" s="325" t="s">
        <v>95</v>
      </c>
      <c r="G10" s="326" t="s">
        <v>176</v>
      </c>
      <c r="I10" s="327" t="s">
        <v>185</v>
      </c>
      <c r="K10" s="327" t="s">
        <v>253</v>
      </c>
    </row>
    <row r="11" spans="1:45" ht="38.25">
      <c r="A11" s="285" t="s">
        <v>63</v>
      </c>
      <c r="B11" s="286" t="s">
        <v>0</v>
      </c>
      <c r="C11" s="287" t="s">
        <v>1</v>
      </c>
      <c r="E11" s="328" t="s">
        <v>174</v>
      </c>
      <c r="F11" s="329"/>
      <c r="G11" s="330" t="s">
        <v>178</v>
      </c>
      <c r="I11" s="331" t="s">
        <v>184</v>
      </c>
      <c r="K11" s="331"/>
    </row>
    <row r="12" spans="1:45" s="182" customFormat="1" ht="5.25" customHeight="1" thickBot="1">
      <c r="A12" s="179"/>
      <c r="B12" s="180"/>
      <c r="C12" s="181"/>
      <c r="E12" s="179"/>
      <c r="F12" s="180"/>
      <c r="G12" s="181"/>
      <c r="I12" s="183"/>
      <c r="K12" s="184"/>
    </row>
    <row r="13" spans="1:45" ht="26.25">
      <c r="A13" s="332" t="s">
        <v>183</v>
      </c>
      <c r="B13" s="333" t="s">
        <v>183</v>
      </c>
      <c r="C13" s="334" t="s">
        <v>183</v>
      </c>
      <c r="E13" s="335">
        <f>[3]Weighting_Totals!$B$16</f>
        <v>-2851833.5529117417</v>
      </c>
      <c r="F13" s="336">
        <f>[3]Weighting_Totals!$C$16</f>
        <v>4381</v>
      </c>
      <c r="G13" s="337">
        <f>E13/F13</f>
        <v>-650.95493104582101</v>
      </c>
      <c r="I13" s="183"/>
      <c r="K13" s="185"/>
    </row>
    <row r="14" spans="1:45" s="182" customFormat="1" ht="24.75" customHeight="1" thickBot="1">
      <c r="A14" s="338" t="s">
        <v>179</v>
      </c>
      <c r="B14" s="339" t="s">
        <v>179</v>
      </c>
      <c r="C14" s="309" t="s">
        <v>179</v>
      </c>
      <c r="E14" s="186">
        <f>SUM(E16:E183)</f>
        <v>-273568.77518557152</v>
      </c>
      <c r="F14" s="187">
        <f>SUM(F16:F183)</f>
        <v>324</v>
      </c>
      <c r="G14" s="188">
        <f>IFERROR(E14/F14,"")</f>
        <v>-844.34807156040597</v>
      </c>
      <c r="H14" s="189"/>
      <c r="I14" s="183"/>
      <c r="K14" s="190" t="str">
        <f>"SAC with increased Risk = " &amp; COUNTIF(K16:K95, "Increased Risk")</f>
        <v>SAC with increased Risk = 0</v>
      </c>
    </row>
    <row r="15" spans="1:45" s="182" customFormat="1" ht="5.25" customHeight="1">
      <c r="A15" s="179"/>
      <c r="B15" s="180"/>
      <c r="C15" s="181"/>
      <c r="E15" s="179"/>
      <c r="F15" s="180"/>
      <c r="G15" s="181"/>
      <c r="I15" s="183"/>
      <c r="K15" s="184"/>
    </row>
    <row r="16" spans="1:45" ht="13.15">
      <c r="A16" s="340" t="s">
        <v>9</v>
      </c>
      <c r="B16" s="341">
        <v>45</v>
      </c>
      <c r="C16" s="342" t="s">
        <v>10</v>
      </c>
      <c r="E16" s="191">
        <f>SUM('2.5_Input_Data_MR'!N10:R13)-SUM('2.5_Input_Data_MR'!U10:Y13)</f>
        <v>-43270.851625267576</v>
      </c>
      <c r="F16" s="192">
        <f>ROUND(SUMIF('2.4_Input_Data_Rebase'!AA10:AA13,"&gt;0"),2)</f>
        <v>8</v>
      </c>
      <c r="G16" s="193">
        <f>IFERROR(E16/F16, 0)</f>
        <v>-5408.856453158447</v>
      </c>
      <c r="I16" s="194">
        <f>IFERROR(G16/$G$8,0)</f>
        <v>3.3437363390267517E-2</v>
      </c>
      <c r="K16" s="195" t="str">
        <f>IF(I16&lt;0, "Increased Risk", "-")</f>
        <v>-</v>
      </c>
    </row>
    <row r="17" spans="1:11" ht="13.15">
      <c r="A17" s="310"/>
      <c r="B17" s="311"/>
      <c r="C17" s="343"/>
      <c r="E17" s="196"/>
      <c r="F17" s="197"/>
      <c r="G17" s="198"/>
      <c r="I17" s="199"/>
      <c r="K17" s="200"/>
    </row>
    <row r="18" spans="1:11" ht="13.15">
      <c r="A18" s="310"/>
      <c r="B18" s="311"/>
      <c r="C18" s="343"/>
      <c r="E18" s="196"/>
      <c r="F18" s="197"/>
      <c r="G18" s="198"/>
      <c r="I18" s="199"/>
      <c r="K18" s="200"/>
    </row>
    <row r="19" spans="1:11" ht="13.15">
      <c r="A19" s="344"/>
      <c r="B19" s="345"/>
      <c r="C19" s="346"/>
      <c r="E19" s="201"/>
      <c r="F19" s="202"/>
      <c r="G19" s="203"/>
      <c r="I19" s="204"/>
      <c r="K19" s="205"/>
    </row>
    <row r="20" spans="1:11" ht="13.15">
      <c r="A20" s="340" t="s">
        <v>9</v>
      </c>
      <c r="B20" s="341">
        <v>1</v>
      </c>
      <c r="C20" s="342" t="s">
        <v>11</v>
      </c>
      <c r="E20" s="191">
        <f>SUM('2.5_Input_Data_MR'!N14:R17)-SUM('2.5_Input_Data_MR'!U14:Y17)</f>
        <v>-74.501164937495176</v>
      </c>
      <c r="F20" s="192">
        <f>ROUND(SUMIF('2.4_Input_Data_Rebase'!AA14:AA17,"&gt;0"),2)</f>
        <v>1</v>
      </c>
      <c r="G20" s="193">
        <f t="shared" ref="G20" si="0">IFERROR(E20/F20, 0)</f>
        <v>-74.501164937495176</v>
      </c>
      <c r="I20" s="194">
        <f>IFERROR(G20/$G$8,0)</f>
        <v>4.6056362312196645E-4</v>
      </c>
      <c r="K20" s="195" t="str">
        <f>IF(I20&lt;0, "Increased Risk", "-")</f>
        <v>-</v>
      </c>
    </row>
    <row r="21" spans="1:11" ht="13.15">
      <c r="A21" s="310"/>
      <c r="B21" s="311"/>
      <c r="C21" s="343"/>
      <c r="E21" s="196"/>
      <c r="F21" s="197"/>
      <c r="G21" s="198"/>
      <c r="I21" s="199"/>
      <c r="K21" s="200"/>
    </row>
    <row r="22" spans="1:11" ht="13.15">
      <c r="A22" s="310"/>
      <c r="B22" s="311"/>
      <c r="C22" s="343"/>
      <c r="E22" s="196"/>
      <c r="F22" s="197"/>
      <c r="G22" s="198"/>
      <c r="I22" s="199"/>
      <c r="K22" s="200"/>
    </row>
    <row r="23" spans="1:11" ht="13.15">
      <c r="A23" s="344"/>
      <c r="B23" s="345"/>
      <c r="C23" s="346"/>
      <c r="E23" s="201"/>
      <c r="F23" s="202"/>
      <c r="G23" s="203"/>
      <c r="I23" s="204"/>
      <c r="K23" s="205"/>
    </row>
    <row r="24" spans="1:11" ht="13.15">
      <c r="A24" s="340" t="s">
        <v>9</v>
      </c>
      <c r="B24" s="341">
        <v>7</v>
      </c>
      <c r="C24" s="342" t="s">
        <v>12</v>
      </c>
      <c r="E24" s="191">
        <f>SUM('2.5_Input_Data_MR'!N18:R21)-SUM('2.5_Input_Data_MR'!U18:Y21)</f>
        <v>0</v>
      </c>
      <c r="F24" s="192">
        <f>ROUND(SUMIF('2.4_Input_Data_Rebase'!AA18:AA21,"&gt;0"),2)</f>
        <v>0</v>
      </c>
      <c r="G24" s="193">
        <f t="shared" ref="G24" si="1">IFERROR(E24/F24, 0)</f>
        <v>0</v>
      </c>
      <c r="I24" s="194">
        <f>IFERROR(G24/$G$8,0)</f>
        <v>0</v>
      </c>
      <c r="K24" s="195" t="str">
        <f>IF(I24&lt;0, "Increased Risk", "-")</f>
        <v>-</v>
      </c>
    </row>
    <row r="25" spans="1:11" ht="13.15">
      <c r="A25" s="310"/>
      <c r="B25" s="311"/>
      <c r="C25" s="343"/>
      <c r="E25" s="196"/>
      <c r="F25" s="197"/>
      <c r="G25" s="198"/>
      <c r="I25" s="199"/>
      <c r="K25" s="200"/>
    </row>
    <row r="26" spans="1:11" ht="13.15">
      <c r="A26" s="310"/>
      <c r="B26" s="311"/>
      <c r="C26" s="343"/>
      <c r="E26" s="196"/>
      <c r="F26" s="197"/>
      <c r="G26" s="198"/>
      <c r="I26" s="199"/>
      <c r="K26" s="200"/>
    </row>
    <row r="27" spans="1:11" ht="13.15">
      <c r="A27" s="344"/>
      <c r="B27" s="345"/>
      <c r="C27" s="346"/>
      <c r="E27" s="201"/>
      <c r="F27" s="202"/>
      <c r="G27" s="203"/>
      <c r="I27" s="204"/>
      <c r="K27" s="205"/>
    </row>
    <row r="28" spans="1:11" ht="13.15">
      <c r="A28" s="340" t="s">
        <v>9</v>
      </c>
      <c r="B28" s="341">
        <v>8</v>
      </c>
      <c r="C28" s="342" t="s">
        <v>13</v>
      </c>
      <c r="E28" s="191">
        <f>SUM('2.5_Input_Data_MR'!N22:R25)-SUM('2.5_Input_Data_MR'!U22:Y25)</f>
        <v>0</v>
      </c>
      <c r="F28" s="192">
        <f>ROUND(SUMIF('2.4_Input_Data_Rebase'!AA22:AA25,"&gt;0"),2)</f>
        <v>0</v>
      </c>
      <c r="G28" s="193">
        <f t="shared" ref="G28" si="2">IFERROR(E28/F28, 0)</f>
        <v>0</v>
      </c>
      <c r="I28" s="194">
        <f>IFERROR(G28/$G$8,0)</f>
        <v>0</v>
      </c>
      <c r="K28" s="195" t="str">
        <f>IF(I28&lt;0, "Increased Risk", "-")</f>
        <v>-</v>
      </c>
    </row>
    <row r="29" spans="1:11" ht="13.15">
      <c r="A29" s="310"/>
      <c r="B29" s="311"/>
      <c r="C29" s="343"/>
      <c r="E29" s="196"/>
      <c r="F29" s="197"/>
      <c r="G29" s="198"/>
      <c r="I29" s="199"/>
      <c r="K29" s="200"/>
    </row>
    <row r="30" spans="1:11" ht="13.15">
      <c r="A30" s="310"/>
      <c r="B30" s="311"/>
      <c r="C30" s="343"/>
      <c r="E30" s="196"/>
      <c r="F30" s="197"/>
      <c r="G30" s="198"/>
      <c r="I30" s="199"/>
      <c r="K30" s="200"/>
    </row>
    <row r="31" spans="1:11" ht="13.15">
      <c r="A31" s="344"/>
      <c r="B31" s="345"/>
      <c r="C31" s="346"/>
      <c r="E31" s="201"/>
      <c r="F31" s="202"/>
      <c r="G31" s="203"/>
      <c r="I31" s="204"/>
      <c r="K31" s="205"/>
    </row>
    <row r="32" spans="1:11" ht="13.15">
      <c r="A32" s="340" t="s">
        <v>9</v>
      </c>
      <c r="B32" s="341">
        <v>13</v>
      </c>
      <c r="C32" s="342" t="s">
        <v>14</v>
      </c>
      <c r="E32" s="191">
        <f>SUM('2.5_Input_Data_MR'!N26:R29)-SUM('2.5_Input_Data_MR'!U26:Y29)</f>
        <v>-59.017243821895306</v>
      </c>
      <c r="F32" s="192">
        <f>ROUND(SUMIF('2.4_Input_Data_Rebase'!AA26:AA29,"&gt;0"),2)</f>
        <v>2</v>
      </c>
      <c r="G32" s="193">
        <f t="shared" ref="G32" si="3">IFERROR(E32/F32, 0)</f>
        <v>-29.508621910947653</v>
      </c>
      <c r="I32" s="194">
        <f>IFERROR(G32/$G$8,0)</f>
        <v>1.8242127934569222E-4</v>
      </c>
      <c r="K32" s="195" t="str">
        <f t="shared" ref="K32" si="4">IF(I32&lt;0, "Increased Risk", "-")</f>
        <v>-</v>
      </c>
    </row>
    <row r="33" spans="1:11" ht="13.15">
      <c r="A33" s="310"/>
      <c r="B33" s="311"/>
      <c r="C33" s="343"/>
      <c r="E33" s="196"/>
      <c r="F33" s="197"/>
      <c r="G33" s="198"/>
      <c r="I33" s="199"/>
      <c r="K33" s="200"/>
    </row>
    <row r="34" spans="1:11" ht="13.15">
      <c r="A34" s="310"/>
      <c r="B34" s="311"/>
      <c r="C34" s="343"/>
      <c r="E34" s="196"/>
      <c r="F34" s="197"/>
      <c r="G34" s="198"/>
      <c r="I34" s="199"/>
      <c r="K34" s="200"/>
    </row>
    <row r="35" spans="1:11" ht="13.15">
      <c r="A35" s="344"/>
      <c r="B35" s="345"/>
      <c r="C35" s="346"/>
      <c r="E35" s="201"/>
      <c r="F35" s="202"/>
      <c r="G35" s="203"/>
      <c r="I35" s="204"/>
      <c r="K35" s="205"/>
    </row>
    <row r="36" spans="1:11" ht="26.25">
      <c r="A36" s="340" t="s">
        <v>9</v>
      </c>
      <c r="B36" s="341">
        <v>16</v>
      </c>
      <c r="C36" s="342" t="s">
        <v>15</v>
      </c>
      <c r="E36" s="191">
        <f>SUM('2.5_Input_Data_MR'!N30:R33)-SUM('2.5_Input_Data_MR'!U30:Y33)</f>
        <v>-977.12260937079532</v>
      </c>
      <c r="F36" s="192">
        <f>ROUND(SUMIF('2.4_Input_Data_Rebase'!AA30:AA33,"&gt;0"),2)</f>
        <v>6</v>
      </c>
      <c r="G36" s="193">
        <f t="shared" ref="G36" si="5">IFERROR(E36/F36, 0)</f>
        <v>-162.8537682284659</v>
      </c>
      <c r="I36" s="194">
        <f>IFERROR(G36/$G$8,0)</f>
        <v>1.0067563587400864E-3</v>
      </c>
      <c r="K36" s="195" t="str">
        <f t="shared" ref="K36" si="6">IF(I36&lt;0, "Increased Risk", "-")</f>
        <v>-</v>
      </c>
    </row>
    <row r="37" spans="1:11" ht="13.15">
      <c r="A37" s="310"/>
      <c r="B37" s="311"/>
      <c r="C37" s="343"/>
      <c r="E37" s="196"/>
      <c r="F37" s="197"/>
      <c r="G37" s="198"/>
      <c r="I37" s="199"/>
      <c r="K37" s="200"/>
    </row>
    <row r="38" spans="1:11" ht="13.15">
      <c r="A38" s="310"/>
      <c r="B38" s="311"/>
      <c r="C38" s="343"/>
      <c r="E38" s="196"/>
      <c r="F38" s="197"/>
      <c r="G38" s="198"/>
      <c r="I38" s="199"/>
      <c r="K38" s="200"/>
    </row>
    <row r="39" spans="1:11" ht="13.15">
      <c r="A39" s="344"/>
      <c r="B39" s="345"/>
      <c r="C39" s="346"/>
      <c r="E39" s="201"/>
      <c r="F39" s="202"/>
      <c r="G39" s="203"/>
      <c r="I39" s="204"/>
      <c r="K39" s="205"/>
    </row>
    <row r="40" spans="1:11" ht="13.15">
      <c r="A40" s="340" t="s">
        <v>9</v>
      </c>
      <c r="B40" s="341">
        <v>17</v>
      </c>
      <c r="C40" s="342" t="s">
        <v>16</v>
      </c>
      <c r="E40" s="191">
        <f>SUM('2.5_Input_Data_MR'!N34:R37)-SUM('2.5_Input_Data_MR'!U34:Y37)</f>
        <v>-2501.4532837546476</v>
      </c>
      <c r="F40" s="192">
        <f>ROUND(SUMIF('2.4_Input_Data_Rebase'!AA34:AA37,"&gt;0"),2)</f>
        <v>5</v>
      </c>
      <c r="G40" s="193">
        <f t="shared" ref="G40" si="7">IFERROR(E40/F40, 0)</f>
        <v>-500.29065675092954</v>
      </c>
      <c r="I40" s="194">
        <f>IFERROR(G40/$G$8,0)</f>
        <v>3.0927795247307857E-3</v>
      </c>
      <c r="K40" s="195" t="str">
        <f t="shared" ref="K40" si="8">IF(I40&lt;0, "Increased Risk", "-")</f>
        <v>-</v>
      </c>
    </row>
    <row r="41" spans="1:11" ht="13.15">
      <c r="A41" s="310"/>
      <c r="B41" s="311"/>
      <c r="C41" s="343"/>
      <c r="E41" s="196"/>
      <c r="F41" s="197"/>
      <c r="G41" s="198"/>
      <c r="I41" s="199"/>
      <c r="K41" s="200"/>
    </row>
    <row r="42" spans="1:11" ht="13.15">
      <c r="A42" s="310"/>
      <c r="B42" s="311"/>
      <c r="C42" s="343"/>
      <c r="E42" s="196"/>
      <c r="F42" s="197"/>
      <c r="G42" s="198"/>
      <c r="I42" s="199"/>
      <c r="K42" s="200"/>
    </row>
    <row r="43" spans="1:11" ht="13.15">
      <c r="A43" s="344"/>
      <c r="B43" s="345"/>
      <c r="C43" s="346"/>
      <c r="E43" s="201"/>
      <c r="F43" s="202"/>
      <c r="G43" s="203"/>
      <c r="I43" s="204"/>
      <c r="K43" s="205"/>
    </row>
    <row r="44" spans="1:11" ht="13.15">
      <c r="A44" s="340" t="s">
        <v>9</v>
      </c>
      <c r="B44" s="341">
        <v>20</v>
      </c>
      <c r="C44" s="342" t="s">
        <v>17</v>
      </c>
      <c r="E44" s="191">
        <f>SUM('2.5_Input_Data_MR'!N38:R41)-SUM('2.5_Input_Data_MR'!U38:Y41)</f>
        <v>-490.12843884450848</v>
      </c>
      <c r="F44" s="192">
        <f>ROUND(SUMIF('2.4_Input_Data_Rebase'!AA38:AA41,"&gt;0"),2)</f>
        <v>3</v>
      </c>
      <c r="G44" s="193">
        <f t="shared" ref="G44" si="9">IFERROR(E44/F44, 0)</f>
        <v>-163.37614628150283</v>
      </c>
      <c r="I44" s="194">
        <f>IFERROR(G44/$G$8,0)</f>
        <v>1.0099856817842017E-3</v>
      </c>
      <c r="K44" s="195" t="str">
        <f t="shared" ref="K44" si="10">IF(I44&lt;0, "Increased Risk", "-")</f>
        <v>-</v>
      </c>
    </row>
    <row r="45" spans="1:11" ht="13.15">
      <c r="A45" s="310"/>
      <c r="B45" s="311"/>
      <c r="C45" s="343"/>
      <c r="E45" s="196"/>
      <c r="F45" s="197"/>
      <c r="G45" s="198"/>
      <c r="I45" s="199"/>
      <c r="K45" s="200"/>
    </row>
    <row r="46" spans="1:11" ht="13.15">
      <c r="A46" s="310"/>
      <c r="B46" s="311"/>
      <c r="C46" s="343"/>
      <c r="E46" s="196"/>
      <c r="F46" s="197"/>
      <c r="G46" s="198"/>
      <c r="I46" s="199"/>
      <c r="K46" s="200"/>
    </row>
    <row r="47" spans="1:11" ht="13.15">
      <c r="A47" s="344"/>
      <c r="B47" s="345"/>
      <c r="C47" s="346"/>
      <c r="E47" s="201"/>
      <c r="F47" s="202"/>
      <c r="G47" s="203"/>
      <c r="I47" s="204"/>
      <c r="K47" s="205"/>
    </row>
    <row r="48" spans="1:11" ht="13.15">
      <c r="A48" s="340" t="s">
        <v>9</v>
      </c>
      <c r="B48" s="341">
        <v>22</v>
      </c>
      <c r="C48" s="342" t="s">
        <v>18</v>
      </c>
      <c r="E48" s="191">
        <f>SUM('2.5_Input_Data_MR'!N42:R45)-SUM('2.5_Input_Data_MR'!U42:Y45)</f>
        <v>-29939.075027620336</v>
      </c>
      <c r="F48" s="192">
        <f>ROUND(SUMIF('2.4_Input_Data_Rebase'!AA42:AA45,"&gt;0"),2)</f>
        <v>11</v>
      </c>
      <c r="G48" s="193">
        <f t="shared" ref="G48" si="11">IFERROR(E48/F48, 0)</f>
        <v>-2721.7340934200306</v>
      </c>
      <c r="I48" s="194">
        <f>IFERROR(G48/$G$8,0)</f>
        <v>1.6825665964979142E-2</v>
      </c>
      <c r="K48" s="195" t="str">
        <f t="shared" ref="K48" si="12">IF(I48&lt;0, "Increased Risk", "-")</f>
        <v>-</v>
      </c>
    </row>
    <row r="49" spans="1:11" ht="13.15">
      <c r="A49" s="310"/>
      <c r="B49" s="311"/>
      <c r="C49" s="343"/>
      <c r="E49" s="196"/>
      <c r="F49" s="197"/>
      <c r="G49" s="198"/>
      <c r="I49" s="199"/>
      <c r="K49" s="200"/>
    </row>
    <row r="50" spans="1:11" ht="13.15">
      <c r="A50" s="310"/>
      <c r="B50" s="311"/>
      <c r="C50" s="343"/>
      <c r="E50" s="196"/>
      <c r="F50" s="197"/>
      <c r="G50" s="198"/>
      <c r="I50" s="199"/>
      <c r="K50" s="200"/>
    </row>
    <row r="51" spans="1:11" ht="13.15">
      <c r="A51" s="344"/>
      <c r="B51" s="345"/>
      <c r="C51" s="346"/>
      <c r="E51" s="201"/>
      <c r="F51" s="202"/>
      <c r="G51" s="203"/>
      <c r="I51" s="204"/>
      <c r="K51" s="205"/>
    </row>
    <row r="52" spans="1:11" ht="13.15">
      <c r="A52" s="340" t="s">
        <v>9</v>
      </c>
      <c r="B52" s="341">
        <v>36</v>
      </c>
      <c r="C52" s="342" t="s">
        <v>19</v>
      </c>
      <c r="E52" s="191">
        <f>SUM('2.5_Input_Data_MR'!N46:R49)-SUM('2.5_Input_Data_MR'!U46:Y49)</f>
        <v>-1370.7903846457839</v>
      </c>
      <c r="F52" s="192">
        <f>ROUND(SUMIF('2.4_Input_Data_Rebase'!AA46:AA49,"&gt;0"),2)</f>
        <v>3</v>
      </c>
      <c r="G52" s="193">
        <f t="shared" ref="G52" si="13">IFERROR(E52/F52, 0)</f>
        <v>-456.93012821526128</v>
      </c>
      <c r="I52" s="194">
        <f>IFERROR(G52/$G$8,0)</f>
        <v>2.8247262380523101E-3</v>
      </c>
      <c r="K52" s="195" t="str">
        <f t="shared" ref="K52" si="14">IF(I52&lt;0, "Increased Risk", "-")</f>
        <v>-</v>
      </c>
    </row>
    <row r="53" spans="1:11" ht="13.15">
      <c r="A53" s="310"/>
      <c r="B53" s="311"/>
      <c r="C53" s="343"/>
      <c r="E53" s="196"/>
      <c r="F53" s="197"/>
      <c r="G53" s="198"/>
      <c r="I53" s="199"/>
      <c r="K53" s="200"/>
    </row>
    <row r="54" spans="1:11" ht="13.15">
      <c r="A54" s="310"/>
      <c r="B54" s="311"/>
      <c r="C54" s="343"/>
      <c r="E54" s="196"/>
      <c r="F54" s="197"/>
      <c r="G54" s="198"/>
      <c r="I54" s="199"/>
      <c r="K54" s="200"/>
    </row>
    <row r="55" spans="1:11" ht="13.15">
      <c r="A55" s="344"/>
      <c r="B55" s="345"/>
      <c r="C55" s="346"/>
      <c r="E55" s="201"/>
      <c r="F55" s="202"/>
      <c r="G55" s="203"/>
      <c r="I55" s="204"/>
      <c r="K55" s="205"/>
    </row>
    <row r="56" spans="1:11" ht="13.15">
      <c r="A56" s="340" t="s">
        <v>9</v>
      </c>
      <c r="B56" s="341">
        <v>2</v>
      </c>
      <c r="C56" s="342" t="s">
        <v>20</v>
      </c>
      <c r="E56" s="191">
        <f>SUM('2.5_Input_Data_MR'!N50:R53)-SUM('2.5_Input_Data_MR'!U50:Y53)</f>
        <v>-22379.64612991763</v>
      </c>
      <c r="F56" s="192">
        <f>ROUND(SUMIF('2.4_Input_Data_Rebase'!AA50:AA53,"&gt;0"),2)</f>
        <v>1</v>
      </c>
      <c r="G56" s="193">
        <f t="shared" ref="G56" si="15">IFERROR(E56/F56, 0)</f>
        <v>-22379.64612991763</v>
      </c>
      <c r="I56" s="194">
        <f>IFERROR(G56/$G$8,0)</f>
        <v>0.13835019780469088</v>
      </c>
      <c r="K56" s="195" t="str">
        <f t="shared" ref="K56" si="16">IF(I56&lt;0, "Increased Risk", "-")</f>
        <v>-</v>
      </c>
    </row>
    <row r="57" spans="1:11" ht="13.15">
      <c r="A57" s="310"/>
      <c r="B57" s="311"/>
      <c r="C57" s="343"/>
      <c r="E57" s="196"/>
      <c r="F57" s="197"/>
      <c r="G57" s="198"/>
      <c r="I57" s="199"/>
      <c r="K57" s="200"/>
    </row>
    <row r="58" spans="1:11" ht="13.15">
      <c r="A58" s="310"/>
      <c r="B58" s="311"/>
      <c r="C58" s="343"/>
      <c r="E58" s="196"/>
      <c r="F58" s="197"/>
      <c r="G58" s="198"/>
      <c r="I58" s="199"/>
      <c r="K58" s="200"/>
    </row>
    <row r="59" spans="1:11" ht="13.15">
      <c r="A59" s="344"/>
      <c r="B59" s="345"/>
      <c r="C59" s="346"/>
      <c r="E59" s="201"/>
      <c r="F59" s="202"/>
      <c r="G59" s="203"/>
      <c r="I59" s="204"/>
      <c r="K59" s="205"/>
    </row>
    <row r="60" spans="1:11" ht="13.15">
      <c r="A60" s="340" t="s">
        <v>9</v>
      </c>
      <c r="B60" s="341">
        <v>27</v>
      </c>
      <c r="C60" s="342" t="s">
        <v>21</v>
      </c>
      <c r="E60" s="191">
        <f>SUM('2.5_Input_Data_MR'!N54:R57)-SUM('2.5_Input_Data_MR'!U54:Y57)</f>
        <v>-368.84504837526794</v>
      </c>
      <c r="F60" s="192">
        <f>ROUND(SUMIF('2.4_Input_Data_Rebase'!AA54:AA57,"&gt;0"),2)</f>
        <v>14</v>
      </c>
      <c r="G60" s="193">
        <f t="shared" ref="G60" si="17">IFERROR(E60/F60, 0)</f>
        <v>-26.346074883947711</v>
      </c>
      <c r="I60" s="194">
        <f>IFERROR(G60/$G$8,0)</f>
        <v>1.6287052308207252E-4</v>
      </c>
      <c r="K60" s="195" t="str">
        <f t="shared" ref="K60" si="18">IF(I60&lt;0, "Increased Risk", "-")</f>
        <v>-</v>
      </c>
    </row>
    <row r="61" spans="1:11" ht="13.15">
      <c r="A61" s="310"/>
      <c r="B61" s="311"/>
      <c r="C61" s="343"/>
      <c r="E61" s="196"/>
      <c r="F61" s="197"/>
      <c r="G61" s="198"/>
      <c r="I61" s="199"/>
      <c r="K61" s="200"/>
    </row>
    <row r="62" spans="1:11" ht="13.15">
      <c r="A62" s="310"/>
      <c r="B62" s="311"/>
      <c r="C62" s="343"/>
      <c r="E62" s="196"/>
      <c r="F62" s="197"/>
      <c r="G62" s="198"/>
      <c r="I62" s="199"/>
      <c r="K62" s="200"/>
    </row>
    <row r="63" spans="1:11" ht="13.15">
      <c r="A63" s="344"/>
      <c r="B63" s="345"/>
      <c r="C63" s="346"/>
      <c r="E63" s="201"/>
      <c r="F63" s="202"/>
      <c r="G63" s="203"/>
      <c r="I63" s="204"/>
      <c r="K63" s="205"/>
    </row>
    <row r="64" spans="1:11" ht="13.15">
      <c r="A64" s="340" t="s">
        <v>9</v>
      </c>
      <c r="B64" s="341">
        <v>46</v>
      </c>
      <c r="C64" s="342" t="s">
        <v>22</v>
      </c>
      <c r="E64" s="191">
        <f>SUM('2.5_Input_Data_MR'!N58:R61)-SUM('2.5_Input_Data_MR'!U58:Y61)</f>
        <v>-1582.2033647306807</v>
      </c>
      <c r="F64" s="192">
        <f>ROUND(SUMIF('2.4_Input_Data_Rebase'!AA58:AA61,"&gt;0"),2)</f>
        <v>53</v>
      </c>
      <c r="G64" s="193">
        <f t="shared" ref="G64" si="19">IFERROR(E64/F64, 0)</f>
        <v>-29.852893674163788</v>
      </c>
      <c r="I64" s="194">
        <f>IFERROR(G64/$G$8,0)</f>
        <v>1.8454955547048083E-4</v>
      </c>
      <c r="K64" s="195" t="str">
        <f t="shared" ref="K64" si="20">IF(I64&lt;0, "Increased Risk", "-")</f>
        <v>-</v>
      </c>
    </row>
    <row r="65" spans="1:11" ht="13.15">
      <c r="A65" s="310"/>
      <c r="B65" s="311"/>
      <c r="C65" s="343"/>
      <c r="E65" s="196"/>
      <c r="F65" s="197"/>
      <c r="G65" s="198"/>
      <c r="I65" s="199"/>
      <c r="K65" s="200"/>
    </row>
    <row r="66" spans="1:11" ht="13.15">
      <c r="A66" s="310"/>
      <c r="B66" s="311"/>
      <c r="C66" s="343"/>
      <c r="E66" s="196"/>
      <c r="F66" s="197"/>
      <c r="G66" s="198"/>
      <c r="I66" s="199"/>
      <c r="K66" s="200"/>
    </row>
    <row r="67" spans="1:11" ht="13.15">
      <c r="A67" s="344"/>
      <c r="B67" s="345"/>
      <c r="C67" s="346"/>
      <c r="E67" s="201"/>
      <c r="F67" s="202"/>
      <c r="G67" s="203"/>
      <c r="I67" s="204"/>
      <c r="K67" s="205"/>
    </row>
    <row r="68" spans="1:11" ht="13.15">
      <c r="A68" s="340" t="s">
        <v>9</v>
      </c>
      <c r="B68" s="341">
        <v>47</v>
      </c>
      <c r="C68" s="342" t="s">
        <v>23</v>
      </c>
      <c r="E68" s="191">
        <f>SUM('2.5_Input_Data_MR'!N62:R65)-SUM('2.5_Input_Data_MR'!U62:Y65)</f>
        <v>0</v>
      </c>
      <c r="F68" s="192">
        <f>ROUND(SUMIF('2.4_Input_Data_Rebase'!AA62:AA65,"&gt;0"),2)</f>
        <v>0</v>
      </c>
      <c r="G68" s="193">
        <f t="shared" ref="G68" si="21">IFERROR(E68/F68, 0)</f>
        <v>0</v>
      </c>
      <c r="I68" s="194">
        <f>IFERROR(G68/$G$8,0)</f>
        <v>0</v>
      </c>
      <c r="K68" s="195" t="str">
        <f t="shared" ref="K68" si="22">IF(I68&lt;0, "Increased Risk", "-")</f>
        <v>-</v>
      </c>
    </row>
    <row r="69" spans="1:11" ht="13.15">
      <c r="A69" s="310"/>
      <c r="B69" s="311"/>
      <c r="C69" s="343"/>
      <c r="E69" s="196"/>
      <c r="F69" s="197"/>
      <c r="G69" s="198"/>
      <c r="I69" s="199"/>
      <c r="K69" s="200"/>
    </row>
    <row r="70" spans="1:11" ht="13.15">
      <c r="A70" s="310"/>
      <c r="B70" s="311"/>
      <c r="C70" s="343"/>
      <c r="E70" s="196"/>
      <c r="F70" s="197"/>
      <c r="G70" s="198"/>
      <c r="I70" s="199"/>
      <c r="K70" s="200"/>
    </row>
    <row r="71" spans="1:11" ht="13.15">
      <c r="A71" s="344"/>
      <c r="B71" s="345"/>
      <c r="C71" s="346"/>
      <c r="E71" s="201"/>
      <c r="F71" s="202"/>
      <c r="G71" s="203"/>
      <c r="I71" s="204"/>
      <c r="K71" s="205"/>
    </row>
    <row r="72" spans="1:11" ht="13.15">
      <c r="A72" s="340" t="s">
        <v>9</v>
      </c>
      <c r="B72" s="341">
        <v>44</v>
      </c>
      <c r="C72" s="342" t="s">
        <v>24</v>
      </c>
      <c r="E72" s="191">
        <f>SUM('2.5_Input_Data_MR'!N66:R69)-SUM('2.5_Input_Data_MR'!U66:Y69)</f>
        <v>-13.828013254167157</v>
      </c>
      <c r="F72" s="192">
        <f>ROUND(SUMIF('2.4_Input_Data_Rebase'!AA66:AA69,"&gt;0"),2)</f>
        <v>12</v>
      </c>
      <c r="G72" s="193">
        <f t="shared" ref="G72" si="23">IFERROR(E72/F72, 0)</f>
        <v>-1.1523344378472631</v>
      </c>
      <c r="I72" s="194">
        <f>IFERROR(G72/$G$8,0)</f>
        <v>7.1236916119152642E-6</v>
      </c>
      <c r="K72" s="195" t="str">
        <f t="shared" ref="K72" si="24">IF(I72&lt;0, "Increased Risk", "-")</f>
        <v>-</v>
      </c>
    </row>
    <row r="73" spans="1:11" ht="13.15">
      <c r="A73" s="310"/>
      <c r="B73" s="311"/>
      <c r="C73" s="343"/>
      <c r="E73" s="196"/>
      <c r="F73" s="197"/>
      <c r="G73" s="198"/>
      <c r="I73" s="199"/>
      <c r="K73" s="200"/>
    </row>
    <row r="74" spans="1:11" ht="13.15">
      <c r="A74" s="310"/>
      <c r="B74" s="311"/>
      <c r="C74" s="343"/>
      <c r="E74" s="196"/>
      <c r="F74" s="197"/>
      <c r="G74" s="198"/>
      <c r="I74" s="199"/>
      <c r="K74" s="200"/>
    </row>
    <row r="75" spans="1:11" ht="13.15">
      <c r="A75" s="344"/>
      <c r="B75" s="345"/>
      <c r="C75" s="346"/>
      <c r="E75" s="201"/>
      <c r="F75" s="202"/>
      <c r="G75" s="203"/>
      <c r="I75" s="204"/>
      <c r="K75" s="205"/>
    </row>
    <row r="76" spans="1:11" ht="13.15">
      <c r="A76" s="340" t="s">
        <v>9</v>
      </c>
      <c r="B76" s="341">
        <v>34</v>
      </c>
      <c r="C76" s="342" t="s">
        <v>25</v>
      </c>
      <c r="E76" s="191">
        <f>SUM('2.5_Input_Data_MR'!N70:R73)-SUM('2.5_Input_Data_MR'!U70:Y73)</f>
        <v>-12329.902025081003</v>
      </c>
      <c r="F76" s="192">
        <f>ROUND(SUMIF('2.4_Input_Data_Rebase'!AA70:AA73,"&gt;0"),2)</f>
        <v>3</v>
      </c>
      <c r="G76" s="193">
        <f t="shared" ref="G76" si="25">IFERROR(E76/F76, 0)</f>
        <v>-4109.9673416936675</v>
      </c>
      <c r="I76" s="194">
        <f>IFERROR(G76/$G$8,0)</f>
        <v>2.540767585837745E-2</v>
      </c>
      <c r="K76" s="195" t="str">
        <f t="shared" ref="K76" si="26">IF(I76&lt;0, "Increased Risk", "-")</f>
        <v>-</v>
      </c>
    </row>
    <row r="77" spans="1:11" ht="13.15">
      <c r="A77" s="310"/>
      <c r="B77" s="311"/>
      <c r="C77" s="343"/>
      <c r="E77" s="196"/>
      <c r="F77" s="197"/>
      <c r="G77" s="198"/>
      <c r="I77" s="199"/>
      <c r="K77" s="200"/>
    </row>
    <row r="78" spans="1:11" ht="13.15">
      <c r="A78" s="310"/>
      <c r="B78" s="311"/>
      <c r="C78" s="343"/>
      <c r="E78" s="196"/>
      <c r="F78" s="197"/>
      <c r="G78" s="198"/>
      <c r="I78" s="199"/>
      <c r="K78" s="200"/>
    </row>
    <row r="79" spans="1:11" ht="13.15">
      <c r="A79" s="344"/>
      <c r="B79" s="345"/>
      <c r="C79" s="346"/>
      <c r="E79" s="201"/>
      <c r="F79" s="202"/>
      <c r="G79" s="203"/>
      <c r="I79" s="204"/>
      <c r="K79" s="205"/>
    </row>
    <row r="80" spans="1:11" ht="13.15">
      <c r="A80" s="340" t="s">
        <v>9</v>
      </c>
      <c r="B80" s="341">
        <v>38</v>
      </c>
      <c r="C80" s="342" t="s">
        <v>26</v>
      </c>
      <c r="E80" s="191">
        <f>SUM('2.5_Input_Data_MR'!N74:R77)-SUM('2.5_Input_Data_MR'!U74:Y77)</f>
        <v>-6840.0727034457832</v>
      </c>
      <c r="F80" s="192">
        <f>ROUND(SUMIF('2.4_Input_Data_Rebase'!AA74:AA77,"&gt;0"),2)</f>
        <v>5</v>
      </c>
      <c r="G80" s="193">
        <f t="shared" ref="G80" si="27">IFERROR(E80/F80, 0)</f>
        <v>-1368.0145406891565</v>
      </c>
      <c r="I80" s="194">
        <f>IFERROR(G80/$G$8,0)</f>
        <v>8.4570185428903717E-3</v>
      </c>
      <c r="K80" s="195" t="str">
        <f t="shared" ref="K80" si="28">IF(I80&lt;0, "Increased Risk", "-")</f>
        <v>-</v>
      </c>
    </row>
    <row r="81" spans="1:11" ht="13.15">
      <c r="A81" s="310"/>
      <c r="B81" s="311"/>
      <c r="C81" s="343"/>
      <c r="E81" s="196"/>
      <c r="F81" s="197"/>
      <c r="G81" s="198"/>
      <c r="I81" s="199"/>
      <c r="K81" s="200"/>
    </row>
    <row r="82" spans="1:11" ht="13.15">
      <c r="A82" s="310"/>
      <c r="B82" s="311"/>
      <c r="C82" s="343"/>
      <c r="E82" s="196"/>
      <c r="F82" s="197"/>
      <c r="G82" s="198"/>
      <c r="I82" s="199"/>
      <c r="K82" s="200"/>
    </row>
    <row r="83" spans="1:11" ht="13.15">
      <c r="A83" s="344"/>
      <c r="B83" s="345"/>
      <c r="C83" s="346"/>
      <c r="E83" s="201"/>
      <c r="F83" s="202"/>
      <c r="G83" s="203"/>
      <c r="I83" s="204"/>
      <c r="K83" s="205"/>
    </row>
    <row r="84" spans="1:11" ht="13.15">
      <c r="A84" s="340" t="s">
        <v>9</v>
      </c>
      <c r="B84" s="341">
        <v>40</v>
      </c>
      <c r="C84" s="342" t="s">
        <v>27</v>
      </c>
      <c r="E84" s="191">
        <f>SUM('2.5_Input_Data_MR'!N78:R81)-SUM('2.5_Input_Data_MR'!U78:Y81)</f>
        <v>-5217.2584273607335</v>
      </c>
      <c r="F84" s="192">
        <f>ROUND(SUMIF('2.4_Input_Data_Rebase'!AA78:AA81,"&gt;0"),2)</f>
        <v>6</v>
      </c>
      <c r="G84" s="193">
        <f t="shared" ref="G84" si="29">IFERROR(E84/F84, 0)</f>
        <v>-869.54307122678892</v>
      </c>
      <c r="I84" s="194">
        <f>IFERROR(G84/$G$8,0)</f>
        <v>5.3754851710145178E-3</v>
      </c>
      <c r="K84" s="195" t="str">
        <f t="shared" ref="K84" si="30">IF(I84&lt;0, "Increased Risk", "-")</f>
        <v>-</v>
      </c>
    </row>
    <row r="85" spans="1:11" ht="13.15">
      <c r="A85" s="310"/>
      <c r="B85" s="311"/>
      <c r="C85" s="343"/>
      <c r="E85" s="196"/>
      <c r="F85" s="197"/>
      <c r="G85" s="198"/>
      <c r="I85" s="199"/>
      <c r="K85" s="200"/>
    </row>
    <row r="86" spans="1:11" ht="13.15">
      <c r="A86" s="310"/>
      <c r="B86" s="311"/>
      <c r="C86" s="343"/>
      <c r="E86" s="196"/>
      <c r="F86" s="197"/>
      <c r="G86" s="198"/>
      <c r="I86" s="199"/>
      <c r="K86" s="200"/>
    </row>
    <row r="87" spans="1:11" ht="13.15">
      <c r="A87" s="344"/>
      <c r="B87" s="345"/>
      <c r="C87" s="346"/>
      <c r="E87" s="201"/>
      <c r="F87" s="202"/>
      <c r="G87" s="203"/>
      <c r="I87" s="204"/>
      <c r="K87" s="205"/>
    </row>
    <row r="88" spans="1:11" ht="13.15">
      <c r="A88" s="340" t="s">
        <v>9</v>
      </c>
      <c r="B88" s="341">
        <v>42</v>
      </c>
      <c r="C88" s="342" t="s">
        <v>28</v>
      </c>
      <c r="E88" s="191">
        <f>SUM('2.5_Input_Data_MR'!N82:R85)-SUM('2.5_Input_Data_MR'!U82:Y85)</f>
        <v>0</v>
      </c>
      <c r="F88" s="192">
        <f>ROUND(SUMIF('2.4_Input_Data_Rebase'!AA82:AA85,"&gt;0"),2)</f>
        <v>0</v>
      </c>
      <c r="G88" s="193">
        <f t="shared" ref="G88" si="31">IFERROR(E88/F88, 0)</f>
        <v>0</v>
      </c>
      <c r="I88" s="194">
        <f>IFERROR(G88/$G$8,0)</f>
        <v>0</v>
      </c>
      <c r="K88" s="195" t="str">
        <f t="shared" ref="K88" si="32">IF(I88&lt;0, "Increased Risk", "-")</f>
        <v>-</v>
      </c>
    </row>
    <row r="89" spans="1:11" ht="13.15">
      <c r="A89" s="310"/>
      <c r="B89" s="311"/>
      <c r="C89" s="343"/>
      <c r="E89" s="196"/>
      <c r="F89" s="197"/>
      <c r="G89" s="198"/>
      <c r="I89" s="199"/>
      <c r="K89" s="200"/>
    </row>
    <row r="90" spans="1:11" ht="13.15">
      <c r="A90" s="310"/>
      <c r="B90" s="311"/>
      <c r="C90" s="343"/>
      <c r="E90" s="196"/>
      <c r="F90" s="197"/>
      <c r="G90" s="198"/>
      <c r="I90" s="199"/>
      <c r="K90" s="200"/>
    </row>
    <row r="91" spans="1:11" ht="13.15">
      <c r="A91" s="344"/>
      <c r="B91" s="345"/>
      <c r="C91" s="346"/>
      <c r="E91" s="201"/>
      <c r="F91" s="202"/>
      <c r="G91" s="203"/>
      <c r="I91" s="204"/>
      <c r="K91" s="205"/>
    </row>
    <row r="92" spans="1:11" ht="13.15">
      <c r="A92" s="340" t="s">
        <v>9</v>
      </c>
      <c r="B92" s="341">
        <v>37</v>
      </c>
      <c r="C92" s="342" t="s">
        <v>29</v>
      </c>
      <c r="E92" s="191">
        <f>SUM('2.5_Input_Data_MR'!N86:R89)-SUM('2.5_Input_Data_MR'!U86:Y89)</f>
        <v>-3912.2612337915557</v>
      </c>
      <c r="F92" s="192">
        <f>ROUND(SUMIF('2.4_Input_Data_Rebase'!AA86:AA89,"&gt;0"),2)</f>
        <v>5</v>
      </c>
      <c r="G92" s="193">
        <f t="shared" ref="G92" si="33">IFERROR(E92/F92, 0)</f>
        <v>-782.45224675831116</v>
      </c>
      <c r="I92" s="194">
        <f>IFERROR(G92/$G$8,0)</f>
        <v>4.8370927084062697E-3</v>
      </c>
      <c r="K92" s="195" t="str">
        <f t="shared" ref="K92:K152" si="34">IF(I92&lt;0, "Increased Risk", "-")</f>
        <v>-</v>
      </c>
    </row>
    <row r="93" spans="1:11" ht="13.15">
      <c r="A93" s="310"/>
      <c r="B93" s="311"/>
      <c r="C93" s="343"/>
      <c r="E93" s="196"/>
      <c r="F93" s="197"/>
      <c r="G93" s="198"/>
      <c r="I93" s="199"/>
      <c r="K93" s="200"/>
    </row>
    <row r="94" spans="1:11" ht="13.15">
      <c r="A94" s="310"/>
      <c r="B94" s="311"/>
      <c r="C94" s="343"/>
      <c r="E94" s="196"/>
      <c r="F94" s="197"/>
      <c r="G94" s="198"/>
      <c r="I94" s="199"/>
      <c r="K94" s="200"/>
    </row>
    <row r="95" spans="1:11" ht="13.15">
      <c r="A95" s="344"/>
      <c r="B95" s="345"/>
      <c r="C95" s="346"/>
      <c r="E95" s="201"/>
      <c r="F95" s="202"/>
      <c r="G95" s="203"/>
      <c r="I95" s="204"/>
      <c r="K95" s="205"/>
    </row>
    <row r="96" spans="1:11" ht="13.15">
      <c r="A96" s="340" t="s">
        <v>9</v>
      </c>
      <c r="B96" s="341">
        <v>3</v>
      </c>
      <c r="C96" s="342" t="s">
        <v>30</v>
      </c>
      <c r="E96" s="191">
        <f>SUM('2.5_Input_Data_MR'!N90:R93)-SUM('2.5_Input_Data_MR'!U90:Y93)</f>
        <v>-2764.081667089044</v>
      </c>
      <c r="F96" s="192">
        <f>ROUND(SUMIF('2.4_Input_Data_Rebase'!AA90:AA93,"&gt;0"),2)</f>
        <v>5</v>
      </c>
      <c r="G96" s="193">
        <f t="shared" ref="G96" si="35">IFERROR(E96/F96, 0)</f>
        <v>-552.81633341780878</v>
      </c>
      <c r="I96" s="194">
        <f>IFERROR(G96/$G$8,0)</f>
        <v>3.4174914399461636E-3</v>
      </c>
      <c r="K96" s="195" t="str">
        <f t="shared" si="34"/>
        <v>-</v>
      </c>
    </row>
    <row r="97" spans="1:14" ht="13.15">
      <c r="A97" s="310"/>
      <c r="B97" s="311"/>
      <c r="C97" s="343"/>
      <c r="E97" s="196"/>
      <c r="F97" s="197"/>
      <c r="G97" s="198"/>
      <c r="I97" s="199"/>
      <c r="K97" s="200"/>
    </row>
    <row r="98" spans="1:14" ht="13.15">
      <c r="A98" s="310"/>
      <c r="B98" s="311"/>
      <c r="C98" s="343"/>
      <c r="E98" s="196"/>
      <c r="F98" s="197"/>
      <c r="G98" s="198"/>
      <c r="I98" s="199"/>
      <c r="K98" s="200"/>
    </row>
    <row r="99" spans="1:14" ht="13.15">
      <c r="A99" s="344"/>
      <c r="B99" s="345"/>
      <c r="C99" s="346"/>
      <c r="E99" s="201"/>
      <c r="F99" s="202"/>
      <c r="G99" s="203"/>
      <c r="I99" s="204"/>
      <c r="K99" s="205"/>
      <c r="N99" s="178"/>
    </row>
    <row r="100" spans="1:14" ht="13.15">
      <c r="A100" s="340" t="s">
        <v>9</v>
      </c>
      <c r="B100" s="341">
        <v>6</v>
      </c>
      <c r="C100" s="342" t="s">
        <v>31</v>
      </c>
      <c r="E100" s="191">
        <f>SUM('2.5_Input_Data_MR'!N94:R97)-SUM('2.5_Input_Data_MR'!U94:Y97)</f>
        <v>-220.10262380813762</v>
      </c>
      <c r="F100" s="192">
        <f>ROUND(SUMIF('2.4_Input_Data_Rebase'!AA94:AA97,"&gt;0"),2)</f>
        <v>3</v>
      </c>
      <c r="G100" s="193">
        <f t="shared" ref="G100" si="36">IFERROR(E100/F100, 0)</f>
        <v>-73.367541269379203</v>
      </c>
      <c r="I100" s="194">
        <f>IFERROR(G100/$G$8,0)</f>
        <v>4.535556008409412E-4</v>
      </c>
      <c r="K100" s="195" t="str">
        <f t="shared" si="34"/>
        <v>-</v>
      </c>
    </row>
    <row r="101" spans="1:14" ht="13.15">
      <c r="A101" s="310"/>
      <c r="B101" s="311"/>
      <c r="C101" s="343"/>
      <c r="E101" s="196"/>
      <c r="F101" s="197"/>
      <c r="G101" s="198"/>
      <c r="I101" s="199"/>
      <c r="K101" s="200"/>
    </row>
    <row r="102" spans="1:14" ht="13.15">
      <c r="A102" s="310"/>
      <c r="B102" s="311"/>
      <c r="C102" s="343"/>
      <c r="E102" s="196"/>
      <c r="F102" s="197"/>
      <c r="G102" s="198"/>
      <c r="I102" s="199"/>
      <c r="K102" s="200"/>
    </row>
    <row r="103" spans="1:14" ht="13.15">
      <c r="A103" s="344"/>
      <c r="B103" s="345"/>
      <c r="C103" s="346"/>
      <c r="E103" s="201"/>
      <c r="F103" s="202"/>
      <c r="G103" s="203"/>
      <c r="I103" s="204"/>
      <c r="K103" s="205"/>
    </row>
    <row r="104" spans="1:14" ht="13.15">
      <c r="A104" s="340" t="s">
        <v>9</v>
      </c>
      <c r="B104" s="341">
        <v>14</v>
      </c>
      <c r="C104" s="342" t="s">
        <v>32</v>
      </c>
      <c r="E104" s="191">
        <f>SUM('2.5_Input_Data_MR'!N98:R101)-SUM('2.5_Input_Data_MR'!U98:Y101)</f>
        <v>-1500.5137000165778</v>
      </c>
      <c r="F104" s="192">
        <f>ROUND(SUMIF('2.4_Input_Data_Rebase'!AA98:AA101,"&gt;0"),2)</f>
        <v>1</v>
      </c>
      <c r="G104" s="193">
        <f t="shared" ref="G104" si="37">IFERROR(E104/F104, 0)</f>
        <v>-1500.5137000165778</v>
      </c>
      <c r="I104" s="194">
        <f>IFERROR(G104/$G$8,0)</f>
        <v>9.2761237599920093E-3</v>
      </c>
      <c r="K104" s="195" t="str">
        <f t="shared" si="34"/>
        <v>-</v>
      </c>
    </row>
    <row r="105" spans="1:14" ht="13.15">
      <c r="A105" s="310"/>
      <c r="B105" s="311"/>
      <c r="C105" s="343"/>
      <c r="E105" s="196"/>
      <c r="F105" s="197"/>
      <c r="G105" s="198"/>
      <c r="I105" s="199"/>
      <c r="K105" s="200"/>
    </row>
    <row r="106" spans="1:14" ht="13.15">
      <c r="A106" s="310"/>
      <c r="B106" s="311"/>
      <c r="C106" s="343"/>
      <c r="E106" s="196"/>
      <c r="F106" s="197"/>
      <c r="G106" s="198"/>
      <c r="I106" s="199"/>
      <c r="K106" s="200"/>
    </row>
    <row r="107" spans="1:14" ht="13.15">
      <c r="A107" s="344"/>
      <c r="B107" s="345"/>
      <c r="C107" s="346"/>
      <c r="E107" s="201"/>
      <c r="F107" s="202"/>
      <c r="G107" s="203"/>
      <c r="I107" s="204"/>
      <c r="K107" s="205"/>
    </row>
    <row r="108" spans="1:14" ht="13.15">
      <c r="A108" s="340" t="s">
        <v>9</v>
      </c>
      <c r="B108" s="341">
        <v>4</v>
      </c>
      <c r="C108" s="342" t="s">
        <v>33</v>
      </c>
      <c r="E108" s="191">
        <f>SUM('2.5_Input_Data_MR'!N102:R105)-SUM('2.5_Input_Data_MR'!U102:Y105)</f>
        <v>-418.93019552446884</v>
      </c>
      <c r="F108" s="192">
        <f>ROUND(SUMIF('2.4_Input_Data_Rebase'!AA102:AA105,"&gt;0"),2)</f>
        <v>5</v>
      </c>
      <c r="G108" s="193">
        <f t="shared" ref="G108" si="38">IFERROR(E108/F108, 0)</f>
        <v>-83.786039104893774</v>
      </c>
      <c r="I108" s="194">
        <f>IFERROR(G108/$G$8,0)</f>
        <v>5.1796239387080442E-4</v>
      </c>
      <c r="K108" s="195" t="str">
        <f t="shared" si="34"/>
        <v>-</v>
      </c>
    </row>
    <row r="109" spans="1:14" ht="13.15">
      <c r="A109" s="310"/>
      <c r="B109" s="311"/>
      <c r="C109" s="343"/>
      <c r="E109" s="196"/>
      <c r="F109" s="197"/>
      <c r="G109" s="198"/>
      <c r="I109" s="199"/>
      <c r="K109" s="200"/>
    </row>
    <row r="110" spans="1:14" ht="13.15">
      <c r="A110" s="310"/>
      <c r="B110" s="311"/>
      <c r="C110" s="343"/>
      <c r="E110" s="196"/>
      <c r="F110" s="197"/>
      <c r="G110" s="198"/>
      <c r="I110" s="199"/>
      <c r="K110" s="200"/>
    </row>
    <row r="111" spans="1:14" ht="13.15">
      <c r="A111" s="344"/>
      <c r="B111" s="345"/>
      <c r="C111" s="346"/>
      <c r="E111" s="201"/>
      <c r="F111" s="202"/>
      <c r="G111" s="203"/>
      <c r="I111" s="204"/>
      <c r="K111" s="205"/>
    </row>
    <row r="112" spans="1:14" ht="13.15">
      <c r="A112" s="340" t="s">
        <v>9</v>
      </c>
      <c r="B112" s="341">
        <v>23</v>
      </c>
      <c r="C112" s="342" t="s">
        <v>34</v>
      </c>
      <c r="E112" s="191">
        <f>SUM('2.5_Input_Data_MR'!N106:R109)-SUM('2.5_Input_Data_MR'!U106:Y109)</f>
        <v>-8316.6069081581409</v>
      </c>
      <c r="F112" s="192">
        <f>ROUND(SUMIF('2.4_Input_Data_Rebase'!AA106:AA109,"&gt;0"),2)</f>
        <v>5</v>
      </c>
      <c r="G112" s="193">
        <f t="shared" ref="G112" si="39">IFERROR(E112/F112, 0)</f>
        <v>-1663.3213816316281</v>
      </c>
      <c r="I112" s="194">
        <f>IFERROR(G112/$G$8,0)</f>
        <v>1.0282595212883041E-2</v>
      </c>
      <c r="K112" s="195" t="str">
        <f t="shared" si="34"/>
        <v>-</v>
      </c>
    </row>
    <row r="113" spans="1:11" ht="13.15">
      <c r="A113" s="310"/>
      <c r="B113" s="311"/>
      <c r="C113" s="343"/>
      <c r="E113" s="196"/>
      <c r="F113" s="197"/>
      <c r="G113" s="198"/>
      <c r="I113" s="199"/>
      <c r="K113" s="200"/>
    </row>
    <row r="114" spans="1:11" ht="13.15">
      <c r="A114" s="310"/>
      <c r="B114" s="311"/>
      <c r="C114" s="343"/>
      <c r="E114" s="196"/>
      <c r="F114" s="197"/>
      <c r="G114" s="198"/>
      <c r="I114" s="199"/>
      <c r="K114" s="200"/>
    </row>
    <row r="115" spans="1:11" ht="13.15">
      <c r="A115" s="344"/>
      <c r="B115" s="345"/>
      <c r="C115" s="346"/>
      <c r="E115" s="201"/>
      <c r="F115" s="202"/>
      <c r="G115" s="203"/>
      <c r="I115" s="204"/>
      <c r="K115" s="205"/>
    </row>
    <row r="116" spans="1:11" ht="13.15">
      <c r="A116" s="340" t="s">
        <v>9</v>
      </c>
      <c r="B116" s="341">
        <v>26</v>
      </c>
      <c r="C116" s="342" t="s">
        <v>35</v>
      </c>
      <c r="E116" s="191">
        <f>SUM('2.5_Input_Data_MR'!N110:R113)-SUM('2.5_Input_Data_MR'!U110:Y113)</f>
        <v>0</v>
      </c>
      <c r="F116" s="192">
        <f>ROUND(SUMIF('2.4_Input_Data_Rebase'!AA110:AA113,"&gt;0"),2)</f>
        <v>0</v>
      </c>
      <c r="G116" s="193">
        <f t="shared" ref="G116" si="40">IFERROR(E116/F116, 0)</f>
        <v>0</v>
      </c>
      <c r="I116" s="194">
        <f>IFERROR(G116/$G$8,0)</f>
        <v>0</v>
      </c>
      <c r="K116" s="195" t="str">
        <f t="shared" si="34"/>
        <v>-</v>
      </c>
    </row>
    <row r="117" spans="1:11" ht="13.15">
      <c r="A117" s="310"/>
      <c r="B117" s="311"/>
      <c r="C117" s="343"/>
      <c r="E117" s="196"/>
      <c r="F117" s="197"/>
      <c r="G117" s="198"/>
      <c r="I117" s="199"/>
      <c r="K117" s="200"/>
    </row>
    <row r="118" spans="1:11" ht="13.15">
      <c r="A118" s="310"/>
      <c r="B118" s="311"/>
      <c r="C118" s="343"/>
      <c r="E118" s="196"/>
      <c r="F118" s="197"/>
      <c r="G118" s="198"/>
      <c r="I118" s="199"/>
      <c r="K118" s="200"/>
    </row>
    <row r="119" spans="1:11" ht="13.15">
      <c r="A119" s="344"/>
      <c r="B119" s="345"/>
      <c r="C119" s="346"/>
      <c r="E119" s="201"/>
      <c r="F119" s="202"/>
      <c r="G119" s="203"/>
      <c r="I119" s="204"/>
      <c r="K119" s="205"/>
    </row>
    <row r="120" spans="1:11" ht="13.15">
      <c r="A120" s="340" t="s">
        <v>9</v>
      </c>
      <c r="B120" s="341">
        <v>9</v>
      </c>
      <c r="C120" s="342" t="s">
        <v>36</v>
      </c>
      <c r="E120" s="191">
        <f>SUM('2.5_Input_Data_MR'!N114:R117)-SUM('2.5_Input_Data_MR'!U114:Y117)</f>
        <v>0</v>
      </c>
      <c r="F120" s="192">
        <f>ROUND(SUMIF('2.4_Input_Data_Rebase'!AA114:AA117,"&gt;0"),2)</f>
        <v>0</v>
      </c>
      <c r="G120" s="193">
        <f t="shared" ref="G120" si="41">IFERROR(E120/F120, 0)</f>
        <v>0</v>
      </c>
      <c r="I120" s="194">
        <f>IFERROR(G120/$G$8,0)</f>
        <v>0</v>
      </c>
      <c r="K120" s="195" t="str">
        <f t="shared" si="34"/>
        <v>-</v>
      </c>
    </row>
    <row r="121" spans="1:11" ht="13.15">
      <c r="A121" s="310"/>
      <c r="B121" s="311"/>
      <c r="C121" s="343"/>
      <c r="E121" s="196"/>
      <c r="F121" s="197"/>
      <c r="G121" s="198"/>
      <c r="I121" s="199"/>
      <c r="K121" s="200"/>
    </row>
    <row r="122" spans="1:11" ht="13.15">
      <c r="A122" s="310"/>
      <c r="B122" s="311"/>
      <c r="C122" s="343"/>
      <c r="E122" s="196"/>
      <c r="F122" s="197"/>
      <c r="G122" s="198"/>
      <c r="I122" s="199"/>
      <c r="K122" s="200"/>
    </row>
    <row r="123" spans="1:11" ht="13.15">
      <c r="A123" s="344"/>
      <c r="B123" s="345"/>
      <c r="C123" s="346"/>
      <c r="E123" s="201"/>
      <c r="F123" s="202"/>
      <c r="G123" s="203"/>
      <c r="I123" s="204"/>
      <c r="K123" s="205"/>
    </row>
    <row r="124" spans="1:11" ht="13.15">
      <c r="A124" s="340" t="s">
        <v>9</v>
      </c>
      <c r="B124" s="341">
        <v>10</v>
      </c>
      <c r="C124" s="342" t="s">
        <v>37</v>
      </c>
      <c r="E124" s="191">
        <f>SUM('2.5_Input_Data_MR'!N118:R121)-SUM('2.5_Input_Data_MR'!U118:Y121)</f>
        <v>0</v>
      </c>
      <c r="F124" s="192">
        <f>ROUND(SUMIF('2.4_Input_Data_Rebase'!AA118:AA121,"&gt;0"),2)</f>
        <v>0</v>
      </c>
      <c r="G124" s="193">
        <f t="shared" ref="G124" si="42">IFERROR(E124/F124, 0)</f>
        <v>0</v>
      </c>
      <c r="I124" s="194">
        <f>IFERROR(G124/$G$8,0)</f>
        <v>0</v>
      </c>
      <c r="K124" s="195" t="str">
        <f t="shared" si="34"/>
        <v>-</v>
      </c>
    </row>
    <row r="125" spans="1:11" ht="13.15">
      <c r="A125" s="310"/>
      <c r="B125" s="311"/>
      <c r="C125" s="343"/>
      <c r="E125" s="196"/>
      <c r="F125" s="197"/>
      <c r="G125" s="198"/>
      <c r="I125" s="199"/>
      <c r="K125" s="200"/>
    </row>
    <row r="126" spans="1:11" ht="13.15">
      <c r="A126" s="310"/>
      <c r="B126" s="311"/>
      <c r="C126" s="343"/>
      <c r="E126" s="196"/>
      <c r="F126" s="197"/>
      <c r="G126" s="198"/>
      <c r="I126" s="199"/>
      <c r="K126" s="200"/>
    </row>
    <row r="127" spans="1:11" ht="13.15">
      <c r="A127" s="344"/>
      <c r="B127" s="345"/>
      <c r="C127" s="346"/>
      <c r="E127" s="201"/>
      <c r="F127" s="202"/>
      <c r="G127" s="203"/>
      <c r="I127" s="204"/>
      <c r="K127" s="205"/>
    </row>
    <row r="128" spans="1:11" ht="26.25">
      <c r="A128" s="340" t="s">
        <v>9</v>
      </c>
      <c r="B128" s="341">
        <v>12</v>
      </c>
      <c r="C128" s="342" t="s">
        <v>38</v>
      </c>
      <c r="E128" s="191">
        <f>SUM('2.5_Input_Data_MR'!N122:R125)-SUM('2.5_Input_Data_MR'!U122:Y125)</f>
        <v>0</v>
      </c>
      <c r="F128" s="192">
        <f>ROUND(SUMIF('2.4_Input_Data_Rebase'!AA122:AA125,"&gt;0"),2)</f>
        <v>0</v>
      </c>
      <c r="G128" s="193">
        <f t="shared" ref="G128" si="43">IFERROR(E128/F128, 0)</f>
        <v>0</v>
      </c>
      <c r="I128" s="194">
        <f>IFERROR(G128/$G$8,0)</f>
        <v>0</v>
      </c>
      <c r="K128" s="195" t="str">
        <f t="shared" si="34"/>
        <v>-</v>
      </c>
    </row>
    <row r="129" spans="1:11" ht="13.15">
      <c r="A129" s="310"/>
      <c r="B129" s="311"/>
      <c r="C129" s="343"/>
      <c r="E129" s="196"/>
      <c r="F129" s="197"/>
      <c r="G129" s="198"/>
      <c r="I129" s="199"/>
      <c r="K129" s="200"/>
    </row>
    <row r="130" spans="1:11" ht="13.15">
      <c r="A130" s="310"/>
      <c r="B130" s="311"/>
      <c r="C130" s="343"/>
      <c r="E130" s="196"/>
      <c r="F130" s="197"/>
      <c r="G130" s="198"/>
      <c r="I130" s="199"/>
      <c r="K130" s="200"/>
    </row>
    <row r="131" spans="1:11" ht="13.15">
      <c r="A131" s="344"/>
      <c r="B131" s="345"/>
      <c r="C131" s="346"/>
      <c r="E131" s="201"/>
      <c r="F131" s="202"/>
      <c r="G131" s="203"/>
      <c r="I131" s="204"/>
      <c r="K131" s="205"/>
    </row>
    <row r="132" spans="1:11" ht="13.15">
      <c r="A132" s="340" t="s">
        <v>9</v>
      </c>
      <c r="B132" s="341">
        <v>15</v>
      </c>
      <c r="C132" s="342" t="s">
        <v>39</v>
      </c>
      <c r="E132" s="191">
        <f>SUM('2.5_Input_Data_MR'!N126:R129)-SUM('2.5_Input_Data_MR'!U126:Y129)</f>
        <v>-688.20030890334306</v>
      </c>
      <c r="F132" s="192">
        <f>ROUND(SUMIF('2.4_Input_Data_Rebase'!AA126:AA129,"&gt;0"),2)</f>
        <v>4</v>
      </c>
      <c r="G132" s="193">
        <f t="shared" ref="G132" si="44">IFERROR(E132/F132, 0)</f>
        <v>-172.05007722583576</v>
      </c>
      <c r="I132" s="194">
        <f>IFERROR(G132/$G$8,0)</f>
        <v>1.0636076226730904E-3</v>
      </c>
      <c r="K132" s="195" t="str">
        <f t="shared" si="34"/>
        <v>-</v>
      </c>
    </row>
    <row r="133" spans="1:11" ht="13.15">
      <c r="A133" s="310"/>
      <c r="B133" s="311"/>
      <c r="C133" s="343"/>
      <c r="E133" s="196"/>
      <c r="F133" s="197"/>
      <c r="G133" s="198"/>
      <c r="I133" s="199"/>
      <c r="K133" s="200"/>
    </row>
    <row r="134" spans="1:11" ht="13.15">
      <c r="A134" s="310"/>
      <c r="B134" s="311"/>
      <c r="C134" s="343"/>
      <c r="E134" s="196"/>
      <c r="F134" s="197"/>
      <c r="G134" s="198"/>
      <c r="I134" s="199"/>
      <c r="K134" s="200"/>
    </row>
    <row r="135" spans="1:11" ht="13.15">
      <c r="A135" s="344"/>
      <c r="B135" s="345"/>
      <c r="C135" s="346"/>
      <c r="E135" s="201"/>
      <c r="F135" s="202"/>
      <c r="G135" s="203"/>
      <c r="I135" s="204"/>
      <c r="K135" s="205"/>
    </row>
    <row r="136" spans="1:11" ht="26.25">
      <c r="A136" s="340" t="s">
        <v>9</v>
      </c>
      <c r="B136" s="341">
        <v>18</v>
      </c>
      <c r="C136" s="342" t="s">
        <v>40</v>
      </c>
      <c r="E136" s="191">
        <f>SUM('2.5_Input_Data_MR'!N130:R133)-SUM('2.5_Input_Data_MR'!U130:Y133)</f>
        <v>-16220.050783469977</v>
      </c>
      <c r="F136" s="192">
        <f>ROUND(SUMIF('2.4_Input_Data_Rebase'!AA130:AA133,"&gt;0"),2)</f>
        <v>54</v>
      </c>
      <c r="G136" s="193">
        <f t="shared" ref="G136" si="45">IFERROR(E136/F136, 0)</f>
        <v>-300.37131080499955</v>
      </c>
      <c r="I136" s="194">
        <f>IFERROR(G136/$G$8,0)</f>
        <v>1.856885047399046E-3</v>
      </c>
      <c r="K136" s="195" t="str">
        <f t="shared" si="34"/>
        <v>-</v>
      </c>
    </row>
    <row r="137" spans="1:11" ht="13.15">
      <c r="A137" s="310"/>
      <c r="B137" s="311"/>
      <c r="C137" s="343"/>
      <c r="E137" s="196"/>
      <c r="F137" s="197"/>
      <c r="G137" s="198"/>
      <c r="I137" s="199"/>
      <c r="K137" s="200"/>
    </row>
    <row r="138" spans="1:11" ht="13.15">
      <c r="A138" s="310"/>
      <c r="B138" s="311"/>
      <c r="C138" s="343"/>
      <c r="E138" s="196"/>
      <c r="F138" s="197"/>
      <c r="G138" s="198"/>
      <c r="I138" s="199"/>
      <c r="K138" s="200"/>
    </row>
    <row r="139" spans="1:11" ht="13.15">
      <c r="A139" s="344"/>
      <c r="B139" s="345"/>
      <c r="C139" s="346"/>
      <c r="E139" s="201"/>
      <c r="F139" s="202"/>
      <c r="G139" s="203"/>
      <c r="I139" s="204"/>
      <c r="K139" s="205"/>
    </row>
    <row r="140" spans="1:11" ht="13.15">
      <c r="A140" s="340" t="s">
        <v>9</v>
      </c>
      <c r="B140" s="341">
        <v>19</v>
      </c>
      <c r="C140" s="342" t="s">
        <v>41</v>
      </c>
      <c r="E140" s="191">
        <f>SUM('2.5_Input_Data_MR'!N134:R137)-SUM('2.5_Input_Data_MR'!U134:Y137)</f>
        <v>-4641.7187551163679</v>
      </c>
      <c r="F140" s="192">
        <f>ROUND(SUMIF('2.4_Input_Data_Rebase'!AA134:AA137,"&gt;0"),2)</f>
        <v>5</v>
      </c>
      <c r="G140" s="193">
        <f t="shared" ref="G140" si="46">IFERROR(E140/F140, 0)</f>
        <v>-928.34375102327363</v>
      </c>
      <c r="I140" s="194">
        <f>IFERROR(G140/$G$8,0)</f>
        <v>5.7389889383962006E-3</v>
      </c>
      <c r="K140" s="195" t="str">
        <f t="shared" si="34"/>
        <v>-</v>
      </c>
    </row>
    <row r="141" spans="1:11" ht="13.15">
      <c r="A141" s="310"/>
      <c r="B141" s="311"/>
      <c r="C141" s="343"/>
      <c r="E141" s="196"/>
      <c r="F141" s="197"/>
      <c r="G141" s="198"/>
      <c r="I141" s="199"/>
      <c r="K141" s="200"/>
    </row>
    <row r="142" spans="1:11" ht="13.15">
      <c r="A142" s="310"/>
      <c r="B142" s="311"/>
      <c r="C142" s="343"/>
      <c r="E142" s="196"/>
      <c r="F142" s="197"/>
      <c r="G142" s="198"/>
      <c r="I142" s="199"/>
      <c r="K142" s="200"/>
    </row>
    <row r="143" spans="1:11" ht="13.15">
      <c r="A143" s="344"/>
      <c r="B143" s="345"/>
      <c r="C143" s="346"/>
      <c r="E143" s="201"/>
      <c r="F143" s="202"/>
      <c r="G143" s="203"/>
      <c r="I143" s="204"/>
      <c r="K143" s="205"/>
    </row>
    <row r="144" spans="1:11" ht="13.15">
      <c r="A144" s="340" t="s">
        <v>9</v>
      </c>
      <c r="B144" s="341">
        <v>28</v>
      </c>
      <c r="C144" s="342" t="s">
        <v>42</v>
      </c>
      <c r="E144" s="191">
        <f>SUM('2.5_Input_Data_MR'!N138:R141)-SUM('2.5_Input_Data_MR'!U138:Y141)</f>
        <v>-1893.6312697627989</v>
      </c>
      <c r="F144" s="192">
        <f>ROUND(SUMIF('2.4_Input_Data_Rebase'!AA138:AA141,"&gt;0"),2)</f>
        <v>4</v>
      </c>
      <c r="G144" s="193">
        <f t="shared" ref="G144" si="47">IFERROR(E144/F144, 0)</f>
        <v>-473.40781744069972</v>
      </c>
      <c r="I144" s="194">
        <f>IFERROR(G144/$G$8,0)</f>
        <v>2.9265907425431157E-3</v>
      </c>
      <c r="K144" s="195" t="str">
        <f t="shared" si="34"/>
        <v>-</v>
      </c>
    </row>
    <row r="145" spans="1:11" ht="13.15">
      <c r="A145" s="310"/>
      <c r="B145" s="311"/>
      <c r="C145" s="343"/>
      <c r="E145" s="196"/>
      <c r="F145" s="197"/>
      <c r="G145" s="198"/>
      <c r="I145" s="199"/>
      <c r="K145" s="200"/>
    </row>
    <row r="146" spans="1:11" ht="13.15">
      <c r="A146" s="310"/>
      <c r="B146" s="311"/>
      <c r="C146" s="343"/>
      <c r="E146" s="196"/>
      <c r="F146" s="197"/>
      <c r="G146" s="198"/>
      <c r="I146" s="199"/>
      <c r="K146" s="200"/>
    </row>
    <row r="147" spans="1:11" ht="13.15">
      <c r="A147" s="344"/>
      <c r="B147" s="345"/>
      <c r="C147" s="346"/>
      <c r="E147" s="201"/>
      <c r="F147" s="202"/>
      <c r="G147" s="203"/>
      <c r="I147" s="204"/>
      <c r="K147" s="205"/>
    </row>
    <row r="148" spans="1:11" ht="26.25">
      <c r="A148" s="340" t="s">
        <v>9</v>
      </c>
      <c r="B148" s="341">
        <v>29</v>
      </c>
      <c r="C148" s="342" t="s">
        <v>43</v>
      </c>
      <c r="E148" s="191">
        <f>SUM('2.5_Input_Data_MR'!N142:R145)-SUM('2.5_Input_Data_MR'!U142:Y145)</f>
        <v>-991.30843281300713</v>
      </c>
      <c r="F148" s="192">
        <f>ROUND(SUMIF('2.4_Input_Data_Rebase'!AA142:AA145,"&gt;0"),2)</f>
        <v>1</v>
      </c>
      <c r="G148" s="193">
        <f t="shared" ref="G148" si="48">IFERROR(E148/F148, 0)</f>
        <v>-991.30843281300713</v>
      </c>
      <c r="I148" s="194">
        <f>IFERROR(G148/$G$8,0)</f>
        <v>6.128234421982009E-3</v>
      </c>
      <c r="K148" s="195" t="str">
        <f t="shared" si="34"/>
        <v>-</v>
      </c>
    </row>
    <row r="149" spans="1:11" ht="13.15">
      <c r="A149" s="310"/>
      <c r="B149" s="311"/>
      <c r="C149" s="343"/>
      <c r="E149" s="196"/>
      <c r="F149" s="197"/>
      <c r="G149" s="198"/>
      <c r="I149" s="199"/>
      <c r="K149" s="200"/>
    </row>
    <row r="150" spans="1:11" ht="13.15">
      <c r="A150" s="310"/>
      <c r="B150" s="311"/>
      <c r="C150" s="343"/>
      <c r="E150" s="196"/>
      <c r="F150" s="197"/>
      <c r="G150" s="198"/>
      <c r="I150" s="199"/>
      <c r="K150" s="200"/>
    </row>
    <row r="151" spans="1:11" ht="13.15">
      <c r="A151" s="344"/>
      <c r="B151" s="345"/>
      <c r="C151" s="346"/>
      <c r="E151" s="201"/>
      <c r="F151" s="202"/>
      <c r="G151" s="203"/>
      <c r="I151" s="204"/>
      <c r="K151" s="205"/>
    </row>
    <row r="152" spans="1:11" ht="13.15">
      <c r="A152" s="340" t="s">
        <v>9</v>
      </c>
      <c r="B152" s="341">
        <v>32</v>
      </c>
      <c r="C152" s="342" t="s">
        <v>44</v>
      </c>
      <c r="E152" s="191">
        <f>SUM('2.5_Input_Data_MR'!N146:R149)-SUM('2.5_Input_Data_MR'!U146:Y149)</f>
        <v>-7092.5816052955615</v>
      </c>
      <c r="F152" s="192">
        <f>ROUND(SUMIF('2.4_Input_Data_Rebase'!AA146:AA149,"&gt;0"),2)</f>
        <v>6</v>
      </c>
      <c r="G152" s="193">
        <f t="shared" ref="G152" si="49">IFERROR(E152/F152, 0)</f>
        <v>-1182.0969342159269</v>
      </c>
      <c r="I152" s="194">
        <f>IFERROR(G152/$G$8,0)</f>
        <v>7.3076823343718395E-3</v>
      </c>
      <c r="K152" s="195" t="str">
        <f t="shared" si="34"/>
        <v>-</v>
      </c>
    </row>
    <row r="153" spans="1:11" ht="13.15">
      <c r="A153" s="310"/>
      <c r="B153" s="311"/>
      <c r="C153" s="343"/>
      <c r="E153" s="196"/>
      <c r="F153" s="197"/>
      <c r="G153" s="198"/>
      <c r="I153" s="199"/>
      <c r="K153" s="200"/>
    </row>
    <row r="154" spans="1:11" ht="13.15">
      <c r="A154" s="310"/>
      <c r="B154" s="311"/>
      <c r="C154" s="343"/>
      <c r="E154" s="196"/>
      <c r="F154" s="197"/>
      <c r="G154" s="198"/>
      <c r="I154" s="199"/>
      <c r="K154" s="200"/>
    </row>
    <row r="155" spans="1:11" ht="13.15">
      <c r="A155" s="344"/>
      <c r="B155" s="345"/>
      <c r="C155" s="346"/>
      <c r="E155" s="201"/>
      <c r="F155" s="202"/>
      <c r="G155" s="203"/>
      <c r="I155" s="204"/>
      <c r="K155" s="205"/>
    </row>
    <row r="156" spans="1:11" ht="13.15">
      <c r="A156" s="340" t="s">
        <v>9</v>
      </c>
      <c r="B156" s="341">
        <v>33</v>
      </c>
      <c r="C156" s="342" t="s">
        <v>45</v>
      </c>
      <c r="E156" s="191">
        <f>SUM('2.5_Input_Data_MR'!N150:R153)-SUM('2.5_Input_Data_MR'!U150:Y153)</f>
        <v>-6990.246779103989</v>
      </c>
      <c r="F156" s="192">
        <f>ROUND(SUMIF('2.4_Input_Data_Rebase'!AA150:AA153,"&gt;0"),2)</f>
        <v>2</v>
      </c>
      <c r="G156" s="193">
        <f t="shared" ref="G156" si="50">IFERROR(E156/F156, 0)</f>
        <v>-3495.1233895519945</v>
      </c>
      <c r="I156" s="194">
        <f>IFERROR(G156/$G$8,0)</f>
        <v>2.160673182628647E-2</v>
      </c>
      <c r="K156" s="195" t="str">
        <f t="shared" ref="K156:K180" si="51">IF(I156&lt;0, "Increased Risk", "-")</f>
        <v>-</v>
      </c>
    </row>
    <row r="157" spans="1:11" ht="13.15">
      <c r="A157" s="310"/>
      <c r="B157" s="311"/>
      <c r="C157" s="343"/>
      <c r="E157" s="196"/>
      <c r="F157" s="197"/>
      <c r="G157" s="198"/>
      <c r="I157" s="199"/>
      <c r="K157" s="200"/>
    </row>
    <row r="158" spans="1:11" ht="13.15">
      <c r="A158" s="310"/>
      <c r="B158" s="311"/>
      <c r="C158" s="343"/>
      <c r="E158" s="196"/>
      <c r="F158" s="197"/>
      <c r="G158" s="198"/>
      <c r="I158" s="199"/>
      <c r="K158" s="200"/>
    </row>
    <row r="159" spans="1:11" ht="13.15">
      <c r="A159" s="344"/>
      <c r="B159" s="345"/>
      <c r="C159" s="346"/>
      <c r="E159" s="201"/>
      <c r="F159" s="202"/>
      <c r="G159" s="203"/>
      <c r="I159" s="204"/>
      <c r="K159" s="205"/>
    </row>
    <row r="160" spans="1:11" ht="13.15">
      <c r="A160" s="340" t="s">
        <v>9</v>
      </c>
      <c r="B160" s="341">
        <v>35</v>
      </c>
      <c r="C160" s="342" t="s">
        <v>46</v>
      </c>
      <c r="E160" s="191">
        <f>SUM('2.5_Input_Data_MR'!N154:R157)-SUM('2.5_Input_Data_MR'!U154:Y157)</f>
        <v>-2055.8231355759726</v>
      </c>
      <c r="F160" s="192">
        <f>ROUND(SUMIF('2.4_Input_Data_Rebase'!AA154:AA157,"&gt;0"),2)</f>
        <v>2</v>
      </c>
      <c r="G160" s="193">
        <f t="shared" ref="G160" si="52">IFERROR(E160/F160, 0)</f>
        <v>-1027.9115677879863</v>
      </c>
      <c r="I160" s="194">
        <f>IFERROR(G160/$G$8,0)</f>
        <v>6.3545137355449886E-3</v>
      </c>
      <c r="K160" s="195" t="str">
        <f t="shared" si="51"/>
        <v>-</v>
      </c>
    </row>
    <row r="161" spans="1:11" ht="13.15">
      <c r="A161" s="310"/>
      <c r="B161" s="311"/>
      <c r="C161" s="343"/>
      <c r="E161" s="196"/>
      <c r="F161" s="197"/>
      <c r="G161" s="198"/>
      <c r="I161" s="199"/>
      <c r="K161" s="200"/>
    </row>
    <row r="162" spans="1:11" ht="13.15">
      <c r="A162" s="310"/>
      <c r="B162" s="311"/>
      <c r="C162" s="343"/>
      <c r="E162" s="196"/>
      <c r="F162" s="197"/>
      <c r="G162" s="198"/>
      <c r="I162" s="199"/>
      <c r="K162" s="200"/>
    </row>
    <row r="163" spans="1:11" ht="13.15">
      <c r="A163" s="344"/>
      <c r="B163" s="345"/>
      <c r="C163" s="346"/>
      <c r="E163" s="201"/>
      <c r="F163" s="202"/>
      <c r="G163" s="203"/>
      <c r="I163" s="204"/>
      <c r="K163" s="205"/>
    </row>
    <row r="164" spans="1:11" ht="13.15">
      <c r="A164" s="340" t="s">
        <v>9</v>
      </c>
      <c r="B164" s="341">
        <v>39</v>
      </c>
      <c r="C164" s="342" t="s">
        <v>47</v>
      </c>
      <c r="E164" s="191">
        <f>SUM('2.5_Input_Data_MR'!N158:R161)-SUM('2.5_Input_Data_MR'!U158:Y161)</f>
        <v>0</v>
      </c>
      <c r="F164" s="192">
        <f>ROUND(SUMIF('2.4_Input_Data_Rebase'!AA158:AA161,"&gt;0"),2)</f>
        <v>0</v>
      </c>
      <c r="G164" s="193">
        <f t="shared" ref="G164" si="53">IFERROR(E164/F164, 0)</f>
        <v>0</v>
      </c>
      <c r="I164" s="194">
        <f>IFERROR(G164/$G$8,0)</f>
        <v>0</v>
      </c>
      <c r="K164" s="195" t="str">
        <f t="shared" si="51"/>
        <v>-</v>
      </c>
    </row>
    <row r="165" spans="1:11" ht="13.15">
      <c r="A165" s="310"/>
      <c r="B165" s="311"/>
      <c r="C165" s="343"/>
      <c r="E165" s="196"/>
      <c r="F165" s="197"/>
      <c r="G165" s="198"/>
      <c r="I165" s="199"/>
      <c r="K165" s="200"/>
    </row>
    <row r="166" spans="1:11" ht="13.15">
      <c r="A166" s="310"/>
      <c r="B166" s="311"/>
      <c r="C166" s="343"/>
      <c r="E166" s="196"/>
      <c r="F166" s="197"/>
      <c r="G166" s="198"/>
      <c r="I166" s="199"/>
      <c r="K166" s="200"/>
    </row>
    <row r="167" spans="1:11" ht="13.15">
      <c r="A167" s="344"/>
      <c r="B167" s="345"/>
      <c r="C167" s="346"/>
      <c r="E167" s="201"/>
      <c r="F167" s="202"/>
      <c r="G167" s="203"/>
      <c r="I167" s="204"/>
      <c r="K167" s="205"/>
    </row>
    <row r="168" spans="1:11" ht="13.15">
      <c r="A168" s="340" t="s">
        <v>9</v>
      </c>
      <c r="B168" s="341">
        <v>43</v>
      </c>
      <c r="C168" s="342" t="s">
        <v>48</v>
      </c>
      <c r="E168" s="191">
        <f>SUM('2.5_Input_Data_MR'!N162:R165)-SUM('2.5_Input_Data_MR'!U162:Y165)</f>
        <v>-41348.636034660027</v>
      </c>
      <c r="F168" s="192">
        <f>ROUND(SUMIF('2.4_Input_Data_Rebase'!AA162:AA165,"&gt;0"),2)</f>
        <v>35</v>
      </c>
      <c r="G168" s="193">
        <f t="shared" ref="G168" si="54">IFERROR(E168/F168, 0)</f>
        <v>-1181.3896009902865</v>
      </c>
      <c r="I168" s="194">
        <f>IFERROR(G168/$G$8,0)</f>
        <v>7.3033096248520772E-3</v>
      </c>
      <c r="K168" s="195" t="str">
        <f t="shared" si="51"/>
        <v>-</v>
      </c>
    </row>
    <row r="169" spans="1:11" ht="13.15">
      <c r="A169" s="310"/>
      <c r="B169" s="311"/>
      <c r="C169" s="343"/>
      <c r="E169" s="196"/>
      <c r="F169" s="197"/>
      <c r="G169" s="198"/>
      <c r="I169" s="199"/>
      <c r="K169" s="200"/>
    </row>
    <row r="170" spans="1:11" ht="13.15">
      <c r="A170" s="310"/>
      <c r="B170" s="311"/>
      <c r="C170" s="343"/>
      <c r="E170" s="196"/>
      <c r="F170" s="197"/>
      <c r="G170" s="198"/>
      <c r="I170" s="199"/>
      <c r="K170" s="200"/>
    </row>
    <row r="171" spans="1:11" ht="13.15">
      <c r="A171" s="344"/>
      <c r="B171" s="345"/>
      <c r="C171" s="346"/>
      <c r="E171" s="201"/>
      <c r="F171" s="202"/>
      <c r="G171" s="203"/>
      <c r="I171" s="204"/>
      <c r="K171" s="205"/>
    </row>
    <row r="172" spans="1:11" ht="13.15">
      <c r="A172" s="340" t="s">
        <v>9</v>
      </c>
      <c r="B172" s="341">
        <v>21</v>
      </c>
      <c r="C172" s="342" t="s">
        <v>49</v>
      </c>
      <c r="E172" s="191">
        <f>SUM('2.5_Input_Data_MR'!N166:R169)-SUM('2.5_Input_Data_MR'!U166:Y169)</f>
        <v>-45995.671702864536</v>
      </c>
      <c r="F172" s="192">
        <f>ROUND(SUMIF('2.4_Input_Data_Rebase'!AA166:AA169,"&gt;0"),2)</f>
        <v>41</v>
      </c>
      <c r="G172" s="193">
        <f t="shared" ref="G172" si="55">IFERROR(E172/F172, 0)</f>
        <v>-1121.845651289379</v>
      </c>
      <c r="I172" s="194">
        <f>IFERROR(G172/$G$8,0)</f>
        <v>6.9352109886461873E-3</v>
      </c>
      <c r="K172" s="195" t="str">
        <f t="shared" si="51"/>
        <v>-</v>
      </c>
    </row>
    <row r="173" spans="1:11" ht="13.15">
      <c r="A173" s="310"/>
      <c r="B173" s="311"/>
      <c r="C173" s="343"/>
      <c r="E173" s="196"/>
      <c r="F173" s="197"/>
      <c r="G173" s="198"/>
      <c r="I173" s="199"/>
      <c r="K173" s="200"/>
    </row>
    <row r="174" spans="1:11" ht="13.15">
      <c r="A174" s="310"/>
      <c r="B174" s="311"/>
      <c r="C174" s="343"/>
      <c r="E174" s="196"/>
      <c r="F174" s="197"/>
      <c r="G174" s="198"/>
      <c r="I174" s="199"/>
      <c r="K174" s="200"/>
    </row>
    <row r="175" spans="1:11" ht="13.15">
      <c r="A175" s="344"/>
      <c r="B175" s="345"/>
      <c r="C175" s="346"/>
      <c r="E175" s="201"/>
      <c r="F175" s="202"/>
      <c r="G175" s="203"/>
      <c r="I175" s="204"/>
      <c r="K175" s="205"/>
    </row>
    <row r="176" spans="1:11" ht="13.15">
      <c r="A176" s="340" t="s">
        <v>9</v>
      </c>
      <c r="B176" s="341">
        <v>31</v>
      </c>
      <c r="C176" s="342" t="s">
        <v>50</v>
      </c>
      <c r="E176" s="191">
        <f>SUM('2.5_Input_Data_MR'!N170:R173)-SUM('2.5_Input_Data_MR'!U170:Y173)</f>
        <v>-176.11247948284762</v>
      </c>
      <c r="F176" s="192">
        <f>ROUND(SUMIF('2.4_Input_Data_Rebase'!AA170:AA173,"&gt;0"),2)</f>
        <v>12</v>
      </c>
      <c r="G176" s="193">
        <f t="shared" ref="G176" si="56">IFERROR(E176/F176, 0)</f>
        <v>-14.676039956903969</v>
      </c>
      <c r="I176" s="194">
        <f>IFERROR(G176/$G$8,0)</f>
        <v>9.0726771068684649E-5</v>
      </c>
      <c r="K176" s="195" t="str">
        <f t="shared" si="51"/>
        <v>-</v>
      </c>
    </row>
    <row r="177" spans="1:11" ht="13.15">
      <c r="A177" s="310"/>
      <c r="B177" s="311"/>
      <c r="C177" s="343"/>
      <c r="E177" s="196"/>
      <c r="F177" s="197"/>
      <c r="G177" s="198"/>
      <c r="I177" s="199"/>
      <c r="K177" s="200"/>
    </row>
    <row r="178" spans="1:11" ht="13.15">
      <c r="A178" s="310"/>
      <c r="B178" s="311"/>
      <c r="C178" s="343"/>
      <c r="E178" s="196"/>
      <c r="F178" s="197"/>
      <c r="G178" s="198"/>
      <c r="I178" s="199"/>
      <c r="K178" s="200"/>
    </row>
    <row r="179" spans="1:11" ht="13.15">
      <c r="A179" s="344"/>
      <c r="B179" s="345"/>
      <c r="C179" s="346"/>
      <c r="E179" s="201"/>
      <c r="F179" s="202"/>
      <c r="G179" s="203"/>
      <c r="I179" s="204"/>
      <c r="K179" s="205"/>
    </row>
    <row r="180" spans="1:11" ht="13.15">
      <c r="A180" s="340" t="s">
        <v>9</v>
      </c>
      <c r="B180" s="341">
        <v>41</v>
      </c>
      <c r="C180" s="342" t="s">
        <v>51</v>
      </c>
      <c r="E180" s="191">
        <f>SUM('2.5_Input_Data_MR'!N174:R177)-SUM('2.5_Input_Data_MR'!U174:Y177)</f>
        <v>-927.60207970690885</v>
      </c>
      <c r="F180" s="192">
        <f>ROUND(SUMIF('2.4_Input_Data_Rebase'!AA174:AA177,"&gt;0"),2)</f>
        <v>1</v>
      </c>
      <c r="G180" s="193">
        <f t="shared" ref="G180" si="57">IFERROR(E180/F180, 0)</f>
        <v>-927.60207970690885</v>
      </c>
      <c r="I180" s="194">
        <f>IFERROR(G180/$G$8,0)</f>
        <v>5.7344039519880395E-3</v>
      </c>
      <c r="K180" s="195" t="str">
        <f t="shared" si="51"/>
        <v>-</v>
      </c>
    </row>
    <row r="181" spans="1:11" ht="13.15">
      <c r="A181" s="310"/>
      <c r="B181" s="311"/>
      <c r="C181" s="343"/>
      <c r="E181" s="196"/>
      <c r="F181" s="197"/>
      <c r="G181" s="198"/>
      <c r="I181" s="199"/>
      <c r="K181" s="200"/>
    </row>
    <row r="182" spans="1:11" ht="13.15">
      <c r="A182" s="310"/>
      <c r="B182" s="311"/>
      <c r="C182" s="343"/>
      <c r="E182" s="196"/>
      <c r="F182" s="197"/>
      <c r="G182" s="198"/>
      <c r="I182" s="199"/>
      <c r="K182" s="200"/>
    </row>
    <row r="183" spans="1:11" ht="13.5" thickBot="1">
      <c r="A183" s="314"/>
      <c r="B183" s="315"/>
      <c r="C183" s="347"/>
      <c r="E183" s="206"/>
      <c r="F183" s="202"/>
      <c r="G183" s="207"/>
      <c r="I183" s="208"/>
      <c r="K183" s="205"/>
    </row>
  </sheetData>
  <conditionalFormatting sqref="K16:K179">
    <cfRule type="containsText" dxfId="1" priority="2" operator="containsText" text="Increased Risk">
      <formula>NOT(ISERROR(SEARCH("Increased Risk",K16)))</formula>
    </cfRule>
  </conditionalFormatting>
  <conditionalFormatting sqref="K180:K183">
    <cfRule type="containsText" dxfId="0" priority="1" operator="containsText" text="Increased Risk">
      <formula>NOT(ISERROR(SEARCH("Increased Risk",K180)))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autoPageBreaks="0"/>
  </sheetPr>
  <dimension ref="A1:AB181"/>
  <sheetViews>
    <sheetView showGridLines="0" topLeftCell="I22" zoomScale="85" zoomScaleNormal="85" workbookViewId="0">
      <selection activeCell="AA10" activeCellId="5" sqref="Y1:Y1048576 P1:P1048576 R1:R1048576 T1:T1048576 W1:W1048576 AA1:AA1048576"/>
    </sheetView>
  </sheetViews>
  <sheetFormatPr defaultRowHeight="12.75"/>
  <cols>
    <col min="1" max="1" width="13.3515625" style="119" customWidth="1"/>
    <col min="2" max="2" width="10.1171875" style="119" customWidth="1"/>
    <col min="3" max="3" width="28.64453125" style="119" bestFit="1" customWidth="1"/>
    <col min="4" max="4" width="2" style="119" customWidth="1"/>
    <col min="5" max="7" width="17.703125" style="119" customWidth="1"/>
    <col min="8" max="8" width="15.234375" style="119" customWidth="1"/>
    <col min="9" max="9" width="16.46875" style="119" customWidth="1"/>
    <col min="10" max="10" width="2.46875" style="119" customWidth="1"/>
    <col min="11" max="11" width="17.703125" style="122" customWidth="1"/>
    <col min="12" max="12" width="17.703125" style="119" customWidth="1"/>
    <col min="13" max="13" width="3.41015625" style="119" customWidth="1"/>
    <col min="14" max="14" width="18.87890625" style="119" customWidth="1"/>
    <col min="15" max="15" width="3.41015625" style="119" customWidth="1"/>
    <col min="16" max="16" width="23.5859375" style="458" bestFit="1" customWidth="1"/>
    <col min="17" max="17" width="17.3515625" style="123" bestFit="1" customWidth="1"/>
    <col min="18" max="18" width="22.87890625" style="458" bestFit="1" customWidth="1"/>
    <col min="19" max="19" width="19.5859375" style="123" bestFit="1" customWidth="1"/>
    <col min="20" max="20" width="22.87890625" style="458" bestFit="1" customWidth="1"/>
    <col min="21" max="21" width="17" style="123" bestFit="1" customWidth="1"/>
    <col min="22" max="22" width="3.41015625" style="119" customWidth="1"/>
    <col min="23" max="23" width="26.29296875" style="458" bestFit="1" customWidth="1"/>
    <col min="24" max="24" width="18.9375" style="123" bestFit="1" customWidth="1"/>
    <col min="25" max="25" width="29.46875" style="458" bestFit="1" customWidth="1"/>
    <col min="26" max="26" width="25.3515625" style="123" customWidth="1"/>
    <col min="27" max="27" width="25.8203125" style="458" bestFit="1" customWidth="1"/>
    <col min="28" max="28" width="18.76171875" style="123" bestFit="1" customWidth="1"/>
    <col min="29" max="16384" width="8.9375" style="119"/>
  </cols>
  <sheetData>
    <row r="1" spans="1:28" s="446" customFormat="1">
      <c r="K1" s="456"/>
      <c r="P1" s="457"/>
      <c r="Q1" s="450"/>
      <c r="R1" s="457"/>
      <c r="S1" s="450"/>
      <c r="T1" s="457"/>
      <c r="U1" s="450"/>
      <c r="W1" s="457"/>
      <c r="X1" s="450"/>
      <c r="Y1" s="457"/>
      <c r="Z1" s="450"/>
      <c r="AA1" s="457"/>
      <c r="AB1" s="450"/>
    </row>
    <row r="2" spans="1:28" s="446" customFormat="1" ht="13.15">
      <c r="E2" s="453" t="s">
        <v>105</v>
      </c>
      <c r="J2" s="453"/>
      <c r="K2" s="456"/>
      <c r="M2" s="453"/>
      <c r="O2" s="453"/>
      <c r="P2" s="457"/>
      <c r="Q2" s="450"/>
      <c r="R2" s="457"/>
      <c r="S2" s="450"/>
      <c r="T2" s="457"/>
      <c r="U2" s="450"/>
      <c r="V2" s="453"/>
      <c r="W2" s="457"/>
      <c r="X2" s="450"/>
      <c r="Y2" s="457"/>
      <c r="Z2" s="450"/>
      <c r="AA2" s="457"/>
      <c r="AB2" s="450"/>
    </row>
    <row r="3" spans="1:28" s="446" customFormat="1" ht="13.15">
      <c r="E3" s="454" t="s">
        <v>80</v>
      </c>
      <c r="J3" s="454"/>
      <c r="K3" s="456"/>
      <c r="M3" s="454"/>
      <c r="O3" s="454"/>
      <c r="P3" s="457"/>
      <c r="Q3" s="450"/>
      <c r="R3" s="457"/>
      <c r="S3" s="450"/>
      <c r="T3" s="457"/>
      <c r="U3" s="450"/>
      <c r="V3" s="454"/>
      <c r="W3" s="457"/>
      <c r="X3" s="450"/>
      <c r="Y3" s="457"/>
      <c r="Z3" s="450"/>
      <c r="AA3" s="457"/>
      <c r="AB3" s="450"/>
    </row>
    <row r="4" spans="1:28" s="446" customFormat="1">
      <c r="K4" s="456"/>
      <c r="P4" s="457"/>
      <c r="Q4" s="450"/>
      <c r="R4" s="457"/>
      <c r="S4" s="450"/>
      <c r="T4" s="457"/>
      <c r="U4" s="450"/>
      <c r="W4" s="457"/>
      <c r="X4" s="450"/>
      <c r="Y4" s="457"/>
      <c r="Z4" s="450"/>
      <c r="AA4" s="457"/>
      <c r="AB4" s="450"/>
    </row>
    <row r="5" spans="1:28" ht="13.15" thickBot="1"/>
    <row r="6" spans="1:28" ht="13.5" thickBot="1">
      <c r="A6" s="284" t="s">
        <v>236</v>
      </c>
      <c r="B6" s="211"/>
      <c r="C6" s="124"/>
      <c r="Q6" s="119"/>
      <c r="S6" s="119"/>
      <c r="U6" s="119"/>
      <c r="X6" s="119"/>
      <c r="Z6" s="119"/>
      <c r="AB6" s="119"/>
    </row>
    <row r="7" spans="1:28" ht="28.5" customHeight="1" thickBot="1">
      <c r="E7" s="125" t="s">
        <v>220</v>
      </c>
      <c r="F7" s="126"/>
      <c r="G7" s="126"/>
      <c r="H7" s="126"/>
      <c r="I7" s="127"/>
      <c r="K7" s="128" t="s">
        <v>224</v>
      </c>
      <c r="L7" s="127"/>
      <c r="N7" s="129" t="s">
        <v>251</v>
      </c>
      <c r="P7" s="468" t="s">
        <v>238</v>
      </c>
      <c r="Q7" s="126"/>
      <c r="R7" s="459"/>
      <c r="S7" s="126"/>
      <c r="T7" s="459"/>
      <c r="U7" s="127"/>
      <c r="W7" s="468" t="s">
        <v>267</v>
      </c>
      <c r="X7" s="126"/>
      <c r="Y7" s="459"/>
      <c r="Z7" s="126"/>
      <c r="AA7" s="459"/>
      <c r="AB7" s="127"/>
    </row>
    <row r="8" spans="1:28">
      <c r="E8" s="130"/>
      <c r="F8" s="131"/>
      <c r="G8" s="131"/>
      <c r="H8" s="131"/>
      <c r="I8" s="132"/>
      <c r="K8" s="133"/>
      <c r="L8" s="132"/>
      <c r="N8" s="134"/>
      <c r="P8" s="469"/>
      <c r="Q8" s="136"/>
      <c r="R8" s="460"/>
      <c r="S8" s="136"/>
      <c r="T8" s="460"/>
      <c r="U8" s="138"/>
      <c r="W8" s="469"/>
      <c r="X8" s="136"/>
      <c r="Y8" s="460"/>
      <c r="Z8" s="136"/>
      <c r="AA8" s="460"/>
      <c r="AB8" s="138"/>
    </row>
    <row r="9" spans="1:28" ht="12.75" customHeight="1" thickBot="1">
      <c r="E9" s="139" t="s">
        <v>99</v>
      </c>
      <c r="F9" s="140" t="s">
        <v>98</v>
      </c>
      <c r="G9" s="141" t="s">
        <v>86</v>
      </c>
      <c r="H9" s="142"/>
      <c r="I9" s="143"/>
      <c r="K9" s="144" t="s">
        <v>222</v>
      </c>
      <c r="L9" s="145" t="s">
        <v>223</v>
      </c>
      <c r="N9" s="134"/>
      <c r="P9" s="616" t="s">
        <v>212</v>
      </c>
      <c r="Q9" s="614"/>
      <c r="R9" s="614" t="s">
        <v>214</v>
      </c>
      <c r="S9" s="614"/>
      <c r="T9" s="614" t="s">
        <v>237</v>
      </c>
      <c r="U9" s="615"/>
      <c r="W9" s="616" t="s">
        <v>217</v>
      </c>
      <c r="X9" s="614"/>
      <c r="Y9" s="614" t="s">
        <v>218</v>
      </c>
      <c r="Z9" s="614"/>
      <c r="AA9" s="614" t="s">
        <v>219</v>
      </c>
      <c r="AB9" s="615"/>
    </row>
    <row r="10" spans="1:28" ht="39.4" customHeight="1" thickBot="1">
      <c r="A10" s="285" t="s">
        <v>63</v>
      </c>
      <c r="B10" s="286" t="s">
        <v>0</v>
      </c>
      <c r="C10" s="287" t="s">
        <v>1</v>
      </c>
      <c r="E10" s="288" t="s">
        <v>261</v>
      </c>
      <c r="F10" s="289" t="s">
        <v>262</v>
      </c>
      <c r="G10" s="289" t="s">
        <v>280</v>
      </c>
      <c r="H10" s="289" t="s">
        <v>281</v>
      </c>
      <c r="I10" s="290" t="s">
        <v>282</v>
      </c>
      <c r="K10" s="291" t="s">
        <v>247</v>
      </c>
      <c r="L10" s="290" t="s">
        <v>226</v>
      </c>
      <c r="N10" s="292" t="s">
        <v>252</v>
      </c>
      <c r="P10" s="470" t="s">
        <v>239</v>
      </c>
      <c r="Q10" s="293" t="s">
        <v>240</v>
      </c>
      <c r="R10" s="461" t="s">
        <v>241</v>
      </c>
      <c r="S10" s="293" t="s">
        <v>241</v>
      </c>
      <c r="T10" s="461" t="s">
        <v>242</v>
      </c>
      <c r="U10" s="294" t="s">
        <v>243</v>
      </c>
      <c r="W10" s="470" t="s">
        <v>268</v>
      </c>
      <c r="X10" s="293" t="s">
        <v>269</v>
      </c>
      <c r="Y10" s="461" t="s">
        <v>270</v>
      </c>
      <c r="Z10" s="293" t="s">
        <v>270</v>
      </c>
      <c r="AA10" s="461" t="s">
        <v>271</v>
      </c>
      <c r="AB10" s="294" t="s">
        <v>272</v>
      </c>
    </row>
    <row r="11" spans="1:28" ht="7.9" customHeight="1">
      <c r="A11" s="135"/>
      <c r="B11" s="137"/>
      <c r="C11" s="146"/>
      <c r="E11" s="135"/>
      <c r="F11" s="137"/>
      <c r="G11" s="137"/>
      <c r="H11" s="137"/>
      <c r="I11" s="146"/>
      <c r="K11" s="147"/>
      <c r="L11" s="146"/>
      <c r="P11" s="469"/>
      <c r="Q11" s="136"/>
      <c r="R11" s="460"/>
      <c r="S11" s="136"/>
      <c r="T11" s="460"/>
      <c r="U11" s="138"/>
      <c r="W11" s="469"/>
      <c r="X11" s="136"/>
      <c r="Y11" s="460"/>
      <c r="Z11" s="136"/>
      <c r="AA11" s="460"/>
      <c r="AB11" s="138"/>
    </row>
    <row r="12" spans="1:28" s="148" customFormat="1" ht="39.4" customHeight="1">
      <c r="A12" s="295" t="s">
        <v>179</v>
      </c>
      <c r="B12" s="296"/>
      <c r="C12" s="297"/>
      <c r="E12" s="298">
        <f>'3.1_Check_1_Volume_Summary'!E12</f>
        <v>0</v>
      </c>
      <c r="F12" s="298">
        <f>'3.1_Check_1_Volume_Summary'!F12</f>
        <v>0</v>
      </c>
      <c r="G12" s="298">
        <f>'3.1_Check_1_Volume_Summary'!G12</f>
        <v>0</v>
      </c>
      <c r="H12" s="298">
        <f>'3.1_Check_1_Volume_Summary'!H12</f>
        <v>0</v>
      </c>
      <c r="I12" s="299">
        <f>'3.1_Check_1_Volume_Summary'!I12</f>
        <v>0</v>
      </c>
      <c r="K12" s="298">
        <f>'3.1_Check_1_Volume_Summary'!K12</f>
        <v>0</v>
      </c>
      <c r="L12" s="300">
        <f>'3.1_Check_1_Volume_Summary'!L12</f>
        <v>0</v>
      </c>
      <c r="P12" s="471">
        <f>'5.1_Check_3_PTO_Summary'!I13</f>
        <v>-4.1435708060042473E-2</v>
      </c>
      <c r="Q12" s="149">
        <f>'5.1_Check_3_PTO_Summary'!J13</f>
        <v>-2.3434770241668513E-3</v>
      </c>
      <c r="R12" s="462">
        <f>'5.1_Check_3_PTO_Summary'!N13</f>
        <v>-4.3484392326750235E-2</v>
      </c>
      <c r="S12" s="149">
        <f>'5.1_Check_3_PTO_Summary'!O13</f>
        <v>-2.4593443457013304E-3</v>
      </c>
      <c r="T12" s="462">
        <f>'5.1_Check_3_PTO_Summary'!S13</f>
        <v>-4.1818738470367434E-2</v>
      </c>
      <c r="U12" s="150">
        <f>'5.1_Check_3_PTO_Summary'!T13</f>
        <v>-2.3651400536691598E-3</v>
      </c>
      <c r="W12" s="471">
        <f>'5.1_Check_3_PTO_Summary'!X13</f>
        <v>0.21292394295136835</v>
      </c>
      <c r="X12" s="149">
        <f>'5.1_Check_3_PTO_Summary'!Y13</f>
        <v>1.2042327537362073E-2</v>
      </c>
      <c r="Y12" s="462">
        <f>'5.1_Check_3_PTO_Summary'!AC13</f>
        <v>5.4902734387222716E-3</v>
      </c>
      <c r="Z12" s="149">
        <f>'5.1_Check_3_PTO_Summary'!AD13</f>
        <v>3.1051308792395197E-4</v>
      </c>
      <c r="AA12" s="462">
        <f>'5.1_Check_3_PTO_Summary'!AH13</f>
        <v>-3.0779635712726363E-4</v>
      </c>
      <c r="AB12" s="150">
        <f>'5.1_Check_3_PTO_Summary'!AI13</f>
        <v>-1.7408021361787193E-5</v>
      </c>
    </row>
    <row r="13" spans="1:28" ht="7.9" customHeight="1">
      <c r="A13" s="135"/>
      <c r="B13" s="137"/>
      <c r="C13" s="146"/>
      <c r="E13" s="135"/>
      <c r="F13" s="137"/>
      <c r="G13" s="137"/>
      <c r="H13" s="137"/>
      <c r="I13" s="146"/>
      <c r="K13" s="147"/>
      <c r="L13" s="146"/>
      <c r="P13" s="469"/>
      <c r="Q13" s="151"/>
      <c r="R13" s="460"/>
      <c r="S13" s="151"/>
      <c r="T13" s="460"/>
      <c r="U13" s="152"/>
      <c r="W13" s="469"/>
      <c r="X13" s="151"/>
      <c r="Y13" s="460"/>
      <c r="Z13" s="151"/>
      <c r="AA13" s="460"/>
      <c r="AB13" s="152"/>
    </row>
    <row r="14" spans="1:28" ht="12.85" customHeight="1">
      <c r="A14" s="301" t="s">
        <v>9</v>
      </c>
      <c r="B14" s="302">
        <v>45</v>
      </c>
      <c r="C14" s="303" t="s">
        <v>10</v>
      </c>
      <c r="E14" s="153" t="str">
        <f>'3.1_Check_1_Volume_Summary'!E14</f>
        <v>-</v>
      </c>
      <c r="F14" s="154" t="str">
        <f>'3.1_Check_1_Volume_Summary'!F14</f>
        <v>-</v>
      </c>
      <c r="G14" s="154" t="str">
        <f>'3.1_Check_1_Volume_Summary'!G14</f>
        <v>-</v>
      </c>
      <c r="H14" s="154" t="str">
        <f>'3.1_Check_1_Volume_Summary'!H14</f>
        <v>-</v>
      </c>
      <c r="I14" s="155" t="str">
        <f>'3.1_Check_1_Volume_Summary'!I14</f>
        <v>-</v>
      </c>
      <c r="K14" s="153" t="str">
        <f>'3.1_Check_1_Volume_Summary'!K14</f>
        <v>-</v>
      </c>
      <c r="L14" s="118" t="str">
        <f>'3.1_Check_1_Volume_Summary'!L14</f>
        <v>Acceptable</v>
      </c>
      <c r="P14" s="472">
        <f>'5.1_Check_3_PTO_Summary'!I15</f>
        <v>0</v>
      </c>
      <c r="Q14" s="156">
        <f>'5.1_Check_3_PTO_Summary'!J15</f>
        <v>0</v>
      </c>
      <c r="R14" s="463">
        <f>'5.1_Check_3_PTO_Summary'!N15</f>
        <v>0</v>
      </c>
      <c r="S14" s="156">
        <f>'5.1_Check_3_PTO_Summary'!O15</f>
        <v>0</v>
      </c>
      <c r="T14" s="475">
        <f>'5.1_Check_3_PTO_Summary'!S15</f>
        <v>0</v>
      </c>
      <c r="U14" s="157">
        <f>'5.1_Check_3_PTO_Summary'!T15</f>
        <v>0</v>
      </c>
      <c r="W14" s="472">
        <f>'5.1_Check_3_PTO_Summary'!X15</f>
        <v>0</v>
      </c>
      <c r="X14" s="156">
        <f>'5.1_Check_3_PTO_Summary'!Y15</f>
        <v>0</v>
      </c>
      <c r="Y14" s="463">
        <f>'5.1_Check_3_PTO_Summary'!AC15</f>
        <v>0</v>
      </c>
      <c r="Z14" s="156">
        <f>'5.1_Check_3_PTO_Summary'!AD15</f>
        <v>0</v>
      </c>
      <c r="AA14" s="475">
        <f>'5.1_Check_3_PTO_Summary'!AH15</f>
        <v>0</v>
      </c>
      <c r="AB14" s="157">
        <f>'5.1_Check_3_PTO_Summary'!AI15</f>
        <v>0</v>
      </c>
    </row>
    <row r="15" spans="1:28" ht="12.85" hidden="1" customHeight="1">
      <c r="A15" s="304"/>
      <c r="B15" s="302"/>
      <c r="C15" s="303"/>
      <c r="E15" s="153"/>
      <c r="F15" s="154"/>
      <c r="G15" s="154"/>
      <c r="H15" s="154"/>
      <c r="I15" s="155"/>
      <c r="K15" s="153">
        <f>'3.1_Check_1_Volume_Summary'!K15</f>
        <v>0</v>
      </c>
      <c r="L15" s="118">
        <f>'3.1_Check_1_Volume_Summary'!L15</f>
        <v>0</v>
      </c>
      <c r="P15" s="473"/>
      <c r="Q15" s="305"/>
      <c r="R15" s="464"/>
      <c r="S15" s="156"/>
      <c r="T15" s="475"/>
      <c r="U15" s="306"/>
      <c r="W15" s="473"/>
      <c r="X15" s="305"/>
      <c r="Y15" s="464"/>
      <c r="Z15" s="156"/>
      <c r="AA15" s="475"/>
      <c r="AB15" s="306"/>
    </row>
    <row r="16" spans="1:28" ht="12.85" hidden="1" customHeight="1">
      <c r="A16" s="304"/>
      <c r="B16" s="302"/>
      <c r="C16" s="303"/>
      <c r="E16" s="153"/>
      <c r="F16" s="154"/>
      <c r="G16" s="154"/>
      <c r="H16" s="154"/>
      <c r="I16" s="155"/>
      <c r="K16" s="153">
        <f>'3.1_Check_1_Volume_Summary'!K16</f>
        <v>0</v>
      </c>
      <c r="L16" s="118">
        <f>'3.1_Check_1_Volume_Summary'!L16</f>
        <v>0</v>
      </c>
      <c r="P16" s="473"/>
      <c r="Q16" s="305"/>
      <c r="R16" s="464"/>
      <c r="S16" s="156"/>
      <c r="T16" s="475"/>
      <c r="U16" s="306"/>
      <c r="W16" s="473"/>
      <c r="X16" s="305"/>
      <c r="Y16" s="464"/>
      <c r="Z16" s="156"/>
      <c r="AA16" s="475"/>
      <c r="AB16" s="306"/>
    </row>
    <row r="17" spans="1:28" ht="12.85" hidden="1" customHeight="1" thickBot="1">
      <c r="A17" s="304"/>
      <c r="B17" s="302"/>
      <c r="C17" s="303"/>
      <c r="E17" s="153"/>
      <c r="F17" s="154"/>
      <c r="G17" s="154"/>
      <c r="H17" s="154"/>
      <c r="I17" s="155"/>
      <c r="K17" s="153">
        <f>'3.1_Check_1_Volume_Summary'!K17</f>
        <v>0</v>
      </c>
      <c r="L17" s="118">
        <f>'3.1_Check_1_Volume_Summary'!L17</f>
        <v>0</v>
      </c>
      <c r="P17" s="473"/>
      <c r="Q17" s="305"/>
      <c r="R17" s="464"/>
      <c r="S17" s="156"/>
      <c r="T17" s="475"/>
      <c r="U17" s="306"/>
      <c r="W17" s="473"/>
      <c r="X17" s="305"/>
      <c r="Y17" s="464"/>
      <c r="Z17" s="156"/>
      <c r="AA17" s="475"/>
      <c r="AB17" s="306"/>
    </row>
    <row r="18" spans="1:28" ht="12.85" customHeight="1">
      <c r="A18" s="304" t="s">
        <v>9</v>
      </c>
      <c r="B18" s="302">
        <v>1</v>
      </c>
      <c r="C18" s="303" t="s">
        <v>11</v>
      </c>
      <c r="E18" s="153" t="str">
        <f>'3.1_Check_1_Volume_Summary'!E18</f>
        <v>-</v>
      </c>
      <c r="F18" s="154" t="str">
        <f>'3.1_Check_1_Volume_Summary'!F18</f>
        <v>-</v>
      </c>
      <c r="G18" s="154" t="str">
        <f>'3.1_Check_1_Volume_Summary'!G18</f>
        <v>-</v>
      </c>
      <c r="H18" s="154" t="str">
        <f>'3.1_Check_1_Volume_Summary'!H18</f>
        <v>-</v>
      </c>
      <c r="I18" s="155" t="str">
        <f>'3.1_Check_1_Volume_Summary'!I18</f>
        <v>-</v>
      </c>
      <c r="K18" s="153" t="str">
        <f>'3.1_Check_1_Volume_Summary'!K18</f>
        <v>-</v>
      </c>
      <c r="L18" s="118" t="str">
        <f>'3.1_Check_1_Volume_Summary'!L18</f>
        <v>Acceptable</v>
      </c>
      <c r="P18" s="472" t="str">
        <f>'5.1_Check_3_PTO_Summary'!I19</f>
        <v>Direct to C1 &amp; C2</v>
      </c>
      <c r="Q18" s="156" t="str">
        <f>'5.1_Check_3_PTO_Summary'!J19</f>
        <v>Direct to C1 &amp; C2</v>
      </c>
      <c r="R18" s="463" t="str">
        <f>'5.1_Check_3_PTO_Summary'!N19</f>
        <v>Direct to C1, C2 &amp; C3</v>
      </c>
      <c r="S18" s="156" t="str">
        <f>'5.1_Check_3_PTO_Summary'!O19</f>
        <v>Direct to C1, C2 &amp; C3</v>
      </c>
      <c r="T18" s="475">
        <f>'5.1_Check_3_PTO_Summary'!S19</f>
        <v>0</v>
      </c>
      <c r="U18" s="157">
        <f>'5.1_Check_3_PTO_Summary'!T19</f>
        <v>0</v>
      </c>
      <c r="W18" s="472">
        <f>'5.1_Check_3_PTO_Summary'!X19</f>
        <v>0</v>
      </c>
      <c r="X18" s="156">
        <f>'5.1_Check_3_PTO_Summary'!Y19</f>
        <v>0</v>
      </c>
      <c r="Y18" s="463">
        <f>'5.1_Check_3_PTO_Summary'!AC19</f>
        <v>0</v>
      </c>
      <c r="Z18" s="156">
        <f>'5.1_Check_3_PTO_Summary'!AD19</f>
        <v>0</v>
      </c>
      <c r="AA18" s="475">
        <f>'5.1_Check_3_PTO_Summary'!AH19</f>
        <v>0</v>
      </c>
      <c r="AB18" s="157">
        <f>'5.1_Check_3_PTO_Summary'!AI19</f>
        <v>0</v>
      </c>
    </row>
    <row r="19" spans="1:28" ht="12.85" hidden="1" customHeight="1">
      <c r="A19" s="304"/>
      <c r="B19" s="302"/>
      <c r="C19" s="303"/>
      <c r="E19" s="153"/>
      <c r="F19" s="154"/>
      <c r="G19" s="154"/>
      <c r="H19" s="154"/>
      <c r="I19" s="155"/>
      <c r="K19" s="153"/>
      <c r="L19" s="155"/>
      <c r="P19" s="473"/>
      <c r="Q19" s="305"/>
      <c r="R19" s="464"/>
      <c r="S19" s="156"/>
      <c r="T19" s="475"/>
      <c r="U19" s="306"/>
      <c r="W19" s="473"/>
      <c r="X19" s="305"/>
      <c r="Y19" s="464"/>
      <c r="Z19" s="156"/>
      <c r="AA19" s="475"/>
      <c r="AB19" s="306"/>
    </row>
    <row r="20" spans="1:28" ht="12.85" hidden="1" customHeight="1">
      <c r="A20" s="304"/>
      <c r="B20" s="302"/>
      <c r="C20" s="303"/>
      <c r="E20" s="153"/>
      <c r="F20" s="154"/>
      <c r="G20" s="154"/>
      <c r="H20" s="154"/>
      <c r="I20" s="155"/>
      <c r="K20" s="153"/>
      <c r="L20" s="155"/>
      <c r="P20" s="473"/>
      <c r="Q20" s="305"/>
      <c r="R20" s="464"/>
      <c r="S20" s="156"/>
      <c r="T20" s="475"/>
      <c r="U20" s="306"/>
      <c r="W20" s="473"/>
      <c r="X20" s="305"/>
      <c r="Y20" s="464"/>
      <c r="Z20" s="156"/>
      <c r="AA20" s="475"/>
      <c r="AB20" s="306"/>
    </row>
    <row r="21" spans="1:28" ht="12.85" hidden="1" customHeight="1" thickBot="1">
      <c r="A21" s="304"/>
      <c r="B21" s="302"/>
      <c r="C21" s="303"/>
      <c r="E21" s="153"/>
      <c r="F21" s="154"/>
      <c r="G21" s="154"/>
      <c r="H21" s="154"/>
      <c r="I21" s="155"/>
      <c r="K21" s="153"/>
      <c r="L21" s="155"/>
      <c r="P21" s="473"/>
      <c r="Q21" s="305"/>
      <c r="R21" s="464"/>
      <c r="S21" s="156"/>
      <c r="T21" s="475"/>
      <c r="U21" s="306"/>
      <c r="W21" s="473"/>
      <c r="X21" s="305"/>
      <c r="Y21" s="464"/>
      <c r="Z21" s="156"/>
      <c r="AA21" s="475"/>
      <c r="AB21" s="306"/>
    </row>
    <row r="22" spans="1:28" ht="12.85" customHeight="1">
      <c r="A22" s="304" t="s">
        <v>9</v>
      </c>
      <c r="B22" s="302">
        <v>7</v>
      </c>
      <c r="C22" s="303" t="s">
        <v>12</v>
      </c>
      <c r="E22" s="153" t="str">
        <f>'3.1_Check_1_Volume_Summary'!E22</f>
        <v>-</v>
      </c>
      <c r="F22" s="154" t="str">
        <f>'3.1_Check_1_Volume_Summary'!F22</f>
        <v>-</v>
      </c>
      <c r="G22" s="154" t="str">
        <f>'3.1_Check_1_Volume_Summary'!G22</f>
        <v>-</v>
      </c>
      <c r="H22" s="154" t="str">
        <f>'3.1_Check_1_Volume_Summary'!H22</f>
        <v>-</v>
      </c>
      <c r="I22" s="155" t="str">
        <f>'3.1_Check_1_Volume_Summary'!I22</f>
        <v>-</v>
      </c>
      <c r="K22" s="153" t="str">
        <f>'3.1_Check_1_Volume_Summary'!K22</f>
        <v>-</v>
      </c>
      <c r="L22" s="118" t="str">
        <f>'3.1_Check_1_Volume_Summary'!L22</f>
        <v>-</v>
      </c>
      <c r="P22" s="472" t="str">
        <f>'5.1_Check_3_PTO_Summary'!I23</f>
        <v>Direct to C1 &amp; C2</v>
      </c>
      <c r="Q22" s="156" t="str">
        <f>'5.1_Check_3_PTO_Summary'!J23</f>
        <v>Direct to C1 &amp; C2</v>
      </c>
      <c r="R22" s="463" t="str">
        <f>'5.1_Check_3_PTO_Summary'!N23</f>
        <v>Direct to C1, C2 &amp; C3</v>
      </c>
      <c r="S22" s="156" t="str">
        <f>'5.1_Check_3_PTO_Summary'!O23</f>
        <v>Direct to C1, C2 &amp; C3</v>
      </c>
      <c r="T22" s="475" t="str">
        <f>'5.1_Check_3_PTO_Summary'!S23</f>
        <v>No Intervention</v>
      </c>
      <c r="U22" s="157" t="str">
        <f>'5.1_Check_3_PTO_Summary'!T23</f>
        <v>No Intervention</v>
      </c>
      <c r="W22" s="472" t="str">
        <f>'5.1_Check_3_PTO_Summary'!X23</f>
        <v>Direct to AH4 &amp; AH5</v>
      </c>
      <c r="X22" s="156" t="str">
        <f>'5.1_Check_3_PTO_Summary'!Y23</f>
        <v>Direct to AH4 &amp; AH5</v>
      </c>
      <c r="Y22" s="463" t="str">
        <f>'5.1_Check_3_PTO_Summary'!AC23</f>
        <v>Direct to AH3, AH4 &amp; AH5</v>
      </c>
      <c r="Z22" s="156" t="str">
        <f>'5.1_Check_3_PTO_Summary'!AD23</f>
        <v>Direct to AH3, AH4 &amp; AH5</v>
      </c>
      <c r="AA22" s="475" t="str">
        <f>'5.1_Check_3_PTO_Summary'!AH23</f>
        <v>No Intervention</v>
      </c>
      <c r="AB22" s="157" t="str">
        <f>'5.1_Check_3_PTO_Summary'!AI23</f>
        <v>No Intervention</v>
      </c>
    </row>
    <row r="23" spans="1:28" ht="12.85" hidden="1" customHeight="1">
      <c r="A23" s="304"/>
      <c r="B23" s="302"/>
      <c r="C23" s="303"/>
      <c r="E23" s="153"/>
      <c r="F23" s="154"/>
      <c r="G23" s="154"/>
      <c r="H23" s="154"/>
      <c r="I23" s="155"/>
      <c r="K23" s="153"/>
      <c r="L23" s="155"/>
      <c r="P23" s="473"/>
      <c r="Q23" s="305"/>
      <c r="R23" s="464"/>
      <c r="S23" s="156"/>
      <c r="T23" s="475"/>
      <c r="U23" s="306"/>
      <c r="W23" s="473"/>
      <c r="X23" s="305"/>
      <c r="Y23" s="464"/>
      <c r="Z23" s="156"/>
      <c r="AA23" s="475"/>
      <c r="AB23" s="306"/>
    </row>
    <row r="24" spans="1:28" ht="12.85" hidden="1" customHeight="1">
      <c r="A24" s="304"/>
      <c r="B24" s="302"/>
      <c r="C24" s="303"/>
      <c r="E24" s="153"/>
      <c r="F24" s="154"/>
      <c r="G24" s="154"/>
      <c r="H24" s="154"/>
      <c r="I24" s="155"/>
      <c r="K24" s="153"/>
      <c r="L24" s="155"/>
      <c r="P24" s="473"/>
      <c r="Q24" s="305"/>
      <c r="R24" s="464"/>
      <c r="S24" s="156"/>
      <c r="T24" s="475"/>
      <c r="U24" s="306"/>
      <c r="W24" s="473"/>
      <c r="X24" s="305"/>
      <c r="Y24" s="464"/>
      <c r="Z24" s="156"/>
      <c r="AA24" s="475"/>
      <c r="AB24" s="306"/>
    </row>
    <row r="25" spans="1:28" ht="12.85" hidden="1" customHeight="1" thickBot="1">
      <c r="A25" s="304"/>
      <c r="B25" s="302"/>
      <c r="C25" s="303"/>
      <c r="E25" s="153"/>
      <c r="F25" s="154"/>
      <c r="G25" s="154"/>
      <c r="H25" s="154"/>
      <c r="I25" s="155"/>
      <c r="K25" s="153"/>
      <c r="L25" s="155"/>
      <c r="P25" s="473"/>
      <c r="Q25" s="305"/>
      <c r="R25" s="464"/>
      <c r="S25" s="156"/>
      <c r="T25" s="475"/>
      <c r="U25" s="306"/>
      <c r="W25" s="473"/>
      <c r="X25" s="305"/>
      <c r="Y25" s="464"/>
      <c r="Z25" s="156"/>
      <c r="AA25" s="475"/>
      <c r="AB25" s="306"/>
    </row>
    <row r="26" spans="1:28" ht="12.85" customHeight="1">
      <c r="A26" s="304" t="s">
        <v>9</v>
      </c>
      <c r="B26" s="302">
        <v>8</v>
      </c>
      <c r="C26" s="303" t="s">
        <v>13</v>
      </c>
      <c r="E26" s="153" t="str">
        <f>'3.1_Check_1_Volume_Summary'!E26</f>
        <v>-</v>
      </c>
      <c r="F26" s="154" t="str">
        <f>'3.1_Check_1_Volume_Summary'!F26</f>
        <v>-</v>
      </c>
      <c r="G26" s="154" t="str">
        <f>'3.1_Check_1_Volume_Summary'!G26</f>
        <v>-</v>
      </c>
      <c r="H26" s="154" t="str">
        <f>'3.1_Check_1_Volume_Summary'!H26</f>
        <v>-</v>
      </c>
      <c r="I26" s="155" t="str">
        <f>'3.1_Check_1_Volume_Summary'!I26</f>
        <v>-</v>
      </c>
      <c r="K26" s="153" t="str">
        <f>'3.1_Check_1_Volume_Summary'!K26</f>
        <v>-</v>
      </c>
      <c r="L26" s="118" t="str">
        <f>'3.1_Check_1_Volume_Summary'!L26</f>
        <v>-</v>
      </c>
      <c r="P26" s="472" t="str">
        <f>'5.1_Check_3_PTO_Summary'!I27</f>
        <v>Direct to C1 &amp; C2</v>
      </c>
      <c r="Q26" s="156" t="str">
        <f>'5.1_Check_3_PTO_Summary'!J27</f>
        <v>Direct to C1 &amp; C2</v>
      </c>
      <c r="R26" s="463" t="str">
        <f>'5.1_Check_3_PTO_Summary'!N27</f>
        <v>Direct to C1, C2 &amp; C3</v>
      </c>
      <c r="S26" s="156" t="str">
        <f>'5.1_Check_3_PTO_Summary'!O27</f>
        <v>Direct to C1, C2 &amp; C3</v>
      </c>
      <c r="T26" s="475" t="str">
        <f>'5.1_Check_3_PTO_Summary'!S27</f>
        <v>No Intervention</v>
      </c>
      <c r="U26" s="157" t="str">
        <f>'5.1_Check_3_PTO_Summary'!T27</f>
        <v>No Intervention</v>
      </c>
      <c r="W26" s="472" t="str">
        <f>'5.1_Check_3_PTO_Summary'!X27</f>
        <v>Direct to AH4 &amp; AH5</v>
      </c>
      <c r="X26" s="156" t="str">
        <f>'5.1_Check_3_PTO_Summary'!Y27</f>
        <v>Direct to AH4 &amp; AH5</v>
      </c>
      <c r="Y26" s="463" t="str">
        <f>'5.1_Check_3_PTO_Summary'!AC27</f>
        <v>Direct to AH3, AH4 &amp; AH5</v>
      </c>
      <c r="Z26" s="156" t="str">
        <f>'5.1_Check_3_PTO_Summary'!AD27</f>
        <v>Direct to AH3, AH4 &amp; AH5</v>
      </c>
      <c r="AA26" s="475" t="str">
        <f>'5.1_Check_3_PTO_Summary'!AH27</f>
        <v>No Intervention</v>
      </c>
      <c r="AB26" s="157" t="str">
        <f>'5.1_Check_3_PTO_Summary'!AI27</f>
        <v>No Intervention</v>
      </c>
    </row>
    <row r="27" spans="1:28" ht="12.85" hidden="1" customHeight="1">
      <c r="A27" s="304"/>
      <c r="B27" s="302"/>
      <c r="C27" s="303"/>
      <c r="E27" s="153"/>
      <c r="F27" s="154"/>
      <c r="G27" s="154"/>
      <c r="H27" s="154"/>
      <c r="I27" s="155"/>
      <c r="K27" s="153"/>
      <c r="L27" s="155"/>
      <c r="P27" s="473"/>
      <c r="Q27" s="305"/>
      <c r="R27" s="464"/>
      <c r="S27" s="156"/>
      <c r="T27" s="475"/>
      <c r="U27" s="306"/>
      <c r="W27" s="473"/>
      <c r="X27" s="305"/>
      <c r="Y27" s="464"/>
      <c r="Z27" s="156"/>
      <c r="AA27" s="475"/>
      <c r="AB27" s="306"/>
    </row>
    <row r="28" spans="1:28" ht="12.85" hidden="1" customHeight="1">
      <c r="A28" s="304"/>
      <c r="B28" s="302"/>
      <c r="C28" s="303"/>
      <c r="E28" s="153"/>
      <c r="F28" s="154"/>
      <c r="G28" s="154"/>
      <c r="H28" s="154"/>
      <c r="I28" s="155"/>
      <c r="K28" s="153"/>
      <c r="L28" s="155"/>
      <c r="P28" s="473"/>
      <c r="Q28" s="305"/>
      <c r="R28" s="464"/>
      <c r="S28" s="156"/>
      <c r="T28" s="475"/>
      <c r="U28" s="306"/>
      <c r="W28" s="473"/>
      <c r="X28" s="305"/>
      <c r="Y28" s="464"/>
      <c r="Z28" s="156"/>
      <c r="AA28" s="475"/>
      <c r="AB28" s="306"/>
    </row>
    <row r="29" spans="1:28" ht="12.85" hidden="1" customHeight="1" thickBot="1">
      <c r="A29" s="304"/>
      <c r="B29" s="302"/>
      <c r="C29" s="303"/>
      <c r="E29" s="153"/>
      <c r="F29" s="154"/>
      <c r="G29" s="154"/>
      <c r="H29" s="154"/>
      <c r="I29" s="155"/>
      <c r="K29" s="153"/>
      <c r="L29" s="155"/>
      <c r="P29" s="473"/>
      <c r="Q29" s="305"/>
      <c r="R29" s="464"/>
      <c r="S29" s="156"/>
      <c r="T29" s="475"/>
      <c r="U29" s="306"/>
      <c r="W29" s="473"/>
      <c r="X29" s="305"/>
      <c r="Y29" s="464"/>
      <c r="Z29" s="156"/>
      <c r="AA29" s="475"/>
      <c r="AB29" s="306"/>
    </row>
    <row r="30" spans="1:28" ht="12.85" customHeight="1">
      <c r="A30" s="304" t="s">
        <v>9</v>
      </c>
      <c r="B30" s="302">
        <v>13</v>
      </c>
      <c r="C30" s="303" t="s">
        <v>14</v>
      </c>
      <c r="E30" s="153" t="str">
        <f>'3.1_Check_1_Volume_Summary'!E30</f>
        <v>-</v>
      </c>
      <c r="F30" s="154" t="str">
        <f>'3.1_Check_1_Volume_Summary'!F30</f>
        <v>-</v>
      </c>
      <c r="G30" s="154" t="str">
        <f>'3.1_Check_1_Volume_Summary'!G30</f>
        <v>-</v>
      </c>
      <c r="H30" s="154" t="str">
        <f>'3.1_Check_1_Volume_Summary'!H30</f>
        <v>-</v>
      </c>
      <c r="I30" s="155" t="str">
        <f>'3.1_Check_1_Volume_Summary'!I30</f>
        <v>-</v>
      </c>
      <c r="K30" s="153" t="str">
        <f>'3.1_Check_1_Volume_Summary'!K30</f>
        <v>-</v>
      </c>
      <c r="L30" s="118" t="str">
        <f>'3.1_Check_1_Volume_Summary'!L30</f>
        <v>Acceptable</v>
      </c>
      <c r="P30" s="472" t="str">
        <f>'5.1_Check_3_PTO_Summary'!I31</f>
        <v>Direct to C1 &amp; C2</v>
      </c>
      <c r="Q30" s="156" t="str">
        <f>'5.1_Check_3_PTO_Summary'!J31</f>
        <v>Direct to C1 &amp; C2</v>
      </c>
      <c r="R30" s="463" t="str">
        <f>'5.1_Check_3_PTO_Summary'!N31</f>
        <v>Direct to C1, C2 &amp; C3</v>
      </c>
      <c r="S30" s="156" t="str">
        <f>'5.1_Check_3_PTO_Summary'!O31</f>
        <v>Direct to C1, C2 &amp; C3</v>
      </c>
      <c r="T30" s="475" t="str">
        <f>'5.1_Check_3_PTO_Summary'!S31</f>
        <v>No Intervention</v>
      </c>
      <c r="U30" s="157" t="str">
        <f>'5.1_Check_3_PTO_Summary'!T31</f>
        <v>No Intervention</v>
      </c>
      <c r="W30" s="472">
        <f>'5.1_Check_3_PTO_Summary'!X31</f>
        <v>0</v>
      </c>
      <c r="X30" s="156">
        <f>'5.1_Check_3_PTO_Summary'!Y31</f>
        <v>0</v>
      </c>
      <c r="Y30" s="463">
        <f>'5.1_Check_3_PTO_Summary'!AC31</f>
        <v>0</v>
      </c>
      <c r="Z30" s="156">
        <f>'5.1_Check_3_PTO_Summary'!AD31</f>
        <v>0</v>
      </c>
      <c r="AA30" s="475">
        <f>'5.1_Check_3_PTO_Summary'!AH31</f>
        <v>0</v>
      </c>
      <c r="AB30" s="157">
        <f>'5.1_Check_3_PTO_Summary'!AI31</f>
        <v>0</v>
      </c>
    </row>
    <row r="31" spans="1:28" ht="12.85" hidden="1" customHeight="1">
      <c r="A31" s="304"/>
      <c r="B31" s="302"/>
      <c r="C31" s="303"/>
      <c r="E31" s="153"/>
      <c r="F31" s="154"/>
      <c r="G31" s="154"/>
      <c r="H31" s="154"/>
      <c r="I31" s="155"/>
      <c r="K31" s="153"/>
      <c r="L31" s="155"/>
      <c r="P31" s="473"/>
      <c r="Q31" s="305"/>
      <c r="R31" s="464"/>
      <c r="S31" s="156"/>
      <c r="T31" s="475"/>
      <c r="U31" s="306"/>
      <c r="W31" s="473"/>
      <c r="X31" s="305"/>
      <c r="Y31" s="464"/>
      <c r="Z31" s="156"/>
      <c r="AA31" s="475"/>
      <c r="AB31" s="306"/>
    </row>
    <row r="32" spans="1:28" ht="12.85" hidden="1" customHeight="1">
      <c r="A32" s="304"/>
      <c r="B32" s="302"/>
      <c r="C32" s="303"/>
      <c r="E32" s="153"/>
      <c r="F32" s="154"/>
      <c r="G32" s="154"/>
      <c r="H32" s="154"/>
      <c r="I32" s="155"/>
      <c r="K32" s="153"/>
      <c r="L32" s="155"/>
      <c r="P32" s="473"/>
      <c r="Q32" s="305"/>
      <c r="R32" s="464"/>
      <c r="S32" s="156"/>
      <c r="T32" s="475"/>
      <c r="U32" s="306"/>
      <c r="W32" s="473"/>
      <c r="X32" s="305"/>
      <c r="Y32" s="464"/>
      <c r="Z32" s="156"/>
      <c r="AA32" s="475"/>
      <c r="AB32" s="306"/>
    </row>
    <row r="33" spans="1:28" ht="12.85" hidden="1" customHeight="1" thickBot="1">
      <c r="A33" s="304"/>
      <c r="B33" s="302"/>
      <c r="C33" s="303"/>
      <c r="E33" s="153"/>
      <c r="F33" s="154"/>
      <c r="G33" s="154"/>
      <c r="H33" s="154"/>
      <c r="I33" s="155"/>
      <c r="K33" s="153"/>
      <c r="L33" s="155"/>
      <c r="P33" s="473"/>
      <c r="Q33" s="305"/>
      <c r="R33" s="464"/>
      <c r="S33" s="156"/>
      <c r="T33" s="475"/>
      <c r="U33" s="306"/>
      <c r="W33" s="473"/>
      <c r="X33" s="305"/>
      <c r="Y33" s="464"/>
      <c r="Z33" s="156"/>
      <c r="AA33" s="475"/>
      <c r="AB33" s="306"/>
    </row>
    <row r="34" spans="1:28" ht="12.85" customHeight="1">
      <c r="A34" s="304" t="s">
        <v>9</v>
      </c>
      <c r="B34" s="302">
        <v>16</v>
      </c>
      <c r="C34" s="303" t="s">
        <v>15</v>
      </c>
      <c r="E34" s="153" t="str">
        <f>'3.1_Check_1_Volume_Summary'!E34</f>
        <v>-</v>
      </c>
      <c r="F34" s="154" t="str">
        <f>'3.1_Check_1_Volume_Summary'!F34</f>
        <v>-</v>
      </c>
      <c r="G34" s="154" t="str">
        <f>'3.1_Check_1_Volume_Summary'!G34</f>
        <v>-</v>
      </c>
      <c r="H34" s="154" t="str">
        <f>'3.1_Check_1_Volume_Summary'!H34</f>
        <v>-</v>
      </c>
      <c r="I34" s="155" t="str">
        <f>'3.1_Check_1_Volume_Summary'!I34</f>
        <v>-</v>
      </c>
      <c r="K34" s="153" t="str">
        <f>'3.1_Check_1_Volume_Summary'!K34</f>
        <v>-</v>
      </c>
      <c r="L34" s="118" t="str">
        <f>'3.1_Check_1_Volume_Summary'!L34</f>
        <v>Acceptable</v>
      </c>
      <c r="P34" s="472">
        <f>'5.1_Check_3_PTO_Summary'!I35</f>
        <v>-1.0067563587400864E-3</v>
      </c>
      <c r="Q34" s="156">
        <f>'5.1_Check_3_PTO_Summary'!J35</f>
        <v>-5.6939063095591616E-5</v>
      </c>
      <c r="R34" s="463">
        <f>'5.1_Check_3_PTO_Summary'!N35</f>
        <v>-1.0067563587400864E-3</v>
      </c>
      <c r="S34" s="156">
        <f>'5.1_Check_3_PTO_Summary'!O35</f>
        <v>-5.6939063095591616E-5</v>
      </c>
      <c r="T34" s="475">
        <f>'5.1_Check_3_PTO_Summary'!S35</f>
        <v>-1.0067563587400864E-3</v>
      </c>
      <c r="U34" s="157">
        <f>'5.1_Check_3_PTO_Summary'!T35</f>
        <v>-5.6939063095591616E-5</v>
      </c>
      <c r="W34" s="472">
        <f>'5.1_Check_3_PTO_Summary'!X35</f>
        <v>1.0067563587400864E-3</v>
      </c>
      <c r="X34" s="156">
        <f>'5.1_Check_3_PTO_Summary'!Y35</f>
        <v>5.6939063095591616E-5</v>
      </c>
      <c r="Y34" s="463">
        <f>'5.1_Check_3_PTO_Summary'!AC35</f>
        <v>1.0067563587400864E-3</v>
      </c>
      <c r="Z34" s="156">
        <f>'5.1_Check_3_PTO_Summary'!AD35</f>
        <v>5.6939063095591616E-5</v>
      </c>
      <c r="AA34" s="475">
        <f>'5.1_Check_3_PTO_Summary'!AH35</f>
        <v>0</v>
      </c>
      <c r="AB34" s="157">
        <f>'5.1_Check_3_PTO_Summary'!AI35</f>
        <v>0</v>
      </c>
    </row>
    <row r="35" spans="1:28" ht="12.85" hidden="1" customHeight="1">
      <c r="A35" s="304"/>
      <c r="B35" s="302"/>
      <c r="C35" s="303"/>
      <c r="E35" s="153"/>
      <c r="F35" s="154"/>
      <c r="G35" s="154"/>
      <c r="H35" s="154"/>
      <c r="I35" s="155"/>
      <c r="K35" s="153"/>
      <c r="L35" s="155"/>
      <c r="P35" s="473"/>
      <c r="Q35" s="305"/>
      <c r="R35" s="464"/>
      <c r="S35" s="156"/>
      <c r="T35" s="475"/>
      <c r="U35" s="306"/>
      <c r="W35" s="473"/>
      <c r="X35" s="305"/>
      <c r="Y35" s="464"/>
      <c r="Z35" s="156"/>
      <c r="AA35" s="475"/>
      <c r="AB35" s="306"/>
    </row>
    <row r="36" spans="1:28" ht="12.85" hidden="1" customHeight="1">
      <c r="A36" s="304"/>
      <c r="B36" s="302"/>
      <c r="C36" s="303"/>
      <c r="E36" s="153"/>
      <c r="F36" s="154"/>
      <c r="G36" s="154"/>
      <c r="H36" s="154"/>
      <c r="I36" s="155"/>
      <c r="K36" s="153"/>
      <c r="L36" s="155"/>
      <c r="P36" s="473"/>
      <c r="Q36" s="305"/>
      <c r="R36" s="464"/>
      <c r="S36" s="156"/>
      <c r="T36" s="475"/>
      <c r="U36" s="306"/>
      <c r="W36" s="473"/>
      <c r="X36" s="305"/>
      <c r="Y36" s="464"/>
      <c r="Z36" s="156"/>
      <c r="AA36" s="475"/>
      <c r="AB36" s="306"/>
    </row>
    <row r="37" spans="1:28" ht="12.85" hidden="1" customHeight="1" thickBot="1">
      <c r="A37" s="304"/>
      <c r="B37" s="302"/>
      <c r="C37" s="303"/>
      <c r="E37" s="153"/>
      <c r="F37" s="154"/>
      <c r="G37" s="154"/>
      <c r="H37" s="154"/>
      <c r="I37" s="155"/>
      <c r="K37" s="153"/>
      <c r="L37" s="155"/>
      <c r="P37" s="473"/>
      <c r="Q37" s="305"/>
      <c r="R37" s="464"/>
      <c r="S37" s="156"/>
      <c r="T37" s="475"/>
      <c r="U37" s="306"/>
      <c r="W37" s="473"/>
      <c r="X37" s="305"/>
      <c r="Y37" s="464"/>
      <c r="Z37" s="156"/>
      <c r="AA37" s="475"/>
      <c r="AB37" s="306"/>
    </row>
    <row r="38" spans="1:28" ht="12.85" customHeight="1">
      <c r="A38" s="304" t="s">
        <v>9</v>
      </c>
      <c r="B38" s="302">
        <v>17</v>
      </c>
      <c r="C38" s="303" t="s">
        <v>16</v>
      </c>
      <c r="E38" s="153" t="str">
        <f>'3.1_Check_1_Volume_Summary'!E38</f>
        <v>-</v>
      </c>
      <c r="F38" s="154" t="str">
        <f>'3.1_Check_1_Volume_Summary'!F38</f>
        <v>-</v>
      </c>
      <c r="G38" s="154" t="str">
        <f>'3.1_Check_1_Volume_Summary'!G38</f>
        <v>-</v>
      </c>
      <c r="H38" s="154" t="str">
        <f>'3.1_Check_1_Volume_Summary'!H38</f>
        <v>-</v>
      </c>
      <c r="I38" s="155" t="str">
        <f>'3.1_Check_1_Volume_Summary'!I38</f>
        <v>-</v>
      </c>
      <c r="K38" s="153" t="str">
        <f>'3.1_Check_1_Volume_Summary'!K38</f>
        <v>-</v>
      </c>
      <c r="L38" s="118" t="str">
        <f>'3.1_Check_1_Volume_Summary'!L38</f>
        <v>Acceptable</v>
      </c>
      <c r="P38" s="472" t="str">
        <f>'5.1_Check_3_PTO_Summary'!I39</f>
        <v>Direct to C1 &amp; C2</v>
      </c>
      <c r="Q38" s="156" t="str">
        <f>'5.1_Check_3_PTO_Summary'!J39</f>
        <v>Direct to C1 &amp; C2</v>
      </c>
      <c r="R38" s="463" t="str">
        <f>'5.1_Check_3_PTO_Summary'!N39</f>
        <v>Direct to C1, C2 &amp; C3</v>
      </c>
      <c r="S38" s="156" t="str">
        <f>'5.1_Check_3_PTO_Summary'!O39</f>
        <v>Direct to C1, C2 &amp; C3</v>
      </c>
      <c r="T38" s="475">
        <f>'5.1_Check_3_PTO_Summary'!S39</f>
        <v>4.7913134371094486E-3</v>
      </c>
      <c r="U38" s="157">
        <f>'5.1_Check_3_PTO_Summary'!T39</f>
        <v>2.7098204619014753E-4</v>
      </c>
      <c r="W38" s="472">
        <f>'5.1_Check_3_PTO_Summary'!X39</f>
        <v>4.7913134371094486E-3</v>
      </c>
      <c r="X38" s="156">
        <f>'5.1_Check_3_PTO_Summary'!Y39</f>
        <v>2.7098204619014753E-4</v>
      </c>
      <c r="Y38" s="463">
        <f>'5.1_Check_3_PTO_Summary'!AC39</f>
        <v>4.7913134371094486E-3</v>
      </c>
      <c r="Z38" s="156">
        <f>'5.1_Check_3_PTO_Summary'!AD39</f>
        <v>2.7098204619014753E-4</v>
      </c>
      <c r="AA38" s="475">
        <f>'5.1_Check_3_PTO_Summary'!AH39</f>
        <v>0</v>
      </c>
      <c r="AB38" s="157">
        <f>'5.1_Check_3_PTO_Summary'!AI39</f>
        <v>0</v>
      </c>
    </row>
    <row r="39" spans="1:28" ht="12.85" hidden="1" customHeight="1">
      <c r="A39" s="304"/>
      <c r="B39" s="302"/>
      <c r="C39" s="303"/>
      <c r="E39" s="153"/>
      <c r="F39" s="154"/>
      <c r="G39" s="154"/>
      <c r="H39" s="154"/>
      <c r="I39" s="155"/>
      <c r="K39" s="153"/>
      <c r="L39" s="155"/>
      <c r="P39" s="473"/>
      <c r="Q39" s="305"/>
      <c r="R39" s="464"/>
      <c r="S39" s="156"/>
      <c r="T39" s="475"/>
      <c r="U39" s="306"/>
      <c r="W39" s="473"/>
      <c r="X39" s="305"/>
      <c r="Y39" s="464"/>
      <c r="Z39" s="156"/>
      <c r="AA39" s="475"/>
      <c r="AB39" s="306"/>
    </row>
    <row r="40" spans="1:28" ht="12.85" hidden="1" customHeight="1">
      <c r="A40" s="304"/>
      <c r="B40" s="302"/>
      <c r="C40" s="303"/>
      <c r="E40" s="153"/>
      <c r="F40" s="154"/>
      <c r="G40" s="154"/>
      <c r="H40" s="154"/>
      <c r="I40" s="155"/>
      <c r="K40" s="153"/>
      <c r="L40" s="155"/>
      <c r="P40" s="473"/>
      <c r="Q40" s="305"/>
      <c r="R40" s="464"/>
      <c r="S40" s="156"/>
      <c r="T40" s="475"/>
      <c r="U40" s="306"/>
      <c r="W40" s="473"/>
      <c r="X40" s="305"/>
      <c r="Y40" s="464"/>
      <c r="Z40" s="156"/>
      <c r="AA40" s="475"/>
      <c r="AB40" s="306"/>
    </row>
    <row r="41" spans="1:28" ht="12.85" hidden="1" customHeight="1" thickBot="1">
      <c r="A41" s="304"/>
      <c r="B41" s="302"/>
      <c r="C41" s="303"/>
      <c r="E41" s="153"/>
      <c r="F41" s="154"/>
      <c r="G41" s="154"/>
      <c r="H41" s="154"/>
      <c r="I41" s="155"/>
      <c r="K41" s="153"/>
      <c r="L41" s="155"/>
      <c r="P41" s="473"/>
      <c r="Q41" s="305"/>
      <c r="R41" s="464"/>
      <c r="S41" s="156"/>
      <c r="T41" s="475"/>
      <c r="U41" s="306"/>
      <c r="W41" s="473"/>
      <c r="X41" s="305"/>
      <c r="Y41" s="464"/>
      <c r="Z41" s="156"/>
      <c r="AA41" s="475"/>
      <c r="AB41" s="306"/>
    </row>
    <row r="42" spans="1:28" ht="12.85" customHeight="1">
      <c r="A42" s="304" t="s">
        <v>9</v>
      </c>
      <c r="B42" s="302">
        <v>20</v>
      </c>
      <c r="C42" s="303" t="s">
        <v>17</v>
      </c>
      <c r="E42" s="153" t="str">
        <f>'3.1_Check_1_Volume_Summary'!E42</f>
        <v>-</v>
      </c>
      <c r="F42" s="154" t="str">
        <f>'3.1_Check_1_Volume_Summary'!F42</f>
        <v>-</v>
      </c>
      <c r="G42" s="154" t="str">
        <f>'3.1_Check_1_Volume_Summary'!G42</f>
        <v>-</v>
      </c>
      <c r="H42" s="154" t="str">
        <f>'3.1_Check_1_Volume_Summary'!H42</f>
        <v>-</v>
      </c>
      <c r="I42" s="155" t="str">
        <f>'3.1_Check_1_Volume_Summary'!I42</f>
        <v>-</v>
      </c>
      <c r="K42" s="153" t="str">
        <f>'3.1_Check_1_Volume_Summary'!K42</f>
        <v>-</v>
      </c>
      <c r="L42" s="118" t="str">
        <f>'3.1_Check_1_Volume_Summary'!L42</f>
        <v>Acceptable</v>
      </c>
      <c r="P42" s="472">
        <f>'5.1_Check_3_PTO_Summary'!I43</f>
        <v>-1.0099856817842017E-3</v>
      </c>
      <c r="Q42" s="156">
        <f>'5.1_Check_3_PTO_Summary'!J43</f>
        <v>-5.7121703738452858E-5</v>
      </c>
      <c r="R42" s="463">
        <f>'5.1_Check_3_PTO_Summary'!N43</f>
        <v>-1.0099856817842017E-3</v>
      </c>
      <c r="S42" s="156">
        <f>'5.1_Check_3_PTO_Summary'!O43</f>
        <v>-5.7121703738452858E-5</v>
      </c>
      <c r="T42" s="475">
        <f>'5.1_Check_3_PTO_Summary'!S43</f>
        <v>-1.0099856817842017E-3</v>
      </c>
      <c r="U42" s="157">
        <f>'5.1_Check_3_PTO_Summary'!T43</f>
        <v>-5.7121703738452858E-5</v>
      </c>
      <c r="W42" s="472">
        <f>'5.1_Check_3_PTO_Summary'!X43</f>
        <v>0</v>
      </c>
      <c r="X42" s="156">
        <f>'5.1_Check_3_PTO_Summary'!Y43</f>
        <v>0</v>
      </c>
      <c r="Y42" s="463">
        <f>'5.1_Check_3_PTO_Summary'!AC43</f>
        <v>0</v>
      </c>
      <c r="Z42" s="156">
        <f>'5.1_Check_3_PTO_Summary'!AD43</f>
        <v>0</v>
      </c>
      <c r="AA42" s="475">
        <f>'5.1_Check_3_PTO_Summary'!AH43</f>
        <v>0</v>
      </c>
      <c r="AB42" s="157">
        <f>'5.1_Check_3_PTO_Summary'!AI43</f>
        <v>0</v>
      </c>
    </row>
    <row r="43" spans="1:28" ht="12.85" hidden="1" customHeight="1">
      <c r="A43" s="304"/>
      <c r="B43" s="302"/>
      <c r="C43" s="303"/>
      <c r="E43" s="153"/>
      <c r="F43" s="154"/>
      <c r="G43" s="154"/>
      <c r="H43" s="154"/>
      <c r="I43" s="155"/>
      <c r="K43" s="153"/>
      <c r="L43" s="155"/>
      <c r="P43" s="473"/>
      <c r="Q43" s="305"/>
      <c r="R43" s="464"/>
      <c r="S43" s="156"/>
      <c r="T43" s="475"/>
      <c r="U43" s="306"/>
      <c r="W43" s="473"/>
      <c r="X43" s="305"/>
      <c r="Y43" s="464"/>
      <c r="Z43" s="156"/>
      <c r="AA43" s="475"/>
      <c r="AB43" s="306"/>
    </row>
    <row r="44" spans="1:28" ht="12.85" hidden="1" customHeight="1">
      <c r="A44" s="304"/>
      <c r="B44" s="302"/>
      <c r="C44" s="303"/>
      <c r="E44" s="153"/>
      <c r="F44" s="154"/>
      <c r="G44" s="154"/>
      <c r="H44" s="154"/>
      <c r="I44" s="155"/>
      <c r="K44" s="153"/>
      <c r="L44" s="155"/>
      <c r="P44" s="473"/>
      <c r="Q44" s="305"/>
      <c r="R44" s="464"/>
      <c r="S44" s="156"/>
      <c r="T44" s="475"/>
      <c r="U44" s="306"/>
      <c r="W44" s="473"/>
      <c r="X44" s="305"/>
      <c r="Y44" s="464"/>
      <c r="Z44" s="156"/>
      <c r="AA44" s="475"/>
      <c r="AB44" s="306"/>
    </row>
    <row r="45" spans="1:28" ht="12.85" hidden="1" customHeight="1" thickBot="1">
      <c r="A45" s="304"/>
      <c r="B45" s="302"/>
      <c r="C45" s="303"/>
      <c r="E45" s="153"/>
      <c r="F45" s="154"/>
      <c r="G45" s="154"/>
      <c r="H45" s="154"/>
      <c r="I45" s="155"/>
      <c r="K45" s="153"/>
      <c r="L45" s="155"/>
      <c r="P45" s="473"/>
      <c r="Q45" s="305"/>
      <c r="R45" s="464"/>
      <c r="S45" s="156"/>
      <c r="T45" s="475"/>
      <c r="U45" s="306"/>
      <c r="W45" s="473"/>
      <c r="X45" s="305"/>
      <c r="Y45" s="464"/>
      <c r="Z45" s="156"/>
      <c r="AA45" s="475"/>
      <c r="AB45" s="306"/>
    </row>
    <row r="46" spans="1:28" ht="12.85" customHeight="1">
      <c r="A46" s="304" t="s">
        <v>9</v>
      </c>
      <c r="B46" s="302">
        <v>22</v>
      </c>
      <c r="C46" s="303" t="s">
        <v>18</v>
      </c>
      <c r="E46" s="153" t="str">
        <f>'3.1_Check_1_Volume_Summary'!E46</f>
        <v>-</v>
      </c>
      <c r="F46" s="154" t="str">
        <f>'3.1_Check_1_Volume_Summary'!F46</f>
        <v>-</v>
      </c>
      <c r="G46" s="154" t="str">
        <f>'3.1_Check_1_Volume_Summary'!G46</f>
        <v>-</v>
      </c>
      <c r="H46" s="154" t="str">
        <f>'3.1_Check_1_Volume_Summary'!H46</f>
        <v>-</v>
      </c>
      <c r="I46" s="155" t="str">
        <f>'3.1_Check_1_Volume_Summary'!I46</f>
        <v>-</v>
      </c>
      <c r="K46" s="153" t="str">
        <f>'3.1_Check_1_Volume_Summary'!K46</f>
        <v>-</v>
      </c>
      <c r="L46" s="118" t="str">
        <f>'3.1_Check_1_Volume_Summary'!L46</f>
        <v>Acceptable</v>
      </c>
      <c r="P46" s="472">
        <f>'5.1_Check_3_PTO_Summary'!I47</f>
        <v>-2.6360752419694201E-2</v>
      </c>
      <c r="Q46" s="156">
        <f>'5.1_Check_3_PTO_Summary'!J47</f>
        <v>-1.4908836008253497E-3</v>
      </c>
      <c r="R46" s="463">
        <f>'5.1_Check_3_PTO_Summary'!N47</f>
        <v>0</v>
      </c>
      <c r="S46" s="156">
        <f>'5.1_Check_3_PTO_Summary'!O47</f>
        <v>0</v>
      </c>
      <c r="T46" s="475">
        <f>'5.1_Check_3_PTO_Summary'!S47</f>
        <v>0</v>
      </c>
      <c r="U46" s="157">
        <f>'5.1_Check_3_PTO_Summary'!T47</f>
        <v>0</v>
      </c>
      <c r="W46" s="472">
        <f>'5.1_Check_3_PTO_Summary'!X47</f>
        <v>0.10044283303302547</v>
      </c>
      <c r="X46" s="156">
        <f>'5.1_Check_3_PTO_Summary'!Y47</f>
        <v>5.6807396922972028E-3</v>
      </c>
      <c r="Y46" s="463">
        <f>'5.1_Check_3_PTO_Summary'!AC47</f>
        <v>0</v>
      </c>
      <c r="Z46" s="156">
        <f>'5.1_Check_3_PTO_Summary'!AD47</f>
        <v>0</v>
      </c>
      <c r="AA46" s="475">
        <f>'5.1_Check_3_PTO_Summary'!AH47</f>
        <v>0</v>
      </c>
      <c r="AB46" s="157">
        <f>'5.1_Check_3_PTO_Summary'!AI47</f>
        <v>0</v>
      </c>
    </row>
    <row r="47" spans="1:28" ht="12.85" hidden="1" customHeight="1">
      <c r="A47" s="304"/>
      <c r="B47" s="302"/>
      <c r="C47" s="303"/>
      <c r="E47" s="153"/>
      <c r="F47" s="154"/>
      <c r="G47" s="154"/>
      <c r="H47" s="154"/>
      <c r="I47" s="155"/>
      <c r="K47" s="153"/>
      <c r="L47" s="155"/>
      <c r="P47" s="473"/>
      <c r="Q47" s="305"/>
      <c r="R47" s="464"/>
      <c r="S47" s="156"/>
      <c r="T47" s="475"/>
      <c r="U47" s="306"/>
      <c r="W47" s="473"/>
      <c r="X47" s="305"/>
      <c r="Y47" s="464"/>
      <c r="Z47" s="156"/>
      <c r="AA47" s="475"/>
      <c r="AB47" s="306"/>
    </row>
    <row r="48" spans="1:28" ht="12.85" hidden="1" customHeight="1">
      <c r="A48" s="304"/>
      <c r="B48" s="302"/>
      <c r="C48" s="303"/>
      <c r="E48" s="153"/>
      <c r="F48" s="154"/>
      <c r="G48" s="154"/>
      <c r="H48" s="154"/>
      <c r="I48" s="155"/>
      <c r="K48" s="153"/>
      <c r="L48" s="155"/>
      <c r="P48" s="473"/>
      <c r="Q48" s="305"/>
      <c r="R48" s="464"/>
      <c r="S48" s="156"/>
      <c r="T48" s="475"/>
      <c r="U48" s="306"/>
      <c r="W48" s="473"/>
      <c r="X48" s="305"/>
      <c r="Y48" s="464"/>
      <c r="Z48" s="156"/>
      <c r="AA48" s="475"/>
      <c r="AB48" s="306"/>
    </row>
    <row r="49" spans="1:28" ht="12.85" hidden="1" customHeight="1" thickBot="1">
      <c r="A49" s="304"/>
      <c r="B49" s="302"/>
      <c r="C49" s="303"/>
      <c r="E49" s="153"/>
      <c r="F49" s="154"/>
      <c r="G49" s="154"/>
      <c r="H49" s="154"/>
      <c r="I49" s="155"/>
      <c r="K49" s="153"/>
      <c r="L49" s="155"/>
      <c r="P49" s="473"/>
      <c r="Q49" s="305"/>
      <c r="R49" s="464"/>
      <c r="S49" s="156"/>
      <c r="T49" s="475"/>
      <c r="U49" s="306"/>
      <c r="W49" s="473"/>
      <c r="X49" s="305"/>
      <c r="Y49" s="464"/>
      <c r="Z49" s="156"/>
      <c r="AA49" s="475"/>
      <c r="AB49" s="306"/>
    </row>
    <row r="50" spans="1:28" ht="12.85" customHeight="1">
      <c r="A50" s="304" t="s">
        <v>9</v>
      </c>
      <c r="B50" s="302">
        <v>36</v>
      </c>
      <c r="C50" s="303" t="s">
        <v>19</v>
      </c>
      <c r="E50" s="153" t="str">
        <f>'3.1_Check_1_Volume_Summary'!E50</f>
        <v>-</v>
      </c>
      <c r="F50" s="154" t="str">
        <f>'3.1_Check_1_Volume_Summary'!F50</f>
        <v>-</v>
      </c>
      <c r="G50" s="154" t="str">
        <f>'3.1_Check_1_Volume_Summary'!G50</f>
        <v>-</v>
      </c>
      <c r="H50" s="154" t="str">
        <f>'3.1_Check_1_Volume_Summary'!H50</f>
        <v>-</v>
      </c>
      <c r="I50" s="155" t="str">
        <f>'3.1_Check_1_Volume_Summary'!I50</f>
        <v>-</v>
      </c>
      <c r="K50" s="153" t="str">
        <f>'3.1_Check_1_Volume_Summary'!K50</f>
        <v>-</v>
      </c>
      <c r="L50" s="118" t="str">
        <f>'3.1_Check_1_Volume_Summary'!L50</f>
        <v>Acceptable</v>
      </c>
      <c r="P50" s="472">
        <f>'5.1_Check_3_PTO_Summary'!I51</f>
        <v>0</v>
      </c>
      <c r="Q50" s="156">
        <f>'5.1_Check_3_PTO_Summary'!J51</f>
        <v>0</v>
      </c>
      <c r="R50" s="463">
        <f>'5.1_Check_3_PTO_Summary'!N51</f>
        <v>0</v>
      </c>
      <c r="S50" s="156">
        <f>'5.1_Check_3_PTO_Summary'!O51</f>
        <v>0</v>
      </c>
      <c r="T50" s="475">
        <f>'5.1_Check_3_PTO_Summary'!S51</f>
        <v>0</v>
      </c>
      <c r="U50" s="157">
        <f>'5.1_Check_3_PTO_Summary'!T51</f>
        <v>0</v>
      </c>
      <c r="W50" s="472">
        <f>'5.1_Check_3_PTO_Summary'!X51</f>
        <v>0</v>
      </c>
      <c r="X50" s="156">
        <f>'5.1_Check_3_PTO_Summary'!Y51</f>
        <v>0</v>
      </c>
      <c r="Y50" s="463">
        <f>'5.1_Check_3_PTO_Summary'!AC51</f>
        <v>0</v>
      </c>
      <c r="Z50" s="156">
        <f>'5.1_Check_3_PTO_Summary'!AD51</f>
        <v>0</v>
      </c>
      <c r="AA50" s="475">
        <f>'5.1_Check_3_PTO_Summary'!AH51</f>
        <v>0</v>
      </c>
      <c r="AB50" s="157">
        <f>'5.1_Check_3_PTO_Summary'!AI51</f>
        <v>0</v>
      </c>
    </row>
    <row r="51" spans="1:28" ht="12.85" hidden="1" customHeight="1">
      <c r="A51" s="304"/>
      <c r="B51" s="302"/>
      <c r="C51" s="303"/>
      <c r="E51" s="153"/>
      <c r="F51" s="154"/>
      <c r="G51" s="154"/>
      <c r="H51" s="154"/>
      <c r="I51" s="155"/>
      <c r="K51" s="153"/>
      <c r="L51" s="155"/>
      <c r="P51" s="473"/>
      <c r="Q51" s="305"/>
      <c r="R51" s="464"/>
      <c r="S51" s="156"/>
      <c r="T51" s="475"/>
      <c r="U51" s="306"/>
      <c r="W51" s="473"/>
      <c r="X51" s="305"/>
      <c r="Y51" s="464"/>
      <c r="Z51" s="156"/>
      <c r="AA51" s="475"/>
      <c r="AB51" s="306"/>
    </row>
    <row r="52" spans="1:28" ht="12.85" hidden="1" customHeight="1">
      <c r="A52" s="304"/>
      <c r="B52" s="302"/>
      <c r="C52" s="303"/>
      <c r="E52" s="153"/>
      <c r="F52" s="154"/>
      <c r="G52" s="154"/>
      <c r="H52" s="154"/>
      <c r="I52" s="155"/>
      <c r="K52" s="153"/>
      <c r="L52" s="155"/>
      <c r="P52" s="473"/>
      <c r="Q52" s="305"/>
      <c r="R52" s="464"/>
      <c r="S52" s="156"/>
      <c r="T52" s="475"/>
      <c r="U52" s="306"/>
      <c r="W52" s="473"/>
      <c r="X52" s="305"/>
      <c r="Y52" s="464"/>
      <c r="Z52" s="156"/>
      <c r="AA52" s="475"/>
      <c r="AB52" s="306"/>
    </row>
    <row r="53" spans="1:28" ht="12.85" hidden="1" customHeight="1" thickBot="1">
      <c r="A53" s="304"/>
      <c r="B53" s="302"/>
      <c r="C53" s="303"/>
      <c r="E53" s="153"/>
      <c r="F53" s="154"/>
      <c r="G53" s="154"/>
      <c r="H53" s="154"/>
      <c r="I53" s="155"/>
      <c r="K53" s="153"/>
      <c r="L53" s="155"/>
      <c r="P53" s="473"/>
      <c r="Q53" s="305"/>
      <c r="R53" s="464"/>
      <c r="S53" s="156"/>
      <c r="T53" s="475"/>
      <c r="U53" s="306"/>
      <c r="W53" s="473"/>
      <c r="X53" s="305"/>
      <c r="Y53" s="464"/>
      <c r="Z53" s="156"/>
      <c r="AA53" s="475"/>
      <c r="AB53" s="306"/>
    </row>
    <row r="54" spans="1:28" ht="12.85" customHeight="1">
      <c r="A54" s="304" t="s">
        <v>9</v>
      </c>
      <c r="B54" s="302">
        <v>2</v>
      </c>
      <c r="C54" s="303" t="s">
        <v>20</v>
      </c>
      <c r="E54" s="153" t="str">
        <f>'3.1_Check_1_Volume_Summary'!E54</f>
        <v>-</v>
      </c>
      <c r="F54" s="154" t="str">
        <f>'3.1_Check_1_Volume_Summary'!F54</f>
        <v>-</v>
      </c>
      <c r="G54" s="154" t="str">
        <f>'3.1_Check_1_Volume_Summary'!G54</f>
        <v>-</v>
      </c>
      <c r="H54" s="154" t="str">
        <f>'3.1_Check_1_Volume_Summary'!H54</f>
        <v>-</v>
      </c>
      <c r="I54" s="155" t="str">
        <f>'3.1_Check_1_Volume_Summary'!I54</f>
        <v>-</v>
      </c>
      <c r="K54" s="153" t="str">
        <f>'3.1_Check_1_Volume_Summary'!K54</f>
        <v>-</v>
      </c>
      <c r="L54" s="118" t="str">
        <f>'3.1_Check_1_Volume_Summary'!L54</f>
        <v>Acceptable</v>
      </c>
      <c r="P54" s="472" t="str">
        <f>'5.1_Check_3_PTO_Summary'!I55</f>
        <v>Direct to C1 &amp; C2</v>
      </c>
      <c r="Q54" s="156" t="str">
        <f>'5.1_Check_3_PTO_Summary'!J55</f>
        <v>Direct to C1 &amp; C2</v>
      </c>
      <c r="R54" s="463" t="str">
        <f>'5.1_Check_3_PTO_Summary'!N55</f>
        <v>Direct to C1, C2 &amp; C3</v>
      </c>
      <c r="S54" s="156" t="str">
        <f>'5.1_Check_3_PTO_Summary'!O55</f>
        <v>Direct to C1, C2 &amp; C3</v>
      </c>
      <c r="T54" s="475" t="str">
        <f>'5.1_Check_3_PTO_Summary'!S55</f>
        <v>No Intervention</v>
      </c>
      <c r="U54" s="157" t="str">
        <f>'5.1_Check_3_PTO_Summary'!T55</f>
        <v>No Intervention</v>
      </c>
      <c r="W54" s="472">
        <f>'5.1_Check_3_PTO_Summary'!X55</f>
        <v>0</v>
      </c>
      <c r="X54" s="156">
        <f>'5.1_Check_3_PTO_Summary'!Y55</f>
        <v>0</v>
      </c>
      <c r="Y54" s="463">
        <f>'5.1_Check_3_PTO_Summary'!AC55</f>
        <v>0</v>
      </c>
      <c r="Z54" s="156">
        <f>'5.1_Check_3_PTO_Summary'!AD55</f>
        <v>0</v>
      </c>
      <c r="AA54" s="475">
        <f>'5.1_Check_3_PTO_Summary'!AH55</f>
        <v>0</v>
      </c>
      <c r="AB54" s="157">
        <f>'5.1_Check_3_PTO_Summary'!AI55</f>
        <v>0</v>
      </c>
    </row>
    <row r="55" spans="1:28" ht="12.85" hidden="1" customHeight="1">
      <c r="A55" s="304"/>
      <c r="B55" s="302"/>
      <c r="C55" s="303"/>
      <c r="E55" s="153"/>
      <c r="F55" s="154"/>
      <c r="G55" s="154"/>
      <c r="H55" s="154"/>
      <c r="I55" s="155"/>
      <c r="K55" s="153"/>
      <c r="L55" s="155"/>
      <c r="P55" s="473"/>
      <c r="Q55" s="305"/>
      <c r="R55" s="464"/>
      <c r="S55" s="156"/>
      <c r="T55" s="475"/>
      <c r="U55" s="306"/>
      <c r="W55" s="473"/>
      <c r="X55" s="305"/>
      <c r="Y55" s="464"/>
      <c r="Z55" s="156"/>
      <c r="AA55" s="475"/>
      <c r="AB55" s="306"/>
    </row>
    <row r="56" spans="1:28" ht="12.85" hidden="1" customHeight="1">
      <c r="A56" s="304"/>
      <c r="B56" s="302"/>
      <c r="C56" s="303"/>
      <c r="E56" s="153"/>
      <c r="F56" s="154"/>
      <c r="G56" s="154"/>
      <c r="H56" s="154"/>
      <c r="I56" s="155"/>
      <c r="K56" s="153"/>
      <c r="L56" s="155"/>
      <c r="P56" s="473"/>
      <c r="Q56" s="305"/>
      <c r="R56" s="464"/>
      <c r="S56" s="156"/>
      <c r="T56" s="475"/>
      <c r="U56" s="306"/>
      <c r="W56" s="473"/>
      <c r="X56" s="305"/>
      <c r="Y56" s="464"/>
      <c r="Z56" s="156"/>
      <c r="AA56" s="475"/>
      <c r="AB56" s="306"/>
    </row>
    <row r="57" spans="1:28" ht="12.85" hidden="1" customHeight="1" thickBot="1">
      <c r="A57" s="304"/>
      <c r="B57" s="302"/>
      <c r="C57" s="303"/>
      <c r="E57" s="153"/>
      <c r="F57" s="154"/>
      <c r="G57" s="154"/>
      <c r="H57" s="154"/>
      <c r="I57" s="155"/>
      <c r="K57" s="153"/>
      <c r="L57" s="155"/>
      <c r="P57" s="473"/>
      <c r="Q57" s="305"/>
      <c r="R57" s="464"/>
      <c r="S57" s="156"/>
      <c r="T57" s="475"/>
      <c r="U57" s="306"/>
      <c r="W57" s="473"/>
      <c r="X57" s="305"/>
      <c r="Y57" s="464"/>
      <c r="Z57" s="156"/>
      <c r="AA57" s="475"/>
      <c r="AB57" s="306"/>
    </row>
    <row r="58" spans="1:28" ht="12.85" customHeight="1">
      <c r="A58" s="304" t="s">
        <v>9</v>
      </c>
      <c r="B58" s="302">
        <v>27</v>
      </c>
      <c r="C58" s="303" t="s">
        <v>21</v>
      </c>
      <c r="E58" s="153" t="str">
        <f>'3.1_Check_1_Volume_Summary'!E58</f>
        <v>-</v>
      </c>
      <c r="F58" s="154" t="str">
        <f>'3.1_Check_1_Volume_Summary'!F58</f>
        <v>-</v>
      </c>
      <c r="G58" s="154" t="str">
        <f>'3.1_Check_1_Volume_Summary'!G58</f>
        <v>-</v>
      </c>
      <c r="H58" s="154" t="str">
        <f>'3.1_Check_1_Volume_Summary'!H58</f>
        <v>-</v>
      </c>
      <c r="I58" s="155" t="str">
        <f>'3.1_Check_1_Volume_Summary'!I58</f>
        <v>-</v>
      </c>
      <c r="K58" s="153" t="str">
        <f>'3.1_Check_1_Volume_Summary'!K58</f>
        <v>-</v>
      </c>
      <c r="L58" s="118" t="str">
        <f>'3.1_Check_1_Volume_Summary'!L58</f>
        <v>Acceptable</v>
      </c>
      <c r="P58" s="472" t="str">
        <f>'5.1_Check_3_PTO_Summary'!I59</f>
        <v>Direct to C1 &amp; C2</v>
      </c>
      <c r="Q58" s="156" t="str">
        <f>'5.1_Check_3_PTO_Summary'!J59</f>
        <v>Direct to C1 &amp; C2</v>
      </c>
      <c r="R58" s="463" t="str">
        <f>'5.1_Check_3_PTO_Summary'!N59</f>
        <v>Direct to C1, C2 &amp; C3</v>
      </c>
      <c r="S58" s="156" t="str">
        <f>'5.1_Check_3_PTO_Summary'!O59</f>
        <v>Direct to C1, C2 &amp; C3</v>
      </c>
      <c r="T58" s="475" t="str">
        <f>'5.1_Check_3_PTO_Summary'!S59</f>
        <v>No Intervention</v>
      </c>
      <c r="U58" s="157" t="str">
        <f>'5.1_Check_3_PTO_Summary'!T59</f>
        <v>No Intervention</v>
      </c>
      <c r="W58" s="472">
        <f>'5.1_Check_3_PTO_Summary'!X59</f>
        <v>-3.0779635712726363E-4</v>
      </c>
      <c r="X58" s="156">
        <f>'5.1_Check_3_PTO_Summary'!Y59</f>
        <v>-1.7408021361787193E-5</v>
      </c>
      <c r="Y58" s="463">
        <f>'5.1_Check_3_PTO_Summary'!AC59</f>
        <v>-3.0779635712726363E-4</v>
      </c>
      <c r="Z58" s="156">
        <f>'5.1_Check_3_PTO_Summary'!AD59</f>
        <v>-1.7408021361787193E-5</v>
      </c>
      <c r="AA58" s="475">
        <f>'5.1_Check_3_PTO_Summary'!AH59</f>
        <v>-3.0779635712726363E-4</v>
      </c>
      <c r="AB58" s="157">
        <f>'5.1_Check_3_PTO_Summary'!AI59</f>
        <v>-1.7408021361787193E-5</v>
      </c>
    </row>
    <row r="59" spans="1:28" ht="12.85" hidden="1" customHeight="1">
      <c r="A59" s="304"/>
      <c r="B59" s="302"/>
      <c r="C59" s="303"/>
      <c r="E59" s="153"/>
      <c r="F59" s="154"/>
      <c r="G59" s="154"/>
      <c r="H59" s="154"/>
      <c r="I59" s="155"/>
      <c r="K59" s="153"/>
      <c r="L59" s="155"/>
      <c r="P59" s="473"/>
      <c r="Q59" s="305"/>
      <c r="R59" s="464"/>
      <c r="S59" s="156"/>
      <c r="T59" s="475"/>
      <c r="U59" s="306"/>
      <c r="W59" s="473"/>
      <c r="X59" s="305"/>
      <c r="Y59" s="464"/>
      <c r="Z59" s="156"/>
      <c r="AA59" s="475"/>
      <c r="AB59" s="306"/>
    </row>
    <row r="60" spans="1:28" ht="12.85" hidden="1" customHeight="1">
      <c r="A60" s="304"/>
      <c r="B60" s="302"/>
      <c r="C60" s="303"/>
      <c r="E60" s="153"/>
      <c r="F60" s="154"/>
      <c r="G60" s="154"/>
      <c r="H60" s="154"/>
      <c r="I60" s="155"/>
      <c r="K60" s="153"/>
      <c r="L60" s="155"/>
      <c r="P60" s="473"/>
      <c r="Q60" s="305"/>
      <c r="R60" s="464"/>
      <c r="S60" s="156"/>
      <c r="T60" s="475"/>
      <c r="U60" s="306"/>
      <c r="W60" s="473"/>
      <c r="X60" s="305"/>
      <c r="Y60" s="464"/>
      <c r="Z60" s="156"/>
      <c r="AA60" s="475"/>
      <c r="AB60" s="306"/>
    </row>
    <row r="61" spans="1:28" ht="12.85" hidden="1" customHeight="1" thickBot="1">
      <c r="A61" s="304"/>
      <c r="B61" s="302"/>
      <c r="C61" s="303"/>
      <c r="E61" s="153"/>
      <c r="F61" s="154"/>
      <c r="G61" s="154"/>
      <c r="H61" s="154"/>
      <c r="I61" s="155"/>
      <c r="K61" s="153"/>
      <c r="L61" s="155"/>
      <c r="P61" s="473"/>
      <c r="Q61" s="305"/>
      <c r="R61" s="464"/>
      <c r="S61" s="156"/>
      <c r="T61" s="475"/>
      <c r="U61" s="306"/>
      <c r="W61" s="473"/>
      <c r="X61" s="305"/>
      <c r="Y61" s="464"/>
      <c r="Z61" s="156"/>
      <c r="AA61" s="475"/>
      <c r="AB61" s="306"/>
    </row>
    <row r="62" spans="1:28" ht="12.85" customHeight="1">
      <c r="A62" s="304" t="s">
        <v>9</v>
      </c>
      <c r="B62" s="302">
        <v>46</v>
      </c>
      <c r="C62" s="303" t="s">
        <v>22</v>
      </c>
      <c r="E62" s="153" t="str">
        <f>'3.1_Check_1_Volume_Summary'!E62</f>
        <v>-</v>
      </c>
      <c r="F62" s="154" t="str">
        <f>'3.1_Check_1_Volume_Summary'!F62</f>
        <v>-</v>
      </c>
      <c r="G62" s="154" t="str">
        <f>'3.1_Check_1_Volume_Summary'!G62</f>
        <v>-</v>
      </c>
      <c r="H62" s="154" t="str">
        <f>'3.1_Check_1_Volume_Summary'!H62</f>
        <v>-</v>
      </c>
      <c r="I62" s="155" t="str">
        <f>'3.1_Check_1_Volume_Summary'!I62</f>
        <v>-</v>
      </c>
      <c r="K62" s="153" t="str">
        <f>'3.1_Check_1_Volume_Summary'!K62</f>
        <v>-</v>
      </c>
      <c r="L62" s="118" t="str">
        <f>'3.1_Check_1_Volume_Summary'!L62</f>
        <v>Acceptable</v>
      </c>
      <c r="P62" s="472">
        <f>'5.1_Check_3_PTO_Summary'!I63</f>
        <v>0</v>
      </c>
      <c r="Q62" s="156">
        <f>'5.1_Check_3_PTO_Summary'!J63</f>
        <v>0</v>
      </c>
      <c r="R62" s="463">
        <f>'5.1_Check_3_PTO_Summary'!N63</f>
        <v>0</v>
      </c>
      <c r="S62" s="156">
        <f>'5.1_Check_3_PTO_Summary'!O63</f>
        <v>0</v>
      </c>
      <c r="T62" s="475">
        <f>'5.1_Check_3_PTO_Summary'!S63</f>
        <v>0</v>
      </c>
      <c r="U62" s="157">
        <f>'5.1_Check_3_PTO_Summary'!T63</f>
        <v>0</v>
      </c>
      <c r="W62" s="472">
        <f>'5.1_Check_3_PTO_Summary'!X63</f>
        <v>2.8137170520204269E-3</v>
      </c>
      <c r="X62" s="156">
        <f>'5.1_Check_3_PTO_Summary'!Y63</f>
        <v>1.5913523800200257E-4</v>
      </c>
      <c r="Y62" s="463">
        <f>'5.1_Check_3_PTO_Summary'!AC63</f>
        <v>0</v>
      </c>
      <c r="Z62" s="156">
        <f>'5.1_Check_3_PTO_Summary'!AD63</f>
        <v>0</v>
      </c>
      <c r="AA62" s="475">
        <f>'5.1_Check_3_PTO_Summary'!AH63</f>
        <v>0</v>
      </c>
      <c r="AB62" s="157">
        <f>'5.1_Check_3_PTO_Summary'!AI63</f>
        <v>0</v>
      </c>
    </row>
    <row r="63" spans="1:28" ht="12.85" hidden="1" customHeight="1">
      <c r="A63" s="304"/>
      <c r="B63" s="302"/>
      <c r="C63" s="303"/>
      <c r="E63" s="153"/>
      <c r="F63" s="154"/>
      <c r="G63" s="154"/>
      <c r="H63" s="154"/>
      <c r="I63" s="155"/>
      <c r="K63" s="153"/>
      <c r="L63" s="155"/>
      <c r="P63" s="473"/>
      <c r="Q63" s="305"/>
      <c r="R63" s="464"/>
      <c r="S63" s="156"/>
      <c r="T63" s="475"/>
      <c r="U63" s="306"/>
      <c r="W63" s="473"/>
      <c r="X63" s="305"/>
      <c r="Y63" s="464"/>
      <c r="Z63" s="156"/>
      <c r="AA63" s="475"/>
      <c r="AB63" s="306"/>
    </row>
    <row r="64" spans="1:28" ht="12.85" hidden="1" customHeight="1">
      <c r="A64" s="304"/>
      <c r="B64" s="302"/>
      <c r="C64" s="303"/>
      <c r="E64" s="153"/>
      <c r="F64" s="154"/>
      <c r="G64" s="154"/>
      <c r="H64" s="154"/>
      <c r="I64" s="155"/>
      <c r="K64" s="153"/>
      <c r="L64" s="155"/>
      <c r="P64" s="473"/>
      <c r="Q64" s="305"/>
      <c r="R64" s="464"/>
      <c r="S64" s="156"/>
      <c r="T64" s="475"/>
      <c r="U64" s="306"/>
      <c r="W64" s="473"/>
      <c r="X64" s="305"/>
      <c r="Y64" s="464"/>
      <c r="Z64" s="156"/>
      <c r="AA64" s="475"/>
      <c r="AB64" s="306"/>
    </row>
    <row r="65" spans="1:28" ht="12.85" hidden="1" customHeight="1" thickBot="1">
      <c r="A65" s="304"/>
      <c r="B65" s="302"/>
      <c r="C65" s="303"/>
      <c r="E65" s="153"/>
      <c r="F65" s="154"/>
      <c r="G65" s="154"/>
      <c r="H65" s="154"/>
      <c r="I65" s="155"/>
      <c r="K65" s="153"/>
      <c r="L65" s="155"/>
      <c r="P65" s="473"/>
      <c r="Q65" s="305"/>
      <c r="R65" s="464"/>
      <c r="S65" s="156"/>
      <c r="T65" s="475"/>
      <c r="U65" s="306"/>
      <c r="W65" s="473"/>
      <c r="X65" s="305"/>
      <c r="Y65" s="464"/>
      <c r="Z65" s="156"/>
      <c r="AA65" s="475"/>
      <c r="AB65" s="306"/>
    </row>
    <row r="66" spans="1:28" ht="12.85" customHeight="1">
      <c r="A66" s="304" t="s">
        <v>9</v>
      </c>
      <c r="B66" s="302">
        <v>47</v>
      </c>
      <c r="C66" s="303" t="s">
        <v>23</v>
      </c>
      <c r="E66" s="153" t="str">
        <f>'3.1_Check_1_Volume_Summary'!E66</f>
        <v>-</v>
      </c>
      <c r="F66" s="154" t="str">
        <f>'3.1_Check_1_Volume_Summary'!F66</f>
        <v>-</v>
      </c>
      <c r="G66" s="154" t="str">
        <f>'3.1_Check_1_Volume_Summary'!G66</f>
        <v>-</v>
      </c>
      <c r="H66" s="154" t="str">
        <f>'3.1_Check_1_Volume_Summary'!H66</f>
        <v>-</v>
      </c>
      <c r="I66" s="155" t="str">
        <f>'3.1_Check_1_Volume_Summary'!I66</f>
        <v>-</v>
      </c>
      <c r="K66" s="153" t="str">
        <f>'3.1_Check_1_Volume_Summary'!K66</f>
        <v>-</v>
      </c>
      <c r="L66" s="118" t="str">
        <f>'3.1_Check_1_Volume_Summary'!L66</f>
        <v>-</v>
      </c>
      <c r="P66" s="472" t="str">
        <f>'5.1_Check_3_PTO_Summary'!I67</f>
        <v>Direct to C1 &amp; C2</v>
      </c>
      <c r="Q66" s="156" t="str">
        <f>'5.1_Check_3_PTO_Summary'!J67</f>
        <v>Direct to C1 &amp; C2</v>
      </c>
      <c r="R66" s="463" t="str">
        <f>'5.1_Check_3_PTO_Summary'!N67</f>
        <v>Direct to C1, C2 &amp; C3</v>
      </c>
      <c r="S66" s="156" t="str">
        <f>'5.1_Check_3_PTO_Summary'!O67</f>
        <v>Direct to C1, C2 &amp; C3</v>
      </c>
      <c r="T66" s="475" t="str">
        <f>'5.1_Check_3_PTO_Summary'!S67</f>
        <v>No Intervention</v>
      </c>
      <c r="U66" s="157" t="str">
        <f>'5.1_Check_3_PTO_Summary'!T67</f>
        <v>No Intervention</v>
      </c>
      <c r="W66" s="472" t="str">
        <f>'5.1_Check_3_PTO_Summary'!X67</f>
        <v>Direct to AH4 &amp; AH5</v>
      </c>
      <c r="X66" s="156" t="str">
        <f>'5.1_Check_3_PTO_Summary'!Y67</f>
        <v>Direct to AH4 &amp; AH5</v>
      </c>
      <c r="Y66" s="463" t="str">
        <f>'5.1_Check_3_PTO_Summary'!AC67</f>
        <v>Direct to AH3, AH4 &amp; AH5</v>
      </c>
      <c r="Z66" s="156" t="str">
        <f>'5.1_Check_3_PTO_Summary'!AD67</f>
        <v>Direct to AH3, AH4 &amp; AH5</v>
      </c>
      <c r="AA66" s="475" t="str">
        <f>'5.1_Check_3_PTO_Summary'!AH67</f>
        <v>No Intervention</v>
      </c>
      <c r="AB66" s="157" t="str">
        <f>'5.1_Check_3_PTO_Summary'!AI67</f>
        <v>No Intervention</v>
      </c>
    </row>
    <row r="67" spans="1:28" ht="12.85" hidden="1" customHeight="1">
      <c r="A67" s="304"/>
      <c r="B67" s="302"/>
      <c r="C67" s="303"/>
      <c r="E67" s="153"/>
      <c r="F67" s="154"/>
      <c r="G67" s="154"/>
      <c r="H67" s="154"/>
      <c r="I67" s="155"/>
      <c r="K67" s="153"/>
      <c r="L67" s="155"/>
      <c r="P67" s="473"/>
      <c r="Q67" s="305"/>
      <c r="R67" s="464"/>
      <c r="S67" s="156"/>
      <c r="T67" s="475"/>
      <c r="U67" s="306"/>
      <c r="W67" s="473"/>
      <c r="X67" s="305"/>
      <c r="Y67" s="464"/>
      <c r="Z67" s="156"/>
      <c r="AA67" s="475"/>
      <c r="AB67" s="306"/>
    </row>
    <row r="68" spans="1:28" ht="12.85" hidden="1" customHeight="1">
      <c r="A68" s="304"/>
      <c r="B68" s="302"/>
      <c r="C68" s="303"/>
      <c r="E68" s="153"/>
      <c r="F68" s="154"/>
      <c r="G68" s="154"/>
      <c r="H68" s="154"/>
      <c r="I68" s="155"/>
      <c r="K68" s="153"/>
      <c r="L68" s="155"/>
      <c r="P68" s="473"/>
      <c r="Q68" s="305"/>
      <c r="R68" s="464"/>
      <c r="S68" s="156"/>
      <c r="T68" s="475"/>
      <c r="U68" s="306"/>
      <c r="W68" s="473"/>
      <c r="X68" s="305"/>
      <c r="Y68" s="464"/>
      <c r="Z68" s="156"/>
      <c r="AA68" s="475"/>
      <c r="AB68" s="306"/>
    </row>
    <row r="69" spans="1:28" ht="12.85" hidden="1" customHeight="1" thickBot="1">
      <c r="A69" s="304"/>
      <c r="B69" s="302"/>
      <c r="C69" s="303"/>
      <c r="E69" s="153"/>
      <c r="F69" s="154"/>
      <c r="G69" s="154"/>
      <c r="H69" s="154"/>
      <c r="I69" s="155"/>
      <c r="K69" s="153"/>
      <c r="L69" s="155"/>
      <c r="P69" s="473"/>
      <c r="Q69" s="305"/>
      <c r="R69" s="464"/>
      <c r="S69" s="156"/>
      <c r="T69" s="475"/>
      <c r="U69" s="306"/>
      <c r="W69" s="473"/>
      <c r="X69" s="305"/>
      <c r="Y69" s="464"/>
      <c r="Z69" s="156"/>
      <c r="AA69" s="475"/>
      <c r="AB69" s="306"/>
    </row>
    <row r="70" spans="1:28" ht="12.85" customHeight="1">
      <c r="A70" s="304" t="s">
        <v>9</v>
      </c>
      <c r="B70" s="302">
        <v>44</v>
      </c>
      <c r="C70" s="303" t="s">
        <v>24</v>
      </c>
      <c r="E70" s="153" t="str">
        <f>'3.1_Check_1_Volume_Summary'!E70</f>
        <v>-</v>
      </c>
      <c r="F70" s="154" t="str">
        <f>'3.1_Check_1_Volume_Summary'!F70</f>
        <v>-</v>
      </c>
      <c r="G70" s="154" t="str">
        <f>'3.1_Check_1_Volume_Summary'!G70</f>
        <v>-</v>
      </c>
      <c r="H70" s="154" t="str">
        <f>'3.1_Check_1_Volume_Summary'!H70</f>
        <v>-</v>
      </c>
      <c r="I70" s="155" t="str">
        <f>'3.1_Check_1_Volume_Summary'!I70</f>
        <v>-</v>
      </c>
      <c r="K70" s="153" t="str">
        <f>'3.1_Check_1_Volume_Summary'!K70</f>
        <v>-</v>
      </c>
      <c r="L70" s="118" t="str">
        <f>'3.1_Check_1_Volume_Summary'!L70</f>
        <v>Acceptable</v>
      </c>
      <c r="P70" s="472" t="str">
        <f>'5.1_Check_3_PTO_Summary'!I71</f>
        <v>Direct to C1 &amp; C2</v>
      </c>
      <c r="Q70" s="156" t="str">
        <f>'5.1_Check_3_PTO_Summary'!J71</f>
        <v>Direct to C1 &amp; C2</v>
      </c>
      <c r="R70" s="463">
        <f>'5.1_Check_3_PTO_Summary'!N71</f>
        <v>0</v>
      </c>
      <c r="S70" s="156">
        <f>'5.1_Check_3_PTO_Summary'!O71</f>
        <v>0</v>
      </c>
      <c r="T70" s="475">
        <f>'5.1_Check_3_PTO_Summary'!S71</f>
        <v>0</v>
      </c>
      <c r="U70" s="157">
        <f>'5.1_Check_3_PTO_Summary'!T71</f>
        <v>0</v>
      </c>
      <c r="W70" s="472">
        <f>'5.1_Check_3_PTO_Summary'!X71</f>
        <v>0</v>
      </c>
      <c r="X70" s="156">
        <f>'5.1_Check_3_PTO_Summary'!Y71</f>
        <v>0</v>
      </c>
      <c r="Y70" s="463">
        <f>'5.1_Check_3_PTO_Summary'!AC71</f>
        <v>0</v>
      </c>
      <c r="Z70" s="156">
        <f>'5.1_Check_3_PTO_Summary'!AD71</f>
        <v>0</v>
      </c>
      <c r="AA70" s="475">
        <f>'5.1_Check_3_PTO_Summary'!AH71</f>
        <v>0</v>
      </c>
      <c r="AB70" s="157">
        <f>'5.1_Check_3_PTO_Summary'!AI71</f>
        <v>0</v>
      </c>
    </row>
    <row r="71" spans="1:28" ht="12.85" hidden="1" customHeight="1">
      <c r="A71" s="304"/>
      <c r="B71" s="302"/>
      <c r="C71" s="303"/>
      <c r="E71" s="153"/>
      <c r="F71" s="154"/>
      <c r="G71" s="154"/>
      <c r="H71" s="154"/>
      <c r="I71" s="155"/>
      <c r="K71" s="153"/>
      <c r="L71" s="155"/>
      <c r="P71" s="473"/>
      <c r="Q71" s="305"/>
      <c r="R71" s="464"/>
      <c r="S71" s="156"/>
      <c r="T71" s="475"/>
      <c r="U71" s="306"/>
      <c r="W71" s="473"/>
      <c r="X71" s="305"/>
      <c r="Y71" s="464"/>
      <c r="Z71" s="156"/>
      <c r="AA71" s="475"/>
      <c r="AB71" s="306"/>
    </row>
    <row r="72" spans="1:28" ht="12.85" hidden="1" customHeight="1">
      <c r="A72" s="304"/>
      <c r="B72" s="302"/>
      <c r="C72" s="303"/>
      <c r="E72" s="153"/>
      <c r="F72" s="154"/>
      <c r="G72" s="154"/>
      <c r="H72" s="154"/>
      <c r="I72" s="155"/>
      <c r="K72" s="153"/>
      <c r="L72" s="155"/>
      <c r="P72" s="473"/>
      <c r="Q72" s="305"/>
      <c r="R72" s="464"/>
      <c r="S72" s="156"/>
      <c r="T72" s="475"/>
      <c r="U72" s="306"/>
      <c r="W72" s="473"/>
      <c r="X72" s="305"/>
      <c r="Y72" s="464"/>
      <c r="Z72" s="156"/>
      <c r="AA72" s="475"/>
      <c r="AB72" s="306"/>
    </row>
    <row r="73" spans="1:28" ht="12.85" hidden="1" customHeight="1" thickBot="1">
      <c r="A73" s="304"/>
      <c r="B73" s="302"/>
      <c r="C73" s="303"/>
      <c r="E73" s="153"/>
      <c r="F73" s="154"/>
      <c r="G73" s="154"/>
      <c r="H73" s="154"/>
      <c r="I73" s="155"/>
      <c r="K73" s="153"/>
      <c r="L73" s="155"/>
      <c r="P73" s="473"/>
      <c r="Q73" s="305"/>
      <c r="R73" s="464"/>
      <c r="S73" s="156"/>
      <c r="T73" s="475"/>
      <c r="U73" s="306"/>
      <c r="W73" s="473"/>
      <c r="X73" s="305"/>
      <c r="Y73" s="464"/>
      <c r="Z73" s="156"/>
      <c r="AA73" s="475"/>
      <c r="AB73" s="306"/>
    </row>
    <row r="74" spans="1:28" ht="12.85" customHeight="1">
      <c r="A74" s="304" t="s">
        <v>9</v>
      </c>
      <c r="B74" s="302">
        <v>34</v>
      </c>
      <c r="C74" s="303" t="s">
        <v>25</v>
      </c>
      <c r="E74" s="153" t="str">
        <f>'3.1_Check_1_Volume_Summary'!E74</f>
        <v>-</v>
      </c>
      <c r="F74" s="154" t="str">
        <f>'3.1_Check_1_Volume_Summary'!F74</f>
        <v>-</v>
      </c>
      <c r="G74" s="154" t="str">
        <f>'3.1_Check_1_Volume_Summary'!G74</f>
        <v>-</v>
      </c>
      <c r="H74" s="154" t="str">
        <f>'3.1_Check_1_Volume_Summary'!H74</f>
        <v>-</v>
      </c>
      <c r="I74" s="155" t="str">
        <f>'3.1_Check_1_Volume_Summary'!I74</f>
        <v>-</v>
      </c>
      <c r="K74" s="153" t="str">
        <f>'3.1_Check_1_Volume_Summary'!K74</f>
        <v>-</v>
      </c>
      <c r="L74" s="118" t="str">
        <f>'3.1_Check_1_Volume_Summary'!L74</f>
        <v>Acceptable</v>
      </c>
      <c r="P74" s="472" t="str">
        <f>'5.1_Check_3_PTO_Summary'!I75</f>
        <v>Direct to C1 &amp; C2</v>
      </c>
      <c r="Q74" s="156" t="str">
        <f>'5.1_Check_3_PTO_Summary'!J75</f>
        <v>Direct to C1 &amp; C2</v>
      </c>
      <c r="R74" s="463">
        <f>'5.1_Check_3_PTO_Summary'!N75</f>
        <v>0</v>
      </c>
      <c r="S74" s="156">
        <f>'5.1_Check_3_PTO_Summary'!O75</f>
        <v>0</v>
      </c>
      <c r="T74" s="475">
        <f>'5.1_Check_3_PTO_Summary'!S75</f>
        <v>0</v>
      </c>
      <c r="U74" s="157">
        <f>'5.1_Check_3_PTO_Summary'!T75</f>
        <v>0</v>
      </c>
      <c r="W74" s="472">
        <f>'5.1_Check_3_PTO_Summary'!X75</f>
        <v>2.9338256992633951E-2</v>
      </c>
      <c r="X74" s="156">
        <f>'5.1_Check_3_PTO_Summary'!Y75</f>
        <v>1.659282160490964E-3</v>
      </c>
      <c r="Y74" s="463">
        <f>'5.1_Check_3_PTO_Summary'!AC75</f>
        <v>0</v>
      </c>
      <c r="Z74" s="156">
        <f>'5.1_Check_3_PTO_Summary'!AD75</f>
        <v>0</v>
      </c>
      <c r="AA74" s="475">
        <f>'5.1_Check_3_PTO_Summary'!AH75</f>
        <v>0</v>
      </c>
      <c r="AB74" s="157">
        <f>'5.1_Check_3_PTO_Summary'!AI75</f>
        <v>0</v>
      </c>
    </row>
    <row r="75" spans="1:28" ht="12.85" hidden="1" customHeight="1">
      <c r="A75" s="304"/>
      <c r="B75" s="302"/>
      <c r="C75" s="303"/>
      <c r="E75" s="153"/>
      <c r="F75" s="154"/>
      <c r="G75" s="154"/>
      <c r="H75" s="154"/>
      <c r="I75" s="155"/>
      <c r="K75" s="153"/>
      <c r="L75" s="155"/>
      <c r="P75" s="473"/>
      <c r="Q75" s="305"/>
      <c r="R75" s="464"/>
      <c r="S75" s="156"/>
      <c r="T75" s="475"/>
      <c r="U75" s="306"/>
      <c r="W75" s="473"/>
      <c r="X75" s="305"/>
      <c r="Y75" s="464"/>
      <c r="Z75" s="156"/>
      <c r="AA75" s="475"/>
      <c r="AB75" s="306"/>
    </row>
    <row r="76" spans="1:28" ht="12.85" hidden="1" customHeight="1">
      <c r="A76" s="304"/>
      <c r="B76" s="302"/>
      <c r="C76" s="303"/>
      <c r="E76" s="153"/>
      <c r="F76" s="154"/>
      <c r="G76" s="154"/>
      <c r="H76" s="154"/>
      <c r="I76" s="155"/>
      <c r="K76" s="153"/>
      <c r="L76" s="155"/>
      <c r="P76" s="473"/>
      <c r="Q76" s="305"/>
      <c r="R76" s="464"/>
      <c r="S76" s="156"/>
      <c r="T76" s="475"/>
      <c r="U76" s="306"/>
      <c r="W76" s="473"/>
      <c r="X76" s="305"/>
      <c r="Y76" s="464"/>
      <c r="Z76" s="156"/>
      <c r="AA76" s="475"/>
      <c r="AB76" s="306"/>
    </row>
    <row r="77" spans="1:28" ht="12.85" hidden="1" customHeight="1" thickBot="1">
      <c r="A77" s="304"/>
      <c r="B77" s="302"/>
      <c r="C77" s="303"/>
      <c r="E77" s="153"/>
      <c r="F77" s="154"/>
      <c r="G77" s="154"/>
      <c r="H77" s="154"/>
      <c r="I77" s="155"/>
      <c r="K77" s="153"/>
      <c r="L77" s="155"/>
      <c r="P77" s="473"/>
      <c r="Q77" s="305"/>
      <c r="R77" s="464"/>
      <c r="S77" s="156"/>
      <c r="T77" s="475"/>
      <c r="U77" s="306"/>
      <c r="W77" s="473"/>
      <c r="X77" s="305"/>
      <c r="Y77" s="464"/>
      <c r="Z77" s="156"/>
      <c r="AA77" s="475"/>
      <c r="AB77" s="306"/>
    </row>
    <row r="78" spans="1:28" ht="12.85" customHeight="1">
      <c r="A78" s="304" t="s">
        <v>9</v>
      </c>
      <c r="B78" s="302">
        <v>38</v>
      </c>
      <c r="C78" s="303" t="s">
        <v>26</v>
      </c>
      <c r="E78" s="153" t="str">
        <f>'3.1_Check_1_Volume_Summary'!E78</f>
        <v>-</v>
      </c>
      <c r="F78" s="154" t="str">
        <f>'3.1_Check_1_Volume_Summary'!F78</f>
        <v>-</v>
      </c>
      <c r="G78" s="154" t="str">
        <f>'3.1_Check_1_Volume_Summary'!G78</f>
        <v>-</v>
      </c>
      <c r="H78" s="154" t="str">
        <f>'3.1_Check_1_Volume_Summary'!H78</f>
        <v>-</v>
      </c>
      <c r="I78" s="155" t="str">
        <f>'3.1_Check_1_Volume_Summary'!I78</f>
        <v>-</v>
      </c>
      <c r="K78" s="153" t="str">
        <f>'3.1_Check_1_Volume_Summary'!K78</f>
        <v>-</v>
      </c>
      <c r="L78" s="118" t="str">
        <f>'3.1_Check_1_Volume_Summary'!L78</f>
        <v>Acceptable</v>
      </c>
      <c r="P78" s="472">
        <f>'5.1_Check_3_PTO_Summary'!I79</f>
        <v>0</v>
      </c>
      <c r="Q78" s="156">
        <f>'5.1_Check_3_PTO_Summary'!J79</f>
        <v>0</v>
      </c>
      <c r="R78" s="463">
        <f>'5.1_Check_3_PTO_Summary'!N79</f>
        <v>0</v>
      </c>
      <c r="S78" s="156">
        <f>'5.1_Check_3_PTO_Summary'!O79</f>
        <v>0</v>
      </c>
      <c r="T78" s="475">
        <f>'5.1_Check_3_PTO_Summary'!S79</f>
        <v>0</v>
      </c>
      <c r="U78" s="157">
        <f>'5.1_Check_3_PTO_Summary'!T79</f>
        <v>0</v>
      </c>
      <c r="W78" s="472">
        <f>'5.1_Check_3_PTO_Summary'!X79</f>
        <v>0</v>
      </c>
      <c r="X78" s="156">
        <f>'5.1_Check_3_PTO_Summary'!Y79</f>
        <v>0</v>
      </c>
      <c r="Y78" s="463">
        <f>'5.1_Check_3_PTO_Summary'!AC79</f>
        <v>0</v>
      </c>
      <c r="Z78" s="156">
        <f>'5.1_Check_3_PTO_Summary'!AD79</f>
        <v>0</v>
      </c>
      <c r="AA78" s="475">
        <f>'5.1_Check_3_PTO_Summary'!AH79</f>
        <v>0</v>
      </c>
      <c r="AB78" s="157">
        <f>'5.1_Check_3_PTO_Summary'!AI79</f>
        <v>0</v>
      </c>
    </row>
    <row r="79" spans="1:28" ht="12.85" hidden="1" customHeight="1">
      <c r="A79" s="304"/>
      <c r="B79" s="302"/>
      <c r="C79" s="303"/>
      <c r="E79" s="153"/>
      <c r="F79" s="154"/>
      <c r="G79" s="154"/>
      <c r="H79" s="154"/>
      <c r="I79" s="155"/>
      <c r="K79" s="153"/>
      <c r="L79" s="155"/>
      <c r="P79" s="473"/>
      <c r="Q79" s="305"/>
      <c r="R79" s="464"/>
      <c r="S79" s="156"/>
      <c r="T79" s="475"/>
      <c r="U79" s="306"/>
      <c r="W79" s="473"/>
      <c r="X79" s="305"/>
      <c r="Y79" s="464"/>
      <c r="Z79" s="156"/>
      <c r="AA79" s="475"/>
      <c r="AB79" s="306"/>
    </row>
    <row r="80" spans="1:28" ht="12.85" hidden="1" customHeight="1">
      <c r="A80" s="304"/>
      <c r="B80" s="302"/>
      <c r="C80" s="303"/>
      <c r="E80" s="153"/>
      <c r="F80" s="154"/>
      <c r="G80" s="154"/>
      <c r="H80" s="154"/>
      <c r="I80" s="155"/>
      <c r="K80" s="153"/>
      <c r="L80" s="155"/>
      <c r="P80" s="473"/>
      <c r="Q80" s="305"/>
      <c r="R80" s="464"/>
      <c r="S80" s="156"/>
      <c r="T80" s="475"/>
      <c r="U80" s="306"/>
      <c r="W80" s="473"/>
      <c r="X80" s="305"/>
      <c r="Y80" s="464"/>
      <c r="Z80" s="156"/>
      <c r="AA80" s="475"/>
      <c r="AB80" s="306"/>
    </row>
    <row r="81" spans="1:28" ht="12.85" hidden="1" customHeight="1" thickBot="1">
      <c r="A81" s="304"/>
      <c r="B81" s="302"/>
      <c r="C81" s="303"/>
      <c r="E81" s="153"/>
      <c r="F81" s="154"/>
      <c r="G81" s="154"/>
      <c r="H81" s="154"/>
      <c r="I81" s="155"/>
      <c r="K81" s="153"/>
      <c r="L81" s="155"/>
      <c r="P81" s="473"/>
      <c r="Q81" s="305"/>
      <c r="R81" s="464"/>
      <c r="S81" s="156"/>
      <c r="T81" s="475"/>
      <c r="U81" s="306"/>
      <c r="W81" s="473"/>
      <c r="X81" s="305"/>
      <c r="Y81" s="464"/>
      <c r="Z81" s="156"/>
      <c r="AA81" s="475"/>
      <c r="AB81" s="306"/>
    </row>
    <row r="82" spans="1:28" ht="12.85" customHeight="1">
      <c r="A82" s="304" t="s">
        <v>9</v>
      </c>
      <c r="B82" s="302">
        <v>40</v>
      </c>
      <c r="C82" s="303" t="s">
        <v>27</v>
      </c>
      <c r="E82" s="153" t="str">
        <f>'3.1_Check_1_Volume_Summary'!E82</f>
        <v>-</v>
      </c>
      <c r="F82" s="154" t="str">
        <f>'3.1_Check_1_Volume_Summary'!F82</f>
        <v>-</v>
      </c>
      <c r="G82" s="154" t="str">
        <f>'3.1_Check_1_Volume_Summary'!G82</f>
        <v>-</v>
      </c>
      <c r="H82" s="154" t="str">
        <f>'3.1_Check_1_Volume_Summary'!H82</f>
        <v>-</v>
      </c>
      <c r="I82" s="155" t="str">
        <f>'3.1_Check_1_Volume_Summary'!I82</f>
        <v>-</v>
      </c>
      <c r="K82" s="153" t="str">
        <f>'3.1_Check_1_Volume_Summary'!K82</f>
        <v>-</v>
      </c>
      <c r="L82" s="118" t="str">
        <f>'3.1_Check_1_Volume_Summary'!L82</f>
        <v>Acceptable</v>
      </c>
      <c r="P82" s="472">
        <f>'5.1_Check_3_PTO_Summary'!I83</f>
        <v>-6.9397215150413839E-3</v>
      </c>
      <c r="Q82" s="156">
        <f>'5.1_Check_3_PTO_Summary'!J83</f>
        <v>-3.9248944174067972E-4</v>
      </c>
      <c r="R82" s="463">
        <f>'5.1_Check_3_PTO_Summary'!N83</f>
        <v>0</v>
      </c>
      <c r="S82" s="156">
        <f>'5.1_Check_3_PTO_Summary'!O83</f>
        <v>0</v>
      </c>
      <c r="T82" s="475">
        <f>'5.1_Check_3_PTO_Summary'!S83</f>
        <v>0</v>
      </c>
      <c r="U82" s="157">
        <f>'5.1_Check_3_PTO_Summary'!T83</f>
        <v>0</v>
      </c>
      <c r="W82" s="472">
        <f>'5.1_Check_3_PTO_Summary'!X83</f>
        <v>6.9397215150413839E-3</v>
      </c>
      <c r="X82" s="156">
        <f>'5.1_Check_3_PTO_Summary'!Y83</f>
        <v>3.9248944174067972E-4</v>
      </c>
      <c r="Y82" s="463">
        <f>'5.1_Check_3_PTO_Summary'!AC83</f>
        <v>0</v>
      </c>
      <c r="Z82" s="156">
        <f>'5.1_Check_3_PTO_Summary'!AD83</f>
        <v>0</v>
      </c>
      <c r="AA82" s="475">
        <f>'5.1_Check_3_PTO_Summary'!AH83</f>
        <v>0</v>
      </c>
      <c r="AB82" s="157">
        <f>'5.1_Check_3_PTO_Summary'!AI83</f>
        <v>0</v>
      </c>
    </row>
    <row r="83" spans="1:28" ht="12.85" hidden="1" customHeight="1">
      <c r="A83" s="304"/>
      <c r="B83" s="302"/>
      <c r="C83" s="303"/>
      <c r="E83" s="153"/>
      <c r="F83" s="154"/>
      <c r="G83" s="154"/>
      <c r="H83" s="154"/>
      <c r="I83" s="155"/>
      <c r="K83" s="153"/>
      <c r="L83" s="155"/>
      <c r="P83" s="473"/>
      <c r="Q83" s="305"/>
      <c r="R83" s="464"/>
      <c r="S83" s="156"/>
      <c r="T83" s="475"/>
      <c r="U83" s="306"/>
      <c r="W83" s="473"/>
      <c r="X83" s="305"/>
      <c r="Y83" s="464"/>
      <c r="Z83" s="156"/>
      <c r="AA83" s="475"/>
      <c r="AB83" s="306"/>
    </row>
    <row r="84" spans="1:28" ht="12.85" hidden="1" customHeight="1">
      <c r="A84" s="304"/>
      <c r="B84" s="302"/>
      <c r="C84" s="303"/>
      <c r="E84" s="153"/>
      <c r="F84" s="154"/>
      <c r="G84" s="154"/>
      <c r="H84" s="154"/>
      <c r="I84" s="155"/>
      <c r="K84" s="153"/>
      <c r="L84" s="155"/>
      <c r="P84" s="473"/>
      <c r="Q84" s="305"/>
      <c r="R84" s="464"/>
      <c r="S84" s="156"/>
      <c r="T84" s="475"/>
      <c r="U84" s="306"/>
      <c r="W84" s="473"/>
      <c r="X84" s="305"/>
      <c r="Y84" s="464"/>
      <c r="Z84" s="156"/>
      <c r="AA84" s="475"/>
      <c r="AB84" s="306"/>
    </row>
    <row r="85" spans="1:28" ht="12.85" hidden="1" customHeight="1" thickBot="1">
      <c r="A85" s="304"/>
      <c r="B85" s="302"/>
      <c r="C85" s="303"/>
      <c r="E85" s="153"/>
      <c r="F85" s="154"/>
      <c r="G85" s="154"/>
      <c r="H85" s="154"/>
      <c r="I85" s="155"/>
      <c r="K85" s="153"/>
      <c r="L85" s="155"/>
      <c r="P85" s="473"/>
      <c r="Q85" s="305"/>
      <c r="R85" s="464"/>
      <c r="S85" s="156"/>
      <c r="T85" s="475"/>
      <c r="U85" s="306"/>
      <c r="W85" s="473"/>
      <c r="X85" s="305"/>
      <c r="Y85" s="464"/>
      <c r="Z85" s="156"/>
      <c r="AA85" s="475"/>
      <c r="AB85" s="306"/>
    </row>
    <row r="86" spans="1:28" ht="12.85" customHeight="1">
      <c r="A86" s="304" t="s">
        <v>9</v>
      </c>
      <c r="B86" s="302">
        <v>42</v>
      </c>
      <c r="C86" s="303" t="s">
        <v>28</v>
      </c>
      <c r="E86" s="153" t="str">
        <f>'3.1_Check_1_Volume_Summary'!E86</f>
        <v>-</v>
      </c>
      <c r="F86" s="154" t="str">
        <f>'3.1_Check_1_Volume_Summary'!F86</f>
        <v>-</v>
      </c>
      <c r="G86" s="154" t="str">
        <f>'3.1_Check_1_Volume_Summary'!G86</f>
        <v>-</v>
      </c>
      <c r="H86" s="154" t="str">
        <f>'3.1_Check_1_Volume_Summary'!H86</f>
        <v>-</v>
      </c>
      <c r="I86" s="155" t="str">
        <f>'3.1_Check_1_Volume_Summary'!I86</f>
        <v>-</v>
      </c>
      <c r="K86" s="153" t="str">
        <f>'3.1_Check_1_Volume_Summary'!K86</f>
        <v>-</v>
      </c>
      <c r="L86" s="118" t="str">
        <f>'3.1_Check_1_Volume_Summary'!L86</f>
        <v>-</v>
      </c>
      <c r="P86" s="472" t="str">
        <f>'5.1_Check_3_PTO_Summary'!I87</f>
        <v>Direct to C1 &amp; C2</v>
      </c>
      <c r="Q86" s="156" t="str">
        <f>'5.1_Check_3_PTO_Summary'!J87</f>
        <v>Direct to C1 &amp; C2</v>
      </c>
      <c r="R86" s="463" t="str">
        <f>'5.1_Check_3_PTO_Summary'!N87</f>
        <v>Direct to C1, C2 &amp; C3</v>
      </c>
      <c r="S86" s="156" t="str">
        <f>'5.1_Check_3_PTO_Summary'!O87</f>
        <v>Direct to C1, C2 &amp; C3</v>
      </c>
      <c r="T86" s="475" t="str">
        <f>'5.1_Check_3_PTO_Summary'!S87</f>
        <v>No Intervention</v>
      </c>
      <c r="U86" s="157" t="str">
        <f>'5.1_Check_3_PTO_Summary'!T87</f>
        <v>No Intervention</v>
      </c>
      <c r="W86" s="472" t="str">
        <f>'5.1_Check_3_PTO_Summary'!X87</f>
        <v>Direct to AH4 &amp; AH5</v>
      </c>
      <c r="X86" s="156" t="str">
        <f>'5.1_Check_3_PTO_Summary'!Y87</f>
        <v>Direct to AH4 &amp; AH5</v>
      </c>
      <c r="Y86" s="463" t="str">
        <f>'5.1_Check_3_PTO_Summary'!AC87</f>
        <v>Direct to AH3, AH4 &amp; AH5</v>
      </c>
      <c r="Z86" s="156" t="str">
        <f>'5.1_Check_3_PTO_Summary'!AD87</f>
        <v>Direct to AH3, AH4 &amp; AH5</v>
      </c>
      <c r="AA86" s="475" t="str">
        <f>'5.1_Check_3_PTO_Summary'!AH87</f>
        <v>No Intervention</v>
      </c>
      <c r="AB86" s="157" t="str">
        <f>'5.1_Check_3_PTO_Summary'!AI87</f>
        <v>No Intervention</v>
      </c>
    </row>
    <row r="87" spans="1:28" ht="12.85" hidden="1" customHeight="1">
      <c r="A87" s="304"/>
      <c r="B87" s="302"/>
      <c r="C87" s="303"/>
      <c r="E87" s="153"/>
      <c r="F87" s="154"/>
      <c r="G87" s="154"/>
      <c r="H87" s="154"/>
      <c r="I87" s="155"/>
      <c r="K87" s="153"/>
      <c r="L87" s="155"/>
      <c r="P87" s="473"/>
      <c r="Q87" s="305"/>
      <c r="R87" s="464"/>
      <c r="S87" s="156"/>
      <c r="T87" s="475"/>
      <c r="U87" s="306"/>
      <c r="W87" s="473"/>
      <c r="X87" s="305"/>
      <c r="Y87" s="464"/>
      <c r="Z87" s="156"/>
      <c r="AA87" s="475"/>
      <c r="AB87" s="306"/>
    </row>
    <row r="88" spans="1:28" ht="12.85" hidden="1" customHeight="1">
      <c r="A88" s="304"/>
      <c r="B88" s="302"/>
      <c r="C88" s="303"/>
      <c r="E88" s="153"/>
      <c r="F88" s="154"/>
      <c r="G88" s="154"/>
      <c r="H88" s="154"/>
      <c r="I88" s="155"/>
      <c r="K88" s="153"/>
      <c r="L88" s="155"/>
      <c r="P88" s="473"/>
      <c r="Q88" s="305"/>
      <c r="R88" s="464"/>
      <c r="S88" s="156"/>
      <c r="T88" s="475"/>
      <c r="U88" s="306"/>
      <c r="W88" s="473"/>
      <c r="X88" s="305"/>
      <c r="Y88" s="464"/>
      <c r="Z88" s="156"/>
      <c r="AA88" s="475"/>
      <c r="AB88" s="306"/>
    </row>
    <row r="89" spans="1:28" ht="12.85" hidden="1" customHeight="1" thickBot="1">
      <c r="A89" s="304"/>
      <c r="B89" s="302"/>
      <c r="C89" s="303"/>
      <c r="E89" s="153"/>
      <c r="F89" s="154"/>
      <c r="G89" s="154"/>
      <c r="H89" s="154"/>
      <c r="I89" s="155"/>
      <c r="K89" s="153"/>
      <c r="L89" s="155"/>
      <c r="P89" s="473"/>
      <c r="Q89" s="305"/>
      <c r="R89" s="464"/>
      <c r="S89" s="156"/>
      <c r="T89" s="475"/>
      <c r="U89" s="306"/>
      <c r="W89" s="473"/>
      <c r="X89" s="305"/>
      <c r="Y89" s="464"/>
      <c r="Z89" s="156"/>
      <c r="AA89" s="475"/>
      <c r="AB89" s="306"/>
    </row>
    <row r="90" spans="1:28" ht="12.85" customHeight="1">
      <c r="A90" s="304" t="s">
        <v>9</v>
      </c>
      <c r="B90" s="302">
        <v>37</v>
      </c>
      <c r="C90" s="303" t="s">
        <v>29</v>
      </c>
      <c r="E90" s="153" t="str">
        <f>'3.1_Check_1_Volume_Summary'!E90</f>
        <v>-</v>
      </c>
      <c r="F90" s="154" t="str">
        <f>'3.1_Check_1_Volume_Summary'!F90</f>
        <v>-</v>
      </c>
      <c r="G90" s="154" t="str">
        <f>'3.1_Check_1_Volume_Summary'!G90</f>
        <v>-</v>
      </c>
      <c r="H90" s="154" t="str">
        <f>'3.1_Check_1_Volume_Summary'!H90</f>
        <v>-</v>
      </c>
      <c r="I90" s="155" t="str">
        <f>'3.1_Check_1_Volume_Summary'!I90</f>
        <v>-</v>
      </c>
      <c r="K90" s="153" t="str">
        <f>'3.1_Check_1_Volume_Summary'!K90</f>
        <v>-</v>
      </c>
      <c r="L90" s="118" t="str">
        <f>'3.1_Check_1_Volume_Summary'!L90</f>
        <v>Acceptable</v>
      </c>
      <c r="P90" s="472">
        <f>'5.1_Check_3_PTO_Summary'!I91</f>
        <v>-6.1184920847826034E-3</v>
      </c>
      <c r="Q90" s="156">
        <f>'5.1_Check_3_PTO_Summary'!J91</f>
        <v>-3.4604321476677742E-4</v>
      </c>
      <c r="R90" s="463">
        <f>'5.1_Check_3_PTO_Summary'!N91</f>
        <v>-6.1184920847826034E-3</v>
      </c>
      <c r="S90" s="156">
        <f>'5.1_Check_3_PTO_Summary'!O91</f>
        <v>-3.4604321476677742E-4</v>
      </c>
      <c r="T90" s="475">
        <f>'5.1_Check_3_PTO_Summary'!S91</f>
        <v>-6.1184920847826034E-3</v>
      </c>
      <c r="U90" s="157">
        <f>'5.1_Check_3_PTO_Summary'!T91</f>
        <v>-3.4604321476677742E-4</v>
      </c>
      <c r="W90" s="472">
        <f>'5.1_Check_3_PTO_Summary'!X91</f>
        <v>0</v>
      </c>
      <c r="X90" s="156">
        <f>'5.1_Check_3_PTO_Summary'!Y91</f>
        <v>0</v>
      </c>
      <c r="Y90" s="463">
        <f>'5.1_Check_3_PTO_Summary'!AC91</f>
        <v>0</v>
      </c>
      <c r="Z90" s="156">
        <f>'5.1_Check_3_PTO_Summary'!AD91</f>
        <v>0</v>
      </c>
      <c r="AA90" s="475">
        <f>'5.1_Check_3_PTO_Summary'!AH91</f>
        <v>0</v>
      </c>
      <c r="AB90" s="157">
        <f>'5.1_Check_3_PTO_Summary'!AI91</f>
        <v>0</v>
      </c>
    </row>
    <row r="91" spans="1:28" ht="12.85" hidden="1" customHeight="1">
      <c r="A91" s="304"/>
      <c r="B91" s="302"/>
      <c r="C91" s="303"/>
      <c r="E91" s="153"/>
      <c r="F91" s="154"/>
      <c r="G91" s="154"/>
      <c r="H91" s="154"/>
      <c r="I91" s="155"/>
      <c r="K91" s="153"/>
      <c r="L91" s="155"/>
      <c r="P91" s="473"/>
      <c r="Q91" s="305"/>
      <c r="R91" s="464"/>
      <c r="S91" s="156"/>
      <c r="T91" s="475"/>
      <c r="U91" s="306"/>
      <c r="W91" s="473"/>
      <c r="X91" s="305"/>
      <c r="Y91" s="464"/>
      <c r="Z91" s="156"/>
      <c r="AA91" s="475"/>
      <c r="AB91" s="306"/>
    </row>
    <row r="92" spans="1:28" ht="12.85" hidden="1" customHeight="1">
      <c r="A92" s="304"/>
      <c r="B92" s="302"/>
      <c r="C92" s="303"/>
      <c r="E92" s="153"/>
      <c r="F92" s="154"/>
      <c r="G92" s="154"/>
      <c r="H92" s="154"/>
      <c r="I92" s="155"/>
      <c r="K92" s="153"/>
      <c r="L92" s="155"/>
      <c r="P92" s="473"/>
      <c r="Q92" s="305"/>
      <c r="R92" s="464"/>
      <c r="S92" s="156"/>
      <c r="T92" s="475"/>
      <c r="U92" s="306"/>
      <c r="W92" s="473"/>
      <c r="X92" s="305"/>
      <c r="Y92" s="464"/>
      <c r="Z92" s="156"/>
      <c r="AA92" s="475"/>
      <c r="AB92" s="306"/>
    </row>
    <row r="93" spans="1:28" ht="12.85" hidden="1" customHeight="1" thickBot="1">
      <c r="A93" s="304"/>
      <c r="B93" s="302"/>
      <c r="C93" s="303"/>
      <c r="E93" s="153"/>
      <c r="F93" s="154"/>
      <c r="G93" s="154"/>
      <c r="H93" s="154"/>
      <c r="I93" s="155"/>
      <c r="K93" s="153"/>
      <c r="L93" s="155"/>
      <c r="P93" s="473"/>
      <c r="Q93" s="305"/>
      <c r="R93" s="464"/>
      <c r="S93" s="156"/>
      <c r="T93" s="475"/>
      <c r="U93" s="306"/>
      <c r="W93" s="473"/>
      <c r="X93" s="305"/>
      <c r="Y93" s="464"/>
      <c r="Z93" s="156"/>
      <c r="AA93" s="475"/>
      <c r="AB93" s="306"/>
    </row>
    <row r="94" spans="1:28" ht="12.85" customHeight="1">
      <c r="A94" s="304" t="s">
        <v>9</v>
      </c>
      <c r="B94" s="302">
        <v>3</v>
      </c>
      <c r="C94" s="303" t="s">
        <v>30</v>
      </c>
      <c r="E94" s="153" t="str">
        <f>'3.1_Check_1_Volume_Summary'!E94</f>
        <v>-</v>
      </c>
      <c r="F94" s="154" t="str">
        <f>'3.1_Check_1_Volume_Summary'!F94</f>
        <v>-</v>
      </c>
      <c r="G94" s="154" t="str">
        <f>'3.1_Check_1_Volume_Summary'!G94</f>
        <v>-</v>
      </c>
      <c r="H94" s="154" t="str">
        <f>'3.1_Check_1_Volume_Summary'!H94</f>
        <v>-</v>
      </c>
      <c r="I94" s="155" t="str">
        <f>'3.1_Check_1_Volume_Summary'!I94</f>
        <v>-</v>
      </c>
      <c r="K94" s="153" t="str">
        <f>'3.1_Check_1_Volume_Summary'!K94</f>
        <v>-</v>
      </c>
      <c r="L94" s="118" t="str">
        <f>'3.1_Check_1_Volume_Summary'!L94</f>
        <v>Acceptable</v>
      </c>
      <c r="P94" s="472">
        <f>'5.1_Check_3_PTO_Summary'!I95</f>
        <v>0</v>
      </c>
      <c r="Q94" s="156">
        <f>'5.1_Check_3_PTO_Summary'!J95</f>
        <v>0</v>
      </c>
      <c r="R94" s="463">
        <f>'5.1_Check_3_PTO_Summary'!N95</f>
        <v>0</v>
      </c>
      <c r="S94" s="156">
        <f>'5.1_Check_3_PTO_Summary'!O95</f>
        <v>0</v>
      </c>
      <c r="T94" s="475">
        <f>'5.1_Check_3_PTO_Summary'!S95</f>
        <v>0</v>
      </c>
      <c r="U94" s="157">
        <f>'5.1_Check_3_PTO_Summary'!T95</f>
        <v>0</v>
      </c>
      <c r="W94" s="472">
        <f>'5.1_Check_3_PTO_Summary'!X95</f>
        <v>6.8349828798923273E-3</v>
      </c>
      <c r="X94" s="156">
        <f>'5.1_Check_3_PTO_Summary'!Y95</f>
        <v>3.865657446082756E-4</v>
      </c>
      <c r="Y94" s="463">
        <f>'5.1_Check_3_PTO_Summary'!AC95</f>
        <v>0</v>
      </c>
      <c r="Z94" s="156">
        <f>'5.1_Check_3_PTO_Summary'!AD95</f>
        <v>0</v>
      </c>
      <c r="AA94" s="475">
        <f>'5.1_Check_3_PTO_Summary'!AH95</f>
        <v>0</v>
      </c>
      <c r="AB94" s="157">
        <f>'5.1_Check_3_PTO_Summary'!AI95</f>
        <v>0</v>
      </c>
    </row>
    <row r="95" spans="1:28" ht="12.85" hidden="1" customHeight="1">
      <c r="A95" s="304"/>
      <c r="B95" s="302"/>
      <c r="C95" s="303"/>
      <c r="E95" s="153"/>
      <c r="F95" s="154"/>
      <c r="G95" s="154"/>
      <c r="H95" s="154"/>
      <c r="I95" s="155"/>
      <c r="K95" s="153"/>
      <c r="L95" s="155"/>
      <c r="P95" s="473"/>
      <c r="Q95" s="305"/>
      <c r="R95" s="464"/>
      <c r="S95" s="156"/>
      <c r="T95" s="475"/>
      <c r="U95" s="306"/>
      <c r="W95" s="473"/>
      <c r="X95" s="305"/>
      <c r="Y95" s="464"/>
      <c r="Z95" s="156"/>
      <c r="AA95" s="475"/>
      <c r="AB95" s="306"/>
    </row>
    <row r="96" spans="1:28" ht="12.85" hidden="1" customHeight="1">
      <c r="A96" s="304"/>
      <c r="B96" s="302"/>
      <c r="C96" s="303"/>
      <c r="E96" s="153"/>
      <c r="F96" s="154"/>
      <c r="G96" s="154"/>
      <c r="H96" s="154"/>
      <c r="I96" s="155"/>
      <c r="K96" s="153"/>
      <c r="L96" s="155"/>
      <c r="P96" s="473"/>
      <c r="Q96" s="305"/>
      <c r="R96" s="464"/>
      <c r="S96" s="156"/>
      <c r="T96" s="475"/>
      <c r="U96" s="306"/>
      <c r="W96" s="473"/>
      <c r="X96" s="305"/>
      <c r="Y96" s="464"/>
      <c r="Z96" s="156"/>
      <c r="AA96" s="475"/>
      <c r="AB96" s="306"/>
    </row>
    <row r="97" spans="1:28" ht="12.85" hidden="1" customHeight="1" thickBot="1">
      <c r="A97" s="304"/>
      <c r="B97" s="302"/>
      <c r="C97" s="303"/>
      <c r="E97" s="153"/>
      <c r="F97" s="154"/>
      <c r="G97" s="154"/>
      <c r="H97" s="154"/>
      <c r="I97" s="155"/>
      <c r="K97" s="153"/>
      <c r="L97" s="155"/>
      <c r="P97" s="473"/>
      <c r="Q97" s="305"/>
      <c r="R97" s="464"/>
      <c r="S97" s="156"/>
      <c r="T97" s="475"/>
      <c r="U97" s="306"/>
      <c r="W97" s="473"/>
      <c r="X97" s="305"/>
      <c r="Y97" s="464"/>
      <c r="Z97" s="156"/>
      <c r="AA97" s="475"/>
      <c r="AB97" s="306"/>
    </row>
    <row r="98" spans="1:28" ht="12.85" customHeight="1">
      <c r="A98" s="304" t="s">
        <v>9</v>
      </c>
      <c r="B98" s="302">
        <v>6</v>
      </c>
      <c r="C98" s="303" t="s">
        <v>31</v>
      </c>
      <c r="E98" s="153" t="str">
        <f>'3.1_Check_1_Volume_Summary'!E98</f>
        <v>-</v>
      </c>
      <c r="F98" s="154" t="str">
        <f>'3.1_Check_1_Volume_Summary'!F98</f>
        <v>-</v>
      </c>
      <c r="G98" s="154" t="str">
        <f>'3.1_Check_1_Volume_Summary'!G98</f>
        <v>-</v>
      </c>
      <c r="H98" s="154" t="str">
        <f>'3.1_Check_1_Volume_Summary'!H98</f>
        <v>-</v>
      </c>
      <c r="I98" s="155" t="str">
        <f>'3.1_Check_1_Volume_Summary'!I98</f>
        <v>-</v>
      </c>
      <c r="K98" s="153" t="str">
        <f>'3.1_Check_1_Volume_Summary'!K98</f>
        <v>-</v>
      </c>
      <c r="L98" s="118" t="str">
        <f>'3.1_Check_1_Volume_Summary'!L98</f>
        <v>Acceptable</v>
      </c>
      <c r="P98" s="472" t="str">
        <f>'5.1_Check_3_PTO_Summary'!I99</f>
        <v>Direct to C1 &amp; C2</v>
      </c>
      <c r="Q98" s="156" t="str">
        <f>'5.1_Check_3_PTO_Summary'!J99</f>
        <v>Direct to C1 &amp; C2</v>
      </c>
      <c r="R98" s="463">
        <f>'5.1_Check_3_PTO_Summary'!N99</f>
        <v>-4.535556008409412E-4</v>
      </c>
      <c r="S98" s="156">
        <f>'5.1_Check_3_PTO_Summary'!O99</f>
        <v>-2.5651718759402987E-5</v>
      </c>
      <c r="T98" s="475">
        <f>'5.1_Check_3_PTO_Summary'!S99</f>
        <v>-4.535556008409412E-4</v>
      </c>
      <c r="U98" s="157">
        <f>'5.1_Check_3_PTO_Summary'!T99</f>
        <v>-2.5651718759402987E-5</v>
      </c>
      <c r="W98" s="472">
        <f>'5.1_Check_3_PTO_Summary'!X99</f>
        <v>0</v>
      </c>
      <c r="X98" s="156">
        <f>'5.1_Check_3_PTO_Summary'!Y99</f>
        <v>0</v>
      </c>
      <c r="Y98" s="463">
        <f>'5.1_Check_3_PTO_Summary'!AC99</f>
        <v>0</v>
      </c>
      <c r="Z98" s="156">
        <f>'5.1_Check_3_PTO_Summary'!AD99</f>
        <v>0</v>
      </c>
      <c r="AA98" s="475">
        <f>'5.1_Check_3_PTO_Summary'!AH99</f>
        <v>0</v>
      </c>
      <c r="AB98" s="157">
        <f>'5.1_Check_3_PTO_Summary'!AI99</f>
        <v>0</v>
      </c>
    </row>
    <row r="99" spans="1:28" ht="12.85" hidden="1" customHeight="1">
      <c r="A99" s="304"/>
      <c r="B99" s="302"/>
      <c r="C99" s="303"/>
      <c r="E99" s="153"/>
      <c r="F99" s="154"/>
      <c r="G99" s="154"/>
      <c r="H99" s="154"/>
      <c r="I99" s="155"/>
      <c r="K99" s="153"/>
      <c r="L99" s="155"/>
      <c r="P99" s="473"/>
      <c r="Q99" s="305"/>
      <c r="R99" s="464"/>
      <c r="S99" s="156"/>
      <c r="T99" s="475"/>
      <c r="U99" s="306"/>
      <c r="W99" s="473"/>
      <c r="X99" s="305"/>
      <c r="Y99" s="464"/>
      <c r="Z99" s="156"/>
      <c r="AA99" s="475"/>
      <c r="AB99" s="306"/>
    </row>
    <row r="100" spans="1:28" ht="12.85" hidden="1" customHeight="1">
      <c r="A100" s="304"/>
      <c r="B100" s="302"/>
      <c r="C100" s="303"/>
      <c r="E100" s="153"/>
      <c r="F100" s="154"/>
      <c r="G100" s="154"/>
      <c r="H100" s="154"/>
      <c r="I100" s="155"/>
      <c r="K100" s="153"/>
      <c r="L100" s="155"/>
      <c r="P100" s="473"/>
      <c r="Q100" s="305"/>
      <c r="R100" s="464"/>
      <c r="S100" s="156"/>
      <c r="T100" s="475"/>
      <c r="U100" s="306"/>
      <c r="W100" s="473"/>
      <c r="X100" s="305"/>
      <c r="Y100" s="464"/>
      <c r="Z100" s="156"/>
      <c r="AA100" s="475"/>
      <c r="AB100" s="306"/>
    </row>
    <row r="101" spans="1:28" ht="12.85" hidden="1" customHeight="1" thickBot="1">
      <c r="A101" s="304"/>
      <c r="B101" s="302"/>
      <c r="C101" s="303"/>
      <c r="E101" s="153"/>
      <c r="F101" s="154"/>
      <c r="G101" s="154"/>
      <c r="H101" s="154"/>
      <c r="I101" s="155"/>
      <c r="K101" s="153"/>
      <c r="L101" s="155"/>
      <c r="P101" s="473"/>
      <c r="Q101" s="305"/>
      <c r="R101" s="464"/>
      <c r="S101" s="156"/>
      <c r="T101" s="475"/>
      <c r="U101" s="306"/>
      <c r="W101" s="473"/>
      <c r="X101" s="305"/>
      <c r="Y101" s="464"/>
      <c r="Z101" s="156"/>
      <c r="AA101" s="475"/>
      <c r="AB101" s="306"/>
    </row>
    <row r="102" spans="1:28" ht="12.85" customHeight="1">
      <c r="A102" s="304" t="s">
        <v>9</v>
      </c>
      <c r="B102" s="302">
        <v>14</v>
      </c>
      <c r="C102" s="303" t="s">
        <v>32</v>
      </c>
      <c r="E102" s="153" t="str">
        <f>'3.1_Check_1_Volume_Summary'!E102</f>
        <v>-</v>
      </c>
      <c r="F102" s="154" t="str">
        <f>'3.1_Check_1_Volume_Summary'!F102</f>
        <v>-</v>
      </c>
      <c r="G102" s="154" t="str">
        <f>'3.1_Check_1_Volume_Summary'!G102</f>
        <v>-</v>
      </c>
      <c r="H102" s="154" t="str">
        <f>'3.1_Check_1_Volume_Summary'!H102</f>
        <v>-</v>
      </c>
      <c r="I102" s="155" t="str">
        <f>'3.1_Check_1_Volume_Summary'!I102</f>
        <v>-</v>
      </c>
      <c r="K102" s="153" t="str">
        <f>'3.1_Check_1_Volume_Summary'!K102</f>
        <v>-</v>
      </c>
      <c r="L102" s="118" t="str">
        <f>'3.1_Check_1_Volume_Summary'!L102</f>
        <v>Acceptable</v>
      </c>
      <c r="P102" s="472" t="str">
        <f>'5.1_Check_3_PTO_Summary'!I103</f>
        <v>Direct to C1 &amp; C2</v>
      </c>
      <c r="Q102" s="156" t="str">
        <f>'5.1_Check_3_PTO_Summary'!J103</f>
        <v>Direct to C1 &amp; C2</v>
      </c>
      <c r="R102" s="463" t="str">
        <f>'5.1_Check_3_PTO_Summary'!N103</f>
        <v>Direct to C1, C2 &amp; C3</v>
      </c>
      <c r="S102" s="156" t="str">
        <f>'5.1_Check_3_PTO_Summary'!O103</f>
        <v>Direct to C1, C2 &amp; C3</v>
      </c>
      <c r="T102" s="475" t="str">
        <f>'5.1_Check_3_PTO_Summary'!S103</f>
        <v>No Intervention</v>
      </c>
      <c r="U102" s="157" t="str">
        <f>'5.1_Check_3_PTO_Summary'!T103</f>
        <v>No Intervention</v>
      </c>
      <c r="W102" s="472" t="str">
        <f>'5.1_Check_3_PTO_Summary'!X103</f>
        <v>Direct to AH4 &amp; AH5</v>
      </c>
      <c r="X102" s="156" t="str">
        <f>'5.1_Check_3_PTO_Summary'!Y103</f>
        <v>Direct to AH4 &amp; AH5</v>
      </c>
      <c r="Y102" s="463" t="str">
        <f>'5.1_Check_3_PTO_Summary'!AC103</f>
        <v>Direct to AH3, AH4 &amp; AH5</v>
      </c>
      <c r="Z102" s="156" t="str">
        <f>'5.1_Check_3_PTO_Summary'!AD103</f>
        <v>Direct to AH3, AH4 &amp; AH5</v>
      </c>
      <c r="AA102" s="475">
        <f>'5.1_Check_3_PTO_Summary'!AH103</f>
        <v>0</v>
      </c>
      <c r="AB102" s="157">
        <f>'5.1_Check_3_PTO_Summary'!AI103</f>
        <v>0</v>
      </c>
    </row>
    <row r="103" spans="1:28" ht="12.85" hidden="1" customHeight="1">
      <c r="A103" s="304"/>
      <c r="B103" s="302"/>
      <c r="C103" s="303"/>
      <c r="E103" s="153"/>
      <c r="F103" s="154"/>
      <c r="G103" s="154"/>
      <c r="H103" s="154"/>
      <c r="I103" s="155"/>
      <c r="K103" s="153"/>
      <c r="L103" s="155"/>
      <c r="P103" s="473"/>
      <c r="Q103" s="305"/>
      <c r="R103" s="464"/>
      <c r="S103" s="156"/>
      <c r="T103" s="475"/>
      <c r="U103" s="306"/>
      <c r="W103" s="473"/>
      <c r="X103" s="305"/>
      <c r="Y103" s="464"/>
      <c r="Z103" s="156"/>
      <c r="AA103" s="475"/>
      <c r="AB103" s="306"/>
    </row>
    <row r="104" spans="1:28" ht="12.85" hidden="1" customHeight="1">
      <c r="A104" s="304"/>
      <c r="B104" s="302"/>
      <c r="C104" s="303"/>
      <c r="E104" s="153"/>
      <c r="F104" s="154"/>
      <c r="G104" s="154"/>
      <c r="H104" s="154"/>
      <c r="I104" s="155"/>
      <c r="K104" s="153"/>
      <c r="L104" s="155"/>
      <c r="P104" s="473"/>
      <c r="Q104" s="305"/>
      <c r="R104" s="464"/>
      <c r="S104" s="156"/>
      <c r="T104" s="475"/>
      <c r="U104" s="306"/>
      <c r="W104" s="473"/>
      <c r="X104" s="305"/>
      <c r="Y104" s="464"/>
      <c r="Z104" s="156"/>
      <c r="AA104" s="475"/>
      <c r="AB104" s="306"/>
    </row>
    <row r="105" spans="1:28" ht="12.85" hidden="1" customHeight="1" thickBot="1">
      <c r="A105" s="304"/>
      <c r="B105" s="302"/>
      <c r="C105" s="303"/>
      <c r="E105" s="153"/>
      <c r="F105" s="154"/>
      <c r="G105" s="154"/>
      <c r="H105" s="154"/>
      <c r="I105" s="155"/>
      <c r="K105" s="153"/>
      <c r="L105" s="155"/>
      <c r="P105" s="473"/>
      <c r="Q105" s="305"/>
      <c r="R105" s="464"/>
      <c r="S105" s="156"/>
      <c r="T105" s="475"/>
      <c r="U105" s="306"/>
      <c r="W105" s="473"/>
      <c r="X105" s="305"/>
      <c r="Y105" s="464"/>
      <c r="Z105" s="156"/>
      <c r="AA105" s="475"/>
      <c r="AB105" s="306"/>
    </row>
    <row r="106" spans="1:28" ht="12.85" customHeight="1">
      <c r="A106" s="304" t="s">
        <v>9</v>
      </c>
      <c r="B106" s="302">
        <v>4</v>
      </c>
      <c r="C106" s="303" t="s">
        <v>33</v>
      </c>
      <c r="E106" s="153" t="str">
        <f>'3.1_Check_1_Volume_Summary'!E106</f>
        <v>-</v>
      </c>
      <c r="F106" s="154" t="str">
        <f>'3.1_Check_1_Volume_Summary'!F106</f>
        <v>-</v>
      </c>
      <c r="G106" s="154" t="str">
        <f>'3.1_Check_1_Volume_Summary'!G106</f>
        <v>-</v>
      </c>
      <c r="H106" s="154" t="str">
        <f>'3.1_Check_1_Volume_Summary'!H106</f>
        <v>-</v>
      </c>
      <c r="I106" s="155" t="str">
        <f>'3.1_Check_1_Volume_Summary'!I106</f>
        <v>-</v>
      </c>
      <c r="K106" s="153" t="str">
        <f>'3.1_Check_1_Volume_Summary'!K106</f>
        <v>-</v>
      </c>
      <c r="L106" s="118" t="str">
        <f>'3.1_Check_1_Volume_Summary'!L106</f>
        <v>Acceptable</v>
      </c>
      <c r="P106" s="472">
        <f>'5.1_Check_3_PTO_Summary'!I107</f>
        <v>0</v>
      </c>
      <c r="Q106" s="156">
        <f>'5.1_Check_3_PTO_Summary'!J107</f>
        <v>0</v>
      </c>
      <c r="R106" s="463">
        <f>'5.1_Check_3_PTO_Summary'!N107</f>
        <v>0</v>
      </c>
      <c r="S106" s="156">
        <f>'5.1_Check_3_PTO_Summary'!O107</f>
        <v>0</v>
      </c>
      <c r="T106" s="475">
        <f>'5.1_Check_3_PTO_Summary'!S107</f>
        <v>0</v>
      </c>
      <c r="U106" s="157">
        <f>'5.1_Check_3_PTO_Summary'!T107</f>
        <v>0</v>
      </c>
      <c r="W106" s="472">
        <f>'5.1_Check_3_PTO_Summary'!X107</f>
        <v>5.1796239387080442E-4</v>
      </c>
      <c r="X106" s="156">
        <f>'5.1_Check_3_PTO_Summary'!Y107</f>
        <v>2.929437015194201E-5</v>
      </c>
      <c r="Y106" s="463">
        <f>'5.1_Check_3_PTO_Summary'!AC107</f>
        <v>0</v>
      </c>
      <c r="Z106" s="156">
        <f>'5.1_Check_3_PTO_Summary'!AD107</f>
        <v>0</v>
      </c>
      <c r="AA106" s="475">
        <f>'5.1_Check_3_PTO_Summary'!AH107</f>
        <v>0</v>
      </c>
      <c r="AB106" s="157">
        <f>'5.1_Check_3_PTO_Summary'!AI107</f>
        <v>0</v>
      </c>
    </row>
    <row r="107" spans="1:28" ht="12.85" hidden="1" customHeight="1">
      <c r="A107" s="304"/>
      <c r="B107" s="302"/>
      <c r="C107" s="303"/>
      <c r="E107" s="153"/>
      <c r="F107" s="154"/>
      <c r="G107" s="154"/>
      <c r="H107" s="154"/>
      <c r="I107" s="155"/>
      <c r="K107" s="153"/>
      <c r="L107" s="155"/>
      <c r="P107" s="473"/>
      <c r="Q107" s="305"/>
      <c r="R107" s="464"/>
      <c r="S107" s="156"/>
      <c r="T107" s="475"/>
      <c r="U107" s="306"/>
      <c r="W107" s="473"/>
      <c r="X107" s="305"/>
      <c r="Y107" s="464"/>
      <c r="Z107" s="156"/>
      <c r="AA107" s="475"/>
      <c r="AB107" s="306"/>
    </row>
    <row r="108" spans="1:28" ht="12.85" hidden="1" customHeight="1">
      <c r="A108" s="304"/>
      <c r="B108" s="302"/>
      <c r="C108" s="303"/>
      <c r="E108" s="153"/>
      <c r="F108" s="154"/>
      <c r="G108" s="154"/>
      <c r="H108" s="154"/>
      <c r="I108" s="155"/>
      <c r="K108" s="153"/>
      <c r="L108" s="155"/>
      <c r="P108" s="473"/>
      <c r="Q108" s="305"/>
      <c r="R108" s="464"/>
      <c r="S108" s="156"/>
      <c r="T108" s="475"/>
      <c r="U108" s="306"/>
      <c r="W108" s="473"/>
      <c r="X108" s="305"/>
      <c r="Y108" s="464"/>
      <c r="Z108" s="156"/>
      <c r="AA108" s="475"/>
      <c r="AB108" s="306"/>
    </row>
    <row r="109" spans="1:28" ht="12.85" hidden="1" customHeight="1" thickBot="1">
      <c r="A109" s="304"/>
      <c r="B109" s="302"/>
      <c r="C109" s="303"/>
      <c r="E109" s="153"/>
      <c r="F109" s="154"/>
      <c r="G109" s="154"/>
      <c r="H109" s="154"/>
      <c r="I109" s="155"/>
      <c r="K109" s="153"/>
      <c r="L109" s="155"/>
      <c r="P109" s="473"/>
      <c r="Q109" s="305"/>
      <c r="R109" s="464"/>
      <c r="S109" s="156"/>
      <c r="T109" s="475"/>
      <c r="U109" s="306"/>
      <c r="W109" s="473"/>
      <c r="X109" s="305"/>
      <c r="Y109" s="464"/>
      <c r="Z109" s="156"/>
      <c r="AA109" s="475"/>
      <c r="AB109" s="306"/>
    </row>
    <row r="110" spans="1:28" ht="12.85" customHeight="1">
      <c r="A110" s="304" t="s">
        <v>9</v>
      </c>
      <c r="B110" s="302">
        <v>23</v>
      </c>
      <c r="C110" s="303" t="s">
        <v>34</v>
      </c>
      <c r="E110" s="153" t="str">
        <f>'3.1_Check_1_Volume_Summary'!E110</f>
        <v>-</v>
      </c>
      <c r="F110" s="154" t="str">
        <f>'3.1_Check_1_Volume_Summary'!F110</f>
        <v>-</v>
      </c>
      <c r="G110" s="154" t="str">
        <f>'3.1_Check_1_Volume_Summary'!G110</f>
        <v>-</v>
      </c>
      <c r="H110" s="154" t="str">
        <f>'3.1_Check_1_Volume_Summary'!H110</f>
        <v>-</v>
      </c>
      <c r="I110" s="155" t="str">
        <f>'3.1_Check_1_Volume_Summary'!I110</f>
        <v>-</v>
      </c>
      <c r="K110" s="153" t="str">
        <f>'3.1_Check_1_Volume_Summary'!K110</f>
        <v>-</v>
      </c>
      <c r="L110" s="118" t="str">
        <f>'3.1_Check_1_Volume_Summary'!L110</f>
        <v>Acceptable</v>
      </c>
      <c r="P110" s="472">
        <f>'5.1_Check_3_PTO_Summary'!I111</f>
        <v>0</v>
      </c>
      <c r="Q110" s="156">
        <f>'5.1_Check_3_PTO_Summary'!J111</f>
        <v>0</v>
      </c>
      <c r="R110" s="463">
        <f>'5.1_Check_3_PTO_Summary'!N111</f>
        <v>0</v>
      </c>
      <c r="S110" s="156">
        <f>'5.1_Check_3_PTO_Summary'!O111</f>
        <v>0</v>
      </c>
      <c r="T110" s="475">
        <f>'5.1_Check_3_PTO_Summary'!S111</f>
        <v>0</v>
      </c>
      <c r="U110" s="157">
        <f>'5.1_Check_3_PTO_Summary'!T111</f>
        <v>0</v>
      </c>
      <c r="W110" s="472">
        <f>'5.1_Check_3_PTO_Summary'!X111</f>
        <v>1.5929728006115248E-2</v>
      </c>
      <c r="X110" s="156">
        <f>'5.1_Check_3_PTO_Summary'!Y111</f>
        <v>9.0093673624362441E-4</v>
      </c>
      <c r="Y110" s="463">
        <f>'5.1_Check_3_PTO_Summary'!AC111</f>
        <v>0</v>
      </c>
      <c r="Z110" s="156">
        <f>'5.1_Check_3_PTO_Summary'!AD111</f>
        <v>0</v>
      </c>
      <c r="AA110" s="475">
        <f>'5.1_Check_3_PTO_Summary'!AH111</f>
        <v>0</v>
      </c>
      <c r="AB110" s="157">
        <f>'5.1_Check_3_PTO_Summary'!AI111</f>
        <v>0</v>
      </c>
    </row>
    <row r="111" spans="1:28" ht="12.85" hidden="1" customHeight="1">
      <c r="A111" s="304"/>
      <c r="B111" s="302"/>
      <c r="C111" s="303"/>
      <c r="E111" s="153"/>
      <c r="F111" s="154"/>
      <c r="G111" s="154"/>
      <c r="H111" s="154"/>
      <c r="I111" s="155"/>
      <c r="K111" s="153"/>
      <c r="L111" s="155"/>
      <c r="P111" s="473"/>
      <c r="Q111" s="305"/>
      <c r="R111" s="464"/>
      <c r="S111" s="156"/>
      <c r="T111" s="475"/>
      <c r="U111" s="306"/>
      <c r="W111" s="473"/>
      <c r="X111" s="305"/>
      <c r="Y111" s="464"/>
      <c r="Z111" s="156"/>
      <c r="AA111" s="475"/>
      <c r="AB111" s="306"/>
    </row>
    <row r="112" spans="1:28" ht="12.85" hidden="1" customHeight="1">
      <c r="A112" s="304"/>
      <c r="B112" s="302"/>
      <c r="C112" s="303"/>
      <c r="E112" s="153"/>
      <c r="F112" s="154"/>
      <c r="G112" s="154"/>
      <c r="H112" s="154"/>
      <c r="I112" s="155"/>
      <c r="K112" s="153"/>
      <c r="L112" s="155"/>
      <c r="P112" s="473"/>
      <c r="Q112" s="305"/>
      <c r="R112" s="464"/>
      <c r="S112" s="156"/>
      <c r="T112" s="475"/>
      <c r="U112" s="306"/>
      <c r="W112" s="473"/>
      <c r="X112" s="305"/>
      <c r="Y112" s="464"/>
      <c r="Z112" s="156"/>
      <c r="AA112" s="475"/>
      <c r="AB112" s="306"/>
    </row>
    <row r="113" spans="1:28" ht="12.85" hidden="1" customHeight="1" thickBot="1">
      <c r="A113" s="304"/>
      <c r="B113" s="302"/>
      <c r="C113" s="303"/>
      <c r="E113" s="153"/>
      <c r="F113" s="154"/>
      <c r="G113" s="154"/>
      <c r="H113" s="154"/>
      <c r="I113" s="155"/>
      <c r="K113" s="153"/>
      <c r="L113" s="155"/>
      <c r="P113" s="473"/>
      <c r="Q113" s="305"/>
      <c r="R113" s="464"/>
      <c r="S113" s="156"/>
      <c r="T113" s="475"/>
      <c r="U113" s="306"/>
      <c r="W113" s="473"/>
      <c r="X113" s="305"/>
      <c r="Y113" s="464"/>
      <c r="Z113" s="156"/>
      <c r="AA113" s="475"/>
      <c r="AB113" s="306"/>
    </row>
    <row r="114" spans="1:28" ht="12.85" customHeight="1">
      <c r="A114" s="304" t="s">
        <v>9</v>
      </c>
      <c r="B114" s="302">
        <v>26</v>
      </c>
      <c r="C114" s="303" t="s">
        <v>35</v>
      </c>
      <c r="E114" s="153" t="str">
        <f>'3.1_Check_1_Volume_Summary'!E114</f>
        <v>-</v>
      </c>
      <c r="F114" s="154" t="str">
        <f>'3.1_Check_1_Volume_Summary'!F114</f>
        <v>-</v>
      </c>
      <c r="G114" s="154" t="str">
        <f>'3.1_Check_1_Volume_Summary'!G114</f>
        <v>-</v>
      </c>
      <c r="H114" s="154" t="str">
        <f>'3.1_Check_1_Volume_Summary'!H114</f>
        <v>-</v>
      </c>
      <c r="I114" s="155" t="str">
        <f>'3.1_Check_1_Volume_Summary'!I114</f>
        <v>-</v>
      </c>
      <c r="K114" s="153" t="str">
        <f>'3.1_Check_1_Volume_Summary'!K114</f>
        <v>-</v>
      </c>
      <c r="L114" s="118" t="str">
        <f>'3.1_Check_1_Volume_Summary'!L114</f>
        <v>-</v>
      </c>
      <c r="P114" s="472" t="str">
        <f>'5.1_Check_3_PTO_Summary'!I115</f>
        <v>Direct to C1 &amp; C2</v>
      </c>
      <c r="Q114" s="156" t="str">
        <f>'5.1_Check_3_PTO_Summary'!J115</f>
        <v>Direct to C1 &amp; C2</v>
      </c>
      <c r="R114" s="463" t="str">
        <f>'5.1_Check_3_PTO_Summary'!N115</f>
        <v>Direct to C1, C2 &amp; C3</v>
      </c>
      <c r="S114" s="156" t="str">
        <f>'5.1_Check_3_PTO_Summary'!O115</f>
        <v>Direct to C1, C2 &amp; C3</v>
      </c>
      <c r="T114" s="475" t="str">
        <f>'5.1_Check_3_PTO_Summary'!S115</f>
        <v>No Intervention</v>
      </c>
      <c r="U114" s="157" t="str">
        <f>'5.1_Check_3_PTO_Summary'!T115</f>
        <v>No Intervention</v>
      </c>
      <c r="W114" s="472" t="str">
        <f>'5.1_Check_3_PTO_Summary'!X115</f>
        <v>Direct to AH4 &amp; AH5</v>
      </c>
      <c r="X114" s="156" t="str">
        <f>'5.1_Check_3_PTO_Summary'!Y115</f>
        <v>Direct to AH4 &amp; AH5</v>
      </c>
      <c r="Y114" s="463" t="str">
        <f>'5.1_Check_3_PTO_Summary'!AC115</f>
        <v>Direct to AH3, AH4 &amp; AH5</v>
      </c>
      <c r="Z114" s="156" t="str">
        <f>'5.1_Check_3_PTO_Summary'!AD115</f>
        <v>Direct to AH3, AH4 &amp; AH5</v>
      </c>
      <c r="AA114" s="475" t="str">
        <f>'5.1_Check_3_PTO_Summary'!AH115</f>
        <v>No Intervention</v>
      </c>
      <c r="AB114" s="157" t="str">
        <f>'5.1_Check_3_PTO_Summary'!AI115</f>
        <v>No Intervention</v>
      </c>
    </row>
    <row r="115" spans="1:28" ht="12.85" hidden="1" customHeight="1">
      <c r="A115" s="304"/>
      <c r="B115" s="302"/>
      <c r="C115" s="303"/>
      <c r="E115" s="153"/>
      <c r="F115" s="154"/>
      <c r="G115" s="154"/>
      <c r="H115" s="154"/>
      <c r="I115" s="155"/>
      <c r="K115" s="153"/>
      <c r="L115" s="155"/>
      <c r="P115" s="473"/>
      <c r="Q115" s="305"/>
      <c r="R115" s="464"/>
      <c r="S115" s="156"/>
      <c r="T115" s="475"/>
      <c r="U115" s="306"/>
      <c r="W115" s="473"/>
      <c r="X115" s="305"/>
      <c r="Y115" s="464"/>
      <c r="Z115" s="156"/>
      <c r="AA115" s="475"/>
      <c r="AB115" s="306"/>
    </row>
    <row r="116" spans="1:28" ht="12.85" hidden="1" customHeight="1">
      <c r="A116" s="304"/>
      <c r="B116" s="302"/>
      <c r="C116" s="303"/>
      <c r="E116" s="153"/>
      <c r="F116" s="154"/>
      <c r="G116" s="154"/>
      <c r="H116" s="154"/>
      <c r="I116" s="155"/>
      <c r="K116" s="153"/>
      <c r="L116" s="155"/>
      <c r="P116" s="473"/>
      <c r="Q116" s="305"/>
      <c r="R116" s="464"/>
      <c r="S116" s="156"/>
      <c r="T116" s="475"/>
      <c r="U116" s="306"/>
      <c r="W116" s="473"/>
      <c r="X116" s="305"/>
      <c r="Y116" s="464"/>
      <c r="Z116" s="156"/>
      <c r="AA116" s="475"/>
      <c r="AB116" s="306"/>
    </row>
    <row r="117" spans="1:28" ht="12.85" hidden="1" customHeight="1" thickBot="1">
      <c r="A117" s="304"/>
      <c r="B117" s="302"/>
      <c r="C117" s="303"/>
      <c r="E117" s="153"/>
      <c r="F117" s="154"/>
      <c r="G117" s="154"/>
      <c r="H117" s="154"/>
      <c r="I117" s="155"/>
      <c r="K117" s="153"/>
      <c r="L117" s="155"/>
      <c r="P117" s="473"/>
      <c r="Q117" s="305"/>
      <c r="R117" s="464"/>
      <c r="S117" s="156"/>
      <c r="T117" s="475"/>
      <c r="U117" s="306"/>
      <c r="W117" s="473"/>
      <c r="X117" s="305"/>
      <c r="Y117" s="464"/>
      <c r="Z117" s="156"/>
      <c r="AA117" s="475"/>
      <c r="AB117" s="306"/>
    </row>
    <row r="118" spans="1:28" ht="12.85" customHeight="1">
      <c r="A118" s="304" t="s">
        <v>9</v>
      </c>
      <c r="B118" s="302">
        <v>9</v>
      </c>
      <c r="C118" s="303" t="s">
        <v>36</v>
      </c>
      <c r="E118" s="153" t="str">
        <f>'3.1_Check_1_Volume_Summary'!E118</f>
        <v>-</v>
      </c>
      <c r="F118" s="154" t="str">
        <f>'3.1_Check_1_Volume_Summary'!F118</f>
        <v>-</v>
      </c>
      <c r="G118" s="154" t="str">
        <f>'3.1_Check_1_Volume_Summary'!G118</f>
        <v>-</v>
      </c>
      <c r="H118" s="154" t="str">
        <f>'3.1_Check_1_Volume_Summary'!H118</f>
        <v>-</v>
      </c>
      <c r="I118" s="155" t="str">
        <f>'3.1_Check_1_Volume_Summary'!I118</f>
        <v>-</v>
      </c>
      <c r="K118" s="153" t="str">
        <f>'3.1_Check_1_Volume_Summary'!K118</f>
        <v>-</v>
      </c>
      <c r="L118" s="118" t="str">
        <f>'3.1_Check_1_Volume_Summary'!L118</f>
        <v>-</v>
      </c>
      <c r="P118" s="472" t="str">
        <f>'5.1_Check_3_PTO_Summary'!I119</f>
        <v>Direct to C1 &amp; C2</v>
      </c>
      <c r="Q118" s="156" t="str">
        <f>'5.1_Check_3_PTO_Summary'!J119</f>
        <v>Direct to C1 &amp; C2</v>
      </c>
      <c r="R118" s="463" t="str">
        <f>'5.1_Check_3_PTO_Summary'!N119</f>
        <v>Direct to C1, C2 &amp; C3</v>
      </c>
      <c r="S118" s="156" t="str">
        <f>'5.1_Check_3_PTO_Summary'!O119</f>
        <v>Direct to C1, C2 &amp; C3</v>
      </c>
      <c r="T118" s="475" t="str">
        <f>'5.1_Check_3_PTO_Summary'!S119</f>
        <v>No Intervention</v>
      </c>
      <c r="U118" s="157" t="str">
        <f>'5.1_Check_3_PTO_Summary'!T119</f>
        <v>No Intervention</v>
      </c>
      <c r="W118" s="472" t="str">
        <f>'5.1_Check_3_PTO_Summary'!X119</f>
        <v>Direct to AH4 &amp; AH5</v>
      </c>
      <c r="X118" s="156" t="str">
        <f>'5.1_Check_3_PTO_Summary'!Y119</f>
        <v>Direct to AH4 &amp; AH5</v>
      </c>
      <c r="Y118" s="463" t="str">
        <f>'5.1_Check_3_PTO_Summary'!AC119</f>
        <v>Direct to AH3, AH4 &amp; AH5</v>
      </c>
      <c r="Z118" s="156" t="str">
        <f>'5.1_Check_3_PTO_Summary'!AD119</f>
        <v>Direct to AH3, AH4 &amp; AH5</v>
      </c>
      <c r="AA118" s="475" t="str">
        <f>'5.1_Check_3_PTO_Summary'!AH119</f>
        <v>No Intervention</v>
      </c>
      <c r="AB118" s="157" t="str">
        <f>'5.1_Check_3_PTO_Summary'!AI119</f>
        <v>No Intervention</v>
      </c>
    </row>
    <row r="119" spans="1:28" ht="12.85" hidden="1" customHeight="1">
      <c r="A119" s="304"/>
      <c r="B119" s="302"/>
      <c r="C119" s="303"/>
      <c r="E119" s="153"/>
      <c r="F119" s="154"/>
      <c r="G119" s="154"/>
      <c r="H119" s="154"/>
      <c r="I119" s="155"/>
      <c r="K119" s="153"/>
      <c r="L119" s="155"/>
      <c r="P119" s="473"/>
      <c r="Q119" s="305"/>
      <c r="R119" s="464"/>
      <c r="S119" s="156"/>
      <c r="T119" s="475"/>
      <c r="U119" s="306"/>
      <c r="W119" s="473"/>
      <c r="X119" s="305"/>
      <c r="Y119" s="464"/>
      <c r="Z119" s="156"/>
      <c r="AA119" s="475"/>
      <c r="AB119" s="306"/>
    </row>
    <row r="120" spans="1:28" ht="12.85" hidden="1" customHeight="1">
      <c r="A120" s="304"/>
      <c r="B120" s="302"/>
      <c r="C120" s="303"/>
      <c r="E120" s="153"/>
      <c r="F120" s="154"/>
      <c r="G120" s="154"/>
      <c r="H120" s="154"/>
      <c r="I120" s="155"/>
      <c r="K120" s="153"/>
      <c r="L120" s="155"/>
      <c r="P120" s="473"/>
      <c r="Q120" s="305"/>
      <c r="R120" s="464"/>
      <c r="S120" s="156"/>
      <c r="T120" s="475"/>
      <c r="U120" s="306"/>
      <c r="W120" s="473"/>
      <c r="X120" s="305"/>
      <c r="Y120" s="464"/>
      <c r="Z120" s="156"/>
      <c r="AA120" s="475"/>
      <c r="AB120" s="306"/>
    </row>
    <row r="121" spans="1:28" ht="12.85" hidden="1" customHeight="1" thickBot="1">
      <c r="A121" s="304"/>
      <c r="B121" s="302"/>
      <c r="C121" s="303"/>
      <c r="E121" s="153"/>
      <c r="F121" s="154"/>
      <c r="G121" s="154"/>
      <c r="H121" s="154"/>
      <c r="I121" s="155"/>
      <c r="K121" s="153"/>
      <c r="L121" s="155"/>
      <c r="P121" s="473"/>
      <c r="Q121" s="305"/>
      <c r="R121" s="464"/>
      <c r="S121" s="156"/>
      <c r="T121" s="475"/>
      <c r="U121" s="306"/>
      <c r="W121" s="473"/>
      <c r="X121" s="305"/>
      <c r="Y121" s="464"/>
      <c r="Z121" s="156"/>
      <c r="AA121" s="475"/>
      <c r="AB121" s="306"/>
    </row>
    <row r="122" spans="1:28" ht="12.85" customHeight="1">
      <c r="A122" s="304" t="s">
        <v>9</v>
      </c>
      <c r="B122" s="302">
        <v>10</v>
      </c>
      <c r="C122" s="303" t="s">
        <v>37</v>
      </c>
      <c r="E122" s="153" t="str">
        <f>'3.1_Check_1_Volume_Summary'!E122</f>
        <v>-</v>
      </c>
      <c r="F122" s="154" t="str">
        <f>'3.1_Check_1_Volume_Summary'!F122</f>
        <v>-</v>
      </c>
      <c r="G122" s="154" t="str">
        <f>'3.1_Check_1_Volume_Summary'!G122</f>
        <v>-</v>
      </c>
      <c r="H122" s="154" t="str">
        <f>'3.1_Check_1_Volume_Summary'!H122</f>
        <v>-</v>
      </c>
      <c r="I122" s="155" t="str">
        <f>'3.1_Check_1_Volume_Summary'!I122</f>
        <v>-</v>
      </c>
      <c r="K122" s="153" t="str">
        <f>'3.1_Check_1_Volume_Summary'!K122</f>
        <v>-</v>
      </c>
      <c r="L122" s="118" t="str">
        <f>'3.1_Check_1_Volume_Summary'!L122</f>
        <v>-</v>
      </c>
      <c r="P122" s="472" t="str">
        <f>'5.1_Check_3_PTO_Summary'!I123</f>
        <v>Direct to C1 &amp; C2</v>
      </c>
      <c r="Q122" s="156" t="str">
        <f>'5.1_Check_3_PTO_Summary'!J123</f>
        <v>Direct to C1 &amp; C2</v>
      </c>
      <c r="R122" s="463" t="str">
        <f>'5.1_Check_3_PTO_Summary'!N123</f>
        <v>Direct to C1, C2 &amp; C3</v>
      </c>
      <c r="S122" s="156" t="str">
        <f>'5.1_Check_3_PTO_Summary'!O123</f>
        <v>Direct to C1, C2 &amp; C3</v>
      </c>
      <c r="T122" s="475" t="str">
        <f>'5.1_Check_3_PTO_Summary'!S123</f>
        <v>No Intervention</v>
      </c>
      <c r="U122" s="157" t="str">
        <f>'5.1_Check_3_PTO_Summary'!T123</f>
        <v>No Intervention</v>
      </c>
      <c r="W122" s="472" t="str">
        <f>'5.1_Check_3_PTO_Summary'!X123</f>
        <v>Direct to AH4 &amp; AH5</v>
      </c>
      <c r="X122" s="156" t="str">
        <f>'5.1_Check_3_PTO_Summary'!Y123</f>
        <v>Direct to AH4 &amp; AH5</v>
      </c>
      <c r="Y122" s="463" t="str">
        <f>'5.1_Check_3_PTO_Summary'!AC123</f>
        <v>Direct to AH3, AH4 &amp; AH5</v>
      </c>
      <c r="Z122" s="156" t="str">
        <f>'5.1_Check_3_PTO_Summary'!AD123</f>
        <v>Direct to AH3, AH4 &amp; AH5</v>
      </c>
      <c r="AA122" s="475" t="str">
        <f>'5.1_Check_3_PTO_Summary'!AH123</f>
        <v>No Intervention</v>
      </c>
      <c r="AB122" s="157" t="str">
        <f>'5.1_Check_3_PTO_Summary'!AI123</f>
        <v>No Intervention</v>
      </c>
    </row>
    <row r="123" spans="1:28" ht="12.85" hidden="1" customHeight="1">
      <c r="A123" s="304"/>
      <c r="B123" s="302"/>
      <c r="C123" s="303"/>
      <c r="E123" s="153"/>
      <c r="F123" s="154"/>
      <c r="G123" s="154"/>
      <c r="H123" s="154"/>
      <c r="I123" s="155"/>
      <c r="K123" s="153"/>
      <c r="L123" s="155"/>
      <c r="P123" s="473"/>
      <c r="Q123" s="305"/>
      <c r="R123" s="464"/>
      <c r="S123" s="156"/>
      <c r="T123" s="475"/>
      <c r="U123" s="306"/>
      <c r="W123" s="473"/>
      <c r="X123" s="305"/>
      <c r="Y123" s="464"/>
      <c r="Z123" s="156"/>
      <c r="AA123" s="475"/>
      <c r="AB123" s="306"/>
    </row>
    <row r="124" spans="1:28" ht="12.85" hidden="1" customHeight="1">
      <c r="A124" s="304"/>
      <c r="B124" s="302"/>
      <c r="C124" s="303"/>
      <c r="E124" s="153"/>
      <c r="F124" s="154"/>
      <c r="G124" s="154"/>
      <c r="H124" s="154"/>
      <c r="I124" s="155"/>
      <c r="K124" s="153"/>
      <c r="L124" s="155"/>
      <c r="P124" s="473"/>
      <c r="Q124" s="305"/>
      <c r="R124" s="464"/>
      <c r="S124" s="156"/>
      <c r="T124" s="475"/>
      <c r="U124" s="306"/>
      <c r="W124" s="473"/>
      <c r="X124" s="305"/>
      <c r="Y124" s="464"/>
      <c r="Z124" s="156"/>
      <c r="AA124" s="475"/>
      <c r="AB124" s="306"/>
    </row>
    <row r="125" spans="1:28" ht="12.85" hidden="1" customHeight="1" thickBot="1">
      <c r="A125" s="304"/>
      <c r="B125" s="302"/>
      <c r="C125" s="303"/>
      <c r="E125" s="153"/>
      <c r="F125" s="154"/>
      <c r="G125" s="154"/>
      <c r="H125" s="154"/>
      <c r="I125" s="155"/>
      <c r="K125" s="153"/>
      <c r="L125" s="155"/>
      <c r="P125" s="473"/>
      <c r="Q125" s="305"/>
      <c r="R125" s="464"/>
      <c r="S125" s="156"/>
      <c r="T125" s="475"/>
      <c r="U125" s="306"/>
      <c r="W125" s="473"/>
      <c r="X125" s="305"/>
      <c r="Y125" s="464"/>
      <c r="Z125" s="156"/>
      <c r="AA125" s="475"/>
      <c r="AB125" s="306"/>
    </row>
    <row r="126" spans="1:28" ht="12.85" customHeight="1">
      <c r="A126" s="304" t="s">
        <v>9</v>
      </c>
      <c r="B126" s="302">
        <v>12</v>
      </c>
      <c r="C126" s="303" t="s">
        <v>38</v>
      </c>
      <c r="E126" s="153" t="str">
        <f>'3.1_Check_1_Volume_Summary'!E126</f>
        <v>-</v>
      </c>
      <c r="F126" s="154" t="str">
        <f>'3.1_Check_1_Volume_Summary'!F126</f>
        <v>-</v>
      </c>
      <c r="G126" s="154" t="str">
        <f>'3.1_Check_1_Volume_Summary'!G126</f>
        <v>-</v>
      </c>
      <c r="H126" s="154" t="str">
        <f>'3.1_Check_1_Volume_Summary'!H126</f>
        <v>-</v>
      </c>
      <c r="I126" s="155" t="str">
        <f>'3.1_Check_1_Volume_Summary'!I126</f>
        <v>-</v>
      </c>
      <c r="K126" s="153" t="str">
        <f>'3.1_Check_1_Volume_Summary'!K126</f>
        <v>-</v>
      </c>
      <c r="L126" s="118" t="str">
        <f>'3.1_Check_1_Volume_Summary'!L126</f>
        <v>-</v>
      </c>
      <c r="P126" s="472" t="str">
        <f>'5.1_Check_3_PTO_Summary'!I127</f>
        <v>Direct to C1 &amp; C2</v>
      </c>
      <c r="Q126" s="156" t="str">
        <f>'5.1_Check_3_PTO_Summary'!J127</f>
        <v>Direct to C1 &amp; C2</v>
      </c>
      <c r="R126" s="463" t="str">
        <f>'5.1_Check_3_PTO_Summary'!N127</f>
        <v>Direct to C1, C2 &amp; C3</v>
      </c>
      <c r="S126" s="156" t="str">
        <f>'5.1_Check_3_PTO_Summary'!O127</f>
        <v>Direct to C1, C2 &amp; C3</v>
      </c>
      <c r="T126" s="475" t="str">
        <f>'5.1_Check_3_PTO_Summary'!S127</f>
        <v>No Intervention</v>
      </c>
      <c r="U126" s="157" t="str">
        <f>'5.1_Check_3_PTO_Summary'!T127</f>
        <v>No Intervention</v>
      </c>
      <c r="W126" s="472" t="str">
        <f>'5.1_Check_3_PTO_Summary'!X127</f>
        <v>Direct to AH4 &amp; AH5</v>
      </c>
      <c r="X126" s="156" t="str">
        <f>'5.1_Check_3_PTO_Summary'!Y127</f>
        <v>Direct to AH4 &amp; AH5</v>
      </c>
      <c r="Y126" s="463" t="str">
        <f>'5.1_Check_3_PTO_Summary'!AC127</f>
        <v>Direct to AH3, AH4 &amp; AH5</v>
      </c>
      <c r="Z126" s="156" t="str">
        <f>'5.1_Check_3_PTO_Summary'!AD127</f>
        <v>Direct to AH3, AH4 &amp; AH5</v>
      </c>
      <c r="AA126" s="475" t="str">
        <f>'5.1_Check_3_PTO_Summary'!AH127</f>
        <v>No Intervention</v>
      </c>
      <c r="AB126" s="157" t="str">
        <f>'5.1_Check_3_PTO_Summary'!AI127</f>
        <v>No Intervention</v>
      </c>
    </row>
    <row r="127" spans="1:28" ht="12.85" hidden="1" customHeight="1">
      <c r="A127" s="304"/>
      <c r="B127" s="302"/>
      <c r="C127" s="303"/>
      <c r="E127" s="153"/>
      <c r="F127" s="154"/>
      <c r="G127" s="154"/>
      <c r="H127" s="154"/>
      <c r="I127" s="155"/>
      <c r="K127" s="153"/>
      <c r="L127" s="155"/>
      <c r="P127" s="473"/>
      <c r="Q127" s="305"/>
      <c r="R127" s="464"/>
      <c r="S127" s="156"/>
      <c r="T127" s="475"/>
      <c r="U127" s="306"/>
      <c r="W127" s="473"/>
      <c r="X127" s="305"/>
      <c r="Y127" s="464"/>
      <c r="Z127" s="156"/>
      <c r="AA127" s="475"/>
      <c r="AB127" s="306"/>
    </row>
    <row r="128" spans="1:28" ht="12.85" hidden="1" customHeight="1">
      <c r="A128" s="304"/>
      <c r="B128" s="302"/>
      <c r="C128" s="303"/>
      <c r="E128" s="153"/>
      <c r="F128" s="154"/>
      <c r="G128" s="154"/>
      <c r="H128" s="154"/>
      <c r="I128" s="155"/>
      <c r="K128" s="153"/>
      <c r="L128" s="155"/>
      <c r="P128" s="473"/>
      <c r="Q128" s="305"/>
      <c r="R128" s="464"/>
      <c r="S128" s="156"/>
      <c r="T128" s="475"/>
      <c r="U128" s="306"/>
      <c r="W128" s="473"/>
      <c r="X128" s="305"/>
      <c r="Y128" s="464"/>
      <c r="Z128" s="156"/>
      <c r="AA128" s="475"/>
      <c r="AB128" s="306"/>
    </row>
    <row r="129" spans="1:28" ht="12.85" hidden="1" customHeight="1" thickBot="1">
      <c r="A129" s="304"/>
      <c r="B129" s="302"/>
      <c r="C129" s="303"/>
      <c r="E129" s="153"/>
      <c r="F129" s="154"/>
      <c r="G129" s="154"/>
      <c r="H129" s="154"/>
      <c r="I129" s="155"/>
      <c r="K129" s="153"/>
      <c r="L129" s="155"/>
      <c r="P129" s="473"/>
      <c r="Q129" s="305"/>
      <c r="R129" s="464"/>
      <c r="S129" s="156"/>
      <c r="T129" s="475"/>
      <c r="U129" s="306"/>
      <c r="W129" s="473"/>
      <c r="X129" s="305"/>
      <c r="Y129" s="464"/>
      <c r="Z129" s="156"/>
      <c r="AA129" s="475"/>
      <c r="AB129" s="306"/>
    </row>
    <row r="130" spans="1:28" ht="12.85" customHeight="1">
      <c r="A130" s="304" t="s">
        <v>9</v>
      </c>
      <c r="B130" s="302">
        <v>15</v>
      </c>
      <c r="C130" s="303" t="s">
        <v>39</v>
      </c>
      <c r="E130" s="153" t="str">
        <f>'3.1_Check_1_Volume_Summary'!E130</f>
        <v>-</v>
      </c>
      <c r="F130" s="154" t="str">
        <f>'3.1_Check_1_Volume_Summary'!F130</f>
        <v>-</v>
      </c>
      <c r="G130" s="154" t="str">
        <f>'3.1_Check_1_Volume_Summary'!G130</f>
        <v>-</v>
      </c>
      <c r="H130" s="154" t="str">
        <f>'3.1_Check_1_Volume_Summary'!H130</f>
        <v>-</v>
      </c>
      <c r="I130" s="155" t="str">
        <f>'3.1_Check_1_Volume_Summary'!I130</f>
        <v>-</v>
      </c>
      <c r="K130" s="153" t="str">
        <f>'3.1_Check_1_Volume_Summary'!K130</f>
        <v>-</v>
      </c>
      <c r="L130" s="118" t="str">
        <f>'3.1_Check_1_Volume_Summary'!L130</f>
        <v>Acceptable</v>
      </c>
      <c r="P130" s="472" t="str">
        <f>'5.1_Check_3_PTO_Summary'!I131</f>
        <v>Direct to C1 &amp; C2</v>
      </c>
      <c r="Q130" s="156" t="str">
        <f>'5.1_Check_3_PTO_Summary'!J131</f>
        <v>Direct to C1 &amp; C2</v>
      </c>
      <c r="R130" s="463">
        <f>'5.1_Check_3_PTO_Summary'!N131</f>
        <v>-4.2544304906923618E-3</v>
      </c>
      <c r="S130" s="156">
        <f>'5.1_Check_3_PTO_Summary'!O131</f>
        <v>-2.4061758740565449E-4</v>
      </c>
      <c r="T130" s="475">
        <f>'5.1_Check_3_PTO_Summary'!S131</f>
        <v>-4.1193346095121418E-3</v>
      </c>
      <c r="U130" s="157">
        <f>'5.1_Check_3_PTO_Summary'!T131</f>
        <v>-2.3297697720667688E-4</v>
      </c>
      <c r="W130" s="472">
        <f>'5.1_Check_3_PTO_Summary'!X131</f>
        <v>0</v>
      </c>
      <c r="X130" s="156">
        <f>'5.1_Check_3_PTO_Summary'!Y131</f>
        <v>0</v>
      </c>
      <c r="Y130" s="463">
        <f>'5.1_Check_3_PTO_Summary'!AC131</f>
        <v>0</v>
      </c>
      <c r="Z130" s="156">
        <f>'5.1_Check_3_PTO_Summary'!AD131</f>
        <v>0</v>
      </c>
      <c r="AA130" s="475">
        <f>'5.1_Check_3_PTO_Summary'!AH131</f>
        <v>0</v>
      </c>
      <c r="AB130" s="157">
        <f>'5.1_Check_3_PTO_Summary'!AI131</f>
        <v>0</v>
      </c>
    </row>
    <row r="131" spans="1:28" ht="12.85" hidden="1" customHeight="1">
      <c r="A131" s="304"/>
      <c r="B131" s="302"/>
      <c r="C131" s="303"/>
      <c r="E131" s="153"/>
      <c r="F131" s="154"/>
      <c r="G131" s="154"/>
      <c r="H131" s="154"/>
      <c r="I131" s="155"/>
      <c r="K131" s="153"/>
      <c r="L131" s="155"/>
      <c r="P131" s="473"/>
      <c r="Q131" s="305"/>
      <c r="R131" s="464"/>
      <c r="S131" s="156"/>
      <c r="T131" s="475"/>
      <c r="U131" s="306"/>
      <c r="W131" s="473"/>
      <c r="X131" s="305"/>
      <c r="Y131" s="464"/>
      <c r="Z131" s="156"/>
      <c r="AA131" s="475"/>
      <c r="AB131" s="306"/>
    </row>
    <row r="132" spans="1:28" ht="12.85" hidden="1" customHeight="1">
      <c r="A132" s="304"/>
      <c r="B132" s="302"/>
      <c r="C132" s="303"/>
      <c r="E132" s="153"/>
      <c r="F132" s="154"/>
      <c r="G132" s="154"/>
      <c r="H132" s="154"/>
      <c r="I132" s="155"/>
      <c r="K132" s="153"/>
      <c r="L132" s="155"/>
      <c r="P132" s="473"/>
      <c r="Q132" s="305"/>
      <c r="R132" s="464"/>
      <c r="S132" s="156"/>
      <c r="T132" s="475"/>
      <c r="U132" s="306"/>
      <c r="W132" s="473"/>
      <c r="X132" s="305"/>
      <c r="Y132" s="464"/>
      <c r="Z132" s="156"/>
      <c r="AA132" s="475"/>
      <c r="AB132" s="306"/>
    </row>
    <row r="133" spans="1:28" ht="12.85" hidden="1" customHeight="1" thickBot="1">
      <c r="A133" s="304"/>
      <c r="B133" s="302"/>
      <c r="C133" s="303"/>
      <c r="E133" s="153"/>
      <c r="F133" s="154"/>
      <c r="G133" s="154"/>
      <c r="H133" s="154"/>
      <c r="I133" s="155"/>
      <c r="K133" s="153"/>
      <c r="L133" s="155"/>
      <c r="P133" s="473"/>
      <c r="Q133" s="305"/>
      <c r="R133" s="464"/>
      <c r="S133" s="156"/>
      <c r="T133" s="475"/>
      <c r="U133" s="306"/>
      <c r="W133" s="473"/>
      <c r="X133" s="305"/>
      <c r="Y133" s="464"/>
      <c r="Z133" s="156"/>
      <c r="AA133" s="475"/>
      <c r="AB133" s="306"/>
    </row>
    <row r="134" spans="1:28" ht="12.85" customHeight="1">
      <c r="A134" s="304" t="s">
        <v>9</v>
      </c>
      <c r="B134" s="302">
        <v>18</v>
      </c>
      <c r="C134" s="303" t="s">
        <v>40</v>
      </c>
      <c r="E134" s="153" t="str">
        <f>'3.1_Check_1_Volume_Summary'!E134</f>
        <v>-</v>
      </c>
      <c r="F134" s="154" t="str">
        <f>'3.1_Check_1_Volume_Summary'!F134</f>
        <v>-</v>
      </c>
      <c r="G134" s="154" t="str">
        <f>'3.1_Check_1_Volume_Summary'!G134</f>
        <v>-</v>
      </c>
      <c r="H134" s="154" t="str">
        <f>'3.1_Check_1_Volume_Summary'!H134</f>
        <v>-</v>
      </c>
      <c r="I134" s="155" t="str">
        <f>'3.1_Check_1_Volume_Summary'!I134</f>
        <v>-</v>
      </c>
      <c r="K134" s="153" t="str">
        <f>'3.1_Check_1_Volume_Summary'!K134</f>
        <v>-</v>
      </c>
      <c r="L134" s="118" t="str">
        <f>'3.1_Check_1_Volume_Summary'!L134</f>
        <v>Acceptable</v>
      </c>
      <c r="P134" s="472" t="str">
        <f>'5.1_Check_3_PTO_Summary'!I135</f>
        <v>Direct to C1 &amp; C2</v>
      </c>
      <c r="Q134" s="156" t="str">
        <f>'5.1_Check_3_PTO_Summary'!J135</f>
        <v>Direct to C1 &amp; C2</v>
      </c>
      <c r="R134" s="463" t="str">
        <f>'5.1_Check_3_PTO_Summary'!N135</f>
        <v>Direct to C1, C2 &amp; C3</v>
      </c>
      <c r="S134" s="156" t="str">
        <f>'5.1_Check_3_PTO_Summary'!O135</f>
        <v>Direct to C1, C2 &amp; C3</v>
      </c>
      <c r="T134" s="475">
        <f>'5.1_Check_3_PTO_Summary'!S135</f>
        <v>-3.3901927571816905E-2</v>
      </c>
      <c r="U134" s="157">
        <f>'5.1_Check_3_PTO_Summary'!T135</f>
        <v>-1.9173894222924055E-3</v>
      </c>
      <c r="W134" s="472">
        <f>'5.1_Check_3_PTO_Summary'!X135</f>
        <v>1.2507519289650354E-2</v>
      </c>
      <c r="X134" s="156">
        <f>'5.1_Check_3_PTO_Summary'!Y135</f>
        <v>7.0738706919515001E-4</v>
      </c>
      <c r="Y134" s="463">
        <f>'5.1_Check_3_PTO_Summary'!AC135</f>
        <v>0</v>
      </c>
      <c r="Z134" s="156">
        <f>'5.1_Check_3_PTO_Summary'!AD135</f>
        <v>0</v>
      </c>
      <c r="AA134" s="475">
        <f>'5.1_Check_3_PTO_Summary'!AH135</f>
        <v>0</v>
      </c>
      <c r="AB134" s="157">
        <f>'5.1_Check_3_PTO_Summary'!AI135</f>
        <v>0</v>
      </c>
    </row>
    <row r="135" spans="1:28" ht="12.85" hidden="1" customHeight="1">
      <c r="A135" s="304"/>
      <c r="B135" s="302"/>
      <c r="C135" s="303"/>
      <c r="E135" s="153"/>
      <c r="F135" s="154"/>
      <c r="G135" s="154"/>
      <c r="H135" s="154"/>
      <c r="I135" s="155"/>
      <c r="K135" s="153"/>
      <c r="L135" s="155"/>
      <c r="P135" s="473"/>
      <c r="Q135" s="305"/>
      <c r="R135" s="464"/>
      <c r="S135" s="156"/>
      <c r="T135" s="475"/>
      <c r="U135" s="306"/>
      <c r="W135" s="473"/>
      <c r="X135" s="305"/>
      <c r="Y135" s="464"/>
      <c r="Z135" s="156"/>
      <c r="AA135" s="475"/>
      <c r="AB135" s="306"/>
    </row>
    <row r="136" spans="1:28" ht="12.85" hidden="1" customHeight="1">
      <c r="A136" s="304"/>
      <c r="B136" s="302"/>
      <c r="C136" s="303"/>
      <c r="E136" s="153"/>
      <c r="F136" s="154"/>
      <c r="G136" s="154"/>
      <c r="H136" s="154"/>
      <c r="I136" s="155"/>
      <c r="K136" s="153"/>
      <c r="L136" s="155"/>
      <c r="P136" s="473"/>
      <c r="Q136" s="305"/>
      <c r="R136" s="464"/>
      <c r="S136" s="156"/>
      <c r="T136" s="475"/>
      <c r="U136" s="306"/>
      <c r="W136" s="473"/>
      <c r="X136" s="305"/>
      <c r="Y136" s="464"/>
      <c r="Z136" s="156"/>
      <c r="AA136" s="475"/>
      <c r="AB136" s="306"/>
    </row>
    <row r="137" spans="1:28" ht="12.85" hidden="1" customHeight="1" thickBot="1">
      <c r="A137" s="304"/>
      <c r="B137" s="302"/>
      <c r="C137" s="303"/>
      <c r="E137" s="153"/>
      <c r="F137" s="154"/>
      <c r="G137" s="154"/>
      <c r="H137" s="154"/>
      <c r="I137" s="155"/>
      <c r="K137" s="153"/>
      <c r="L137" s="155"/>
      <c r="P137" s="473"/>
      <c r="Q137" s="305"/>
      <c r="R137" s="464"/>
      <c r="S137" s="156"/>
      <c r="T137" s="475"/>
      <c r="U137" s="306"/>
      <c r="W137" s="473"/>
      <c r="X137" s="305"/>
      <c r="Y137" s="464"/>
      <c r="Z137" s="156"/>
      <c r="AA137" s="475"/>
      <c r="AB137" s="306"/>
    </row>
    <row r="138" spans="1:28" ht="12.85" customHeight="1">
      <c r="A138" s="304" t="s">
        <v>9</v>
      </c>
      <c r="B138" s="302">
        <v>19</v>
      </c>
      <c r="C138" s="303" t="s">
        <v>41</v>
      </c>
      <c r="E138" s="153" t="str">
        <f>'3.1_Check_1_Volume_Summary'!E138</f>
        <v>-</v>
      </c>
      <c r="F138" s="154" t="str">
        <f>'3.1_Check_1_Volume_Summary'!F138</f>
        <v>-</v>
      </c>
      <c r="G138" s="154" t="str">
        <f>'3.1_Check_1_Volume_Summary'!G138</f>
        <v>-</v>
      </c>
      <c r="H138" s="154" t="str">
        <f>'3.1_Check_1_Volume_Summary'!H138</f>
        <v>-</v>
      </c>
      <c r="I138" s="155" t="str">
        <f>'3.1_Check_1_Volume_Summary'!I138</f>
        <v>-</v>
      </c>
      <c r="K138" s="153" t="str">
        <f>'3.1_Check_1_Volume_Summary'!K138</f>
        <v>-</v>
      </c>
      <c r="L138" s="118" t="str">
        <f>'3.1_Check_1_Volume_Summary'!L138</f>
        <v>Acceptable</v>
      </c>
      <c r="P138" s="472">
        <f>'5.1_Check_3_PTO_Summary'!I139</f>
        <v>0</v>
      </c>
      <c r="Q138" s="156">
        <f>'5.1_Check_3_PTO_Summary'!J139</f>
        <v>0</v>
      </c>
      <c r="R138" s="463">
        <f>'5.1_Check_3_PTO_Summary'!N139</f>
        <v>0</v>
      </c>
      <c r="S138" s="156">
        <f>'5.1_Check_3_PTO_Summary'!O139</f>
        <v>0</v>
      </c>
      <c r="T138" s="475">
        <f>'5.1_Check_3_PTO_Summary'!S139</f>
        <v>0</v>
      </c>
      <c r="U138" s="157">
        <f>'5.1_Check_3_PTO_Summary'!T139</f>
        <v>0</v>
      </c>
      <c r="W138" s="472">
        <f>'5.1_Check_3_PTO_Summary'!X139</f>
        <v>7.2593106047374994E-3</v>
      </c>
      <c r="X138" s="156">
        <f>'5.1_Check_3_PTO_Summary'!Y139</f>
        <v>4.1056442401905612E-4</v>
      </c>
      <c r="Y138" s="463">
        <f>'5.1_Check_3_PTO_Summary'!AC139</f>
        <v>0</v>
      </c>
      <c r="Z138" s="156">
        <f>'5.1_Check_3_PTO_Summary'!AD139</f>
        <v>0</v>
      </c>
      <c r="AA138" s="475">
        <f>'5.1_Check_3_PTO_Summary'!AH139</f>
        <v>0</v>
      </c>
      <c r="AB138" s="157">
        <f>'5.1_Check_3_PTO_Summary'!AI139</f>
        <v>0</v>
      </c>
    </row>
    <row r="139" spans="1:28" ht="12.85" hidden="1" customHeight="1">
      <c r="A139" s="304"/>
      <c r="B139" s="302"/>
      <c r="C139" s="303"/>
      <c r="E139" s="153"/>
      <c r="F139" s="154"/>
      <c r="G139" s="154"/>
      <c r="H139" s="154"/>
      <c r="I139" s="155"/>
      <c r="K139" s="153"/>
      <c r="L139" s="155"/>
      <c r="P139" s="473"/>
      <c r="Q139" s="305"/>
      <c r="R139" s="464"/>
      <c r="S139" s="156"/>
      <c r="T139" s="475"/>
      <c r="U139" s="306"/>
      <c r="W139" s="473"/>
      <c r="X139" s="305"/>
      <c r="Y139" s="464"/>
      <c r="Z139" s="156"/>
      <c r="AA139" s="475"/>
      <c r="AB139" s="306"/>
    </row>
    <row r="140" spans="1:28" ht="12.85" hidden="1" customHeight="1">
      <c r="A140" s="304"/>
      <c r="B140" s="302"/>
      <c r="C140" s="303"/>
      <c r="E140" s="153"/>
      <c r="F140" s="154"/>
      <c r="G140" s="154"/>
      <c r="H140" s="154"/>
      <c r="I140" s="155"/>
      <c r="K140" s="153"/>
      <c r="L140" s="155"/>
      <c r="P140" s="473"/>
      <c r="Q140" s="305"/>
      <c r="R140" s="464"/>
      <c r="S140" s="156"/>
      <c r="T140" s="475"/>
      <c r="U140" s="306"/>
      <c r="W140" s="473"/>
      <c r="X140" s="305"/>
      <c r="Y140" s="464"/>
      <c r="Z140" s="156"/>
      <c r="AA140" s="475"/>
      <c r="AB140" s="306"/>
    </row>
    <row r="141" spans="1:28" ht="12.85" hidden="1" customHeight="1" thickBot="1">
      <c r="A141" s="304"/>
      <c r="B141" s="302"/>
      <c r="C141" s="303"/>
      <c r="E141" s="153"/>
      <c r="F141" s="154"/>
      <c r="G141" s="154"/>
      <c r="H141" s="154"/>
      <c r="I141" s="155"/>
      <c r="K141" s="153"/>
      <c r="L141" s="155"/>
      <c r="P141" s="473"/>
      <c r="Q141" s="305"/>
      <c r="R141" s="464"/>
      <c r="S141" s="156"/>
      <c r="T141" s="475"/>
      <c r="U141" s="306"/>
      <c r="W141" s="473"/>
      <c r="X141" s="305"/>
      <c r="Y141" s="464"/>
      <c r="Z141" s="156"/>
      <c r="AA141" s="475"/>
      <c r="AB141" s="306"/>
    </row>
    <row r="142" spans="1:28" ht="12.85" customHeight="1">
      <c r="A142" s="304" t="s">
        <v>9</v>
      </c>
      <c r="B142" s="302">
        <v>28</v>
      </c>
      <c r="C142" s="303" t="s">
        <v>42</v>
      </c>
      <c r="E142" s="153" t="str">
        <f>'3.1_Check_1_Volume_Summary'!E142</f>
        <v>-</v>
      </c>
      <c r="F142" s="154" t="str">
        <f>'3.1_Check_1_Volume_Summary'!F142</f>
        <v>-</v>
      </c>
      <c r="G142" s="154" t="str">
        <f>'3.1_Check_1_Volume_Summary'!G142</f>
        <v>-</v>
      </c>
      <c r="H142" s="154" t="str">
        <f>'3.1_Check_1_Volume_Summary'!H142</f>
        <v>-</v>
      </c>
      <c r="I142" s="155" t="str">
        <f>'3.1_Check_1_Volume_Summary'!I142</f>
        <v>-</v>
      </c>
      <c r="K142" s="153" t="str">
        <f>'3.1_Check_1_Volume_Summary'!K142</f>
        <v>-</v>
      </c>
      <c r="L142" s="118" t="str">
        <f>'3.1_Check_1_Volume_Summary'!L142</f>
        <v>Acceptable</v>
      </c>
      <c r="P142" s="472" t="str">
        <f>'5.1_Check_3_PTO_Summary'!I143</f>
        <v>Direct to C1 &amp; C2</v>
      </c>
      <c r="Q142" s="156" t="str">
        <f>'5.1_Check_3_PTO_Summary'!J143</f>
        <v>Direct to C1 &amp; C2</v>
      </c>
      <c r="R142" s="463" t="str">
        <f>'5.1_Check_3_PTO_Summary'!N143</f>
        <v>Direct to C1, C2 &amp; C3</v>
      </c>
      <c r="S142" s="156" t="str">
        <f>'5.1_Check_3_PTO_Summary'!O143</f>
        <v>Direct to C1, C2 &amp; C3</v>
      </c>
      <c r="T142" s="475">
        <f>'5.1_Check_3_PTO_Summary'!S143</f>
        <v>0</v>
      </c>
      <c r="U142" s="157">
        <f>'5.1_Check_3_PTO_Summary'!T143</f>
        <v>0</v>
      </c>
      <c r="W142" s="472">
        <f>'5.1_Check_3_PTO_Summary'!X143</f>
        <v>2.9265907425431157E-3</v>
      </c>
      <c r="X142" s="156">
        <f>'5.1_Check_3_PTO_Summary'!Y143</f>
        <v>1.6551902900635907E-4</v>
      </c>
      <c r="Y142" s="463">
        <f>'5.1_Check_3_PTO_Summary'!AC143</f>
        <v>0</v>
      </c>
      <c r="Z142" s="156">
        <f>'5.1_Check_3_PTO_Summary'!AD143</f>
        <v>0</v>
      </c>
      <c r="AA142" s="475">
        <f>'5.1_Check_3_PTO_Summary'!AH143</f>
        <v>0</v>
      </c>
      <c r="AB142" s="157">
        <f>'5.1_Check_3_PTO_Summary'!AI143</f>
        <v>0</v>
      </c>
    </row>
    <row r="143" spans="1:28" ht="12.85" hidden="1" customHeight="1">
      <c r="A143" s="304"/>
      <c r="B143" s="302"/>
      <c r="C143" s="303"/>
      <c r="E143" s="153"/>
      <c r="F143" s="154"/>
      <c r="G143" s="154"/>
      <c r="H143" s="154"/>
      <c r="I143" s="155"/>
      <c r="K143" s="153"/>
      <c r="L143" s="155"/>
      <c r="P143" s="473"/>
      <c r="Q143" s="305"/>
      <c r="R143" s="464"/>
      <c r="S143" s="156"/>
      <c r="T143" s="475"/>
      <c r="U143" s="306"/>
      <c r="W143" s="473"/>
      <c r="X143" s="305"/>
      <c r="Y143" s="464"/>
      <c r="Z143" s="156"/>
      <c r="AA143" s="475"/>
      <c r="AB143" s="306"/>
    </row>
    <row r="144" spans="1:28" ht="12.85" hidden="1" customHeight="1">
      <c r="A144" s="304"/>
      <c r="B144" s="302"/>
      <c r="C144" s="303"/>
      <c r="E144" s="153"/>
      <c r="F144" s="154"/>
      <c r="G144" s="154"/>
      <c r="H144" s="154"/>
      <c r="I144" s="155"/>
      <c r="K144" s="153"/>
      <c r="L144" s="155"/>
      <c r="P144" s="473"/>
      <c r="Q144" s="305"/>
      <c r="R144" s="464"/>
      <c r="S144" s="156"/>
      <c r="T144" s="475"/>
      <c r="U144" s="306"/>
      <c r="W144" s="473"/>
      <c r="X144" s="305"/>
      <c r="Y144" s="464"/>
      <c r="Z144" s="156"/>
      <c r="AA144" s="475"/>
      <c r="AB144" s="306"/>
    </row>
    <row r="145" spans="1:28" ht="12.85" hidden="1" customHeight="1" thickBot="1">
      <c r="A145" s="304"/>
      <c r="B145" s="302"/>
      <c r="C145" s="303"/>
      <c r="E145" s="153"/>
      <c r="F145" s="154"/>
      <c r="G145" s="154"/>
      <c r="H145" s="154"/>
      <c r="I145" s="155"/>
      <c r="K145" s="153"/>
      <c r="L145" s="155"/>
      <c r="P145" s="473"/>
      <c r="Q145" s="305"/>
      <c r="R145" s="464"/>
      <c r="S145" s="156"/>
      <c r="T145" s="475"/>
      <c r="U145" s="306"/>
      <c r="W145" s="473"/>
      <c r="X145" s="305"/>
      <c r="Y145" s="464"/>
      <c r="Z145" s="156"/>
      <c r="AA145" s="475"/>
      <c r="AB145" s="306"/>
    </row>
    <row r="146" spans="1:28" ht="12.85" customHeight="1">
      <c r="A146" s="304" t="s">
        <v>9</v>
      </c>
      <c r="B146" s="302">
        <v>29</v>
      </c>
      <c r="C146" s="303" t="s">
        <v>43</v>
      </c>
      <c r="E146" s="153" t="str">
        <f>'3.1_Check_1_Volume_Summary'!E146</f>
        <v>-</v>
      </c>
      <c r="F146" s="154" t="str">
        <f>'3.1_Check_1_Volume_Summary'!F146</f>
        <v>-</v>
      </c>
      <c r="G146" s="154" t="str">
        <f>'3.1_Check_1_Volume_Summary'!G146</f>
        <v>-</v>
      </c>
      <c r="H146" s="154" t="str">
        <f>'3.1_Check_1_Volume_Summary'!H146</f>
        <v>-</v>
      </c>
      <c r="I146" s="155" t="str">
        <f>'3.1_Check_1_Volume_Summary'!I146</f>
        <v>-</v>
      </c>
      <c r="K146" s="153" t="str">
        <f>'3.1_Check_1_Volume_Summary'!K146</f>
        <v>-</v>
      </c>
      <c r="L146" s="118" t="str">
        <f>'3.1_Check_1_Volume_Summary'!L146</f>
        <v>Acceptable</v>
      </c>
      <c r="P146" s="472" t="str">
        <f>'5.1_Check_3_PTO_Summary'!I147</f>
        <v>Direct to C1 &amp; C2</v>
      </c>
      <c r="Q146" s="156" t="str">
        <f>'5.1_Check_3_PTO_Summary'!J147</f>
        <v>Direct to C1 &amp; C2</v>
      </c>
      <c r="R146" s="463">
        <f>'5.1_Check_3_PTO_Summary'!N147</f>
        <v>-3.0641172109910044E-2</v>
      </c>
      <c r="S146" s="156">
        <f>'5.1_Check_3_PTO_Summary'!O147</f>
        <v>-1.7329710579354512E-3</v>
      </c>
      <c r="T146" s="475">
        <f>'5.1_Check_3_PTO_Summary'!S147</f>
        <v>0</v>
      </c>
      <c r="U146" s="157">
        <f>'5.1_Check_3_PTO_Summary'!T147</f>
        <v>0</v>
      </c>
      <c r="W146" s="472" t="str">
        <f>'5.1_Check_3_PTO_Summary'!X147</f>
        <v>Direct to AH4 &amp; AH5</v>
      </c>
      <c r="X146" s="156" t="str">
        <f>'5.1_Check_3_PTO_Summary'!Y147</f>
        <v>Direct to AH4 &amp; AH5</v>
      </c>
      <c r="Y146" s="463">
        <f>'5.1_Check_3_PTO_Summary'!AC147</f>
        <v>0</v>
      </c>
      <c r="Z146" s="156">
        <f>'5.1_Check_3_PTO_Summary'!AD147</f>
        <v>0</v>
      </c>
      <c r="AA146" s="475">
        <f>'5.1_Check_3_PTO_Summary'!AH147</f>
        <v>0</v>
      </c>
      <c r="AB146" s="157">
        <f>'5.1_Check_3_PTO_Summary'!AI147</f>
        <v>0</v>
      </c>
    </row>
    <row r="147" spans="1:28" ht="12.85" hidden="1" customHeight="1">
      <c r="A147" s="304"/>
      <c r="B147" s="302"/>
      <c r="C147" s="303"/>
      <c r="E147" s="153"/>
      <c r="F147" s="154"/>
      <c r="G147" s="154"/>
      <c r="H147" s="154"/>
      <c r="I147" s="155"/>
      <c r="K147" s="153"/>
      <c r="L147" s="155"/>
      <c r="P147" s="473"/>
      <c r="Q147" s="305"/>
      <c r="R147" s="464"/>
      <c r="S147" s="156"/>
      <c r="T147" s="475"/>
      <c r="U147" s="306"/>
      <c r="W147" s="473"/>
      <c r="X147" s="305"/>
      <c r="Y147" s="464"/>
      <c r="Z147" s="156"/>
      <c r="AA147" s="475"/>
      <c r="AB147" s="306"/>
    </row>
    <row r="148" spans="1:28" ht="12.85" hidden="1" customHeight="1">
      <c r="A148" s="304"/>
      <c r="B148" s="302"/>
      <c r="C148" s="303"/>
      <c r="E148" s="153"/>
      <c r="F148" s="154"/>
      <c r="G148" s="154"/>
      <c r="H148" s="154"/>
      <c r="I148" s="155"/>
      <c r="K148" s="153"/>
      <c r="L148" s="155"/>
      <c r="P148" s="473"/>
      <c r="Q148" s="305"/>
      <c r="R148" s="464"/>
      <c r="S148" s="156"/>
      <c r="T148" s="475"/>
      <c r="U148" s="306"/>
      <c r="W148" s="473"/>
      <c r="X148" s="305"/>
      <c r="Y148" s="464"/>
      <c r="Z148" s="156"/>
      <c r="AA148" s="475"/>
      <c r="AB148" s="306"/>
    </row>
    <row r="149" spans="1:28" ht="12.85" hidden="1" customHeight="1" thickBot="1">
      <c r="A149" s="304"/>
      <c r="B149" s="302"/>
      <c r="C149" s="303"/>
      <c r="E149" s="153"/>
      <c r="F149" s="154"/>
      <c r="G149" s="154"/>
      <c r="H149" s="154"/>
      <c r="I149" s="155"/>
      <c r="K149" s="153"/>
      <c r="L149" s="155"/>
      <c r="P149" s="473"/>
      <c r="Q149" s="305"/>
      <c r="R149" s="464"/>
      <c r="S149" s="156"/>
      <c r="T149" s="475"/>
      <c r="U149" s="306"/>
      <c r="W149" s="473"/>
      <c r="X149" s="305"/>
      <c r="Y149" s="464"/>
      <c r="Z149" s="156"/>
      <c r="AA149" s="475"/>
      <c r="AB149" s="306"/>
    </row>
    <row r="150" spans="1:28" ht="12.85" customHeight="1">
      <c r="A150" s="304" t="s">
        <v>9</v>
      </c>
      <c r="B150" s="302">
        <v>32</v>
      </c>
      <c r="C150" s="303" t="s">
        <v>44</v>
      </c>
      <c r="E150" s="153" t="str">
        <f>'3.1_Check_1_Volume_Summary'!E150</f>
        <v>-</v>
      </c>
      <c r="F150" s="154" t="str">
        <f>'3.1_Check_1_Volume_Summary'!F150</f>
        <v>-</v>
      </c>
      <c r="G150" s="154" t="str">
        <f>'3.1_Check_1_Volume_Summary'!G150</f>
        <v>-</v>
      </c>
      <c r="H150" s="154" t="str">
        <f>'3.1_Check_1_Volume_Summary'!H150</f>
        <v>-</v>
      </c>
      <c r="I150" s="155" t="str">
        <f>'3.1_Check_1_Volume_Summary'!I150</f>
        <v>-</v>
      </c>
      <c r="K150" s="153" t="str">
        <f>'3.1_Check_1_Volume_Summary'!K150</f>
        <v>-</v>
      </c>
      <c r="L150" s="118" t="str">
        <f>'3.1_Check_1_Volume_Summary'!L150</f>
        <v>Acceptable</v>
      </c>
      <c r="P150" s="472">
        <f>'5.1_Check_3_PTO_Summary'!I151</f>
        <v>0</v>
      </c>
      <c r="Q150" s="156">
        <f>'5.1_Check_3_PTO_Summary'!J151</f>
        <v>0</v>
      </c>
      <c r="R150" s="463">
        <f>'5.1_Check_3_PTO_Summary'!N151</f>
        <v>0</v>
      </c>
      <c r="S150" s="156">
        <f>'5.1_Check_3_PTO_Summary'!O151</f>
        <v>0</v>
      </c>
      <c r="T150" s="475">
        <f>'5.1_Check_3_PTO_Summary'!S151</f>
        <v>0</v>
      </c>
      <c r="U150" s="157">
        <f>'5.1_Check_3_PTO_Summary'!T151</f>
        <v>0</v>
      </c>
      <c r="W150" s="472">
        <f>'5.1_Check_3_PTO_Summary'!X151</f>
        <v>2.1923047003115519E-2</v>
      </c>
      <c r="X150" s="156">
        <f>'5.1_Check_3_PTO_Summary'!Y151</f>
        <v>1.2399005436828656E-3</v>
      </c>
      <c r="Y150" s="463">
        <f>'5.1_Check_3_PTO_Summary'!AC151</f>
        <v>0</v>
      </c>
      <c r="Z150" s="156">
        <f>'5.1_Check_3_PTO_Summary'!AD151</f>
        <v>0</v>
      </c>
      <c r="AA150" s="475">
        <f>'5.1_Check_3_PTO_Summary'!AH151</f>
        <v>0</v>
      </c>
      <c r="AB150" s="157">
        <f>'5.1_Check_3_PTO_Summary'!AI151</f>
        <v>0</v>
      </c>
    </row>
    <row r="151" spans="1:28" ht="12.85" hidden="1" customHeight="1">
      <c r="A151" s="304"/>
      <c r="B151" s="302"/>
      <c r="C151" s="303"/>
      <c r="E151" s="153"/>
      <c r="F151" s="154"/>
      <c r="G151" s="154"/>
      <c r="H151" s="154"/>
      <c r="I151" s="155"/>
      <c r="K151" s="153"/>
      <c r="L151" s="155"/>
      <c r="P151" s="473"/>
      <c r="Q151" s="305"/>
      <c r="R151" s="464"/>
      <c r="S151" s="156"/>
      <c r="T151" s="475"/>
      <c r="U151" s="306"/>
      <c r="W151" s="473"/>
      <c r="X151" s="305"/>
      <c r="Y151" s="464"/>
      <c r="Z151" s="156"/>
      <c r="AA151" s="475"/>
      <c r="AB151" s="306"/>
    </row>
    <row r="152" spans="1:28" ht="12.85" hidden="1" customHeight="1">
      <c r="A152" s="304"/>
      <c r="B152" s="302"/>
      <c r="C152" s="303"/>
      <c r="E152" s="153"/>
      <c r="F152" s="154"/>
      <c r="G152" s="154"/>
      <c r="H152" s="154"/>
      <c r="I152" s="155"/>
      <c r="K152" s="153"/>
      <c r="L152" s="155"/>
      <c r="P152" s="473"/>
      <c r="Q152" s="305"/>
      <c r="R152" s="464"/>
      <c r="S152" s="156"/>
      <c r="T152" s="475"/>
      <c r="U152" s="306"/>
      <c r="W152" s="473"/>
      <c r="X152" s="305"/>
      <c r="Y152" s="464"/>
      <c r="Z152" s="156"/>
      <c r="AA152" s="475"/>
      <c r="AB152" s="306"/>
    </row>
    <row r="153" spans="1:28" ht="12.85" hidden="1" customHeight="1" thickBot="1">
      <c r="A153" s="304"/>
      <c r="B153" s="302"/>
      <c r="C153" s="303"/>
      <c r="E153" s="153"/>
      <c r="F153" s="154"/>
      <c r="G153" s="154"/>
      <c r="H153" s="154"/>
      <c r="I153" s="155"/>
      <c r="K153" s="153"/>
      <c r="L153" s="155"/>
      <c r="P153" s="473"/>
      <c r="Q153" s="305"/>
      <c r="R153" s="464"/>
      <c r="S153" s="156"/>
      <c r="T153" s="475"/>
      <c r="U153" s="306"/>
      <c r="W153" s="473"/>
      <c r="X153" s="305"/>
      <c r="Y153" s="464"/>
      <c r="Z153" s="156"/>
      <c r="AA153" s="475"/>
      <c r="AB153" s="306"/>
    </row>
    <row r="154" spans="1:28" ht="12.85" customHeight="1">
      <c r="A154" s="304" t="s">
        <v>9</v>
      </c>
      <c r="B154" s="302">
        <v>33</v>
      </c>
      <c r="C154" s="303" t="s">
        <v>45</v>
      </c>
      <c r="E154" s="153" t="str">
        <f>'3.1_Check_1_Volume_Summary'!E154</f>
        <v>-</v>
      </c>
      <c r="F154" s="154" t="str">
        <f>'3.1_Check_1_Volume_Summary'!F154</f>
        <v>-</v>
      </c>
      <c r="G154" s="154" t="str">
        <f>'3.1_Check_1_Volume_Summary'!G154</f>
        <v>-</v>
      </c>
      <c r="H154" s="154" t="str">
        <f>'3.1_Check_1_Volume_Summary'!H154</f>
        <v>-</v>
      </c>
      <c r="I154" s="155" t="str">
        <f>'3.1_Check_1_Volume_Summary'!I154</f>
        <v>-</v>
      </c>
      <c r="K154" s="153" t="str">
        <f>'3.1_Check_1_Volume_Summary'!K154</f>
        <v>-</v>
      </c>
      <c r="L154" s="118" t="str">
        <f>'3.1_Check_1_Volume_Summary'!L154</f>
        <v>Acceptable</v>
      </c>
      <c r="P154" s="472">
        <f>'5.1_Check_3_PTO_Summary'!I155</f>
        <v>0</v>
      </c>
      <c r="Q154" s="156">
        <f>'5.1_Check_3_PTO_Summary'!J155</f>
        <v>0</v>
      </c>
      <c r="R154" s="463">
        <f>'5.1_Check_3_PTO_Summary'!N155</f>
        <v>0</v>
      </c>
      <c r="S154" s="156">
        <f>'5.1_Check_3_PTO_Summary'!O155</f>
        <v>0</v>
      </c>
      <c r="T154" s="475">
        <f>'5.1_Check_3_PTO_Summary'!S155</f>
        <v>0</v>
      </c>
      <c r="U154" s="157">
        <f>'5.1_Check_3_PTO_Summary'!T155</f>
        <v>0</v>
      </c>
      <c r="W154" s="472">
        <f>'5.1_Check_3_PTO_Summary'!X155</f>
        <v>0</v>
      </c>
      <c r="X154" s="156">
        <f>'5.1_Check_3_PTO_Summary'!Y155</f>
        <v>0</v>
      </c>
      <c r="Y154" s="463">
        <f>'5.1_Check_3_PTO_Summary'!AC155</f>
        <v>0</v>
      </c>
      <c r="Z154" s="156">
        <f>'5.1_Check_3_PTO_Summary'!AD155</f>
        <v>0</v>
      </c>
      <c r="AA154" s="475">
        <f>'5.1_Check_3_PTO_Summary'!AH155</f>
        <v>0</v>
      </c>
      <c r="AB154" s="157">
        <f>'5.1_Check_3_PTO_Summary'!AI155</f>
        <v>0</v>
      </c>
    </row>
    <row r="155" spans="1:28" ht="12.85" hidden="1" customHeight="1">
      <c r="A155" s="304"/>
      <c r="B155" s="302"/>
      <c r="C155" s="303"/>
      <c r="E155" s="153"/>
      <c r="F155" s="154"/>
      <c r="G155" s="154"/>
      <c r="H155" s="154"/>
      <c r="I155" s="155"/>
      <c r="K155" s="153"/>
      <c r="L155" s="155"/>
      <c r="P155" s="473"/>
      <c r="Q155" s="305"/>
      <c r="R155" s="464"/>
      <c r="S155" s="156"/>
      <c r="T155" s="475"/>
      <c r="U155" s="306"/>
      <c r="W155" s="473"/>
      <c r="X155" s="305"/>
      <c r="Y155" s="464"/>
      <c r="Z155" s="156"/>
      <c r="AA155" s="475"/>
      <c r="AB155" s="306"/>
    </row>
    <row r="156" spans="1:28" ht="12.85" hidden="1" customHeight="1">
      <c r="A156" s="304"/>
      <c r="B156" s="302"/>
      <c r="C156" s="303"/>
      <c r="E156" s="153"/>
      <c r="F156" s="154"/>
      <c r="G156" s="154"/>
      <c r="H156" s="154"/>
      <c r="I156" s="155"/>
      <c r="K156" s="153"/>
      <c r="L156" s="155"/>
      <c r="P156" s="473"/>
      <c r="Q156" s="305"/>
      <c r="R156" s="464"/>
      <c r="S156" s="156"/>
      <c r="T156" s="475"/>
      <c r="U156" s="306"/>
      <c r="W156" s="473"/>
      <c r="X156" s="305"/>
      <c r="Y156" s="464"/>
      <c r="Z156" s="156"/>
      <c r="AA156" s="475"/>
      <c r="AB156" s="306"/>
    </row>
    <row r="157" spans="1:28" ht="12.85" hidden="1" customHeight="1" thickBot="1">
      <c r="A157" s="304"/>
      <c r="B157" s="302"/>
      <c r="C157" s="303"/>
      <c r="E157" s="153"/>
      <c r="F157" s="154"/>
      <c r="G157" s="154"/>
      <c r="H157" s="154"/>
      <c r="I157" s="155"/>
      <c r="K157" s="153"/>
      <c r="L157" s="155"/>
      <c r="P157" s="473"/>
      <c r="Q157" s="305"/>
      <c r="R157" s="464"/>
      <c r="S157" s="156"/>
      <c r="T157" s="475"/>
      <c r="U157" s="306"/>
      <c r="W157" s="473"/>
      <c r="X157" s="305"/>
      <c r="Y157" s="464"/>
      <c r="Z157" s="156"/>
      <c r="AA157" s="475"/>
      <c r="AB157" s="306"/>
    </row>
    <row r="158" spans="1:28" ht="12.85" customHeight="1">
      <c r="A158" s="304" t="s">
        <v>9</v>
      </c>
      <c r="B158" s="302">
        <v>35</v>
      </c>
      <c r="C158" s="303" t="s">
        <v>46</v>
      </c>
      <c r="E158" s="153" t="str">
        <f>'3.1_Check_1_Volume_Summary'!E158</f>
        <v>-</v>
      </c>
      <c r="F158" s="154" t="str">
        <f>'3.1_Check_1_Volume_Summary'!F158</f>
        <v>-</v>
      </c>
      <c r="G158" s="154" t="str">
        <f>'3.1_Check_1_Volume_Summary'!G158</f>
        <v>-</v>
      </c>
      <c r="H158" s="154" t="str">
        <f>'3.1_Check_1_Volume_Summary'!H158</f>
        <v>-</v>
      </c>
      <c r="I158" s="155" t="str">
        <f>'3.1_Check_1_Volume_Summary'!I158</f>
        <v>-</v>
      </c>
      <c r="K158" s="153" t="str">
        <f>'3.1_Check_1_Volume_Summary'!K158</f>
        <v>-</v>
      </c>
      <c r="L158" s="118" t="str">
        <f>'3.1_Check_1_Volume_Summary'!L158</f>
        <v>Acceptable</v>
      </c>
      <c r="P158" s="472" t="str">
        <f>'5.1_Check_3_PTO_Summary'!I159</f>
        <v>Direct to C1 &amp; C2</v>
      </c>
      <c r="Q158" s="156" t="str">
        <f>'5.1_Check_3_PTO_Summary'!J159</f>
        <v>Direct to C1 &amp; C2</v>
      </c>
      <c r="R158" s="463" t="str">
        <f>'5.1_Check_3_PTO_Summary'!N159</f>
        <v>Direct to C1, C2 &amp; C3</v>
      </c>
      <c r="S158" s="156" t="str">
        <f>'5.1_Check_3_PTO_Summary'!O159</f>
        <v>Direct to C1, C2 &amp; C3</v>
      </c>
      <c r="T158" s="475">
        <f>'5.1_Check_3_PTO_Summary'!S159</f>
        <v>0</v>
      </c>
      <c r="U158" s="157">
        <f>'5.1_Check_3_PTO_Summary'!T159</f>
        <v>0</v>
      </c>
      <c r="W158" s="472">
        <f>'5.1_Check_3_PTO_Summary'!X159</f>
        <v>0</v>
      </c>
      <c r="X158" s="156">
        <f>'5.1_Check_3_PTO_Summary'!Y159</f>
        <v>0</v>
      </c>
      <c r="Y158" s="463">
        <f>'5.1_Check_3_PTO_Summary'!AC159</f>
        <v>0</v>
      </c>
      <c r="Z158" s="156">
        <f>'5.1_Check_3_PTO_Summary'!AD159</f>
        <v>0</v>
      </c>
      <c r="AA158" s="475">
        <f>'5.1_Check_3_PTO_Summary'!AH159</f>
        <v>0</v>
      </c>
      <c r="AB158" s="157">
        <f>'5.1_Check_3_PTO_Summary'!AI159</f>
        <v>0</v>
      </c>
    </row>
    <row r="159" spans="1:28" ht="12.85" hidden="1" customHeight="1">
      <c r="A159" s="304"/>
      <c r="B159" s="302"/>
      <c r="C159" s="303"/>
      <c r="E159" s="153"/>
      <c r="F159" s="154"/>
      <c r="G159" s="154"/>
      <c r="H159" s="154"/>
      <c r="I159" s="155"/>
      <c r="K159" s="153"/>
      <c r="L159" s="155"/>
      <c r="P159" s="473"/>
      <c r="Q159" s="305"/>
      <c r="R159" s="464"/>
      <c r="S159" s="156"/>
      <c r="T159" s="475"/>
      <c r="U159" s="306"/>
      <c r="W159" s="473"/>
      <c r="X159" s="305"/>
      <c r="Y159" s="464"/>
      <c r="Z159" s="156"/>
      <c r="AA159" s="475"/>
      <c r="AB159" s="306"/>
    </row>
    <row r="160" spans="1:28" ht="12.85" hidden="1" customHeight="1">
      <c r="A160" s="304"/>
      <c r="B160" s="302"/>
      <c r="C160" s="303"/>
      <c r="E160" s="153"/>
      <c r="F160" s="154"/>
      <c r="G160" s="154"/>
      <c r="H160" s="154"/>
      <c r="I160" s="155"/>
      <c r="K160" s="153"/>
      <c r="L160" s="155"/>
      <c r="P160" s="473"/>
      <c r="Q160" s="305"/>
      <c r="R160" s="464"/>
      <c r="S160" s="156"/>
      <c r="T160" s="475"/>
      <c r="U160" s="306"/>
      <c r="W160" s="473"/>
      <c r="X160" s="305"/>
      <c r="Y160" s="464"/>
      <c r="Z160" s="156"/>
      <c r="AA160" s="475"/>
      <c r="AB160" s="306"/>
    </row>
    <row r="161" spans="1:28" ht="12.85" hidden="1" customHeight="1" thickBot="1">
      <c r="A161" s="304"/>
      <c r="B161" s="302"/>
      <c r="C161" s="303"/>
      <c r="E161" s="153"/>
      <c r="F161" s="154"/>
      <c r="G161" s="154"/>
      <c r="H161" s="154"/>
      <c r="I161" s="155"/>
      <c r="K161" s="153"/>
      <c r="L161" s="155"/>
      <c r="P161" s="473"/>
      <c r="Q161" s="305"/>
      <c r="R161" s="464"/>
      <c r="S161" s="156"/>
      <c r="T161" s="475"/>
      <c r="U161" s="306"/>
      <c r="W161" s="473"/>
      <c r="X161" s="305"/>
      <c r="Y161" s="464"/>
      <c r="Z161" s="156"/>
      <c r="AA161" s="475"/>
      <c r="AB161" s="306"/>
    </row>
    <row r="162" spans="1:28" ht="12.85" customHeight="1">
      <c r="A162" s="304" t="s">
        <v>9</v>
      </c>
      <c r="B162" s="302">
        <v>39</v>
      </c>
      <c r="C162" s="303" t="s">
        <v>47</v>
      </c>
      <c r="E162" s="153" t="str">
        <f>'3.1_Check_1_Volume_Summary'!E162</f>
        <v>-</v>
      </c>
      <c r="F162" s="154" t="str">
        <f>'3.1_Check_1_Volume_Summary'!F162</f>
        <v>-</v>
      </c>
      <c r="G162" s="154" t="str">
        <f>'3.1_Check_1_Volume_Summary'!G162</f>
        <v>-</v>
      </c>
      <c r="H162" s="154" t="str">
        <f>'3.1_Check_1_Volume_Summary'!H162</f>
        <v>-</v>
      </c>
      <c r="I162" s="155" t="str">
        <f>'3.1_Check_1_Volume_Summary'!I162</f>
        <v>-</v>
      </c>
      <c r="K162" s="153" t="str">
        <f>'3.1_Check_1_Volume_Summary'!K162</f>
        <v>-</v>
      </c>
      <c r="L162" s="118" t="str">
        <f>'3.1_Check_1_Volume_Summary'!L162</f>
        <v>-</v>
      </c>
      <c r="P162" s="472" t="str">
        <f>'5.1_Check_3_PTO_Summary'!I163</f>
        <v>Direct to C1 &amp; C2</v>
      </c>
      <c r="Q162" s="156" t="str">
        <f>'5.1_Check_3_PTO_Summary'!J163</f>
        <v>Direct to C1 &amp; C2</v>
      </c>
      <c r="R162" s="463" t="str">
        <f>'5.1_Check_3_PTO_Summary'!N163</f>
        <v>Direct to C1, C2 &amp; C3</v>
      </c>
      <c r="S162" s="156" t="str">
        <f>'5.1_Check_3_PTO_Summary'!O163</f>
        <v>Direct to C1, C2 &amp; C3</v>
      </c>
      <c r="T162" s="475" t="str">
        <f>'5.1_Check_3_PTO_Summary'!S163</f>
        <v>No Intervention</v>
      </c>
      <c r="U162" s="157" t="str">
        <f>'5.1_Check_3_PTO_Summary'!T163</f>
        <v>No Intervention</v>
      </c>
      <c r="W162" s="472" t="str">
        <f>'5.1_Check_3_PTO_Summary'!X163</f>
        <v>Direct to AH4 &amp; AH5</v>
      </c>
      <c r="X162" s="156" t="str">
        <f>'5.1_Check_3_PTO_Summary'!Y163</f>
        <v>Direct to AH4 &amp; AH5</v>
      </c>
      <c r="Y162" s="463" t="str">
        <f>'5.1_Check_3_PTO_Summary'!AC163</f>
        <v>Direct to AH3, AH4 &amp; AH5</v>
      </c>
      <c r="Z162" s="156" t="str">
        <f>'5.1_Check_3_PTO_Summary'!AD163</f>
        <v>Direct to AH3, AH4 &amp; AH5</v>
      </c>
      <c r="AA162" s="475" t="str">
        <f>'5.1_Check_3_PTO_Summary'!AH163</f>
        <v>No Intervention</v>
      </c>
      <c r="AB162" s="157" t="str">
        <f>'5.1_Check_3_PTO_Summary'!AI163</f>
        <v>No Intervention</v>
      </c>
    </row>
    <row r="163" spans="1:28" ht="12.85" hidden="1" customHeight="1">
      <c r="A163" s="304"/>
      <c r="B163" s="302"/>
      <c r="C163" s="303"/>
      <c r="E163" s="153"/>
      <c r="F163" s="154"/>
      <c r="G163" s="154"/>
      <c r="H163" s="154"/>
      <c r="I163" s="155"/>
      <c r="K163" s="153"/>
      <c r="L163" s="155"/>
      <c r="P163" s="473"/>
      <c r="Q163" s="305"/>
      <c r="R163" s="464"/>
      <c r="S163" s="156"/>
      <c r="T163" s="475"/>
      <c r="U163" s="306"/>
      <c r="W163" s="473"/>
      <c r="X163" s="305"/>
      <c r="Y163" s="464"/>
      <c r="Z163" s="156"/>
      <c r="AA163" s="475"/>
      <c r="AB163" s="306"/>
    </row>
    <row r="164" spans="1:28" ht="12.85" hidden="1" customHeight="1">
      <c r="A164" s="304"/>
      <c r="B164" s="302"/>
      <c r="C164" s="303"/>
      <c r="E164" s="153"/>
      <c r="F164" s="154"/>
      <c r="G164" s="154"/>
      <c r="H164" s="154"/>
      <c r="I164" s="155"/>
      <c r="K164" s="153"/>
      <c r="L164" s="155"/>
      <c r="P164" s="473"/>
      <c r="Q164" s="305"/>
      <c r="R164" s="464"/>
      <c r="S164" s="156"/>
      <c r="T164" s="475"/>
      <c r="U164" s="306"/>
      <c r="W164" s="473"/>
      <c r="X164" s="305"/>
      <c r="Y164" s="464"/>
      <c r="Z164" s="156"/>
      <c r="AA164" s="475"/>
      <c r="AB164" s="306"/>
    </row>
    <row r="165" spans="1:28" ht="12.85" hidden="1" customHeight="1" thickBot="1">
      <c r="A165" s="304"/>
      <c r="B165" s="302"/>
      <c r="C165" s="303"/>
      <c r="E165" s="153"/>
      <c r="F165" s="154"/>
      <c r="G165" s="154"/>
      <c r="H165" s="154"/>
      <c r="I165" s="155"/>
      <c r="K165" s="153"/>
      <c r="L165" s="155"/>
      <c r="P165" s="473"/>
      <c r="Q165" s="305"/>
      <c r="R165" s="464"/>
      <c r="S165" s="156"/>
      <c r="T165" s="475"/>
      <c r="U165" s="306"/>
      <c r="W165" s="473"/>
      <c r="X165" s="305"/>
      <c r="Y165" s="464"/>
      <c r="Z165" s="156"/>
      <c r="AA165" s="475"/>
      <c r="AB165" s="306"/>
    </row>
    <row r="166" spans="1:28" ht="12.85" customHeight="1">
      <c r="A166" s="304" t="s">
        <v>9</v>
      </c>
      <c r="B166" s="302">
        <v>43</v>
      </c>
      <c r="C166" s="303" t="s">
        <v>48</v>
      </c>
      <c r="E166" s="153" t="str">
        <f>'3.1_Check_1_Volume_Summary'!E166</f>
        <v>-</v>
      </c>
      <c r="F166" s="154" t="str">
        <f>'3.1_Check_1_Volume_Summary'!F166</f>
        <v>-</v>
      </c>
      <c r="G166" s="154" t="str">
        <f>'3.1_Check_1_Volume_Summary'!G166</f>
        <v>-</v>
      </c>
      <c r="H166" s="154" t="str">
        <f>'3.1_Check_1_Volume_Summary'!H166</f>
        <v>-</v>
      </c>
      <c r="I166" s="155" t="str">
        <f>'3.1_Check_1_Volume_Summary'!I166</f>
        <v>-</v>
      </c>
      <c r="K166" s="153" t="str">
        <f>'3.1_Check_1_Volume_Summary'!K166</f>
        <v>-</v>
      </c>
      <c r="L166" s="118" t="str">
        <f>'3.1_Check_1_Volume_Summary'!L166</f>
        <v>Acceptable</v>
      </c>
      <c r="P166" s="472" t="str">
        <f>'5.1_Check_3_PTO_Summary'!I167</f>
        <v>Direct to C1 &amp; C2</v>
      </c>
      <c r="Q166" s="156" t="str">
        <f>'5.1_Check_3_PTO_Summary'!J167</f>
        <v>Direct to C1 &amp; C2</v>
      </c>
      <c r="R166" s="463" t="str">
        <f>'5.1_Check_3_PTO_Summary'!N167</f>
        <v>Direct to C1, C2 &amp; C3</v>
      </c>
      <c r="S166" s="156" t="str">
        <f>'5.1_Check_3_PTO_Summary'!O167</f>
        <v>Direct to C1, C2 &amp; C3</v>
      </c>
      <c r="T166" s="475">
        <f>'5.1_Check_3_PTO_Summary'!S167</f>
        <v>0</v>
      </c>
      <c r="U166" s="157">
        <f>'5.1_Check_3_PTO_Summary'!T167</f>
        <v>0</v>
      </c>
      <c r="W166" s="472">
        <f>'5.1_Check_3_PTO_Summary'!X167</f>
        <v>0</v>
      </c>
      <c r="X166" s="156">
        <f>'5.1_Check_3_PTO_Summary'!Y167</f>
        <v>0</v>
      </c>
      <c r="Y166" s="463">
        <f>'5.1_Check_3_PTO_Summary'!AC167</f>
        <v>0</v>
      </c>
      <c r="Z166" s="156">
        <f>'5.1_Check_3_PTO_Summary'!AD167</f>
        <v>0</v>
      </c>
      <c r="AA166" s="475">
        <f>'5.1_Check_3_PTO_Summary'!AH167</f>
        <v>0</v>
      </c>
      <c r="AB166" s="157">
        <f>'5.1_Check_3_PTO_Summary'!AI167</f>
        <v>0</v>
      </c>
    </row>
    <row r="167" spans="1:28" ht="12.85" hidden="1" customHeight="1">
      <c r="A167" s="304"/>
      <c r="B167" s="302"/>
      <c r="C167" s="303"/>
      <c r="E167" s="153"/>
      <c r="F167" s="154"/>
      <c r="G167" s="154"/>
      <c r="H167" s="154"/>
      <c r="I167" s="155"/>
      <c r="K167" s="153"/>
      <c r="L167" s="155"/>
      <c r="P167" s="473"/>
      <c r="Q167" s="305"/>
      <c r="R167" s="464"/>
      <c r="S167" s="156"/>
      <c r="T167" s="475"/>
      <c r="U167" s="306"/>
      <c r="W167" s="473"/>
      <c r="X167" s="305"/>
      <c r="Y167" s="464"/>
      <c r="Z167" s="156"/>
      <c r="AA167" s="475"/>
      <c r="AB167" s="306"/>
    </row>
    <row r="168" spans="1:28" ht="12.85" hidden="1" customHeight="1">
      <c r="A168" s="304"/>
      <c r="B168" s="302"/>
      <c r="C168" s="303"/>
      <c r="E168" s="153"/>
      <c r="F168" s="154"/>
      <c r="G168" s="154"/>
      <c r="H168" s="154"/>
      <c r="I168" s="155"/>
      <c r="K168" s="153"/>
      <c r="L168" s="155"/>
      <c r="P168" s="473"/>
      <c r="Q168" s="305"/>
      <c r="R168" s="464"/>
      <c r="S168" s="156"/>
      <c r="T168" s="475"/>
      <c r="U168" s="306"/>
      <c r="W168" s="473"/>
      <c r="X168" s="305"/>
      <c r="Y168" s="464"/>
      <c r="Z168" s="156"/>
      <c r="AA168" s="475"/>
      <c r="AB168" s="306"/>
    </row>
    <row r="169" spans="1:28" ht="12.85" hidden="1" customHeight="1" thickBot="1">
      <c r="A169" s="304"/>
      <c r="B169" s="302"/>
      <c r="C169" s="303"/>
      <c r="E169" s="153"/>
      <c r="F169" s="154"/>
      <c r="G169" s="154"/>
      <c r="H169" s="154"/>
      <c r="I169" s="155"/>
      <c r="K169" s="153"/>
      <c r="L169" s="155"/>
      <c r="P169" s="473"/>
      <c r="Q169" s="305"/>
      <c r="R169" s="464"/>
      <c r="S169" s="156"/>
      <c r="T169" s="475"/>
      <c r="U169" s="306"/>
      <c r="W169" s="473"/>
      <c r="X169" s="305"/>
      <c r="Y169" s="464"/>
      <c r="Z169" s="156"/>
      <c r="AA169" s="475"/>
      <c r="AB169" s="306"/>
    </row>
    <row r="170" spans="1:28" ht="12.85" customHeight="1">
      <c r="A170" s="304" t="s">
        <v>9</v>
      </c>
      <c r="B170" s="302">
        <v>21</v>
      </c>
      <c r="C170" s="303" t="s">
        <v>49</v>
      </c>
      <c r="E170" s="153" t="str">
        <f>'3.1_Check_1_Volume_Summary'!E170</f>
        <v>-</v>
      </c>
      <c r="F170" s="154" t="str">
        <f>'3.1_Check_1_Volume_Summary'!F170</f>
        <v>-</v>
      </c>
      <c r="G170" s="154" t="str">
        <f>'3.1_Check_1_Volume_Summary'!G170</f>
        <v>-</v>
      </c>
      <c r="H170" s="154" t="str">
        <f>'3.1_Check_1_Volume_Summary'!H170</f>
        <v>-</v>
      </c>
      <c r="I170" s="155" t="str">
        <f>'3.1_Check_1_Volume_Summary'!I170</f>
        <v>-</v>
      </c>
      <c r="K170" s="153" t="str">
        <f>'3.1_Check_1_Volume_Summary'!K170</f>
        <v>-</v>
      </c>
      <c r="L170" s="118" t="str">
        <f>'3.1_Check_1_Volume_Summary'!L170</f>
        <v>Acceptable</v>
      </c>
      <c r="P170" s="472">
        <f>'5.1_Check_3_PTO_Summary'!I171</f>
        <v>0</v>
      </c>
      <c r="Q170" s="156">
        <f>'5.1_Check_3_PTO_Summary'!J171</f>
        <v>0</v>
      </c>
      <c r="R170" s="463">
        <f>'5.1_Check_3_PTO_Summary'!N171</f>
        <v>0</v>
      </c>
      <c r="S170" s="156">
        <f>'5.1_Check_3_PTO_Summary'!O171</f>
        <v>0</v>
      </c>
      <c r="T170" s="475">
        <f>'5.1_Check_3_PTO_Summary'!S171</f>
        <v>0</v>
      </c>
      <c r="U170" s="157">
        <f>'5.1_Check_3_PTO_Summary'!T171</f>
        <v>0</v>
      </c>
      <c r="W170" s="472">
        <f>'5.1_Check_3_PTO_Summary'!X171</f>
        <v>0</v>
      </c>
      <c r="X170" s="156">
        <f>'5.1_Check_3_PTO_Summary'!Y171</f>
        <v>0</v>
      </c>
      <c r="Y170" s="463">
        <f>'5.1_Check_3_PTO_Summary'!AC171</f>
        <v>0</v>
      </c>
      <c r="Z170" s="156">
        <f>'5.1_Check_3_PTO_Summary'!AD171</f>
        <v>0</v>
      </c>
      <c r="AA170" s="475">
        <f>'5.1_Check_3_PTO_Summary'!AH171</f>
        <v>0</v>
      </c>
      <c r="AB170" s="157">
        <f>'5.1_Check_3_PTO_Summary'!AI171</f>
        <v>0</v>
      </c>
    </row>
    <row r="171" spans="1:28" ht="12.85" hidden="1" customHeight="1">
      <c r="A171" s="304"/>
      <c r="B171" s="302"/>
      <c r="C171" s="303"/>
      <c r="E171" s="153"/>
      <c r="F171" s="154"/>
      <c r="G171" s="154"/>
      <c r="H171" s="154"/>
      <c r="I171" s="155"/>
      <c r="K171" s="153"/>
      <c r="L171" s="155"/>
      <c r="P171" s="473"/>
      <c r="Q171" s="305"/>
      <c r="R171" s="464"/>
      <c r="S171" s="156"/>
      <c r="T171" s="475"/>
      <c r="U171" s="306"/>
      <c r="W171" s="473"/>
      <c r="X171" s="305"/>
      <c r="Y171" s="464"/>
      <c r="Z171" s="156"/>
      <c r="AA171" s="475"/>
      <c r="AB171" s="306"/>
    </row>
    <row r="172" spans="1:28" ht="12.85" hidden="1" customHeight="1">
      <c r="A172" s="304"/>
      <c r="B172" s="302"/>
      <c r="C172" s="303"/>
      <c r="E172" s="153"/>
      <c r="F172" s="154"/>
      <c r="G172" s="154"/>
      <c r="H172" s="154"/>
      <c r="I172" s="155"/>
      <c r="K172" s="153"/>
      <c r="L172" s="155"/>
      <c r="P172" s="473"/>
      <c r="Q172" s="305"/>
      <c r="R172" s="464"/>
      <c r="S172" s="156"/>
      <c r="T172" s="475"/>
      <c r="U172" s="306"/>
      <c r="W172" s="473"/>
      <c r="X172" s="305"/>
      <c r="Y172" s="464"/>
      <c r="Z172" s="156"/>
      <c r="AA172" s="475"/>
      <c r="AB172" s="306"/>
    </row>
    <row r="173" spans="1:28" ht="12.85" hidden="1" customHeight="1" thickBot="1">
      <c r="A173" s="304"/>
      <c r="B173" s="302"/>
      <c r="C173" s="303"/>
      <c r="E173" s="153"/>
      <c r="F173" s="154"/>
      <c r="G173" s="154"/>
      <c r="H173" s="154"/>
      <c r="I173" s="155"/>
      <c r="K173" s="153"/>
      <c r="L173" s="155"/>
      <c r="P173" s="473"/>
      <c r="Q173" s="305"/>
      <c r="R173" s="464"/>
      <c r="S173" s="156"/>
      <c r="T173" s="475"/>
      <c r="U173" s="306"/>
      <c r="W173" s="473"/>
      <c r="X173" s="305"/>
      <c r="Y173" s="464"/>
      <c r="Z173" s="156"/>
      <c r="AA173" s="475"/>
      <c r="AB173" s="306"/>
    </row>
    <row r="174" spans="1:28" ht="12.85" customHeight="1">
      <c r="A174" s="304" t="s">
        <v>9</v>
      </c>
      <c r="B174" s="302">
        <v>31</v>
      </c>
      <c r="C174" s="303" t="s">
        <v>50</v>
      </c>
      <c r="E174" s="153" t="str">
        <f>'3.1_Check_1_Volume_Summary'!E174</f>
        <v>-</v>
      </c>
      <c r="F174" s="154" t="str">
        <f>'3.1_Check_1_Volume_Summary'!F174</f>
        <v>-</v>
      </c>
      <c r="G174" s="154" t="str">
        <f>'3.1_Check_1_Volume_Summary'!G174</f>
        <v>-</v>
      </c>
      <c r="H174" s="154" t="str">
        <f>'3.1_Check_1_Volume_Summary'!H174</f>
        <v>-</v>
      </c>
      <c r="I174" s="155" t="str">
        <f>'3.1_Check_1_Volume_Summary'!I174</f>
        <v>-</v>
      </c>
      <c r="K174" s="153" t="str">
        <f>'3.1_Check_1_Volume_Summary'!K174</f>
        <v>-</v>
      </c>
      <c r="L174" s="118" t="str">
        <f>'3.1_Check_1_Volume_Summary'!L174</f>
        <v>Acceptable</v>
      </c>
      <c r="P174" s="472">
        <f>'5.1_Check_3_PTO_Summary'!I175</f>
        <v>0</v>
      </c>
      <c r="Q174" s="156">
        <f>'5.1_Check_3_PTO_Summary'!J175</f>
        <v>0</v>
      </c>
      <c r="R174" s="463">
        <f>'5.1_Check_3_PTO_Summary'!N175</f>
        <v>0</v>
      </c>
      <c r="S174" s="156">
        <f>'5.1_Check_3_PTO_Summary'!O175</f>
        <v>0</v>
      </c>
      <c r="T174" s="475">
        <f>'5.1_Check_3_PTO_Summary'!S175</f>
        <v>0</v>
      </c>
      <c r="U174" s="157">
        <f>'5.1_Check_3_PTO_Summary'!T175</f>
        <v>0</v>
      </c>
      <c r="W174" s="472">
        <f>'5.1_Check_3_PTO_Summary'!X175</f>
        <v>0</v>
      </c>
      <c r="X174" s="156">
        <f>'5.1_Check_3_PTO_Summary'!Y175</f>
        <v>0</v>
      </c>
      <c r="Y174" s="463">
        <f>'5.1_Check_3_PTO_Summary'!AC175</f>
        <v>0</v>
      </c>
      <c r="Z174" s="156">
        <f>'5.1_Check_3_PTO_Summary'!AD175</f>
        <v>0</v>
      </c>
      <c r="AA174" s="475">
        <f>'5.1_Check_3_PTO_Summary'!AH175</f>
        <v>0</v>
      </c>
      <c r="AB174" s="157">
        <f>'5.1_Check_3_PTO_Summary'!AI175</f>
        <v>0</v>
      </c>
    </row>
    <row r="175" spans="1:28" ht="12.85" hidden="1" customHeight="1">
      <c r="A175" s="304"/>
      <c r="B175" s="302"/>
      <c r="C175" s="303"/>
      <c r="E175" s="153"/>
      <c r="F175" s="154"/>
      <c r="G175" s="154"/>
      <c r="H175" s="154"/>
      <c r="I175" s="155"/>
      <c r="K175" s="153"/>
      <c r="L175" s="155"/>
      <c r="P175" s="473"/>
      <c r="Q175" s="305"/>
      <c r="R175" s="464"/>
      <c r="S175" s="156"/>
      <c r="T175" s="475"/>
      <c r="U175" s="306"/>
      <c r="W175" s="473"/>
      <c r="X175" s="305"/>
      <c r="Y175" s="464"/>
      <c r="Z175" s="156"/>
      <c r="AA175" s="475"/>
      <c r="AB175" s="306"/>
    </row>
    <row r="176" spans="1:28" ht="12.85" hidden="1" customHeight="1">
      <c r="A176" s="304"/>
      <c r="B176" s="302"/>
      <c r="C176" s="303"/>
      <c r="E176" s="153"/>
      <c r="F176" s="154"/>
      <c r="G176" s="154"/>
      <c r="H176" s="154"/>
      <c r="I176" s="155"/>
      <c r="K176" s="153"/>
      <c r="L176" s="155"/>
      <c r="P176" s="473"/>
      <c r="Q176" s="305"/>
      <c r="R176" s="464"/>
      <c r="S176" s="156"/>
      <c r="T176" s="475"/>
      <c r="U176" s="306"/>
      <c r="W176" s="473"/>
      <c r="X176" s="305"/>
      <c r="Y176" s="464"/>
      <c r="Z176" s="156"/>
      <c r="AA176" s="475"/>
      <c r="AB176" s="306"/>
    </row>
    <row r="177" spans="1:28" ht="12.85" hidden="1" customHeight="1" thickBot="1">
      <c r="A177" s="304"/>
      <c r="B177" s="302"/>
      <c r="C177" s="303"/>
      <c r="E177" s="153"/>
      <c r="F177" s="154"/>
      <c r="G177" s="154"/>
      <c r="H177" s="154"/>
      <c r="I177" s="155"/>
      <c r="K177" s="153"/>
      <c r="L177" s="155"/>
      <c r="P177" s="473"/>
      <c r="Q177" s="305"/>
      <c r="R177" s="464"/>
      <c r="S177" s="156"/>
      <c r="T177" s="475"/>
      <c r="U177" s="306"/>
      <c r="W177" s="473"/>
      <c r="X177" s="305"/>
      <c r="Y177" s="464"/>
      <c r="Z177" s="156"/>
      <c r="AA177" s="475"/>
      <c r="AB177" s="306"/>
    </row>
    <row r="178" spans="1:28" ht="12.85" customHeight="1" thickBot="1">
      <c r="A178" s="307" t="s">
        <v>9</v>
      </c>
      <c r="B178" s="308">
        <v>41</v>
      </c>
      <c r="C178" s="309" t="s">
        <v>51</v>
      </c>
      <c r="E178" s="158" t="str">
        <f>'3.1_Check_1_Volume_Summary'!E178</f>
        <v>-</v>
      </c>
      <c r="F178" s="159" t="str">
        <f>'3.1_Check_1_Volume_Summary'!F178</f>
        <v>-</v>
      </c>
      <c r="G178" s="159" t="str">
        <f>'3.1_Check_1_Volume_Summary'!G178</f>
        <v>-</v>
      </c>
      <c r="H178" s="159" t="str">
        <f>'3.1_Check_1_Volume_Summary'!H178</f>
        <v>-</v>
      </c>
      <c r="I178" s="160" t="str">
        <f>'3.1_Check_1_Volume_Summary'!I178</f>
        <v>-</v>
      </c>
      <c r="K178" s="158" t="str">
        <f>'3.1_Check_1_Volume_Summary'!K178</f>
        <v>-</v>
      </c>
      <c r="L178" s="161" t="str">
        <f>'3.1_Check_1_Volume_Summary'!L178</f>
        <v>Acceptable</v>
      </c>
      <c r="P178" s="474" t="str">
        <f>'5.1_Check_3_PTO_Summary'!I179</f>
        <v>Direct to C1 &amp; C2</v>
      </c>
      <c r="Q178" s="162" t="str">
        <f>'5.1_Check_3_PTO_Summary'!J179</f>
        <v>Direct to C1 &amp; C2</v>
      </c>
      <c r="R178" s="465" t="str">
        <f>'5.1_Check_3_PTO_Summary'!N179</f>
        <v>Direct to C1, C2 &amp; C3</v>
      </c>
      <c r="S178" s="162" t="str">
        <f>'5.1_Check_3_PTO_Summary'!O179</f>
        <v>Direct to C1, C2 &amp; C3</v>
      </c>
      <c r="T178" s="476" t="str">
        <f>'5.1_Check_3_PTO_Summary'!S179</f>
        <v>No Intervention</v>
      </c>
      <c r="U178" s="163" t="str">
        <f>'5.1_Check_3_PTO_Summary'!T179</f>
        <v>No Intervention</v>
      </c>
      <c r="W178" s="474">
        <f>'5.1_Check_3_PTO_Summary'!X179</f>
        <v>0</v>
      </c>
      <c r="X178" s="162">
        <f>'5.1_Check_3_PTO_Summary'!Y179</f>
        <v>0</v>
      </c>
      <c r="Y178" s="465">
        <f>'5.1_Check_3_PTO_Summary'!AC179</f>
        <v>0</v>
      </c>
      <c r="Z178" s="162">
        <f>'5.1_Check_3_PTO_Summary'!AD179</f>
        <v>0</v>
      </c>
      <c r="AA178" s="476">
        <f>'5.1_Check_3_PTO_Summary'!AH179</f>
        <v>0</v>
      </c>
      <c r="AB178" s="163">
        <f>'5.1_Check_3_PTO_Summary'!AI179</f>
        <v>0</v>
      </c>
    </row>
    <row r="179" spans="1:28" ht="13.15" hidden="1">
      <c r="A179" s="310"/>
      <c r="B179" s="311"/>
      <c r="C179" s="312"/>
      <c r="E179" s="164"/>
      <c r="F179" s="165"/>
      <c r="G179" s="166"/>
      <c r="H179" s="166"/>
      <c r="I179" s="121"/>
      <c r="K179" s="167"/>
      <c r="L179" s="168"/>
      <c r="P179" s="466"/>
      <c r="Q179" s="313"/>
      <c r="R179" s="466"/>
      <c r="S179" s="313"/>
      <c r="T179" s="466"/>
      <c r="U179" s="313"/>
      <c r="W179" s="466"/>
      <c r="X179" s="313"/>
      <c r="Y179" s="466"/>
      <c r="Z179" s="313"/>
      <c r="AA179" s="466"/>
      <c r="AB179" s="313"/>
    </row>
    <row r="180" spans="1:28" ht="13.15" hidden="1">
      <c r="A180" s="310"/>
      <c r="B180" s="311"/>
      <c r="C180" s="312"/>
      <c r="E180" s="164"/>
      <c r="F180" s="165"/>
      <c r="G180" s="166"/>
      <c r="H180" s="165"/>
      <c r="I180" s="168"/>
      <c r="K180" s="167"/>
      <c r="L180" s="168"/>
      <c r="P180" s="466"/>
      <c r="Q180" s="313"/>
      <c r="R180" s="466"/>
      <c r="S180" s="313"/>
      <c r="T180" s="466"/>
      <c r="U180" s="313"/>
      <c r="W180" s="466"/>
      <c r="X180" s="313"/>
      <c r="Y180" s="466"/>
      <c r="Z180" s="313"/>
      <c r="AA180" s="466"/>
      <c r="AB180" s="313"/>
    </row>
    <row r="181" spans="1:28" ht="13.5" hidden="1" thickBot="1">
      <c r="A181" s="314"/>
      <c r="B181" s="315"/>
      <c r="C181" s="316"/>
      <c r="E181" s="169"/>
      <c r="F181" s="170"/>
      <c r="G181" s="171"/>
      <c r="H181" s="170"/>
      <c r="I181" s="172"/>
      <c r="K181" s="173"/>
      <c r="L181" s="172"/>
      <c r="P181" s="467"/>
      <c r="Q181" s="317"/>
      <c r="R181" s="467"/>
      <c r="S181" s="317"/>
      <c r="T181" s="467"/>
      <c r="U181" s="317"/>
      <c r="W181" s="467"/>
      <c r="X181" s="317"/>
      <c r="Y181" s="467"/>
      <c r="Z181" s="317"/>
      <c r="AA181" s="467"/>
      <c r="AB181" s="317"/>
    </row>
  </sheetData>
  <mergeCells count="6">
    <mergeCell ref="AA9:AB9"/>
    <mergeCell ref="P9:Q9"/>
    <mergeCell ref="R9:S9"/>
    <mergeCell ref="T9:U9"/>
    <mergeCell ref="W9:X9"/>
    <mergeCell ref="Y9:Z9"/>
  </mergeCells>
  <conditionalFormatting sqref="E14:F181">
    <cfRule type="containsText" dxfId="259" priority="225" operator="containsText" text="Difference">
      <formula>NOT(ISERROR(SEARCH("Difference",E14)))</formula>
    </cfRule>
  </conditionalFormatting>
  <conditionalFormatting sqref="K179:K181">
    <cfRule type="cellIs" dxfId="258" priority="220" operator="equal">
      <formula>0</formula>
    </cfRule>
    <cfRule type="cellIs" dxfId="257" priority="223" operator="notEqual">
      <formula>0</formula>
    </cfRule>
  </conditionalFormatting>
  <conditionalFormatting sqref="L14:L181">
    <cfRule type="containsText" dxfId="256" priority="219" operator="containsText" text="Acceptable">
      <formula>NOT(ISERROR(SEARCH("Acceptable",L14)))</formula>
    </cfRule>
    <cfRule type="containsText" dxfId="255" priority="222" operator="containsText" text="Request Narrative">
      <formula>NOT(ISERROR(SEARCH("Request Narrative",L14)))</formula>
    </cfRule>
  </conditionalFormatting>
  <conditionalFormatting sqref="Q15:Q17 Q19:Q21 Q23:Q25 Q27:Q29 Q31:Q33 Q35:Q37 Q39:Q41 Q43:Q45 Q47:Q49 Q51:Q53 Q55:Q57 Q59:Q61 Q63:Q65 Q67:Q69 Q71:Q73 Q75:Q77 Q79:Q81 Q83:Q85 Q87:Q89 Q91:Q93 Q95:Q97 Q99:Q101 Q103:Q105 Q107:Q109 Q111:Q113 Q115:Q117 Q119:Q121 Q123:Q125 Q127:Q129 Q131:Q133 Q135:Q137 Q139:Q141 Q143:Q145 Q147:Q149 Q151:Q153 Q155:Q157 Q159:Q161 Q163:Q165 Q167:Q169 Q171:Q173 Q175:Q177 Q179:Q181">
    <cfRule type="containsText" dxfId="254" priority="205" operator="containsText" text="No Intervention">
      <formula>NOT(ISERROR(SEARCH("No Intervention",Q15)))</formula>
    </cfRule>
    <cfRule type="cellIs" dxfId="253" priority="206" operator="greaterThanOrEqual">
      <formula>-0.05</formula>
    </cfRule>
    <cfRule type="cellIs" dxfId="252" priority="207" operator="lessThan">
      <formula>-0.05</formula>
    </cfRule>
  </conditionalFormatting>
  <conditionalFormatting sqref="Q12 Q18 Q22 Q26 Q30 Q34 Q38 Q42 Q46 Q50 Q54 Q58 Q62 Q66 Q70 Q74 Q78 Q82 Q86 Q90 Q94 Q98 Q102 Q106 Q110 Q114 Q118 Q122 Q126 Q130 Q134 Q138 Q142 Q146 Q150 Q154 Q158 Q162 Q166 Q170 Q174 Q178 Q14">
    <cfRule type="containsText" dxfId="251" priority="202" operator="containsText" text="Direct">
      <formula>NOT(ISERROR(SEARCH("Direct",Q12)))</formula>
    </cfRule>
    <cfRule type="cellIs" dxfId="250" priority="203" operator="greaterThanOrEqual">
      <formula>-0.05</formula>
    </cfRule>
    <cfRule type="cellIs" dxfId="249" priority="204" operator="lessThan">
      <formula>-0.05</formula>
    </cfRule>
  </conditionalFormatting>
  <conditionalFormatting sqref="R179:R181">
    <cfRule type="cellIs" dxfId="248" priority="190" operator="lessThan">
      <formula>0</formula>
    </cfRule>
    <cfRule type="containsText" dxfId="247" priority="191" operator="containsText" text="Direct">
      <formula>NOT(ISERROR(SEARCH("Direct",R179)))</formula>
    </cfRule>
    <cfRule type="cellIs" dxfId="246" priority="192" operator="greaterThanOrEqual">
      <formula>0</formula>
    </cfRule>
  </conditionalFormatting>
  <conditionalFormatting sqref="S179:S181">
    <cfRule type="containsText" dxfId="245" priority="187" operator="containsText" text="No Intervention">
      <formula>NOT(ISERROR(SEARCH("No Intervention",S179)))</formula>
    </cfRule>
    <cfRule type="cellIs" dxfId="244" priority="188" operator="greaterThanOrEqual">
      <formula>-0.05</formula>
    </cfRule>
    <cfRule type="cellIs" dxfId="243" priority="189" operator="lessThan">
      <formula>-0.05</formula>
    </cfRule>
  </conditionalFormatting>
  <conditionalFormatting sqref="T179:T181">
    <cfRule type="cellIs" dxfId="242" priority="163" operator="lessThan">
      <formula>0</formula>
    </cfRule>
    <cfRule type="containsText" dxfId="241" priority="164" operator="containsText" text="Direct">
      <formula>NOT(ISERROR(SEARCH("Direct",T179)))</formula>
    </cfRule>
    <cfRule type="cellIs" dxfId="240" priority="165" operator="greaterThanOrEqual">
      <formula>0</formula>
    </cfRule>
  </conditionalFormatting>
  <conditionalFormatting sqref="U179:U181">
    <cfRule type="containsText" dxfId="239" priority="160" operator="containsText" text="No Intervention">
      <formula>NOT(ISERROR(SEARCH("No Intervention",U179)))</formula>
    </cfRule>
    <cfRule type="cellIs" dxfId="238" priority="161" operator="greaterThanOrEqual">
      <formula>-0.05</formula>
    </cfRule>
    <cfRule type="cellIs" dxfId="237" priority="162" operator="lessThan">
      <formula>-0.05</formula>
    </cfRule>
  </conditionalFormatting>
  <conditionalFormatting sqref="W179:W181">
    <cfRule type="cellIs" dxfId="236" priority="142" operator="lessThan">
      <formula>0</formula>
    </cfRule>
    <cfRule type="containsText" dxfId="235" priority="143" operator="containsText" text="Direct">
      <formula>NOT(ISERROR(SEARCH("Direct",W179)))</formula>
    </cfRule>
    <cfRule type="cellIs" dxfId="234" priority="144" operator="greaterThanOrEqual">
      <formula>0</formula>
    </cfRule>
  </conditionalFormatting>
  <conditionalFormatting sqref="X179:X181">
    <cfRule type="containsText" dxfId="233" priority="139" operator="containsText" text="No Intervention">
      <formula>NOT(ISERROR(SEARCH("No Intervention",X179)))</formula>
    </cfRule>
    <cfRule type="cellIs" dxfId="232" priority="140" operator="greaterThanOrEqual">
      <formula>-0.05</formula>
    </cfRule>
    <cfRule type="cellIs" dxfId="231" priority="141" operator="lessThan">
      <formula>-0.05</formula>
    </cfRule>
  </conditionalFormatting>
  <conditionalFormatting sqref="Y179:Y181">
    <cfRule type="cellIs" dxfId="230" priority="133" operator="lessThan">
      <formula>0</formula>
    </cfRule>
    <cfRule type="containsText" dxfId="229" priority="134" operator="containsText" text="Direct">
      <formula>NOT(ISERROR(SEARCH("Direct",Y179)))</formula>
    </cfRule>
    <cfRule type="cellIs" dxfId="228" priority="135" operator="greaterThanOrEqual">
      <formula>0</formula>
    </cfRule>
  </conditionalFormatting>
  <conditionalFormatting sqref="Z179:Z181">
    <cfRule type="containsText" dxfId="227" priority="130" operator="containsText" text="No Intervention">
      <formula>NOT(ISERROR(SEARCH("No Intervention",Z179)))</formula>
    </cfRule>
    <cfRule type="cellIs" dxfId="226" priority="131" operator="greaterThanOrEqual">
      <formula>-0.05</formula>
    </cfRule>
    <cfRule type="cellIs" dxfId="225" priority="132" operator="lessThan">
      <formula>-0.05</formula>
    </cfRule>
  </conditionalFormatting>
  <conditionalFormatting sqref="AA179:AA181">
    <cfRule type="cellIs" dxfId="224" priority="124" operator="lessThan">
      <formula>0</formula>
    </cfRule>
    <cfRule type="containsText" dxfId="223" priority="125" operator="containsText" text="Direct">
      <formula>NOT(ISERROR(SEARCH("Direct",AA179)))</formula>
    </cfRule>
    <cfRule type="cellIs" dxfId="222" priority="126" operator="greaterThanOrEqual">
      <formula>0</formula>
    </cfRule>
  </conditionalFormatting>
  <conditionalFormatting sqref="AB179:AB181">
    <cfRule type="containsText" dxfId="221" priority="121" operator="containsText" text="No Intervention">
      <formula>NOT(ISERROR(SEARCH("No Intervention",AB179)))</formula>
    </cfRule>
    <cfRule type="cellIs" dxfId="220" priority="122" operator="greaterThanOrEqual">
      <formula>-0.05</formula>
    </cfRule>
    <cfRule type="cellIs" dxfId="219" priority="123" operator="lessThan">
      <formula>-0.05</formula>
    </cfRule>
  </conditionalFormatting>
  <conditionalFormatting sqref="G179:I181">
    <cfRule type="cellIs" dxfId="218" priority="113" operator="equal">
      <formula>0</formula>
    </cfRule>
    <cfRule type="cellIs" dxfId="217" priority="114" operator="notEqual">
      <formula>0</formula>
    </cfRule>
  </conditionalFormatting>
  <conditionalFormatting sqref="R14:R178">
    <cfRule type="containsText" dxfId="216" priority="109" operator="containsText" text="Direct">
      <formula>NOT(ISERROR(SEARCH("Direct",R14)))</formula>
    </cfRule>
  </conditionalFormatting>
  <conditionalFormatting sqref="U15:U17 U19:U21 U23:U25 U27:U29 U31:U33 U35:U37 U39:U41 U43:U45 U47:U49 U51:U53 U55:U57 U59:U61 U63:U65 U67:U69 U71:U73 U75:U77 U79:U81 U83:U85 U87:U89 U91:U93 U95:U97 U99:U101 U103:U105 U107:U109 U111:U113 U115:U117 U119:U121 U123:U125 U127:U129 U131:U133 U135:U137 U139:U141 U143:U145 U147:U149 U151:U153 U155:U157 U159:U161 U163:U165 U167:U169 U171:U173 U175:U177">
    <cfRule type="containsText" dxfId="215" priority="105" operator="containsText" text="No Intervention">
      <formula>NOT(ISERROR(SEARCH("No Intervention",U15)))</formula>
    </cfRule>
    <cfRule type="cellIs" dxfId="214" priority="106" operator="greaterThanOrEqual">
      <formula>-0.05</formula>
    </cfRule>
    <cfRule type="cellIs" dxfId="213" priority="107" operator="lessThan">
      <formula>-0.05</formula>
    </cfRule>
  </conditionalFormatting>
  <conditionalFormatting sqref="S12 U12 U18 U22 U26 U30 U34 U38 U42 U46 U50 U54 U58 U62 U66 U70 U74 U78 U82 U86 U90 U94 U98 U102 U106 U110 U114 U118 U122 U126 U130 U134 U138 U142 U146 U150 U154 U158 U162 U166 U170 U174 U178 U14">
    <cfRule type="containsText" dxfId="212" priority="102" operator="containsText" text="No Intervention">
      <formula>NOT(ISERROR(SEARCH("No Intervention",S12)))</formula>
    </cfRule>
    <cfRule type="cellIs" dxfId="211" priority="103" operator="greaterThanOrEqual">
      <formula>-0.05</formula>
    </cfRule>
    <cfRule type="cellIs" dxfId="210" priority="104" operator="lessThan">
      <formula>-0.05</formula>
    </cfRule>
  </conditionalFormatting>
  <conditionalFormatting sqref="G14:I178">
    <cfRule type="containsText" dxfId="209" priority="82" operator="containsText" text="Difference">
      <formula>NOT(ISERROR(SEARCH("Difference",G14)))</formula>
    </cfRule>
  </conditionalFormatting>
  <conditionalFormatting sqref="K14:K178">
    <cfRule type="containsText" dxfId="208" priority="81" operator="containsText" text="Difference">
      <formula>NOT(ISERROR(SEARCH("Difference",K14)))</formula>
    </cfRule>
  </conditionalFormatting>
  <conditionalFormatting sqref="S14:S178">
    <cfRule type="containsText" dxfId="207" priority="78" operator="containsText" text="Direct">
      <formula>NOT(ISERROR(SEARCH("Direct",S14)))</formula>
    </cfRule>
    <cfRule type="cellIs" dxfId="206" priority="79" operator="greaterThanOrEqual">
      <formula>-0.05</formula>
    </cfRule>
    <cfRule type="cellIs" dxfId="205" priority="80" operator="lessThan">
      <formula>-0.05</formula>
    </cfRule>
  </conditionalFormatting>
  <conditionalFormatting sqref="T14:T178">
    <cfRule type="containsText" dxfId="204" priority="54" operator="containsText" text="No Intervention">
      <formula>NOT(ISERROR(SEARCH("No Intervention",T14)))</formula>
    </cfRule>
  </conditionalFormatting>
  <conditionalFormatting sqref="E12:I12 K12:L12">
    <cfRule type="cellIs" dxfId="203" priority="28" operator="equal">
      <formula>0</formula>
    </cfRule>
    <cfRule type="cellIs" dxfId="202" priority="29" operator="notEqual">
      <formula>0</formula>
    </cfRule>
  </conditionalFormatting>
  <conditionalFormatting sqref="P14:P178">
    <cfRule type="containsText" dxfId="201" priority="26" operator="containsText" text="Direct">
      <formula>NOT(ISERROR(SEARCH("Direct",P14)))</formula>
    </cfRule>
  </conditionalFormatting>
  <conditionalFormatting sqref="X15:X17 X19:X21 X23:X25 X27:X29 X31:X33 X35:X37 X39:X41 X43:X45 X47:X49 X51:X53 X55:X57 X59:X61 X63:X65 X67:X69 X71:X73 X75:X77 X79:X81 X83:X85 X87:X89 X91:X93 X95:X97 X99:X101 X103:X105 X107:X109 X111:X113 X115:X117 X119:X121 X123:X125 X127:X129 X131:X133 X135:X137 X139:X141 X143:X145 X147:X149 X151:X153 X155:X157 X159:X161 X163:X165 X167:X169 X171:X173 X175:X177">
    <cfRule type="containsText" dxfId="200" priority="22" operator="containsText" text="No Intervention">
      <formula>NOT(ISERROR(SEARCH("No Intervention",X15)))</formula>
    </cfRule>
    <cfRule type="cellIs" dxfId="199" priority="23" operator="greaterThanOrEqual">
      <formula>-0.05</formula>
    </cfRule>
    <cfRule type="cellIs" dxfId="198" priority="24" operator="lessThan">
      <formula>-0.05</formula>
    </cfRule>
  </conditionalFormatting>
  <conditionalFormatting sqref="X12 X18 X22 X26 X30 X34 X38 X42 X46 X50 X54 X58 X62 X66 X70 X74 X78 X82 X86 X90 X94 X98 X102 X106 X110 X114 X118 X122 X126 X130 X134 X138 X142 X146 X150 X154 X158 X162 X166 X170 X174 X178 X14">
    <cfRule type="containsText" dxfId="197" priority="19" operator="containsText" text="Direct">
      <formula>NOT(ISERROR(SEARCH("Direct",X12)))</formula>
    </cfRule>
    <cfRule type="cellIs" dxfId="196" priority="20" operator="greaterThanOrEqual">
      <formula>-0.05</formula>
    </cfRule>
    <cfRule type="cellIs" dxfId="195" priority="21" operator="lessThan">
      <formula>-0.05</formula>
    </cfRule>
  </conditionalFormatting>
  <conditionalFormatting sqref="Y14:Y178">
    <cfRule type="containsText" dxfId="194" priority="17" operator="containsText" text="Direct">
      <formula>NOT(ISERROR(SEARCH("Direct",Y14)))</formula>
    </cfRule>
  </conditionalFormatting>
  <conditionalFormatting sqref="AB15:AB17 AB19:AB21 AB23:AB25 AB27:AB29 AB31:AB33 AB35:AB37 AB39:AB41 AB43:AB45 AB47:AB49 AB51:AB53 AB55:AB57 AB59:AB61 AB63:AB65 AB67:AB69 AB71:AB73 AB75:AB77 AB79:AB81 AB83:AB85 AB87:AB89 AB91:AB93 AB95:AB97 AB99:AB101 AB103:AB105 AB107:AB109 AB111:AB113 AB115:AB117 AB119:AB121 AB123:AB125 AB127:AB129 AB131:AB133 AB135:AB137 AB139:AB141 AB143:AB145 AB147:AB149 AB151:AB153 AB155:AB157 AB159:AB161 AB163:AB165 AB167:AB169 AB171:AB173 AB175:AB177">
    <cfRule type="containsText" dxfId="193" priority="13" operator="containsText" text="No Intervention">
      <formula>NOT(ISERROR(SEARCH("No Intervention",AB15)))</formula>
    </cfRule>
    <cfRule type="cellIs" dxfId="192" priority="14" operator="greaterThanOrEqual">
      <formula>-0.05</formula>
    </cfRule>
    <cfRule type="cellIs" dxfId="191" priority="15" operator="lessThan">
      <formula>-0.05</formula>
    </cfRule>
  </conditionalFormatting>
  <conditionalFormatting sqref="Z12 AB12 AB18 AB22 AB26 AB30 AB34 AB38 AB42 AB46 AB50 AB54 AB58 AB62 AB66 AB70 AB74 AB78 AB82 AB86 AB90 AB94 AB98 AB102 AB106 AB110 AB114 AB118 AB122 AB126 AB130 AB134 AB138 AB142 AB146 AB150 AB154 AB158 AB162 AB166 AB170 AB174 AB178 AB14">
    <cfRule type="containsText" dxfId="190" priority="10" operator="containsText" text="No Intervention">
      <formula>NOT(ISERROR(SEARCH("No Intervention",Z12)))</formula>
    </cfRule>
    <cfRule type="cellIs" dxfId="189" priority="11" operator="greaterThanOrEqual">
      <formula>-0.05</formula>
    </cfRule>
    <cfRule type="cellIs" dxfId="188" priority="12" operator="lessThan">
      <formula>-0.05</formula>
    </cfRule>
  </conditionalFormatting>
  <conditionalFormatting sqref="Z14:Z178">
    <cfRule type="containsText" dxfId="187" priority="7" operator="containsText" text="Direct">
      <formula>NOT(ISERROR(SEARCH("Direct",Z14)))</formula>
    </cfRule>
    <cfRule type="cellIs" dxfId="186" priority="8" operator="greaterThanOrEqual">
      <formula>-0.05</formula>
    </cfRule>
    <cfRule type="cellIs" dxfId="185" priority="9" operator="lessThan">
      <formula>-0.05</formula>
    </cfRule>
  </conditionalFormatting>
  <conditionalFormatting sqref="AA14:AA178">
    <cfRule type="containsText" dxfId="184" priority="4" operator="containsText" text="No Intervention">
      <formula>NOT(ISERROR(SEARCH("No Intervention",AA14)))</formula>
    </cfRule>
  </conditionalFormatting>
  <conditionalFormatting sqref="W14:W178">
    <cfRule type="containsText" dxfId="183" priority="2" operator="containsText" text="Direct">
      <formula>NOT(ISERROR(SEARCH("Direct",W14)))</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AG13"/>
  <sheetViews>
    <sheetView showGridLines="0" workbookViewId="0">
      <selection activeCell="G24" sqref="A1:XFD1048576"/>
    </sheetView>
  </sheetViews>
  <sheetFormatPr defaultRowHeight="12.75"/>
  <cols>
    <col min="1" max="16384" width="8.9375" style="119"/>
  </cols>
  <sheetData>
    <row r="1" spans="1:33" s="446" customFormat="1">
      <c r="U1" s="447"/>
    </row>
    <row r="2" spans="1:33" s="446" customFormat="1" ht="13.15">
      <c r="E2" s="453" t="s">
        <v>105</v>
      </c>
      <c r="J2" s="453"/>
      <c r="O2" s="453"/>
      <c r="S2" s="453"/>
      <c r="U2" s="447"/>
      <c r="W2" s="453"/>
      <c r="AA2" s="453"/>
      <c r="AE2" s="453"/>
      <c r="AF2" s="453"/>
      <c r="AG2" s="453"/>
    </row>
    <row r="3" spans="1:33" s="446" customFormat="1" ht="13.15">
      <c r="E3" s="454" t="s">
        <v>80</v>
      </c>
      <c r="J3" s="454"/>
      <c r="O3" s="454"/>
      <c r="S3" s="454"/>
      <c r="U3" s="447"/>
      <c r="W3" s="454"/>
      <c r="AA3" s="454"/>
      <c r="AE3" s="454"/>
      <c r="AF3" s="454"/>
      <c r="AG3" s="454"/>
    </row>
    <row r="4" spans="1:33" s="446" customFormat="1">
      <c r="U4" s="447"/>
    </row>
    <row r="7" spans="1:33" ht="13.5" customHeight="1">
      <c r="A7" s="618" t="s">
        <v>64</v>
      </c>
      <c r="B7" s="618"/>
      <c r="C7" s="618"/>
      <c r="D7" s="618"/>
      <c r="E7" s="618"/>
      <c r="F7" s="618"/>
      <c r="G7" s="618"/>
      <c r="H7" s="618"/>
    </row>
    <row r="8" spans="1:33" ht="13.5" customHeight="1">
      <c r="A8" s="618" t="s">
        <v>65</v>
      </c>
      <c r="B8" s="618"/>
      <c r="C8" s="618"/>
      <c r="D8" s="618"/>
      <c r="E8" s="618"/>
      <c r="F8" s="618"/>
      <c r="G8" s="618"/>
      <c r="H8" s="618"/>
    </row>
    <row r="9" spans="1:33" ht="13.5" customHeight="1">
      <c r="A9" s="618" t="s">
        <v>66</v>
      </c>
      <c r="B9" s="618"/>
      <c r="C9" s="618"/>
      <c r="D9" s="618"/>
      <c r="E9" s="618"/>
      <c r="F9" s="618"/>
      <c r="G9" s="618"/>
      <c r="H9" s="618"/>
    </row>
    <row r="11" spans="1:33" ht="13.15">
      <c r="A11" s="617" t="s">
        <v>114</v>
      </c>
      <c r="B11" s="617"/>
      <c r="C11" s="617"/>
      <c r="D11" s="119" t="s">
        <v>115</v>
      </c>
    </row>
    <row r="12" spans="1:33" ht="13.15">
      <c r="A12" s="617" t="s">
        <v>116</v>
      </c>
      <c r="B12" s="617"/>
      <c r="C12" s="617"/>
      <c r="D12" s="119" t="s">
        <v>117</v>
      </c>
    </row>
    <row r="13" spans="1:33" ht="13.15">
      <c r="A13" s="617" t="s">
        <v>118</v>
      </c>
      <c r="B13" s="617"/>
      <c r="C13" s="617"/>
      <c r="D13" s="119" t="s">
        <v>120</v>
      </c>
    </row>
  </sheetData>
  <mergeCells count="6">
    <mergeCell ref="A12:C12"/>
    <mergeCell ref="A13:C13"/>
    <mergeCell ref="A7:H7"/>
    <mergeCell ref="A8:H8"/>
    <mergeCell ref="A9:H9"/>
    <mergeCell ref="A11:C1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77"/>
  <sheetViews>
    <sheetView showGridLines="0" workbookViewId="0">
      <selection activeCell="G24" sqref="A1:XFD104857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74</v>
      </c>
      <c r="B6" s="488"/>
      <c r="C6" s="488" t="s">
        <v>76</v>
      </c>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05">
        <f>'[2]1.0_OriginalTargets'!I23</f>
        <v>55</v>
      </c>
      <c r="G10" s="505">
        <f>'[2]1.0_OriginalTargets'!J23</f>
        <v>19</v>
      </c>
      <c r="H10" s="505">
        <f>'[2]1.0_OriginalTargets'!K23</f>
        <v>19</v>
      </c>
      <c r="I10" s="505">
        <f>'[2]1.0_OriginalTargets'!L23</f>
        <v>8</v>
      </c>
      <c r="J10" s="505">
        <f>'[2]1.0_OriginalTargets'!M23</f>
        <v>9</v>
      </c>
      <c r="K10" s="506">
        <f>'[2]1.0_OriginalTargets'!N23</f>
        <v>0</v>
      </c>
      <c r="M10" s="505">
        <f>'[2]1.0_OriginalTargets'!S23</f>
        <v>55</v>
      </c>
      <c r="N10" s="505">
        <f>'[2]1.0_OriginalTargets'!T23</f>
        <v>21</v>
      </c>
      <c r="O10" s="505">
        <f>'[2]1.0_OriginalTargets'!U23</f>
        <v>25</v>
      </c>
      <c r="P10" s="505">
        <f>'[2]1.0_OriginalTargets'!V23</f>
        <v>4</v>
      </c>
      <c r="Q10" s="505">
        <f>'[2]1.0_OriginalTargets'!W23</f>
        <v>4</v>
      </c>
      <c r="R10" s="506">
        <f>'[2]1.0_OriginalTargets'!X23</f>
        <v>1</v>
      </c>
      <c r="T10" s="505">
        <f>'[2]1.0_OriginalTargets'!AC23</f>
        <v>55</v>
      </c>
      <c r="U10" s="505">
        <f>'[2]1.0_OriginalTargets'!AD23</f>
        <v>21</v>
      </c>
      <c r="V10" s="505">
        <f>'[2]1.0_OriginalTargets'!AE23</f>
        <v>17</v>
      </c>
      <c r="W10" s="505">
        <f>'[2]1.0_OriginalTargets'!AF23</f>
        <v>4</v>
      </c>
      <c r="X10" s="505">
        <f>'[2]1.0_OriginalTargets'!AG23</f>
        <v>4</v>
      </c>
      <c r="Y10" s="506">
        <f>'[2]1.0_OriginalTargets'!AH23</f>
        <v>9</v>
      </c>
      <c r="AA10" s="505">
        <f>'[2]1.0_OriginalTargets'!AK23</f>
        <v>8</v>
      </c>
      <c r="AB10" s="505">
        <f>'[2]1.0_OriginalTargets'!AL23</f>
        <v>0</v>
      </c>
      <c r="AC10" s="505">
        <f>'[2]1.0_OriginalTargets'!AM23</f>
        <v>8</v>
      </c>
      <c r="AD10" s="505">
        <f>'[2]1.0_OriginalTargets'!AN23</f>
        <v>0</v>
      </c>
      <c r="AE10" s="505">
        <f>'[2]1.0_OriginalTargets'!AO23</f>
        <v>0</v>
      </c>
      <c r="AF10" s="506">
        <f>'[2]1.0_OriginalTargets'!AP23</f>
        <v>-8</v>
      </c>
      <c r="AG10" s="507"/>
      <c r="AH10" s="505">
        <f>'[2]1.0_OriginalTargets'!AR23</f>
        <v>8</v>
      </c>
      <c r="AI10" s="505">
        <f>'[2]1.0_OriginalTargets'!AS23</f>
        <v>0</v>
      </c>
      <c r="AJ10" s="505">
        <f>'[2]1.0_OriginalTargets'!AT23</f>
        <v>8</v>
      </c>
      <c r="AK10" s="505">
        <f>'[2]1.0_OriginalTargets'!AU23</f>
        <v>0</v>
      </c>
      <c r="AL10" s="505">
        <f>'[2]1.0_OriginalTargets'!AV23</f>
        <v>0</v>
      </c>
      <c r="AM10" s="506">
        <f>'[2]1.0_OriginalTargets'!AW23</f>
        <v>-8</v>
      </c>
      <c r="AN10" s="507"/>
      <c r="AO10" s="505">
        <f>'[2]1.0_OriginalTargets'!AY23</f>
        <v>0</v>
      </c>
      <c r="AP10" s="505">
        <f>'[2]1.0_OriginalTargets'!AZ23</f>
        <v>0</v>
      </c>
      <c r="AQ10" s="505">
        <f>'[2]1.0_OriginalTargets'!BA23</f>
        <v>0</v>
      </c>
      <c r="AR10" s="505">
        <f>'[2]1.0_OriginalTargets'!BB23</f>
        <v>0</v>
      </c>
      <c r="AS10" s="505">
        <f>'[2]1.0_OriginalTargets'!BC23</f>
        <v>0</v>
      </c>
      <c r="AT10" s="506">
        <f>'[2]1.0_OriginalTargets'!BD23</f>
        <v>0</v>
      </c>
      <c r="AU10" s="507"/>
      <c r="AV10" s="505">
        <f>'[2]1.0_OriginalTargets'!BF23</f>
        <v>0</v>
      </c>
      <c r="AW10" s="505">
        <f>'[2]1.0_OriginalTargets'!BG23</f>
        <v>0</v>
      </c>
      <c r="AX10" s="505">
        <f>'[2]1.0_OriginalTargets'!BH23</f>
        <v>0</v>
      </c>
      <c r="AY10" s="505">
        <f>'[2]1.0_OriginalTargets'!BI23</f>
        <v>0</v>
      </c>
      <c r="AZ10" s="505">
        <f>'[2]1.0_OriginalTargets'!BJ23</f>
        <v>0</v>
      </c>
      <c r="BA10" s="506">
        <f>'[2]1.0_OriginalTargets'!BK23</f>
        <v>0</v>
      </c>
    </row>
    <row r="11" spans="1:53" ht="13.15">
      <c r="A11" s="508"/>
      <c r="B11" s="509"/>
      <c r="C11" s="510"/>
      <c r="D11" s="511"/>
      <c r="E11" s="504" t="s">
        <v>53</v>
      </c>
      <c r="F11" s="512">
        <f>'[2]1.0_OriginalTargets'!I24</f>
        <v>0</v>
      </c>
      <c r="G11" s="512">
        <f>'[2]1.0_OriginalTargets'!J24</f>
        <v>0</v>
      </c>
      <c r="H11" s="512">
        <f>'[2]1.0_OriginalTargets'!K24</f>
        <v>0</v>
      </c>
      <c r="I11" s="512">
        <f>'[2]1.0_OriginalTargets'!L24</f>
        <v>0</v>
      </c>
      <c r="J11" s="512">
        <f>'[2]1.0_OriginalTargets'!M24</f>
        <v>0</v>
      </c>
      <c r="K11" s="513">
        <f>'[2]1.0_OriginalTargets'!N24</f>
        <v>0</v>
      </c>
      <c r="M11" s="512">
        <f>'[2]1.0_OriginalTargets'!S24</f>
        <v>0</v>
      </c>
      <c r="N11" s="512">
        <f>'[2]1.0_OriginalTargets'!T24</f>
        <v>0</v>
      </c>
      <c r="O11" s="512">
        <f>'[2]1.0_OriginalTargets'!U24</f>
        <v>0</v>
      </c>
      <c r="P11" s="512">
        <f>'[2]1.0_OriginalTargets'!V24</f>
        <v>0</v>
      </c>
      <c r="Q11" s="512">
        <f>'[2]1.0_OriginalTargets'!W24</f>
        <v>0</v>
      </c>
      <c r="R11" s="513">
        <f>'[2]1.0_OriginalTargets'!X24</f>
        <v>0</v>
      </c>
      <c r="T11" s="512">
        <f>'[2]1.0_OriginalTargets'!AC24</f>
        <v>0</v>
      </c>
      <c r="U11" s="512">
        <f>'[2]1.0_OriginalTargets'!AD24</f>
        <v>0</v>
      </c>
      <c r="V11" s="512">
        <f>'[2]1.0_OriginalTargets'!AE24</f>
        <v>0</v>
      </c>
      <c r="W11" s="512">
        <f>'[2]1.0_OriginalTargets'!AF24</f>
        <v>0</v>
      </c>
      <c r="X11" s="512">
        <f>'[2]1.0_OriginalTargets'!AG24</f>
        <v>0</v>
      </c>
      <c r="Y11" s="513">
        <f>'[2]1.0_OriginalTargets'!AH24</f>
        <v>0</v>
      </c>
      <c r="AA11" s="512">
        <f>'[2]1.0_OriginalTargets'!AK24</f>
        <v>0</v>
      </c>
      <c r="AB11" s="512">
        <f>'[2]1.0_OriginalTargets'!AL24</f>
        <v>0</v>
      </c>
      <c r="AC11" s="512">
        <f>'[2]1.0_OriginalTargets'!AM24</f>
        <v>0</v>
      </c>
      <c r="AD11" s="512">
        <f>'[2]1.0_OriginalTargets'!AN24</f>
        <v>0</v>
      </c>
      <c r="AE11" s="512">
        <f>'[2]1.0_OriginalTargets'!AO24</f>
        <v>0</v>
      </c>
      <c r="AF11" s="513">
        <f>'[2]1.0_OriginalTargets'!AP24</f>
        <v>0</v>
      </c>
      <c r="AG11" s="507"/>
      <c r="AH11" s="512">
        <f>'[2]1.0_OriginalTargets'!AR24</f>
        <v>0</v>
      </c>
      <c r="AI11" s="512">
        <f>'[2]1.0_OriginalTargets'!AS24</f>
        <v>0</v>
      </c>
      <c r="AJ11" s="512">
        <f>'[2]1.0_OriginalTargets'!AT24</f>
        <v>0</v>
      </c>
      <c r="AK11" s="512">
        <f>'[2]1.0_OriginalTargets'!AU24</f>
        <v>0</v>
      </c>
      <c r="AL11" s="512">
        <f>'[2]1.0_OriginalTargets'!AV24</f>
        <v>0</v>
      </c>
      <c r="AM11" s="513">
        <f>'[2]1.0_OriginalTargets'!AW24</f>
        <v>0</v>
      </c>
      <c r="AN11" s="507"/>
      <c r="AO11" s="512">
        <f>'[2]1.0_OriginalTargets'!AY24</f>
        <v>0</v>
      </c>
      <c r="AP11" s="512">
        <f>'[2]1.0_OriginalTargets'!AZ24</f>
        <v>0</v>
      </c>
      <c r="AQ11" s="512">
        <f>'[2]1.0_OriginalTargets'!BA24</f>
        <v>0</v>
      </c>
      <c r="AR11" s="512">
        <f>'[2]1.0_OriginalTargets'!BB24</f>
        <v>0</v>
      </c>
      <c r="AS11" s="512">
        <f>'[2]1.0_OriginalTargets'!BC24</f>
        <v>0</v>
      </c>
      <c r="AT11" s="513">
        <f>'[2]1.0_OriginalTargets'!BD24</f>
        <v>0</v>
      </c>
      <c r="AU11" s="507"/>
      <c r="AV11" s="512">
        <f>'[2]1.0_OriginalTargets'!BF24</f>
        <v>0</v>
      </c>
      <c r="AW11" s="512">
        <f>'[2]1.0_OriginalTargets'!BG24</f>
        <v>0</v>
      </c>
      <c r="AX11" s="512">
        <f>'[2]1.0_OriginalTargets'!BH24</f>
        <v>0</v>
      </c>
      <c r="AY11" s="512">
        <f>'[2]1.0_OriginalTargets'!BI24</f>
        <v>0</v>
      </c>
      <c r="AZ11" s="512">
        <f>'[2]1.0_OriginalTargets'!BJ24</f>
        <v>0</v>
      </c>
      <c r="BA11" s="513">
        <f>'[2]1.0_OriginalTargets'!BK24</f>
        <v>0</v>
      </c>
    </row>
    <row r="12" spans="1:53" ht="13.15">
      <c r="A12" s="508"/>
      <c r="B12" s="509"/>
      <c r="C12" s="510"/>
      <c r="D12" s="511"/>
      <c r="E12" s="504" t="s">
        <v>54</v>
      </c>
      <c r="F12" s="512">
        <f>'[2]1.0_OriginalTargets'!I25</f>
        <v>0</v>
      </c>
      <c r="G12" s="512">
        <f>'[2]1.0_OriginalTargets'!J25</f>
        <v>0</v>
      </c>
      <c r="H12" s="512">
        <f>'[2]1.0_OriginalTargets'!K25</f>
        <v>0</v>
      </c>
      <c r="I12" s="512">
        <f>'[2]1.0_OriginalTargets'!L25</f>
        <v>0</v>
      </c>
      <c r="J12" s="512">
        <f>'[2]1.0_OriginalTargets'!M25</f>
        <v>0</v>
      </c>
      <c r="K12" s="513">
        <f>'[2]1.0_OriginalTargets'!N25</f>
        <v>0</v>
      </c>
      <c r="M12" s="512">
        <f>'[2]1.0_OriginalTargets'!S25</f>
        <v>0</v>
      </c>
      <c r="N12" s="512">
        <f>'[2]1.0_OriginalTargets'!T25</f>
        <v>0</v>
      </c>
      <c r="O12" s="512">
        <f>'[2]1.0_OriginalTargets'!U25</f>
        <v>0</v>
      </c>
      <c r="P12" s="512">
        <f>'[2]1.0_OriginalTargets'!V25</f>
        <v>0</v>
      </c>
      <c r="Q12" s="512">
        <f>'[2]1.0_OriginalTargets'!W25</f>
        <v>0</v>
      </c>
      <c r="R12" s="513">
        <f>'[2]1.0_OriginalTargets'!X25</f>
        <v>0</v>
      </c>
      <c r="T12" s="512">
        <f>'[2]1.0_OriginalTargets'!AC25</f>
        <v>0</v>
      </c>
      <c r="U12" s="512">
        <f>'[2]1.0_OriginalTargets'!AD25</f>
        <v>0</v>
      </c>
      <c r="V12" s="512">
        <f>'[2]1.0_OriginalTargets'!AE25</f>
        <v>0</v>
      </c>
      <c r="W12" s="512">
        <f>'[2]1.0_OriginalTargets'!AF25</f>
        <v>0</v>
      </c>
      <c r="X12" s="512">
        <f>'[2]1.0_OriginalTargets'!AG25</f>
        <v>0</v>
      </c>
      <c r="Y12" s="513">
        <f>'[2]1.0_OriginalTargets'!AH25</f>
        <v>0</v>
      </c>
      <c r="AA12" s="512">
        <f>'[2]1.0_OriginalTargets'!AK25</f>
        <v>0</v>
      </c>
      <c r="AB12" s="512">
        <f>'[2]1.0_OriginalTargets'!AL25</f>
        <v>0</v>
      </c>
      <c r="AC12" s="512">
        <f>'[2]1.0_OriginalTargets'!AM25</f>
        <v>0</v>
      </c>
      <c r="AD12" s="512">
        <f>'[2]1.0_OriginalTargets'!AN25</f>
        <v>0</v>
      </c>
      <c r="AE12" s="512">
        <f>'[2]1.0_OriginalTargets'!AO25</f>
        <v>0</v>
      </c>
      <c r="AF12" s="513">
        <f>'[2]1.0_OriginalTargets'!AP25</f>
        <v>0</v>
      </c>
      <c r="AG12" s="507"/>
      <c r="AH12" s="512">
        <f>'[2]1.0_OriginalTargets'!AR25</f>
        <v>0</v>
      </c>
      <c r="AI12" s="512">
        <f>'[2]1.0_OriginalTargets'!AS25</f>
        <v>0</v>
      </c>
      <c r="AJ12" s="512">
        <f>'[2]1.0_OriginalTargets'!AT25</f>
        <v>0</v>
      </c>
      <c r="AK12" s="512">
        <f>'[2]1.0_OriginalTargets'!AU25</f>
        <v>0</v>
      </c>
      <c r="AL12" s="512">
        <f>'[2]1.0_OriginalTargets'!AV25</f>
        <v>0</v>
      </c>
      <c r="AM12" s="513">
        <f>'[2]1.0_OriginalTargets'!AW25</f>
        <v>0</v>
      </c>
      <c r="AN12" s="507"/>
      <c r="AO12" s="512">
        <f>'[2]1.0_OriginalTargets'!AY25</f>
        <v>0</v>
      </c>
      <c r="AP12" s="512">
        <f>'[2]1.0_OriginalTargets'!AZ25</f>
        <v>0</v>
      </c>
      <c r="AQ12" s="512">
        <f>'[2]1.0_OriginalTargets'!BA25</f>
        <v>0</v>
      </c>
      <c r="AR12" s="512">
        <f>'[2]1.0_OriginalTargets'!BB25</f>
        <v>0</v>
      </c>
      <c r="AS12" s="512">
        <f>'[2]1.0_OriginalTargets'!BC25</f>
        <v>0</v>
      </c>
      <c r="AT12" s="513">
        <f>'[2]1.0_OriginalTargets'!BD25</f>
        <v>0</v>
      </c>
      <c r="AU12" s="507"/>
      <c r="AV12" s="512">
        <f>'[2]1.0_OriginalTargets'!BF25</f>
        <v>0</v>
      </c>
      <c r="AW12" s="512">
        <f>'[2]1.0_OriginalTargets'!BG25</f>
        <v>0</v>
      </c>
      <c r="AX12" s="512">
        <f>'[2]1.0_OriginalTargets'!BH25</f>
        <v>0</v>
      </c>
      <c r="AY12" s="512">
        <f>'[2]1.0_OriginalTargets'!BI25</f>
        <v>0</v>
      </c>
      <c r="AZ12" s="512">
        <f>'[2]1.0_OriginalTargets'!BJ25</f>
        <v>0</v>
      </c>
      <c r="BA12" s="513">
        <f>'[2]1.0_OriginalTargets'!BK25</f>
        <v>0</v>
      </c>
    </row>
    <row r="13" spans="1:53" ht="13.5" thickBot="1">
      <c r="A13" s="508"/>
      <c r="B13" s="514"/>
      <c r="C13" s="515"/>
      <c r="D13" s="516"/>
      <c r="E13" s="517" t="s">
        <v>55</v>
      </c>
      <c r="F13" s="518">
        <f>'[2]1.0_OriginalTargets'!I26</f>
        <v>0</v>
      </c>
      <c r="G13" s="518">
        <f>'[2]1.0_OriginalTargets'!J26</f>
        <v>0</v>
      </c>
      <c r="H13" s="518">
        <f>'[2]1.0_OriginalTargets'!K26</f>
        <v>0</v>
      </c>
      <c r="I13" s="518">
        <f>'[2]1.0_OriginalTargets'!L26</f>
        <v>0</v>
      </c>
      <c r="J13" s="518">
        <f>'[2]1.0_OriginalTargets'!M26</f>
        <v>0</v>
      </c>
      <c r="K13" s="519">
        <f>'[2]1.0_OriginalTargets'!N26</f>
        <v>0</v>
      </c>
      <c r="M13" s="518">
        <f>'[2]1.0_OriginalTargets'!S26</f>
        <v>0</v>
      </c>
      <c r="N13" s="518">
        <f>'[2]1.0_OriginalTargets'!T26</f>
        <v>0</v>
      </c>
      <c r="O13" s="518">
        <f>'[2]1.0_OriginalTargets'!U26</f>
        <v>0</v>
      </c>
      <c r="P13" s="518">
        <f>'[2]1.0_OriginalTargets'!V26</f>
        <v>0</v>
      </c>
      <c r="Q13" s="518">
        <f>'[2]1.0_OriginalTargets'!W26</f>
        <v>0</v>
      </c>
      <c r="R13" s="519">
        <f>'[2]1.0_OriginalTargets'!X26</f>
        <v>0</v>
      </c>
      <c r="T13" s="518">
        <f>'[2]1.0_OriginalTargets'!AC26</f>
        <v>0</v>
      </c>
      <c r="U13" s="518">
        <f>'[2]1.0_OriginalTargets'!AD26</f>
        <v>0</v>
      </c>
      <c r="V13" s="518">
        <f>'[2]1.0_OriginalTargets'!AE26</f>
        <v>0</v>
      </c>
      <c r="W13" s="518">
        <f>'[2]1.0_OriginalTargets'!AF26</f>
        <v>0</v>
      </c>
      <c r="X13" s="518">
        <f>'[2]1.0_OriginalTargets'!AG26</f>
        <v>0</v>
      </c>
      <c r="Y13" s="519">
        <f>'[2]1.0_OriginalTargets'!AH26</f>
        <v>0</v>
      </c>
      <c r="AA13" s="518">
        <f>'[2]1.0_OriginalTargets'!AK26</f>
        <v>0</v>
      </c>
      <c r="AB13" s="518">
        <f>'[2]1.0_OriginalTargets'!AL26</f>
        <v>0</v>
      </c>
      <c r="AC13" s="518">
        <f>'[2]1.0_OriginalTargets'!AM26</f>
        <v>0</v>
      </c>
      <c r="AD13" s="518">
        <f>'[2]1.0_OriginalTargets'!AN26</f>
        <v>0</v>
      </c>
      <c r="AE13" s="518">
        <f>'[2]1.0_OriginalTargets'!AO26</f>
        <v>0</v>
      </c>
      <c r="AF13" s="519">
        <f>'[2]1.0_OriginalTargets'!AP26</f>
        <v>0</v>
      </c>
      <c r="AG13" s="507"/>
      <c r="AH13" s="518">
        <f>'[2]1.0_OriginalTargets'!AR26</f>
        <v>0</v>
      </c>
      <c r="AI13" s="518">
        <f>'[2]1.0_OriginalTargets'!AS26</f>
        <v>0</v>
      </c>
      <c r="AJ13" s="518">
        <f>'[2]1.0_OriginalTargets'!AT26</f>
        <v>0</v>
      </c>
      <c r="AK13" s="518">
        <f>'[2]1.0_OriginalTargets'!AU26</f>
        <v>0</v>
      </c>
      <c r="AL13" s="518">
        <f>'[2]1.0_OriginalTargets'!AV26</f>
        <v>0</v>
      </c>
      <c r="AM13" s="519">
        <f>'[2]1.0_OriginalTargets'!AW26</f>
        <v>0</v>
      </c>
      <c r="AN13" s="507"/>
      <c r="AO13" s="518">
        <f>'[2]1.0_OriginalTargets'!AY26</f>
        <v>0</v>
      </c>
      <c r="AP13" s="518">
        <f>'[2]1.0_OriginalTargets'!AZ26</f>
        <v>0</v>
      </c>
      <c r="AQ13" s="518">
        <f>'[2]1.0_OriginalTargets'!BA26</f>
        <v>0</v>
      </c>
      <c r="AR13" s="518">
        <f>'[2]1.0_OriginalTargets'!BB26</f>
        <v>0</v>
      </c>
      <c r="AS13" s="518">
        <f>'[2]1.0_OriginalTargets'!BC26</f>
        <v>0</v>
      </c>
      <c r="AT13" s="519">
        <f>'[2]1.0_OriginalTargets'!BD26</f>
        <v>0</v>
      </c>
      <c r="AU13" s="507"/>
      <c r="AV13" s="518">
        <f>'[2]1.0_OriginalTargets'!BF26</f>
        <v>0</v>
      </c>
      <c r="AW13" s="518">
        <f>'[2]1.0_OriginalTargets'!BG26</f>
        <v>0</v>
      </c>
      <c r="AX13" s="518">
        <f>'[2]1.0_OriginalTargets'!BH26</f>
        <v>0</v>
      </c>
      <c r="AY13" s="518">
        <f>'[2]1.0_OriginalTargets'!BI26</f>
        <v>0</v>
      </c>
      <c r="AZ13" s="518">
        <f>'[2]1.0_OriginalTargets'!BJ26</f>
        <v>0</v>
      </c>
      <c r="BA13" s="519">
        <f>'[2]1.0_OriginalTargets'!BK26</f>
        <v>0</v>
      </c>
    </row>
    <row r="14" spans="1:53" ht="25.5">
      <c r="A14" s="520" t="s">
        <v>9</v>
      </c>
      <c r="B14" s="501">
        <v>1</v>
      </c>
      <c r="C14" s="502" t="s">
        <v>11</v>
      </c>
      <c r="D14" s="503" t="s">
        <v>57</v>
      </c>
      <c r="E14" s="521" t="s">
        <v>52</v>
      </c>
      <c r="F14" s="505">
        <f>'[2]1.0_OriginalTargets'!I27</f>
        <v>0</v>
      </c>
      <c r="G14" s="505">
        <f>'[2]1.0_OriginalTargets'!J27</f>
        <v>0</v>
      </c>
      <c r="H14" s="505">
        <f>'[2]1.0_OriginalTargets'!K27</f>
        <v>0</v>
      </c>
      <c r="I14" s="505">
        <f>'[2]1.0_OriginalTargets'!L27</f>
        <v>0</v>
      </c>
      <c r="J14" s="505">
        <f>'[2]1.0_OriginalTargets'!M27</f>
        <v>0</v>
      </c>
      <c r="K14" s="506">
        <f>'[2]1.0_OriginalTargets'!N27</f>
        <v>0</v>
      </c>
      <c r="M14" s="505">
        <f>'[2]1.0_OriginalTargets'!S27</f>
        <v>0</v>
      </c>
      <c r="N14" s="505">
        <f>'[2]1.0_OriginalTargets'!T27</f>
        <v>0</v>
      </c>
      <c r="O14" s="505">
        <f>'[2]1.0_OriginalTargets'!U27</f>
        <v>0</v>
      </c>
      <c r="P14" s="505">
        <f>'[2]1.0_OriginalTargets'!V27</f>
        <v>0</v>
      </c>
      <c r="Q14" s="505">
        <f>'[2]1.0_OriginalTargets'!W27</f>
        <v>0</v>
      </c>
      <c r="R14" s="506">
        <f>'[2]1.0_OriginalTargets'!X27</f>
        <v>0</v>
      </c>
      <c r="T14" s="505">
        <f>'[2]1.0_OriginalTargets'!AC27</f>
        <v>0</v>
      </c>
      <c r="U14" s="505">
        <f>'[2]1.0_OriginalTargets'!AD27</f>
        <v>0</v>
      </c>
      <c r="V14" s="505">
        <f>'[2]1.0_OriginalTargets'!AE27</f>
        <v>0</v>
      </c>
      <c r="W14" s="505">
        <f>'[2]1.0_OriginalTargets'!AF27</f>
        <v>0</v>
      </c>
      <c r="X14" s="505">
        <f>'[2]1.0_OriginalTargets'!AG27</f>
        <v>0</v>
      </c>
      <c r="Y14" s="506">
        <f>'[2]1.0_OriginalTargets'!AH27</f>
        <v>0</v>
      </c>
      <c r="AA14" s="505">
        <f>'[2]1.0_OriginalTargets'!AK27</f>
        <v>0</v>
      </c>
      <c r="AB14" s="505">
        <f>'[2]1.0_OriginalTargets'!AL27</f>
        <v>0</v>
      </c>
      <c r="AC14" s="505">
        <f>'[2]1.0_OriginalTargets'!AM27</f>
        <v>0</v>
      </c>
      <c r="AD14" s="505">
        <f>'[2]1.0_OriginalTargets'!AN27</f>
        <v>0</v>
      </c>
      <c r="AE14" s="505">
        <f>'[2]1.0_OriginalTargets'!AO27</f>
        <v>0</v>
      </c>
      <c r="AF14" s="506">
        <f>'[2]1.0_OriginalTargets'!AP27</f>
        <v>0</v>
      </c>
      <c r="AG14" s="507"/>
      <c r="AH14" s="505">
        <f>'[2]1.0_OriginalTargets'!AR27</f>
        <v>0</v>
      </c>
      <c r="AI14" s="505">
        <f>'[2]1.0_OriginalTargets'!AS27</f>
        <v>0</v>
      </c>
      <c r="AJ14" s="505">
        <f>'[2]1.0_OriginalTargets'!AT27</f>
        <v>0</v>
      </c>
      <c r="AK14" s="505">
        <f>'[2]1.0_OriginalTargets'!AU27</f>
        <v>0</v>
      </c>
      <c r="AL14" s="505">
        <f>'[2]1.0_OriginalTargets'!AV27</f>
        <v>0</v>
      </c>
      <c r="AM14" s="506">
        <f>'[2]1.0_OriginalTargets'!AW27</f>
        <v>0</v>
      </c>
      <c r="AN14" s="507"/>
      <c r="AO14" s="505">
        <f>'[2]1.0_OriginalTargets'!AY27</f>
        <v>0</v>
      </c>
      <c r="AP14" s="505">
        <f>'[2]1.0_OriginalTargets'!AZ27</f>
        <v>0</v>
      </c>
      <c r="AQ14" s="505">
        <f>'[2]1.0_OriginalTargets'!BA27</f>
        <v>0</v>
      </c>
      <c r="AR14" s="505">
        <f>'[2]1.0_OriginalTargets'!BB27</f>
        <v>0</v>
      </c>
      <c r="AS14" s="505">
        <f>'[2]1.0_OriginalTargets'!BC27</f>
        <v>0</v>
      </c>
      <c r="AT14" s="506">
        <f>'[2]1.0_OriginalTargets'!BD27</f>
        <v>0</v>
      </c>
      <c r="AU14" s="507"/>
      <c r="AV14" s="505">
        <f>'[2]1.0_OriginalTargets'!BF27</f>
        <v>0</v>
      </c>
      <c r="AW14" s="505">
        <f>'[2]1.0_OriginalTargets'!BG27</f>
        <v>0</v>
      </c>
      <c r="AX14" s="505">
        <f>'[2]1.0_OriginalTargets'!BH27</f>
        <v>0</v>
      </c>
      <c r="AY14" s="505">
        <f>'[2]1.0_OriginalTargets'!BI27</f>
        <v>0</v>
      </c>
      <c r="AZ14" s="505">
        <f>'[2]1.0_OriginalTargets'!BJ27</f>
        <v>0</v>
      </c>
      <c r="BA14" s="506">
        <f>'[2]1.0_OriginalTargets'!BK27</f>
        <v>0</v>
      </c>
    </row>
    <row r="15" spans="1:53" ht="13.15">
      <c r="A15" s="508"/>
      <c r="B15" s="509"/>
      <c r="C15" s="510"/>
      <c r="D15" s="511"/>
      <c r="E15" s="504" t="s">
        <v>53</v>
      </c>
      <c r="F15" s="512">
        <f>'[2]1.0_OriginalTargets'!I28</f>
        <v>0</v>
      </c>
      <c r="G15" s="512">
        <f>'[2]1.0_OriginalTargets'!J28</f>
        <v>0</v>
      </c>
      <c r="H15" s="512">
        <f>'[2]1.0_OriginalTargets'!K28</f>
        <v>0</v>
      </c>
      <c r="I15" s="512">
        <f>'[2]1.0_OriginalTargets'!L28</f>
        <v>0</v>
      </c>
      <c r="J15" s="512">
        <f>'[2]1.0_OriginalTargets'!M28</f>
        <v>0</v>
      </c>
      <c r="K15" s="513">
        <f>'[2]1.0_OriginalTargets'!N28</f>
        <v>0</v>
      </c>
      <c r="M15" s="512">
        <f>'[2]1.0_OriginalTargets'!S28</f>
        <v>0</v>
      </c>
      <c r="N15" s="512">
        <f>'[2]1.0_OriginalTargets'!T28</f>
        <v>0</v>
      </c>
      <c r="O15" s="512">
        <f>'[2]1.0_OriginalTargets'!U28</f>
        <v>0</v>
      </c>
      <c r="P15" s="512">
        <f>'[2]1.0_OriginalTargets'!V28</f>
        <v>0</v>
      </c>
      <c r="Q15" s="512">
        <f>'[2]1.0_OriginalTargets'!W28</f>
        <v>0</v>
      </c>
      <c r="R15" s="513">
        <f>'[2]1.0_OriginalTargets'!X28</f>
        <v>0</v>
      </c>
      <c r="T15" s="512">
        <f>'[2]1.0_OriginalTargets'!AC28</f>
        <v>0</v>
      </c>
      <c r="U15" s="512">
        <f>'[2]1.0_OriginalTargets'!AD28</f>
        <v>0</v>
      </c>
      <c r="V15" s="512">
        <f>'[2]1.0_OriginalTargets'!AE28</f>
        <v>0</v>
      </c>
      <c r="W15" s="512">
        <f>'[2]1.0_OriginalTargets'!AF28</f>
        <v>0</v>
      </c>
      <c r="X15" s="512">
        <f>'[2]1.0_OriginalTargets'!AG28</f>
        <v>0</v>
      </c>
      <c r="Y15" s="513">
        <f>'[2]1.0_OriginalTargets'!AH28</f>
        <v>0</v>
      </c>
      <c r="AA15" s="512">
        <f>'[2]1.0_OriginalTargets'!AK28</f>
        <v>0</v>
      </c>
      <c r="AB15" s="512">
        <f>'[2]1.0_OriginalTargets'!AL28</f>
        <v>0</v>
      </c>
      <c r="AC15" s="512">
        <f>'[2]1.0_OriginalTargets'!AM28</f>
        <v>0</v>
      </c>
      <c r="AD15" s="512">
        <f>'[2]1.0_OriginalTargets'!AN28</f>
        <v>0</v>
      </c>
      <c r="AE15" s="512">
        <f>'[2]1.0_OriginalTargets'!AO28</f>
        <v>0</v>
      </c>
      <c r="AF15" s="513">
        <f>'[2]1.0_OriginalTargets'!AP28</f>
        <v>0</v>
      </c>
      <c r="AG15" s="507"/>
      <c r="AH15" s="512">
        <f>'[2]1.0_OriginalTargets'!AR28</f>
        <v>0</v>
      </c>
      <c r="AI15" s="512">
        <f>'[2]1.0_OriginalTargets'!AS28</f>
        <v>0</v>
      </c>
      <c r="AJ15" s="512">
        <f>'[2]1.0_OriginalTargets'!AT28</f>
        <v>0</v>
      </c>
      <c r="AK15" s="512">
        <f>'[2]1.0_OriginalTargets'!AU28</f>
        <v>0</v>
      </c>
      <c r="AL15" s="512">
        <f>'[2]1.0_OriginalTargets'!AV28</f>
        <v>0</v>
      </c>
      <c r="AM15" s="513">
        <f>'[2]1.0_OriginalTargets'!AW28</f>
        <v>0</v>
      </c>
      <c r="AN15" s="507"/>
      <c r="AO15" s="512">
        <f>'[2]1.0_OriginalTargets'!AY28</f>
        <v>0</v>
      </c>
      <c r="AP15" s="512">
        <f>'[2]1.0_OriginalTargets'!AZ28</f>
        <v>0</v>
      </c>
      <c r="AQ15" s="512">
        <f>'[2]1.0_OriginalTargets'!BA28</f>
        <v>0</v>
      </c>
      <c r="AR15" s="512">
        <f>'[2]1.0_OriginalTargets'!BB28</f>
        <v>0</v>
      </c>
      <c r="AS15" s="512">
        <f>'[2]1.0_OriginalTargets'!BC28</f>
        <v>0</v>
      </c>
      <c r="AT15" s="513">
        <f>'[2]1.0_OriginalTargets'!BD28</f>
        <v>0</v>
      </c>
      <c r="AU15" s="507"/>
      <c r="AV15" s="512">
        <f>'[2]1.0_OriginalTargets'!BF28</f>
        <v>0</v>
      </c>
      <c r="AW15" s="512">
        <f>'[2]1.0_OriginalTargets'!BG28</f>
        <v>0</v>
      </c>
      <c r="AX15" s="512">
        <f>'[2]1.0_OriginalTargets'!BH28</f>
        <v>0</v>
      </c>
      <c r="AY15" s="512">
        <f>'[2]1.0_OriginalTargets'!BI28</f>
        <v>0</v>
      </c>
      <c r="AZ15" s="512">
        <f>'[2]1.0_OriginalTargets'!BJ28</f>
        <v>0</v>
      </c>
      <c r="BA15" s="513">
        <f>'[2]1.0_OriginalTargets'!BK28</f>
        <v>0</v>
      </c>
    </row>
    <row r="16" spans="1:53" ht="13.15">
      <c r="A16" s="508"/>
      <c r="B16" s="509"/>
      <c r="C16" s="510"/>
      <c r="D16" s="511"/>
      <c r="E16" s="504" t="s">
        <v>54</v>
      </c>
      <c r="F16" s="512">
        <f>'[2]1.0_OriginalTargets'!I29</f>
        <v>3</v>
      </c>
      <c r="G16" s="512">
        <f>'[2]1.0_OriginalTargets'!J29</f>
        <v>0</v>
      </c>
      <c r="H16" s="512">
        <f>'[2]1.0_OriginalTargets'!K29</f>
        <v>2</v>
      </c>
      <c r="I16" s="512">
        <f>'[2]1.0_OriginalTargets'!L29</f>
        <v>0</v>
      </c>
      <c r="J16" s="512">
        <f>'[2]1.0_OriginalTargets'!M29</f>
        <v>0</v>
      </c>
      <c r="K16" s="513">
        <f>'[2]1.0_OriginalTargets'!N29</f>
        <v>1</v>
      </c>
      <c r="M16" s="512">
        <f>'[2]1.0_OriginalTargets'!S29</f>
        <v>3</v>
      </c>
      <c r="N16" s="512">
        <f>'[2]1.0_OriginalTargets'!T29</f>
        <v>0</v>
      </c>
      <c r="O16" s="512">
        <f>'[2]1.0_OriginalTargets'!U29</f>
        <v>1</v>
      </c>
      <c r="P16" s="512">
        <f>'[2]1.0_OriginalTargets'!V29</f>
        <v>0</v>
      </c>
      <c r="Q16" s="512">
        <f>'[2]1.0_OriginalTargets'!W29</f>
        <v>2</v>
      </c>
      <c r="R16" s="513">
        <f>'[2]1.0_OriginalTargets'!X29</f>
        <v>0</v>
      </c>
      <c r="T16" s="512">
        <f>'[2]1.0_OriginalTargets'!AC29</f>
        <v>3</v>
      </c>
      <c r="U16" s="512">
        <f>'[2]1.0_OriginalTargets'!AD29</f>
        <v>0</v>
      </c>
      <c r="V16" s="512">
        <f>'[2]1.0_OriginalTargets'!AE29</f>
        <v>0</v>
      </c>
      <c r="W16" s="512">
        <f>'[2]1.0_OriginalTargets'!AF29</f>
        <v>0</v>
      </c>
      <c r="X16" s="512">
        <f>'[2]1.0_OriginalTargets'!AG29</f>
        <v>2</v>
      </c>
      <c r="Y16" s="513">
        <f>'[2]1.0_OriginalTargets'!AH29</f>
        <v>1</v>
      </c>
      <c r="AA16" s="512">
        <f>'[2]1.0_OriginalTargets'!AK29</f>
        <v>1</v>
      </c>
      <c r="AB16" s="512">
        <f>'[2]1.0_OriginalTargets'!AL29</f>
        <v>0</v>
      </c>
      <c r="AC16" s="512">
        <f>'[2]1.0_OriginalTargets'!AM29</f>
        <v>1</v>
      </c>
      <c r="AD16" s="512">
        <f>'[2]1.0_OriginalTargets'!AN29</f>
        <v>0</v>
      </c>
      <c r="AE16" s="512">
        <f>'[2]1.0_OriginalTargets'!AO29</f>
        <v>0</v>
      </c>
      <c r="AF16" s="513">
        <f>'[2]1.0_OriginalTargets'!AP29</f>
        <v>-1</v>
      </c>
      <c r="AG16" s="507"/>
      <c r="AH16" s="512">
        <f>'[2]1.0_OriginalTargets'!AR29</f>
        <v>1</v>
      </c>
      <c r="AI16" s="512">
        <f>'[2]1.0_OriginalTargets'!AS29</f>
        <v>0</v>
      </c>
      <c r="AJ16" s="512">
        <f>'[2]1.0_OriginalTargets'!AT29</f>
        <v>1</v>
      </c>
      <c r="AK16" s="512">
        <f>'[2]1.0_OriginalTargets'!AU29</f>
        <v>0</v>
      </c>
      <c r="AL16" s="512">
        <f>'[2]1.0_OriginalTargets'!AV29</f>
        <v>0</v>
      </c>
      <c r="AM16" s="513">
        <f>'[2]1.0_OriginalTargets'!AW29</f>
        <v>-1</v>
      </c>
      <c r="AN16" s="507"/>
      <c r="AO16" s="512">
        <f>'[2]1.0_OriginalTargets'!AY29</f>
        <v>0</v>
      </c>
      <c r="AP16" s="512">
        <f>'[2]1.0_OriginalTargets'!AZ29</f>
        <v>0</v>
      </c>
      <c r="AQ16" s="512">
        <f>'[2]1.0_OriginalTargets'!BA29</f>
        <v>0</v>
      </c>
      <c r="AR16" s="512">
        <f>'[2]1.0_OriginalTargets'!BB29</f>
        <v>0</v>
      </c>
      <c r="AS16" s="512">
        <f>'[2]1.0_OriginalTargets'!BC29</f>
        <v>0</v>
      </c>
      <c r="AT16" s="513">
        <f>'[2]1.0_OriginalTargets'!BD29</f>
        <v>0</v>
      </c>
      <c r="AU16" s="507"/>
      <c r="AV16" s="512">
        <f>'[2]1.0_OriginalTargets'!BF29</f>
        <v>0</v>
      </c>
      <c r="AW16" s="512">
        <f>'[2]1.0_OriginalTargets'!BG29</f>
        <v>0</v>
      </c>
      <c r="AX16" s="512">
        <f>'[2]1.0_OriginalTargets'!BH29</f>
        <v>0</v>
      </c>
      <c r="AY16" s="512">
        <f>'[2]1.0_OriginalTargets'!BI29</f>
        <v>0</v>
      </c>
      <c r="AZ16" s="512">
        <f>'[2]1.0_OriginalTargets'!BJ29</f>
        <v>0</v>
      </c>
      <c r="BA16" s="513">
        <f>'[2]1.0_OriginalTargets'!BK29</f>
        <v>0</v>
      </c>
    </row>
    <row r="17" spans="1:53" ht="13.5" thickBot="1">
      <c r="A17" s="508"/>
      <c r="B17" s="514"/>
      <c r="C17" s="515"/>
      <c r="D17" s="516"/>
      <c r="E17" s="517" t="s">
        <v>55</v>
      </c>
      <c r="F17" s="518">
        <f>'[2]1.0_OriginalTargets'!I30</f>
        <v>0</v>
      </c>
      <c r="G17" s="518">
        <f>'[2]1.0_OriginalTargets'!J30</f>
        <v>0</v>
      </c>
      <c r="H17" s="518">
        <f>'[2]1.0_OriginalTargets'!K30</f>
        <v>0</v>
      </c>
      <c r="I17" s="518">
        <f>'[2]1.0_OriginalTargets'!L30</f>
        <v>0</v>
      </c>
      <c r="J17" s="518">
        <f>'[2]1.0_OriginalTargets'!M30</f>
        <v>0</v>
      </c>
      <c r="K17" s="519">
        <f>'[2]1.0_OriginalTargets'!N30</f>
        <v>0</v>
      </c>
      <c r="M17" s="518">
        <f>'[2]1.0_OriginalTargets'!S30</f>
        <v>0</v>
      </c>
      <c r="N17" s="518">
        <f>'[2]1.0_OriginalTargets'!T30</f>
        <v>0</v>
      </c>
      <c r="O17" s="518">
        <f>'[2]1.0_OriginalTargets'!U30</f>
        <v>0</v>
      </c>
      <c r="P17" s="518">
        <f>'[2]1.0_OriginalTargets'!V30</f>
        <v>0</v>
      </c>
      <c r="Q17" s="518">
        <f>'[2]1.0_OriginalTargets'!W30</f>
        <v>0</v>
      </c>
      <c r="R17" s="519">
        <f>'[2]1.0_OriginalTargets'!X30</f>
        <v>0</v>
      </c>
      <c r="T17" s="518">
        <f>'[2]1.0_OriginalTargets'!AC30</f>
        <v>0</v>
      </c>
      <c r="U17" s="518">
        <f>'[2]1.0_OriginalTargets'!AD30</f>
        <v>0</v>
      </c>
      <c r="V17" s="518">
        <f>'[2]1.0_OriginalTargets'!AE30</f>
        <v>0</v>
      </c>
      <c r="W17" s="518">
        <f>'[2]1.0_OriginalTargets'!AF30</f>
        <v>0</v>
      </c>
      <c r="X17" s="518">
        <f>'[2]1.0_OriginalTargets'!AG30</f>
        <v>0</v>
      </c>
      <c r="Y17" s="519">
        <f>'[2]1.0_OriginalTargets'!AH30</f>
        <v>0</v>
      </c>
      <c r="AA17" s="518">
        <f>'[2]1.0_OriginalTargets'!AK30</f>
        <v>0</v>
      </c>
      <c r="AB17" s="518">
        <f>'[2]1.0_OriginalTargets'!AL30</f>
        <v>0</v>
      </c>
      <c r="AC17" s="518">
        <f>'[2]1.0_OriginalTargets'!AM30</f>
        <v>0</v>
      </c>
      <c r="AD17" s="518">
        <f>'[2]1.0_OriginalTargets'!AN30</f>
        <v>0</v>
      </c>
      <c r="AE17" s="518">
        <f>'[2]1.0_OriginalTargets'!AO30</f>
        <v>0</v>
      </c>
      <c r="AF17" s="519">
        <f>'[2]1.0_OriginalTargets'!AP30</f>
        <v>0</v>
      </c>
      <c r="AG17" s="507"/>
      <c r="AH17" s="518">
        <f>'[2]1.0_OriginalTargets'!AR30</f>
        <v>0</v>
      </c>
      <c r="AI17" s="518">
        <f>'[2]1.0_OriginalTargets'!AS30</f>
        <v>0</v>
      </c>
      <c r="AJ17" s="518">
        <f>'[2]1.0_OriginalTargets'!AT30</f>
        <v>0</v>
      </c>
      <c r="AK17" s="518">
        <f>'[2]1.0_OriginalTargets'!AU30</f>
        <v>0</v>
      </c>
      <c r="AL17" s="518">
        <f>'[2]1.0_OriginalTargets'!AV30</f>
        <v>0</v>
      </c>
      <c r="AM17" s="519">
        <f>'[2]1.0_OriginalTargets'!AW30</f>
        <v>0</v>
      </c>
      <c r="AN17" s="507"/>
      <c r="AO17" s="518">
        <f>'[2]1.0_OriginalTargets'!AY30</f>
        <v>0</v>
      </c>
      <c r="AP17" s="518">
        <f>'[2]1.0_OriginalTargets'!AZ30</f>
        <v>0</v>
      </c>
      <c r="AQ17" s="518">
        <f>'[2]1.0_OriginalTargets'!BA30</f>
        <v>0</v>
      </c>
      <c r="AR17" s="518">
        <f>'[2]1.0_OriginalTargets'!BB30</f>
        <v>0</v>
      </c>
      <c r="AS17" s="518">
        <f>'[2]1.0_OriginalTargets'!BC30</f>
        <v>0</v>
      </c>
      <c r="AT17" s="519">
        <f>'[2]1.0_OriginalTargets'!BD30</f>
        <v>0</v>
      </c>
      <c r="AU17" s="507"/>
      <c r="AV17" s="518">
        <f>'[2]1.0_OriginalTargets'!BF30</f>
        <v>0</v>
      </c>
      <c r="AW17" s="518">
        <f>'[2]1.0_OriginalTargets'!BG30</f>
        <v>0</v>
      </c>
      <c r="AX17" s="518">
        <f>'[2]1.0_OriginalTargets'!BH30</f>
        <v>0</v>
      </c>
      <c r="AY17" s="518">
        <f>'[2]1.0_OriginalTargets'!BI30</f>
        <v>0</v>
      </c>
      <c r="AZ17" s="518">
        <f>'[2]1.0_OriginalTargets'!BJ30</f>
        <v>0</v>
      </c>
      <c r="BA17" s="519">
        <f>'[2]1.0_OriginalTargets'!BK30</f>
        <v>0</v>
      </c>
    </row>
    <row r="18" spans="1:53" ht="25.5">
      <c r="A18" s="520" t="s">
        <v>9</v>
      </c>
      <c r="B18" s="501">
        <v>7</v>
      </c>
      <c r="C18" s="502" t="s">
        <v>12</v>
      </c>
      <c r="D18" s="503" t="s">
        <v>57</v>
      </c>
      <c r="E18" s="521" t="s">
        <v>52</v>
      </c>
      <c r="F18" s="505">
        <f>'[2]1.0_OriginalTargets'!I31</f>
        <v>0</v>
      </c>
      <c r="G18" s="505">
        <f>'[2]1.0_OriginalTargets'!J31</f>
        <v>0</v>
      </c>
      <c r="H18" s="505">
        <f>'[2]1.0_OriginalTargets'!K31</f>
        <v>0</v>
      </c>
      <c r="I18" s="505">
        <f>'[2]1.0_OriginalTargets'!L31</f>
        <v>0</v>
      </c>
      <c r="J18" s="505">
        <f>'[2]1.0_OriginalTargets'!M31</f>
        <v>0</v>
      </c>
      <c r="K18" s="506">
        <f>'[2]1.0_OriginalTargets'!N31</f>
        <v>0</v>
      </c>
      <c r="M18" s="505">
        <f>'[2]1.0_OriginalTargets'!S31</f>
        <v>0</v>
      </c>
      <c r="N18" s="505">
        <f>'[2]1.0_OriginalTargets'!T31</f>
        <v>0</v>
      </c>
      <c r="O18" s="505">
        <f>'[2]1.0_OriginalTargets'!U31</f>
        <v>0</v>
      </c>
      <c r="P18" s="505">
        <f>'[2]1.0_OriginalTargets'!V31</f>
        <v>0</v>
      </c>
      <c r="Q18" s="505">
        <f>'[2]1.0_OriginalTargets'!W31</f>
        <v>0</v>
      </c>
      <c r="R18" s="506">
        <f>'[2]1.0_OriginalTargets'!X31</f>
        <v>0</v>
      </c>
      <c r="T18" s="505">
        <f>'[2]1.0_OriginalTargets'!AC31</f>
        <v>0</v>
      </c>
      <c r="U18" s="505">
        <f>'[2]1.0_OriginalTargets'!AD31</f>
        <v>0</v>
      </c>
      <c r="V18" s="505">
        <f>'[2]1.0_OriginalTargets'!AE31</f>
        <v>0</v>
      </c>
      <c r="W18" s="505">
        <f>'[2]1.0_OriginalTargets'!AF31</f>
        <v>0</v>
      </c>
      <c r="X18" s="505">
        <f>'[2]1.0_OriginalTargets'!AG31</f>
        <v>0</v>
      </c>
      <c r="Y18" s="506">
        <f>'[2]1.0_OriginalTargets'!AH31</f>
        <v>0</v>
      </c>
      <c r="AA18" s="505">
        <f>'[2]1.0_OriginalTargets'!AK31</f>
        <v>0</v>
      </c>
      <c r="AB18" s="505">
        <f>'[2]1.0_OriginalTargets'!AL31</f>
        <v>0</v>
      </c>
      <c r="AC18" s="505">
        <f>'[2]1.0_OriginalTargets'!AM31</f>
        <v>0</v>
      </c>
      <c r="AD18" s="505">
        <f>'[2]1.0_OriginalTargets'!AN31</f>
        <v>0</v>
      </c>
      <c r="AE18" s="505">
        <f>'[2]1.0_OriginalTargets'!AO31</f>
        <v>0</v>
      </c>
      <c r="AF18" s="506">
        <f>'[2]1.0_OriginalTargets'!AP31</f>
        <v>0</v>
      </c>
      <c r="AG18" s="507"/>
      <c r="AH18" s="505">
        <f>'[2]1.0_OriginalTargets'!AR31</f>
        <v>0</v>
      </c>
      <c r="AI18" s="505">
        <f>'[2]1.0_OriginalTargets'!AS31</f>
        <v>0</v>
      </c>
      <c r="AJ18" s="505">
        <f>'[2]1.0_OriginalTargets'!AT31</f>
        <v>0</v>
      </c>
      <c r="AK18" s="505">
        <f>'[2]1.0_OriginalTargets'!AU31</f>
        <v>0</v>
      </c>
      <c r="AL18" s="505">
        <f>'[2]1.0_OriginalTargets'!AV31</f>
        <v>0</v>
      </c>
      <c r="AM18" s="506">
        <f>'[2]1.0_OriginalTargets'!AW31</f>
        <v>0</v>
      </c>
      <c r="AN18" s="507"/>
      <c r="AO18" s="505">
        <f>'[2]1.0_OriginalTargets'!AY31</f>
        <v>0</v>
      </c>
      <c r="AP18" s="505">
        <f>'[2]1.0_OriginalTargets'!AZ31</f>
        <v>0</v>
      </c>
      <c r="AQ18" s="505">
        <f>'[2]1.0_OriginalTargets'!BA31</f>
        <v>0</v>
      </c>
      <c r="AR18" s="505">
        <f>'[2]1.0_OriginalTargets'!BB31</f>
        <v>0</v>
      </c>
      <c r="AS18" s="505">
        <f>'[2]1.0_OriginalTargets'!BC31</f>
        <v>0</v>
      </c>
      <c r="AT18" s="506">
        <f>'[2]1.0_OriginalTargets'!BD31</f>
        <v>0</v>
      </c>
      <c r="AU18" s="507"/>
      <c r="AV18" s="505">
        <f>'[2]1.0_OriginalTargets'!BF31</f>
        <v>0</v>
      </c>
      <c r="AW18" s="505">
        <f>'[2]1.0_OriginalTargets'!BG31</f>
        <v>0</v>
      </c>
      <c r="AX18" s="505">
        <f>'[2]1.0_OriginalTargets'!BH31</f>
        <v>0</v>
      </c>
      <c r="AY18" s="505">
        <f>'[2]1.0_OriginalTargets'!BI31</f>
        <v>0</v>
      </c>
      <c r="AZ18" s="505">
        <f>'[2]1.0_OriginalTargets'!BJ31</f>
        <v>0</v>
      </c>
      <c r="BA18" s="506">
        <f>'[2]1.0_OriginalTargets'!BK31</f>
        <v>0</v>
      </c>
    </row>
    <row r="19" spans="1:53" ht="13.15">
      <c r="A19" s="508"/>
      <c r="B19" s="509"/>
      <c r="C19" s="510"/>
      <c r="D19" s="511"/>
      <c r="E19" s="504" t="s">
        <v>53</v>
      </c>
      <c r="F19" s="512">
        <f>'[2]1.0_OriginalTargets'!I32</f>
        <v>0</v>
      </c>
      <c r="G19" s="512">
        <f>'[2]1.0_OriginalTargets'!J32</f>
        <v>0</v>
      </c>
      <c r="H19" s="512">
        <f>'[2]1.0_OriginalTargets'!K32</f>
        <v>0</v>
      </c>
      <c r="I19" s="512">
        <f>'[2]1.0_OriginalTargets'!L32</f>
        <v>0</v>
      </c>
      <c r="J19" s="512">
        <f>'[2]1.0_OriginalTargets'!M32</f>
        <v>0</v>
      </c>
      <c r="K19" s="513">
        <f>'[2]1.0_OriginalTargets'!N32</f>
        <v>0</v>
      </c>
      <c r="M19" s="512">
        <f>'[2]1.0_OriginalTargets'!S32</f>
        <v>0</v>
      </c>
      <c r="N19" s="512">
        <f>'[2]1.0_OriginalTargets'!T32</f>
        <v>0</v>
      </c>
      <c r="O19" s="512">
        <f>'[2]1.0_OriginalTargets'!U32</f>
        <v>0</v>
      </c>
      <c r="P19" s="512">
        <f>'[2]1.0_OriginalTargets'!V32</f>
        <v>0</v>
      </c>
      <c r="Q19" s="512">
        <f>'[2]1.0_OriginalTargets'!W32</f>
        <v>0</v>
      </c>
      <c r="R19" s="513">
        <f>'[2]1.0_OriginalTargets'!X32</f>
        <v>0</v>
      </c>
      <c r="T19" s="512">
        <f>'[2]1.0_OriginalTargets'!AC32</f>
        <v>0</v>
      </c>
      <c r="U19" s="512">
        <f>'[2]1.0_OriginalTargets'!AD32</f>
        <v>0</v>
      </c>
      <c r="V19" s="512">
        <f>'[2]1.0_OriginalTargets'!AE32</f>
        <v>0</v>
      </c>
      <c r="W19" s="512">
        <f>'[2]1.0_OriginalTargets'!AF32</f>
        <v>0</v>
      </c>
      <c r="X19" s="512">
        <f>'[2]1.0_OriginalTargets'!AG32</f>
        <v>0</v>
      </c>
      <c r="Y19" s="513">
        <f>'[2]1.0_OriginalTargets'!AH32</f>
        <v>0</v>
      </c>
      <c r="AA19" s="512">
        <f>'[2]1.0_OriginalTargets'!AK32</f>
        <v>0</v>
      </c>
      <c r="AB19" s="512">
        <f>'[2]1.0_OriginalTargets'!AL32</f>
        <v>0</v>
      </c>
      <c r="AC19" s="512">
        <f>'[2]1.0_OriginalTargets'!AM32</f>
        <v>0</v>
      </c>
      <c r="AD19" s="512">
        <f>'[2]1.0_OriginalTargets'!AN32</f>
        <v>0</v>
      </c>
      <c r="AE19" s="512">
        <f>'[2]1.0_OriginalTargets'!AO32</f>
        <v>0</v>
      </c>
      <c r="AF19" s="513">
        <f>'[2]1.0_OriginalTargets'!AP32</f>
        <v>0</v>
      </c>
      <c r="AG19" s="507"/>
      <c r="AH19" s="512">
        <f>'[2]1.0_OriginalTargets'!AR32</f>
        <v>0</v>
      </c>
      <c r="AI19" s="512">
        <f>'[2]1.0_OriginalTargets'!AS32</f>
        <v>0</v>
      </c>
      <c r="AJ19" s="512">
        <f>'[2]1.0_OriginalTargets'!AT32</f>
        <v>0</v>
      </c>
      <c r="AK19" s="512">
        <f>'[2]1.0_OriginalTargets'!AU32</f>
        <v>0</v>
      </c>
      <c r="AL19" s="512">
        <f>'[2]1.0_OriginalTargets'!AV32</f>
        <v>0</v>
      </c>
      <c r="AM19" s="513">
        <f>'[2]1.0_OriginalTargets'!AW32</f>
        <v>0</v>
      </c>
      <c r="AN19" s="507"/>
      <c r="AO19" s="512">
        <f>'[2]1.0_OriginalTargets'!AY32</f>
        <v>0</v>
      </c>
      <c r="AP19" s="512">
        <f>'[2]1.0_OriginalTargets'!AZ32</f>
        <v>0</v>
      </c>
      <c r="AQ19" s="512">
        <f>'[2]1.0_OriginalTargets'!BA32</f>
        <v>0</v>
      </c>
      <c r="AR19" s="512">
        <f>'[2]1.0_OriginalTargets'!BB32</f>
        <v>0</v>
      </c>
      <c r="AS19" s="512">
        <f>'[2]1.0_OriginalTargets'!BC32</f>
        <v>0</v>
      </c>
      <c r="AT19" s="513">
        <f>'[2]1.0_OriginalTargets'!BD32</f>
        <v>0</v>
      </c>
      <c r="AU19" s="507"/>
      <c r="AV19" s="512">
        <f>'[2]1.0_OriginalTargets'!BF32</f>
        <v>0</v>
      </c>
      <c r="AW19" s="512">
        <f>'[2]1.0_OriginalTargets'!BG32</f>
        <v>0</v>
      </c>
      <c r="AX19" s="512">
        <f>'[2]1.0_OriginalTargets'!BH32</f>
        <v>0</v>
      </c>
      <c r="AY19" s="512">
        <f>'[2]1.0_OriginalTargets'!BI32</f>
        <v>0</v>
      </c>
      <c r="AZ19" s="512">
        <f>'[2]1.0_OriginalTargets'!BJ32</f>
        <v>0</v>
      </c>
      <c r="BA19" s="513">
        <f>'[2]1.0_OriginalTargets'!BK32</f>
        <v>0</v>
      </c>
    </row>
    <row r="20" spans="1:53" ht="13.15">
      <c r="A20" s="508"/>
      <c r="B20" s="509"/>
      <c r="C20" s="510"/>
      <c r="D20" s="511"/>
      <c r="E20" s="504" t="s">
        <v>54</v>
      </c>
      <c r="F20" s="512">
        <f>'[2]1.0_OriginalTargets'!I33</f>
        <v>18</v>
      </c>
      <c r="G20" s="512">
        <f>'[2]1.0_OriginalTargets'!J33</f>
        <v>9</v>
      </c>
      <c r="H20" s="512">
        <f>'[2]1.0_OriginalTargets'!K33</f>
        <v>3</v>
      </c>
      <c r="I20" s="512">
        <f>'[2]1.0_OriginalTargets'!L33</f>
        <v>4</v>
      </c>
      <c r="J20" s="512">
        <f>'[2]1.0_OriginalTargets'!M33</f>
        <v>2</v>
      </c>
      <c r="K20" s="513">
        <f>'[2]1.0_OriginalTargets'!N33</f>
        <v>0</v>
      </c>
      <c r="M20" s="512">
        <f>'[2]1.0_OriginalTargets'!S33</f>
        <v>18</v>
      </c>
      <c r="N20" s="512">
        <f>'[2]1.0_OriginalTargets'!T33</f>
        <v>4</v>
      </c>
      <c r="O20" s="512">
        <f>'[2]1.0_OriginalTargets'!U33</f>
        <v>10</v>
      </c>
      <c r="P20" s="512">
        <f>'[2]1.0_OriginalTargets'!V33</f>
        <v>4</v>
      </c>
      <c r="Q20" s="512">
        <f>'[2]1.0_OriginalTargets'!W33</f>
        <v>0</v>
      </c>
      <c r="R20" s="513">
        <f>'[2]1.0_OriginalTargets'!X33</f>
        <v>0</v>
      </c>
      <c r="T20" s="512">
        <f>'[2]1.0_OriginalTargets'!AC33</f>
        <v>18</v>
      </c>
      <c r="U20" s="512">
        <f>'[2]1.0_OriginalTargets'!AD33</f>
        <v>4</v>
      </c>
      <c r="V20" s="512">
        <f>'[2]1.0_OriginalTargets'!AE33</f>
        <v>6</v>
      </c>
      <c r="W20" s="512">
        <f>'[2]1.0_OriginalTargets'!AF33</f>
        <v>4</v>
      </c>
      <c r="X20" s="512">
        <f>'[2]1.0_OriginalTargets'!AG33</f>
        <v>1</v>
      </c>
      <c r="Y20" s="513">
        <f>'[2]1.0_OriginalTargets'!AH33</f>
        <v>3</v>
      </c>
      <c r="AA20" s="512">
        <f>'[2]1.0_OriginalTargets'!AK33</f>
        <v>0</v>
      </c>
      <c r="AB20" s="512">
        <f>'[2]1.0_OriginalTargets'!AL33</f>
        <v>0</v>
      </c>
      <c r="AC20" s="512">
        <f>'[2]1.0_OriginalTargets'!AM33</f>
        <v>4</v>
      </c>
      <c r="AD20" s="512">
        <f>'[2]1.0_OriginalTargets'!AN33</f>
        <v>0</v>
      </c>
      <c r="AE20" s="512">
        <f>'[2]1.0_OriginalTargets'!AO33</f>
        <v>-1</v>
      </c>
      <c r="AF20" s="513">
        <f>'[2]1.0_OriginalTargets'!AP33</f>
        <v>-3</v>
      </c>
      <c r="AG20" s="507"/>
      <c r="AH20" s="512">
        <f>'[2]1.0_OriginalTargets'!AR33</f>
        <v>0</v>
      </c>
      <c r="AI20" s="512">
        <f>'[2]1.0_OriginalTargets'!AS33</f>
        <v>0</v>
      </c>
      <c r="AJ20" s="512">
        <f>'[2]1.0_OriginalTargets'!AT33</f>
        <v>0</v>
      </c>
      <c r="AK20" s="512">
        <f>'[2]1.0_OriginalTargets'!AU33</f>
        <v>0</v>
      </c>
      <c r="AL20" s="512">
        <f>'[2]1.0_OriginalTargets'!AV33</f>
        <v>0</v>
      </c>
      <c r="AM20" s="513">
        <f>'[2]1.0_OriginalTargets'!AW33</f>
        <v>0</v>
      </c>
      <c r="AN20" s="507"/>
      <c r="AO20" s="512">
        <f>'[2]1.0_OriginalTargets'!AY33</f>
        <v>0</v>
      </c>
      <c r="AP20" s="512">
        <f>'[2]1.0_OriginalTargets'!AZ33</f>
        <v>0</v>
      </c>
      <c r="AQ20" s="512">
        <f>'[2]1.0_OriginalTargets'!BA33</f>
        <v>0</v>
      </c>
      <c r="AR20" s="512">
        <f>'[2]1.0_OriginalTargets'!BB33</f>
        <v>0</v>
      </c>
      <c r="AS20" s="512">
        <f>'[2]1.0_OriginalTargets'!BC33</f>
        <v>0</v>
      </c>
      <c r="AT20" s="513">
        <f>'[2]1.0_OriginalTargets'!BD33</f>
        <v>0</v>
      </c>
      <c r="AU20" s="507"/>
      <c r="AV20" s="512">
        <f>'[2]1.0_OriginalTargets'!BF33</f>
        <v>0</v>
      </c>
      <c r="AW20" s="512">
        <f>'[2]1.0_OriginalTargets'!BG33</f>
        <v>0</v>
      </c>
      <c r="AX20" s="512">
        <f>'[2]1.0_OriginalTargets'!BH33</f>
        <v>0</v>
      </c>
      <c r="AY20" s="512">
        <f>'[2]1.0_OriginalTargets'!BI33</f>
        <v>0</v>
      </c>
      <c r="AZ20" s="512">
        <f>'[2]1.0_OriginalTargets'!BJ33</f>
        <v>0</v>
      </c>
      <c r="BA20" s="513">
        <f>'[2]1.0_OriginalTargets'!BK33</f>
        <v>0</v>
      </c>
    </row>
    <row r="21" spans="1:53" ht="13.5" thickBot="1">
      <c r="A21" s="508"/>
      <c r="B21" s="514"/>
      <c r="C21" s="515"/>
      <c r="D21" s="516"/>
      <c r="E21" s="517" t="s">
        <v>55</v>
      </c>
      <c r="F21" s="518">
        <f>'[2]1.0_OriginalTargets'!I34</f>
        <v>0</v>
      </c>
      <c r="G21" s="518">
        <f>'[2]1.0_OriginalTargets'!J34</f>
        <v>0</v>
      </c>
      <c r="H21" s="518">
        <f>'[2]1.0_OriginalTargets'!K34</f>
        <v>0</v>
      </c>
      <c r="I21" s="518">
        <f>'[2]1.0_OriginalTargets'!L34</f>
        <v>0</v>
      </c>
      <c r="J21" s="518">
        <f>'[2]1.0_OriginalTargets'!M34</f>
        <v>0</v>
      </c>
      <c r="K21" s="519">
        <f>'[2]1.0_OriginalTargets'!N34</f>
        <v>0</v>
      </c>
      <c r="M21" s="518">
        <f>'[2]1.0_OriginalTargets'!S34</f>
        <v>0</v>
      </c>
      <c r="N21" s="518">
        <f>'[2]1.0_OriginalTargets'!T34</f>
        <v>0</v>
      </c>
      <c r="O21" s="518">
        <f>'[2]1.0_OriginalTargets'!U34</f>
        <v>0</v>
      </c>
      <c r="P21" s="518">
        <f>'[2]1.0_OriginalTargets'!V34</f>
        <v>0</v>
      </c>
      <c r="Q21" s="518">
        <f>'[2]1.0_OriginalTargets'!W34</f>
        <v>0</v>
      </c>
      <c r="R21" s="519">
        <f>'[2]1.0_OriginalTargets'!X34</f>
        <v>0</v>
      </c>
      <c r="T21" s="518">
        <f>'[2]1.0_OriginalTargets'!AC34</f>
        <v>0</v>
      </c>
      <c r="U21" s="518">
        <f>'[2]1.0_OriginalTargets'!AD34</f>
        <v>0</v>
      </c>
      <c r="V21" s="518">
        <f>'[2]1.0_OriginalTargets'!AE34</f>
        <v>0</v>
      </c>
      <c r="W21" s="518">
        <f>'[2]1.0_OriginalTargets'!AF34</f>
        <v>0</v>
      </c>
      <c r="X21" s="518">
        <f>'[2]1.0_OriginalTargets'!AG34</f>
        <v>0</v>
      </c>
      <c r="Y21" s="519">
        <f>'[2]1.0_OriginalTargets'!AH34</f>
        <v>0</v>
      </c>
      <c r="AA21" s="518">
        <f>'[2]1.0_OriginalTargets'!AK34</f>
        <v>0</v>
      </c>
      <c r="AB21" s="518">
        <f>'[2]1.0_OriginalTargets'!AL34</f>
        <v>0</v>
      </c>
      <c r="AC21" s="518">
        <f>'[2]1.0_OriginalTargets'!AM34</f>
        <v>0</v>
      </c>
      <c r="AD21" s="518">
        <f>'[2]1.0_OriginalTargets'!AN34</f>
        <v>0</v>
      </c>
      <c r="AE21" s="518">
        <f>'[2]1.0_OriginalTargets'!AO34</f>
        <v>0</v>
      </c>
      <c r="AF21" s="519">
        <f>'[2]1.0_OriginalTargets'!AP34</f>
        <v>0</v>
      </c>
      <c r="AG21" s="507"/>
      <c r="AH21" s="518">
        <f>'[2]1.0_OriginalTargets'!AR34</f>
        <v>0</v>
      </c>
      <c r="AI21" s="518">
        <f>'[2]1.0_OriginalTargets'!AS34</f>
        <v>0</v>
      </c>
      <c r="AJ21" s="518">
        <f>'[2]1.0_OriginalTargets'!AT34</f>
        <v>0</v>
      </c>
      <c r="AK21" s="518">
        <f>'[2]1.0_OriginalTargets'!AU34</f>
        <v>0</v>
      </c>
      <c r="AL21" s="518">
        <f>'[2]1.0_OriginalTargets'!AV34</f>
        <v>0</v>
      </c>
      <c r="AM21" s="519">
        <f>'[2]1.0_OriginalTargets'!AW34</f>
        <v>0</v>
      </c>
      <c r="AN21" s="507"/>
      <c r="AO21" s="518">
        <f>'[2]1.0_OriginalTargets'!AY34</f>
        <v>0</v>
      </c>
      <c r="AP21" s="518">
        <f>'[2]1.0_OriginalTargets'!AZ34</f>
        <v>0</v>
      </c>
      <c r="AQ21" s="518">
        <f>'[2]1.0_OriginalTargets'!BA34</f>
        <v>0</v>
      </c>
      <c r="AR21" s="518">
        <f>'[2]1.0_OriginalTargets'!BB34</f>
        <v>0</v>
      </c>
      <c r="AS21" s="518">
        <f>'[2]1.0_OriginalTargets'!BC34</f>
        <v>0</v>
      </c>
      <c r="AT21" s="519">
        <f>'[2]1.0_OriginalTargets'!BD34</f>
        <v>0</v>
      </c>
      <c r="AU21" s="507"/>
      <c r="AV21" s="518">
        <f>'[2]1.0_OriginalTargets'!BF34</f>
        <v>0</v>
      </c>
      <c r="AW21" s="518">
        <f>'[2]1.0_OriginalTargets'!BG34</f>
        <v>0</v>
      </c>
      <c r="AX21" s="518">
        <f>'[2]1.0_OriginalTargets'!BH34</f>
        <v>0</v>
      </c>
      <c r="AY21" s="518">
        <f>'[2]1.0_OriginalTargets'!BI34</f>
        <v>0</v>
      </c>
      <c r="AZ21" s="518">
        <f>'[2]1.0_OriginalTargets'!BJ34</f>
        <v>0</v>
      </c>
      <c r="BA21" s="519">
        <f>'[2]1.0_OriginalTargets'!BK34</f>
        <v>0</v>
      </c>
    </row>
    <row r="22" spans="1:53" ht="25.5">
      <c r="A22" s="520" t="s">
        <v>9</v>
      </c>
      <c r="B22" s="501">
        <v>8</v>
      </c>
      <c r="C22" s="502" t="s">
        <v>13</v>
      </c>
      <c r="D22" s="503" t="s">
        <v>57</v>
      </c>
      <c r="E22" s="521" t="s">
        <v>52</v>
      </c>
      <c r="F22" s="505">
        <f>'[2]1.0_OriginalTargets'!I35</f>
        <v>0</v>
      </c>
      <c r="G22" s="505">
        <f>'[2]1.0_OriginalTargets'!J35</f>
        <v>0</v>
      </c>
      <c r="H22" s="505">
        <f>'[2]1.0_OriginalTargets'!K35</f>
        <v>0</v>
      </c>
      <c r="I22" s="505">
        <f>'[2]1.0_OriginalTargets'!L35</f>
        <v>0</v>
      </c>
      <c r="J22" s="505">
        <f>'[2]1.0_OriginalTargets'!M35</f>
        <v>0</v>
      </c>
      <c r="K22" s="506">
        <f>'[2]1.0_OriginalTargets'!N35</f>
        <v>0</v>
      </c>
      <c r="M22" s="505">
        <f>'[2]1.0_OriginalTargets'!S35</f>
        <v>0</v>
      </c>
      <c r="N22" s="505">
        <f>'[2]1.0_OriginalTargets'!T35</f>
        <v>0</v>
      </c>
      <c r="O22" s="505">
        <f>'[2]1.0_OriginalTargets'!U35</f>
        <v>0</v>
      </c>
      <c r="P22" s="505">
        <f>'[2]1.0_OriginalTargets'!V35</f>
        <v>0</v>
      </c>
      <c r="Q22" s="505">
        <f>'[2]1.0_OriginalTargets'!W35</f>
        <v>0</v>
      </c>
      <c r="R22" s="506">
        <f>'[2]1.0_OriginalTargets'!X35</f>
        <v>0</v>
      </c>
      <c r="T22" s="505">
        <f>'[2]1.0_OriginalTargets'!AC35</f>
        <v>0</v>
      </c>
      <c r="U22" s="505">
        <f>'[2]1.0_OriginalTargets'!AD35</f>
        <v>0</v>
      </c>
      <c r="V22" s="505">
        <f>'[2]1.0_OriginalTargets'!AE35</f>
        <v>0</v>
      </c>
      <c r="W22" s="505">
        <f>'[2]1.0_OriginalTargets'!AF35</f>
        <v>0</v>
      </c>
      <c r="X22" s="505">
        <f>'[2]1.0_OriginalTargets'!AG35</f>
        <v>0</v>
      </c>
      <c r="Y22" s="506">
        <f>'[2]1.0_OriginalTargets'!AH35</f>
        <v>0</v>
      </c>
      <c r="AA22" s="505">
        <f>'[2]1.0_OriginalTargets'!AK35</f>
        <v>0</v>
      </c>
      <c r="AB22" s="505">
        <f>'[2]1.0_OriginalTargets'!AL35</f>
        <v>0</v>
      </c>
      <c r="AC22" s="505">
        <f>'[2]1.0_OriginalTargets'!AM35</f>
        <v>0</v>
      </c>
      <c r="AD22" s="505">
        <f>'[2]1.0_OriginalTargets'!AN35</f>
        <v>0</v>
      </c>
      <c r="AE22" s="505">
        <f>'[2]1.0_OriginalTargets'!AO35</f>
        <v>0</v>
      </c>
      <c r="AF22" s="506">
        <f>'[2]1.0_OriginalTargets'!AP35</f>
        <v>0</v>
      </c>
      <c r="AG22" s="507"/>
      <c r="AH22" s="505">
        <f>'[2]1.0_OriginalTargets'!AR35</f>
        <v>0</v>
      </c>
      <c r="AI22" s="505">
        <f>'[2]1.0_OriginalTargets'!AS35</f>
        <v>0</v>
      </c>
      <c r="AJ22" s="505">
        <f>'[2]1.0_OriginalTargets'!AT35</f>
        <v>0</v>
      </c>
      <c r="AK22" s="505">
        <f>'[2]1.0_OriginalTargets'!AU35</f>
        <v>0</v>
      </c>
      <c r="AL22" s="505">
        <f>'[2]1.0_OriginalTargets'!AV35</f>
        <v>0</v>
      </c>
      <c r="AM22" s="506">
        <f>'[2]1.0_OriginalTargets'!AW35</f>
        <v>0</v>
      </c>
      <c r="AN22" s="507"/>
      <c r="AO22" s="505">
        <f>'[2]1.0_OriginalTargets'!AY35</f>
        <v>0</v>
      </c>
      <c r="AP22" s="505">
        <f>'[2]1.0_OriginalTargets'!AZ35</f>
        <v>0</v>
      </c>
      <c r="AQ22" s="505">
        <f>'[2]1.0_OriginalTargets'!BA35</f>
        <v>0</v>
      </c>
      <c r="AR22" s="505">
        <f>'[2]1.0_OriginalTargets'!BB35</f>
        <v>0</v>
      </c>
      <c r="AS22" s="505">
        <f>'[2]1.0_OriginalTargets'!BC35</f>
        <v>0</v>
      </c>
      <c r="AT22" s="506">
        <f>'[2]1.0_OriginalTargets'!BD35</f>
        <v>0</v>
      </c>
      <c r="AU22" s="507"/>
      <c r="AV22" s="505">
        <f>'[2]1.0_OriginalTargets'!BF35</f>
        <v>0</v>
      </c>
      <c r="AW22" s="505">
        <f>'[2]1.0_OriginalTargets'!BG35</f>
        <v>0</v>
      </c>
      <c r="AX22" s="505">
        <f>'[2]1.0_OriginalTargets'!BH35</f>
        <v>0</v>
      </c>
      <c r="AY22" s="505">
        <f>'[2]1.0_OriginalTargets'!BI35</f>
        <v>0</v>
      </c>
      <c r="AZ22" s="505">
        <f>'[2]1.0_OriginalTargets'!BJ35</f>
        <v>0</v>
      </c>
      <c r="BA22" s="506">
        <f>'[2]1.0_OriginalTargets'!BK35</f>
        <v>0</v>
      </c>
    </row>
    <row r="23" spans="1:53" ht="13.15">
      <c r="A23" s="508"/>
      <c r="B23" s="509"/>
      <c r="C23" s="510"/>
      <c r="D23" s="511"/>
      <c r="E23" s="504" t="s">
        <v>53</v>
      </c>
      <c r="F23" s="512">
        <f>'[2]1.0_OriginalTargets'!I36</f>
        <v>0</v>
      </c>
      <c r="G23" s="512">
        <f>'[2]1.0_OriginalTargets'!J36</f>
        <v>0</v>
      </c>
      <c r="H23" s="512">
        <f>'[2]1.0_OriginalTargets'!K36</f>
        <v>0</v>
      </c>
      <c r="I23" s="512">
        <f>'[2]1.0_OriginalTargets'!L36</f>
        <v>0</v>
      </c>
      <c r="J23" s="512">
        <f>'[2]1.0_OriginalTargets'!M36</f>
        <v>0</v>
      </c>
      <c r="K23" s="513">
        <f>'[2]1.0_OriginalTargets'!N36</f>
        <v>0</v>
      </c>
      <c r="M23" s="512">
        <f>'[2]1.0_OriginalTargets'!S36</f>
        <v>0</v>
      </c>
      <c r="N23" s="512">
        <f>'[2]1.0_OriginalTargets'!T36</f>
        <v>0</v>
      </c>
      <c r="O23" s="512">
        <f>'[2]1.0_OriginalTargets'!U36</f>
        <v>0</v>
      </c>
      <c r="P23" s="512">
        <f>'[2]1.0_OriginalTargets'!V36</f>
        <v>0</v>
      </c>
      <c r="Q23" s="512">
        <f>'[2]1.0_OriginalTargets'!W36</f>
        <v>0</v>
      </c>
      <c r="R23" s="513">
        <f>'[2]1.0_OriginalTargets'!X36</f>
        <v>0</v>
      </c>
      <c r="T23" s="512">
        <f>'[2]1.0_OriginalTargets'!AC36</f>
        <v>0</v>
      </c>
      <c r="U23" s="512">
        <f>'[2]1.0_OriginalTargets'!AD36</f>
        <v>0</v>
      </c>
      <c r="V23" s="512">
        <f>'[2]1.0_OriginalTargets'!AE36</f>
        <v>0</v>
      </c>
      <c r="W23" s="512">
        <f>'[2]1.0_OriginalTargets'!AF36</f>
        <v>0</v>
      </c>
      <c r="X23" s="512">
        <f>'[2]1.0_OriginalTargets'!AG36</f>
        <v>0</v>
      </c>
      <c r="Y23" s="513">
        <f>'[2]1.0_OriginalTargets'!AH36</f>
        <v>0</v>
      </c>
      <c r="AA23" s="512">
        <f>'[2]1.0_OriginalTargets'!AK36</f>
        <v>0</v>
      </c>
      <c r="AB23" s="512">
        <f>'[2]1.0_OriginalTargets'!AL36</f>
        <v>0</v>
      </c>
      <c r="AC23" s="512">
        <f>'[2]1.0_OriginalTargets'!AM36</f>
        <v>0</v>
      </c>
      <c r="AD23" s="512">
        <f>'[2]1.0_OriginalTargets'!AN36</f>
        <v>0</v>
      </c>
      <c r="AE23" s="512">
        <f>'[2]1.0_OriginalTargets'!AO36</f>
        <v>0</v>
      </c>
      <c r="AF23" s="513">
        <f>'[2]1.0_OriginalTargets'!AP36</f>
        <v>0</v>
      </c>
      <c r="AG23" s="507"/>
      <c r="AH23" s="512">
        <f>'[2]1.0_OriginalTargets'!AR36</f>
        <v>0</v>
      </c>
      <c r="AI23" s="512">
        <f>'[2]1.0_OriginalTargets'!AS36</f>
        <v>0</v>
      </c>
      <c r="AJ23" s="512">
        <f>'[2]1.0_OriginalTargets'!AT36</f>
        <v>0</v>
      </c>
      <c r="AK23" s="512">
        <f>'[2]1.0_OriginalTargets'!AU36</f>
        <v>0</v>
      </c>
      <c r="AL23" s="512">
        <f>'[2]1.0_OriginalTargets'!AV36</f>
        <v>0</v>
      </c>
      <c r="AM23" s="513">
        <f>'[2]1.0_OriginalTargets'!AW36</f>
        <v>0</v>
      </c>
      <c r="AN23" s="507"/>
      <c r="AO23" s="512">
        <f>'[2]1.0_OriginalTargets'!AY36</f>
        <v>0</v>
      </c>
      <c r="AP23" s="512">
        <f>'[2]1.0_OriginalTargets'!AZ36</f>
        <v>0</v>
      </c>
      <c r="AQ23" s="512">
        <f>'[2]1.0_OriginalTargets'!BA36</f>
        <v>0</v>
      </c>
      <c r="AR23" s="512">
        <f>'[2]1.0_OriginalTargets'!BB36</f>
        <v>0</v>
      </c>
      <c r="AS23" s="512">
        <f>'[2]1.0_OriginalTargets'!BC36</f>
        <v>0</v>
      </c>
      <c r="AT23" s="513">
        <f>'[2]1.0_OriginalTargets'!BD36</f>
        <v>0</v>
      </c>
      <c r="AU23" s="507"/>
      <c r="AV23" s="512">
        <f>'[2]1.0_OriginalTargets'!BF36</f>
        <v>0</v>
      </c>
      <c r="AW23" s="512">
        <f>'[2]1.0_OriginalTargets'!BG36</f>
        <v>0</v>
      </c>
      <c r="AX23" s="512">
        <f>'[2]1.0_OriginalTargets'!BH36</f>
        <v>0</v>
      </c>
      <c r="AY23" s="512">
        <f>'[2]1.0_OriginalTargets'!BI36</f>
        <v>0</v>
      </c>
      <c r="AZ23" s="512">
        <f>'[2]1.0_OriginalTargets'!BJ36</f>
        <v>0</v>
      </c>
      <c r="BA23" s="513">
        <f>'[2]1.0_OriginalTargets'!BK36</f>
        <v>0</v>
      </c>
    </row>
    <row r="24" spans="1:53" ht="13.15">
      <c r="A24" s="508"/>
      <c r="B24" s="509"/>
      <c r="C24" s="510"/>
      <c r="D24" s="511"/>
      <c r="E24" s="504" t="s">
        <v>54</v>
      </c>
      <c r="F24" s="512">
        <f>'[2]1.0_OriginalTargets'!I37</f>
        <v>18</v>
      </c>
      <c r="G24" s="512">
        <f>'[2]1.0_OriginalTargets'!J37</f>
        <v>9</v>
      </c>
      <c r="H24" s="512">
        <f>'[2]1.0_OriginalTargets'!K37</f>
        <v>4</v>
      </c>
      <c r="I24" s="512">
        <f>'[2]1.0_OriginalTargets'!L37</f>
        <v>4</v>
      </c>
      <c r="J24" s="512">
        <f>'[2]1.0_OriginalTargets'!M37</f>
        <v>1</v>
      </c>
      <c r="K24" s="513">
        <f>'[2]1.0_OriginalTargets'!N37</f>
        <v>0</v>
      </c>
      <c r="M24" s="512">
        <f>'[2]1.0_OriginalTargets'!S37</f>
        <v>18</v>
      </c>
      <c r="N24" s="512">
        <f>'[2]1.0_OriginalTargets'!T37</f>
        <v>9</v>
      </c>
      <c r="O24" s="512">
        <f>'[2]1.0_OriginalTargets'!U37</f>
        <v>6</v>
      </c>
      <c r="P24" s="512">
        <f>'[2]1.0_OriginalTargets'!V37</f>
        <v>2</v>
      </c>
      <c r="Q24" s="512">
        <f>'[2]1.0_OriginalTargets'!W37</f>
        <v>0</v>
      </c>
      <c r="R24" s="513">
        <f>'[2]1.0_OriginalTargets'!X37</f>
        <v>1</v>
      </c>
      <c r="T24" s="512">
        <f>'[2]1.0_OriginalTargets'!AC37</f>
        <v>18</v>
      </c>
      <c r="U24" s="512">
        <f>'[2]1.0_OriginalTargets'!AD37</f>
        <v>9</v>
      </c>
      <c r="V24" s="512">
        <f>'[2]1.0_OriginalTargets'!AE37</f>
        <v>4</v>
      </c>
      <c r="W24" s="512">
        <f>'[2]1.0_OriginalTargets'!AF37</f>
        <v>2</v>
      </c>
      <c r="X24" s="512">
        <f>'[2]1.0_OriginalTargets'!AG37</f>
        <v>0</v>
      </c>
      <c r="Y24" s="513">
        <f>'[2]1.0_OriginalTargets'!AH37</f>
        <v>3</v>
      </c>
      <c r="AA24" s="512">
        <f>'[2]1.0_OriginalTargets'!AK37</f>
        <v>0</v>
      </c>
      <c r="AB24" s="512">
        <f>'[2]1.0_OriginalTargets'!AL37</f>
        <v>0</v>
      </c>
      <c r="AC24" s="512">
        <f>'[2]1.0_OriginalTargets'!AM37</f>
        <v>2</v>
      </c>
      <c r="AD24" s="512">
        <f>'[2]1.0_OriginalTargets'!AN37</f>
        <v>0</v>
      </c>
      <c r="AE24" s="512">
        <f>'[2]1.0_OriginalTargets'!AO37</f>
        <v>0</v>
      </c>
      <c r="AF24" s="513">
        <f>'[2]1.0_OriginalTargets'!AP37</f>
        <v>-2</v>
      </c>
      <c r="AG24" s="507"/>
      <c r="AH24" s="512">
        <f>'[2]1.0_OriginalTargets'!AR37</f>
        <v>0</v>
      </c>
      <c r="AI24" s="512">
        <f>'[2]1.0_OriginalTargets'!AS37</f>
        <v>0</v>
      </c>
      <c r="AJ24" s="512">
        <f>'[2]1.0_OriginalTargets'!AT37</f>
        <v>0</v>
      </c>
      <c r="AK24" s="512">
        <f>'[2]1.0_OriginalTargets'!AU37</f>
        <v>0</v>
      </c>
      <c r="AL24" s="512">
        <f>'[2]1.0_OriginalTargets'!AV37</f>
        <v>0</v>
      </c>
      <c r="AM24" s="513">
        <f>'[2]1.0_OriginalTargets'!AW37</f>
        <v>0</v>
      </c>
      <c r="AN24" s="507"/>
      <c r="AO24" s="512">
        <f>'[2]1.0_OriginalTargets'!AY37</f>
        <v>0</v>
      </c>
      <c r="AP24" s="512">
        <f>'[2]1.0_OriginalTargets'!AZ37</f>
        <v>0</v>
      </c>
      <c r="AQ24" s="512">
        <f>'[2]1.0_OriginalTargets'!BA37</f>
        <v>0</v>
      </c>
      <c r="AR24" s="512">
        <f>'[2]1.0_OriginalTargets'!BB37</f>
        <v>0</v>
      </c>
      <c r="AS24" s="512">
        <f>'[2]1.0_OriginalTargets'!BC37</f>
        <v>0</v>
      </c>
      <c r="AT24" s="513">
        <f>'[2]1.0_OriginalTargets'!BD37</f>
        <v>0</v>
      </c>
      <c r="AU24" s="507"/>
      <c r="AV24" s="512">
        <f>'[2]1.0_OriginalTargets'!BF37</f>
        <v>0</v>
      </c>
      <c r="AW24" s="512">
        <f>'[2]1.0_OriginalTargets'!BG37</f>
        <v>0</v>
      </c>
      <c r="AX24" s="512">
        <f>'[2]1.0_OriginalTargets'!BH37</f>
        <v>0</v>
      </c>
      <c r="AY24" s="512">
        <f>'[2]1.0_OriginalTargets'!BI37</f>
        <v>0</v>
      </c>
      <c r="AZ24" s="512">
        <f>'[2]1.0_OriginalTargets'!BJ37</f>
        <v>0</v>
      </c>
      <c r="BA24" s="513">
        <f>'[2]1.0_OriginalTargets'!BK37</f>
        <v>0</v>
      </c>
    </row>
    <row r="25" spans="1:53" ht="13.5" thickBot="1">
      <c r="A25" s="508"/>
      <c r="B25" s="514"/>
      <c r="C25" s="515"/>
      <c r="D25" s="516"/>
      <c r="E25" s="517" t="s">
        <v>55</v>
      </c>
      <c r="F25" s="518">
        <f>'[2]1.0_OriginalTargets'!I38</f>
        <v>0</v>
      </c>
      <c r="G25" s="518">
        <f>'[2]1.0_OriginalTargets'!J38</f>
        <v>0</v>
      </c>
      <c r="H25" s="518">
        <f>'[2]1.0_OriginalTargets'!K38</f>
        <v>0</v>
      </c>
      <c r="I25" s="518">
        <f>'[2]1.0_OriginalTargets'!L38</f>
        <v>0</v>
      </c>
      <c r="J25" s="518">
        <f>'[2]1.0_OriginalTargets'!M38</f>
        <v>0</v>
      </c>
      <c r="K25" s="519">
        <f>'[2]1.0_OriginalTargets'!N38</f>
        <v>0</v>
      </c>
      <c r="M25" s="518">
        <f>'[2]1.0_OriginalTargets'!S38</f>
        <v>0</v>
      </c>
      <c r="N25" s="518">
        <f>'[2]1.0_OriginalTargets'!T38</f>
        <v>0</v>
      </c>
      <c r="O25" s="518">
        <f>'[2]1.0_OriginalTargets'!U38</f>
        <v>0</v>
      </c>
      <c r="P25" s="518">
        <f>'[2]1.0_OriginalTargets'!V38</f>
        <v>0</v>
      </c>
      <c r="Q25" s="518">
        <f>'[2]1.0_OriginalTargets'!W38</f>
        <v>0</v>
      </c>
      <c r="R25" s="519">
        <f>'[2]1.0_OriginalTargets'!X38</f>
        <v>0</v>
      </c>
      <c r="T25" s="518">
        <f>'[2]1.0_OriginalTargets'!AC38</f>
        <v>0</v>
      </c>
      <c r="U25" s="518">
        <f>'[2]1.0_OriginalTargets'!AD38</f>
        <v>0</v>
      </c>
      <c r="V25" s="518">
        <f>'[2]1.0_OriginalTargets'!AE38</f>
        <v>0</v>
      </c>
      <c r="W25" s="518">
        <f>'[2]1.0_OriginalTargets'!AF38</f>
        <v>0</v>
      </c>
      <c r="X25" s="518">
        <f>'[2]1.0_OriginalTargets'!AG38</f>
        <v>0</v>
      </c>
      <c r="Y25" s="519">
        <f>'[2]1.0_OriginalTargets'!AH38</f>
        <v>0</v>
      </c>
      <c r="AA25" s="518">
        <f>'[2]1.0_OriginalTargets'!AK38</f>
        <v>0</v>
      </c>
      <c r="AB25" s="518">
        <f>'[2]1.0_OriginalTargets'!AL38</f>
        <v>0</v>
      </c>
      <c r="AC25" s="518">
        <f>'[2]1.0_OriginalTargets'!AM38</f>
        <v>0</v>
      </c>
      <c r="AD25" s="518">
        <f>'[2]1.0_OriginalTargets'!AN38</f>
        <v>0</v>
      </c>
      <c r="AE25" s="518">
        <f>'[2]1.0_OriginalTargets'!AO38</f>
        <v>0</v>
      </c>
      <c r="AF25" s="519">
        <f>'[2]1.0_OriginalTargets'!AP38</f>
        <v>0</v>
      </c>
      <c r="AG25" s="507"/>
      <c r="AH25" s="518">
        <f>'[2]1.0_OriginalTargets'!AR38</f>
        <v>0</v>
      </c>
      <c r="AI25" s="518">
        <f>'[2]1.0_OriginalTargets'!AS38</f>
        <v>0</v>
      </c>
      <c r="AJ25" s="518">
        <f>'[2]1.0_OriginalTargets'!AT38</f>
        <v>0</v>
      </c>
      <c r="AK25" s="518">
        <f>'[2]1.0_OriginalTargets'!AU38</f>
        <v>0</v>
      </c>
      <c r="AL25" s="518">
        <f>'[2]1.0_OriginalTargets'!AV38</f>
        <v>0</v>
      </c>
      <c r="AM25" s="519">
        <f>'[2]1.0_OriginalTargets'!AW38</f>
        <v>0</v>
      </c>
      <c r="AN25" s="507"/>
      <c r="AO25" s="518">
        <f>'[2]1.0_OriginalTargets'!AY38</f>
        <v>0</v>
      </c>
      <c r="AP25" s="518">
        <f>'[2]1.0_OriginalTargets'!AZ38</f>
        <v>0</v>
      </c>
      <c r="AQ25" s="518">
        <f>'[2]1.0_OriginalTargets'!BA38</f>
        <v>0</v>
      </c>
      <c r="AR25" s="518">
        <f>'[2]1.0_OriginalTargets'!BB38</f>
        <v>0</v>
      </c>
      <c r="AS25" s="518">
        <f>'[2]1.0_OriginalTargets'!BC38</f>
        <v>0</v>
      </c>
      <c r="AT25" s="519">
        <f>'[2]1.0_OriginalTargets'!BD38</f>
        <v>0</v>
      </c>
      <c r="AU25" s="507"/>
      <c r="AV25" s="518">
        <f>'[2]1.0_OriginalTargets'!BF38</f>
        <v>0</v>
      </c>
      <c r="AW25" s="518">
        <f>'[2]1.0_OriginalTargets'!BG38</f>
        <v>0</v>
      </c>
      <c r="AX25" s="518">
        <f>'[2]1.0_OriginalTargets'!BH38</f>
        <v>0</v>
      </c>
      <c r="AY25" s="518">
        <f>'[2]1.0_OriginalTargets'!BI38</f>
        <v>0</v>
      </c>
      <c r="AZ25" s="518">
        <f>'[2]1.0_OriginalTargets'!BJ38</f>
        <v>0</v>
      </c>
      <c r="BA25" s="519">
        <f>'[2]1.0_OriginalTargets'!BK38</f>
        <v>0</v>
      </c>
    </row>
    <row r="26" spans="1:53" ht="25.5">
      <c r="A26" s="520" t="s">
        <v>9</v>
      </c>
      <c r="B26" s="501">
        <v>13</v>
      </c>
      <c r="C26" s="502" t="s">
        <v>14</v>
      </c>
      <c r="D26" s="503" t="s">
        <v>58</v>
      </c>
      <c r="E26" s="521" t="s">
        <v>52</v>
      </c>
      <c r="F26" s="505">
        <f>'[2]1.0_OriginalTargets'!I39</f>
        <v>0</v>
      </c>
      <c r="G26" s="505">
        <f>'[2]1.0_OriginalTargets'!J39</f>
        <v>0</v>
      </c>
      <c r="H26" s="505">
        <f>'[2]1.0_OriginalTargets'!K39</f>
        <v>0</v>
      </c>
      <c r="I26" s="505">
        <f>'[2]1.0_OriginalTargets'!L39</f>
        <v>0</v>
      </c>
      <c r="J26" s="505">
        <f>'[2]1.0_OriginalTargets'!M39</f>
        <v>0</v>
      </c>
      <c r="K26" s="506">
        <f>'[2]1.0_OriginalTargets'!N39</f>
        <v>0</v>
      </c>
      <c r="M26" s="505">
        <f>'[2]1.0_OriginalTargets'!S39</f>
        <v>0</v>
      </c>
      <c r="N26" s="505">
        <f>'[2]1.0_OriginalTargets'!T39</f>
        <v>0</v>
      </c>
      <c r="O26" s="505">
        <f>'[2]1.0_OriginalTargets'!U39</f>
        <v>0</v>
      </c>
      <c r="P26" s="505">
        <f>'[2]1.0_OriginalTargets'!V39</f>
        <v>0</v>
      </c>
      <c r="Q26" s="505">
        <f>'[2]1.0_OriginalTargets'!W39</f>
        <v>0</v>
      </c>
      <c r="R26" s="506">
        <f>'[2]1.0_OriginalTargets'!X39</f>
        <v>0</v>
      </c>
      <c r="T26" s="505">
        <f>'[2]1.0_OriginalTargets'!AC39</f>
        <v>0</v>
      </c>
      <c r="U26" s="505">
        <f>'[2]1.0_OriginalTargets'!AD39</f>
        <v>0</v>
      </c>
      <c r="V26" s="505">
        <f>'[2]1.0_OriginalTargets'!AE39</f>
        <v>0</v>
      </c>
      <c r="W26" s="505">
        <f>'[2]1.0_OriginalTargets'!AF39</f>
        <v>0</v>
      </c>
      <c r="X26" s="505">
        <f>'[2]1.0_OriginalTargets'!AG39</f>
        <v>0</v>
      </c>
      <c r="Y26" s="506">
        <f>'[2]1.0_OriginalTargets'!AH39</f>
        <v>0</v>
      </c>
      <c r="AA26" s="505">
        <f>'[2]1.0_OriginalTargets'!AK39</f>
        <v>0</v>
      </c>
      <c r="AB26" s="505">
        <f>'[2]1.0_OriginalTargets'!AL39</f>
        <v>0</v>
      </c>
      <c r="AC26" s="505">
        <f>'[2]1.0_OriginalTargets'!AM39</f>
        <v>0</v>
      </c>
      <c r="AD26" s="505">
        <f>'[2]1.0_OriginalTargets'!AN39</f>
        <v>0</v>
      </c>
      <c r="AE26" s="505">
        <f>'[2]1.0_OriginalTargets'!AO39</f>
        <v>0</v>
      </c>
      <c r="AF26" s="506">
        <f>'[2]1.0_OriginalTargets'!AP39</f>
        <v>0</v>
      </c>
      <c r="AG26" s="507"/>
      <c r="AH26" s="505">
        <f>'[2]1.0_OriginalTargets'!AR39</f>
        <v>0</v>
      </c>
      <c r="AI26" s="505">
        <f>'[2]1.0_OriginalTargets'!AS39</f>
        <v>0</v>
      </c>
      <c r="AJ26" s="505">
        <f>'[2]1.0_OriginalTargets'!AT39</f>
        <v>0</v>
      </c>
      <c r="AK26" s="505">
        <f>'[2]1.0_OriginalTargets'!AU39</f>
        <v>0</v>
      </c>
      <c r="AL26" s="505">
        <f>'[2]1.0_OriginalTargets'!AV39</f>
        <v>0</v>
      </c>
      <c r="AM26" s="506">
        <f>'[2]1.0_OriginalTargets'!AW39</f>
        <v>0</v>
      </c>
      <c r="AN26" s="507"/>
      <c r="AO26" s="505">
        <f>'[2]1.0_OriginalTargets'!AY39</f>
        <v>0</v>
      </c>
      <c r="AP26" s="505">
        <f>'[2]1.0_OriginalTargets'!AZ39</f>
        <v>0</v>
      </c>
      <c r="AQ26" s="505">
        <f>'[2]1.0_OriginalTargets'!BA39</f>
        <v>0</v>
      </c>
      <c r="AR26" s="505">
        <f>'[2]1.0_OriginalTargets'!BB39</f>
        <v>0</v>
      </c>
      <c r="AS26" s="505">
        <f>'[2]1.0_OriginalTargets'!BC39</f>
        <v>0</v>
      </c>
      <c r="AT26" s="506">
        <f>'[2]1.0_OriginalTargets'!BD39</f>
        <v>0</v>
      </c>
      <c r="AU26" s="507"/>
      <c r="AV26" s="505">
        <f>'[2]1.0_OriginalTargets'!BF39</f>
        <v>0</v>
      </c>
      <c r="AW26" s="505">
        <f>'[2]1.0_OriginalTargets'!BG39</f>
        <v>0</v>
      </c>
      <c r="AX26" s="505">
        <f>'[2]1.0_OriginalTargets'!BH39</f>
        <v>0</v>
      </c>
      <c r="AY26" s="505">
        <f>'[2]1.0_OriginalTargets'!BI39</f>
        <v>0</v>
      </c>
      <c r="AZ26" s="505">
        <f>'[2]1.0_OriginalTargets'!BJ39</f>
        <v>0</v>
      </c>
      <c r="BA26" s="506">
        <f>'[2]1.0_OriginalTargets'!BK39</f>
        <v>0</v>
      </c>
    </row>
    <row r="27" spans="1:53" ht="13.15">
      <c r="A27" s="508"/>
      <c r="B27" s="509"/>
      <c r="C27" s="510"/>
      <c r="D27" s="511"/>
      <c r="E27" s="504" t="s">
        <v>53</v>
      </c>
      <c r="F27" s="512">
        <f>'[2]1.0_OriginalTargets'!I40</f>
        <v>0</v>
      </c>
      <c r="G27" s="512">
        <f>'[2]1.0_OriginalTargets'!J40</f>
        <v>0</v>
      </c>
      <c r="H27" s="512">
        <f>'[2]1.0_OriginalTargets'!K40</f>
        <v>0</v>
      </c>
      <c r="I27" s="512">
        <f>'[2]1.0_OriginalTargets'!L40</f>
        <v>0</v>
      </c>
      <c r="J27" s="512">
        <f>'[2]1.0_OriginalTargets'!M40</f>
        <v>0</v>
      </c>
      <c r="K27" s="513">
        <f>'[2]1.0_OriginalTargets'!N40</f>
        <v>0</v>
      </c>
      <c r="M27" s="512">
        <f>'[2]1.0_OriginalTargets'!S40</f>
        <v>0</v>
      </c>
      <c r="N27" s="512">
        <f>'[2]1.0_OriginalTargets'!T40</f>
        <v>0</v>
      </c>
      <c r="O27" s="512">
        <f>'[2]1.0_OriginalTargets'!U40</f>
        <v>0</v>
      </c>
      <c r="P27" s="512">
        <f>'[2]1.0_OriginalTargets'!V40</f>
        <v>0</v>
      </c>
      <c r="Q27" s="512">
        <f>'[2]1.0_OriginalTargets'!W40</f>
        <v>0</v>
      </c>
      <c r="R27" s="513">
        <f>'[2]1.0_OriginalTargets'!X40</f>
        <v>0</v>
      </c>
      <c r="T27" s="512">
        <f>'[2]1.0_OriginalTargets'!AC40</f>
        <v>0</v>
      </c>
      <c r="U27" s="512">
        <f>'[2]1.0_OriginalTargets'!AD40</f>
        <v>0</v>
      </c>
      <c r="V27" s="512">
        <f>'[2]1.0_OriginalTargets'!AE40</f>
        <v>0</v>
      </c>
      <c r="W27" s="512">
        <f>'[2]1.0_OriginalTargets'!AF40</f>
        <v>0</v>
      </c>
      <c r="X27" s="512">
        <f>'[2]1.0_OriginalTargets'!AG40</f>
        <v>0</v>
      </c>
      <c r="Y27" s="513">
        <f>'[2]1.0_OriginalTargets'!AH40</f>
        <v>0</v>
      </c>
      <c r="AA27" s="512">
        <f>'[2]1.0_OriginalTargets'!AK40</f>
        <v>0</v>
      </c>
      <c r="AB27" s="512">
        <f>'[2]1.0_OriginalTargets'!AL40</f>
        <v>0</v>
      </c>
      <c r="AC27" s="512">
        <f>'[2]1.0_OriginalTargets'!AM40</f>
        <v>0</v>
      </c>
      <c r="AD27" s="512">
        <f>'[2]1.0_OriginalTargets'!AN40</f>
        <v>0</v>
      </c>
      <c r="AE27" s="512">
        <f>'[2]1.0_OriginalTargets'!AO40</f>
        <v>0</v>
      </c>
      <c r="AF27" s="513">
        <f>'[2]1.0_OriginalTargets'!AP40</f>
        <v>0</v>
      </c>
      <c r="AG27" s="507"/>
      <c r="AH27" s="512">
        <f>'[2]1.0_OriginalTargets'!AR40</f>
        <v>0</v>
      </c>
      <c r="AI27" s="512">
        <f>'[2]1.0_OriginalTargets'!AS40</f>
        <v>0</v>
      </c>
      <c r="AJ27" s="512">
        <f>'[2]1.0_OriginalTargets'!AT40</f>
        <v>0</v>
      </c>
      <c r="AK27" s="512">
        <f>'[2]1.0_OriginalTargets'!AU40</f>
        <v>0</v>
      </c>
      <c r="AL27" s="512">
        <f>'[2]1.0_OriginalTargets'!AV40</f>
        <v>0</v>
      </c>
      <c r="AM27" s="513">
        <f>'[2]1.0_OriginalTargets'!AW40</f>
        <v>0</v>
      </c>
      <c r="AN27" s="507"/>
      <c r="AO27" s="512">
        <f>'[2]1.0_OriginalTargets'!AY40</f>
        <v>0</v>
      </c>
      <c r="AP27" s="512">
        <f>'[2]1.0_OriginalTargets'!AZ40</f>
        <v>0</v>
      </c>
      <c r="AQ27" s="512">
        <f>'[2]1.0_OriginalTargets'!BA40</f>
        <v>0</v>
      </c>
      <c r="AR27" s="512">
        <f>'[2]1.0_OriginalTargets'!BB40</f>
        <v>0</v>
      </c>
      <c r="AS27" s="512">
        <f>'[2]1.0_OriginalTargets'!BC40</f>
        <v>0</v>
      </c>
      <c r="AT27" s="513">
        <f>'[2]1.0_OriginalTargets'!BD40</f>
        <v>0</v>
      </c>
      <c r="AU27" s="507"/>
      <c r="AV27" s="512">
        <f>'[2]1.0_OriginalTargets'!BF40</f>
        <v>0</v>
      </c>
      <c r="AW27" s="512">
        <f>'[2]1.0_OriginalTargets'!BG40</f>
        <v>0</v>
      </c>
      <c r="AX27" s="512">
        <f>'[2]1.0_OriginalTargets'!BH40</f>
        <v>0</v>
      </c>
      <c r="AY27" s="512">
        <f>'[2]1.0_OriginalTargets'!BI40</f>
        <v>0</v>
      </c>
      <c r="AZ27" s="512">
        <f>'[2]1.0_OriginalTargets'!BJ40</f>
        <v>0</v>
      </c>
      <c r="BA27" s="513">
        <f>'[2]1.0_OriginalTargets'!BK40</f>
        <v>0</v>
      </c>
    </row>
    <row r="28" spans="1:53" ht="13.15">
      <c r="A28" s="508"/>
      <c r="B28" s="509"/>
      <c r="C28" s="510"/>
      <c r="D28" s="511"/>
      <c r="E28" s="504" t="s">
        <v>54</v>
      </c>
      <c r="F28" s="512">
        <f>'[2]1.0_OriginalTargets'!I41</f>
        <v>3</v>
      </c>
      <c r="G28" s="512">
        <f>'[2]1.0_OriginalTargets'!J41</f>
        <v>0</v>
      </c>
      <c r="H28" s="512">
        <f>'[2]1.0_OriginalTargets'!K41</f>
        <v>1</v>
      </c>
      <c r="I28" s="512">
        <f>'[2]1.0_OriginalTargets'!L41</f>
        <v>1</v>
      </c>
      <c r="J28" s="512">
        <f>'[2]1.0_OriginalTargets'!M41</f>
        <v>1</v>
      </c>
      <c r="K28" s="513">
        <f>'[2]1.0_OriginalTargets'!N41</f>
        <v>0</v>
      </c>
      <c r="M28" s="512">
        <f>'[2]1.0_OriginalTargets'!S41</f>
        <v>3</v>
      </c>
      <c r="N28" s="512">
        <f>'[2]1.0_OriginalTargets'!T41</f>
        <v>0</v>
      </c>
      <c r="O28" s="512">
        <f>'[2]1.0_OriginalTargets'!U41</f>
        <v>3</v>
      </c>
      <c r="P28" s="512">
        <f>'[2]1.0_OriginalTargets'!V41</f>
        <v>0</v>
      </c>
      <c r="Q28" s="512">
        <f>'[2]1.0_OriginalTargets'!W41</f>
        <v>0</v>
      </c>
      <c r="R28" s="513">
        <f>'[2]1.0_OriginalTargets'!X41</f>
        <v>0</v>
      </c>
      <c r="T28" s="512">
        <f>'[2]1.0_OriginalTargets'!AC41</f>
        <v>3</v>
      </c>
      <c r="U28" s="512">
        <f>'[2]1.0_OriginalTargets'!AD41</f>
        <v>0</v>
      </c>
      <c r="V28" s="512">
        <f>'[2]1.0_OriginalTargets'!AE41</f>
        <v>1</v>
      </c>
      <c r="W28" s="512">
        <f>'[2]1.0_OriginalTargets'!AF41</f>
        <v>0</v>
      </c>
      <c r="X28" s="512">
        <f>'[2]1.0_OriginalTargets'!AG41</f>
        <v>0</v>
      </c>
      <c r="Y28" s="513">
        <f>'[2]1.0_OriginalTargets'!AH41</f>
        <v>2</v>
      </c>
      <c r="AA28" s="512">
        <f>'[2]1.0_OriginalTargets'!AK41</f>
        <v>2</v>
      </c>
      <c r="AB28" s="512">
        <f>'[2]1.0_OriginalTargets'!AL41</f>
        <v>0</v>
      </c>
      <c r="AC28" s="512">
        <f>'[2]1.0_OriginalTargets'!AM41</f>
        <v>2</v>
      </c>
      <c r="AD28" s="512">
        <f>'[2]1.0_OriginalTargets'!AN41</f>
        <v>0</v>
      </c>
      <c r="AE28" s="512">
        <f>'[2]1.0_OriginalTargets'!AO41</f>
        <v>0</v>
      </c>
      <c r="AF28" s="513">
        <f>'[2]1.0_OriginalTargets'!AP41</f>
        <v>-2</v>
      </c>
      <c r="AG28" s="507"/>
      <c r="AH28" s="512">
        <f>'[2]1.0_OriginalTargets'!AR41</f>
        <v>0</v>
      </c>
      <c r="AI28" s="512">
        <f>'[2]1.0_OriginalTargets'!AS41</f>
        <v>0</v>
      </c>
      <c r="AJ28" s="512">
        <f>'[2]1.0_OriginalTargets'!AT41</f>
        <v>0</v>
      </c>
      <c r="AK28" s="512">
        <f>'[2]1.0_OriginalTargets'!AU41</f>
        <v>0</v>
      </c>
      <c r="AL28" s="512">
        <f>'[2]1.0_OriginalTargets'!AV41</f>
        <v>0</v>
      </c>
      <c r="AM28" s="513">
        <f>'[2]1.0_OriginalTargets'!AW41</f>
        <v>0</v>
      </c>
      <c r="AN28" s="507"/>
      <c r="AO28" s="512">
        <f>'[2]1.0_OriginalTargets'!AY41</f>
        <v>2</v>
      </c>
      <c r="AP28" s="512">
        <f>'[2]1.0_OriginalTargets'!AZ41</f>
        <v>0</v>
      </c>
      <c r="AQ28" s="512">
        <f>'[2]1.0_OriginalTargets'!BA41</f>
        <v>2</v>
      </c>
      <c r="AR28" s="512">
        <f>'[2]1.0_OriginalTargets'!BB41</f>
        <v>0</v>
      </c>
      <c r="AS28" s="512">
        <f>'[2]1.0_OriginalTargets'!BC41</f>
        <v>0</v>
      </c>
      <c r="AT28" s="513">
        <f>'[2]1.0_OriginalTargets'!BD41</f>
        <v>-2</v>
      </c>
      <c r="AU28" s="507"/>
      <c r="AV28" s="512">
        <f>'[2]1.0_OriginalTargets'!BF41</f>
        <v>0</v>
      </c>
      <c r="AW28" s="512">
        <f>'[2]1.0_OriginalTargets'!BG41</f>
        <v>0</v>
      </c>
      <c r="AX28" s="512">
        <f>'[2]1.0_OriginalTargets'!BH41</f>
        <v>0</v>
      </c>
      <c r="AY28" s="512">
        <f>'[2]1.0_OriginalTargets'!BI41</f>
        <v>0</v>
      </c>
      <c r="AZ28" s="512">
        <f>'[2]1.0_OriginalTargets'!BJ41</f>
        <v>0</v>
      </c>
      <c r="BA28" s="513">
        <f>'[2]1.0_OriginalTargets'!BK41</f>
        <v>0</v>
      </c>
    </row>
    <row r="29" spans="1:53" ht="13.5" thickBot="1">
      <c r="A29" s="508"/>
      <c r="B29" s="514"/>
      <c r="C29" s="515"/>
      <c r="D29" s="516"/>
      <c r="E29" s="517" t="s">
        <v>55</v>
      </c>
      <c r="F29" s="518">
        <f>'[2]1.0_OriginalTargets'!I42</f>
        <v>0</v>
      </c>
      <c r="G29" s="518">
        <f>'[2]1.0_OriginalTargets'!J42</f>
        <v>0</v>
      </c>
      <c r="H29" s="518">
        <f>'[2]1.0_OriginalTargets'!K42</f>
        <v>0</v>
      </c>
      <c r="I29" s="518">
        <f>'[2]1.0_OriginalTargets'!L42</f>
        <v>0</v>
      </c>
      <c r="J29" s="518">
        <f>'[2]1.0_OriginalTargets'!M42</f>
        <v>0</v>
      </c>
      <c r="K29" s="519">
        <f>'[2]1.0_OriginalTargets'!N42</f>
        <v>0</v>
      </c>
      <c r="M29" s="518">
        <f>'[2]1.0_OriginalTargets'!S42</f>
        <v>0</v>
      </c>
      <c r="N29" s="518">
        <f>'[2]1.0_OriginalTargets'!T42</f>
        <v>0</v>
      </c>
      <c r="O29" s="518">
        <f>'[2]1.0_OriginalTargets'!U42</f>
        <v>0</v>
      </c>
      <c r="P29" s="518">
        <f>'[2]1.0_OriginalTargets'!V42</f>
        <v>0</v>
      </c>
      <c r="Q29" s="518">
        <f>'[2]1.0_OriginalTargets'!W42</f>
        <v>0</v>
      </c>
      <c r="R29" s="519">
        <f>'[2]1.0_OriginalTargets'!X42</f>
        <v>0</v>
      </c>
      <c r="T29" s="518">
        <f>'[2]1.0_OriginalTargets'!AC42</f>
        <v>0</v>
      </c>
      <c r="U29" s="518">
        <f>'[2]1.0_OriginalTargets'!AD42</f>
        <v>0</v>
      </c>
      <c r="V29" s="518">
        <f>'[2]1.0_OriginalTargets'!AE42</f>
        <v>0</v>
      </c>
      <c r="W29" s="518">
        <f>'[2]1.0_OriginalTargets'!AF42</f>
        <v>0</v>
      </c>
      <c r="X29" s="518">
        <f>'[2]1.0_OriginalTargets'!AG42</f>
        <v>0</v>
      </c>
      <c r="Y29" s="519">
        <f>'[2]1.0_OriginalTargets'!AH42</f>
        <v>0</v>
      </c>
      <c r="AA29" s="518">
        <f>'[2]1.0_OriginalTargets'!AK42</f>
        <v>0</v>
      </c>
      <c r="AB29" s="518">
        <f>'[2]1.0_OriginalTargets'!AL42</f>
        <v>0</v>
      </c>
      <c r="AC29" s="518">
        <f>'[2]1.0_OriginalTargets'!AM42</f>
        <v>0</v>
      </c>
      <c r="AD29" s="518">
        <f>'[2]1.0_OriginalTargets'!AN42</f>
        <v>0</v>
      </c>
      <c r="AE29" s="518">
        <f>'[2]1.0_OriginalTargets'!AO42</f>
        <v>0</v>
      </c>
      <c r="AF29" s="519">
        <f>'[2]1.0_OriginalTargets'!AP42</f>
        <v>0</v>
      </c>
      <c r="AG29" s="507"/>
      <c r="AH29" s="518">
        <f>'[2]1.0_OriginalTargets'!AR42</f>
        <v>0</v>
      </c>
      <c r="AI29" s="518">
        <f>'[2]1.0_OriginalTargets'!AS42</f>
        <v>0</v>
      </c>
      <c r="AJ29" s="518">
        <f>'[2]1.0_OriginalTargets'!AT42</f>
        <v>0</v>
      </c>
      <c r="AK29" s="518">
        <f>'[2]1.0_OriginalTargets'!AU42</f>
        <v>0</v>
      </c>
      <c r="AL29" s="518">
        <f>'[2]1.0_OriginalTargets'!AV42</f>
        <v>0</v>
      </c>
      <c r="AM29" s="519">
        <f>'[2]1.0_OriginalTargets'!AW42</f>
        <v>0</v>
      </c>
      <c r="AN29" s="507"/>
      <c r="AO29" s="518">
        <f>'[2]1.0_OriginalTargets'!AY42</f>
        <v>0</v>
      </c>
      <c r="AP29" s="518">
        <f>'[2]1.0_OriginalTargets'!AZ42</f>
        <v>0</v>
      </c>
      <c r="AQ29" s="518">
        <f>'[2]1.0_OriginalTargets'!BA42</f>
        <v>0</v>
      </c>
      <c r="AR29" s="518">
        <f>'[2]1.0_OriginalTargets'!BB42</f>
        <v>0</v>
      </c>
      <c r="AS29" s="518">
        <f>'[2]1.0_OriginalTargets'!BC42</f>
        <v>0</v>
      </c>
      <c r="AT29" s="519">
        <f>'[2]1.0_OriginalTargets'!BD42</f>
        <v>0</v>
      </c>
      <c r="AU29" s="507"/>
      <c r="AV29" s="518">
        <f>'[2]1.0_OriginalTargets'!BF42</f>
        <v>0</v>
      </c>
      <c r="AW29" s="518">
        <f>'[2]1.0_OriginalTargets'!BG42</f>
        <v>0</v>
      </c>
      <c r="AX29" s="518">
        <f>'[2]1.0_OriginalTargets'!BH42</f>
        <v>0</v>
      </c>
      <c r="AY29" s="518">
        <f>'[2]1.0_OriginalTargets'!BI42</f>
        <v>0</v>
      </c>
      <c r="AZ29" s="518">
        <f>'[2]1.0_OriginalTargets'!BJ42</f>
        <v>0</v>
      </c>
      <c r="BA29" s="519">
        <f>'[2]1.0_OriginalTargets'!BK42</f>
        <v>0</v>
      </c>
    </row>
    <row r="30" spans="1:53" ht="26.25">
      <c r="A30" s="520" t="s">
        <v>9</v>
      </c>
      <c r="B30" s="501">
        <v>16</v>
      </c>
      <c r="C30" s="502" t="s">
        <v>15</v>
      </c>
      <c r="D30" s="503" t="s">
        <v>57</v>
      </c>
      <c r="E30" s="521" t="s">
        <v>52</v>
      </c>
      <c r="F30" s="505">
        <f>'[2]1.0_OriginalTargets'!I43</f>
        <v>4</v>
      </c>
      <c r="G30" s="505">
        <f>'[2]1.0_OriginalTargets'!J43</f>
        <v>0</v>
      </c>
      <c r="H30" s="505">
        <f>'[2]1.0_OriginalTargets'!K43</f>
        <v>2</v>
      </c>
      <c r="I30" s="505">
        <f>'[2]1.0_OriginalTargets'!L43</f>
        <v>1</v>
      </c>
      <c r="J30" s="505">
        <f>'[2]1.0_OriginalTargets'!M43</f>
        <v>1</v>
      </c>
      <c r="K30" s="506">
        <f>'[2]1.0_OriginalTargets'!N43</f>
        <v>0</v>
      </c>
      <c r="M30" s="505">
        <f>'[2]1.0_OriginalTargets'!S43</f>
        <v>5</v>
      </c>
      <c r="N30" s="505">
        <f>'[2]1.0_OriginalTargets'!T43</f>
        <v>2</v>
      </c>
      <c r="O30" s="505">
        <f>'[2]1.0_OriginalTargets'!U43</f>
        <v>2</v>
      </c>
      <c r="P30" s="505">
        <f>'[2]1.0_OriginalTargets'!V43</f>
        <v>1</v>
      </c>
      <c r="Q30" s="505">
        <f>'[2]1.0_OriginalTargets'!W43</f>
        <v>0</v>
      </c>
      <c r="R30" s="506">
        <f>'[2]1.0_OriginalTargets'!X43</f>
        <v>0</v>
      </c>
      <c r="T30" s="505">
        <f>'[2]1.0_OriginalTargets'!AC43</f>
        <v>5</v>
      </c>
      <c r="U30" s="505">
        <f>'[2]1.0_OriginalTargets'!AD43</f>
        <v>1</v>
      </c>
      <c r="V30" s="505">
        <f>'[2]1.0_OriginalTargets'!AE43</f>
        <v>0</v>
      </c>
      <c r="W30" s="505">
        <f>'[2]1.0_OriginalTargets'!AF43</f>
        <v>2</v>
      </c>
      <c r="X30" s="505">
        <f>'[2]1.0_OriginalTargets'!AG43</f>
        <v>0</v>
      </c>
      <c r="Y30" s="506">
        <f>'[2]1.0_OriginalTargets'!AH43</f>
        <v>2</v>
      </c>
      <c r="AA30" s="505">
        <f>'[2]1.0_OriginalTargets'!AK43</f>
        <v>3</v>
      </c>
      <c r="AB30" s="505">
        <f>'[2]1.0_OriginalTargets'!AL43</f>
        <v>1</v>
      </c>
      <c r="AC30" s="505">
        <f>'[2]1.0_OriginalTargets'!AM43</f>
        <v>2</v>
      </c>
      <c r="AD30" s="505">
        <f>'[2]1.0_OriginalTargets'!AN43</f>
        <v>-1</v>
      </c>
      <c r="AE30" s="505">
        <f>'[2]1.0_OriginalTargets'!AO43</f>
        <v>0</v>
      </c>
      <c r="AF30" s="506">
        <f>'[2]1.0_OriginalTargets'!AP43</f>
        <v>-2</v>
      </c>
      <c r="AG30" s="507"/>
      <c r="AH30" s="505">
        <f>'[2]1.0_OriginalTargets'!AR43</f>
        <v>0</v>
      </c>
      <c r="AI30" s="505">
        <f>'[2]1.0_OriginalTargets'!AS43</f>
        <v>0</v>
      </c>
      <c r="AJ30" s="505">
        <f>'[2]1.0_OriginalTargets'!AT43</f>
        <v>0</v>
      </c>
      <c r="AK30" s="505">
        <f>'[2]1.0_OriginalTargets'!AU43</f>
        <v>0</v>
      </c>
      <c r="AL30" s="505">
        <f>'[2]1.0_OriginalTargets'!AV43</f>
        <v>0</v>
      </c>
      <c r="AM30" s="506">
        <f>'[2]1.0_OriginalTargets'!AW43</f>
        <v>0</v>
      </c>
      <c r="AN30" s="507"/>
      <c r="AO30" s="505">
        <f>'[2]1.0_OriginalTargets'!AY43</f>
        <v>3</v>
      </c>
      <c r="AP30" s="505">
        <f>'[2]1.0_OriginalTargets'!AZ43</f>
        <v>1</v>
      </c>
      <c r="AQ30" s="505">
        <f>'[2]1.0_OriginalTargets'!BA43</f>
        <v>2</v>
      </c>
      <c r="AR30" s="505">
        <f>'[2]1.0_OriginalTargets'!BB43</f>
        <v>-1</v>
      </c>
      <c r="AS30" s="505">
        <f>'[2]1.0_OriginalTargets'!BC43</f>
        <v>0</v>
      </c>
      <c r="AT30" s="506">
        <f>'[2]1.0_OriginalTargets'!BD43</f>
        <v>-2</v>
      </c>
      <c r="AU30" s="507"/>
      <c r="AV30" s="505">
        <f>'[2]1.0_OriginalTargets'!BF43</f>
        <v>0</v>
      </c>
      <c r="AW30" s="505">
        <f>'[2]1.0_OriginalTargets'!BG43</f>
        <v>0</v>
      </c>
      <c r="AX30" s="505">
        <f>'[2]1.0_OriginalTargets'!BH43</f>
        <v>0</v>
      </c>
      <c r="AY30" s="505">
        <f>'[2]1.0_OriginalTargets'!BI43</f>
        <v>0</v>
      </c>
      <c r="AZ30" s="505">
        <f>'[2]1.0_OriginalTargets'!BJ43</f>
        <v>0</v>
      </c>
      <c r="BA30" s="506">
        <f>'[2]1.0_OriginalTargets'!BK43</f>
        <v>0</v>
      </c>
    </row>
    <row r="31" spans="1:53" ht="13.15">
      <c r="A31" s="508"/>
      <c r="B31" s="509"/>
      <c r="C31" s="510"/>
      <c r="D31" s="511"/>
      <c r="E31" s="504" t="s">
        <v>53</v>
      </c>
      <c r="F31" s="512">
        <f>'[2]1.0_OriginalTargets'!I44</f>
        <v>3</v>
      </c>
      <c r="G31" s="512">
        <f>'[2]1.0_OriginalTargets'!J44</f>
        <v>2</v>
      </c>
      <c r="H31" s="512">
        <f>'[2]1.0_OriginalTargets'!K44</f>
        <v>1</v>
      </c>
      <c r="I31" s="512">
        <f>'[2]1.0_OriginalTargets'!L44</f>
        <v>0</v>
      </c>
      <c r="J31" s="512">
        <f>'[2]1.0_OriginalTargets'!M44</f>
        <v>0</v>
      </c>
      <c r="K31" s="513">
        <f>'[2]1.0_OriginalTargets'!N44</f>
        <v>0</v>
      </c>
      <c r="M31" s="512">
        <f>'[2]1.0_OriginalTargets'!S44</f>
        <v>3</v>
      </c>
      <c r="N31" s="512">
        <f>'[2]1.0_OriginalTargets'!T44</f>
        <v>2</v>
      </c>
      <c r="O31" s="512">
        <f>'[2]1.0_OriginalTargets'!U44</f>
        <v>0</v>
      </c>
      <c r="P31" s="512">
        <f>'[2]1.0_OriginalTargets'!V44</f>
        <v>1</v>
      </c>
      <c r="Q31" s="512">
        <f>'[2]1.0_OriginalTargets'!W44</f>
        <v>0</v>
      </c>
      <c r="R31" s="513">
        <f>'[2]1.0_OriginalTargets'!X44</f>
        <v>0</v>
      </c>
      <c r="T31" s="512">
        <f>'[2]1.0_OriginalTargets'!AC44</f>
        <v>3</v>
      </c>
      <c r="U31" s="512">
        <f>'[2]1.0_OriginalTargets'!AD44</f>
        <v>2</v>
      </c>
      <c r="V31" s="512">
        <f>'[2]1.0_OriginalTargets'!AE44</f>
        <v>0</v>
      </c>
      <c r="W31" s="512">
        <f>'[2]1.0_OriginalTargets'!AF44</f>
        <v>1</v>
      </c>
      <c r="X31" s="512">
        <f>'[2]1.0_OriginalTargets'!AG44</f>
        <v>0</v>
      </c>
      <c r="Y31" s="513">
        <f>'[2]1.0_OriginalTargets'!AH44</f>
        <v>0</v>
      </c>
      <c r="AA31" s="512">
        <f>'[2]1.0_OriginalTargets'!AK44</f>
        <v>0</v>
      </c>
      <c r="AB31" s="512">
        <f>'[2]1.0_OriginalTargets'!AL44</f>
        <v>0</v>
      </c>
      <c r="AC31" s="512">
        <f>'[2]1.0_OriginalTargets'!AM44</f>
        <v>0</v>
      </c>
      <c r="AD31" s="512">
        <f>'[2]1.0_OriginalTargets'!AN44</f>
        <v>0</v>
      </c>
      <c r="AE31" s="512">
        <f>'[2]1.0_OriginalTargets'!AO44</f>
        <v>0</v>
      </c>
      <c r="AF31" s="513">
        <f>'[2]1.0_OriginalTargets'!AP44</f>
        <v>0</v>
      </c>
      <c r="AG31" s="507"/>
      <c r="AH31" s="512">
        <f>'[2]1.0_OriginalTargets'!AR44</f>
        <v>0</v>
      </c>
      <c r="AI31" s="512">
        <f>'[2]1.0_OriginalTargets'!AS44</f>
        <v>0</v>
      </c>
      <c r="AJ31" s="512">
        <f>'[2]1.0_OriginalTargets'!AT44</f>
        <v>0</v>
      </c>
      <c r="AK31" s="512">
        <f>'[2]1.0_OriginalTargets'!AU44</f>
        <v>0</v>
      </c>
      <c r="AL31" s="512">
        <f>'[2]1.0_OriginalTargets'!AV44</f>
        <v>0</v>
      </c>
      <c r="AM31" s="513">
        <f>'[2]1.0_OriginalTargets'!AW44</f>
        <v>0</v>
      </c>
      <c r="AN31" s="507"/>
      <c r="AO31" s="512">
        <f>'[2]1.0_OriginalTargets'!AY44</f>
        <v>0</v>
      </c>
      <c r="AP31" s="512">
        <f>'[2]1.0_OriginalTargets'!AZ44</f>
        <v>0</v>
      </c>
      <c r="AQ31" s="512">
        <f>'[2]1.0_OriginalTargets'!BA44</f>
        <v>0</v>
      </c>
      <c r="AR31" s="512">
        <f>'[2]1.0_OriginalTargets'!BB44</f>
        <v>0</v>
      </c>
      <c r="AS31" s="512">
        <f>'[2]1.0_OriginalTargets'!BC44</f>
        <v>0</v>
      </c>
      <c r="AT31" s="513">
        <f>'[2]1.0_OriginalTargets'!BD44</f>
        <v>0</v>
      </c>
      <c r="AU31" s="507"/>
      <c r="AV31" s="512">
        <f>'[2]1.0_OriginalTargets'!BF44</f>
        <v>0</v>
      </c>
      <c r="AW31" s="512">
        <f>'[2]1.0_OriginalTargets'!BG44</f>
        <v>0</v>
      </c>
      <c r="AX31" s="512">
        <f>'[2]1.0_OriginalTargets'!BH44</f>
        <v>0</v>
      </c>
      <c r="AY31" s="512">
        <f>'[2]1.0_OriginalTargets'!BI44</f>
        <v>0</v>
      </c>
      <c r="AZ31" s="512">
        <f>'[2]1.0_OriginalTargets'!BJ44</f>
        <v>0</v>
      </c>
      <c r="BA31" s="513">
        <f>'[2]1.0_OriginalTargets'!BK44</f>
        <v>0</v>
      </c>
    </row>
    <row r="32" spans="1:53" ht="13.15">
      <c r="A32" s="508"/>
      <c r="B32" s="509"/>
      <c r="C32" s="510"/>
      <c r="D32" s="511"/>
      <c r="E32" s="504" t="s">
        <v>54</v>
      </c>
      <c r="F32" s="512">
        <f>'[2]1.0_OriginalTargets'!I45</f>
        <v>3</v>
      </c>
      <c r="G32" s="512">
        <f>'[2]1.0_OriginalTargets'!J45</f>
        <v>0</v>
      </c>
      <c r="H32" s="512">
        <f>'[2]1.0_OriginalTargets'!K45</f>
        <v>2</v>
      </c>
      <c r="I32" s="512">
        <f>'[2]1.0_OriginalTargets'!L45</f>
        <v>1</v>
      </c>
      <c r="J32" s="512">
        <f>'[2]1.0_OriginalTargets'!M45</f>
        <v>0</v>
      </c>
      <c r="K32" s="513">
        <f>'[2]1.0_OriginalTargets'!N45</f>
        <v>0</v>
      </c>
      <c r="M32" s="512">
        <f>'[2]1.0_OriginalTargets'!S45</f>
        <v>3</v>
      </c>
      <c r="N32" s="512">
        <f>'[2]1.0_OriginalTargets'!T45</f>
        <v>0</v>
      </c>
      <c r="O32" s="512">
        <f>'[2]1.0_OriginalTargets'!U45</f>
        <v>1</v>
      </c>
      <c r="P32" s="512">
        <f>'[2]1.0_OriginalTargets'!V45</f>
        <v>2</v>
      </c>
      <c r="Q32" s="512">
        <f>'[2]1.0_OriginalTargets'!W45</f>
        <v>0</v>
      </c>
      <c r="R32" s="513">
        <f>'[2]1.0_OriginalTargets'!X45</f>
        <v>0</v>
      </c>
      <c r="T32" s="512">
        <f>'[2]1.0_OriginalTargets'!AC45</f>
        <v>3</v>
      </c>
      <c r="U32" s="512">
        <f>'[2]1.0_OriginalTargets'!AD45</f>
        <v>0</v>
      </c>
      <c r="V32" s="512">
        <f>'[2]1.0_OriginalTargets'!AE45</f>
        <v>0</v>
      </c>
      <c r="W32" s="512">
        <f>'[2]1.0_OriginalTargets'!AF45</f>
        <v>2</v>
      </c>
      <c r="X32" s="512">
        <f>'[2]1.0_OriginalTargets'!AG45</f>
        <v>0</v>
      </c>
      <c r="Y32" s="513">
        <f>'[2]1.0_OriginalTargets'!AH45</f>
        <v>1</v>
      </c>
      <c r="AA32" s="512">
        <f>'[2]1.0_OriginalTargets'!AK45</f>
        <v>1</v>
      </c>
      <c r="AB32" s="512">
        <f>'[2]1.0_OriginalTargets'!AL45</f>
        <v>0</v>
      </c>
      <c r="AC32" s="512">
        <f>'[2]1.0_OriginalTargets'!AM45</f>
        <v>1</v>
      </c>
      <c r="AD32" s="512">
        <f>'[2]1.0_OriginalTargets'!AN45</f>
        <v>0</v>
      </c>
      <c r="AE32" s="512">
        <f>'[2]1.0_OriginalTargets'!AO45</f>
        <v>0</v>
      </c>
      <c r="AF32" s="513">
        <f>'[2]1.0_OriginalTargets'!AP45</f>
        <v>-1</v>
      </c>
      <c r="AG32" s="507"/>
      <c r="AH32" s="512">
        <f>'[2]1.0_OriginalTargets'!AR45</f>
        <v>0</v>
      </c>
      <c r="AI32" s="512">
        <f>'[2]1.0_OriginalTargets'!AS45</f>
        <v>0</v>
      </c>
      <c r="AJ32" s="512">
        <f>'[2]1.0_OriginalTargets'!AT45</f>
        <v>0</v>
      </c>
      <c r="AK32" s="512">
        <f>'[2]1.0_OriginalTargets'!AU45</f>
        <v>0</v>
      </c>
      <c r="AL32" s="512">
        <f>'[2]1.0_OriginalTargets'!AV45</f>
        <v>0</v>
      </c>
      <c r="AM32" s="513">
        <f>'[2]1.0_OriginalTargets'!AW45</f>
        <v>0</v>
      </c>
      <c r="AN32" s="507"/>
      <c r="AO32" s="512">
        <f>'[2]1.0_OriginalTargets'!AY45</f>
        <v>1</v>
      </c>
      <c r="AP32" s="512">
        <f>'[2]1.0_OriginalTargets'!AZ45</f>
        <v>0</v>
      </c>
      <c r="AQ32" s="512">
        <f>'[2]1.0_OriginalTargets'!BA45</f>
        <v>1</v>
      </c>
      <c r="AR32" s="512">
        <f>'[2]1.0_OriginalTargets'!BB45</f>
        <v>0</v>
      </c>
      <c r="AS32" s="512">
        <f>'[2]1.0_OriginalTargets'!BC45</f>
        <v>0</v>
      </c>
      <c r="AT32" s="513">
        <f>'[2]1.0_OriginalTargets'!BD45</f>
        <v>-1</v>
      </c>
      <c r="AU32" s="507"/>
      <c r="AV32" s="512">
        <f>'[2]1.0_OriginalTargets'!BF45</f>
        <v>0</v>
      </c>
      <c r="AW32" s="512">
        <f>'[2]1.0_OriginalTargets'!BG45</f>
        <v>0</v>
      </c>
      <c r="AX32" s="512">
        <f>'[2]1.0_OriginalTargets'!BH45</f>
        <v>0</v>
      </c>
      <c r="AY32" s="512">
        <f>'[2]1.0_OriginalTargets'!BI45</f>
        <v>0</v>
      </c>
      <c r="AZ32" s="512">
        <f>'[2]1.0_OriginalTargets'!BJ45</f>
        <v>0</v>
      </c>
      <c r="BA32" s="513">
        <f>'[2]1.0_OriginalTargets'!BK45</f>
        <v>0</v>
      </c>
    </row>
    <row r="33" spans="1:53" ht="13.5" thickBot="1">
      <c r="A33" s="508"/>
      <c r="B33" s="514"/>
      <c r="C33" s="515"/>
      <c r="D33" s="516"/>
      <c r="E33" s="517" t="s">
        <v>55</v>
      </c>
      <c r="F33" s="518">
        <f>'[2]1.0_OriginalTargets'!I46</f>
        <v>10</v>
      </c>
      <c r="G33" s="518">
        <f>'[2]1.0_OriginalTargets'!J46</f>
        <v>4</v>
      </c>
      <c r="H33" s="518">
        <f>'[2]1.0_OriginalTargets'!K46</f>
        <v>3</v>
      </c>
      <c r="I33" s="518">
        <f>'[2]1.0_OriginalTargets'!L46</f>
        <v>3</v>
      </c>
      <c r="J33" s="518">
        <f>'[2]1.0_OriginalTargets'!M46</f>
        <v>0</v>
      </c>
      <c r="K33" s="519">
        <f>'[2]1.0_OriginalTargets'!N46</f>
        <v>0</v>
      </c>
      <c r="M33" s="518">
        <f>'[2]1.0_OriginalTargets'!S46</f>
        <v>12</v>
      </c>
      <c r="N33" s="518">
        <f>'[2]1.0_OriginalTargets'!T46</f>
        <v>4</v>
      </c>
      <c r="O33" s="518">
        <f>'[2]1.0_OriginalTargets'!U46</f>
        <v>4</v>
      </c>
      <c r="P33" s="518">
        <f>'[2]1.0_OriginalTargets'!V46</f>
        <v>3</v>
      </c>
      <c r="Q33" s="518">
        <f>'[2]1.0_OriginalTargets'!W46</f>
        <v>0</v>
      </c>
      <c r="R33" s="519">
        <f>'[2]1.0_OriginalTargets'!X46</f>
        <v>1</v>
      </c>
      <c r="T33" s="518">
        <f>'[2]1.0_OriginalTargets'!AC46</f>
        <v>12</v>
      </c>
      <c r="U33" s="518">
        <f>'[2]1.0_OriginalTargets'!AD46</f>
        <v>4</v>
      </c>
      <c r="V33" s="518">
        <f>'[2]1.0_OriginalTargets'!AE46</f>
        <v>2</v>
      </c>
      <c r="W33" s="518">
        <f>'[2]1.0_OriginalTargets'!AF46</f>
        <v>3</v>
      </c>
      <c r="X33" s="518">
        <f>'[2]1.0_OriginalTargets'!AG46</f>
        <v>0</v>
      </c>
      <c r="Y33" s="519">
        <f>'[2]1.0_OriginalTargets'!AH46</f>
        <v>3</v>
      </c>
      <c r="AA33" s="518">
        <f>'[2]1.0_OriginalTargets'!AK46</f>
        <v>2</v>
      </c>
      <c r="AB33" s="518">
        <f>'[2]1.0_OriginalTargets'!AL46</f>
        <v>0</v>
      </c>
      <c r="AC33" s="518">
        <f>'[2]1.0_OriginalTargets'!AM46</f>
        <v>2</v>
      </c>
      <c r="AD33" s="518">
        <f>'[2]1.0_OriginalTargets'!AN46</f>
        <v>0</v>
      </c>
      <c r="AE33" s="518">
        <f>'[2]1.0_OriginalTargets'!AO46</f>
        <v>0</v>
      </c>
      <c r="AF33" s="519">
        <f>'[2]1.0_OriginalTargets'!AP46</f>
        <v>-2</v>
      </c>
      <c r="AG33" s="507"/>
      <c r="AH33" s="518">
        <f>'[2]1.0_OriginalTargets'!AR46</f>
        <v>0</v>
      </c>
      <c r="AI33" s="518">
        <f>'[2]1.0_OriginalTargets'!AS46</f>
        <v>0</v>
      </c>
      <c r="AJ33" s="518">
        <f>'[2]1.0_OriginalTargets'!AT46</f>
        <v>0</v>
      </c>
      <c r="AK33" s="518">
        <f>'[2]1.0_OriginalTargets'!AU46</f>
        <v>0</v>
      </c>
      <c r="AL33" s="518">
        <f>'[2]1.0_OriginalTargets'!AV46</f>
        <v>0</v>
      </c>
      <c r="AM33" s="519">
        <f>'[2]1.0_OriginalTargets'!AW46</f>
        <v>0</v>
      </c>
      <c r="AN33" s="507"/>
      <c r="AO33" s="518">
        <f>'[2]1.0_OriginalTargets'!AY46</f>
        <v>2</v>
      </c>
      <c r="AP33" s="518">
        <f>'[2]1.0_OriginalTargets'!AZ46</f>
        <v>0</v>
      </c>
      <c r="AQ33" s="518">
        <f>'[2]1.0_OriginalTargets'!BA46</f>
        <v>2</v>
      </c>
      <c r="AR33" s="518">
        <f>'[2]1.0_OriginalTargets'!BB46</f>
        <v>0</v>
      </c>
      <c r="AS33" s="518">
        <f>'[2]1.0_OriginalTargets'!BC46</f>
        <v>0</v>
      </c>
      <c r="AT33" s="519">
        <f>'[2]1.0_OriginalTargets'!BD46</f>
        <v>-2</v>
      </c>
      <c r="AU33" s="507"/>
      <c r="AV33" s="518">
        <f>'[2]1.0_OriginalTargets'!BF46</f>
        <v>0</v>
      </c>
      <c r="AW33" s="518">
        <f>'[2]1.0_OriginalTargets'!BG46</f>
        <v>0</v>
      </c>
      <c r="AX33" s="518">
        <f>'[2]1.0_OriginalTargets'!BH46</f>
        <v>0</v>
      </c>
      <c r="AY33" s="518">
        <f>'[2]1.0_OriginalTargets'!BI46</f>
        <v>0</v>
      </c>
      <c r="AZ33" s="518">
        <f>'[2]1.0_OriginalTargets'!BJ46</f>
        <v>0</v>
      </c>
      <c r="BA33" s="519">
        <f>'[2]1.0_OriginalTargets'!BK46</f>
        <v>0</v>
      </c>
    </row>
    <row r="34" spans="1:53" ht="25.5">
      <c r="A34" s="520" t="s">
        <v>9</v>
      </c>
      <c r="B34" s="501">
        <v>17</v>
      </c>
      <c r="C34" s="502" t="s">
        <v>16</v>
      </c>
      <c r="D34" s="503" t="s">
        <v>57</v>
      </c>
      <c r="E34" s="521" t="s">
        <v>52</v>
      </c>
      <c r="F34" s="505">
        <f>'[2]1.0_OriginalTargets'!I47</f>
        <v>19</v>
      </c>
      <c r="G34" s="505">
        <f>'[2]1.0_OriginalTargets'!J47</f>
        <v>8</v>
      </c>
      <c r="H34" s="505">
        <f>'[2]1.0_OriginalTargets'!K47</f>
        <v>5</v>
      </c>
      <c r="I34" s="505">
        <f>'[2]1.0_OriginalTargets'!L47</f>
        <v>4</v>
      </c>
      <c r="J34" s="505">
        <f>'[2]1.0_OriginalTargets'!M47</f>
        <v>2</v>
      </c>
      <c r="K34" s="506">
        <f>'[2]1.0_OriginalTargets'!N47</f>
        <v>0</v>
      </c>
      <c r="M34" s="505">
        <f>'[2]1.0_OriginalTargets'!S47</f>
        <v>21</v>
      </c>
      <c r="N34" s="505">
        <f>'[2]1.0_OriginalTargets'!T47</f>
        <v>11</v>
      </c>
      <c r="O34" s="505">
        <f>'[2]1.0_OriginalTargets'!U47</f>
        <v>4</v>
      </c>
      <c r="P34" s="505">
        <f>'[2]1.0_OriginalTargets'!V47</f>
        <v>4</v>
      </c>
      <c r="Q34" s="505">
        <f>'[2]1.0_OriginalTargets'!W47</f>
        <v>0</v>
      </c>
      <c r="R34" s="506">
        <f>'[2]1.0_OriginalTargets'!X47</f>
        <v>2</v>
      </c>
      <c r="T34" s="505">
        <f>'[2]1.0_OriginalTargets'!AC47</f>
        <v>21</v>
      </c>
      <c r="U34" s="505">
        <f>'[2]1.0_OriginalTargets'!AD47</f>
        <v>8</v>
      </c>
      <c r="V34" s="505">
        <f>'[2]1.0_OriginalTargets'!AE47</f>
        <v>2</v>
      </c>
      <c r="W34" s="505">
        <f>'[2]1.0_OriginalTargets'!AF47</f>
        <v>5</v>
      </c>
      <c r="X34" s="505">
        <f>'[2]1.0_OriginalTargets'!AG47</f>
        <v>0</v>
      </c>
      <c r="Y34" s="506">
        <f>'[2]1.0_OriginalTargets'!AH47</f>
        <v>6</v>
      </c>
      <c r="AA34" s="505">
        <f>'[2]1.0_OriginalTargets'!AK47</f>
        <v>5</v>
      </c>
      <c r="AB34" s="505">
        <f>'[2]1.0_OriginalTargets'!AL47</f>
        <v>3</v>
      </c>
      <c r="AC34" s="505">
        <f>'[2]1.0_OriginalTargets'!AM47</f>
        <v>2</v>
      </c>
      <c r="AD34" s="505">
        <f>'[2]1.0_OriginalTargets'!AN47</f>
        <v>-1</v>
      </c>
      <c r="AE34" s="505">
        <f>'[2]1.0_OriginalTargets'!AO47</f>
        <v>0</v>
      </c>
      <c r="AF34" s="506">
        <f>'[2]1.0_OriginalTargets'!AP47</f>
        <v>-4</v>
      </c>
      <c r="AG34" s="507"/>
      <c r="AH34" s="505">
        <f>'[2]1.0_OriginalTargets'!AR47</f>
        <v>0</v>
      </c>
      <c r="AI34" s="505">
        <f>'[2]1.0_OriginalTargets'!AS47</f>
        <v>0</v>
      </c>
      <c r="AJ34" s="505">
        <f>'[2]1.0_OriginalTargets'!AT47</f>
        <v>0</v>
      </c>
      <c r="AK34" s="505">
        <f>'[2]1.0_OriginalTargets'!AU47</f>
        <v>0</v>
      </c>
      <c r="AL34" s="505">
        <f>'[2]1.0_OriginalTargets'!AV47</f>
        <v>0</v>
      </c>
      <c r="AM34" s="506">
        <f>'[2]1.0_OriginalTargets'!AW47</f>
        <v>0</v>
      </c>
      <c r="AN34" s="507"/>
      <c r="AO34" s="505">
        <f>'[2]1.0_OriginalTargets'!AY47</f>
        <v>5</v>
      </c>
      <c r="AP34" s="505">
        <f>'[2]1.0_OriginalTargets'!AZ47</f>
        <v>3</v>
      </c>
      <c r="AQ34" s="505">
        <f>'[2]1.0_OriginalTargets'!BA47</f>
        <v>2</v>
      </c>
      <c r="AR34" s="505">
        <f>'[2]1.0_OriginalTargets'!BB47</f>
        <v>-1</v>
      </c>
      <c r="AS34" s="505">
        <f>'[2]1.0_OriginalTargets'!BC47</f>
        <v>0</v>
      </c>
      <c r="AT34" s="506">
        <f>'[2]1.0_OriginalTargets'!BD47</f>
        <v>-4</v>
      </c>
      <c r="AU34" s="507"/>
      <c r="AV34" s="505">
        <f>'[2]1.0_OriginalTargets'!BF47</f>
        <v>0</v>
      </c>
      <c r="AW34" s="505">
        <f>'[2]1.0_OriginalTargets'!BG47</f>
        <v>0</v>
      </c>
      <c r="AX34" s="505">
        <f>'[2]1.0_OriginalTargets'!BH47</f>
        <v>0</v>
      </c>
      <c r="AY34" s="505">
        <f>'[2]1.0_OriginalTargets'!BI47</f>
        <v>0</v>
      </c>
      <c r="AZ34" s="505">
        <f>'[2]1.0_OriginalTargets'!BJ47</f>
        <v>0</v>
      </c>
      <c r="BA34" s="506">
        <f>'[2]1.0_OriginalTargets'!BK47</f>
        <v>0</v>
      </c>
    </row>
    <row r="35" spans="1:53" ht="13.15">
      <c r="A35" s="508"/>
      <c r="B35" s="509"/>
      <c r="C35" s="510"/>
      <c r="D35" s="511"/>
      <c r="E35" s="504" t="s">
        <v>53</v>
      </c>
      <c r="F35" s="512">
        <f>'[2]1.0_OriginalTargets'!I48</f>
        <v>0</v>
      </c>
      <c r="G35" s="512">
        <f>'[2]1.0_OriginalTargets'!J48</f>
        <v>0</v>
      </c>
      <c r="H35" s="512">
        <f>'[2]1.0_OriginalTargets'!K48</f>
        <v>0</v>
      </c>
      <c r="I35" s="512">
        <f>'[2]1.0_OriginalTargets'!L48</f>
        <v>0</v>
      </c>
      <c r="J35" s="512">
        <f>'[2]1.0_OriginalTargets'!M48</f>
        <v>0</v>
      </c>
      <c r="K35" s="513">
        <f>'[2]1.0_OriginalTargets'!N48</f>
        <v>0</v>
      </c>
      <c r="M35" s="512">
        <f>'[2]1.0_OriginalTargets'!S48</f>
        <v>0</v>
      </c>
      <c r="N35" s="512">
        <f>'[2]1.0_OriginalTargets'!T48</f>
        <v>0</v>
      </c>
      <c r="O35" s="512">
        <f>'[2]1.0_OriginalTargets'!U48</f>
        <v>0</v>
      </c>
      <c r="P35" s="512">
        <f>'[2]1.0_OriginalTargets'!V48</f>
        <v>0</v>
      </c>
      <c r="Q35" s="512">
        <f>'[2]1.0_OriginalTargets'!W48</f>
        <v>0</v>
      </c>
      <c r="R35" s="513">
        <f>'[2]1.0_OriginalTargets'!X48</f>
        <v>0</v>
      </c>
      <c r="T35" s="512">
        <f>'[2]1.0_OriginalTargets'!AC48</f>
        <v>0</v>
      </c>
      <c r="U35" s="512">
        <f>'[2]1.0_OriginalTargets'!AD48</f>
        <v>0</v>
      </c>
      <c r="V35" s="512">
        <f>'[2]1.0_OriginalTargets'!AE48</f>
        <v>0</v>
      </c>
      <c r="W35" s="512">
        <f>'[2]1.0_OriginalTargets'!AF48</f>
        <v>0</v>
      </c>
      <c r="X35" s="512">
        <f>'[2]1.0_OriginalTargets'!AG48</f>
        <v>0</v>
      </c>
      <c r="Y35" s="513">
        <f>'[2]1.0_OriginalTargets'!AH48</f>
        <v>0</v>
      </c>
      <c r="AA35" s="512">
        <f>'[2]1.0_OriginalTargets'!AK48</f>
        <v>0</v>
      </c>
      <c r="AB35" s="512">
        <f>'[2]1.0_OriginalTargets'!AL48</f>
        <v>0</v>
      </c>
      <c r="AC35" s="512">
        <f>'[2]1.0_OriginalTargets'!AM48</f>
        <v>0</v>
      </c>
      <c r="AD35" s="512">
        <f>'[2]1.0_OriginalTargets'!AN48</f>
        <v>0</v>
      </c>
      <c r="AE35" s="512">
        <f>'[2]1.0_OriginalTargets'!AO48</f>
        <v>0</v>
      </c>
      <c r="AF35" s="513">
        <f>'[2]1.0_OriginalTargets'!AP48</f>
        <v>0</v>
      </c>
      <c r="AG35" s="507"/>
      <c r="AH35" s="512">
        <f>'[2]1.0_OriginalTargets'!AR48</f>
        <v>0</v>
      </c>
      <c r="AI35" s="512">
        <f>'[2]1.0_OriginalTargets'!AS48</f>
        <v>0</v>
      </c>
      <c r="AJ35" s="512">
        <f>'[2]1.0_OriginalTargets'!AT48</f>
        <v>0</v>
      </c>
      <c r="AK35" s="512">
        <f>'[2]1.0_OriginalTargets'!AU48</f>
        <v>0</v>
      </c>
      <c r="AL35" s="512">
        <f>'[2]1.0_OriginalTargets'!AV48</f>
        <v>0</v>
      </c>
      <c r="AM35" s="513">
        <f>'[2]1.0_OriginalTargets'!AW48</f>
        <v>0</v>
      </c>
      <c r="AN35" s="507"/>
      <c r="AO35" s="512">
        <f>'[2]1.0_OriginalTargets'!AY48</f>
        <v>0</v>
      </c>
      <c r="AP35" s="512">
        <f>'[2]1.0_OriginalTargets'!AZ48</f>
        <v>0</v>
      </c>
      <c r="AQ35" s="512">
        <f>'[2]1.0_OriginalTargets'!BA48</f>
        <v>0</v>
      </c>
      <c r="AR35" s="512">
        <f>'[2]1.0_OriginalTargets'!BB48</f>
        <v>0</v>
      </c>
      <c r="AS35" s="512">
        <f>'[2]1.0_OriginalTargets'!BC48</f>
        <v>0</v>
      </c>
      <c r="AT35" s="513">
        <f>'[2]1.0_OriginalTargets'!BD48</f>
        <v>0</v>
      </c>
      <c r="AU35" s="507"/>
      <c r="AV35" s="512">
        <f>'[2]1.0_OriginalTargets'!BF48</f>
        <v>0</v>
      </c>
      <c r="AW35" s="512">
        <f>'[2]1.0_OriginalTargets'!BG48</f>
        <v>0</v>
      </c>
      <c r="AX35" s="512">
        <f>'[2]1.0_OriginalTargets'!BH48</f>
        <v>0</v>
      </c>
      <c r="AY35" s="512">
        <f>'[2]1.0_OriginalTargets'!BI48</f>
        <v>0</v>
      </c>
      <c r="AZ35" s="512">
        <f>'[2]1.0_OriginalTargets'!BJ48</f>
        <v>0</v>
      </c>
      <c r="BA35" s="513">
        <f>'[2]1.0_OriginalTargets'!BK48</f>
        <v>0</v>
      </c>
    </row>
    <row r="36" spans="1:53" ht="13.15">
      <c r="A36" s="508"/>
      <c r="B36" s="509"/>
      <c r="C36" s="510"/>
      <c r="D36" s="511"/>
      <c r="E36" s="504" t="s">
        <v>54</v>
      </c>
      <c r="F36" s="512">
        <f>'[2]1.0_OriginalTargets'!I49</f>
        <v>0</v>
      </c>
      <c r="G36" s="512">
        <f>'[2]1.0_OriginalTargets'!J49</f>
        <v>0</v>
      </c>
      <c r="H36" s="512">
        <f>'[2]1.0_OriginalTargets'!K49</f>
        <v>0</v>
      </c>
      <c r="I36" s="512">
        <f>'[2]1.0_OriginalTargets'!L49</f>
        <v>0</v>
      </c>
      <c r="J36" s="512">
        <f>'[2]1.0_OriginalTargets'!M49</f>
        <v>0</v>
      </c>
      <c r="K36" s="513">
        <f>'[2]1.0_OriginalTargets'!N49</f>
        <v>0</v>
      </c>
      <c r="M36" s="512">
        <f>'[2]1.0_OriginalTargets'!S49</f>
        <v>0</v>
      </c>
      <c r="N36" s="512">
        <f>'[2]1.0_OriginalTargets'!T49</f>
        <v>0</v>
      </c>
      <c r="O36" s="512">
        <f>'[2]1.0_OriginalTargets'!U49</f>
        <v>0</v>
      </c>
      <c r="P36" s="512">
        <f>'[2]1.0_OriginalTargets'!V49</f>
        <v>0</v>
      </c>
      <c r="Q36" s="512">
        <f>'[2]1.0_OriginalTargets'!W49</f>
        <v>0</v>
      </c>
      <c r="R36" s="513">
        <f>'[2]1.0_OriginalTargets'!X49</f>
        <v>0</v>
      </c>
      <c r="T36" s="512">
        <f>'[2]1.0_OriginalTargets'!AC49</f>
        <v>0</v>
      </c>
      <c r="U36" s="512">
        <f>'[2]1.0_OriginalTargets'!AD49</f>
        <v>0</v>
      </c>
      <c r="V36" s="512">
        <f>'[2]1.0_OriginalTargets'!AE49</f>
        <v>0</v>
      </c>
      <c r="W36" s="512">
        <f>'[2]1.0_OriginalTargets'!AF49</f>
        <v>0</v>
      </c>
      <c r="X36" s="512">
        <f>'[2]1.0_OriginalTargets'!AG49</f>
        <v>0</v>
      </c>
      <c r="Y36" s="513">
        <f>'[2]1.0_OriginalTargets'!AH49</f>
        <v>0</v>
      </c>
      <c r="AA36" s="512">
        <f>'[2]1.0_OriginalTargets'!AK49</f>
        <v>0</v>
      </c>
      <c r="AB36" s="512">
        <f>'[2]1.0_OriginalTargets'!AL49</f>
        <v>0</v>
      </c>
      <c r="AC36" s="512">
        <f>'[2]1.0_OriginalTargets'!AM49</f>
        <v>0</v>
      </c>
      <c r="AD36" s="512">
        <f>'[2]1.0_OriginalTargets'!AN49</f>
        <v>0</v>
      </c>
      <c r="AE36" s="512">
        <f>'[2]1.0_OriginalTargets'!AO49</f>
        <v>0</v>
      </c>
      <c r="AF36" s="513">
        <f>'[2]1.0_OriginalTargets'!AP49</f>
        <v>0</v>
      </c>
      <c r="AG36" s="507"/>
      <c r="AH36" s="512">
        <f>'[2]1.0_OriginalTargets'!AR49</f>
        <v>0</v>
      </c>
      <c r="AI36" s="512">
        <f>'[2]1.0_OriginalTargets'!AS49</f>
        <v>0</v>
      </c>
      <c r="AJ36" s="512">
        <f>'[2]1.0_OriginalTargets'!AT49</f>
        <v>0</v>
      </c>
      <c r="AK36" s="512">
        <f>'[2]1.0_OriginalTargets'!AU49</f>
        <v>0</v>
      </c>
      <c r="AL36" s="512">
        <f>'[2]1.0_OriginalTargets'!AV49</f>
        <v>0</v>
      </c>
      <c r="AM36" s="513">
        <f>'[2]1.0_OriginalTargets'!AW49</f>
        <v>0</v>
      </c>
      <c r="AN36" s="507"/>
      <c r="AO36" s="512">
        <f>'[2]1.0_OriginalTargets'!AY49</f>
        <v>0</v>
      </c>
      <c r="AP36" s="512">
        <f>'[2]1.0_OriginalTargets'!AZ49</f>
        <v>0</v>
      </c>
      <c r="AQ36" s="512">
        <f>'[2]1.0_OriginalTargets'!BA49</f>
        <v>0</v>
      </c>
      <c r="AR36" s="512">
        <f>'[2]1.0_OriginalTargets'!BB49</f>
        <v>0</v>
      </c>
      <c r="AS36" s="512">
        <f>'[2]1.0_OriginalTargets'!BC49</f>
        <v>0</v>
      </c>
      <c r="AT36" s="513">
        <f>'[2]1.0_OriginalTargets'!BD49</f>
        <v>0</v>
      </c>
      <c r="AU36" s="507"/>
      <c r="AV36" s="512">
        <f>'[2]1.0_OriginalTargets'!BF49</f>
        <v>0</v>
      </c>
      <c r="AW36" s="512">
        <f>'[2]1.0_OriginalTargets'!BG49</f>
        <v>0</v>
      </c>
      <c r="AX36" s="512">
        <f>'[2]1.0_OriginalTargets'!BH49</f>
        <v>0</v>
      </c>
      <c r="AY36" s="512">
        <f>'[2]1.0_OriginalTargets'!BI49</f>
        <v>0</v>
      </c>
      <c r="AZ36" s="512">
        <f>'[2]1.0_OriginalTargets'!BJ49</f>
        <v>0</v>
      </c>
      <c r="BA36" s="513">
        <f>'[2]1.0_OriginalTargets'!BK49</f>
        <v>0</v>
      </c>
    </row>
    <row r="37" spans="1:53" ht="13.5" thickBot="1">
      <c r="A37" s="508"/>
      <c r="B37" s="514"/>
      <c r="C37" s="515"/>
      <c r="D37" s="516"/>
      <c r="E37" s="517" t="s">
        <v>55</v>
      </c>
      <c r="F37" s="518">
        <f>'[2]1.0_OriginalTargets'!I50</f>
        <v>0</v>
      </c>
      <c r="G37" s="518">
        <f>'[2]1.0_OriginalTargets'!J50</f>
        <v>0</v>
      </c>
      <c r="H37" s="518">
        <f>'[2]1.0_OriginalTargets'!K50</f>
        <v>0</v>
      </c>
      <c r="I37" s="518">
        <f>'[2]1.0_OriginalTargets'!L50</f>
        <v>0</v>
      </c>
      <c r="J37" s="518">
        <f>'[2]1.0_OriginalTargets'!M50</f>
        <v>0</v>
      </c>
      <c r="K37" s="519">
        <f>'[2]1.0_OriginalTargets'!N50</f>
        <v>0</v>
      </c>
      <c r="M37" s="518">
        <f>'[2]1.0_OriginalTargets'!S50</f>
        <v>0</v>
      </c>
      <c r="N37" s="518">
        <f>'[2]1.0_OriginalTargets'!T50</f>
        <v>0</v>
      </c>
      <c r="O37" s="518">
        <f>'[2]1.0_OriginalTargets'!U50</f>
        <v>0</v>
      </c>
      <c r="P37" s="518">
        <f>'[2]1.0_OriginalTargets'!V50</f>
        <v>0</v>
      </c>
      <c r="Q37" s="518">
        <f>'[2]1.0_OriginalTargets'!W50</f>
        <v>0</v>
      </c>
      <c r="R37" s="519">
        <f>'[2]1.0_OriginalTargets'!X50</f>
        <v>0</v>
      </c>
      <c r="T37" s="518">
        <f>'[2]1.0_OriginalTargets'!AC50</f>
        <v>0</v>
      </c>
      <c r="U37" s="518">
        <f>'[2]1.0_OriginalTargets'!AD50</f>
        <v>0</v>
      </c>
      <c r="V37" s="518">
        <f>'[2]1.0_OriginalTargets'!AE50</f>
        <v>0</v>
      </c>
      <c r="W37" s="518">
        <f>'[2]1.0_OriginalTargets'!AF50</f>
        <v>0</v>
      </c>
      <c r="X37" s="518">
        <f>'[2]1.0_OriginalTargets'!AG50</f>
        <v>0</v>
      </c>
      <c r="Y37" s="519">
        <f>'[2]1.0_OriginalTargets'!AH50</f>
        <v>0</v>
      </c>
      <c r="AA37" s="518">
        <f>'[2]1.0_OriginalTargets'!AK50</f>
        <v>0</v>
      </c>
      <c r="AB37" s="518">
        <f>'[2]1.0_OriginalTargets'!AL50</f>
        <v>0</v>
      </c>
      <c r="AC37" s="518">
        <f>'[2]1.0_OriginalTargets'!AM50</f>
        <v>0</v>
      </c>
      <c r="AD37" s="518">
        <f>'[2]1.0_OriginalTargets'!AN50</f>
        <v>0</v>
      </c>
      <c r="AE37" s="518">
        <f>'[2]1.0_OriginalTargets'!AO50</f>
        <v>0</v>
      </c>
      <c r="AF37" s="519">
        <f>'[2]1.0_OriginalTargets'!AP50</f>
        <v>0</v>
      </c>
      <c r="AG37" s="507"/>
      <c r="AH37" s="518">
        <f>'[2]1.0_OriginalTargets'!AR50</f>
        <v>0</v>
      </c>
      <c r="AI37" s="518">
        <f>'[2]1.0_OriginalTargets'!AS50</f>
        <v>0</v>
      </c>
      <c r="AJ37" s="518">
        <f>'[2]1.0_OriginalTargets'!AT50</f>
        <v>0</v>
      </c>
      <c r="AK37" s="518">
        <f>'[2]1.0_OriginalTargets'!AU50</f>
        <v>0</v>
      </c>
      <c r="AL37" s="518">
        <f>'[2]1.0_OriginalTargets'!AV50</f>
        <v>0</v>
      </c>
      <c r="AM37" s="519">
        <f>'[2]1.0_OriginalTargets'!AW50</f>
        <v>0</v>
      </c>
      <c r="AN37" s="507"/>
      <c r="AO37" s="518">
        <f>'[2]1.0_OriginalTargets'!AY50</f>
        <v>0</v>
      </c>
      <c r="AP37" s="518">
        <f>'[2]1.0_OriginalTargets'!AZ50</f>
        <v>0</v>
      </c>
      <c r="AQ37" s="518">
        <f>'[2]1.0_OriginalTargets'!BA50</f>
        <v>0</v>
      </c>
      <c r="AR37" s="518">
        <f>'[2]1.0_OriginalTargets'!BB50</f>
        <v>0</v>
      </c>
      <c r="AS37" s="518">
        <f>'[2]1.0_OriginalTargets'!BC50</f>
        <v>0</v>
      </c>
      <c r="AT37" s="519">
        <f>'[2]1.0_OriginalTargets'!BD50</f>
        <v>0</v>
      </c>
      <c r="AU37" s="507"/>
      <c r="AV37" s="518">
        <f>'[2]1.0_OriginalTargets'!BF50</f>
        <v>0</v>
      </c>
      <c r="AW37" s="518">
        <f>'[2]1.0_OriginalTargets'!BG50</f>
        <v>0</v>
      </c>
      <c r="AX37" s="518">
        <f>'[2]1.0_OriginalTargets'!BH50</f>
        <v>0</v>
      </c>
      <c r="AY37" s="518">
        <f>'[2]1.0_OriginalTargets'!BI50</f>
        <v>0</v>
      </c>
      <c r="AZ37" s="518">
        <f>'[2]1.0_OriginalTargets'!BJ50</f>
        <v>0</v>
      </c>
      <c r="BA37" s="519">
        <f>'[2]1.0_OriginalTargets'!BK50</f>
        <v>0</v>
      </c>
    </row>
    <row r="38" spans="1:53" ht="25.5">
      <c r="A38" s="520" t="s">
        <v>9</v>
      </c>
      <c r="B38" s="501">
        <v>20</v>
      </c>
      <c r="C38" s="502" t="s">
        <v>17</v>
      </c>
      <c r="D38" s="503" t="s">
        <v>57</v>
      </c>
      <c r="E38" s="521" t="s">
        <v>52</v>
      </c>
      <c r="F38" s="505">
        <f>'[2]1.0_OriginalTargets'!I51</f>
        <v>10</v>
      </c>
      <c r="G38" s="505">
        <f>'[2]1.0_OriginalTargets'!J51</f>
        <v>7</v>
      </c>
      <c r="H38" s="505">
        <f>'[2]1.0_OriginalTargets'!K51</f>
        <v>1</v>
      </c>
      <c r="I38" s="505">
        <f>'[2]1.0_OriginalTargets'!L51</f>
        <v>2</v>
      </c>
      <c r="J38" s="505">
        <f>'[2]1.0_OriginalTargets'!M51</f>
        <v>0</v>
      </c>
      <c r="K38" s="506">
        <f>'[2]1.0_OriginalTargets'!N51</f>
        <v>0</v>
      </c>
      <c r="M38" s="505">
        <f>'[2]1.0_OriginalTargets'!S51</f>
        <v>14</v>
      </c>
      <c r="N38" s="505">
        <f>'[2]1.0_OriginalTargets'!T51</f>
        <v>5</v>
      </c>
      <c r="O38" s="505">
        <f>'[2]1.0_OriginalTargets'!U51</f>
        <v>2</v>
      </c>
      <c r="P38" s="505">
        <f>'[2]1.0_OriginalTargets'!V51</f>
        <v>7</v>
      </c>
      <c r="Q38" s="505">
        <f>'[2]1.0_OriginalTargets'!W51</f>
        <v>0</v>
      </c>
      <c r="R38" s="506">
        <f>'[2]1.0_OriginalTargets'!X51</f>
        <v>0</v>
      </c>
      <c r="T38" s="505">
        <f>'[2]1.0_OriginalTargets'!AC51</f>
        <v>14</v>
      </c>
      <c r="U38" s="505">
        <f>'[2]1.0_OriginalTargets'!AD51</f>
        <v>4</v>
      </c>
      <c r="V38" s="505">
        <f>'[2]1.0_OriginalTargets'!AE51</f>
        <v>0</v>
      </c>
      <c r="W38" s="505">
        <f>'[2]1.0_OriginalTargets'!AF51</f>
        <v>7</v>
      </c>
      <c r="X38" s="505">
        <f>'[2]1.0_OriginalTargets'!AG51</f>
        <v>1</v>
      </c>
      <c r="Y38" s="506">
        <f>'[2]1.0_OriginalTargets'!AH51</f>
        <v>2</v>
      </c>
      <c r="AA38" s="505">
        <f>'[2]1.0_OriginalTargets'!AK51</f>
        <v>3</v>
      </c>
      <c r="AB38" s="505">
        <f>'[2]1.0_OriginalTargets'!AL51</f>
        <v>1</v>
      </c>
      <c r="AC38" s="505">
        <f>'[2]1.0_OriginalTargets'!AM51</f>
        <v>2</v>
      </c>
      <c r="AD38" s="505">
        <f>'[2]1.0_OriginalTargets'!AN51</f>
        <v>0</v>
      </c>
      <c r="AE38" s="505">
        <f>'[2]1.0_OriginalTargets'!AO51</f>
        <v>-1</v>
      </c>
      <c r="AF38" s="506">
        <f>'[2]1.0_OriginalTargets'!AP51</f>
        <v>-2</v>
      </c>
      <c r="AG38" s="507"/>
      <c r="AH38" s="505">
        <f>'[2]1.0_OriginalTargets'!AR51</f>
        <v>3</v>
      </c>
      <c r="AI38" s="505">
        <f>'[2]1.0_OriginalTargets'!AS51</f>
        <v>1</v>
      </c>
      <c r="AJ38" s="505">
        <f>'[2]1.0_OriginalTargets'!AT51</f>
        <v>2</v>
      </c>
      <c r="AK38" s="505">
        <f>'[2]1.0_OriginalTargets'!AU51</f>
        <v>0</v>
      </c>
      <c r="AL38" s="505">
        <f>'[2]1.0_OriginalTargets'!AV51</f>
        <v>-1</v>
      </c>
      <c r="AM38" s="506">
        <f>'[2]1.0_OriginalTargets'!AW51</f>
        <v>-2</v>
      </c>
      <c r="AN38" s="507"/>
      <c r="AO38" s="505">
        <f>'[2]1.0_OriginalTargets'!AY51</f>
        <v>0</v>
      </c>
      <c r="AP38" s="505">
        <f>'[2]1.0_OriginalTargets'!AZ51</f>
        <v>0</v>
      </c>
      <c r="AQ38" s="505">
        <f>'[2]1.0_OriginalTargets'!BA51</f>
        <v>0</v>
      </c>
      <c r="AR38" s="505">
        <f>'[2]1.0_OriginalTargets'!BB51</f>
        <v>0</v>
      </c>
      <c r="AS38" s="505">
        <f>'[2]1.0_OriginalTargets'!BC51</f>
        <v>0</v>
      </c>
      <c r="AT38" s="506">
        <f>'[2]1.0_OriginalTargets'!BD51</f>
        <v>0</v>
      </c>
      <c r="AU38" s="507"/>
      <c r="AV38" s="505">
        <f>'[2]1.0_OriginalTargets'!BF51</f>
        <v>0</v>
      </c>
      <c r="AW38" s="505">
        <f>'[2]1.0_OriginalTargets'!BG51</f>
        <v>0</v>
      </c>
      <c r="AX38" s="505">
        <f>'[2]1.0_OriginalTargets'!BH51</f>
        <v>0</v>
      </c>
      <c r="AY38" s="505">
        <f>'[2]1.0_OriginalTargets'!BI51</f>
        <v>0</v>
      </c>
      <c r="AZ38" s="505">
        <f>'[2]1.0_OriginalTargets'!BJ51</f>
        <v>0</v>
      </c>
      <c r="BA38" s="506">
        <f>'[2]1.0_OriginalTargets'!BK51</f>
        <v>0</v>
      </c>
    </row>
    <row r="39" spans="1:53" ht="13.15">
      <c r="A39" s="508"/>
      <c r="B39" s="509"/>
      <c r="C39" s="510"/>
      <c r="D39" s="511"/>
      <c r="E39" s="504" t="s">
        <v>53</v>
      </c>
      <c r="F39" s="512">
        <f>'[2]1.0_OriginalTargets'!I52</f>
        <v>0</v>
      </c>
      <c r="G39" s="512">
        <f>'[2]1.0_OriginalTargets'!J52</f>
        <v>0</v>
      </c>
      <c r="H39" s="512">
        <f>'[2]1.0_OriginalTargets'!K52</f>
        <v>0</v>
      </c>
      <c r="I39" s="512">
        <f>'[2]1.0_OriginalTargets'!L52</f>
        <v>0</v>
      </c>
      <c r="J39" s="512">
        <f>'[2]1.0_OriginalTargets'!M52</f>
        <v>0</v>
      </c>
      <c r="K39" s="513">
        <f>'[2]1.0_OriginalTargets'!N52</f>
        <v>0</v>
      </c>
      <c r="M39" s="512">
        <f>'[2]1.0_OriginalTargets'!S52</f>
        <v>0</v>
      </c>
      <c r="N39" s="512">
        <f>'[2]1.0_OriginalTargets'!T52</f>
        <v>0</v>
      </c>
      <c r="O39" s="512">
        <f>'[2]1.0_OriginalTargets'!U52</f>
        <v>0</v>
      </c>
      <c r="P39" s="512">
        <f>'[2]1.0_OriginalTargets'!V52</f>
        <v>0</v>
      </c>
      <c r="Q39" s="512">
        <f>'[2]1.0_OriginalTargets'!W52</f>
        <v>0</v>
      </c>
      <c r="R39" s="513">
        <f>'[2]1.0_OriginalTargets'!X52</f>
        <v>0</v>
      </c>
      <c r="T39" s="512">
        <f>'[2]1.0_OriginalTargets'!AC52</f>
        <v>0</v>
      </c>
      <c r="U39" s="512">
        <f>'[2]1.0_OriginalTargets'!AD52</f>
        <v>0</v>
      </c>
      <c r="V39" s="512">
        <f>'[2]1.0_OriginalTargets'!AE52</f>
        <v>0</v>
      </c>
      <c r="W39" s="512">
        <f>'[2]1.0_OriginalTargets'!AF52</f>
        <v>0</v>
      </c>
      <c r="X39" s="512">
        <f>'[2]1.0_OriginalTargets'!AG52</f>
        <v>0</v>
      </c>
      <c r="Y39" s="513">
        <f>'[2]1.0_OriginalTargets'!AH52</f>
        <v>0</v>
      </c>
      <c r="AA39" s="512">
        <f>'[2]1.0_OriginalTargets'!AK52</f>
        <v>0</v>
      </c>
      <c r="AB39" s="512">
        <f>'[2]1.0_OriginalTargets'!AL52</f>
        <v>0</v>
      </c>
      <c r="AC39" s="512">
        <f>'[2]1.0_OriginalTargets'!AM52</f>
        <v>0</v>
      </c>
      <c r="AD39" s="512">
        <f>'[2]1.0_OriginalTargets'!AN52</f>
        <v>0</v>
      </c>
      <c r="AE39" s="512">
        <f>'[2]1.0_OriginalTargets'!AO52</f>
        <v>0</v>
      </c>
      <c r="AF39" s="513">
        <f>'[2]1.0_OriginalTargets'!AP52</f>
        <v>0</v>
      </c>
      <c r="AG39" s="507"/>
      <c r="AH39" s="512">
        <f>'[2]1.0_OriginalTargets'!AR52</f>
        <v>0</v>
      </c>
      <c r="AI39" s="512">
        <f>'[2]1.0_OriginalTargets'!AS52</f>
        <v>0</v>
      </c>
      <c r="AJ39" s="512">
        <f>'[2]1.0_OriginalTargets'!AT52</f>
        <v>0</v>
      </c>
      <c r="AK39" s="512">
        <f>'[2]1.0_OriginalTargets'!AU52</f>
        <v>0</v>
      </c>
      <c r="AL39" s="512">
        <f>'[2]1.0_OriginalTargets'!AV52</f>
        <v>0</v>
      </c>
      <c r="AM39" s="513">
        <f>'[2]1.0_OriginalTargets'!AW52</f>
        <v>0</v>
      </c>
      <c r="AN39" s="507"/>
      <c r="AO39" s="512">
        <f>'[2]1.0_OriginalTargets'!AY52</f>
        <v>0</v>
      </c>
      <c r="AP39" s="512">
        <f>'[2]1.0_OriginalTargets'!AZ52</f>
        <v>0</v>
      </c>
      <c r="AQ39" s="512">
        <f>'[2]1.0_OriginalTargets'!BA52</f>
        <v>0</v>
      </c>
      <c r="AR39" s="512">
        <f>'[2]1.0_OriginalTargets'!BB52</f>
        <v>0</v>
      </c>
      <c r="AS39" s="512">
        <f>'[2]1.0_OriginalTargets'!BC52</f>
        <v>0</v>
      </c>
      <c r="AT39" s="513">
        <f>'[2]1.0_OriginalTargets'!BD52</f>
        <v>0</v>
      </c>
      <c r="AU39" s="507"/>
      <c r="AV39" s="512">
        <f>'[2]1.0_OriginalTargets'!BF52</f>
        <v>0</v>
      </c>
      <c r="AW39" s="512">
        <f>'[2]1.0_OriginalTargets'!BG52</f>
        <v>0</v>
      </c>
      <c r="AX39" s="512">
        <f>'[2]1.0_OriginalTargets'!BH52</f>
        <v>0</v>
      </c>
      <c r="AY39" s="512">
        <f>'[2]1.0_OriginalTargets'!BI52</f>
        <v>0</v>
      </c>
      <c r="AZ39" s="512">
        <f>'[2]1.0_OriginalTargets'!BJ52</f>
        <v>0</v>
      </c>
      <c r="BA39" s="513">
        <f>'[2]1.0_OriginalTargets'!BK52</f>
        <v>0</v>
      </c>
    </row>
    <row r="40" spans="1:53" ht="13.15">
      <c r="A40" s="508"/>
      <c r="B40" s="509"/>
      <c r="C40" s="510"/>
      <c r="D40" s="511"/>
      <c r="E40" s="504" t="s">
        <v>54</v>
      </c>
      <c r="F40" s="512">
        <f>'[2]1.0_OriginalTargets'!I53</f>
        <v>0</v>
      </c>
      <c r="G40" s="512">
        <f>'[2]1.0_OriginalTargets'!J53</f>
        <v>0</v>
      </c>
      <c r="H40" s="512">
        <f>'[2]1.0_OriginalTargets'!K53</f>
        <v>0</v>
      </c>
      <c r="I40" s="512">
        <f>'[2]1.0_OriginalTargets'!L53</f>
        <v>0</v>
      </c>
      <c r="J40" s="512">
        <f>'[2]1.0_OriginalTargets'!M53</f>
        <v>0</v>
      </c>
      <c r="K40" s="513">
        <f>'[2]1.0_OriginalTargets'!N53</f>
        <v>0</v>
      </c>
      <c r="M40" s="512">
        <f>'[2]1.0_OriginalTargets'!S53</f>
        <v>0</v>
      </c>
      <c r="N40" s="512">
        <f>'[2]1.0_OriginalTargets'!T53</f>
        <v>0</v>
      </c>
      <c r="O40" s="512">
        <f>'[2]1.0_OriginalTargets'!U53</f>
        <v>0</v>
      </c>
      <c r="P40" s="512">
        <f>'[2]1.0_OriginalTargets'!V53</f>
        <v>0</v>
      </c>
      <c r="Q40" s="512">
        <f>'[2]1.0_OriginalTargets'!W53</f>
        <v>0</v>
      </c>
      <c r="R40" s="513">
        <f>'[2]1.0_OriginalTargets'!X53</f>
        <v>0</v>
      </c>
      <c r="T40" s="512">
        <f>'[2]1.0_OriginalTargets'!AC53</f>
        <v>0</v>
      </c>
      <c r="U40" s="512">
        <f>'[2]1.0_OriginalTargets'!AD53</f>
        <v>0</v>
      </c>
      <c r="V40" s="512">
        <f>'[2]1.0_OriginalTargets'!AE53</f>
        <v>0</v>
      </c>
      <c r="W40" s="512">
        <f>'[2]1.0_OriginalTargets'!AF53</f>
        <v>0</v>
      </c>
      <c r="X40" s="512">
        <f>'[2]1.0_OriginalTargets'!AG53</f>
        <v>0</v>
      </c>
      <c r="Y40" s="513">
        <f>'[2]1.0_OriginalTargets'!AH53</f>
        <v>0</v>
      </c>
      <c r="AA40" s="512">
        <f>'[2]1.0_OriginalTargets'!AK53</f>
        <v>0</v>
      </c>
      <c r="AB40" s="512">
        <f>'[2]1.0_OriginalTargets'!AL53</f>
        <v>0</v>
      </c>
      <c r="AC40" s="512">
        <f>'[2]1.0_OriginalTargets'!AM53</f>
        <v>0</v>
      </c>
      <c r="AD40" s="512">
        <f>'[2]1.0_OriginalTargets'!AN53</f>
        <v>0</v>
      </c>
      <c r="AE40" s="512">
        <f>'[2]1.0_OriginalTargets'!AO53</f>
        <v>0</v>
      </c>
      <c r="AF40" s="513">
        <f>'[2]1.0_OriginalTargets'!AP53</f>
        <v>0</v>
      </c>
      <c r="AG40" s="507"/>
      <c r="AH40" s="512">
        <f>'[2]1.0_OriginalTargets'!AR53</f>
        <v>0</v>
      </c>
      <c r="AI40" s="512">
        <f>'[2]1.0_OriginalTargets'!AS53</f>
        <v>0</v>
      </c>
      <c r="AJ40" s="512">
        <f>'[2]1.0_OriginalTargets'!AT53</f>
        <v>0</v>
      </c>
      <c r="AK40" s="512">
        <f>'[2]1.0_OriginalTargets'!AU53</f>
        <v>0</v>
      </c>
      <c r="AL40" s="512">
        <f>'[2]1.0_OriginalTargets'!AV53</f>
        <v>0</v>
      </c>
      <c r="AM40" s="513">
        <f>'[2]1.0_OriginalTargets'!AW53</f>
        <v>0</v>
      </c>
      <c r="AN40" s="507"/>
      <c r="AO40" s="512">
        <f>'[2]1.0_OriginalTargets'!AY53</f>
        <v>0</v>
      </c>
      <c r="AP40" s="512">
        <f>'[2]1.0_OriginalTargets'!AZ53</f>
        <v>0</v>
      </c>
      <c r="AQ40" s="512">
        <f>'[2]1.0_OriginalTargets'!BA53</f>
        <v>0</v>
      </c>
      <c r="AR40" s="512">
        <f>'[2]1.0_OriginalTargets'!BB53</f>
        <v>0</v>
      </c>
      <c r="AS40" s="512">
        <f>'[2]1.0_OriginalTargets'!BC53</f>
        <v>0</v>
      </c>
      <c r="AT40" s="513">
        <f>'[2]1.0_OriginalTargets'!BD53</f>
        <v>0</v>
      </c>
      <c r="AU40" s="507"/>
      <c r="AV40" s="512">
        <f>'[2]1.0_OriginalTargets'!BF53</f>
        <v>0</v>
      </c>
      <c r="AW40" s="512">
        <f>'[2]1.0_OriginalTargets'!BG53</f>
        <v>0</v>
      </c>
      <c r="AX40" s="512">
        <f>'[2]1.0_OriginalTargets'!BH53</f>
        <v>0</v>
      </c>
      <c r="AY40" s="512">
        <f>'[2]1.0_OriginalTargets'!BI53</f>
        <v>0</v>
      </c>
      <c r="AZ40" s="512">
        <f>'[2]1.0_OriginalTargets'!BJ53</f>
        <v>0</v>
      </c>
      <c r="BA40" s="513">
        <f>'[2]1.0_OriginalTargets'!BK53</f>
        <v>0</v>
      </c>
    </row>
    <row r="41" spans="1:53" ht="13.5" thickBot="1">
      <c r="A41" s="508"/>
      <c r="B41" s="514"/>
      <c r="C41" s="515"/>
      <c r="D41" s="516"/>
      <c r="E41" s="517" t="s">
        <v>55</v>
      </c>
      <c r="F41" s="518">
        <f>'[2]1.0_OriginalTargets'!I54</f>
        <v>0</v>
      </c>
      <c r="G41" s="518">
        <f>'[2]1.0_OriginalTargets'!J54</f>
        <v>0</v>
      </c>
      <c r="H41" s="518">
        <f>'[2]1.0_OriginalTargets'!K54</f>
        <v>0</v>
      </c>
      <c r="I41" s="518">
        <f>'[2]1.0_OriginalTargets'!L54</f>
        <v>0</v>
      </c>
      <c r="J41" s="518">
        <f>'[2]1.0_OriginalTargets'!M54</f>
        <v>0</v>
      </c>
      <c r="K41" s="519">
        <f>'[2]1.0_OriginalTargets'!N54</f>
        <v>0</v>
      </c>
      <c r="M41" s="518">
        <f>'[2]1.0_OriginalTargets'!S54</f>
        <v>0</v>
      </c>
      <c r="N41" s="518">
        <f>'[2]1.0_OriginalTargets'!T54</f>
        <v>0</v>
      </c>
      <c r="O41" s="518">
        <f>'[2]1.0_OriginalTargets'!U54</f>
        <v>0</v>
      </c>
      <c r="P41" s="518">
        <f>'[2]1.0_OriginalTargets'!V54</f>
        <v>0</v>
      </c>
      <c r="Q41" s="518">
        <f>'[2]1.0_OriginalTargets'!W54</f>
        <v>0</v>
      </c>
      <c r="R41" s="519">
        <f>'[2]1.0_OriginalTargets'!X54</f>
        <v>0</v>
      </c>
      <c r="T41" s="518">
        <f>'[2]1.0_OriginalTargets'!AC54</f>
        <v>0</v>
      </c>
      <c r="U41" s="518">
        <f>'[2]1.0_OriginalTargets'!AD54</f>
        <v>0</v>
      </c>
      <c r="V41" s="518">
        <f>'[2]1.0_OriginalTargets'!AE54</f>
        <v>0</v>
      </c>
      <c r="W41" s="518">
        <f>'[2]1.0_OriginalTargets'!AF54</f>
        <v>0</v>
      </c>
      <c r="X41" s="518">
        <f>'[2]1.0_OriginalTargets'!AG54</f>
        <v>0</v>
      </c>
      <c r="Y41" s="519">
        <f>'[2]1.0_OriginalTargets'!AH54</f>
        <v>0</v>
      </c>
      <c r="AA41" s="518">
        <f>'[2]1.0_OriginalTargets'!AK54</f>
        <v>0</v>
      </c>
      <c r="AB41" s="518">
        <f>'[2]1.0_OriginalTargets'!AL54</f>
        <v>0</v>
      </c>
      <c r="AC41" s="518">
        <f>'[2]1.0_OriginalTargets'!AM54</f>
        <v>0</v>
      </c>
      <c r="AD41" s="518">
        <f>'[2]1.0_OriginalTargets'!AN54</f>
        <v>0</v>
      </c>
      <c r="AE41" s="518">
        <f>'[2]1.0_OriginalTargets'!AO54</f>
        <v>0</v>
      </c>
      <c r="AF41" s="519">
        <f>'[2]1.0_OriginalTargets'!AP54</f>
        <v>0</v>
      </c>
      <c r="AG41" s="507"/>
      <c r="AH41" s="518">
        <f>'[2]1.0_OriginalTargets'!AR54</f>
        <v>0</v>
      </c>
      <c r="AI41" s="518">
        <f>'[2]1.0_OriginalTargets'!AS54</f>
        <v>0</v>
      </c>
      <c r="AJ41" s="518">
        <f>'[2]1.0_OriginalTargets'!AT54</f>
        <v>0</v>
      </c>
      <c r="AK41" s="518">
        <f>'[2]1.0_OriginalTargets'!AU54</f>
        <v>0</v>
      </c>
      <c r="AL41" s="518">
        <f>'[2]1.0_OriginalTargets'!AV54</f>
        <v>0</v>
      </c>
      <c r="AM41" s="519">
        <f>'[2]1.0_OriginalTargets'!AW54</f>
        <v>0</v>
      </c>
      <c r="AN41" s="507"/>
      <c r="AO41" s="518">
        <f>'[2]1.0_OriginalTargets'!AY54</f>
        <v>0</v>
      </c>
      <c r="AP41" s="518">
        <f>'[2]1.0_OriginalTargets'!AZ54</f>
        <v>0</v>
      </c>
      <c r="AQ41" s="518">
        <f>'[2]1.0_OriginalTargets'!BA54</f>
        <v>0</v>
      </c>
      <c r="AR41" s="518">
        <f>'[2]1.0_OriginalTargets'!BB54</f>
        <v>0</v>
      </c>
      <c r="AS41" s="518">
        <f>'[2]1.0_OriginalTargets'!BC54</f>
        <v>0</v>
      </c>
      <c r="AT41" s="519">
        <f>'[2]1.0_OriginalTargets'!BD54</f>
        <v>0</v>
      </c>
      <c r="AU41" s="507"/>
      <c r="AV41" s="518">
        <f>'[2]1.0_OriginalTargets'!BF54</f>
        <v>0</v>
      </c>
      <c r="AW41" s="518">
        <f>'[2]1.0_OriginalTargets'!BG54</f>
        <v>0</v>
      </c>
      <c r="AX41" s="518">
        <f>'[2]1.0_OriginalTargets'!BH54</f>
        <v>0</v>
      </c>
      <c r="AY41" s="518">
        <f>'[2]1.0_OriginalTargets'!BI54</f>
        <v>0</v>
      </c>
      <c r="AZ41" s="518">
        <f>'[2]1.0_OriginalTargets'!BJ54</f>
        <v>0</v>
      </c>
      <c r="BA41" s="519">
        <f>'[2]1.0_OriginalTargets'!BK54</f>
        <v>0</v>
      </c>
    </row>
    <row r="42" spans="1:53" ht="25.5">
      <c r="A42" s="520" t="s">
        <v>9</v>
      </c>
      <c r="B42" s="501">
        <v>22</v>
      </c>
      <c r="C42" s="502" t="s">
        <v>18</v>
      </c>
      <c r="D42" s="503" t="s">
        <v>59</v>
      </c>
      <c r="E42" s="521" t="s">
        <v>52</v>
      </c>
      <c r="F42" s="505">
        <f>'[2]1.0_OriginalTargets'!I55</f>
        <v>47</v>
      </c>
      <c r="G42" s="505">
        <f>'[2]1.0_OriginalTargets'!J55</f>
        <v>27</v>
      </c>
      <c r="H42" s="505">
        <f>'[2]1.0_OriginalTargets'!K55</f>
        <v>6</v>
      </c>
      <c r="I42" s="505">
        <f>'[2]1.0_OriginalTargets'!L55</f>
        <v>2</v>
      </c>
      <c r="J42" s="505">
        <f>'[2]1.0_OriginalTargets'!M55</f>
        <v>12</v>
      </c>
      <c r="K42" s="506">
        <f>'[2]1.0_OriginalTargets'!N55</f>
        <v>0</v>
      </c>
      <c r="M42" s="505">
        <f>'[2]1.0_OriginalTargets'!S55</f>
        <v>47</v>
      </c>
      <c r="N42" s="505">
        <f>'[2]1.0_OriginalTargets'!T55</f>
        <v>11</v>
      </c>
      <c r="O42" s="505">
        <f>'[2]1.0_OriginalTargets'!U55</f>
        <v>0</v>
      </c>
      <c r="P42" s="505">
        <f>'[2]1.0_OriginalTargets'!V55</f>
        <v>27</v>
      </c>
      <c r="Q42" s="505">
        <f>'[2]1.0_OriginalTargets'!W55</f>
        <v>2</v>
      </c>
      <c r="R42" s="506">
        <f>'[2]1.0_OriginalTargets'!X55</f>
        <v>7</v>
      </c>
      <c r="T42" s="505">
        <f>'[2]1.0_OriginalTargets'!AC55</f>
        <v>47</v>
      </c>
      <c r="U42" s="505">
        <f>'[2]1.0_OriginalTargets'!AD55</f>
        <v>0</v>
      </c>
      <c r="V42" s="505">
        <f>'[2]1.0_OriginalTargets'!AE55</f>
        <v>0</v>
      </c>
      <c r="W42" s="505">
        <f>'[2]1.0_OriginalTargets'!AF55</f>
        <v>27</v>
      </c>
      <c r="X42" s="505">
        <f>'[2]1.0_OriginalTargets'!AG55</f>
        <v>6</v>
      </c>
      <c r="Y42" s="506">
        <f>'[2]1.0_OriginalTargets'!AH55</f>
        <v>14</v>
      </c>
      <c r="AA42" s="505">
        <f>'[2]1.0_OriginalTargets'!AK55</f>
        <v>11</v>
      </c>
      <c r="AB42" s="505">
        <f>'[2]1.0_OriginalTargets'!AL55</f>
        <v>11</v>
      </c>
      <c r="AC42" s="505">
        <f>'[2]1.0_OriginalTargets'!AM55</f>
        <v>0</v>
      </c>
      <c r="AD42" s="505">
        <f>'[2]1.0_OriginalTargets'!AN55</f>
        <v>0</v>
      </c>
      <c r="AE42" s="505">
        <f>'[2]1.0_OriginalTargets'!AO55</f>
        <v>-4</v>
      </c>
      <c r="AF42" s="506">
        <f>'[2]1.0_OriginalTargets'!AP55</f>
        <v>-7</v>
      </c>
      <c r="AG42" s="507"/>
      <c r="AH42" s="505">
        <f>'[2]1.0_OriginalTargets'!AR55</f>
        <v>11</v>
      </c>
      <c r="AI42" s="505">
        <f>'[2]1.0_OriginalTargets'!AS55</f>
        <v>11</v>
      </c>
      <c r="AJ42" s="505">
        <f>'[2]1.0_OriginalTargets'!AT55</f>
        <v>0</v>
      </c>
      <c r="AK42" s="505">
        <f>'[2]1.0_OriginalTargets'!AU55</f>
        <v>0</v>
      </c>
      <c r="AL42" s="505">
        <f>'[2]1.0_OriginalTargets'!AV55</f>
        <v>-4</v>
      </c>
      <c r="AM42" s="506">
        <f>'[2]1.0_OriginalTargets'!AW55</f>
        <v>-7</v>
      </c>
      <c r="AN42" s="507"/>
      <c r="AO42" s="505">
        <f>'[2]1.0_OriginalTargets'!AY55</f>
        <v>0</v>
      </c>
      <c r="AP42" s="505">
        <f>'[2]1.0_OriginalTargets'!AZ55</f>
        <v>0</v>
      </c>
      <c r="AQ42" s="505">
        <f>'[2]1.0_OriginalTargets'!BA55</f>
        <v>0</v>
      </c>
      <c r="AR42" s="505">
        <f>'[2]1.0_OriginalTargets'!BB55</f>
        <v>0</v>
      </c>
      <c r="AS42" s="505">
        <f>'[2]1.0_OriginalTargets'!BC55</f>
        <v>0</v>
      </c>
      <c r="AT42" s="506">
        <f>'[2]1.0_OriginalTargets'!BD55</f>
        <v>0</v>
      </c>
      <c r="AU42" s="507"/>
      <c r="AV42" s="505">
        <f>'[2]1.0_OriginalTargets'!BF55</f>
        <v>0</v>
      </c>
      <c r="AW42" s="505">
        <f>'[2]1.0_OriginalTargets'!BG55</f>
        <v>0</v>
      </c>
      <c r="AX42" s="505">
        <f>'[2]1.0_OriginalTargets'!BH55</f>
        <v>0</v>
      </c>
      <c r="AY42" s="505">
        <f>'[2]1.0_OriginalTargets'!BI55</f>
        <v>0</v>
      </c>
      <c r="AZ42" s="505">
        <f>'[2]1.0_OriginalTargets'!BJ55</f>
        <v>0</v>
      </c>
      <c r="BA42" s="506">
        <f>'[2]1.0_OriginalTargets'!BK55</f>
        <v>0</v>
      </c>
    </row>
    <row r="43" spans="1:53" ht="13.15">
      <c r="A43" s="508"/>
      <c r="B43" s="509"/>
      <c r="C43" s="510"/>
      <c r="D43" s="511"/>
      <c r="E43" s="504" t="s">
        <v>53</v>
      </c>
      <c r="F43" s="512">
        <f>'[2]1.0_OriginalTargets'!I56</f>
        <v>0</v>
      </c>
      <c r="G43" s="512">
        <f>'[2]1.0_OriginalTargets'!J56</f>
        <v>0</v>
      </c>
      <c r="H43" s="512">
        <f>'[2]1.0_OriginalTargets'!K56</f>
        <v>0</v>
      </c>
      <c r="I43" s="512">
        <f>'[2]1.0_OriginalTargets'!L56</f>
        <v>0</v>
      </c>
      <c r="J43" s="512">
        <f>'[2]1.0_OriginalTargets'!M56</f>
        <v>0</v>
      </c>
      <c r="K43" s="513">
        <f>'[2]1.0_OriginalTargets'!N56</f>
        <v>0</v>
      </c>
      <c r="M43" s="512">
        <f>'[2]1.0_OriginalTargets'!S56</f>
        <v>0</v>
      </c>
      <c r="N43" s="512">
        <f>'[2]1.0_OriginalTargets'!T56</f>
        <v>0</v>
      </c>
      <c r="O43" s="512">
        <f>'[2]1.0_OriginalTargets'!U56</f>
        <v>0</v>
      </c>
      <c r="P43" s="512">
        <f>'[2]1.0_OriginalTargets'!V56</f>
        <v>0</v>
      </c>
      <c r="Q43" s="512">
        <f>'[2]1.0_OriginalTargets'!W56</f>
        <v>0</v>
      </c>
      <c r="R43" s="513">
        <f>'[2]1.0_OriginalTargets'!X56</f>
        <v>0</v>
      </c>
      <c r="T43" s="512">
        <f>'[2]1.0_OriginalTargets'!AC56</f>
        <v>0</v>
      </c>
      <c r="U43" s="512">
        <f>'[2]1.0_OriginalTargets'!AD56</f>
        <v>0</v>
      </c>
      <c r="V43" s="512">
        <f>'[2]1.0_OriginalTargets'!AE56</f>
        <v>0</v>
      </c>
      <c r="W43" s="512">
        <f>'[2]1.0_OriginalTargets'!AF56</f>
        <v>0</v>
      </c>
      <c r="X43" s="512">
        <f>'[2]1.0_OriginalTargets'!AG56</f>
        <v>0</v>
      </c>
      <c r="Y43" s="513">
        <f>'[2]1.0_OriginalTargets'!AH56</f>
        <v>0</v>
      </c>
      <c r="AA43" s="512">
        <f>'[2]1.0_OriginalTargets'!AK56</f>
        <v>0</v>
      </c>
      <c r="AB43" s="512">
        <f>'[2]1.0_OriginalTargets'!AL56</f>
        <v>0</v>
      </c>
      <c r="AC43" s="512">
        <f>'[2]1.0_OriginalTargets'!AM56</f>
        <v>0</v>
      </c>
      <c r="AD43" s="512">
        <f>'[2]1.0_OriginalTargets'!AN56</f>
        <v>0</v>
      </c>
      <c r="AE43" s="512">
        <f>'[2]1.0_OriginalTargets'!AO56</f>
        <v>0</v>
      </c>
      <c r="AF43" s="513">
        <f>'[2]1.0_OriginalTargets'!AP56</f>
        <v>0</v>
      </c>
      <c r="AG43" s="507"/>
      <c r="AH43" s="512">
        <f>'[2]1.0_OriginalTargets'!AR56</f>
        <v>0</v>
      </c>
      <c r="AI43" s="512">
        <f>'[2]1.0_OriginalTargets'!AS56</f>
        <v>0</v>
      </c>
      <c r="AJ43" s="512">
        <f>'[2]1.0_OriginalTargets'!AT56</f>
        <v>0</v>
      </c>
      <c r="AK43" s="512">
        <f>'[2]1.0_OriginalTargets'!AU56</f>
        <v>0</v>
      </c>
      <c r="AL43" s="512">
        <f>'[2]1.0_OriginalTargets'!AV56</f>
        <v>0</v>
      </c>
      <c r="AM43" s="513">
        <f>'[2]1.0_OriginalTargets'!AW56</f>
        <v>0</v>
      </c>
      <c r="AN43" s="507"/>
      <c r="AO43" s="512">
        <f>'[2]1.0_OriginalTargets'!AY56</f>
        <v>0</v>
      </c>
      <c r="AP43" s="512">
        <f>'[2]1.0_OriginalTargets'!AZ56</f>
        <v>0</v>
      </c>
      <c r="AQ43" s="512">
        <f>'[2]1.0_OriginalTargets'!BA56</f>
        <v>0</v>
      </c>
      <c r="AR43" s="512">
        <f>'[2]1.0_OriginalTargets'!BB56</f>
        <v>0</v>
      </c>
      <c r="AS43" s="512">
        <f>'[2]1.0_OriginalTargets'!BC56</f>
        <v>0</v>
      </c>
      <c r="AT43" s="513">
        <f>'[2]1.0_OriginalTargets'!BD56</f>
        <v>0</v>
      </c>
      <c r="AU43" s="507"/>
      <c r="AV43" s="512">
        <f>'[2]1.0_OriginalTargets'!BF56</f>
        <v>0</v>
      </c>
      <c r="AW43" s="512">
        <f>'[2]1.0_OriginalTargets'!BG56</f>
        <v>0</v>
      </c>
      <c r="AX43" s="512">
        <f>'[2]1.0_OriginalTargets'!BH56</f>
        <v>0</v>
      </c>
      <c r="AY43" s="512">
        <f>'[2]1.0_OriginalTargets'!BI56</f>
        <v>0</v>
      </c>
      <c r="AZ43" s="512">
        <f>'[2]1.0_OriginalTargets'!BJ56</f>
        <v>0</v>
      </c>
      <c r="BA43" s="513">
        <f>'[2]1.0_OriginalTargets'!BK56</f>
        <v>0</v>
      </c>
    </row>
    <row r="44" spans="1:53" ht="13.15">
      <c r="A44" s="508"/>
      <c r="B44" s="509"/>
      <c r="C44" s="510"/>
      <c r="D44" s="511"/>
      <c r="E44" s="504" t="s">
        <v>54</v>
      </c>
      <c r="F44" s="512">
        <f>'[2]1.0_OriginalTargets'!I57</f>
        <v>0</v>
      </c>
      <c r="G44" s="512">
        <f>'[2]1.0_OriginalTargets'!J57</f>
        <v>0</v>
      </c>
      <c r="H44" s="512">
        <f>'[2]1.0_OriginalTargets'!K57</f>
        <v>0</v>
      </c>
      <c r="I44" s="512">
        <f>'[2]1.0_OriginalTargets'!L57</f>
        <v>0</v>
      </c>
      <c r="J44" s="512">
        <f>'[2]1.0_OriginalTargets'!M57</f>
        <v>0</v>
      </c>
      <c r="K44" s="513">
        <f>'[2]1.0_OriginalTargets'!N57</f>
        <v>0</v>
      </c>
      <c r="M44" s="512">
        <f>'[2]1.0_OriginalTargets'!S57</f>
        <v>0</v>
      </c>
      <c r="N44" s="512">
        <f>'[2]1.0_OriginalTargets'!T57</f>
        <v>0</v>
      </c>
      <c r="O44" s="512">
        <f>'[2]1.0_OriginalTargets'!U57</f>
        <v>0</v>
      </c>
      <c r="P44" s="512">
        <f>'[2]1.0_OriginalTargets'!V57</f>
        <v>0</v>
      </c>
      <c r="Q44" s="512">
        <f>'[2]1.0_OriginalTargets'!W57</f>
        <v>0</v>
      </c>
      <c r="R44" s="513">
        <f>'[2]1.0_OriginalTargets'!X57</f>
        <v>0</v>
      </c>
      <c r="T44" s="512">
        <f>'[2]1.0_OriginalTargets'!AC57</f>
        <v>0</v>
      </c>
      <c r="U44" s="512">
        <f>'[2]1.0_OriginalTargets'!AD57</f>
        <v>0</v>
      </c>
      <c r="V44" s="512">
        <f>'[2]1.0_OriginalTargets'!AE57</f>
        <v>0</v>
      </c>
      <c r="W44" s="512">
        <f>'[2]1.0_OriginalTargets'!AF57</f>
        <v>0</v>
      </c>
      <c r="X44" s="512">
        <f>'[2]1.0_OriginalTargets'!AG57</f>
        <v>0</v>
      </c>
      <c r="Y44" s="513">
        <f>'[2]1.0_OriginalTargets'!AH57</f>
        <v>0</v>
      </c>
      <c r="AA44" s="512">
        <f>'[2]1.0_OriginalTargets'!AK57</f>
        <v>0</v>
      </c>
      <c r="AB44" s="512">
        <f>'[2]1.0_OriginalTargets'!AL57</f>
        <v>0</v>
      </c>
      <c r="AC44" s="512">
        <f>'[2]1.0_OriginalTargets'!AM57</f>
        <v>0</v>
      </c>
      <c r="AD44" s="512">
        <f>'[2]1.0_OriginalTargets'!AN57</f>
        <v>0</v>
      </c>
      <c r="AE44" s="512">
        <f>'[2]1.0_OriginalTargets'!AO57</f>
        <v>0</v>
      </c>
      <c r="AF44" s="513">
        <f>'[2]1.0_OriginalTargets'!AP57</f>
        <v>0</v>
      </c>
      <c r="AG44" s="507"/>
      <c r="AH44" s="512">
        <f>'[2]1.0_OriginalTargets'!AR57</f>
        <v>0</v>
      </c>
      <c r="AI44" s="512">
        <f>'[2]1.0_OriginalTargets'!AS57</f>
        <v>0</v>
      </c>
      <c r="AJ44" s="512">
        <f>'[2]1.0_OriginalTargets'!AT57</f>
        <v>0</v>
      </c>
      <c r="AK44" s="512">
        <f>'[2]1.0_OriginalTargets'!AU57</f>
        <v>0</v>
      </c>
      <c r="AL44" s="512">
        <f>'[2]1.0_OriginalTargets'!AV57</f>
        <v>0</v>
      </c>
      <c r="AM44" s="513">
        <f>'[2]1.0_OriginalTargets'!AW57</f>
        <v>0</v>
      </c>
      <c r="AN44" s="507"/>
      <c r="AO44" s="512">
        <f>'[2]1.0_OriginalTargets'!AY57</f>
        <v>0</v>
      </c>
      <c r="AP44" s="512">
        <f>'[2]1.0_OriginalTargets'!AZ57</f>
        <v>0</v>
      </c>
      <c r="AQ44" s="512">
        <f>'[2]1.0_OriginalTargets'!BA57</f>
        <v>0</v>
      </c>
      <c r="AR44" s="512">
        <f>'[2]1.0_OriginalTargets'!BB57</f>
        <v>0</v>
      </c>
      <c r="AS44" s="512">
        <f>'[2]1.0_OriginalTargets'!BC57</f>
        <v>0</v>
      </c>
      <c r="AT44" s="513">
        <f>'[2]1.0_OriginalTargets'!BD57</f>
        <v>0</v>
      </c>
      <c r="AU44" s="507"/>
      <c r="AV44" s="512">
        <f>'[2]1.0_OriginalTargets'!BF57</f>
        <v>0</v>
      </c>
      <c r="AW44" s="512">
        <f>'[2]1.0_OriginalTargets'!BG57</f>
        <v>0</v>
      </c>
      <c r="AX44" s="512">
        <f>'[2]1.0_OriginalTargets'!BH57</f>
        <v>0</v>
      </c>
      <c r="AY44" s="512">
        <f>'[2]1.0_OriginalTargets'!BI57</f>
        <v>0</v>
      </c>
      <c r="AZ44" s="512">
        <f>'[2]1.0_OriginalTargets'!BJ57</f>
        <v>0</v>
      </c>
      <c r="BA44" s="513">
        <f>'[2]1.0_OriginalTargets'!BK57</f>
        <v>0</v>
      </c>
    </row>
    <row r="45" spans="1:53" ht="13.5" thickBot="1">
      <c r="A45" s="508"/>
      <c r="B45" s="514"/>
      <c r="C45" s="515"/>
      <c r="D45" s="516"/>
      <c r="E45" s="517" t="s">
        <v>55</v>
      </c>
      <c r="F45" s="518">
        <f>'[2]1.0_OriginalTargets'!I58</f>
        <v>0</v>
      </c>
      <c r="G45" s="518">
        <f>'[2]1.0_OriginalTargets'!J58</f>
        <v>0</v>
      </c>
      <c r="H45" s="518">
        <f>'[2]1.0_OriginalTargets'!K58</f>
        <v>0</v>
      </c>
      <c r="I45" s="518">
        <f>'[2]1.0_OriginalTargets'!L58</f>
        <v>0</v>
      </c>
      <c r="J45" s="518">
        <f>'[2]1.0_OriginalTargets'!M58</f>
        <v>0</v>
      </c>
      <c r="K45" s="519">
        <f>'[2]1.0_OriginalTargets'!N58</f>
        <v>0</v>
      </c>
      <c r="M45" s="518">
        <f>'[2]1.0_OriginalTargets'!S58</f>
        <v>0</v>
      </c>
      <c r="N45" s="518">
        <f>'[2]1.0_OriginalTargets'!T58</f>
        <v>0</v>
      </c>
      <c r="O45" s="518">
        <f>'[2]1.0_OriginalTargets'!U58</f>
        <v>0</v>
      </c>
      <c r="P45" s="518">
        <f>'[2]1.0_OriginalTargets'!V58</f>
        <v>0</v>
      </c>
      <c r="Q45" s="518">
        <f>'[2]1.0_OriginalTargets'!W58</f>
        <v>0</v>
      </c>
      <c r="R45" s="519">
        <f>'[2]1.0_OriginalTargets'!X58</f>
        <v>0</v>
      </c>
      <c r="T45" s="518">
        <f>'[2]1.0_OriginalTargets'!AC58</f>
        <v>0</v>
      </c>
      <c r="U45" s="518">
        <f>'[2]1.0_OriginalTargets'!AD58</f>
        <v>0</v>
      </c>
      <c r="V45" s="518">
        <f>'[2]1.0_OriginalTargets'!AE58</f>
        <v>0</v>
      </c>
      <c r="W45" s="518">
        <f>'[2]1.0_OriginalTargets'!AF58</f>
        <v>0</v>
      </c>
      <c r="X45" s="518">
        <f>'[2]1.0_OriginalTargets'!AG58</f>
        <v>0</v>
      </c>
      <c r="Y45" s="519">
        <f>'[2]1.0_OriginalTargets'!AH58</f>
        <v>0</v>
      </c>
      <c r="AA45" s="518">
        <f>'[2]1.0_OriginalTargets'!AK58</f>
        <v>0</v>
      </c>
      <c r="AB45" s="518">
        <f>'[2]1.0_OriginalTargets'!AL58</f>
        <v>0</v>
      </c>
      <c r="AC45" s="518">
        <f>'[2]1.0_OriginalTargets'!AM58</f>
        <v>0</v>
      </c>
      <c r="AD45" s="518">
        <f>'[2]1.0_OriginalTargets'!AN58</f>
        <v>0</v>
      </c>
      <c r="AE45" s="518">
        <f>'[2]1.0_OriginalTargets'!AO58</f>
        <v>0</v>
      </c>
      <c r="AF45" s="519">
        <f>'[2]1.0_OriginalTargets'!AP58</f>
        <v>0</v>
      </c>
      <c r="AG45" s="507"/>
      <c r="AH45" s="518">
        <f>'[2]1.0_OriginalTargets'!AR58</f>
        <v>0</v>
      </c>
      <c r="AI45" s="518">
        <f>'[2]1.0_OriginalTargets'!AS58</f>
        <v>0</v>
      </c>
      <c r="AJ45" s="518">
        <f>'[2]1.0_OriginalTargets'!AT58</f>
        <v>0</v>
      </c>
      <c r="AK45" s="518">
        <f>'[2]1.0_OriginalTargets'!AU58</f>
        <v>0</v>
      </c>
      <c r="AL45" s="518">
        <f>'[2]1.0_OriginalTargets'!AV58</f>
        <v>0</v>
      </c>
      <c r="AM45" s="519">
        <f>'[2]1.0_OriginalTargets'!AW58</f>
        <v>0</v>
      </c>
      <c r="AN45" s="507"/>
      <c r="AO45" s="518">
        <f>'[2]1.0_OriginalTargets'!AY58</f>
        <v>0</v>
      </c>
      <c r="AP45" s="518">
        <f>'[2]1.0_OriginalTargets'!AZ58</f>
        <v>0</v>
      </c>
      <c r="AQ45" s="518">
        <f>'[2]1.0_OriginalTargets'!BA58</f>
        <v>0</v>
      </c>
      <c r="AR45" s="518">
        <f>'[2]1.0_OriginalTargets'!BB58</f>
        <v>0</v>
      </c>
      <c r="AS45" s="518">
        <f>'[2]1.0_OriginalTargets'!BC58</f>
        <v>0</v>
      </c>
      <c r="AT45" s="519">
        <f>'[2]1.0_OriginalTargets'!BD58</f>
        <v>0</v>
      </c>
      <c r="AU45" s="507"/>
      <c r="AV45" s="518">
        <f>'[2]1.0_OriginalTargets'!BF58</f>
        <v>0</v>
      </c>
      <c r="AW45" s="518">
        <f>'[2]1.0_OriginalTargets'!BG58</f>
        <v>0</v>
      </c>
      <c r="AX45" s="518">
        <f>'[2]1.0_OriginalTargets'!BH58</f>
        <v>0</v>
      </c>
      <c r="AY45" s="518">
        <f>'[2]1.0_OriginalTargets'!BI58</f>
        <v>0</v>
      </c>
      <c r="AZ45" s="518">
        <f>'[2]1.0_OriginalTargets'!BJ58</f>
        <v>0</v>
      </c>
      <c r="BA45" s="519">
        <f>'[2]1.0_OriginalTargets'!BK58</f>
        <v>0</v>
      </c>
    </row>
    <row r="46" spans="1:53" ht="25.5">
      <c r="A46" s="520" t="s">
        <v>9</v>
      </c>
      <c r="B46" s="501">
        <v>36</v>
      </c>
      <c r="C46" s="502" t="s">
        <v>19</v>
      </c>
      <c r="D46" s="503" t="s">
        <v>59</v>
      </c>
      <c r="E46" s="521" t="s">
        <v>52</v>
      </c>
      <c r="F46" s="505">
        <f>'[2]1.0_OriginalTargets'!I59</f>
        <v>3</v>
      </c>
      <c r="G46" s="505">
        <f>'[2]1.0_OriginalTargets'!J59</f>
        <v>0</v>
      </c>
      <c r="H46" s="505">
        <f>'[2]1.0_OriginalTargets'!K59</f>
        <v>1</v>
      </c>
      <c r="I46" s="505">
        <f>'[2]1.0_OriginalTargets'!L59</f>
        <v>2</v>
      </c>
      <c r="J46" s="505">
        <f>'[2]1.0_OriginalTargets'!M59</f>
        <v>0</v>
      </c>
      <c r="K46" s="506">
        <f>'[2]1.0_OriginalTargets'!N59</f>
        <v>0</v>
      </c>
      <c r="M46" s="505">
        <f>'[2]1.0_OriginalTargets'!S59</f>
        <v>3</v>
      </c>
      <c r="N46" s="505">
        <f>'[2]1.0_OriginalTargets'!T59</f>
        <v>1</v>
      </c>
      <c r="O46" s="505">
        <f>'[2]1.0_OriginalTargets'!U59</f>
        <v>2</v>
      </c>
      <c r="P46" s="505">
        <f>'[2]1.0_OriginalTargets'!V59</f>
        <v>0</v>
      </c>
      <c r="Q46" s="505">
        <f>'[2]1.0_OriginalTargets'!W59</f>
        <v>0</v>
      </c>
      <c r="R46" s="506">
        <f>'[2]1.0_OriginalTargets'!X59</f>
        <v>0</v>
      </c>
      <c r="T46" s="505">
        <f>'[2]1.0_OriginalTargets'!AC59</f>
        <v>3</v>
      </c>
      <c r="U46" s="505">
        <f>'[2]1.0_OriginalTargets'!AD59</f>
        <v>0</v>
      </c>
      <c r="V46" s="505">
        <f>'[2]1.0_OriginalTargets'!AE59</f>
        <v>0</v>
      </c>
      <c r="W46" s="505">
        <f>'[2]1.0_OriginalTargets'!AF59</f>
        <v>0</v>
      </c>
      <c r="X46" s="505">
        <f>'[2]1.0_OriginalTargets'!AG59</f>
        <v>1</v>
      </c>
      <c r="Y46" s="506">
        <f>'[2]1.0_OriginalTargets'!AH59</f>
        <v>2</v>
      </c>
      <c r="AA46" s="505">
        <f>'[2]1.0_OriginalTargets'!AK59</f>
        <v>3</v>
      </c>
      <c r="AB46" s="505">
        <f>'[2]1.0_OriginalTargets'!AL59</f>
        <v>1</v>
      </c>
      <c r="AC46" s="505">
        <f>'[2]1.0_OriginalTargets'!AM59</f>
        <v>2</v>
      </c>
      <c r="AD46" s="505">
        <f>'[2]1.0_OriginalTargets'!AN59</f>
        <v>0</v>
      </c>
      <c r="AE46" s="505">
        <f>'[2]1.0_OriginalTargets'!AO59</f>
        <v>-1</v>
      </c>
      <c r="AF46" s="506">
        <f>'[2]1.0_OriginalTargets'!AP59</f>
        <v>-2</v>
      </c>
      <c r="AG46" s="507"/>
      <c r="AH46" s="505">
        <f>'[2]1.0_OriginalTargets'!AR59</f>
        <v>3</v>
      </c>
      <c r="AI46" s="505">
        <f>'[2]1.0_OriginalTargets'!AS59</f>
        <v>1</v>
      </c>
      <c r="AJ46" s="505">
        <f>'[2]1.0_OriginalTargets'!AT59</f>
        <v>2</v>
      </c>
      <c r="AK46" s="505">
        <f>'[2]1.0_OriginalTargets'!AU59</f>
        <v>0</v>
      </c>
      <c r="AL46" s="505">
        <f>'[2]1.0_OriginalTargets'!AV59</f>
        <v>-1</v>
      </c>
      <c r="AM46" s="506">
        <f>'[2]1.0_OriginalTargets'!AW59</f>
        <v>-2</v>
      </c>
      <c r="AN46" s="507"/>
      <c r="AO46" s="505">
        <f>'[2]1.0_OriginalTargets'!AY59</f>
        <v>0</v>
      </c>
      <c r="AP46" s="505">
        <f>'[2]1.0_OriginalTargets'!AZ59</f>
        <v>0</v>
      </c>
      <c r="AQ46" s="505">
        <f>'[2]1.0_OriginalTargets'!BA59</f>
        <v>0</v>
      </c>
      <c r="AR46" s="505">
        <f>'[2]1.0_OriginalTargets'!BB59</f>
        <v>0</v>
      </c>
      <c r="AS46" s="505">
        <f>'[2]1.0_OriginalTargets'!BC59</f>
        <v>0</v>
      </c>
      <c r="AT46" s="506">
        <f>'[2]1.0_OriginalTargets'!BD59</f>
        <v>0</v>
      </c>
      <c r="AU46" s="507"/>
      <c r="AV46" s="505">
        <f>'[2]1.0_OriginalTargets'!BF59</f>
        <v>0</v>
      </c>
      <c r="AW46" s="505">
        <f>'[2]1.0_OriginalTargets'!BG59</f>
        <v>0</v>
      </c>
      <c r="AX46" s="505">
        <f>'[2]1.0_OriginalTargets'!BH59</f>
        <v>0</v>
      </c>
      <c r="AY46" s="505">
        <f>'[2]1.0_OriginalTargets'!BI59</f>
        <v>0</v>
      </c>
      <c r="AZ46" s="505">
        <f>'[2]1.0_OriginalTargets'!BJ59</f>
        <v>0</v>
      </c>
      <c r="BA46" s="506">
        <f>'[2]1.0_OriginalTargets'!BK59</f>
        <v>0</v>
      </c>
    </row>
    <row r="47" spans="1:53" ht="13.15">
      <c r="A47" s="508"/>
      <c r="B47" s="509"/>
      <c r="C47" s="510"/>
      <c r="D47" s="511"/>
      <c r="E47" s="504" t="s">
        <v>53</v>
      </c>
      <c r="F47" s="512">
        <f>'[2]1.0_OriginalTargets'!I60</f>
        <v>0</v>
      </c>
      <c r="G47" s="512">
        <f>'[2]1.0_OriginalTargets'!J60</f>
        <v>0</v>
      </c>
      <c r="H47" s="512">
        <f>'[2]1.0_OriginalTargets'!K60</f>
        <v>0</v>
      </c>
      <c r="I47" s="512">
        <f>'[2]1.0_OriginalTargets'!L60</f>
        <v>0</v>
      </c>
      <c r="J47" s="512">
        <f>'[2]1.0_OriginalTargets'!M60</f>
        <v>0</v>
      </c>
      <c r="K47" s="513">
        <f>'[2]1.0_OriginalTargets'!N60</f>
        <v>0</v>
      </c>
      <c r="M47" s="512">
        <f>'[2]1.0_OriginalTargets'!S60</f>
        <v>0</v>
      </c>
      <c r="N47" s="512">
        <f>'[2]1.0_OriginalTargets'!T60</f>
        <v>0</v>
      </c>
      <c r="O47" s="512">
        <f>'[2]1.0_OriginalTargets'!U60</f>
        <v>0</v>
      </c>
      <c r="P47" s="512">
        <f>'[2]1.0_OriginalTargets'!V60</f>
        <v>0</v>
      </c>
      <c r="Q47" s="512">
        <f>'[2]1.0_OriginalTargets'!W60</f>
        <v>0</v>
      </c>
      <c r="R47" s="513">
        <f>'[2]1.0_OriginalTargets'!X60</f>
        <v>0</v>
      </c>
      <c r="T47" s="512">
        <f>'[2]1.0_OriginalTargets'!AC60</f>
        <v>0</v>
      </c>
      <c r="U47" s="512">
        <f>'[2]1.0_OriginalTargets'!AD60</f>
        <v>0</v>
      </c>
      <c r="V47" s="512">
        <f>'[2]1.0_OriginalTargets'!AE60</f>
        <v>0</v>
      </c>
      <c r="W47" s="512">
        <f>'[2]1.0_OriginalTargets'!AF60</f>
        <v>0</v>
      </c>
      <c r="X47" s="512">
        <f>'[2]1.0_OriginalTargets'!AG60</f>
        <v>0</v>
      </c>
      <c r="Y47" s="513">
        <f>'[2]1.0_OriginalTargets'!AH60</f>
        <v>0</v>
      </c>
      <c r="AA47" s="512">
        <f>'[2]1.0_OriginalTargets'!AK60</f>
        <v>0</v>
      </c>
      <c r="AB47" s="512">
        <f>'[2]1.0_OriginalTargets'!AL60</f>
        <v>0</v>
      </c>
      <c r="AC47" s="512">
        <f>'[2]1.0_OriginalTargets'!AM60</f>
        <v>0</v>
      </c>
      <c r="AD47" s="512">
        <f>'[2]1.0_OriginalTargets'!AN60</f>
        <v>0</v>
      </c>
      <c r="AE47" s="512">
        <f>'[2]1.0_OriginalTargets'!AO60</f>
        <v>0</v>
      </c>
      <c r="AF47" s="513">
        <f>'[2]1.0_OriginalTargets'!AP60</f>
        <v>0</v>
      </c>
      <c r="AG47" s="507"/>
      <c r="AH47" s="512">
        <f>'[2]1.0_OriginalTargets'!AR60</f>
        <v>0</v>
      </c>
      <c r="AI47" s="512">
        <f>'[2]1.0_OriginalTargets'!AS60</f>
        <v>0</v>
      </c>
      <c r="AJ47" s="512">
        <f>'[2]1.0_OriginalTargets'!AT60</f>
        <v>0</v>
      </c>
      <c r="AK47" s="512">
        <f>'[2]1.0_OriginalTargets'!AU60</f>
        <v>0</v>
      </c>
      <c r="AL47" s="512">
        <f>'[2]1.0_OriginalTargets'!AV60</f>
        <v>0</v>
      </c>
      <c r="AM47" s="513">
        <f>'[2]1.0_OriginalTargets'!AW60</f>
        <v>0</v>
      </c>
      <c r="AN47" s="507"/>
      <c r="AO47" s="512">
        <f>'[2]1.0_OriginalTargets'!AY60</f>
        <v>0</v>
      </c>
      <c r="AP47" s="512">
        <f>'[2]1.0_OriginalTargets'!AZ60</f>
        <v>0</v>
      </c>
      <c r="AQ47" s="512">
        <f>'[2]1.0_OriginalTargets'!BA60</f>
        <v>0</v>
      </c>
      <c r="AR47" s="512">
        <f>'[2]1.0_OriginalTargets'!BB60</f>
        <v>0</v>
      </c>
      <c r="AS47" s="512">
        <f>'[2]1.0_OriginalTargets'!BC60</f>
        <v>0</v>
      </c>
      <c r="AT47" s="513">
        <f>'[2]1.0_OriginalTargets'!BD60</f>
        <v>0</v>
      </c>
      <c r="AU47" s="507"/>
      <c r="AV47" s="512">
        <f>'[2]1.0_OriginalTargets'!BF60</f>
        <v>0</v>
      </c>
      <c r="AW47" s="512">
        <f>'[2]1.0_OriginalTargets'!BG60</f>
        <v>0</v>
      </c>
      <c r="AX47" s="512">
        <f>'[2]1.0_OriginalTargets'!BH60</f>
        <v>0</v>
      </c>
      <c r="AY47" s="512">
        <f>'[2]1.0_OriginalTargets'!BI60</f>
        <v>0</v>
      </c>
      <c r="AZ47" s="512">
        <f>'[2]1.0_OriginalTargets'!BJ60</f>
        <v>0</v>
      </c>
      <c r="BA47" s="513">
        <f>'[2]1.0_OriginalTargets'!BK60</f>
        <v>0</v>
      </c>
    </row>
    <row r="48" spans="1:53" ht="13.15">
      <c r="A48" s="508"/>
      <c r="B48" s="509"/>
      <c r="C48" s="510"/>
      <c r="D48" s="511"/>
      <c r="E48" s="504" t="s">
        <v>54</v>
      </c>
      <c r="F48" s="512">
        <f>'[2]1.0_OriginalTargets'!I61</f>
        <v>1</v>
      </c>
      <c r="G48" s="512">
        <f>'[2]1.0_OriginalTargets'!J61</f>
        <v>0</v>
      </c>
      <c r="H48" s="512">
        <f>'[2]1.0_OriginalTargets'!K61</f>
        <v>1</v>
      </c>
      <c r="I48" s="512">
        <f>'[2]1.0_OriginalTargets'!L61</f>
        <v>0</v>
      </c>
      <c r="J48" s="512">
        <f>'[2]1.0_OriginalTargets'!M61</f>
        <v>0</v>
      </c>
      <c r="K48" s="513">
        <f>'[2]1.0_OriginalTargets'!N61</f>
        <v>0</v>
      </c>
      <c r="M48" s="512">
        <f>'[2]1.0_OriginalTargets'!S61</f>
        <v>1</v>
      </c>
      <c r="N48" s="512">
        <f>'[2]1.0_OriginalTargets'!T61</f>
        <v>0</v>
      </c>
      <c r="O48" s="512">
        <f>'[2]1.0_OriginalTargets'!U61</f>
        <v>0</v>
      </c>
      <c r="P48" s="512">
        <f>'[2]1.0_OriginalTargets'!V61</f>
        <v>0</v>
      </c>
      <c r="Q48" s="512">
        <f>'[2]1.0_OriginalTargets'!W61</f>
        <v>1</v>
      </c>
      <c r="R48" s="513">
        <f>'[2]1.0_OriginalTargets'!X61</f>
        <v>0</v>
      </c>
      <c r="T48" s="512">
        <f>'[2]1.0_OriginalTargets'!AC61</f>
        <v>1</v>
      </c>
      <c r="U48" s="512">
        <f>'[2]1.0_OriginalTargets'!AD61</f>
        <v>0</v>
      </c>
      <c r="V48" s="512">
        <f>'[2]1.0_OriginalTargets'!AE61</f>
        <v>0</v>
      </c>
      <c r="W48" s="512">
        <f>'[2]1.0_OriginalTargets'!AF61</f>
        <v>0</v>
      </c>
      <c r="X48" s="512">
        <f>'[2]1.0_OriginalTargets'!AG61</f>
        <v>1</v>
      </c>
      <c r="Y48" s="513">
        <f>'[2]1.0_OriginalTargets'!AH61</f>
        <v>0</v>
      </c>
      <c r="AA48" s="512">
        <f>'[2]1.0_OriginalTargets'!AK61</f>
        <v>0</v>
      </c>
      <c r="AB48" s="512">
        <f>'[2]1.0_OriginalTargets'!AL61</f>
        <v>0</v>
      </c>
      <c r="AC48" s="512">
        <f>'[2]1.0_OriginalTargets'!AM61</f>
        <v>0</v>
      </c>
      <c r="AD48" s="512">
        <f>'[2]1.0_OriginalTargets'!AN61</f>
        <v>0</v>
      </c>
      <c r="AE48" s="512">
        <f>'[2]1.0_OriginalTargets'!AO61</f>
        <v>0</v>
      </c>
      <c r="AF48" s="513">
        <f>'[2]1.0_OriginalTargets'!AP61</f>
        <v>0</v>
      </c>
      <c r="AG48" s="507"/>
      <c r="AH48" s="512">
        <f>'[2]1.0_OriginalTargets'!AR61</f>
        <v>0</v>
      </c>
      <c r="AI48" s="512">
        <f>'[2]1.0_OriginalTargets'!AS61</f>
        <v>0</v>
      </c>
      <c r="AJ48" s="512">
        <f>'[2]1.0_OriginalTargets'!AT61</f>
        <v>0</v>
      </c>
      <c r="AK48" s="512">
        <f>'[2]1.0_OriginalTargets'!AU61</f>
        <v>0</v>
      </c>
      <c r="AL48" s="512">
        <f>'[2]1.0_OriginalTargets'!AV61</f>
        <v>0</v>
      </c>
      <c r="AM48" s="513">
        <f>'[2]1.0_OriginalTargets'!AW61</f>
        <v>0</v>
      </c>
      <c r="AN48" s="507"/>
      <c r="AO48" s="512">
        <f>'[2]1.0_OriginalTargets'!AY61</f>
        <v>0</v>
      </c>
      <c r="AP48" s="512">
        <f>'[2]1.0_OriginalTargets'!AZ61</f>
        <v>0</v>
      </c>
      <c r="AQ48" s="512">
        <f>'[2]1.0_OriginalTargets'!BA61</f>
        <v>0</v>
      </c>
      <c r="AR48" s="512">
        <f>'[2]1.0_OriginalTargets'!BB61</f>
        <v>0</v>
      </c>
      <c r="AS48" s="512">
        <f>'[2]1.0_OriginalTargets'!BC61</f>
        <v>0</v>
      </c>
      <c r="AT48" s="513">
        <f>'[2]1.0_OriginalTargets'!BD61</f>
        <v>0</v>
      </c>
      <c r="AU48" s="507"/>
      <c r="AV48" s="512">
        <f>'[2]1.0_OriginalTargets'!BF61</f>
        <v>0</v>
      </c>
      <c r="AW48" s="512">
        <f>'[2]1.0_OriginalTargets'!BG61</f>
        <v>0</v>
      </c>
      <c r="AX48" s="512">
        <f>'[2]1.0_OriginalTargets'!BH61</f>
        <v>0</v>
      </c>
      <c r="AY48" s="512">
        <f>'[2]1.0_OriginalTargets'!BI61</f>
        <v>0</v>
      </c>
      <c r="AZ48" s="512">
        <f>'[2]1.0_OriginalTargets'!BJ61</f>
        <v>0</v>
      </c>
      <c r="BA48" s="513">
        <f>'[2]1.0_OriginalTargets'!BK61</f>
        <v>0</v>
      </c>
    </row>
    <row r="49" spans="1:53" ht="13.5" thickBot="1">
      <c r="A49" s="508"/>
      <c r="B49" s="514"/>
      <c r="C49" s="515"/>
      <c r="D49" s="516"/>
      <c r="E49" s="517" t="s">
        <v>55</v>
      </c>
      <c r="F49" s="518">
        <f>'[2]1.0_OriginalTargets'!I62</f>
        <v>0</v>
      </c>
      <c r="G49" s="518">
        <f>'[2]1.0_OriginalTargets'!J62</f>
        <v>0</v>
      </c>
      <c r="H49" s="518">
        <f>'[2]1.0_OriginalTargets'!K62</f>
        <v>0</v>
      </c>
      <c r="I49" s="518">
        <f>'[2]1.0_OriginalTargets'!L62</f>
        <v>0</v>
      </c>
      <c r="J49" s="518">
        <f>'[2]1.0_OriginalTargets'!M62</f>
        <v>0</v>
      </c>
      <c r="K49" s="519">
        <f>'[2]1.0_OriginalTargets'!N62</f>
        <v>0</v>
      </c>
      <c r="M49" s="518">
        <f>'[2]1.0_OriginalTargets'!S62</f>
        <v>0</v>
      </c>
      <c r="N49" s="518">
        <f>'[2]1.0_OriginalTargets'!T62</f>
        <v>0</v>
      </c>
      <c r="O49" s="518">
        <f>'[2]1.0_OriginalTargets'!U62</f>
        <v>0</v>
      </c>
      <c r="P49" s="518">
        <f>'[2]1.0_OriginalTargets'!V62</f>
        <v>0</v>
      </c>
      <c r="Q49" s="518">
        <f>'[2]1.0_OriginalTargets'!W62</f>
        <v>0</v>
      </c>
      <c r="R49" s="519">
        <f>'[2]1.0_OriginalTargets'!X62</f>
        <v>0</v>
      </c>
      <c r="T49" s="518">
        <f>'[2]1.0_OriginalTargets'!AC62</f>
        <v>0</v>
      </c>
      <c r="U49" s="518">
        <f>'[2]1.0_OriginalTargets'!AD62</f>
        <v>0</v>
      </c>
      <c r="V49" s="518">
        <f>'[2]1.0_OriginalTargets'!AE62</f>
        <v>0</v>
      </c>
      <c r="W49" s="518">
        <f>'[2]1.0_OriginalTargets'!AF62</f>
        <v>0</v>
      </c>
      <c r="X49" s="518">
        <f>'[2]1.0_OriginalTargets'!AG62</f>
        <v>0</v>
      </c>
      <c r="Y49" s="519">
        <f>'[2]1.0_OriginalTargets'!AH62</f>
        <v>0</v>
      </c>
      <c r="AA49" s="518">
        <f>'[2]1.0_OriginalTargets'!AK62</f>
        <v>0</v>
      </c>
      <c r="AB49" s="518">
        <f>'[2]1.0_OriginalTargets'!AL62</f>
        <v>0</v>
      </c>
      <c r="AC49" s="518">
        <f>'[2]1.0_OriginalTargets'!AM62</f>
        <v>0</v>
      </c>
      <c r="AD49" s="518">
        <f>'[2]1.0_OriginalTargets'!AN62</f>
        <v>0</v>
      </c>
      <c r="AE49" s="518">
        <f>'[2]1.0_OriginalTargets'!AO62</f>
        <v>0</v>
      </c>
      <c r="AF49" s="519">
        <f>'[2]1.0_OriginalTargets'!AP62</f>
        <v>0</v>
      </c>
      <c r="AG49" s="507"/>
      <c r="AH49" s="518">
        <f>'[2]1.0_OriginalTargets'!AR62</f>
        <v>0</v>
      </c>
      <c r="AI49" s="518">
        <f>'[2]1.0_OriginalTargets'!AS62</f>
        <v>0</v>
      </c>
      <c r="AJ49" s="518">
        <f>'[2]1.0_OriginalTargets'!AT62</f>
        <v>0</v>
      </c>
      <c r="AK49" s="518">
        <f>'[2]1.0_OriginalTargets'!AU62</f>
        <v>0</v>
      </c>
      <c r="AL49" s="518">
        <f>'[2]1.0_OriginalTargets'!AV62</f>
        <v>0</v>
      </c>
      <c r="AM49" s="519">
        <f>'[2]1.0_OriginalTargets'!AW62</f>
        <v>0</v>
      </c>
      <c r="AN49" s="507"/>
      <c r="AO49" s="518">
        <f>'[2]1.0_OriginalTargets'!AY62</f>
        <v>0</v>
      </c>
      <c r="AP49" s="518">
        <f>'[2]1.0_OriginalTargets'!AZ62</f>
        <v>0</v>
      </c>
      <c r="AQ49" s="518">
        <f>'[2]1.0_OriginalTargets'!BA62</f>
        <v>0</v>
      </c>
      <c r="AR49" s="518">
        <f>'[2]1.0_OriginalTargets'!BB62</f>
        <v>0</v>
      </c>
      <c r="AS49" s="518">
        <f>'[2]1.0_OriginalTargets'!BC62</f>
        <v>0</v>
      </c>
      <c r="AT49" s="519">
        <f>'[2]1.0_OriginalTargets'!BD62</f>
        <v>0</v>
      </c>
      <c r="AU49" s="507"/>
      <c r="AV49" s="518">
        <f>'[2]1.0_OriginalTargets'!BF62</f>
        <v>0</v>
      </c>
      <c r="AW49" s="518">
        <f>'[2]1.0_OriginalTargets'!BG62</f>
        <v>0</v>
      </c>
      <c r="AX49" s="518">
        <f>'[2]1.0_OriginalTargets'!BH62</f>
        <v>0</v>
      </c>
      <c r="AY49" s="518">
        <f>'[2]1.0_OriginalTargets'!BI62</f>
        <v>0</v>
      </c>
      <c r="AZ49" s="518">
        <f>'[2]1.0_OriginalTargets'!BJ62</f>
        <v>0</v>
      </c>
      <c r="BA49" s="519">
        <f>'[2]1.0_OriginalTargets'!BK62</f>
        <v>0</v>
      </c>
    </row>
    <row r="50" spans="1:53" ht="25.5">
      <c r="A50" s="520" t="s">
        <v>9</v>
      </c>
      <c r="B50" s="501">
        <v>2</v>
      </c>
      <c r="C50" s="502" t="s">
        <v>20</v>
      </c>
      <c r="D50" s="503" t="s">
        <v>59</v>
      </c>
      <c r="E50" s="521" t="s">
        <v>52</v>
      </c>
      <c r="F50" s="505">
        <f>'[2]1.0_OriginalTargets'!I63</f>
        <v>2</v>
      </c>
      <c r="G50" s="505">
        <f>'[2]1.0_OriginalTargets'!J63</f>
        <v>0</v>
      </c>
      <c r="H50" s="505">
        <f>'[2]1.0_OriginalTargets'!K63</f>
        <v>1</v>
      </c>
      <c r="I50" s="505">
        <f>'[2]1.0_OriginalTargets'!L63</f>
        <v>0</v>
      </c>
      <c r="J50" s="505">
        <f>'[2]1.0_OriginalTargets'!M63</f>
        <v>1</v>
      </c>
      <c r="K50" s="506">
        <f>'[2]1.0_OriginalTargets'!N63</f>
        <v>0</v>
      </c>
      <c r="M50" s="505">
        <f>'[2]1.0_OriginalTargets'!S63</f>
        <v>2</v>
      </c>
      <c r="N50" s="505">
        <f>'[2]1.0_OriginalTargets'!T63</f>
        <v>0</v>
      </c>
      <c r="O50" s="505">
        <f>'[2]1.0_OriginalTargets'!U63</f>
        <v>1</v>
      </c>
      <c r="P50" s="505">
        <f>'[2]1.0_OriginalTargets'!V63</f>
        <v>0</v>
      </c>
      <c r="Q50" s="505">
        <f>'[2]1.0_OriginalTargets'!W63</f>
        <v>1</v>
      </c>
      <c r="R50" s="506">
        <f>'[2]1.0_OriginalTargets'!X63</f>
        <v>0</v>
      </c>
      <c r="T50" s="505">
        <f>'[2]1.0_OriginalTargets'!AC63</f>
        <v>2</v>
      </c>
      <c r="U50" s="505">
        <f>'[2]1.0_OriginalTargets'!AD63</f>
        <v>0</v>
      </c>
      <c r="V50" s="505">
        <f>'[2]1.0_OriginalTargets'!AE63</f>
        <v>0</v>
      </c>
      <c r="W50" s="505">
        <f>'[2]1.0_OriginalTargets'!AF63</f>
        <v>0</v>
      </c>
      <c r="X50" s="505">
        <f>'[2]1.0_OriginalTargets'!AG63</f>
        <v>1</v>
      </c>
      <c r="Y50" s="506">
        <f>'[2]1.0_OriginalTargets'!AH63</f>
        <v>1</v>
      </c>
      <c r="AA50" s="505">
        <f>'[2]1.0_OriginalTargets'!AK63</f>
        <v>1</v>
      </c>
      <c r="AB50" s="505">
        <f>'[2]1.0_OriginalTargets'!AL63</f>
        <v>0</v>
      </c>
      <c r="AC50" s="505">
        <f>'[2]1.0_OriginalTargets'!AM63</f>
        <v>1</v>
      </c>
      <c r="AD50" s="505">
        <f>'[2]1.0_OriginalTargets'!AN63</f>
        <v>0</v>
      </c>
      <c r="AE50" s="505">
        <f>'[2]1.0_OriginalTargets'!AO63</f>
        <v>0</v>
      </c>
      <c r="AF50" s="506">
        <f>'[2]1.0_OriginalTargets'!AP63</f>
        <v>-1</v>
      </c>
      <c r="AG50" s="507"/>
      <c r="AH50" s="505">
        <f>'[2]1.0_OriginalTargets'!AR63</f>
        <v>0</v>
      </c>
      <c r="AI50" s="505">
        <f>'[2]1.0_OriginalTargets'!AS63</f>
        <v>0</v>
      </c>
      <c r="AJ50" s="505">
        <f>'[2]1.0_OriginalTargets'!AT63</f>
        <v>0</v>
      </c>
      <c r="AK50" s="505">
        <f>'[2]1.0_OriginalTargets'!AU63</f>
        <v>0</v>
      </c>
      <c r="AL50" s="505">
        <f>'[2]1.0_OriginalTargets'!AV63</f>
        <v>0</v>
      </c>
      <c r="AM50" s="506">
        <f>'[2]1.0_OriginalTargets'!AW63</f>
        <v>0</v>
      </c>
      <c r="AN50" s="507"/>
      <c r="AO50" s="505">
        <f>'[2]1.0_OriginalTargets'!AY63</f>
        <v>1</v>
      </c>
      <c r="AP50" s="505">
        <f>'[2]1.0_OriginalTargets'!AZ63</f>
        <v>0</v>
      </c>
      <c r="AQ50" s="505">
        <f>'[2]1.0_OriginalTargets'!BA63</f>
        <v>1</v>
      </c>
      <c r="AR50" s="505">
        <f>'[2]1.0_OriginalTargets'!BB63</f>
        <v>0</v>
      </c>
      <c r="AS50" s="505">
        <f>'[2]1.0_OriginalTargets'!BC63</f>
        <v>0</v>
      </c>
      <c r="AT50" s="506">
        <f>'[2]1.0_OriginalTargets'!BD63</f>
        <v>-1</v>
      </c>
      <c r="AU50" s="507"/>
      <c r="AV50" s="505">
        <f>'[2]1.0_OriginalTargets'!BF63</f>
        <v>0</v>
      </c>
      <c r="AW50" s="505">
        <f>'[2]1.0_OriginalTargets'!BG63</f>
        <v>0</v>
      </c>
      <c r="AX50" s="505">
        <f>'[2]1.0_OriginalTargets'!BH63</f>
        <v>0</v>
      </c>
      <c r="AY50" s="505">
        <f>'[2]1.0_OriginalTargets'!BI63</f>
        <v>0</v>
      </c>
      <c r="AZ50" s="505">
        <f>'[2]1.0_OriginalTargets'!BJ63</f>
        <v>0</v>
      </c>
      <c r="BA50" s="506">
        <f>'[2]1.0_OriginalTargets'!BK63</f>
        <v>0</v>
      </c>
    </row>
    <row r="51" spans="1:53" ht="13.15">
      <c r="A51" s="508"/>
      <c r="B51" s="509"/>
      <c r="C51" s="510"/>
      <c r="D51" s="511"/>
      <c r="E51" s="504" t="s">
        <v>53</v>
      </c>
      <c r="F51" s="512">
        <f>'[2]1.0_OriginalTargets'!I64</f>
        <v>0</v>
      </c>
      <c r="G51" s="512">
        <f>'[2]1.0_OriginalTargets'!J64</f>
        <v>0</v>
      </c>
      <c r="H51" s="512">
        <f>'[2]1.0_OriginalTargets'!K64</f>
        <v>0</v>
      </c>
      <c r="I51" s="512">
        <f>'[2]1.0_OriginalTargets'!L64</f>
        <v>0</v>
      </c>
      <c r="J51" s="512">
        <f>'[2]1.0_OriginalTargets'!M64</f>
        <v>0</v>
      </c>
      <c r="K51" s="513">
        <f>'[2]1.0_OriginalTargets'!N64</f>
        <v>0</v>
      </c>
      <c r="M51" s="512">
        <f>'[2]1.0_OriginalTargets'!S64</f>
        <v>0</v>
      </c>
      <c r="N51" s="512">
        <f>'[2]1.0_OriginalTargets'!T64</f>
        <v>0</v>
      </c>
      <c r="O51" s="512">
        <f>'[2]1.0_OriginalTargets'!U64</f>
        <v>0</v>
      </c>
      <c r="P51" s="512">
        <f>'[2]1.0_OriginalTargets'!V64</f>
        <v>0</v>
      </c>
      <c r="Q51" s="512">
        <f>'[2]1.0_OriginalTargets'!W64</f>
        <v>0</v>
      </c>
      <c r="R51" s="513">
        <f>'[2]1.0_OriginalTargets'!X64</f>
        <v>0</v>
      </c>
      <c r="T51" s="512">
        <f>'[2]1.0_OriginalTargets'!AC64</f>
        <v>0</v>
      </c>
      <c r="U51" s="512">
        <f>'[2]1.0_OriginalTargets'!AD64</f>
        <v>0</v>
      </c>
      <c r="V51" s="512">
        <f>'[2]1.0_OriginalTargets'!AE64</f>
        <v>0</v>
      </c>
      <c r="W51" s="512">
        <f>'[2]1.0_OriginalTargets'!AF64</f>
        <v>0</v>
      </c>
      <c r="X51" s="512">
        <f>'[2]1.0_OriginalTargets'!AG64</f>
        <v>0</v>
      </c>
      <c r="Y51" s="513">
        <f>'[2]1.0_OriginalTargets'!AH64</f>
        <v>0</v>
      </c>
      <c r="AA51" s="512">
        <f>'[2]1.0_OriginalTargets'!AK64</f>
        <v>0</v>
      </c>
      <c r="AB51" s="512">
        <f>'[2]1.0_OriginalTargets'!AL64</f>
        <v>0</v>
      </c>
      <c r="AC51" s="512">
        <f>'[2]1.0_OriginalTargets'!AM64</f>
        <v>0</v>
      </c>
      <c r="AD51" s="512">
        <f>'[2]1.0_OriginalTargets'!AN64</f>
        <v>0</v>
      </c>
      <c r="AE51" s="512">
        <f>'[2]1.0_OriginalTargets'!AO64</f>
        <v>0</v>
      </c>
      <c r="AF51" s="513">
        <f>'[2]1.0_OriginalTargets'!AP64</f>
        <v>0</v>
      </c>
      <c r="AG51" s="507"/>
      <c r="AH51" s="512">
        <f>'[2]1.0_OriginalTargets'!AR64</f>
        <v>0</v>
      </c>
      <c r="AI51" s="512">
        <f>'[2]1.0_OriginalTargets'!AS64</f>
        <v>0</v>
      </c>
      <c r="AJ51" s="512">
        <f>'[2]1.0_OriginalTargets'!AT64</f>
        <v>0</v>
      </c>
      <c r="AK51" s="512">
        <f>'[2]1.0_OriginalTargets'!AU64</f>
        <v>0</v>
      </c>
      <c r="AL51" s="512">
        <f>'[2]1.0_OriginalTargets'!AV64</f>
        <v>0</v>
      </c>
      <c r="AM51" s="513">
        <f>'[2]1.0_OriginalTargets'!AW64</f>
        <v>0</v>
      </c>
      <c r="AN51" s="507"/>
      <c r="AO51" s="512">
        <f>'[2]1.0_OriginalTargets'!AY64</f>
        <v>0</v>
      </c>
      <c r="AP51" s="512">
        <f>'[2]1.0_OriginalTargets'!AZ64</f>
        <v>0</v>
      </c>
      <c r="AQ51" s="512">
        <f>'[2]1.0_OriginalTargets'!BA64</f>
        <v>0</v>
      </c>
      <c r="AR51" s="512">
        <f>'[2]1.0_OriginalTargets'!BB64</f>
        <v>0</v>
      </c>
      <c r="AS51" s="512">
        <f>'[2]1.0_OriginalTargets'!BC64</f>
        <v>0</v>
      </c>
      <c r="AT51" s="513">
        <f>'[2]1.0_OriginalTargets'!BD64</f>
        <v>0</v>
      </c>
      <c r="AU51" s="507"/>
      <c r="AV51" s="512">
        <f>'[2]1.0_OriginalTargets'!BF64</f>
        <v>0</v>
      </c>
      <c r="AW51" s="512">
        <f>'[2]1.0_OriginalTargets'!BG64</f>
        <v>0</v>
      </c>
      <c r="AX51" s="512">
        <f>'[2]1.0_OriginalTargets'!BH64</f>
        <v>0</v>
      </c>
      <c r="AY51" s="512">
        <f>'[2]1.0_OriginalTargets'!BI64</f>
        <v>0</v>
      </c>
      <c r="AZ51" s="512">
        <f>'[2]1.0_OriginalTargets'!BJ64</f>
        <v>0</v>
      </c>
      <c r="BA51" s="513">
        <f>'[2]1.0_OriginalTargets'!BK64</f>
        <v>0</v>
      </c>
    </row>
    <row r="52" spans="1:53" ht="13.15">
      <c r="A52" s="508"/>
      <c r="B52" s="509"/>
      <c r="C52" s="510"/>
      <c r="D52" s="511"/>
      <c r="E52" s="504" t="s">
        <v>54</v>
      </c>
      <c r="F52" s="512">
        <f>'[2]1.0_OriginalTargets'!I65</f>
        <v>0</v>
      </c>
      <c r="G52" s="512">
        <f>'[2]1.0_OriginalTargets'!J65</f>
        <v>0</v>
      </c>
      <c r="H52" s="512">
        <f>'[2]1.0_OriginalTargets'!K65</f>
        <v>0</v>
      </c>
      <c r="I52" s="512">
        <f>'[2]1.0_OriginalTargets'!L65</f>
        <v>0</v>
      </c>
      <c r="J52" s="512">
        <f>'[2]1.0_OriginalTargets'!M65</f>
        <v>0</v>
      </c>
      <c r="K52" s="513">
        <f>'[2]1.0_OriginalTargets'!N65</f>
        <v>0</v>
      </c>
      <c r="M52" s="512">
        <f>'[2]1.0_OriginalTargets'!S65</f>
        <v>0</v>
      </c>
      <c r="N52" s="512">
        <f>'[2]1.0_OriginalTargets'!T65</f>
        <v>0</v>
      </c>
      <c r="O52" s="512">
        <f>'[2]1.0_OriginalTargets'!U65</f>
        <v>0</v>
      </c>
      <c r="P52" s="512">
        <f>'[2]1.0_OriginalTargets'!V65</f>
        <v>0</v>
      </c>
      <c r="Q52" s="512">
        <f>'[2]1.0_OriginalTargets'!W65</f>
        <v>0</v>
      </c>
      <c r="R52" s="513">
        <f>'[2]1.0_OriginalTargets'!X65</f>
        <v>0</v>
      </c>
      <c r="T52" s="512">
        <f>'[2]1.0_OriginalTargets'!AC65</f>
        <v>0</v>
      </c>
      <c r="U52" s="512">
        <f>'[2]1.0_OriginalTargets'!AD65</f>
        <v>0</v>
      </c>
      <c r="V52" s="512">
        <f>'[2]1.0_OriginalTargets'!AE65</f>
        <v>0</v>
      </c>
      <c r="W52" s="512">
        <f>'[2]1.0_OriginalTargets'!AF65</f>
        <v>0</v>
      </c>
      <c r="X52" s="512">
        <f>'[2]1.0_OriginalTargets'!AG65</f>
        <v>0</v>
      </c>
      <c r="Y52" s="513">
        <f>'[2]1.0_OriginalTargets'!AH65</f>
        <v>0</v>
      </c>
      <c r="AA52" s="512">
        <f>'[2]1.0_OriginalTargets'!AK65</f>
        <v>0</v>
      </c>
      <c r="AB52" s="512">
        <f>'[2]1.0_OriginalTargets'!AL65</f>
        <v>0</v>
      </c>
      <c r="AC52" s="512">
        <f>'[2]1.0_OriginalTargets'!AM65</f>
        <v>0</v>
      </c>
      <c r="AD52" s="512">
        <f>'[2]1.0_OriginalTargets'!AN65</f>
        <v>0</v>
      </c>
      <c r="AE52" s="512">
        <f>'[2]1.0_OriginalTargets'!AO65</f>
        <v>0</v>
      </c>
      <c r="AF52" s="513">
        <f>'[2]1.0_OriginalTargets'!AP65</f>
        <v>0</v>
      </c>
      <c r="AG52" s="507"/>
      <c r="AH52" s="512">
        <f>'[2]1.0_OriginalTargets'!AR65</f>
        <v>0</v>
      </c>
      <c r="AI52" s="512">
        <f>'[2]1.0_OriginalTargets'!AS65</f>
        <v>0</v>
      </c>
      <c r="AJ52" s="512">
        <f>'[2]1.0_OriginalTargets'!AT65</f>
        <v>0</v>
      </c>
      <c r="AK52" s="512">
        <f>'[2]1.0_OriginalTargets'!AU65</f>
        <v>0</v>
      </c>
      <c r="AL52" s="512">
        <f>'[2]1.0_OriginalTargets'!AV65</f>
        <v>0</v>
      </c>
      <c r="AM52" s="513">
        <f>'[2]1.0_OriginalTargets'!AW65</f>
        <v>0</v>
      </c>
      <c r="AN52" s="507"/>
      <c r="AO52" s="512">
        <f>'[2]1.0_OriginalTargets'!AY65</f>
        <v>0</v>
      </c>
      <c r="AP52" s="512">
        <f>'[2]1.0_OriginalTargets'!AZ65</f>
        <v>0</v>
      </c>
      <c r="AQ52" s="512">
        <f>'[2]1.0_OriginalTargets'!BA65</f>
        <v>0</v>
      </c>
      <c r="AR52" s="512">
        <f>'[2]1.0_OriginalTargets'!BB65</f>
        <v>0</v>
      </c>
      <c r="AS52" s="512">
        <f>'[2]1.0_OriginalTargets'!BC65</f>
        <v>0</v>
      </c>
      <c r="AT52" s="513">
        <f>'[2]1.0_OriginalTargets'!BD65</f>
        <v>0</v>
      </c>
      <c r="AU52" s="507"/>
      <c r="AV52" s="512">
        <f>'[2]1.0_OriginalTargets'!BF65</f>
        <v>0</v>
      </c>
      <c r="AW52" s="512">
        <f>'[2]1.0_OriginalTargets'!BG65</f>
        <v>0</v>
      </c>
      <c r="AX52" s="512">
        <f>'[2]1.0_OriginalTargets'!BH65</f>
        <v>0</v>
      </c>
      <c r="AY52" s="512">
        <f>'[2]1.0_OriginalTargets'!BI65</f>
        <v>0</v>
      </c>
      <c r="AZ52" s="512">
        <f>'[2]1.0_OriginalTargets'!BJ65</f>
        <v>0</v>
      </c>
      <c r="BA52" s="513">
        <f>'[2]1.0_OriginalTargets'!BK65</f>
        <v>0</v>
      </c>
    </row>
    <row r="53" spans="1:53" ht="13.5" thickBot="1">
      <c r="A53" s="508"/>
      <c r="B53" s="514"/>
      <c r="C53" s="515"/>
      <c r="D53" s="516"/>
      <c r="E53" s="517" t="s">
        <v>55</v>
      </c>
      <c r="F53" s="518">
        <f>'[2]1.0_OriginalTargets'!I66</f>
        <v>0</v>
      </c>
      <c r="G53" s="518">
        <f>'[2]1.0_OriginalTargets'!J66</f>
        <v>0</v>
      </c>
      <c r="H53" s="518">
        <f>'[2]1.0_OriginalTargets'!K66</f>
        <v>0</v>
      </c>
      <c r="I53" s="518">
        <f>'[2]1.0_OriginalTargets'!L66</f>
        <v>0</v>
      </c>
      <c r="J53" s="518">
        <f>'[2]1.0_OriginalTargets'!M66</f>
        <v>0</v>
      </c>
      <c r="K53" s="519">
        <f>'[2]1.0_OriginalTargets'!N66</f>
        <v>0</v>
      </c>
      <c r="M53" s="518">
        <f>'[2]1.0_OriginalTargets'!S66</f>
        <v>0</v>
      </c>
      <c r="N53" s="518">
        <f>'[2]1.0_OriginalTargets'!T66</f>
        <v>0</v>
      </c>
      <c r="O53" s="518">
        <f>'[2]1.0_OriginalTargets'!U66</f>
        <v>0</v>
      </c>
      <c r="P53" s="518">
        <f>'[2]1.0_OriginalTargets'!V66</f>
        <v>0</v>
      </c>
      <c r="Q53" s="518">
        <f>'[2]1.0_OriginalTargets'!W66</f>
        <v>0</v>
      </c>
      <c r="R53" s="519">
        <f>'[2]1.0_OriginalTargets'!X66</f>
        <v>0</v>
      </c>
      <c r="T53" s="518">
        <f>'[2]1.0_OriginalTargets'!AC66</f>
        <v>0</v>
      </c>
      <c r="U53" s="518">
        <f>'[2]1.0_OriginalTargets'!AD66</f>
        <v>0</v>
      </c>
      <c r="V53" s="518">
        <f>'[2]1.0_OriginalTargets'!AE66</f>
        <v>0</v>
      </c>
      <c r="W53" s="518">
        <f>'[2]1.0_OriginalTargets'!AF66</f>
        <v>0</v>
      </c>
      <c r="X53" s="518">
        <f>'[2]1.0_OriginalTargets'!AG66</f>
        <v>0</v>
      </c>
      <c r="Y53" s="519">
        <f>'[2]1.0_OriginalTargets'!AH66</f>
        <v>0</v>
      </c>
      <c r="AA53" s="518">
        <f>'[2]1.0_OriginalTargets'!AK66</f>
        <v>0</v>
      </c>
      <c r="AB53" s="518">
        <f>'[2]1.0_OriginalTargets'!AL66</f>
        <v>0</v>
      </c>
      <c r="AC53" s="518">
        <f>'[2]1.0_OriginalTargets'!AM66</f>
        <v>0</v>
      </c>
      <c r="AD53" s="518">
        <f>'[2]1.0_OriginalTargets'!AN66</f>
        <v>0</v>
      </c>
      <c r="AE53" s="518">
        <f>'[2]1.0_OriginalTargets'!AO66</f>
        <v>0</v>
      </c>
      <c r="AF53" s="519">
        <f>'[2]1.0_OriginalTargets'!AP66</f>
        <v>0</v>
      </c>
      <c r="AG53" s="507"/>
      <c r="AH53" s="518">
        <f>'[2]1.0_OriginalTargets'!AR66</f>
        <v>0</v>
      </c>
      <c r="AI53" s="518">
        <f>'[2]1.0_OriginalTargets'!AS66</f>
        <v>0</v>
      </c>
      <c r="AJ53" s="518">
        <f>'[2]1.0_OriginalTargets'!AT66</f>
        <v>0</v>
      </c>
      <c r="AK53" s="518">
        <f>'[2]1.0_OriginalTargets'!AU66</f>
        <v>0</v>
      </c>
      <c r="AL53" s="518">
        <f>'[2]1.0_OriginalTargets'!AV66</f>
        <v>0</v>
      </c>
      <c r="AM53" s="519">
        <f>'[2]1.0_OriginalTargets'!AW66</f>
        <v>0</v>
      </c>
      <c r="AN53" s="507"/>
      <c r="AO53" s="518">
        <f>'[2]1.0_OriginalTargets'!AY66</f>
        <v>0</v>
      </c>
      <c r="AP53" s="518">
        <f>'[2]1.0_OriginalTargets'!AZ66</f>
        <v>0</v>
      </c>
      <c r="AQ53" s="518">
        <f>'[2]1.0_OriginalTargets'!BA66</f>
        <v>0</v>
      </c>
      <c r="AR53" s="518">
        <f>'[2]1.0_OriginalTargets'!BB66</f>
        <v>0</v>
      </c>
      <c r="AS53" s="518">
        <f>'[2]1.0_OriginalTargets'!BC66</f>
        <v>0</v>
      </c>
      <c r="AT53" s="519">
        <f>'[2]1.0_OriginalTargets'!BD66</f>
        <v>0</v>
      </c>
      <c r="AU53" s="507"/>
      <c r="AV53" s="518">
        <f>'[2]1.0_OriginalTargets'!BF66</f>
        <v>0</v>
      </c>
      <c r="AW53" s="518">
        <f>'[2]1.0_OriginalTargets'!BG66</f>
        <v>0</v>
      </c>
      <c r="AX53" s="518">
        <f>'[2]1.0_OriginalTargets'!BH66</f>
        <v>0</v>
      </c>
      <c r="AY53" s="518">
        <f>'[2]1.0_OriginalTargets'!BI66</f>
        <v>0</v>
      </c>
      <c r="AZ53" s="518">
        <f>'[2]1.0_OriginalTargets'!BJ66</f>
        <v>0</v>
      </c>
      <c r="BA53" s="519">
        <f>'[2]1.0_OriginalTargets'!BK66</f>
        <v>0</v>
      </c>
    </row>
    <row r="54" spans="1:53" ht="25.5">
      <c r="A54" s="520" t="s">
        <v>9</v>
      </c>
      <c r="B54" s="501">
        <v>27</v>
      </c>
      <c r="C54" s="502" t="s">
        <v>21</v>
      </c>
      <c r="D54" s="503" t="s">
        <v>59</v>
      </c>
      <c r="E54" s="521" t="s">
        <v>52</v>
      </c>
      <c r="F54" s="505">
        <f>'[2]1.0_OriginalTargets'!I67</f>
        <v>0</v>
      </c>
      <c r="G54" s="505">
        <f>'[2]1.0_OriginalTargets'!J67</f>
        <v>0</v>
      </c>
      <c r="H54" s="505">
        <f>'[2]1.0_OriginalTargets'!K67</f>
        <v>0</v>
      </c>
      <c r="I54" s="505">
        <f>'[2]1.0_OriginalTargets'!L67</f>
        <v>0</v>
      </c>
      <c r="J54" s="505">
        <f>'[2]1.0_OriginalTargets'!M67</f>
        <v>0</v>
      </c>
      <c r="K54" s="506">
        <f>'[2]1.0_OriginalTargets'!N67</f>
        <v>0</v>
      </c>
      <c r="M54" s="505">
        <f>'[2]1.0_OriginalTargets'!S67</f>
        <v>0</v>
      </c>
      <c r="N54" s="505">
        <f>'[2]1.0_OriginalTargets'!T67</f>
        <v>0</v>
      </c>
      <c r="O54" s="505">
        <f>'[2]1.0_OriginalTargets'!U67</f>
        <v>0</v>
      </c>
      <c r="P54" s="505">
        <f>'[2]1.0_OriginalTargets'!V67</f>
        <v>0</v>
      </c>
      <c r="Q54" s="505">
        <f>'[2]1.0_OriginalTargets'!W67</f>
        <v>0</v>
      </c>
      <c r="R54" s="506">
        <f>'[2]1.0_OriginalTargets'!X67</f>
        <v>0</v>
      </c>
      <c r="T54" s="505">
        <f>'[2]1.0_OriginalTargets'!AC67</f>
        <v>0</v>
      </c>
      <c r="U54" s="505">
        <f>'[2]1.0_OriginalTargets'!AD67</f>
        <v>0</v>
      </c>
      <c r="V54" s="505">
        <f>'[2]1.0_OriginalTargets'!AE67</f>
        <v>0</v>
      </c>
      <c r="W54" s="505">
        <f>'[2]1.0_OriginalTargets'!AF67</f>
        <v>0</v>
      </c>
      <c r="X54" s="505">
        <f>'[2]1.0_OriginalTargets'!AG67</f>
        <v>0</v>
      </c>
      <c r="Y54" s="506">
        <f>'[2]1.0_OriginalTargets'!AH67</f>
        <v>0</v>
      </c>
      <c r="AA54" s="505">
        <f>'[2]1.0_OriginalTargets'!AK67</f>
        <v>0</v>
      </c>
      <c r="AB54" s="505">
        <f>'[2]1.0_OriginalTargets'!AL67</f>
        <v>0</v>
      </c>
      <c r="AC54" s="505">
        <f>'[2]1.0_OriginalTargets'!AM67</f>
        <v>0</v>
      </c>
      <c r="AD54" s="505">
        <f>'[2]1.0_OriginalTargets'!AN67</f>
        <v>0</v>
      </c>
      <c r="AE54" s="505">
        <f>'[2]1.0_OriginalTargets'!AO67</f>
        <v>0</v>
      </c>
      <c r="AF54" s="506">
        <f>'[2]1.0_OriginalTargets'!AP67</f>
        <v>0</v>
      </c>
      <c r="AG54" s="507"/>
      <c r="AH54" s="505">
        <f>'[2]1.0_OriginalTargets'!AR67</f>
        <v>0</v>
      </c>
      <c r="AI54" s="505">
        <f>'[2]1.0_OriginalTargets'!AS67</f>
        <v>0</v>
      </c>
      <c r="AJ54" s="505">
        <f>'[2]1.0_OriginalTargets'!AT67</f>
        <v>0</v>
      </c>
      <c r="AK54" s="505">
        <f>'[2]1.0_OriginalTargets'!AU67</f>
        <v>0</v>
      </c>
      <c r="AL54" s="505">
        <f>'[2]1.0_OriginalTargets'!AV67</f>
        <v>0</v>
      </c>
      <c r="AM54" s="506">
        <f>'[2]1.0_OriginalTargets'!AW67</f>
        <v>0</v>
      </c>
      <c r="AN54" s="507"/>
      <c r="AO54" s="505">
        <f>'[2]1.0_OriginalTargets'!AY67</f>
        <v>0</v>
      </c>
      <c r="AP54" s="505">
        <f>'[2]1.0_OriginalTargets'!AZ67</f>
        <v>0</v>
      </c>
      <c r="AQ54" s="505">
        <f>'[2]1.0_OriginalTargets'!BA67</f>
        <v>0</v>
      </c>
      <c r="AR54" s="505">
        <f>'[2]1.0_OriginalTargets'!BB67</f>
        <v>0</v>
      </c>
      <c r="AS54" s="505">
        <f>'[2]1.0_OriginalTargets'!BC67</f>
        <v>0</v>
      </c>
      <c r="AT54" s="506">
        <f>'[2]1.0_OriginalTargets'!BD67</f>
        <v>0</v>
      </c>
      <c r="AU54" s="507"/>
      <c r="AV54" s="505">
        <f>'[2]1.0_OriginalTargets'!BF67</f>
        <v>0</v>
      </c>
      <c r="AW54" s="505">
        <f>'[2]1.0_OriginalTargets'!BG67</f>
        <v>0</v>
      </c>
      <c r="AX54" s="505">
        <f>'[2]1.0_OriginalTargets'!BH67</f>
        <v>0</v>
      </c>
      <c r="AY54" s="505">
        <f>'[2]1.0_OriginalTargets'!BI67</f>
        <v>0</v>
      </c>
      <c r="AZ54" s="505">
        <f>'[2]1.0_OriginalTargets'!BJ67</f>
        <v>0</v>
      </c>
      <c r="BA54" s="506">
        <f>'[2]1.0_OriginalTargets'!BK67</f>
        <v>0</v>
      </c>
    </row>
    <row r="55" spans="1:53" ht="13.15">
      <c r="A55" s="508"/>
      <c r="B55" s="509"/>
      <c r="C55" s="510"/>
      <c r="D55" s="511"/>
      <c r="E55" s="504" t="s">
        <v>53</v>
      </c>
      <c r="F55" s="512">
        <f>'[2]1.0_OriginalTargets'!I68</f>
        <v>0</v>
      </c>
      <c r="G55" s="512">
        <f>'[2]1.0_OriginalTargets'!J68</f>
        <v>0</v>
      </c>
      <c r="H55" s="512">
        <f>'[2]1.0_OriginalTargets'!K68</f>
        <v>0</v>
      </c>
      <c r="I55" s="512">
        <f>'[2]1.0_OriginalTargets'!L68</f>
        <v>0</v>
      </c>
      <c r="J55" s="512">
        <f>'[2]1.0_OriginalTargets'!M68</f>
        <v>0</v>
      </c>
      <c r="K55" s="513">
        <f>'[2]1.0_OriginalTargets'!N68</f>
        <v>0</v>
      </c>
      <c r="M55" s="512">
        <f>'[2]1.0_OriginalTargets'!S68</f>
        <v>0</v>
      </c>
      <c r="N55" s="512">
        <f>'[2]1.0_OriginalTargets'!T68</f>
        <v>0</v>
      </c>
      <c r="O55" s="512">
        <f>'[2]1.0_OriginalTargets'!U68</f>
        <v>0</v>
      </c>
      <c r="P55" s="512">
        <f>'[2]1.0_OriginalTargets'!V68</f>
        <v>0</v>
      </c>
      <c r="Q55" s="512">
        <f>'[2]1.0_OriginalTargets'!W68</f>
        <v>0</v>
      </c>
      <c r="R55" s="513">
        <f>'[2]1.0_OriginalTargets'!X68</f>
        <v>0</v>
      </c>
      <c r="T55" s="512">
        <f>'[2]1.0_OriginalTargets'!AC68</f>
        <v>0</v>
      </c>
      <c r="U55" s="512">
        <f>'[2]1.0_OriginalTargets'!AD68</f>
        <v>0</v>
      </c>
      <c r="V55" s="512">
        <f>'[2]1.0_OriginalTargets'!AE68</f>
        <v>0</v>
      </c>
      <c r="W55" s="512">
        <f>'[2]1.0_OriginalTargets'!AF68</f>
        <v>0</v>
      </c>
      <c r="X55" s="512">
        <f>'[2]1.0_OriginalTargets'!AG68</f>
        <v>0</v>
      </c>
      <c r="Y55" s="513">
        <f>'[2]1.0_OriginalTargets'!AH68</f>
        <v>0</v>
      </c>
      <c r="AA55" s="512">
        <f>'[2]1.0_OriginalTargets'!AK68</f>
        <v>0</v>
      </c>
      <c r="AB55" s="512">
        <f>'[2]1.0_OriginalTargets'!AL68</f>
        <v>0</v>
      </c>
      <c r="AC55" s="512">
        <f>'[2]1.0_OriginalTargets'!AM68</f>
        <v>0</v>
      </c>
      <c r="AD55" s="512">
        <f>'[2]1.0_OriginalTargets'!AN68</f>
        <v>0</v>
      </c>
      <c r="AE55" s="512">
        <f>'[2]1.0_OriginalTargets'!AO68</f>
        <v>0</v>
      </c>
      <c r="AF55" s="513">
        <f>'[2]1.0_OriginalTargets'!AP68</f>
        <v>0</v>
      </c>
      <c r="AG55" s="507"/>
      <c r="AH55" s="512">
        <f>'[2]1.0_OriginalTargets'!AR68</f>
        <v>0</v>
      </c>
      <c r="AI55" s="512">
        <f>'[2]1.0_OriginalTargets'!AS68</f>
        <v>0</v>
      </c>
      <c r="AJ55" s="512">
        <f>'[2]1.0_OriginalTargets'!AT68</f>
        <v>0</v>
      </c>
      <c r="AK55" s="512">
        <f>'[2]1.0_OriginalTargets'!AU68</f>
        <v>0</v>
      </c>
      <c r="AL55" s="512">
        <f>'[2]1.0_OriginalTargets'!AV68</f>
        <v>0</v>
      </c>
      <c r="AM55" s="513">
        <f>'[2]1.0_OriginalTargets'!AW68</f>
        <v>0</v>
      </c>
      <c r="AN55" s="507"/>
      <c r="AO55" s="512">
        <f>'[2]1.0_OriginalTargets'!AY68</f>
        <v>0</v>
      </c>
      <c r="AP55" s="512">
        <f>'[2]1.0_OriginalTargets'!AZ68</f>
        <v>0</v>
      </c>
      <c r="AQ55" s="512">
        <f>'[2]1.0_OriginalTargets'!BA68</f>
        <v>0</v>
      </c>
      <c r="AR55" s="512">
        <f>'[2]1.0_OriginalTargets'!BB68</f>
        <v>0</v>
      </c>
      <c r="AS55" s="512">
        <f>'[2]1.0_OriginalTargets'!BC68</f>
        <v>0</v>
      </c>
      <c r="AT55" s="513">
        <f>'[2]1.0_OriginalTargets'!BD68</f>
        <v>0</v>
      </c>
      <c r="AU55" s="507"/>
      <c r="AV55" s="512">
        <f>'[2]1.0_OriginalTargets'!BF68</f>
        <v>0</v>
      </c>
      <c r="AW55" s="512">
        <f>'[2]1.0_OriginalTargets'!BG68</f>
        <v>0</v>
      </c>
      <c r="AX55" s="512">
        <f>'[2]1.0_OriginalTargets'!BH68</f>
        <v>0</v>
      </c>
      <c r="AY55" s="512">
        <f>'[2]1.0_OriginalTargets'!BI68</f>
        <v>0</v>
      </c>
      <c r="AZ55" s="512">
        <f>'[2]1.0_OriginalTargets'!BJ68</f>
        <v>0</v>
      </c>
      <c r="BA55" s="513">
        <f>'[2]1.0_OriginalTargets'!BK68</f>
        <v>0</v>
      </c>
    </row>
    <row r="56" spans="1:53" ht="13.15">
      <c r="A56" s="508"/>
      <c r="B56" s="509"/>
      <c r="C56" s="510"/>
      <c r="D56" s="511"/>
      <c r="E56" s="504" t="s">
        <v>54</v>
      </c>
      <c r="F56" s="512">
        <f>'[2]1.0_OriginalTargets'!I69</f>
        <v>0</v>
      </c>
      <c r="G56" s="512">
        <f>'[2]1.0_OriginalTargets'!J69</f>
        <v>0</v>
      </c>
      <c r="H56" s="512">
        <f>'[2]1.0_OriginalTargets'!K69</f>
        <v>0</v>
      </c>
      <c r="I56" s="512">
        <f>'[2]1.0_OriginalTargets'!L69</f>
        <v>0</v>
      </c>
      <c r="J56" s="512">
        <f>'[2]1.0_OriginalTargets'!M69</f>
        <v>0</v>
      </c>
      <c r="K56" s="513">
        <f>'[2]1.0_OriginalTargets'!N69</f>
        <v>0</v>
      </c>
      <c r="M56" s="512">
        <f>'[2]1.0_OriginalTargets'!S69</f>
        <v>0</v>
      </c>
      <c r="N56" s="512">
        <f>'[2]1.0_OriginalTargets'!T69</f>
        <v>0</v>
      </c>
      <c r="O56" s="512">
        <f>'[2]1.0_OriginalTargets'!U69</f>
        <v>0</v>
      </c>
      <c r="P56" s="512">
        <f>'[2]1.0_OriginalTargets'!V69</f>
        <v>0</v>
      </c>
      <c r="Q56" s="512">
        <f>'[2]1.0_OriginalTargets'!W69</f>
        <v>0</v>
      </c>
      <c r="R56" s="513">
        <f>'[2]1.0_OriginalTargets'!X69</f>
        <v>0</v>
      </c>
      <c r="T56" s="512">
        <f>'[2]1.0_OriginalTargets'!AC69</f>
        <v>0</v>
      </c>
      <c r="U56" s="512">
        <f>'[2]1.0_OriginalTargets'!AD69</f>
        <v>0</v>
      </c>
      <c r="V56" s="512">
        <f>'[2]1.0_OriginalTargets'!AE69</f>
        <v>0</v>
      </c>
      <c r="W56" s="512">
        <f>'[2]1.0_OriginalTargets'!AF69</f>
        <v>0</v>
      </c>
      <c r="X56" s="512">
        <f>'[2]1.0_OriginalTargets'!AG69</f>
        <v>0</v>
      </c>
      <c r="Y56" s="513">
        <f>'[2]1.0_OriginalTargets'!AH69</f>
        <v>0</v>
      </c>
      <c r="AA56" s="512">
        <f>'[2]1.0_OriginalTargets'!AK69</f>
        <v>0</v>
      </c>
      <c r="AB56" s="512">
        <f>'[2]1.0_OriginalTargets'!AL69</f>
        <v>0</v>
      </c>
      <c r="AC56" s="512">
        <f>'[2]1.0_OriginalTargets'!AM69</f>
        <v>0</v>
      </c>
      <c r="AD56" s="512">
        <f>'[2]1.0_OriginalTargets'!AN69</f>
        <v>0</v>
      </c>
      <c r="AE56" s="512">
        <f>'[2]1.0_OriginalTargets'!AO69</f>
        <v>0</v>
      </c>
      <c r="AF56" s="513">
        <f>'[2]1.0_OriginalTargets'!AP69</f>
        <v>0</v>
      </c>
      <c r="AG56" s="507"/>
      <c r="AH56" s="512">
        <f>'[2]1.0_OriginalTargets'!AR69</f>
        <v>0</v>
      </c>
      <c r="AI56" s="512">
        <f>'[2]1.0_OriginalTargets'!AS69</f>
        <v>0</v>
      </c>
      <c r="AJ56" s="512">
        <f>'[2]1.0_OriginalTargets'!AT69</f>
        <v>0</v>
      </c>
      <c r="AK56" s="512">
        <f>'[2]1.0_OriginalTargets'!AU69</f>
        <v>0</v>
      </c>
      <c r="AL56" s="512">
        <f>'[2]1.0_OriginalTargets'!AV69</f>
        <v>0</v>
      </c>
      <c r="AM56" s="513">
        <f>'[2]1.0_OriginalTargets'!AW69</f>
        <v>0</v>
      </c>
      <c r="AN56" s="507"/>
      <c r="AO56" s="512">
        <f>'[2]1.0_OriginalTargets'!AY69</f>
        <v>0</v>
      </c>
      <c r="AP56" s="512">
        <f>'[2]1.0_OriginalTargets'!AZ69</f>
        <v>0</v>
      </c>
      <c r="AQ56" s="512">
        <f>'[2]1.0_OriginalTargets'!BA69</f>
        <v>0</v>
      </c>
      <c r="AR56" s="512">
        <f>'[2]1.0_OriginalTargets'!BB69</f>
        <v>0</v>
      </c>
      <c r="AS56" s="512">
        <f>'[2]1.0_OriginalTargets'!BC69</f>
        <v>0</v>
      </c>
      <c r="AT56" s="513">
        <f>'[2]1.0_OriginalTargets'!BD69</f>
        <v>0</v>
      </c>
      <c r="AU56" s="507"/>
      <c r="AV56" s="512">
        <f>'[2]1.0_OriginalTargets'!BF69</f>
        <v>0</v>
      </c>
      <c r="AW56" s="512">
        <f>'[2]1.0_OriginalTargets'!BG69</f>
        <v>0</v>
      </c>
      <c r="AX56" s="512">
        <f>'[2]1.0_OriginalTargets'!BH69</f>
        <v>0</v>
      </c>
      <c r="AY56" s="512">
        <f>'[2]1.0_OriginalTargets'!BI69</f>
        <v>0</v>
      </c>
      <c r="AZ56" s="512">
        <f>'[2]1.0_OriginalTargets'!BJ69</f>
        <v>0</v>
      </c>
      <c r="BA56" s="513">
        <f>'[2]1.0_OriginalTargets'!BK69</f>
        <v>0</v>
      </c>
    </row>
    <row r="57" spans="1:53" ht="13.5" thickBot="1">
      <c r="A57" s="508"/>
      <c r="B57" s="514"/>
      <c r="C57" s="515"/>
      <c r="D57" s="516"/>
      <c r="E57" s="517" t="s">
        <v>55</v>
      </c>
      <c r="F57" s="518">
        <f>'[2]1.0_OriginalTargets'!I70</f>
        <v>16</v>
      </c>
      <c r="G57" s="518">
        <f>'[2]1.0_OriginalTargets'!J70</f>
        <v>0</v>
      </c>
      <c r="H57" s="518">
        <f>'[2]1.0_OriginalTargets'!K70</f>
        <v>4</v>
      </c>
      <c r="I57" s="518">
        <f>'[2]1.0_OriginalTargets'!L70</f>
        <v>0</v>
      </c>
      <c r="J57" s="518">
        <f>'[2]1.0_OriginalTargets'!M70</f>
        <v>12</v>
      </c>
      <c r="K57" s="519">
        <f>'[2]1.0_OriginalTargets'!N70</f>
        <v>0</v>
      </c>
      <c r="M57" s="518">
        <f>'[2]1.0_OriginalTargets'!S70</f>
        <v>16</v>
      </c>
      <c r="N57" s="518">
        <f>'[2]1.0_OriginalTargets'!T70</f>
        <v>5</v>
      </c>
      <c r="O57" s="518">
        <f>'[2]1.0_OriginalTargets'!U70</f>
        <v>9</v>
      </c>
      <c r="P57" s="518">
        <f>'[2]1.0_OriginalTargets'!V70</f>
        <v>0</v>
      </c>
      <c r="Q57" s="518">
        <f>'[2]1.0_OriginalTargets'!W70</f>
        <v>2</v>
      </c>
      <c r="R57" s="519">
        <f>'[2]1.0_OriginalTargets'!X70</f>
        <v>0</v>
      </c>
      <c r="T57" s="518">
        <f>'[2]1.0_OriginalTargets'!AC70</f>
        <v>16</v>
      </c>
      <c r="U57" s="518">
        <f>'[2]1.0_OriginalTargets'!AD70</f>
        <v>0</v>
      </c>
      <c r="V57" s="518">
        <f>'[2]1.0_OriginalTargets'!AE70</f>
        <v>0</v>
      </c>
      <c r="W57" s="518">
        <f>'[2]1.0_OriginalTargets'!AF70</f>
        <v>0</v>
      </c>
      <c r="X57" s="518">
        <f>'[2]1.0_OriginalTargets'!AG70</f>
        <v>4</v>
      </c>
      <c r="Y57" s="519">
        <f>'[2]1.0_OriginalTargets'!AH70</f>
        <v>12</v>
      </c>
      <c r="AA57" s="518">
        <f>'[2]1.0_OriginalTargets'!AK70</f>
        <v>14</v>
      </c>
      <c r="AB57" s="518">
        <f>'[2]1.0_OriginalTargets'!AL70</f>
        <v>5</v>
      </c>
      <c r="AC57" s="518">
        <f>'[2]1.0_OriginalTargets'!AM70</f>
        <v>9</v>
      </c>
      <c r="AD57" s="518">
        <f>'[2]1.0_OriginalTargets'!AN70</f>
        <v>0</v>
      </c>
      <c r="AE57" s="518">
        <f>'[2]1.0_OriginalTargets'!AO70</f>
        <v>-2</v>
      </c>
      <c r="AF57" s="519">
        <f>'[2]1.0_OriginalTargets'!AP70</f>
        <v>-12</v>
      </c>
      <c r="AG57" s="507"/>
      <c r="AH57" s="518">
        <f>'[2]1.0_OriginalTargets'!AR70</f>
        <v>14</v>
      </c>
      <c r="AI57" s="518">
        <f>'[2]1.0_OriginalTargets'!AS70</f>
        <v>5</v>
      </c>
      <c r="AJ57" s="518">
        <f>'[2]1.0_OriginalTargets'!AT70</f>
        <v>9</v>
      </c>
      <c r="AK57" s="518">
        <f>'[2]1.0_OriginalTargets'!AU70</f>
        <v>0</v>
      </c>
      <c r="AL57" s="518">
        <f>'[2]1.0_OriginalTargets'!AV70</f>
        <v>-2</v>
      </c>
      <c r="AM57" s="519">
        <f>'[2]1.0_OriginalTargets'!AW70</f>
        <v>-12</v>
      </c>
      <c r="AN57" s="507"/>
      <c r="AO57" s="518">
        <f>'[2]1.0_OriginalTargets'!AY70</f>
        <v>0</v>
      </c>
      <c r="AP57" s="518">
        <f>'[2]1.0_OriginalTargets'!AZ70</f>
        <v>0</v>
      </c>
      <c r="AQ57" s="518">
        <f>'[2]1.0_OriginalTargets'!BA70</f>
        <v>0</v>
      </c>
      <c r="AR57" s="518">
        <f>'[2]1.0_OriginalTargets'!BB70</f>
        <v>0</v>
      </c>
      <c r="AS57" s="518">
        <f>'[2]1.0_OriginalTargets'!BC70</f>
        <v>0</v>
      </c>
      <c r="AT57" s="519">
        <f>'[2]1.0_OriginalTargets'!BD70</f>
        <v>0</v>
      </c>
      <c r="AU57" s="507"/>
      <c r="AV57" s="518">
        <f>'[2]1.0_OriginalTargets'!BF70</f>
        <v>0</v>
      </c>
      <c r="AW57" s="518">
        <f>'[2]1.0_OriginalTargets'!BG70</f>
        <v>0</v>
      </c>
      <c r="AX57" s="518">
        <f>'[2]1.0_OriginalTargets'!BH70</f>
        <v>0</v>
      </c>
      <c r="AY57" s="518">
        <f>'[2]1.0_OriginalTargets'!BI70</f>
        <v>0</v>
      </c>
      <c r="AZ57" s="518">
        <f>'[2]1.0_OriginalTargets'!BJ70</f>
        <v>0</v>
      </c>
      <c r="BA57" s="519">
        <f>'[2]1.0_OriginalTargets'!BK70</f>
        <v>0</v>
      </c>
    </row>
    <row r="58" spans="1:53" ht="25.5">
      <c r="A58" s="520" t="s">
        <v>9</v>
      </c>
      <c r="B58" s="501">
        <v>46</v>
      </c>
      <c r="C58" s="502" t="s">
        <v>22</v>
      </c>
      <c r="D58" s="503" t="s">
        <v>56</v>
      </c>
      <c r="E58" s="521" t="s">
        <v>52</v>
      </c>
      <c r="F58" s="505">
        <f>'[2]1.0_OriginalTargets'!I71</f>
        <v>315</v>
      </c>
      <c r="G58" s="505">
        <f>'[2]1.0_OriginalTargets'!J71</f>
        <v>8</v>
      </c>
      <c r="H58" s="505">
        <f>'[2]1.0_OriginalTargets'!K71</f>
        <v>225</v>
      </c>
      <c r="I58" s="505">
        <f>'[2]1.0_OriginalTargets'!L71</f>
        <v>40</v>
      </c>
      <c r="J58" s="505">
        <f>'[2]1.0_OriginalTargets'!M71</f>
        <v>28</v>
      </c>
      <c r="K58" s="506">
        <f>'[2]1.0_OriginalTargets'!N71</f>
        <v>14</v>
      </c>
      <c r="M58" s="505">
        <f>'[2]1.0_OriginalTargets'!S71</f>
        <v>361</v>
      </c>
      <c r="N58" s="505">
        <f>'[2]1.0_OriginalTargets'!T71</f>
        <v>61</v>
      </c>
      <c r="O58" s="505">
        <f>'[2]1.0_OriginalTargets'!U71</f>
        <v>158</v>
      </c>
      <c r="P58" s="505">
        <f>'[2]1.0_OriginalTargets'!V71</f>
        <v>133</v>
      </c>
      <c r="Q58" s="505">
        <f>'[2]1.0_OriginalTargets'!W71</f>
        <v>0</v>
      </c>
      <c r="R58" s="506">
        <f>'[2]1.0_OriginalTargets'!X71</f>
        <v>9</v>
      </c>
      <c r="T58" s="505">
        <f>'[2]1.0_OriginalTargets'!AC71</f>
        <v>361</v>
      </c>
      <c r="U58" s="505">
        <f>'[2]1.0_OriginalTargets'!AD71</f>
        <v>50</v>
      </c>
      <c r="V58" s="505">
        <f>'[2]1.0_OriginalTargets'!AE71</f>
        <v>116</v>
      </c>
      <c r="W58" s="505">
        <f>'[2]1.0_OriginalTargets'!AF71</f>
        <v>133</v>
      </c>
      <c r="X58" s="505">
        <f>'[2]1.0_OriginalTargets'!AG71</f>
        <v>14</v>
      </c>
      <c r="Y58" s="506">
        <f>'[2]1.0_OriginalTargets'!AH71</f>
        <v>48</v>
      </c>
      <c r="AA58" s="505">
        <f>'[2]1.0_OriginalTargets'!AK71</f>
        <v>53</v>
      </c>
      <c r="AB58" s="505">
        <f>'[2]1.0_OriginalTargets'!AL71</f>
        <v>11</v>
      </c>
      <c r="AC58" s="505">
        <f>'[2]1.0_OriginalTargets'!AM71</f>
        <v>42</v>
      </c>
      <c r="AD58" s="505">
        <f>'[2]1.0_OriginalTargets'!AN71</f>
        <v>0</v>
      </c>
      <c r="AE58" s="505">
        <f>'[2]1.0_OriginalTargets'!AO71</f>
        <v>-14</v>
      </c>
      <c r="AF58" s="506">
        <f>'[2]1.0_OriginalTargets'!AP71</f>
        <v>-39</v>
      </c>
      <c r="AG58" s="507"/>
      <c r="AH58" s="505">
        <f>'[2]1.0_OriginalTargets'!AR71</f>
        <v>53</v>
      </c>
      <c r="AI58" s="505">
        <f>'[2]1.0_OriginalTargets'!AS71</f>
        <v>11</v>
      </c>
      <c r="AJ58" s="505">
        <f>'[2]1.0_OriginalTargets'!AT71</f>
        <v>42</v>
      </c>
      <c r="AK58" s="505">
        <f>'[2]1.0_OriginalTargets'!AU71</f>
        <v>0</v>
      </c>
      <c r="AL58" s="505">
        <f>'[2]1.0_OriginalTargets'!AV71</f>
        <v>-14</v>
      </c>
      <c r="AM58" s="506">
        <f>'[2]1.0_OriginalTargets'!AW71</f>
        <v>-39</v>
      </c>
      <c r="AN58" s="507"/>
      <c r="AO58" s="505">
        <f>'[2]1.0_OriginalTargets'!AY71</f>
        <v>0</v>
      </c>
      <c r="AP58" s="505">
        <f>'[2]1.0_OriginalTargets'!AZ71</f>
        <v>0</v>
      </c>
      <c r="AQ58" s="505">
        <f>'[2]1.0_OriginalTargets'!BA71</f>
        <v>0</v>
      </c>
      <c r="AR58" s="505">
        <f>'[2]1.0_OriginalTargets'!BB71</f>
        <v>0</v>
      </c>
      <c r="AS58" s="505">
        <f>'[2]1.0_OriginalTargets'!BC71</f>
        <v>0</v>
      </c>
      <c r="AT58" s="506">
        <f>'[2]1.0_OriginalTargets'!BD71</f>
        <v>0</v>
      </c>
      <c r="AU58" s="507"/>
      <c r="AV58" s="505">
        <f>'[2]1.0_OriginalTargets'!BF71</f>
        <v>0</v>
      </c>
      <c r="AW58" s="505">
        <f>'[2]1.0_OriginalTargets'!BG71</f>
        <v>0</v>
      </c>
      <c r="AX58" s="505">
        <f>'[2]1.0_OriginalTargets'!BH71</f>
        <v>0</v>
      </c>
      <c r="AY58" s="505">
        <f>'[2]1.0_OriginalTargets'!BI71</f>
        <v>0</v>
      </c>
      <c r="AZ58" s="505">
        <f>'[2]1.0_OriginalTargets'!BJ71</f>
        <v>0</v>
      </c>
      <c r="BA58" s="506">
        <f>'[2]1.0_OriginalTargets'!BK71</f>
        <v>0</v>
      </c>
    </row>
    <row r="59" spans="1:53" ht="13.15">
      <c r="A59" s="508"/>
      <c r="B59" s="509"/>
      <c r="C59" s="510"/>
      <c r="D59" s="511"/>
      <c r="E59" s="504" t="s">
        <v>53</v>
      </c>
      <c r="F59" s="512">
        <f>'[2]1.0_OriginalTargets'!I72</f>
        <v>0</v>
      </c>
      <c r="G59" s="512">
        <f>'[2]1.0_OriginalTargets'!J72</f>
        <v>0</v>
      </c>
      <c r="H59" s="512">
        <f>'[2]1.0_OriginalTargets'!K72</f>
        <v>0</v>
      </c>
      <c r="I59" s="512">
        <f>'[2]1.0_OriginalTargets'!L72</f>
        <v>0</v>
      </c>
      <c r="J59" s="512">
        <f>'[2]1.0_OriginalTargets'!M72</f>
        <v>0</v>
      </c>
      <c r="K59" s="513">
        <f>'[2]1.0_OriginalTargets'!N72</f>
        <v>0</v>
      </c>
      <c r="M59" s="512">
        <f>'[2]1.0_OriginalTargets'!S72</f>
        <v>0</v>
      </c>
      <c r="N59" s="512">
        <f>'[2]1.0_OriginalTargets'!T72</f>
        <v>0</v>
      </c>
      <c r="O59" s="512">
        <f>'[2]1.0_OriginalTargets'!U72</f>
        <v>0</v>
      </c>
      <c r="P59" s="512">
        <f>'[2]1.0_OriginalTargets'!V72</f>
        <v>0</v>
      </c>
      <c r="Q59" s="512">
        <f>'[2]1.0_OriginalTargets'!W72</f>
        <v>0</v>
      </c>
      <c r="R59" s="513">
        <f>'[2]1.0_OriginalTargets'!X72</f>
        <v>0</v>
      </c>
      <c r="T59" s="512">
        <f>'[2]1.0_OriginalTargets'!AC72</f>
        <v>0</v>
      </c>
      <c r="U59" s="512">
        <f>'[2]1.0_OriginalTargets'!AD72</f>
        <v>0</v>
      </c>
      <c r="V59" s="512">
        <f>'[2]1.0_OriginalTargets'!AE72</f>
        <v>0</v>
      </c>
      <c r="W59" s="512">
        <f>'[2]1.0_OriginalTargets'!AF72</f>
        <v>0</v>
      </c>
      <c r="X59" s="512">
        <f>'[2]1.0_OriginalTargets'!AG72</f>
        <v>0</v>
      </c>
      <c r="Y59" s="513">
        <f>'[2]1.0_OriginalTargets'!AH72</f>
        <v>0</v>
      </c>
      <c r="AA59" s="512">
        <f>'[2]1.0_OriginalTargets'!AK72</f>
        <v>0</v>
      </c>
      <c r="AB59" s="512">
        <f>'[2]1.0_OriginalTargets'!AL72</f>
        <v>0</v>
      </c>
      <c r="AC59" s="512">
        <f>'[2]1.0_OriginalTargets'!AM72</f>
        <v>0</v>
      </c>
      <c r="AD59" s="512">
        <f>'[2]1.0_OriginalTargets'!AN72</f>
        <v>0</v>
      </c>
      <c r="AE59" s="512">
        <f>'[2]1.0_OriginalTargets'!AO72</f>
        <v>0</v>
      </c>
      <c r="AF59" s="513">
        <f>'[2]1.0_OriginalTargets'!AP72</f>
        <v>0</v>
      </c>
      <c r="AG59" s="507"/>
      <c r="AH59" s="512">
        <f>'[2]1.0_OriginalTargets'!AR72</f>
        <v>0</v>
      </c>
      <c r="AI59" s="512">
        <f>'[2]1.0_OriginalTargets'!AS72</f>
        <v>0</v>
      </c>
      <c r="AJ59" s="512">
        <f>'[2]1.0_OriginalTargets'!AT72</f>
        <v>0</v>
      </c>
      <c r="AK59" s="512">
        <f>'[2]1.0_OriginalTargets'!AU72</f>
        <v>0</v>
      </c>
      <c r="AL59" s="512">
        <f>'[2]1.0_OriginalTargets'!AV72</f>
        <v>0</v>
      </c>
      <c r="AM59" s="513">
        <f>'[2]1.0_OriginalTargets'!AW72</f>
        <v>0</v>
      </c>
      <c r="AN59" s="507"/>
      <c r="AO59" s="512">
        <f>'[2]1.0_OriginalTargets'!AY72</f>
        <v>0</v>
      </c>
      <c r="AP59" s="512">
        <f>'[2]1.0_OriginalTargets'!AZ72</f>
        <v>0</v>
      </c>
      <c r="AQ59" s="512">
        <f>'[2]1.0_OriginalTargets'!BA72</f>
        <v>0</v>
      </c>
      <c r="AR59" s="512">
        <f>'[2]1.0_OriginalTargets'!BB72</f>
        <v>0</v>
      </c>
      <c r="AS59" s="512">
        <f>'[2]1.0_OriginalTargets'!BC72</f>
        <v>0</v>
      </c>
      <c r="AT59" s="513">
        <f>'[2]1.0_OriginalTargets'!BD72</f>
        <v>0</v>
      </c>
      <c r="AU59" s="507"/>
      <c r="AV59" s="512">
        <f>'[2]1.0_OriginalTargets'!BF72</f>
        <v>0</v>
      </c>
      <c r="AW59" s="512">
        <f>'[2]1.0_OriginalTargets'!BG72</f>
        <v>0</v>
      </c>
      <c r="AX59" s="512">
        <f>'[2]1.0_OriginalTargets'!BH72</f>
        <v>0</v>
      </c>
      <c r="AY59" s="512">
        <f>'[2]1.0_OriginalTargets'!BI72</f>
        <v>0</v>
      </c>
      <c r="AZ59" s="512">
        <f>'[2]1.0_OriginalTargets'!BJ72</f>
        <v>0</v>
      </c>
      <c r="BA59" s="513">
        <f>'[2]1.0_OriginalTargets'!BK72</f>
        <v>0</v>
      </c>
    </row>
    <row r="60" spans="1:53" ht="13.15">
      <c r="A60" s="508"/>
      <c r="B60" s="509"/>
      <c r="C60" s="510"/>
      <c r="D60" s="511"/>
      <c r="E60" s="504" t="s">
        <v>54</v>
      </c>
      <c r="F60" s="512">
        <f>'[2]1.0_OriginalTargets'!I73</f>
        <v>13</v>
      </c>
      <c r="G60" s="512">
        <f>'[2]1.0_OriginalTargets'!J73</f>
        <v>0</v>
      </c>
      <c r="H60" s="512">
        <f>'[2]1.0_OriginalTargets'!K73</f>
        <v>0</v>
      </c>
      <c r="I60" s="512">
        <f>'[2]1.0_OriginalTargets'!L73</f>
        <v>13</v>
      </c>
      <c r="J60" s="512">
        <f>'[2]1.0_OriginalTargets'!M73</f>
        <v>0</v>
      </c>
      <c r="K60" s="513">
        <f>'[2]1.0_OriginalTargets'!N73</f>
        <v>0</v>
      </c>
      <c r="M60" s="512">
        <f>'[2]1.0_OriginalTargets'!S73</f>
        <v>13</v>
      </c>
      <c r="N60" s="512">
        <f>'[2]1.0_OriginalTargets'!T73</f>
        <v>0</v>
      </c>
      <c r="O60" s="512">
        <f>'[2]1.0_OriginalTargets'!U73</f>
        <v>0</v>
      </c>
      <c r="P60" s="512">
        <f>'[2]1.0_OriginalTargets'!V73</f>
        <v>6</v>
      </c>
      <c r="Q60" s="512">
        <f>'[2]1.0_OriginalTargets'!W73</f>
        <v>0</v>
      </c>
      <c r="R60" s="513">
        <f>'[2]1.0_OriginalTargets'!X73</f>
        <v>7</v>
      </c>
      <c r="T60" s="512">
        <f>'[2]1.0_OriginalTargets'!AC73</f>
        <v>13</v>
      </c>
      <c r="U60" s="512">
        <f>'[2]1.0_OriginalTargets'!AD73</f>
        <v>0</v>
      </c>
      <c r="V60" s="512">
        <f>'[2]1.0_OriginalTargets'!AE73</f>
        <v>0</v>
      </c>
      <c r="W60" s="512">
        <f>'[2]1.0_OriginalTargets'!AF73</f>
        <v>6</v>
      </c>
      <c r="X60" s="512">
        <f>'[2]1.0_OriginalTargets'!AG73</f>
        <v>0</v>
      </c>
      <c r="Y60" s="513">
        <f>'[2]1.0_OriginalTargets'!AH73</f>
        <v>7</v>
      </c>
      <c r="AA60" s="512">
        <f>'[2]1.0_OriginalTargets'!AK73</f>
        <v>0</v>
      </c>
      <c r="AB60" s="512">
        <f>'[2]1.0_OriginalTargets'!AL73</f>
        <v>0</v>
      </c>
      <c r="AC60" s="512">
        <f>'[2]1.0_OriginalTargets'!AM73</f>
        <v>0</v>
      </c>
      <c r="AD60" s="512">
        <f>'[2]1.0_OriginalTargets'!AN73</f>
        <v>0</v>
      </c>
      <c r="AE60" s="512">
        <f>'[2]1.0_OriginalTargets'!AO73</f>
        <v>0</v>
      </c>
      <c r="AF60" s="513">
        <f>'[2]1.0_OriginalTargets'!AP73</f>
        <v>0</v>
      </c>
      <c r="AG60" s="507"/>
      <c r="AH60" s="512">
        <f>'[2]1.0_OriginalTargets'!AR73</f>
        <v>0</v>
      </c>
      <c r="AI60" s="512">
        <f>'[2]1.0_OriginalTargets'!AS73</f>
        <v>0</v>
      </c>
      <c r="AJ60" s="512">
        <f>'[2]1.0_OriginalTargets'!AT73</f>
        <v>0</v>
      </c>
      <c r="AK60" s="512">
        <f>'[2]1.0_OriginalTargets'!AU73</f>
        <v>0</v>
      </c>
      <c r="AL60" s="512">
        <f>'[2]1.0_OriginalTargets'!AV73</f>
        <v>0</v>
      </c>
      <c r="AM60" s="513">
        <f>'[2]1.0_OriginalTargets'!AW73</f>
        <v>0</v>
      </c>
      <c r="AN60" s="507"/>
      <c r="AO60" s="512">
        <f>'[2]1.0_OriginalTargets'!AY73</f>
        <v>0</v>
      </c>
      <c r="AP60" s="512">
        <f>'[2]1.0_OriginalTargets'!AZ73</f>
        <v>0</v>
      </c>
      <c r="AQ60" s="512">
        <f>'[2]1.0_OriginalTargets'!BA73</f>
        <v>0</v>
      </c>
      <c r="AR60" s="512">
        <f>'[2]1.0_OriginalTargets'!BB73</f>
        <v>0</v>
      </c>
      <c r="AS60" s="512">
        <f>'[2]1.0_OriginalTargets'!BC73</f>
        <v>0</v>
      </c>
      <c r="AT60" s="513">
        <f>'[2]1.0_OriginalTargets'!BD73</f>
        <v>0</v>
      </c>
      <c r="AU60" s="507"/>
      <c r="AV60" s="512">
        <f>'[2]1.0_OriginalTargets'!BF73</f>
        <v>0</v>
      </c>
      <c r="AW60" s="512">
        <f>'[2]1.0_OriginalTargets'!BG73</f>
        <v>0</v>
      </c>
      <c r="AX60" s="512">
        <f>'[2]1.0_OriginalTargets'!BH73</f>
        <v>0</v>
      </c>
      <c r="AY60" s="512">
        <f>'[2]1.0_OriginalTargets'!BI73</f>
        <v>0</v>
      </c>
      <c r="AZ60" s="512">
        <f>'[2]1.0_OriginalTargets'!BJ73</f>
        <v>0</v>
      </c>
      <c r="BA60" s="513">
        <f>'[2]1.0_OriginalTargets'!BK73</f>
        <v>0</v>
      </c>
    </row>
    <row r="61" spans="1:53" ht="13.5" thickBot="1">
      <c r="A61" s="508"/>
      <c r="B61" s="514"/>
      <c r="C61" s="515"/>
      <c r="D61" s="516"/>
      <c r="E61" s="517" t="s">
        <v>55</v>
      </c>
      <c r="F61" s="518">
        <f>'[2]1.0_OriginalTargets'!I74</f>
        <v>0</v>
      </c>
      <c r="G61" s="518">
        <f>'[2]1.0_OriginalTargets'!J74</f>
        <v>0</v>
      </c>
      <c r="H61" s="518">
        <f>'[2]1.0_OriginalTargets'!K74</f>
        <v>0</v>
      </c>
      <c r="I61" s="518">
        <f>'[2]1.0_OriginalTargets'!L74</f>
        <v>0</v>
      </c>
      <c r="J61" s="518">
        <f>'[2]1.0_OriginalTargets'!M74</f>
        <v>0</v>
      </c>
      <c r="K61" s="519">
        <f>'[2]1.0_OriginalTargets'!N74</f>
        <v>0</v>
      </c>
      <c r="M61" s="518">
        <f>'[2]1.0_OriginalTargets'!S74</f>
        <v>0</v>
      </c>
      <c r="N61" s="518">
        <f>'[2]1.0_OriginalTargets'!T74</f>
        <v>0</v>
      </c>
      <c r="O61" s="518">
        <f>'[2]1.0_OriginalTargets'!U74</f>
        <v>0</v>
      </c>
      <c r="P61" s="518">
        <f>'[2]1.0_OriginalTargets'!V74</f>
        <v>0</v>
      </c>
      <c r="Q61" s="518">
        <f>'[2]1.0_OriginalTargets'!W74</f>
        <v>0</v>
      </c>
      <c r="R61" s="519">
        <f>'[2]1.0_OriginalTargets'!X74</f>
        <v>0</v>
      </c>
      <c r="T61" s="518">
        <f>'[2]1.0_OriginalTargets'!AC74</f>
        <v>0</v>
      </c>
      <c r="U61" s="518">
        <f>'[2]1.0_OriginalTargets'!AD74</f>
        <v>0</v>
      </c>
      <c r="V61" s="518">
        <f>'[2]1.0_OriginalTargets'!AE74</f>
        <v>0</v>
      </c>
      <c r="W61" s="518">
        <f>'[2]1.0_OriginalTargets'!AF74</f>
        <v>0</v>
      </c>
      <c r="X61" s="518">
        <f>'[2]1.0_OriginalTargets'!AG74</f>
        <v>0</v>
      </c>
      <c r="Y61" s="519">
        <f>'[2]1.0_OriginalTargets'!AH74</f>
        <v>0</v>
      </c>
      <c r="AA61" s="518">
        <f>'[2]1.0_OriginalTargets'!AK74</f>
        <v>0</v>
      </c>
      <c r="AB61" s="518">
        <f>'[2]1.0_OriginalTargets'!AL74</f>
        <v>0</v>
      </c>
      <c r="AC61" s="518">
        <f>'[2]1.0_OriginalTargets'!AM74</f>
        <v>0</v>
      </c>
      <c r="AD61" s="518">
        <f>'[2]1.0_OriginalTargets'!AN74</f>
        <v>0</v>
      </c>
      <c r="AE61" s="518">
        <f>'[2]1.0_OriginalTargets'!AO74</f>
        <v>0</v>
      </c>
      <c r="AF61" s="519">
        <f>'[2]1.0_OriginalTargets'!AP74</f>
        <v>0</v>
      </c>
      <c r="AG61" s="507"/>
      <c r="AH61" s="518">
        <f>'[2]1.0_OriginalTargets'!AR74</f>
        <v>0</v>
      </c>
      <c r="AI61" s="518">
        <f>'[2]1.0_OriginalTargets'!AS74</f>
        <v>0</v>
      </c>
      <c r="AJ61" s="518">
        <f>'[2]1.0_OriginalTargets'!AT74</f>
        <v>0</v>
      </c>
      <c r="AK61" s="518">
        <f>'[2]1.0_OriginalTargets'!AU74</f>
        <v>0</v>
      </c>
      <c r="AL61" s="518">
        <f>'[2]1.0_OriginalTargets'!AV74</f>
        <v>0</v>
      </c>
      <c r="AM61" s="519">
        <f>'[2]1.0_OriginalTargets'!AW74</f>
        <v>0</v>
      </c>
      <c r="AN61" s="507"/>
      <c r="AO61" s="518">
        <f>'[2]1.0_OriginalTargets'!AY74</f>
        <v>0</v>
      </c>
      <c r="AP61" s="518">
        <f>'[2]1.0_OriginalTargets'!AZ74</f>
        <v>0</v>
      </c>
      <c r="AQ61" s="518">
        <f>'[2]1.0_OriginalTargets'!BA74</f>
        <v>0</v>
      </c>
      <c r="AR61" s="518">
        <f>'[2]1.0_OriginalTargets'!BB74</f>
        <v>0</v>
      </c>
      <c r="AS61" s="518">
        <f>'[2]1.0_OriginalTargets'!BC74</f>
        <v>0</v>
      </c>
      <c r="AT61" s="519">
        <f>'[2]1.0_OriginalTargets'!BD74</f>
        <v>0</v>
      </c>
      <c r="AU61" s="507"/>
      <c r="AV61" s="518">
        <f>'[2]1.0_OriginalTargets'!BF74</f>
        <v>0</v>
      </c>
      <c r="AW61" s="518">
        <f>'[2]1.0_OriginalTargets'!BG74</f>
        <v>0</v>
      </c>
      <c r="AX61" s="518">
        <f>'[2]1.0_OriginalTargets'!BH74</f>
        <v>0</v>
      </c>
      <c r="AY61" s="518">
        <f>'[2]1.0_OriginalTargets'!BI74</f>
        <v>0</v>
      </c>
      <c r="AZ61" s="518">
        <f>'[2]1.0_OriginalTargets'!BJ74</f>
        <v>0</v>
      </c>
      <c r="BA61" s="519">
        <f>'[2]1.0_OriginalTargets'!BK74</f>
        <v>0</v>
      </c>
    </row>
    <row r="62" spans="1:53" ht="25.5">
      <c r="A62" s="520" t="s">
        <v>9</v>
      </c>
      <c r="B62" s="501">
        <v>47</v>
      </c>
      <c r="C62" s="502" t="s">
        <v>23</v>
      </c>
      <c r="D62" s="503" t="s">
        <v>56</v>
      </c>
      <c r="E62" s="521" t="s">
        <v>52</v>
      </c>
      <c r="F62" s="505">
        <f>'[2]1.0_OriginalTargets'!I75</f>
        <v>14</v>
      </c>
      <c r="G62" s="505">
        <f>'[2]1.0_OriginalTargets'!J75</f>
        <v>0</v>
      </c>
      <c r="H62" s="505">
        <f>'[2]1.0_OriginalTargets'!K75</f>
        <v>7</v>
      </c>
      <c r="I62" s="505">
        <f>'[2]1.0_OriginalTargets'!L75</f>
        <v>5</v>
      </c>
      <c r="J62" s="505">
        <f>'[2]1.0_OriginalTargets'!M75</f>
        <v>2</v>
      </c>
      <c r="K62" s="506">
        <f>'[2]1.0_OriginalTargets'!N75</f>
        <v>0</v>
      </c>
      <c r="M62" s="505">
        <f>'[2]1.0_OriginalTargets'!S75</f>
        <v>14</v>
      </c>
      <c r="N62" s="505">
        <f>'[2]1.0_OriginalTargets'!T75</f>
        <v>0</v>
      </c>
      <c r="O62" s="505">
        <f>'[2]1.0_OriginalTargets'!U75</f>
        <v>9</v>
      </c>
      <c r="P62" s="505">
        <f>'[2]1.0_OriginalTargets'!V75</f>
        <v>0</v>
      </c>
      <c r="Q62" s="505">
        <f>'[2]1.0_OriginalTargets'!W75</f>
        <v>0</v>
      </c>
      <c r="R62" s="506">
        <f>'[2]1.0_OriginalTargets'!X75</f>
        <v>5</v>
      </c>
      <c r="T62" s="505">
        <f>'[2]1.0_OriginalTargets'!AC75</f>
        <v>14</v>
      </c>
      <c r="U62" s="505">
        <f>'[2]1.0_OriginalTargets'!AD75</f>
        <v>0</v>
      </c>
      <c r="V62" s="505">
        <f>'[2]1.0_OriginalTargets'!AE75</f>
        <v>7</v>
      </c>
      <c r="W62" s="505">
        <f>'[2]1.0_OriginalTargets'!AF75</f>
        <v>0</v>
      </c>
      <c r="X62" s="505">
        <f>'[2]1.0_OriginalTargets'!AG75</f>
        <v>0</v>
      </c>
      <c r="Y62" s="506">
        <f>'[2]1.0_OriginalTargets'!AH75</f>
        <v>7</v>
      </c>
      <c r="AA62" s="505">
        <f>'[2]1.0_OriginalTargets'!AK75</f>
        <v>0</v>
      </c>
      <c r="AB62" s="505">
        <f>'[2]1.0_OriginalTargets'!AL75</f>
        <v>0</v>
      </c>
      <c r="AC62" s="505">
        <f>'[2]1.0_OriginalTargets'!AM75</f>
        <v>2</v>
      </c>
      <c r="AD62" s="505">
        <f>'[2]1.0_OriginalTargets'!AN75</f>
        <v>0</v>
      </c>
      <c r="AE62" s="505">
        <f>'[2]1.0_OriginalTargets'!AO75</f>
        <v>0</v>
      </c>
      <c r="AF62" s="506">
        <f>'[2]1.0_OriginalTargets'!AP75</f>
        <v>-2</v>
      </c>
      <c r="AG62" s="507"/>
      <c r="AH62" s="505">
        <f>'[2]1.0_OriginalTargets'!AR75</f>
        <v>0</v>
      </c>
      <c r="AI62" s="505">
        <f>'[2]1.0_OriginalTargets'!AS75</f>
        <v>0</v>
      </c>
      <c r="AJ62" s="505">
        <f>'[2]1.0_OriginalTargets'!AT75</f>
        <v>0</v>
      </c>
      <c r="AK62" s="505">
        <f>'[2]1.0_OriginalTargets'!AU75</f>
        <v>0</v>
      </c>
      <c r="AL62" s="505">
        <f>'[2]1.0_OriginalTargets'!AV75</f>
        <v>0</v>
      </c>
      <c r="AM62" s="506">
        <f>'[2]1.0_OriginalTargets'!AW75</f>
        <v>0</v>
      </c>
      <c r="AN62" s="507"/>
      <c r="AO62" s="505">
        <f>'[2]1.0_OriginalTargets'!AY75</f>
        <v>0</v>
      </c>
      <c r="AP62" s="505">
        <f>'[2]1.0_OriginalTargets'!AZ75</f>
        <v>0</v>
      </c>
      <c r="AQ62" s="505">
        <f>'[2]1.0_OriginalTargets'!BA75</f>
        <v>0</v>
      </c>
      <c r="AR62" s="505">
        <f>'[2]1.0_OriginalTargets'!BB75</f>
        <v>0</v>
      </c>
      <c r="AS62" s="505">
        <f>'[2]1.0_OriginalTargets'!BC75</f>
        <v>0</v>
      </c>
      <c r="AT62" s="506">
        <f>'[2]1.0_OriginalTargets'!BD75</f>
        <v>0</v>
      </c>
      <c r="AU62" s="507"/>
      <c r="AV62" s="505">
        <f>'[2]1.0_OriginalTargets'!BF75</f>
        <v>0</v>
      </c>
      <c r="AW62" s="505">
        <f>'[2]1.0_OriginalTargets'!BG75</f>
        <v>0</v>
      </c>
      <c r="AX62" s="505">
        <f>'[2]1.0_OriginalTargets'!BH75</f>
        <v>0</v>
      </c>
      <c r="AY62" s="505">
        <f>'[2]1.0_OriginalTargets'!BI75</f>
        <v>0</v>
      </c>
      <c r="AZ62" s="505">
        <f>'[2]1.0_OriginalTargets'!BJ75</f>
        <v>0</v>
      </c>
      <c r="BA62" s="506">
        <f>'[2]1.0_OriginalTargets'!BK75</f>
        <v>0</v>
      </c>
    </row>
    <row r="63" spans="1:53" ht="13.15">
      <c r="A63" s="508"/>
      <c r="B63" s="509"/>
      <c r="C63" s="510"/>
      <c r="D63" s="511"/>
      <c r="E63" s="504" t="s">
        <v>53</v>
      </c>
      <c r="F63" s="512">
        <f>'[2]1.0_OriginalTargets'!I76</f>
        <v>4</v>
      </c>
      <c r="G63" s="512">
        <f>'[2]1.0_OriginalTargets'!J76</f>
        <v>0</v>
      </c>
      <c r="H63" s="512">
        <f>'[2]1.0_OriginalTargets'!K76</f>
        <v>0</v>
      </c>
      <c r="I63" s="512">
        <f>'[2]1.0_OriginalTargets'!L76</f>
        <v>4</v>
      </c>
      <c r="J63" s="512">
        <f>'[2]1.0_OriginalTargets'!M76</f>
        <v>0</v>
      </c>
      <c r="K63" s="513">
        <f>'[2]1.0_OriginalTargets'!N76</f>
        <v>0</v>
      </c>
      <c r="M63" s="512">
        <f>'[2]1.0_OriginalTargets'!S76</f>
        <v>4</v>
      </c>
      <c r="N63" s="512">
        <f>'[2]1.0_OriginalTargets'!T76</f>
        <v>0</v>
      </c>
      <c r="O63" s="512">
        <f>'[2]1.0_OriginalTargets'!U76</f>
        <v>0</v>
      </c>
      <c r="P63" s="512">
        <f>'[2]1.0_OriginalTargets'!V76</f>
        <v>0</v>
      </c>
      <c r="Q63" s="512">
        <f>'[2]1.0_OriginalTargets'!W76</f>
        <v>0</v>
      </c>
      <c r="R63" s="513">
        <f>'[2]1.0_OriginalTargets'!X76</f>
        <v>4</v>
      </c>
      <c r="T63" s="512">
        <f>'[2]1.0_OriginalTargets'!AC76</f>
        <v>4</v>
      </c>
      <c r="U63" s="512">
        <f>'[2]1.0_OriginalTargets'!AD76</f>
        <v>0</v>
      </c>
      <c r="V63" s="512">
        <f>'[2]1.0_OriginalTargets'!AE76</f>
        <v>0</v>
      </c>
      <c r="W63" s="512">
        <f>'[2]1.0_OriginalTargets'!AF76</f>
        <v>0</v>
      </c>
      <c r="X63" s="512">
        <f>'[2]1.0_OriginalTargets'!AG76</f>
        <v>0</v>
      </c>
      <c r="Y63" s="513">
        <f>'[2]1.0_OriginalTargets'!AH76</f>
        <v>4</v>
      </c>
      <c r="AA63" s="512">
        <f>'[2]1.0_OriginalTargets'!AK76</f>
        <v>0</v>
      </c>
      <c r="AB63" s="512">
        <f>'[2]1.0_OriginalTargets'!AL76</f>
        <v>0</v>
      </c>
      <c r="AC63" s="512">
        <f>'[2]1.0_OriginalTargets'!AM76</f>
        <v>0</v>
      </c>
      <c r="AD63" s="512">
        <f>'[2]1.0_OriginalTargets'!AN76</f>
        <v>0</v>
      </c>
      <c r="AE63" s="512">
        <f>'[2]1.0_OriginalTargets'!AO76</f>
        <v>0</v>
      </c>
      <c r="AF63" s="513">
        <f>'[2]1.0_OriginalTargets'!AP76</f>
        <v>0</v>
      </c>
      <c r="AG63" s="507"/>
      <c r="AH63" s="512">
        <f>'[2]1.0_OriginalTargets'!AR76</f>
        <v>0</v>
      </c>
      <c r="AI63" s="512">
        <f>'[2]1.0_OriginalTargets'!AS76</f>
        <v>0</v>
      </c>
      <c r="AJ63" s="512">
        <f>'[2]1.0_OriginalTargets'!AT76</f>
        <v>0</v>
      </c>
      <c r="AK63" s="512">
        <f>'[2]1.0_OriginalTargets'!AU76</f>
        <v>0</v>
      </c>
      <c r="AL63" s="512">
        <f>'[2]1.0_OriginalTargets'!AV76</f>
        <v>0</v>
      </c>
      <c r="AM63" s="513">
        <f>'[2]1.0_OriginalTargets'!AW76</f>
        <v>0</v>
      </c>
      <c r="AN63" s="507"/>
      <c r="AO63" s="512">
        <f>'[2]1.0_OriginalTargets'!AY76</f>
        <v>0</v>
      </c>
      <c r="AP63" s="512">
        <f>'[2]1.0_OriginalTargets'!AZ76</f>
        <v>0</v>
      </c>
      <c r="AQ63" s="512">
        <f>'[2]1.0_OriginalTargets'!BA76</f>
        <v>0</v>
      </c>
      <c r="AR63" s="512">
        <f>'[2]1.0_OriginalTargets'!BB76</f>
        <v>0</v>
      </c>
      <c r="AS63" s="512">
        <f>'[2]1.0_OriginalTargets'!BC76</f>
        <v>0</v>
      </c>
      <c r="AT63" s="513">
        <f>'[2]1.0_OriginalTargets'!BD76</f>
        <v>0</v>
      </c>
      <c r="AU63" s="507"/>
      <c r="AV63" s="512">
        <f>'[2]1.0_OriginalTargets'!BF76</f>
        <v>0</v>
      </c>
      <c r="AW63" s="512">
        <f>'[2]1.0_OriginalTargets'!BG76</f>
        <v>0</v>
      </c>
      <c r="AX63" s="512">
        <f>'[2]1.0_OriginalTargets'!BH76</f>
        <v>0</v>
      </c>
      <c r="AY63" s="512">
        <f>'[2]1.0_OriginalTargets'!BI76</f>
        <v>0</v>
      </c>
      <c r="AZ63" s="512">
        <f>'[2]1.0_OriginalTargets'!BJ76</f>
        <v>0</v>
      </c>
      <c r="BA63" s="513">
        <f>'[2]1.0_OriginalTargets'!BK76</f>
        <v>0</v>
      </c>
    </row>
    <row r="64" spans="1:53" ht="13.15">
      <c r="A64" s="508"/>
      <c r="B64" s="509"/>
      <c r="C64" s="510"/>
      <c r="D64" s="511"/>
      <c r="E64" s="504" t="s">
        <v>54</v>
      </c>
      <c r="F64" s="512">
        <f>'[2]1.0_OriginalTargets'!I77</f>
        <v>0</v>
      </c>
      <c r="G64" s="512">
        <f>'[2]1.0_OriginalTargets'!J77</f>
        <v>0</v>
      </c>
      <c r="H64" s="512">
        <f>'[2]1.0_OriginalTargets'!K77</f>
        <v>0</v>
      </c>
      <c r="I64" s="512">
        <f>'[2]1.0_OriginalTargets'!L77</f>
        <v>0</v>
      </c>
      <c r="J64" s="512">
        <f>'[2]1.0_OriginalTargets'!M77</f>
        <v>0</v>
      </c>
      <c r="K64" s="513">
        <f>'[2]1.0_OriginalTargets'!N77</f>
        <v>0</v>
      </c>
      <c r="M64" s="512">
        <f>'[2]1.0_OriginalTargets'!S77</f>
        <v>0</v>
      </c>
      <c r="N64" s="512">
        <f>'[2]1.0_OriginalTargets'!T77</f>
        <v>0</v>
      </c>
      <c r="O64" s="512">
        <f>'[2]1.0_OriginalTargets'!U77</f>
        <v>0</v>
      </c>
      <c r="P64" s="512">
        <f>'[2]1.0_OriginalTargets'!V77</f>
        <v>0</v>
      </c>
      <c r="Q64" s="512">
        <f>'[2]1.0_OriginalTargets'!W77</f>
        <v>0</v>
      </c>
      <c r="R64" s="513">
        <f>'[2]1.0_OriginalTargets'!X77</f>
        <v>0</v>
      </c>
      <c r="T64" s="512">
        <f>'[2]1.0_OriginalTargets'!AC77</f>
        <v>0</v>
      </c>
      <c r="U64" s="512">
        <f>'[2]1.0_OriginalTargets'!AD77</f>
        <v>0</v>
      </c>
      <c r="V64" s="512">
        <f>'[2]1.0_OriginalTargets'!AE77</f>
        <v>0</v>
      </c>
      <c r="W64" s="512">
        <f>'[2]1.0_OriginalTargets'!AF77</f>
        <v>0</v>
      </c>
      <c r="X64" s="512">
        <f>'[2]1.0_OriginalTargets'!AG77</f>
        <v>0</v>
      </c>
      <c r="Y64" s="513">
        <f>'[2]1.0_OriginalTargets'!AH77</f>
        <v>0</v>
      </c>
      <c r="AA64" s="512">
        <f>'[2]1.0_OriginalTargets'!AK77</f>
        <v>0</v>
      </c>
      <c r="AB64" s="512">
        <f>'[2]1.0_OriginalTargets'!AL77</f>
        <v>0</v>
      </c>
      <c r="AC64" s="512">
        <f>'[2]1.0_OriginalTargets'!AM77</f>
        <v>0</v>
      </c>
      <c r="AD64" s="512">
        <f>'[2]1.0_OriginalTargets'!AN77</f>
        <v>0</v>
      </c>
      <c r="AE64" s="512">
        <f>'[2]1.0_OriginalTargets'!AO77</f>
        <v>0</v>
      </c>
      <c r="AF64" s="513">
        <f>'[2]1.0_OriginalTargets'!AP77</f>
        <v>0</v>
      </c>
      <c r="AG64" s="507"/>
      <c r="AH64" s="512">
        <f>'[2]1.0_OriginalTargets'!AR77</f>
        <v>0</v>
      </c>
      <c r="AI64" s="512">
        <f>'[2]1.0_OriginalTargets'!AS77</f>
        <v>0</v>
      </c>
      <c r="AJ64" s="512">
        <f>'[2]1.0_OriginalTargets'!AT77</f>
        <v>0</v>
      </c>
      <c r="AK64" s="512">
        <f>'[2]1.0_OriginalTargets'!AU77</f>
        <v>0</v>
      </c>
      <c r="AL64" s="512">
        <f>'[2]1.0_OriginalTargets'!AV77</f>
        <v>0</v>
      </c>
      <c r="AM64" s="513">
        <f>'[2]1.0_OriginalTargets'!AW77</f>
        <v>0</v>
      </c>
      <c r="AN64" s="507"/>
      <c r="AO64" s="512">
        <f>'[2]1.0_OriginalTargets'!AY77</f>
        <v>0</v>
      </c>
      <c r="AP64" s="512">
        <f>'[2]1.0_OriginalTargets'!AZ77</f>
        <v>0</v>
      </c>
      <c r="AQ64" s="512">
        <f>'[2]1.0_OriginalTargets'!BA77</f>
        <v>0</v>
      </c>
      <c r="AR64" s="512">
        <f>'[2]1.0_OriginalTargets'!BB77</f>
        <v>0</v>
      </c>
      <c r="AS64" s="512">
        <f>'[2]1.0_OriginalTargets'!BC77</f>
        <v>0</v>
      </c>
      <c r="AT64" s="513">
        <f>'[2]1.0_OriginalTargets'!BD77</f>
        <v>0</v>
      </c>
      <c r="AU64" s="507"/>
      <c r="AV64" s="512">
        <f>'[2]1.0_OriginalTargets'!BF77</f>
        <v>0</v>
      </c>
      <c r="AW64" s="512">
        <f>'[2]1.0_OriginalTargets'!BG77</f>
        <v>0</v>
      </c>
      <c r="AX64" s="512">
        <f>'[2]1.0_OriginalTargets'!BH77</f>
        <v>0</v>
      </c>
      <c r="AY64" s="512">
        <f>'[2]1.0_OriginalTargets'!BI77</f>
        <v>0</v>
      </c>
      <c r="AZ64" s="512">
        <f>'[2]1.0_OriginalTargets'!BJ77</f>
        <v>0</v>
      </c>
      <c r="BA64" s="513">
        <f>'[2]1.0_OriginalTargets'!BK77</f>
        <v>0</v>
      </c>
    </row>
    <row r="65" spans="1:53" ht="13.5" thickBot="1">
      <c r="A65" s="508"/>
      <c r="B65" s="514"/>
      <c r="C65" s="515"/>
      <c r="D65" s="516"/>
      <c r="E65" s="517" t="s">
        <v>55</v>
      </c>
      <c r="F65" s="518">
        <f>'[2]1.0_OriginalTargets'!I78</f>
        <v>0</v>
      </c>
      <c r="G65" s="518">
        <f>'[2]1.0_OriginalTargets'!J78</f>
        <v>0</v>
      </c>
      <c r="H65" s="518">
        <f>'[2]1.0_OriginalTargets'!K78</f>
        <v>0</v>
      </c>
      <c r="I65" s="518">
        <f>'[2]1.0_OriginalTargets'!L78</f>
        <v>0</v>
      </c>
      <c r="J65" s="518">
        <f>'[2]1.0_OriginalTargets'!M78</f>
        <v>0</v>
      </c>
      <c r="K65" s="519">
        <f>'[2]1.0_OriginalTargets'!N78</f>
        <v>0</v>
      </c>
      <c r="M65" s="518">
        <f>'[2]1.0_OriginalTargets'!S78</f>
        <v>0</v>
      </c>
      <c r="N65" s="518">
        <f>'[2]1.0_OriginalTargets'!T78</f>
        <v>0</v>
      </c>
      <c r="O65" s="518">
        <f>'[2]1.0_OriginalTargets'!U78</f>
        <v>0</v>
      </c>
      <c r="P65" s="518">
        <f>'[2]1.0_OriginalTargets'!V78</f>
        <v>0</v>
      </c>
      <c r="Q65" s="518">
        <f>'[2]1.0_OriginalTargets'!W78</f>
        <v>0</v>
      </c>
      <c r="R65" s="519">
        <f>'[2]1.0_OriginalTargets'!X78</f>
        <v>0</v>
      </c>
      <c r="T65" s="518">
        <f>'[2]1.0_OriginalTargets'!AC78</f>
        <v>0</v>
      </c>
      <c r="U65" s="518">
        <f>'[2]1.0_OriginalTargets'!AD78</f>
        <v>0</v>
      </c>
      <c r="V65" s="518">
        <f>'[2]1.0_OriginalTargets'!AE78</f>
        <v>0</v>
      </c>
      <c r="W65" s="518">
        <f>'[2]1.0_OriginalTargets'!AF78</f>
        <v>0</v>
      </c>
      <c r="X65" s="518">
        <f>'[2]1.0_OriginalTargets'!AG78</f>
        <v>0</v>
      </c>
      <c r="Y65" s="519">
        <f>'[2]1.0_OriginalTargets'!AH78</f>
        <v>0</v>
      </c>
      <c r="AA65" s="518">
        <f>'[2]1.0_OriginalTargets'!AK78</f>
        <v>0</v>
      </c>
      <c r="AB65" s="518">
        <f>'[2]1.0_OriginalTargets'!AL78</f>
        <v>0</v>
      </c>
      <c r="AC65" s="518">
        <f>'[2]1.0_OriginalTargets'!AM78</f>
        <v>0</v>
      </c>
      <c r="AD65" s="518">
        <f>'[2]1.0_OriginalTargets'!AN78</f>
        <v>0</v>
      </c>
      <c r="AE65" s="518">
        <f>'[2]1.0_OriginalTargets'!AO78</f>
        <v>0</v>
      </c>
      <c r="AF65" s="519">
        <f>'[2]1.0_OriginalTargets'!AP78</f>
        <v>0</v>
      </c>
      <c r="AG65" s="507"/>
      <c r="AH65" s="518">
        <f>'[2]1.0_OriginalTargets'!AR78</f>
        <v>0</v>
      </c>
      <c r="AI65" s="518">
        <f>'[2]1.0_OriginalTargets'!AS78</f>
        <v>0</v>
      </c>
      <c r="AJ65" s="518">
        <f>'[2]1.0_OriginalTargets'!AT78</f>
        <v>0</v>
      </c>
      <c r="AK65" s="518">
        <f>'[2]1.0_OriginalTargets'!AU78</f>
        <v>0</v>
      </c>
      <c r="AL65" s="518">
        <f>'[2]1.0_OriginalTargets'!AV78</f>
        <v>0</v>
      </c>
      <c r="AM65" s="519">
        <f>'[2]1.0_OriginalTargets'!AW78</f>
        <v>0</v>
      </c>
      <c r="AN65" s="507"/>
      <c r="AO65" s="518">
        <f>'[2]1.0_OriginalTargets'!AY78</f>
        <v>0</v>
      </c>
      <c r="AP65" s="518">
        <f>'[2]1.0_OriginalTargets'!AZ78</f>
        <v>0</v>
      </c>
      <c r="AQ65" s="518">
        <f>'[2]1.0_OriginalTargets'!BA78</f>
        <v>0</v>
      </c>
      <c r="AR65" s="518">
        <f>'[2]1.0_OriginalTargets'!BB78</f>
        <v>0</v>
      </c>
      <c r="AS65" s="518">
        <f>'[2]1.0_OriginalTargets'!BC78</f>
        <v>0</v>
      </c>
      <c r="AT65" s="519">
        <f>'[2]1.0_OriginalTargets'!BD78</f>
        <v>0</v>
      </c>
      <c r="AU65" s="507"/>
      <c r="AV65" s="518">
        <f>'[2]1.0_OriginalTargets'!BF78</f>
        <v>0</v>
      </c>
      <c r="AW65" s="518">
        <f>'[2]1.0_OriginalTargets'!BG78</f>
        <v>0</v>
      </c>
      <c r="AX65" s="518">
        <f>'[2]1.0_OriginalTargets'!BH78</f>
        <v>0</v>
      </c>
      <c r="AY65" s="518">
        <f>'[2]1.0_OriginalTargets'!BI78</f>
        <v>0</v>
      </c>
      <c r="AZ65" s="518">
        <f>'[2]1.0_OriginalTargets'!BJ78</f>
        <v>0</v>
      </c>
      <c r="BA65" s="519">
        <f>'[2]1.0_OriginalTargets'!BK78</f>
        <v>0</v>
      </c>
    </row>
    <row r="66" spans="1:53" ht="25.5">
      <c r="A66" s="520" t="s">
        <v>9</v>
      </c>
      <c r="B66" s="501">
        <v>44</v>
      </c>
      <c r="C66" s="502" t="s">
        <v>24</v>
      </c>
      <c r="D66" s="503" t="s">
        <v>56</v>
      </c>
      <c r="E66" s="521" t="s">
        <v>52</v>
      </c>
      <c r="F66" s="505">
        <f>'[2]1.0_OriginalTargets'!I79</f>
        <v>0</v>
      </c>
      <c r="G66" s="505">
        <f>'[2]1.0_OriginalTargets'!J79</f>
        <v>0</v>
      </c>
      <c r="H66" s="505">
        <f>'[2]1.0_OriginalTargets'!K79</f>
        <v>0</v>
      </c>
      <c r="I66" s="505">
        <f>'[2]1.0_OriginalTargets'!L79</f>
        <v>0</v>
      </c>
      <c r="J66" s="505">
        <f>'[2]1.0_OriginalTargets'!M79</f>
        <v>0</v>
      </c>
      <c r="K66" s="506">
        <f>'[2]1.0_OriginalTargets'!N79</f>
        <v>0</v>
      </c>
      <c r="M66" s="505">
        <f>'[2]1.0_OriginalTargets'!S79</f>
        <v>0</v>
      </c>
      <c r="N66" s="505">
        <f>'[2]1.0_OriginalTargets'!T79</f>
        <v>0</v>
      </c>
      <c r="O66" s="505">
        <f>'[2]1.0_OriginalTargets'!U79</f>
        <v>0</v>
      </c>
      <c r="P66" s="505">
        <f>'[2]1.0_OriginalTargets'!V79</f>
        <v>0</v>
      </c>
      <c r="Q66" s="505">
        <f>'[2]1.0_OriginalTargets'!W79</f>
        <v>0</v>
      </c>
      <c r="R66" s="506">
        <f>'[2]1.0_OriginalTargets'!X79</f>
        <v>0</v>
      </c>
      <c r="T66" s="505">
        <f>'[2]1.0_OriginalTargets'!AC79</f>
        <v>0</v>
      </c>
      <c r="U66" s="505">
        <f>'[2]1.0_OriginalTargets'!AD79</f>
        <v>0</v>
      </c>
      <c r="V66" s="505">
        <f>'[2]1.0_OriginalTargets'!AE79</f>
        <v>0</v>
      </c>
      <c r="W66" s="505">
        <f>'[2]1.0_OriginalTargets'!AF79</f>
        <v>0</v>
      </c>
      <c r="X66" s="505">
        <f>'[2]1.0_OriginalTargets'!AG79</f>
        <v>0</v>
      </c>
      <c r="Y66" s="506">
        <f>'[2]1.0_OriginalTargets'!AH79</f>
        <v>0</v>
      </c>
      <c r="AA66" s="505">
        <f>'[2]1.0_OriginalTargets'!AK79</f>
        <v>0</v>
      </c>
      <c r="AB66" s="505">
        <f>'[2]1.0_OriginalTargets'!AL79</f>
        <v>0</v>
      </c>
      <c r="AC66" s="505">
        <f>'[2]1.0_OriginalTargets'!AM79</f>
        <v>0</v>
      </c>
      <c r="AD66" s="505">
        <f>'[2]1.0_OriginalTargets'!AN79</f>
        <v>0</v>
      </c>
      <c r="AE66" s="505">
        <f>'[2]1.0_OriginalTargets'!AO79</f>
        <v>0</v>
      </c>
      <c r="AF66" s="506">
        <f>'[2]1.0_OriginalTargets'!AP79</f>
        <v>0</v>
      </c>
      <c r="AG66" s="507"/>
      <c r="AH66" s="505">
        <f>'[2]1.0_OriginalTargets'!AR79</f>
        <v>0</v>
      </c>
      <c r="AI66" s="505">
        <f>'[2]1.0_OriginalTargets'!AS79</f>
        <v>0</v>
      </c>
      <c r="AJ66" s="505">
        <f>'[2]1.0_OriginalTargets'!AT79</f>
        <v>0</v>
      </c>
      <c r="AK66" s="505">
        <f>'[2]1.0_OriginalTargets'!AU79</f>
        <v>0</v>
      </c>
      <c r="AL66" s="505">
        <f>'[2]1.0_OriginalTargets'!AV79</f>
        <v>0</v>
      </c>
      <c r="AM66" s="506">
        <f>'[2]1.0_OriginalTargets'!AW79</f>
        <v>0</v>
      </c>
      <c r="AN66" s="507"/>
      <c r="AO66" s="505">
        <f>'[2]1.0_OriginalTargets'!AY79</f>
        <v>0</v>
      </c>
      <c r="AP66" s="505">
        <f>'[2]1.0_OriginalTargets'!AZ79</f>
        <v>0</v>
      </c>
      <c r="AQ66" s="505">
        <f>'[2]1.0_OriginalTargets'!BA79</f>
        <v>0</v>
      </c>
      <c r="AR66" s="505">
        <f>'[2]1.0_OriginalTargets'!BB79</f>
        <v>0</v>
      </c>
      <c r="AS66" s="505">
        <f>'[2]1.0_OriginalTargets'!BC79</f>
        <v>0</v>
      </c>
      <c r="AT66" s="506">
        <f>'[2]1.0_OriginalTargets'!BD79</f>
        <v>0</v>
      </c>
      <c r="AU66" s="507"/>
      <c r="AV66" s="505">
        <f>'[2]1.0_OriginalTargets'!BF79</f>
        <v>0</v>
      </c>
      <c r="AW66" s="505">
        <f>'[2]1.0_OriginalTargets'!BG79</f>
        <v>0</v>
      </c>
      <c r="AX66" s="505">
        <f>'[2]1.0_OriginalTargets'!BH79</f>
        <v>0</v>
      </c>
      <c r="AY66" s="505">
        <f>'[2]1.0_OriginalTargets'!BI79</f>
        <v>0</v>
      </c>
      <c r="AZ66" s="505">
        <f>'[2]1.0_OriginalTargets'!BJ79</f>
        <v>0</v>
      </c>
      <c r="BA66" s="506">
        <f>'[2]1.0_OriginalTargets'!BK79</f>
        <v>0</v>
      </c>
    </row>
    <row r="67" spans="1:53" ht="13.15">
      <c r="A67" s="508"/>
      <c r="B67" s="509"/>
      <c r="C67" s="510"/>
      <c r="D67" s="511"/>
      <c r="E67" s="504" t="s">
        <v>53</v>
      </c>
      <c r="F67" s="512">
        <f>'[2]1.0_OriginalTargets'!I80</f>
        <v>26</v>
      </c>
      <c r="G67" s="512">
        <f>'[2]1.0_OriginalTargets'!J80</f>
        <v>8</v>
      </c>
      <c r="H67" s="512">
        <f>'[2]1.0_OriginalTargets'!K80</f>
        <v>4</v>
      </c>
      <c r="I67" s="512">
        <f>'[2]1.0_OriginalTargets'!L80</f>
        <v>9</v>
      </c>
      <c r="J67" s="512">
        <f>'[2]1.0_OriginalTargets'!M80</f>
        <v>5</v>
      </c>
      <c r="K67" s="513">
        <f>'[2]1.0_OriginalTargets'!N80</f>
        <v>0</v>
      </c>
      <c r="M67" s="512">
        <f>'[2]1.0_OriginalTargets'!S80</f>
        <v>37</v>
      </c>
      <c r="N67" s="512">
        <f>'[2]1.0_OriginalTargets'!T80</f>
        <v>6</v>
      </c>
      <c r="O67" s="512">
        <f>'[2]1.0_OriginalTargets'!U80</f>
        <v>25</v>
      </c>
      <c r="P67" s="512">
        <f>'[2]1.0_OriginalTargets'!V80</f>
        <v>4</v>
      </c>
      <c r="Q67" s="512">
        <f>'[2]1.0_OriginalTargets'!W80</f>
        <v>0</v>
      </c>
      <c r="R67" s="513">
        <f>'[2]1.0_OriginalTargets'!X80</f>
        <v>2</v>
      </c>
      <c r="T67" s="512">
        <f>'[2]1.0_OriginalTargets'!AC80</f>
        <v>37</v>
      </c>
      <c r="U67" s="512">
        <f>'[2]1.0_OriginalTargets'!AD80</f>
        <v>4</v>
      </c>
      <c r="V67" s="512">
        <f>'[2]1.0_OriginalTargets'!AE80</f>
        <v>15</v>
      </c>
      <c r="W67" s="512">
        <f>'[2]1.0_OriginalTargets'!AF80</f>
        <v>4</v>
      </c>
      <c r="X67" s="512">
        <f>'[2]1.0_OriginalTargets'!AG80</f>
        <v>0</v>
      </c>
      <c r="Y67" s="513">
        <f>'[2]1.0_OriginalTargets'!AH80</f>
        <v>14</v>
      </c>
      <c r="AA67" s="512">
        <f>'[2]1.0_OriginalTargets'!AK80</f>
        <v>12</v>
      </c>
      <c r="AB67" s="512">
        <f>'[2]1.0_OriginalTargets'!AL80</f>
        <v>2</v>
      </c>
      <c r="AC67" s="512">
        <f>'[2]1.0_OriginalTargets'!AM80</f>
        <v>10</v>
      </c>
      <c r="AD67" s="512">
        <f>'[2]1.0_OriginalTargets'!AN80</f>
        <v>0</v>
      </c>
      <c r="AE67" s="512">
        <f>'[2]1.0_OriginalTargets'!AO80</f>
        <v>0</v>
      </c>
      <c r="AF67" s="513">
        <f>'[2]1.0_OriginalTargets'!AP80</f>
        <v>-12</v>
      </c>
      <c r="AG67" s="507"/>
      <c r="AH67" s="512">
        <f>'[2]1.0_OriginalTargets'!AR80</f>
        <v>12</v>
      </c>
      <c r="AI67" s="512">
        <f>'[2]1.0_OriginalTargets'!AS80</f>
        <v>2</v>
      </c>
      <c r="AJ67" s="512">
        <f>'[2]1.0_OriginalTargets'!AT80</f>
        <v>10</v>
      </c>
      <c r="AK67" s="512">
        <f>'[2]1.0_OriginalTargets'!AU80</f>
        <v>0</v>
      </c>
      <c r="AL67" s="512">
        <f>'[2]1.0_OriginalTargets'!AV80</f>
        <v>0</v>
      </c>
      <c r="AM67" s="513">
        <f>'[2]1.0_OriginalTargets'!AW80</f>
        <v>-12</v>
      </c>
      <c r="AN67" s="507"/>
      <c r="AO67" s="512">
        <f>'[2]1.0_OriginalTargets'!AY80</f>
        <v>0</v>
      </c>
      <c r="AP67" s="512">
        <f>'[2]1.0_OriginalTargets'!AZ80</f>
        <v>0</v>
      </c>
      <c r="AQ67" s="512">
        <f>'[2]1.0_OriginalTargets'!BA80</f>
        <v>0</v>
      </c>
      <c r="AR67" s="512">
        <f>'[2]1.0_OriginalTargets'!BB80</f>
        <v>0</v>
      </c>
      <c r="AS67" s="512">
        <f>'[2]1.0_OriginalTargets'!BC80</f>
        <v>0</v>
      </c>
      <c r="AT67" s="513">
        <f>'[2]1.0_OriginalTargets'!BD80</f>
        <v>0</v>
      </c>
      <c r="AU67" s="507"/>
      <c r="AV67" s="512">
        <f>'[2]1.0_OriginalTargets'!BF80</f>
        <v>0</v>
      </c>
      <c r="AW67" s="512">
        <f>'[2]1.0_OriginalTargets'!BG80</f>
        <v>0</v>
      </c>
      <c r="AX67" s="512">
        <f>'[2]1.0_OriginalTargets'!BH80</f>
        <v>0</v>
      </c>
      <c r="AY67" s="512">
        <f>'[2]1.0_OriginalTargets'!BI80</f>
        <v>0</v>
      </c>
      <c r="AZ67" s="512">
        <f>'[2]1.0_OriginalTargets'!BJ80</f>
        <v>0</v>
      </c>
      <c r="BA67" s="513">
        <f>'[2]1.0_OriginalTargets'!BK80</f>
        <v>0</v>
      </c>
    </row>
    <row r="68" spans="1:53" ht="13.15">
      <c r="A68" s="508"/>
      <c r="B68" s="509"/>
      <c r="C68" s="510"/>
      <c r="D68" s="511"/>
      <c r="E68" s="504" t="s">
        <v>54</v>
      </c>
      <c r="F68" s="512">
        <f>'[2]1.0_OriginalTargets'!I81</f>
        <v>0</v>
      </c>
      <c r="G68" s="512">
        <f>'[2]1.0_OriginalTargets'!J81</f>
        <v>0</v>
      </c>
      <c r="H68" s="512">
        <f>'[2]1.0_OriginalTargets'!K81</f>
        <v>0</v>
      </c>
      <c r="I68" s="512">
        <f>'[2]1.0_OriginalTargets'!L81</f>
        <v>0</v>
      </c>
      <c r="J68" s="512">
        <f>'[2]1.0_OriginalTargets'!M81</f>
        <v>0</v>
      </c>
      <c r="K68" s="513">
        <f>'[2]1.0_OriginalTargets'!N81</f>
        <v>0</v>
      </c>
      <c r="M68" s="512">
        <f>'[2]1.0_OriginalTargets'!S81</f>
        <v>0</v>
      </c>
      <c r="N68" s="512">
        <f>'[2]1.0_OriginalTargets'!T81</f>
        <v>0</v>
      </c>
      <c r="O68" s="512">
        <f>'[2]1.0_OriginalTargets'!U81</f>
        <v>0</v>
      </c>
      <c r="P68" s="512">
        <f>'[2]1.0_OriginalTargets'!V81</f>
        <v>0</v>
      </c>
      <c r="Q68" s="512">
        <f>'[2]1.0_OriginalTargets'!W81</f>
        <v>0</v>
      </c>
      <c r="R68" s="513">
        <f>'[2]1.0_OriginalTargets'!X81</f>
        <v>0</v>
      </c>
      <c r="T68" s="512">
        <f>'[2]1.0_OriginalTargets'!AC81</f>
        <v>0</v>
      </c>
      <c r="U68" s="512">
        <f>'[2]1.0_OriginalTargets'!AD81</f>
        <v>0</v>
      </c>
      <c r="V68" s="512">
        <f>'[2]1.0_OriginalTargets'!AE81</f>
        <v>0</v>
      </c>
      <c r="W68" s="512">
        <f>'[2]1.0_OriginalTargets'!AF81</f>
        <v>0</v>
      </c>
      <c r="X68" s="512">
        <f>'[2]1.0_OriginalTargets'!AG81</f>
        <v>0</v>
      </c>
      <c r="Y68" s="513">
        <f>'[2]1.0_OriginalTargets'!AH81</f>
        <v>0</v>
      </c>
      <c r="AA68" s="512">
        <f>'[2]1.0_OriginalTargets'!AK81</f>
        <v>0</v>
      </c>
      <c r="AB68" s="512">
        <f>'[2]1.0_OriginalTargets'!AL81</f>
        <v>0</v>
      </c>
      <c r="AC68" s="512">
        <f>'[2]1.0_OriginalTargets'!AM81</f>
        <v>0</v>
      </c>
      <c r="AD68" s="512">
        <f>'[2]1.0_OriginalTargets'!AN81</f>
        <v>0</v>
      </c>
      <c r="AE68" s="512">
        <f>'[2]1.0_OriginalTargets'!AO81</f>
        <v>0</v>
      </c>
      <c r="AF68" s="513">
        <f>'[2]1.0_OriginalTargets'!AP81</f>
        <v>0</v>
      </c>
      <c r="AG68" s="507"/>
      <c r="AH68" s="512">
        <f>'[2]1.0_OriginalTargets'!AR81</f>
        <v>0</v>
      </c>
      <c r="AI68" s="512">
        <f>'[2]1.0_OriginalTargets'!AS81</f>
        <v>0</v>
      </c>
      <c r="AJ68" s="512">
        <f>'[2]1.0_OriginalTargets'!AT81</f>
        <v>0</v>
      </c>
      <c r="AK68" s="512">
        <f>'[2]1.0_OriginalTargets'!AU81</f>
        <v>0</v>
      </c>
      <c r="AL68" s="512">
        <f>'[2]1.0_OriginalTargets'!AV81</f>
        <v>0</v>
      </c>
      <c r="AM68" s="513">
        <f>'[2]1.0_OriginalTargets'!AW81</f>
        <v>0</v>
      </c>
      <c r="AN68" s="507"/>
      <c r="AO68" s="512">
        <f>'[2]1.0_OriginalTargets'!AY81</f>
        <v>0</v>
      </c>
      <c r="AP68" s="512">
        <f>'[2]1.0_OriginalTargets'!AZ81</f>
        <v>0</v>
      </c>
      <c r="AQ68" s="512">
        <f>'[2]1.0_OriginalTargets'!BA81</f>
        <v>0</v>
      </c>
      <c r="AR68" s="512">
        <f>'[2]1.0_OriginalTargets'!BB81</f>
        <v>0</v>
      </c>
      <c r="AS68" s="512">
        <f>'[2]1.0_OriginalTargets'!BC81</f>
        <v>0</v>
      </c>
      <c r="AT68" s="513">
        <f>'[2]1.0_OriginalTargets'!BD81</f>
        <v>0</v>
      </c>
      <c r="AU68" s="507"/>
      <c r="AV68" s="512">
        <f>'[2]1.0_OriginalTargets'!BF81</f>
        <v>0</v>
      </c>
      <c r="AW68" s="512">
        <f>'[2]1.0_OriginalTargets'!BG81</f>
        <v>0</v>
      </c>
      <c r="AX68" s="512">
        <f>'[2]1.0_OriginalTargets'!BH81</f>
        <v>0</v>
      </c>
      <c r="AY68" s="512">
        <f>'[2]1.0_OriginalTargets'!BI81</f>
        <v>0</v>
      </c>
      <c r="AZ68" s="512">
        <f>'[2]1.0_OriginalTargets'!BJ81</f>
        <v>0</v>
      </c>
      <c r="BA68" s="513">
        <f>'[2]1.0_OriginalTargets'!BK81</f>
        <v>0</v>
      </c>
    </row>
    <row r="69" spans="1:53" ht="13.5" thickBot="1">
      <c r="A69" s="508"/>
      <c r="B69" s="514"/>
      <c r="C69" s="515"/>
      <c r="D69" s="516"/>
      <c r="E69" s="517" t="s">
        <v>55</v>
      </c>
      <c r="F69" s="518">
        <f>'[2]1.0_OriginalTargets'!I82</f>
        <v>0</v>
      </c>
      <c r="G69" s="518">
        <f>'[2]1.0_OriginalTargets'!J82</f>
        <v>0</v>
      </c>
      <c r="H69" s="518">
        <f>'[2]1.0_OriginalTargets'!K82</f>
        <v>0</v>
      </c>
      <c r="I69" s="518">
        <f>'[2]1.0_OriginalTargets'!L82</f>
        <v>0</v>
      </c>
      <c r="J69" s="518">
        <f>'[2]1.0_OriginalTargets'!M82</f>
        <v>0</v>
      </c>
      <c r="K69" s="519">
        <f>'[2]1.0_OriginalTargets'!N82</f>
        <v>0</v>
      </c>
      <c r="M69" s="518">
        <f>'[2]1.0_OriginalTargets'!S82</f>
        <v>0</v>
      </c>
      <c r="N69" s="518">
        <f>'[2]1.0_OriginalTargets'!T82</f>
        <v>0</v>
      </c>
      <c r="O69" s="518">
        <f>'[2]1.0_OriginalTargets'!U82</f>
        <v>0</v>
      </c>
      <c r="P69" s="518">
        <f>'[2]1.0_OriginalTargets'!V82</f>
        <v>0</v>
      </c>
      <c r="Q69" s="518">
        <f>'[2]1.0_OriginalTargets'!W82</f>
        <v>0</v>
      </c>
      <c r="R69" s="519">
        <f>'[2]1.0_OriginalTargets'!X82</f>
        <v>0</v>
      </c>
      <c r="T69" s="518">
        <f>'[2]1.0_OriginalTargets'!AC82</f>
        <v>0</v>
      </c>
      <c r="U69" s="518">
        <f>'[2]1.0_OriginalTargets'!AD82</f>
        <v>0</v>
      </c>
      <c r="V69" s="518">
        <f>'[2]1.0_OriginalTargets'!AE82</f>
        <v>0</v>
      </c>
      <c r="W69" s="518">
        <f>'[2]1.0_OriginalTargets'!AF82</f>
        <v>0</v>
      </c>
      <c r="X69" s="518">
        <f>'[2]1.0_OriginalTargets'!AG82</f>
        <v>0</v>
      </c>
      <c r="Y69" s="519">
        <f>'[2]1.0_OriginalTargets'!AH82</f>
        <v>0</v>
      </c>
      <c r="AA69" s="518">
        <f>'[2]1.0_OriginalTargets'!AK82</f>
        <v>0</v>
      </c>
      <c r="AB69" s="518">
        <f>'[2]1.0_OriginalTargets'!AL82</f>
        <v>0</v>
      </c>
      <c r="AC69" s="518">
        <f>'[2]1.0_OriginalTargets'!AM82</f>
        <v>0</v>
      </c>
      <c r="AD69" s="518">
        <f>'[2]1.0_OriginalTargets'!AN82</f>
        <v>0</v>
      </c>
      <c r="AE69" s="518">
        <f>'[2]1.0_OriginalTargets'!AO82</f>
        <v>0</v>
      </c>
      <c r="AF69" s="519">
        <f>'[2]1.0_OriginalTargets'!AP82</f>
        <v>0</v>
      </c>
      <c r="AG69" s="507"/>
      <c r="AH69" s="518">
        <f>'[2]1.0_OriginalTargets'!AR82</f>
        <v>0</v>
      </c>
      <c r="AI69" s="518">
        <f>'[2]1.0_OriginalTargets'!AS82</f>
        <v>0</v>
      </c>
      <c r="AJ69" s="518">
        <f>'[2]1.0_OriginalTargets'!AT82</f>
        <v>0</v>
      </c>
      <c r="AK69" s="518">
        <f>'[2]1.0_OriginalTargets'!AU82</f>
        <v>0</v>
      </c>
      <c r="AL69" s="518">
        <f>'[2]1.0_OriginalTargets'!AV82</f>
        <v>0</v>
      </c>
      <c r="AM69" s="519">
        <f>'[2]1.0_OriginalTargets'!AW82</f>
        <v>0</v>
      </c>
      <c r="AN69" s="507"/>
      <c r="AO69" s="518">
        <f>'[2]1.0_OriginalTargets'!AY82</f>
        <v>0</v>
      </c>
      <c r="AP69" s="518">
        <f>'[2]1.0_OriginalTargets'!AZ82</f>
        <v>0</v>
      </c>
      <c r="AQ69" s="518">
        <f>'[2]1.0_OriginalTargets'!BA82</f>
        <v>0</v>
      </c>
      <c r="AR69" s="518">
        <f>'[2]1.0_OriginalTargets'!BB82</f>
        <v>0</v>
      </c>
      <c r="AS69" s="518">
        <f>'[2]1.0_OriginalTargets'!BC82</f>
        <v>0</v>
      </c>
      <c r="AT69" s="519">
        <f>'[2]1.0_OriginalTargets'!BD82</f>
        <v>0</v>
      </c>
      <c r="AU69" s="507"/>
      <c r="AV69" s="518">
        <f>'[2]1.0_OriginalTargets'!BF82</f>
        <v>0</v>
      </c>
      <c r="AW69" s="518">
        <f>'[2]1.0_OriginalTargets'!BG82</f>
        <v>0</v>
      </c>
      <c r="AX69" s="518">
        <f>'[2]1.0_OriginalTargets'!BH82</f>
        <v>0</v>
      </c>
      <c r="AY69" s="518">
        <f>'[2]1.0_OriginalTargets'!BI82</f>
        <v>0</v>
      </c>
      <c r="AZ69" s="518">
        <f>'[2]1.0_OriginalTargets'!BJ82</f>
        <v>0</v>
      </c>
      <c r="BA69" s="519">
        <f>'[2]1.0_OriginalTargets'!BK82</f>
        <v>0</v>
      </c>
    </row>
    <row r="70" spans="1:53" ht="25.5">
      <c r="A70" s="520" t="s">
        <v>9</v>
      </c>
      <c r="B70" s="501">
        <v>34</v>
      </c>
      <c r="C70" s="502" t="s">
        <v>25</v>
      </c>
      <c r="D70" s="503" t="s">
        <v>58</v>
      </c>
      <c r="E70" s="521" t="s">
        <v>52</v>
      </c>
      <c r="F70" s="505">
        <f>'[2]1.0_OriginalTargets'!I83</f>
        <v>7</v>
      </c>
      <c r="G70" s="505">
        <f>'[2]1.0_OriginalTargets'!J83</f>
        <v>0</v>
      </c>
      <c r="H70" s="505">
        <f>'[2]1.0_OriginalTargets'!K83</f>
        <v>5</v>
      </c>
      <c r="I70" s="505">
        <f>'[2]1.0_OriginalTargets'!L83</f>
        <v>0</v>
      </c>
      <c r="J70" s="505">
        <f>'[2]1.0_OriginalTargets'!M83</f>
        <v>2</v>
      </c>
      <c r="K70" s="506">
        <f>'[2]1.0_OriginalTargets'!N83</f>
        <v>0</v>
      </c>
      <c r="M70" s="505">
        <f>'[2]1.0_OriginalTargets'!S83</f>
        <v>10</v>
      </c>
      <c r="N70" s="505">
        <f>'[2]1.0_OriginalTargets'!T83</f>
        <v>4</v>
      </c>
      <c r="O70" s="505">
        <f>'[2]1.0_OriginalTargets'!U83</f>
        <v>2</v>
      </c>
      <c r="P70" s="505">
        <f>'[2]1.0_OriginalTargets'!V83</f>
        <v>0</v>
      </c>
      <c r="Q70" s="505">
        <f>'[2]1.0_OriginalTargets'!W83</f>
        <v>3</v>
      </c>
      <c r="R70" s="506">
        <f>'[2]1.0_OriginalTargets'!X83</f>
        <v>1</v>
      </c>
      <c r="T70" s="505">
        <f>'[2]1.0_OriginalTargets'!AC83</f>
        <v>10</v>
      </c>
      <c r="U70" s="505">
        <f>'[2]1.0_OriginalTargets'!AD83</f>
        <v>3</v>
      </c>
      <c r="V70" s="505">
        <f>'[2]1.0_OriginalTargets'!AE83</f>
        <v>0</v>
      </c>
      <c r="W70" s="505">
        <f>'[2]1.0_OriginalTargets'!AF83</f>
        <v>0</v>
      </c>
      <c r="X70" s="505">
        <f>'[2]1.0_OriginalTargets'!AG83</f>
        <v>5</v>
      </c>
      <c r="Y70" s="506">
        <f>'[2]1.0_OriginalTargets'!AH83</f>
        <v>2</v>
      </c>
      <c r="AA70" s="505">
        <f>'[2]1.0_OriginalTargets'!AK83</f>
        <v>3</v>
      </c>
      <c r="AB70" s="505">
        <f>'[2]1.0_OriginalTargets'!AL83</f>
        <v>1</v>
      </c>
      <c r="AC70" s="505">
        <f>'[2]1.0_OriginalTargets'!AM83</f>
        <v>2</v>
      </c>
      <c r="AD70" s="505">
        <f>'[2]1.0_OriginalTargets'!AN83</f>
        <v>0</v>
      </c>
      <c r="AE70" s="505">
        <f>'[2]1.0_OriginalTargets'!AO83</f>
        <v>-2</v>
      </c>
      <c r="AF70" s="506">
        <f>'[2]1.0_OriginalTargets'!AP83</f>
        <v>-1</v>
      </c>
      <c r="AG70" s="507"/>
      <c r="AH70" s="505">
        <f>'[2]1.0_OriginalTargets'!AR83</f>
        <v>0</v>
      </c>
      <c r="AI70" s="505">
        <f>'[2]1.0_OriginalTargets'!AS83</f>
        <v>0</v>
      </c>
      <c r="AJ70" s="505">
        <f>'[2]1.0_OriginalTargets'!AT83</f>
        <v>0</v>
      </c>
      <c r="AK70" s="505">
        <f>'[2]1.0_OriginalTargets'!AU83</f>
        <v>0</v>
      </c>
      <c r="AL70" s="505">
        <f>'[2]1.0_OriginalTargets'!AV83</f>
        <v>0</v>
      </c>
      <c r="AM70" s="506">
        <f>'[2]1.0_OriginalTargets'!AW83</f>
        <v>0</v>
      </c>
      <c r="AN70" s="507"/>
      <c r="AO70" s="505">
        <f>'[2]1.0_OriginalTargets'!AY83</f>
        <v>3</v>
      </c>
      <c r="AP70" s="505">
        <f>'[2]1.0_OriginalTargets'!AZ83</f>
        <v>1</v>
      </c>
      <c r="AQ70" s="505">
        <f>'[2]1.0_OriginalTargets'!BA83</f>
        <v>2</v>
      </c>
      <c r="AR70" s="505">
        <f>'[2]1.0_OriginalTargets'!BB83</f>
        <v>0</v>
      </c>
      <c r="AS70" s="505">
        <f>'[2]1.0_OriginalTargets'!BC83</f>
        <v>-2</v>
      </c>
      <c r="AT70" s="506">
        <f>'[2]1.0_OriginalTargets'!BD83</f>
        <v>-1</v>
      </c>
      <c r="AU70" s="507"/>
      <c r="AV70" s="505">
        <f>'[2]1.0_OriginalTargets'!BF83</f>
        <v>0</v>
      </c>
      <c r="AW70" s="505">
        <f>'[2]1.0_OriginalTargets'!BG83</f>
        <v>0</v>
      </c>
      <c r="AX70" s="505">
        <f>'[2]1.0_OriginalTargets'!BH83</f>
        <v>0</v>
      </c>
      <c r="AY70" s="505">
        <f>'[2]1.0_OriginalTargets'!BI83</f>
        <v>0</v>
      </c>
      <c r="AZ70" s="505">
        <f>'[2]1.0_OriginalTargets'!BJ83</f>
        <v>0</v>
      </c>
      <c r="BA70" s="506">
        <f>'[2]1.0_OriginalTargets'!BK83</f>
        <v>0</v>
      </c>
    </row>
    <row r="71" spans="1:53" ht="13.15">
      <c r="A71" s="508"/>
      <c r="B71" s="509"/>
      <c r="C71" s="510"/>
      <c r="D71" s="511"/>
      <c r="E71" s="504" t="s">
        <v>53</v>
      </c>
      <c r="F71" s="512">
        <f>'[2]1.0_OriginalTargets'!I84</f>
        <v>0</v>
      </c>
      <c r="G71" s="512">
        <f>'[2]1.0_OriginalTargets'!J84</f>
        <v>0</v>
      </c>
      <c r="H71" s="512">
        <f>'[2]1.0_OriginalTargets'!K84</f>
        <v>0</v>
      </c>
      <c r="I71" s="512">
        <f>'[2]1.0_OriginalTargets'!L84</f>
        <v>0</v>
      </c>
      <c r="J71" s="512">
        <f>'[2]1.0_OriginalTargets'!M84</f>
        <v>0</v>
      </c>
      <c r="K71" s="513">
        <f>'[2]1.0_OriginalTargets'!N84</f>
        <v>0</v>
      </c>
      <c r="M71" s="512">
        <f>'[2]1.0_OriginalTargets'!S84</f>
        <v>0</v>
      </c>
      <c r="N71" s="512">
        <f>'[2]1.0_OriginalTargets'!T84</f>
        <v>0</v>
      </c>
      <c r="O71" s="512">
        <f>'[2]1.0_OriginalTargets'!U84</f>
        <v>0</v>
      </c>
      <c r="P71" s="512">
        <f>'[2]1.0_OriginalTargets'!V84</f>
        <v>0</v>
      </c>
      <c r="Q71" s="512">
        <f>'[2]1.0_OriginalTargets'!W84</f>
        <v>0</v>
      </c>
      <c r="R71" s="513">
        <f>'[2]1.0_OriginalTargets'!X84</f>
        <v>0</v>
      </c>
      <c r="T71" s="512">
        <f>'[2]1.0_OriginalTargets'!AC84</f>
        <v>0</v>
      </c>
      <c r="U71" s="512">
        <f>'[2]1.0_OriginalTargets'!AD84</f>
        <v>0</v>
      </c>
      <c r="V71" s="512">
        <f>'[2]1.0_OriginalTargets'!AE84</f>
        <v>0</v>
      </c>
      <c r="W71" s="512">
        <f>'[2]1.0_OriginalTargets'!AF84</f>
        <v>0</v>
      </c>
      <c r="X71" s="512">
        <f>'[2]1.0_OriginalTargets'!AG84</f>
        <v>0</v>
      </c>
      <c r="Y71" s="513">
        <f>'[2]1.0_OriginalTargets'!AH84</f>
        <v>0</v>
      </c>
      <c r="AA71" s="512">
        <f>'[2]1.0_OriginalTargets'!AK84</f>
        <v>0</v>
      </c>
      <c r="AB71" s="512">
        <f>'[2]1.0_OriginalTargets'!AL84</f>
        <v>0</v>
      </c>
      <c r="AC71" s="512">
        <f>'[2]1.0_OriginalTargets'!AM84</f>
        <v>0</v>
      </c>
      <c r="AD71" s="512">
        <f>'[2]1.0_OriginalTargets'!AN84</f>
        <v>0</v>
      </c>
      <c r="AE71" s="512">
        <f>'[2]1.0_OriginalTargets'!AO84</f>
        <v>0</v>
      </c>
      <c r="AF71" s="513">
        <f>'[2]1.0_OriginalTargets'!AP84</f>
        <v>0</v>
      </c>
      <c r="AG71" s="507"/>
      <c r="AH71" s="512">
        <f>'[2]1.0_OriginalTargets'!AR84</f>
        <v>0</v>
      </c>
      <c r="AI71" s="512">
        <f>'[2]1.0_OriginalTargets'!AS84</f>
        <v>0</v>
      </c>
      <c r="AJ71" s="512">
        <f>'[2]1.0_OriginalTargets'!AT84</f>
        <v>0</v>
      </c>
      <c r="AK71" s="512">
        <f>'[2]1.0_OriginalTargets'!AU84</f>
        <v>0</v>
      </c>
      <c r="AL71" s="512">
        <f>'[2]1.0_OriginalTargets'!AV84</f>
        <v>0</v>
      </c>
      <c r="AM71" s="513">
        <f>'[2]1.0_OriginalTargets'!AW84</f>
        <v>0</v>
      </c>
      <c r="AN71" s="507"/>
      <c r="AO71" s="512">
        <f>'[2]1.0_OriginalTargets'!AY84</f>
        <v>0</v>
      </c>
      <c r="AP71" s="512">
        <f>'[2]1.0_OriginalTargets'!AZ84</f>
        <v>0</v>
      </c>
      <c r="AQ71" s="512">
        <f>'[2]1.0_OriginalTargets'!BA84</f>
        <v>0</v>
      </c>
      <c r="AR71" s="512">
        <f>'[2]1.0_OriginalTargets'!BB84</f>
        <v>0</v>
      </c>
      <c r="AS71" s="512">
        <f>'[2]1.0_OriginalTargets'!BC84</f>
        <v>0</v>
      </c>
      <c r="AT71" s="513">
        <f>'[2]1.0_OriginalTargets'!BD84</f>
        <v>0</v>
      </c>
      <c r="AU71" s="507"/>
      <c r="AV71" s="512">
        <f>'[2]1.0_OriginalTargets'!BF84</f>
        <v>0</v>
      </c>
      <c r="AW71" s="512">
        <f>'[2]1.0_OriginalTargets'!BG84</f>
        <v>0</v>
      </c>
      <c r="AX71" s="512">
        <f>'[2]1.0_OriginalTargets'!BH84</f>
        <v>0</v>
      </c>
      <c r="AY71" s="512">
        <f>'[2]1.0_OriginalTargets'!BI84</f>
        <v>0</v>
      </c>
      <c r="AZ71" s="512">
        <f>'[2]1.0_OriginalTargets'!BJ84</f>
        <v>0</v>
      </c>
      <c r="BA71" s="513">
        <f>'[2]1.0_OriginalTargets'!BK84</f>
        <v>0</v>
      </c>
    </row>
    <row r="72" spans="1:53" ht="13.15">
      <c r="A72" s="508"/>
      <c r="B72" s="509"/>
      <c r="C72" s="510"/>
      <c r="D72" s="511"/>
      <c r="E72" s="504" t="s">
        <v>54</v>
      </c>
      <c r="F72" s="512">
        <f>'[2]1.0_OriginalTargets'!I85</f>
        <v>0</v>
      </c>
      <c r="G72" s="512">
        <f>'[2]1.0_OriginalTargets'!J85</f>
        <v>0</v>
      </c>
      <c r="H72" s="512">
        <f>'[2]1.0_OriginalTargets'!K85</f>
        <v>0</v>
      </c>
      <c r="I72" s="512">
        <f>'[2]1.0_OriginalTargets'!L85</f>
        <v>0</v>
      </c>
      <c r="J72" s="512">
        <f>'[2]1.0_OriginalTargets'!M85</f>
        <v>0</v>
      </c>
      <c r="K72" s="513">
        <f>'[2]1.0_OriginalTargets'!N85</f>
        <v>0</v>
      </c>
      <c r="M72" s="512">
        <f>'[2]1.0_OriginalTargets'!S85</f>
        <v>0</v>
      </c>
      <c r="N72" s="512">
        <f>'[2]1.0_OriginalTargets'!T85</f>
        <v>0</v>
      </c>
      <c r="O72" s="512">
        <f>'[2]1.0_OriginalTargets'!U85</f>
        <v>0</v>
      </c>
      <c r="P72" s="512">
        <f>'[2]1.0_OriginalTargets'!V85</f>
        <v>0</v>
      </c>
      <c r="Q72" s="512">
        <f>'[2]1.0_OriginalTargets'!W85</f>
        <v>0</v>
      </c>
      <c r="R72" s="513">
        <f>'[2]1.0_OriginalTargets'!X85</f>
        <v>0</v>
      </c>
      <c r="T72" s="512">
        <f>'[2]1.0_OriginalTargets'!AC85</f>
        <v>0</v>
      </c>
      <c r="U72" s="512">
        <f>'[2]1.0_OriginalTargets'!AD85</f>
        <v>0</v>
      </c>
      <c r="V72" s="512">
        <f>'[2]1.0_OriginalTargets'!AE85</f>
        <v>0</v>
      </c>
      <c r="W72" s="512">
        <f>'[2]1.0_OriginalTargets'!AF85</f>
        <v>0</v>
      </c>
      <c r="X72" s="512">
        <f>'[2]1.0_OriginalTargets'!AG85</f>
        <v>0</v>
      </c>
      <c r="Y72" s="513">
        <f>'[2]1.0_OriginalTargets'!AH85</f>
        <v>0</v>
      </c>
      <c r="AA72" s="512">
        <f>'[2]1.0_OriginalTargets'!AK85</f>
        <v>0</v>
      </c>
      <c r="AB72" s="512">
        <f>'[2]1.0_OriginalTargets'!AL85</f>
        <v>0</v>
      </c>
      <c r="AC72" s="512">
        <f>'[2]1.0_OriginalTargets'!AM85</f>
        <v>0</v>
      </c>
      <c r="AD72" s="512">
        <f>'[2]1.0_OriginalTargets'!AN85</f>
        <v>0</v>
      </c>
      <c r="AE72" s="512">
        <f>'[2]1.0_OriginalTargets'!AO85</f>
        <v>0</v>
      </c>
      <c r="AF72" s="513">
        <f>'[2]1.0_OriginalTargets'!AP85</f>
        <v>0</v>
      </c>
      <c r="AG72" s="507"/>
      <c r="AH72" s="512">
        <f>'[2]1.0_OriginalTargets'!AR85</f>
        <v>0</v>
      </c>
      <c r="AI72" s="512">
        <f>'[2]1.0_OriginalTargets'!AS85</f>
        <v>0</v>
      </c>
      <c r="AJ72" s="512">
        <f>'[2]1.0_OriginalTargets'!AT85</f>
        <v>0</v>
      </c>
      <c r="AK72" s="512">
        <f>'[2]1.0_OriginalTargets'!AU85</f>
        <v>0</v>
      </c>
      <c r="AL72" s="512">
        <f>'[2]1.0_OriginalTargets'!AV85</f>
        <v>0</v>
      </c>
      <c r="AM72" s="513">
        <f>'[2]1.0_OriginalTargets'!AW85</f>
        <v>0</v>
      </c>
      <c r="AN72" s="507"/>
      <c r="AO72" s="512">
        <f>'[2]1.0_OriginalTargets'!AY85</f>
        <v>0</v>
      </c>
      <c r="AP72" s="512">
        <f>'[2]1.0_OriginalTargets'!AZ85</f>
        <v>0</v>
      </c>
      <c r="AQ72" s="512">
        <f>'[2]1.0_OriginalTargets'!BA85</f>
        <v>0</v>
      </c>
      <c r="AR72" s="512">
        <f>'[2]1.0_OriginalTargets'!BB85</f>
        <v>0</v>
      </c>
      <c r="AS72" s="512">
        <f>'[2]1.0_OriginalTargets'!BC85</f>
        <v>0</v>
      </c>
      <c r="AT72" s="513">
        <f>'[2]1.0_OriginalTargets'!BD85</f>
        <v>0</v>
      </c>
      <c r="AU72" s="507"/>
      <c r="AV72" s="512">
        <f>'[2]1.0_OriginalTargets'!BF85</f>
        <v>0</v>
      </c>
      <c r="AW72" s="512">
        <f>'[2]1.0_OriginalTargets'!BG85</f>
        <v>0</v>
      </c>
      <c r="AX72" s="512">
        <f>'[2]1.0_OriginalTargets'!BH85</f>
        <v>0</v>
      </c>
      <c r="AY72" s="512">
        <f>'[2]1.0_OriginalTargets'!BI85</f>
        <v>0</v>
      </c>
      <c r="AZ72" s="512">
        <f>'[2]1.0_OriginalTargets'!BJ85</f>
        <v>0</v>
      </c>
      <c r="BA72" s="513">
        <f>'[2]1.0_OriginalTargets'!BK85</f>
        <v>0</v>
      </c>
    </row>
    <row r="73" spans="1:53" ht="13.5" thickBot="1">
      <c r="A73" s="508"/>
      <c r="B73" s="514"/>
      <c r="C73" s="515"/>
      <c r="D73" s="516"/>
      <c r="E73" s="517" t="s">
        <v>55</v>
      </c>
      <c r="F73" s="518">
        <f>'[2]1.0_OriginalTargets'!I86</f>
        <v>0</v>
      </c>
      <c r="G73" s="518">
        <f>'[2]1.0_OriginalTargets'!J86</f>
        <v>0</v>
      </c>
      <c r="H73" s="518">
        <f>'[2]1.0_OriginalTargets'!K86</f>
        <v>0</v>
      </c>
      <c r="I73" s="518">
        <f>'[2]1.0_OriginalTargets'!L86</f>
        <v>0</v>
      </c>
      <c r="J73" s="518">
        <f>'[2]1.0_OriginalTargets'!M86</f>
        <v>0</v>
      </c>
      <c r="K73" s="519">
        <f>'[2]1.0_OriginalTargets'!N86</f>
        <v>0</v>
      </c>
      <c r="M73" s="518">
        <f>'[2]1.0_OriginalTargets'!S86</f>
        <v>0</v>
      </c>
      <c r="N73" s="518">
        <f>'[2]1.0_OriginalTargets'!T86</f>
        <v>0</v>
      </c>
      <c r="O73" s="518">
        <f>'[2]1.0_OriginalTargets'!U86</f>
        <v>0</v>
      </c>
      <c r="P73" s="518">
        <f>'[2]1.0_OriginalTargets'!V86</f>
        <v>0</v>
      </c>
      <c r="Q73" s="518">
        <f>'[2]1.0_OriginalTargets'!W86</f>
        <v>0</v>
      </c>
      <c r="R73" s="519">
        <f>'[2]1.0_OriginalTargets'!X86</f>
        <v>0</v>
      </c>
      <c r="T73" s="518">
        <f>'[2]1.0_OriginalTargets'!AC86</f>
        <v>0</v>
      </c>
      <c r="U73" s="518">
        <f>'[2]1.0_OriginalTargets'!AD86</f>
        <v>0</v>
      </c>
      <c r="V73" s="518">
        <f>'[2]1.0_OriginalTargets'!AE86</f>
        <v>0</v>
      </c>
      <c r="W73" s="518">
        <f>'[2]1.0_OriginalTargets'!AF86</f>
        <v>0</v>
      </c>
      <c r="X73" s="518">
        <f>'[2]1.0_OriginalTargets'!AG86</f>
        <v>0</v>
      </c>
      <c r="Y73" s="519">
        <f>'[2]1.0_OriginalTargets'!AH86</f>
        <v>0</v>
      </c>
      <c r="AA73" s="518">
        <f>'[2]1.0_OriginalTargets'!AK86</f>
        <v>0</v>
      </c>
      <c r="AB73" s="518">
        <f>'[2]1.0_OriginalTargets'!AL86</f>
        <v>0</v>
      </c>
      <c r="AC73" s="518">
        <f>'[2]1.0_OriginalTargets'!AM86</f>
        <v>0</v>
      </c>
      <c r="AD73" s="518">
        <f>'[2]1.0_OriginalTargets'!AN86</f>
        <v>0</v>
      </c>
      <c r="AE73" s="518">
        <f>'[2]1.0_OriginalTargets'!AO86</f>
        <v>0</v>
      </c>
      <c r="AF73" s="519">
        <f>'[2]1.0_OriginalTargets'!AP86</f>
        <v>0</v>
      </c>
      <c r="AG73" s="507"/>
      <c r="AH73" s="518">
        <f>'[2]1.0_OriginalTargets'!AR86</f>
        <v>0</v>
      </c>
      <c r="AI73" s="518">
        <f>'[2]1.0_OriginalTargets'!AS86</f>
        <v>0</v>
      </c>
      <c r="AJ73" s="518">
        <f>'[2]1.0_OriginalTargets'!AT86</f>
        <v>0</v>
      </c>
      <c r="AK73" s="518">
        <f>'[2]1.0_OriginalTargets'!AU86</f>
        <v>0</v>
      </c>
      <c r="AL73" s="518">
        <f>'[2]1.0_OriginalTargets'!AV86</f>
        <v>0</v>
      </c>
      <c r="AM73" s="519">
        <f>'[2]1.0_OriginalTargets'!AW86</f>
        <v>0</v>
      </c>
      <c r="AN73" s="507"/>
      <c r="AO73" s="518">
        <f>'[2]1.0_OriginalTargets'!AY86</f>
        <v>0</v>
      </c>
      <c r="AP73" s="518">
        <f>'[2]1.0_OriginalTargets'!AZ86</f>
        <v>0</v>
      </c>
      <c r="AQ73" s="518">
        <f>'[2]1.0_OriginalTargets'!BA86</f>
        <v>0</v>
      </c>
      <c r="AR73" s="518">
        <f>'[2]1.0_OriginalTargets'!BB86</f>
        <v>0</v>
      </c>
      <c r="AS73" s="518">
        <f>'[2]1.0_OriginalTargets'!BC86</f>
        <v>0</v>
      </c>
      <c r="AT73" s="519">
        <f>'[2]1.0_OriginalTargets'!BD86</f>
        <v>0</v>
      </c>
      <c r="AU73" s="507"/>
      <c r="AV73" s="518">
        <f>'[2]1.0_OriginalTargets'!BF86</f>
        <v>0</v>
      </c>
      <c r="AW73" s="518">
        <f>'[2]1.0_OriginalTargets'!BG86</f>
        <v>0</v>
      </c>
      <c r="AX73" s="518">
        <f>'[2]1.0_OriginalTargets'!BH86</f>
        <v>0</v>
      </c>
      <c r="AY73" s="518">
        <f>'[2]1.0_OriginalTargets'!BI86</f>
        <v>0</v>
      </c>
      <c r="AZ73" s="518">
        <f>'[2]1.0_OriginalTargets'!BJ86</f>
        <v>0</v>
      </c>
      <c r="BA73" s="519">
        <f>'[2]1.0_OriginalTargets'!BK86</f>
        <v>0</v>
      </c>
    </row>
    <row r="74" spans="1:53" ht="25.5">
      <c r="A74" s="520" t="s">
        <v>9</v>
      </c>
      <c r="B74" s="501">
        <v>38</v>
      </c>
      <c r="C74" s="502" t="s">
        <v>26</v>
      </c>
      <c r="D74" s="503" t="s">
        <v>59</v>
      </c>
      <c r="E74" s="521" t="s">
        <v>52</v>
      </c>
      <c r="F74" s="505">
        <f>'[2]1.0_OriginalTargets'!I87</f>
        <v>9</v>
      </c>
      <c r="G74" s="505">
        <f>'[2]1.0_OriginalTargets'!J87</f>
        <v>2</v>
      </c>
      <c r="H74" s="505">
        <f>'[2]1.0_OriginalTargets'!K87</f>
        <v>0</v>
      </c>
      <c r="I74" s="505">
        <f>'[2]1.0_OriginalTargets'!L87</f>
        <v>7</v>
      </c>
      <c r="J74" s="505">
        <f>'[2]1.0_OriginalTargets'!M87</f>
        <v>0</v>
      </c>
      <c r="K74" s="506">
        <f>'[2]1.0_OriginalTargets'!N87</f>
        <v>0</v>
      </c>
      <c r="M74" s="505">
        <f>'[2]1.0_OriginalTargets'!S87</f>
        <v>13</v>
      </c>
      <c r="N74" s="505">
        <f>'[2]1.0_OriginalTargets'!T87</f>
        <v>2</v>
      </c>
      <c r="O74" s="505">
        <f>'[2]1.0_OriginalTargets'!U87</f>
        <v>7</v>
      </c>
      <c r="P74" s="505">
        <f>'[2]1.0_OriginalTargets'!V87</f>
        <v>2</v>
      </c>
      <c r="Q74" s="505">
        <f>'[2]1.0_OriginalTargets'!W87</f>
        <v>0</v>
      </c>
      <c r="R74" s="506">
        <f>'[2]1.0_OriginalTargets'!X87</f>
        <v>2</v>
      </c>
      <c r="T74" s="505">
        <f>'[2]1.0_OriginalTargets'!AC87</f>
        <v>13</v>
      </c>
      <c r="U74" s="505">
        <f>'[2]1.0_OriginalTargets'!AD87</f>
        <v>2</v>
      </c>
      <c r="V74" s="505">
        <f>'[2]1.0_OriginalTargets'!AE87</f>
        <v>2</v>
      </c>
      <c r="W74" s="505">
        <f>'[2]1.0_OriginalTargets'!AF87</f>
        <v>2</v>
      </c>
      <c r="X74" s="505">
        <f>'[2]1.0_OriginalTargets'!AG87</f>
        <v>0</v>
      </c>
      <c r="Y74" s="506">
        <f>'[2]1.0_OriginalTargets'!AH87</f>
        <v>7</v>
      </c>
      <c r="AA74" s="505">
        <f>'[2]1.0_OriginalTargets'!AK87</f>
        <v>5</v>
      </c>
      <c r="AB74" s="505">
        <f>'[2]1.0_OriginalTargets'!AL87</f>
        <v>0</v>
      </c>
      <c r="AC74" s="505">
        <f>'[2]1.0_OriginalTargets'!AM87</f>
        <v>5</v>
      </c>
      <c r="AD74" s="505">
        <f>'[2]1.0_OriginalTargets'!AN87</f>
        <v>0</v>
      </c>
      <c r="AE74" s="505">
        <f>'[2]1.0_OriginalTargets'!AO87</f>
        <v>0</v>
      </c>
      <c r="AF74" s="506">
        <f>'[2]1.0_OriginalTargets'!AP87</f>
        <v>-5</v>
      </c>
      <c r="AG74" s="507"/>
      <c r="AH74" s="505">
        <f>'[2]1.0_OriginalTargets'!AR87</f>
        <v>5</v>
      </c>
      <c r="AI74" s="505">
        <f>'[2]1.0_OriginalTargets'!AS87</f>
        <v>0</v>
      </c>
      <c r="AJ74" s="505">
        <f>'[2]1.0_OriginalTargets'!AT87</f>
        <v>5</v>
      </c>
      <c r="AK74" s="505">
        <f>'[2]1.0_OriginalTargets'!AU87</f>
        <v>0</v>
      </c>
      <c r="AL74" s="505">
        <f>'[2]1.0_OriginalTargets'!AV87</f>
        <v>0</v>
      </c>
      <c r="AM74" s="506">
        <f>'[2]1.0_OriginalTargets'!AW87</f>
        <v>-5</v>
      </c>
      <c r="AN74" s="507"/>
      <c r="AO74" s="505">
        <f>'[2]1.0_OriginalTargets'!AY87</f>
        <v>0</v>
      </c>
      <c r="AP74" s="505">
        <f>'[2]1.0_OriginalTargets'!AZ87</f>
        <v>0</v>
      </c>
      <c r="AQ74" s="505">
        <f>'[2]1.0_OriginalTargets'!BA87</f>
        <v>0</v>
      </c>
      <c r="AR74" s="505">
        <f>'[2]1.0_OriginalTargets'!BB87</f>
        <v>0</v>
      </c>
      <c r="AS74" s="505">
        <f>'[2]1.0_OriginalTargets'!BC87</f>
        <v>0</v>
      </c>
      <c r="AT74" s="506">
        <f>'[2]1.0_OriginalTargets'!BD87</f>
        <v>0</v>
      </c>
      <c r="AU74" s="507"/>
      <c r="AV74" s="505">
        <f>'[2]1.0_OriginalTargets'!BF87</f>
        <v>0</v>
      </c>
      <c r="AW74" s="505">
        <f>'[2]1.0_OriginalTargets'!BG87</f>
        <v>0</v>
      </c>
      <c r="AX74" s="505">
        <f>'[2]1.0_OriginalTargets'!BH87</f>
        <v>0</v>
      </c>
      <c r="AY74" s="505">
        <f>'[2]1.0_OriginalTargets'!BI87</f>
        <v>0</v>
      </c>
      <c r="AZ74" s="505">
        <f>'[2]1.0_OriginalTargets'!BJ87</f>
        <v>0</v>
      </c>
      <c r="BA74" s="506">
        <f>'[2]1.0_OriginalTargets'!BK87</f>
        <v>0</v>
      </c>
    </row>
    <row r="75" spans="1:53" ht="13.15">
      <c r="A75" s="508"/>
      <c r="B75" s="509"/>
      <c r="C75" s="510"/>
      <c r="D75" s="511"/>
      <c r="E75" s="504" t="s">
        <v>53</v>
      </c>
      <c r="F75" s="512">
        <f>'[2]1.0_OriginalTargets'!I88</f>
        <v>0</v>
      </c>
      <c r="G75" s="512">
        <f>'[2]1.0_OriginalTargets'!J88</f>
        <v>0</v>
      </c>
      <c r="H75" s="512">
        <f>'[2]1.0_OriginalTargets'!K88</f>
        <v>0</v>
      </c>
      <c r="I75" s="512">
        <f>'[2]1.0_OriginalTargets'!L88</f>
        <v>0</v>
      </c>
      <c r="J75" s="512">
        <f>'[2]1.0_OriginalTargets'!M88</f>
        <v>0</v>
      </c>
      <c r="K75" s="513">
        <f>'[2]1.0_OriginalTargets'!N88</f>
        <v>0</v>
      </c>
      <c r="M75" s="512">
        <f>'[2]1.0_OriginalTargets'!S88</f>
        <v>0</v>
      </c>
      <c r="N75" s="512">
        <f>'[2]1.0_OriginalTargets'!T88</f>
        <v>0</v>
      </c>
      <c r="O75" s="512">
        <f>'[2]1.0_OriginalTargets'!U88</f>
        <v>0</v>
      </c>
      <c r="P75" s="512">
        <f>'[2]1.0_OriginalTargets'!V88</f>
        <v>0</v>
      </c>
      <c r="Q75" s="512">
        <f>'[2]1.0_OriginalTargets'!W88</f>
        <v>0</v>
      </c>
      <c r="R75" s="513">
        <f>'[2]1.0_OriginalTargets'!X88</f>
        <v>0</v>
      </c>
      <c r="T75" s="512">
        <f>'[2]1.0_OriginalTargets'!AC88</f>
        <v>0</v>
      </c>
      <c r="U75" s="512">
        <f>'[2]1.0_OriginalTargets'!AD88</f>
        <v>0</v>
      </c>
      <c r="V75" s="512">
        <f>'[2]1.0_OriginalTargets'!AE88</f>
        <v>0</v>
      </c>
      <c r="W75" s="512">
        <f>'[2]1.0_OriginalTargets'!AF88</f>
        <v>0</v>
      </c>
      <c r="X75" s="512">
        <f>'[2]1.0_OriginalTargets'!AG88</f>
        <v>0</v>
      </c>
      <c r="Y75" s="513">
        <f>'[2]1.0_OriginalTargets'!AH88</f>
        <v>0</v>
      </c>
      <c r="AA75" s="512">
        <f>'[2]1.0_OriginalTargets'!AK88</f>
        <v>0</v>
      </c>
      <c r="AB75" s="512">
        <f>'[2]1.0_OriginalTargets'!AL88</f>
        <v>0</v>
      </c>
      <c r="AC75" s="512">
        <f>'[2]1.0_OriginalTargets'!AM88</f>
        <v>0</v>
      </c>
      <c r="AD75" s="512">
        <f>'[2]1.0_OriginalTargets'!AN88</f>
        <v>0</v>
      </c>
      <c r="AE75" s="512">
        <f>'[2]1.0_OriginalTargets'!AO88</f>
        <v>0</v>
      </c>
      <c r="AF75" s="513">
        <f>'[2]1.0_OriginalTargets'!AP88</f>
        <v>0</v>
      </c>
      <c r="AG75" s="507"/>
      <c r="AH75" s="512">
        <f>'[2]1.0_OriginalTargets'!AR88</f>
        <v>0</v>
      </c>
      <c r="AI75" s="512">
        <f>'[2]1.0_OriginalTargets'!AS88</f>
        <v>0</v>
      </c>
      <c r="AJ75" s="512">
        <f>'[2]1.0_OriginalTargets'!AT88</f>
        <v>0</v>
      </c>
      <c r="AK75" s="512">
        <f>'[2]1.0_OriginalTargets'!AU88</f>
        <v>0</v>
      </c>
      <c r="AL75" s="512">
        <f>'[2]1.0_OriginalTargets'!AV88</f>
        <v>0</v>
      </c>
      <c r="AM75" s="513">
        <f>'[2]1.0_OriginalTargets'!AW88</f>
        <v>0</v>
      </c>
      <c r="AN75" s="507"/>
      <c r="AO75" s="512">
        <f>'[2]1.0_OriginalTargets'!AY88</f>
        <v>0</v>
      </c>
      <c r="AP75" s="512">
        <f>'[2]1.0_OriginalTargets'!AZ88</f>
        <v>0</v>
      </c>
      <c r="AQ75" s="512">
        <f>'[2]1.0_OriginalTargets'!BA88</f>
        <v>0</v>
      </c>
      <c r="AR75" s="512">
        <f>'[2]1.0_OriginalTargets'!BB88</f>
        <v>0</v>
      </c>
      <c r="AS75" s="512">
        <f>'[2]1.0_OriginalTargets'!BC88</f>
        <v>0</v>
      </c>
      <c r="AT75" s="513">
        <f>'[2]1.0_OriginalTargets'!BD88</f>
        <v>0</v>
      </c>
      <c r="AU75" s="507"/>
      <c r="AV75" s="512">
        <f>'[2]1.0_OriginalTargets'!BF88</f>
        <v>0</v>
      </c>
      <c r="AW75" s="512">
        <f>'[2]1.0_OriginalTargets'!BG88</f>
        <v>0</v>
      </c>
      <c r="AX75" s="512">
        <f>'[2]1.0_OriginalTargets'!BH88</f>
        <v>0</v>
      </c>
      <c r="AY75" s="512">
        <f>'[2]1.0_OriginalTargets'!BI88</f>
        <v>0</v>
      </c>
      <c r="AZ75" s="512">
        <f>'[2]1.0_OriginalTargets'!BJ88</f>
        <v>0</v>
      </c>
      <c r="BA75" s="513">
        <f>'[2]1.0_OriginalTargets'!BK88</f>
        <v>0</v>
      </c>
    </row>
    <row r="76" spans="1:53" ht="13.15">
      <c r="A76" s="508"/>
      <c r="B76" s="509"/>
      <c r="C76" s="510"/>
      <c r="D76" s="511"/>
      <c r="E76" s="504" t="s">
        <v>54</v>
      </c>
      <c r="F76" s="512">
        <f>'[2]1.0_OriginalTargets'!I89</f>
        <v>0</v>
      </c>
      <c r="G76" s="512">
        <f>'[2]1.0_OriginalTargets'!J89</f>
        <v>0</v>
      </c>
      <c r="H76" s="512">
        <f>'[2]1.0_OriginalTargets'!K89</f>
        <v>0</v>
      </c>
      <c r="I76" s="512">
        <f>'[2]1.0_OriginalTargets'!L89</f>
        <v>0</v>
      </c>
      <c r="J76" s="512">
        <f>'[2]1.0_OriginalTargets'!M89</f>
        <v>0</v>
      </c>
      <c r="K76" s="513">
        <f>'[2]1.0_OriginalTargets'!N89</f>
        <v>0</v>
      </c>
      <c r="M76" s="512">
        <f>'[2]1.0_OriginalTargets'!S89</f>
        <v>0</v>
      </c>
      <c r="N76" s="512">
        <f>'[2]1.0_OriginalTargets'!T89</f>
        <v>0</v>
      </c>
      <c r="O76" s="512">
        <f>'[2]1.0_OriginalTargets'!U89</f>
        <v>0</v>
      </c>
      <c r="P76" s="512">
        <f>'[2]1.0_OriginalTargets'!V89</f>
        <v>0</v>
      </c>
      <c r="Q76" s="512">
        <f>'[2]1.0_OriginalTargets'!W89</f>
        <v>0</v>
      </c>
      <c r="R76" s="513">
        <f>'[2]1.0_OriginalTargets'!X89</f>
        <v>0</v>
      </c>
      <c r="T76" s="512">
        <f>'[2]1.0_OriginalTargets'!AC89</f>
        <v>0</v>
      </c>
      <c r="U76" s="512">
        <f>'[2]1.0_OriginalTargets'!AD89</f>
        <v>0</v>
      </c>
      <c r="V76" s="512">
        <f>'[2]1.0_OriginalTargets'!AE89</f>
        <v>0</v>
      </c>
      <c r="W76" s="512">
        <f>'[2]1.0_OriginalTargets'!AF89</f>
        <v>0</v>
      </c>
      <c r="X76" s="512">
        <f>'[2]1.0_OriginalTargets'!AG89</f>
        <v>0</v>
      </c>
      <c r="Y76" s="513">
        <f>'[2]1.0_OriginalTargets'!AH89</f>
        <v>0</v>
      </c>
      <c r="AA76" s="512">
        <f>'[2]1.0_OriginalTargets'!AK89</f>
        <v>0</v>
      </c>
      <c r="AB76" s="512">
        <f>'[2]1.0_OriginalTargets'!AL89</f>
        <v>0</v>
      </c>
      <c r="AC76" s="512">
        <f>'[2]1.0_OriginalTargets'!AM89</f>
        <v>0</v>
      </c>
      <c r="AD76" s="512">
        <f>'[2]1.0_OriginalTargets'!AN89</f>
        <v>0</v>
      </c>
      <c r="AE76" s="512">
        <f>'[2]1.0_OriginalTargets'!AO89</f>
        <v>0</v>
      </c>
      <c r="AF76" s="513">
        <f>'[2]1.0_OriginalTargets'!AP89</f>
        <v>0</v>
      </c>
      <c r="AG76" s="507"/>
      <c r="AH76" s="512">
        <f>'[2]1.0_OriginalTargets'!AR89</f>
        <v>0</v>
      </c>
      <c r="AI76" s="512">
        <f>'[2]1.0_OriginalTargets'!AS89</f>
        <v>0</v>
      </c>
      <c r="AJ76" s="512">
        <f>'[2]1.0_OriginalTargets'!AT89</f>
        <v>0</v>
      </c>
      <c r="AK76" s="512">
        <f>'[2]1.0_OriginalTargets'!AU89</f>
        <v>0</v>
      </c>
      <c r="AL76" s="512">
        <f>'[2]1.0_OriginalTargets'!AV89</f>
        <v>0</v>
      </c>
      <c r="AM76" s="513">
        <f>'[2]1.0_OriginalTargets'!AW89</f>
        <v>0</v>
      </c>
      <c r="AN76" s="507"/>
      <c r="AO76" s="512">
        <f>'[2]1.0_OriginalTargets'!AY89</f>
        <v>0</v>
      </c>
      <c r="AP76" s="512">
        <f>'[2]1.0_OriginalTargets'!AZ89</f>
        <v>0</v>
      </c>
      <c r="AQ76" s="512">
        <f>'[2]1.0_OriginalTargets'!BA89</f>
        <v>0</v>
      </c>
      <c r="AR76" s="512">
        <f>'[2]1.0_OriginalTargets'!BB89</f>
        <v>0</v>
      </c>
      <c r="AS76" s="512">
        <f>'[2]1.0_OriginalTargets'!BC89</f>
        <v>0</v>
      </c>
      <c r="AT76" s="513">
        <f>'[2]1.0_OriginalTargets'!BD89</f>
        <v>0</v>
      </c>
      <c r="AU76" s="507"/>
      <c r="AV76" s="512">
        <f>'[2]1.0_OriginalTargets'!BF89</f>
        <v>0</v>
      </c>
      <c r="AW76" s="512">
        <f>'[2]1.0_OriginalTargets'!BG89</f>
        <v>0</v>
      </c>
      <c r="AX76" s="512">
        <f>'[2]1.0_OriginalTargets'!BH89</f>
        <v>0</v>
      </c>
      <c r="AY76" s="512">
        <f>'[2]1.0_OriginalTargets'!BI89</f>
        <v>0</v>
      </c>
      <c r="AZ76" s="512">
        <f>'[2]1.0_OriginalTargets'!BJ89</f>
        <v>0</v>
      </c>
      <c r="BA76" s="513">
        <f>'[2]1.0_OriginalTargets'!BK89</f>
        <v>0</v>
      </c>
    </row>
    <row r="77" spans="1:53" ht="13.5" thickBot="1">
      <c r="A77" s="508"/>
      <c r="B77" s="514"/>
      <c r="C77" s="515"/>
      <c r="D77" s="516"/>
      <c r="E77" s="517" t="s">
        <v>55</v>
      </c>
      <c r="F77" s="518">
        <f>'[2]1.0_OriginalTargets'!I90</f>
        <v>0</v>
      </c>
      <c r="G77" s="518">
        <f>'[2]1.0_OriginalTargets'!J90</f>
        <v>0</v>
      </c>
      <c r="H77" s="518">
        <f>'[2]1.0_OriginalTargets'!K90</f>
        <v>0</v>
      </c>
      <c r="I77" s="518">
        <f>'[2]1.0_OriginalTargets'!L90</f>
        <v>0</v>
      </c>
      <c r="J77" s="518">
        <f>'[2]1.0_OriginalTargets'!M90</f>
        <v>0</v>
      </c>
      <c r="K77" s="519">
        <f>'[2]1.0_OriginalTargets'!N90</f>
        <v>0</v>
      </c>
      <c r="M77" s="518">
        <f>'[2]1.0_OriginalTargets'!S90</f>
        <v>0</v>
      </c>
      <c r="N77" s="518">
        <f>'[2]1.0_OriginalTargets'!T90</f>
        <v>0</v>
      </c>
      <c r="O77" s="518">
        <f>'[2]1.0_OriginalTargets'!U90</f>
        <v>0</v>
      </c>
      <c r="P77" s="518">
        <f>'[2]1.0_OriginalTargets'!V90</f>
        <v>0</v>
      </c>
      <c r="Q77" s="518">
        <f>'[2]1.0_OriginalTargets'!W90</f>
        <v>0</v>
      </c>
      <c r="R77" s="519">
        <f>'[2]1.0_OriginalTargets'!X90</f>
        <v>0</v>
      </c>
      <c r="T77" s="518">
        <f>'[2]1.0_OriginalTargets'!AC90</f>
        <v>0</v>
      </c>
      <c r="U77" s="518">
        <f>'[2]1.0_OriginalTargets'!AD90</f>
        <v>0</v>
      </c>
      <c r="V77" s="518">
        <f>'[2]1.0_OriginalTargets'!AE90</f>
        <v>0</v>
      </c>
      <c r="W77" s="518">
        <f>'[2]1.0_OriginalTargets'!AF90</f>
        <v>0</v>
      </c>
      <c r="X77" s="518">
        <f>'[2]1.0_OriginalTargets'!AG90</f>
        <v>0</v>
      </c>
      <c r="Y77" s="519">
        <f>'[2]1.0_OriginalTargets'!AH90</f>
        <v>0</v>
      </c>
      <c r="AA77" s="518">
        <f>'[2]1.0_OriginalTargets'!AK90</f>
        <v>0</v>
      </c>
      <c r="AB77" s="518">
        <f>'[2]1.0_OriginalTargets'!AL90</f>
        <v>0</v>
      </c>
      <c r="AC77" s="518">
        <f>'[2]1.0_OriginalTargets'!AM90</f>
        <v>0</v>
      </c>
      <c r="AD77" s="518">
        <f>'[2]1.0_OriginalTargets'!AN90</f>
        <v>0</v>
      </c>
      <c r="AE77" s="518">
        <f>'[2]1.0_OriginalTargets'!AO90</f>
        <v>0</v>
      </c>
      <c r="AF77" s="519">
        <f>'[2]1.0_OriginalTargets'!AP90</f>
        <v>0</v>
      </c>
      <c r="AG77" s="507"/>
      <c r="AH77" s="518">
        <f>'[2]1.0_OriginalTargets'!AR90</f>
        <v>0</v>
      </c>
      <c r="AI77" s="518">
        <f>'[2]1.0_OriginalTargets'!AS90</f>
        <v>0</v>
      </c>
      <c r="AJ77" s="518">
        <f>'[2]1.0_OriginalTargets'!AT90</f>
        <v>0</v>
      </c>
      <c r="AK77" s="518">
        <f>'[2]1.0_OriginalTargets'!AU90</f>
        <v>0</v>
      </c>
      <c r="AL77" s="518">
        <f>'[2]1.0_OriginalTargets'!AV90</f>
        <v>0</v>
      </c>
      <c r="AM77" s="519">
        <f>'[2]1.0_OriginalTargets'!AW90</f>
        <v>0</v>
      </c>
      <c r="AN77" s="507"/>
      <c r="AO77" s="518">
        <f>'[2]1.0_OriginalTargets'!AY90</f>
        <v>0</v>
      </c>
      <c r="AP77" s="518">
        <f>'[2]1.0_OriginalTargets'!AZ90</f>
        <v>0</v>
      </c>
      <c r="AQ77" s="518">
        <f>'[2]1.0_OriginalTargets'!BA90</f>
        <v>0</v>
      </c>
      <c r="AR77" s="518">
        <f>'[2]1.0_OriginalTargets'!BB90</f>
        <v>0</v>
      </c>
      <c r="AS77" s="518">
        <f>'[2]1.0_OriginalTargets'!BC90</f>
        <v>0</v>
      </c>
      <c r="AT77" s="519">
        <f>'[2]1.0_OriginalTargets'!BD90</f>
        <v>0</v>
      </c>
      <c r="AU77" s="507"/>
      <c r="AV77" s="518">
        <f>'[2]1.0_OriginalTargets'!BF90</f>
        <v>0</v>
      </c>
      <c r="AW77" s="518">
        <f>'[2]1.0_OriginalTargets'!BG90</f>
        <v>0</v>
      </c>
      <c r="AX77" s="518">
        <f>'[2]1.0_OriginalTargets'!BH90</f>
        <v>0</v>
      </c>
      <c r="AY77" s="518">
        <f>'[2]1.0_OriginalTargets'!BI90</f>
        <v>0</v>
      </c>
      <c r="AZ77" s="518">
        <f>'[2]1.0_OriginalTargets'!BJ90</f>
        <v>0</v>
      </c>
      <c r="BA77" s="519">
        <f>'[2]1.0_OriginalTargets'!BK90</f>
        <v>0</v>
      </c>
    </row>
    <row r="78" spans="1:53" ht="25.5">
      <c r="A78" s="520" t="s">
        <v>9</v>
      </c>
      <c r="B78" s="501">
        <v>40</v>
      </c>
      <c r="C78" s="502" t="s">
        <v>27</v>
      </c>
      <c r="D78" s="503" t="s">
        <v>58</v>
      </c>
      <c r="E78" s="521" t="s">
        <v>52</v>
      </c>
      <c r="F78" s="505">
        <f>'[2]1.0_OriginalTargets'!I91</f>
        <v>7</v>
      </c>
      <c r="G78" s="505">
        <f>'[2]1.0_OriginalTargets'!J91</f>
        <v>0</v>
      </c>
      <c r="H78" s="505">
        <f>'[2]1.0_OriginalTargets'!K91</f>
        <v>2</v>
      </c>
      <c r="I78" s="505">
        <f>'[2]1.0_OriginalTargets'!L91</f>
        <v>5</v>
      </c>
      <c r="J78" s="505">
        <f>'[2]1.0_OriginalTargets'!M91</f>
        <v>0</v>
      </c>
      <c r="K78" s="506">
        <f>'[2]1.0_OriginalTargets'!N91</f>
        <v>0</v>
      </c>
      <c r="M78" s="505">
        <f>'[2]1.0_OriginalTargets'!S91</f>
        <v>10</v>
      </c>
      <c r="N78" s="505">
        <f>'[2]1.0_OriginalTargets'!T91</f>
        <v>3</v>
      </c>
      <c r="O78" s="505">
        <f>'[2]1.0_OriginalTargets'!U91</f>
        <v>6</v>
      </c>
      <c r="P78" s="505">
        <f>'[2]1.0_OriginalTargets'!V91</f>
        <v>0</v>
      </c>
      <c r="Q78" s="505">
        <f>'[2]1.0_OriginalTargets'!W91</f>
        <v>0</v>
      </c>
      <c r="R78" s="506">
        <f>'[2]1.0_OriginalTargets'!X91</f>
        <v>1</v>
      </c>
      <c r="T78" s="505">
        <f>'[2]1.0_OriginalTargets'!AC91</f>
        <v>10</v>
      </c>
      <c r="U78" s="505">
        <f>'[2]1.0_OriginalTargets'!AD91</f>
        <v>1</v>
      </c>
      <c r="V78" s="505">
        <f>'[2]1.0_OriginalTargets'!AE91</f>
        <v>2</v>
      </c>
      <c r="W78" s="505">
        <f>'[2]1.0_OriginalTargets'!AF91</f>
        <v>0</v>
      </c>
      <c r="X78" s="505">
        <f>'[2]1.0_OriginalTargets'!AG91</f>
        <v>2</v>
      </c>
      <c r="Y78" s="506">
        <f>'[2]1.0_OriginalTargets'!AH91</f>
        <v>5</v>
      </c>
      <c r="AA78" s="505">
        <f>'[2]1.0_OriginalTargets'!AK91</f>
        <v>6</v>
      </c>
      <c r="AB78" s="505">
        <f>'[2]1.0_OriginalTargets'!AL91</f>
        <v>2</v>
      </c>
      <c r="AC78" s="505">
        <f>'[2]1.0_OriginalTargets'!AM91</f>
        <v>4</v>
      </c>
      <c r="AD78" s="505">
        <f>'[2]1.0_OriginalTargets'!AN91</f>
        <v>0</v>
      </c>
      <c r="AE78" s="505">
        <f>'[2]1.0_OriginalTargets'!AO91</f>
        <v>-2</v>
      </c>
      <c r="AF78" s="506">
        <f>'[2]1.0_OriginalTargets'!AP91</f>
        <v>-4</v>
      </c>
      <c r="AG78" s="507"/>
      <c r="AH78" s="505">
        <f>'[2]1.0_OriginalTargets'!AR91</f>
        <v>6</v>
      </c>
      <c r="AI78" s="505">
        <f>'[2]1.0_OriginalTargets'!AS91</f>
        <v>2</v>
      </c>
      <c r="AJ78" s="505">
        <f>'[2]1.0_OriginalTargets'!AT91</f>
        <v>4</v>
      </c>
      <c r="AK78" s="505">
        <f>'[2]1.0_OriginalTargets'!AU91</f>
        <v>0</v>
      </c>
      <c r="AL78" s="505">
        <f>'[2]1.0_OriginalTargets'!AV91</f>
        <v>-2</v>
      </c>
      <c r="AM78" s="506">
        <f>'[2]1.0_OriginalTargets'!AW91</f>
        <v>-4</v>
      </c>
      <c r="AN78" s="507"/>
      <c r="AO78" s="505">
        <f>'[2]1.0_OriginalTargets'!AY91</f>
        <v>0</v>
      </c>
      <c r="AP78" s="505">
        <f>'[2]1.0_OriginalTargets'!AZ91</f>
        <v>0</v>
      </c>
      <c r="AQ78" s="505">
        <f>'[2]1.0_OriginalTargets'!BA91</f>
        <v>0</v>
      </c>
      <c r="AR78" s="505">
        <f>'[2]1.0_OriginalTargets'!BB91</f>
        <v>0</v>
      </c>
      <c r="AS78" s="505">
        <f>'[2]1.0_OriginalTargets'!BC91</f>
        <v>0</v>
      </c>
      <c r="AT78" s="506">
        <f>'[2]1.0_OriginalTargets'!BD91</f>
        <v>0</v>
      </c>
      <c r="AU78" s="507"/>
      <c r="AV78" s="505">
        <f>'[2]1.0_OriginalTargets'!BF91</f>
        <v>0</v>
      </c>
      <c r="AW78" s="505">
        <f>'[2]1.0_OriginalTargets'!BG91</f>
        <v>0</v>
      </c>
      <c r="AX78" s="505">
        <f>'[2]1.0_OriginalTargets'!BH91</f>
        <v>0</v>
      </c>
      <c r="AY78" s="505">
        <f>'[2]1.0_OriginalTargets'!BI91</f>
        <v>0</v>
      </c>
      <c r="AZ78" s="505">
        <f>'[2]1.0_OriginalTargets'!BJ91</f>
        <v>0</v>
      </c>
      <c r="BA78" s="506">
        <f>'[2]1.0_OriginalTargets'!BK91</f>
        <v>0</v>
      </c>
    </row>
    <row r="79" spans="1:53" ht="13.15">
      <c r="A79" s="508"/>
      <c r="B79" s="509"/>
      <c r="C79" s="510"/>
      <c r="D79" s="511"/>
      <c r="E79" s="504" t="s">
        <v>53</v>
      </c>
      <c r="F79" s="512">
        <f>'[2]1.0_OriginalTargets'!I92</f>
        <v>0</v>
      </c>
      <c r="G79" s="512">
        <f>'[2]1.0_OriginalTargets'!J92</f>
        <v>0</v>
      </c>
      <c r="H79" s="512">
        <f>'[2]1.0_OriginalTargets'!K92</f>
        <v>0</v>
      </c>
      <c r="I79" s="512">
        <f>'[2]1.0_OriginalTargets'!L92</f>
        <v>0</v>
      </c>
      <c r="J79" s="512">
        <f>'[2]1.0_OriginalTargets'!M92</f>
        <v>0</v>
      </c>
      <c r="K79" s="513">
        <f>'[2]1.0_OriginalTargets'!N92</f>
        <v>0</v>
      </c>
      <c r="M79" s="512">
        <f>'[2]1.0_OriginalTargets'!S92</f>
        <v>0</v>
      </c>
      <c r="N79" s="512">
        <f>'[2]1.0_OriginalTargets'!T92</f>
        <v>0</v>
      </c>
      <c r="O79" s="512">
        <f>'[2]1.0_OriginalTargets'!U92</f>
        <v>0</v>
      </c>
      <c r="P79" s="512">
        <f>'[2]1.0_OriginalTargets'!V92</f>
        <v>0</v>
      </c>
      <c r="Q79" s="512">
        <f>'[2]1.0_OriginalTargets'!W92</f>
        <v>0</v>
      </c>
      <c r="R79" s="513">
        <f>'[2]1.0_OriginalTargets'!X92</f>
        <v>0</v>
      </c>
      <c r="T79" s="512">
        <f>'[2]1.0_OriginalTargets'!AC92</f>
        <v>0</v>
      </c>
      <c r="U79" s="512">
        <f>'[2]1.0_OriginalTargets'!AD92</f>
        <v>0</v>
      </c>
      <c r="V79" s="512">
        <f>'[2]1.0_OriginalTargets'!AE92</f>
        <v>0</v>
      </c>
      <c r="W79" s="512">
        <f>'[2]1.0_OriginalTargets'!AF92</f>
        <v>0</v>
      </c>
      <c r="X79" s="512">
        <f>'[2]1.0_OriginalTargets'!AG92</f>
        <v>0</v>
      </c>
      <c r="Y79" s="513">
        <f>'[2]1.0_OriginalTargets'!AH92</f>
        <v>0</v>
      </c>
      <c r="AA79" s="512">
        <f>'[2]1.0_OriginalTargets'!AK92</f>
        <v>0</v>
      </c>
      <c r="AB79" s="512">
        <f>'[2]1.0_OriginalTargets'!AL92</f>
        <v>0</v>
      </c>
      <c r="AC79" s="512">
        <f>'[2]1.0_OriginalTargets'!AM92</f>
        <v>0</v>
      </c>
      <c r="AD79" s="512">
        <f>'[2]1.0_OriginalTargets'!AN92</f>
        <v>0</v>
      </c>
      <c r="AE79" s="512">
        <f>'[2]1.0_OriginalTargets'!AO92</f>
        <v>0</v>
      </c>
      <c r="AF79" s="513">
        <f>'[2]1.0_OriginalTargets'!AP92</f>
        <v>0</v>
      </c>
      <c r="AG79" s="507"/>
      <c r="AH79" s="512">
        <f>'[2]1.0_OriginalTargets'!AR92</f>
        <v>0</v>
      </c>
      <c r="AI79" s="512">
        <f>'[2]1.0_OriginalTargets'!AS92</f>
        <v>0</v>
      </c>
      <c r="AJ79" s="512">
        <f>'[2]1.0_OriginalTargets'!AT92</f>
        <v>0</v>
      </c>
      <c r="AK79" s="512">
        <f>'[2]1.0_OriginalTargets'!AU92</f>
        <v>0</v>
      </c>
      <c r="AL79" s="512">
        <f>'[2]1.0_OriginalTargets'!AV92</f>
        <v>0</v>
      </c>
      <c r="AM79" s="513">
        <f>'[2]1.0_OriginalTargets'!AW92</f>
        <v>0</v>
      </c>
      <c r="AN79" s="507"/>
      <c r="AO79" s="512">
        <f>'[2]1.0_OriginalTargets'!AY92</f>
        <v>0</v>
      </c>
      <c r="AP79" s="512">
        <f>'[2]1.0_OriginalTargets'!AZ92</f>
        <v>0</v>
      </c>
      <c r="AQ79" s="512">
        <f>'[2]1.0_OriginalTargets'!BA92</f>
        <v>0</v>
      </c>
      <c r="AR79" s="512">
        <f>'[2]1.0_OriginalTargets'!BB92</f>
        <v>0</v>
      </c>
      <c r="AS79" s="512">
        <f>'[2]1.0_OriginalTargets'!BC92</f>
        <v>0</v>
      </c>
      <c r="AT79" s="513">
        <f>'[2]1.0_OriginalTargets'!BD92</f>
        <v>0</v>
      </c>
      <c r="AU79" s="507"/>
      <c r="AV79" s="512">
        <f>'[2]1.0_OriginalTargets'!BF92</f>
        <v>0</v>
      </c>
      <c r="AW79" s="512">
        <f>'[2]1.0_OriginalTargets'!BG92</f>
        <v>0</v>
      </c>
      <c r="AX79" s="512">
        <f>'[2]1.0_OriginalTargets'!BH92</f>
        <v>0</v>
      </c>
      <c r="AY79" s="512">
        <f>'[2]1.0_OriginalTargets'!BI92</f>
        <v>0</v>
      </c>
      <c r="AZ79" s="512">
        <f>'[2]1.0_OriginalTargets'!BJ92</f>
        <v>0</v>
      </c>
      <c r="BA79" s="513">
        <f>'[2]1.0_OriginalTargets'!BK92</f>
        <v>0</v>
      </c>
    </row>
    <row r="80" spans="1:53" ht="13.15">
      <c r="A80" s="508"/>
      <c r="B80" s="509"/>
      <c r="C80" s="510"/>
      <c r="D80" s="511"/>
      <c r="E80" s="504" t="s">
        <v>54</v>
      </c>
      <c r="F80" s="512">
        <f>'[2]1.0_OriginalTargets'!I93</f>
        <v>0</v>
      </c>
      <c r="G80" s="512">
        <f>'[2]1.0_OriginalTargets'!J93</f>
        <v>0</v>
      </c>
      <c r="H80" s="512">
        <f>'[2]1.0_OriginalTargets'!K93</f>
        <v>0</v>
      </c>
      <c r="I80" s="512">
        <f>'[2]1.0_OriginalTargets'!L93</f>
        <v>0</v>
      </c>
      <c r="J80" s="512">
        <f>'[2]1.0_OriginalTargets'!M93</f>
        <v>0</v>
      </c>
      <c r="K80" s="513">
        <f>'[2]1.0_OriginalTargets'!N93</f>
        <v>0</v>
      </c>
      <c r="M80" s="512">
        <f>'[2]1.0_OriginalTargets'!S93</f>
        <v>0</v>
      </c>
      <c r="N80" s="512">
        <f>'[2]1.0_OriginalTargets'!T93</f>
        <v>0</v>
      </c>
      <c r="O80" s="512">
        <f>'[2]1.0_OriginalTargets'!U93</f>
        <v>0</v>
      </c>
      <c r="P80" s="512">
        <f>'[2]1.0_OriginalTargets'!V93</f>
        <v>0</v>
      </c>
      <c r="Q80" s="512">
        <f>'[2]1.0_OriginalTargets'!W93</f>
        <v>0</v>
      </c>
      <c r="R80" s="513">
        <f>'[2]1.0_OriginalTargets'!X93</f>
        <v>0</v>
      </c>
      <c r="T80" s="512">
        <f>'[2]1.0_OriginalTargets'!AC93</f>
        <v>0</v>
      </c>
      <c r="U80" s="512">
        <f>'[2]1.0_OriginalTargets'!AD93</f>
        <v>0</v>
      </c>
      <c r="V80" s="512">
        <f>'[2]1.0_OriginalTargets'!AE93</f>
        <v>0</v>
      </c>
      <c r="W80" s="512">
        <f>'[2]1.0_OriginalTargets'!AF93</f>
        <v>0</v>
      </c>
      <c r="X80" s="512">
        <f>'[2]1.0_OriginalTargets'!AG93</f>
        <v>0</v>
      </c>
      <c r="Y80" s="513">
        <f>'[2]1.0_OriginalTargets'!AH93</f>
        <v>0</v>
      </c>
      <c r="AA80" s="512">
        <f>'[2]1.0_OriginalTargets'!AK93</f>
        <v>0</v>
      </c>
      <c r="AB80" s="512">
        <f>'[2]1.0_OriginalTargets'!AL93</f>
        <v>0</v>
      </c>
      <c r="AC80" s="512">
        <f>'[2]1.0_OriginalTargets'!AM93</f>
        <v>0</v>
      </c>
      <c r="AD80" s="512">
        <f>'[2]1.0_OriginalTargets'!AN93</f>
        <v>0</v>
      </c>
      <c r="AE80" s="512">
        <f>'[2]1.0_OriginalTargets'!AO93</f>
        <v>0</v>
      </c>
      <c r="AF80" s="513">
        <f>'[2]1.0_OriginalTargets'!AP93</f>
        <v>0</v>
      </c>
      <c r="AG80" s="507"/>
      <c r="AH80" s="512">
        <f>'[2]1.0_OriginalTargets'!AR93</f>
        <v>0</v>
      </c>
      <c r="AI80" s="512">
        <f>'[2]1.0_OriginalTargets'!AS93</f>
        <v>0</v>
      </c>
      <c r="AJ80" s="512">
        <f>'[2]1.0_OriginalTargets'!AT93</f>
        <v>0</v>
      </c>
      <c r="AK80" s="512">
        <f>'[2]1.0_OriginalTargets'!AU93</f>
        <v>0</v>
      </c>
      <c r="AL80" s="512">
        <f>'[2]1.0_OriginalTargets'!AV93</f>
        <v>0</v>
      </c>
      <c r="AM80" s="513">
        <f>'[2]1.0_OriginalTargets'!AW93</f>
        <v>0</v>
      </c>
      <c r="AN80" s="507"/>
      <c r="AO80" s="512">
        <f>'[2]1.0_OriginalTargets'!AY93</f>
        <v>0</v>
      </c>
      <c r="AP80" s="512">
        <f>'[2]1.0_OriginalTargets'!AZ93</f>
        <v>0</v>
      </c>
      <c r="AQ80" s="512">
        <f>'[2]1.0_OriginalTargets'!BA93</f>
        <v>0</v>
      </c>
      <c r="AR80" s="512">
        <f>'[2]1.0_OriginalTargets'!BB93</f>
        <v>0</v>
      </c>
      <c r="AS80" s="512">
        <f>'[2]1.0_OriginalTargets'!BC93</f>
        <v>0</v>
      </c>
      <c r="AT80" s="513">
        <f>'[2]1.0_OriginalTargets'!BD93</f>
        <v>0</v>
      </c>
      <c r="AU80" s="507"/>
      <c r="AV80" s="512">
        <f>'[2]1.0_OriginalTargets'!BF93</f>
        <v>0</v>
      </c>
      <c r="AW80" s="512">
        <f>'[2]1.0_OriginalTargets'!BG93</f>
        <v>0</v>
      </c>
      <c r="AX80" s="512">
        <f>'[2]1.0_OriginalTargets'!BH93</f>
        <v>0</v>
      </c>
      <c r="AY80" s="512">
        <f>'[2]1.0_OriginalTargets'!BI93</f>
        <v>0</v>
      </c>
      <c r="AZ80" s="512">
        <f>'[2]1.0_OriginalTargets'!BJ93</f>
        <v>0</v>
      </c>
      <c r="BA80" s="513">
        <f>'[2]1.0_OriginalTargets'!BK93</f>
        <v>0</v>
      </c>
    </row>
    <row r="81" spans="1:53" ht="13.5" thickBot="1">
      <c r="A81" s="508"/>
      <c r="B81" s="514"/>
      <c r="C81" s="515"/>
      <c r="D81" s="516"/>
      <c r="E81" s="517" t="s">
        <v>55</v>
      </c>
      <c r="F81" s="518">
        <f>'[2]1.0_OriginalTargets'!I94</f>
        <v>0</v>
      </c>
      <c r="G81" s="518">
        <f>'[2]1.0_OriginalTargets'!J94</f>
        <v>0</v>
      </c>
      <c r="H81" s="518">
        <f>'[2]1.0_OriginalTargets'!K94</f>
        <v>0</v>
      </c>
      <c r="I81" s="518">
        <f>'[2]1.0_OriginalTargets'!L94</f>
        <v>0</v>
      </c>
      <c r="J81" s="518">
        <f>'[2]1.0_OriginalTargets'!M94</f>
        <v>0</v>
      </c>
      <c r="K81" s="519">
        <f>'[2]1.0_OriginalTargets'!N94</f>
        <v>0</v>
      </c>
      <c r="M81" s="518">
        <f>'[2]1.0_OriginalTargets'!S94</f>
        <v>0</v>
      </c>
      <c r="N81" s="518">
        <f>'[2]1.0_OriginalTargets'!T94</f>
        <v>0</v>
      </c>
      <c r="O81" s="518">
        <f>'[2]1.0_OriginalTargets'!U94</f>
        <v>0</v>
      </c>
      <c r="P81" s="518">
        <f>'[2]1.0_OriginalTargets'!V94</f>
        <v>0</v>
      </c>
      <c r="Q81" s="518">
        <f>'[2]1.0_OriginalTargets'!W94</f>
        <v>0</v>
      </c>
      <c r="R81" s="519">
        <f>'[2]1.0_OriginalTargets'!X94</f>
        <v>0</v>
      </c>
      <c r="T81" s="518">
        <f>'[2]1.0_OriginalTargets'!AC94</f>
        <v>0</v>
      </c>
      <c r="U81" s="518">
        <f>'[2]1.0_OriginalTargets'!AD94</f>
        <v>0</v>
      </c>
      <c r="V81" s="518">
        <f>'[2]1.0_OriginalTargets'!AE94</f>
        <v>0</v>
      </c>
      <c r="W81" s="518">
        <f>'[2]1.0_OriginalTargets'!AF94</f>
        <v>0</v>
      </c>
      <c r="X81" s="518">
        <f>'[2]1.0_OriginalTargets'!AG94</f>
        <v>0</v>
      </c>
      <c r="Y81" s="519">
        <f>'[2]1.0_OriginalTargets'!AH94</f>
        <v>0</v>
      </c>
      <c r="AA81" s="518">
        <f>'[2]1.0_OriginalTargets'!AK94</f>
        <v>0</v>
      </c>
      <c r="AB81" s="518">
        <f>'[2]1.0_OriginalTargets'!AL94</f>
        <v>0</v>
      </c>
      <c r="AC81" s="518">
        <f>'[2]1.0_OriginalTargets'!AM94</f>
        <v>0</v>
      </c>
      <c r="AD81" s="518">
        <f>'[2]1.0_OriginalTargets'!AN94</f>
        <v>0</v>
      </c>
      <c r="AE81" s="518">
        <f>'[2]1.0_OriginalTargets'!AO94</f>
        <v>0</v>
      </c>
      <c r="AF81" s="519">
        <f>'[2]1.0_OriginalTargets'!AP94</f>
        <v>0</v>
      </c>
      <c r="AG81" s="507"/>
      <c r="AH81" s="518">
        <f>'[2]1.0_OriginalTargets'!AR94</f>
        <v>0</v>
      </c>
      <c r="AI81" s="518">
        <f>'[2]1.0_OriginalTargets'!AS94</f>
        <v>0</v>
      </c>
      <c r="AJ81" s="518">
        <f>'[2]1.0_OriginalTargets'!AT94</f>
        <v>0</v>
      </c>
      <c r="AK81" s="518">
        <f>'[2]1.0_OriginalTargets'!AU94</f>
        <v>0</v>
      </c>
      <c r="AL81" s="518">
        <f>'[2]1.0_OriginalTargets'!AV94</f>
        <v>0</v>
      </c>
      <c r="AM81" s="519">
        <f>'[2]1.0_OriginalTargets'!AW94</f>
        <v>0</v>
      </c>
      <c r="AN81" s="507"/>
      <c r="AO81" s="518">
        <f>'[2]1.0_OriginalTargets'!AY94</f>
        <v>0</v>
      </c>
      <c r="AP81" s="518">
        <f>'[2]1.0_OriginalTargets'!AZ94</f>
        <v>0</v>
      </c>
      <c r="AQ81" s="518">
        <f>'[2]1.0_OriginalTargets'!BA94</f>
        <v>0</v>
      </c>
      <c r="AR81" s="518">
        <f>'[2]1.0_OriginalTargets'!BB94</f>
        <v>0</v>
      </c>
      <c r="AS81" s="518">
        <f>'[2]1.0_OriginalTargets'!BC94</f>
        <v>0</v>
      </c>
      <c r="AT81" s="519">
        <f>'[2]1.0_OriginalTargets'!BD94</f>
        <v>0</v>
      </c>
      <c r="AU81" s="507"/>
      <c r="AV81" s="518">
        <f>'[2]1.0_OriginalTargets'!BF94</f>
        <v>0</v>
      </c>
      <c r="AW81" s="518">
        <f>'[2]1.0_OriginalTargets'!BG94</f>
        <v>0</v>
      </c>
      <c r="AX81" s="518">
        <f>'[2]1.0_OriginalTargets'!BH94</f>
        <v>0</v>
      </c>
      <c r="AY81" s="518">
        <f>'[2]1.0_OriginalTargets'!BI94</f>
        <v>0</v>
      </c>
      <c r="AZ81" s="518">
        <f>'[2]1.0_OriginalTargets'!BJ94</f>
        <v>0</v>
      </c>
      <c r="BA81" s="519">
        <f>'[2]1.0_OriginalTargets'!BK94</f>
        <v>0</v>
      </c>
    </row>
    <row r="82" spans="1:53" ht="25.5">
      <c r="A82" s="520" t="s">
        <v>9</v>
      </c>
      <c r="B82" s="501">
        <v>42</v>
      </c>
      <c r="C82" s="502" t="s">
        <v>28</v>
      </c>
      <c r="D82" s="503" t="s">
        <v>58</v>
      </c>
      <c r="E82" s="521" t="s">
        <v>52</v>
      </c>
      <c r="F82" s="505">
        <f>'[2]1.0_OriginalTargets'!I95</f>
        <v>2</v>
      </c>
      <c r="G82" s="505">
        <f>'[2]1.0_OriginalTargets'!J95</f>
        <v>2</v>
      </c>
      <c r="H82" s="505">
        <f>'[2]1.0_OriginalTargets'!K95</f>
        <v>0</v>
      </c>
      <c r="I82" s="505">
        <f>'[2]1.0_OriginalTargets'!L95</f>
        <v>0</v>
      </c>
      <c r="J82" s="505">
        <f>'[2]1.0_OriginalTargets'!M95</f>
        <v>0</v>
      </c>
      <c r="K82" s="506">
        <f>'[2]1.0_OriginalTargets'!N95</f>
        <v>0</v>
      </c>
      <c r="M82" s="505">
        <f>'[2]1.0_OriginalTargets'!S95</f>
        <v>3</v>
      </c>
      <c r="N82" s="505">
        <f>'[2]1.0_OriginalTargets'!T95</f>
        <v>1</v>
      </c>
      <c r="O82" s="505">
        <f>'[2]1.0_OriginalTargets'!U95</f>
        <v>0</v>
      </c>
      <c r="P82" s="505">
        <f>'[2]1.0_OriginalTargets'!V95</f>
        <v>2</v>
      </c>
      <c r="Q82" s="505">
        <f>'[2]1.0_OriginalTargets'!W95</f>
        <v>0</v>
      </c>
      <c r="R82" s="506">
        <f>'[2]1.0_OriginalTargets'!X95</f>
        <v>0</v>
      </c>
      <c r="T82" s="505">
        <f>'[2]1.0_OriginalTargets'!AC95</f>
        <v>3</v>
      </c>
      <c r="U82" s="505">
        <f>'[2]1.0_OriginalTargets'!AD95</f>
        <v>1</v>
      </c>
      <c r="V82" s="505">
        <f>'[2]1.0_OriginalTargets'!AE95</f>
        <v>0</v>
      </c>
      <c r="W82" s="505">
        <f>'[2]1.0_OriginalTargets'!AF95</f>
        <v>2</v>
      </c>
      <c r="X82" s="505">
        <f>'[2]1.0_OriginalTargets'!AG95</f>
        <v>0</v>
      </c>
      <c r="Y82" s="506">
        <f>'[2]1.0_OriginalTargets'!AH95</f>
        <v>0</v>
      </c>
      <c r="AA82" s="505">
        <f>'[2]1.0_OriginalTargets'!AK95</f>
        <v>0</v>
      </c>
      <c r="AB82" s="505">
        <f>'[2]1.0_OriginalTargets'!AL95</f>
        <v>0</v>
      </c>
      <c r="AC82" s="505">
        <f>'[2]1.0_OriginalTargets'!AM95</f>
        <v>0</v>
      </c>
      <c r="AD82" s="505">
        <f>'[2]1.0_OriginalTargets'!AN95</f>
        <v>0</v>
      </c>
      <c r="AE82" s="505">
        <f>'[2]1.0_OriginalTargets'!AO95</f>
        <v>0</v>
      </c>
      <c r="AF82" s="506">
        <f>'[2]1.0_OriginalTargets'!AP95</f>
        <v>0</v>
      </c>
      <c r="AG82" s="507"/>
      <c r="AH82" s="505">
        <f>'[2]1.0_OriginalTargets'!AR95</f>
        <v>0</v>
      </c>
      <c r="AI82" s="505">
        <f>'[2]1.0_OriginalTargets'!AS95</f>
        <v>0</v>
      </c>
      <c r="AJ82" s="505">
        <f>'[2]1.0_OriginalTargets'!AT95</f>
        <v>0</v>
      </c>
      <c r="AK82" s="505">
        <f>'[2]1.0_OriginalTargets'!AU95</f>
        <v>0</v>
      </c>
      <c r="AL82" s="505">
        <f>'[2]1.0_OriginalTargets'!AV95</f>
        <v>0</v>
      </c>
      <c r="AM82" s="506">
        <f>'[2]1.0_OriginalTargets'!AW95</f>
        <v>0</v>
      </c>
      <c r="AN82" s="507"/>
      <c r="AO82" s="505">
        <f>'[2]1.0_OriginalTargets'!AY95</f>
        <v>0</v>
      </c>
      <c r="AP82" s="505">
        <f>'[2]1.0_OriginalTargets'!AZ95</f>
        <v>0</v>
      </c>
      <c r="AQ82" s="505">
        <f>'[2]1.0_OriginalTargets'!BA95</f>
        <v>0</v>
      </c>
      <c r="AR82" s="505">
        <f>'[2]1.0_OriginalTargets'!BB95</f>
        <v>0</v>
      </c>
      <c r="AS82" s="505">
        <f>'[2]1.0_OriginalTargets'!BC95</f>
        <v>0</v>
      </c>
      <c r="AT82" s="506">
        <f>'[2]1.0_OriginalTargets'!BD95</f>
        <v>0</v>
      </c>
      <c r="AU82" s="507"/>
      <c r="AV82" s="505">
        <f>'[2]1.0_OriginalTargets'!BF95</f>
        <v>0</v>
      </c>
      <c r="AW82" s="505">
        <f>'[2]1.0_OriginalTargets'!BG95</f>
        <v>0</v>
      </c>
      <c r="AX82" s="505">
        <f>'[2]1.0_OriginalTargets'!BH95</f>
        <v>0</v>
      </c>
      <c r="AY82" s="505">
        <f>'[2]1.0_OriginalTargets'!BI95</f>
        <v>0</v>
      </c>
      <c r="AZ82" s="505">
        <f>'[2]1.0_OriginalTargets'!BJ95</f>
        <v>0</v>
      </c>
      <c r="BA82" s="506">
        <f>'[2]1.0_OriginalTargets'!BK95</f>
        <v>0</v>
      </c>
    </row>
    <row r="83" spans="1:53" ht="13.15">
      <c r="A83" s="508"/>
      <c r="B83" s="509"/>
      <c r="C83" s="510"/>
      <c r="D83" s="511"/>
      <c r="E83" s="504" t="s">
        <v>53</v>
      </c>
      <c r="F83" s="512">
        <f>'[2]1.0_OriginalTargets'!I96</f>
        <v>0</v>
      </c>
      <c r="G83" s="512">
        <f>'[2]1.0_OriginalTargets'!J96</f>
        <v>0</v>
      </c>
      <c r="H83" s="512">
        <f>'[2]1.0_OriginalTargets'!K96</f>
        <v>0</v>
      </c>
      <c r="I83" s="512">
        <f>'[2]1.0_OriginalTargets'!L96</f>
        <v>0</v>
      </c>
      <c r="J83" s="512">
        <f>'[2]1.0_OriginalTargets'!M96</f>
        <v>0</v>
      </c>
      <c r="K83" s="513">
        <f>'[2]1.0_OriginalTargets'!N96</f>
        <v>0</v>
      </c>
      <c r="M83" s="512">
        <f>'[2]1.0_OriginalTargets'!S96</f>
        <v>0</v>
      </c>
      <c r="N83" s="512">
        <f>'[2]1.0_OriginalTargets'!T96</f>
        <v>0</v>
      </c>
      <c r="O83" s="512">
        <f>'[2]1.0_OriginalTargets'!U96</f>
        <v>0</v>
      </c>
      <c r="P83" s="512">
        <f>'[2]1.0_OriginalTargets'!V96</f>
        <v>0</v>
      </c>
      <c r="Q83" s="512">
        <f>'[2]1.0_OriginalTargets'!W96</f>
        <v>0</v>
      </c>
      <c r="R83" s="513">
        <f>'[2]1.0_OriginalTargets'!X96</f>
        <v>0</v>
      </c>
      <c r="T83" s="512">
        <f>'[2]1.0_OriginalTargets'!AC96</f>
        <v>0</v>
      </c>
      <c r="U83" s="512">
        <f>'[2]1.0_OriginalTargets'!AD96</f>
        <v>0</v>
      </c>
      <c r="V83" s="512">
        <f>'[2]1.0_OriginalTargets'!AE96</f>
        <v>0</v>
      </c>
      <c r="W83" s="512">
        <f>'[2]1.0_OriginalTargets'!AF96</f>
        <v>0</v>
      </c>
      <c r="X83" s="512">
        <f>'[2]1.0_OriginalTargets'!AG96</f>
        <v>0</v>
      </c>
      <c r="Y83" s="513">
        <f>'[2]1.0_OriginalTargets'!AH96</f>
        <v>0</v>
      </c>
      <c r="AA83" s="512">
        <f>'[2]1.0_OriginalTargets'!AK96</f>
        <v>0</v>
      </c>
      <c r="AB83" s="512">
        <f>'[2]1.0_OriginalTargets'!AL96</f>
        <v>0</v>
      </c>
      <c r="AC83" s="512">
        <f>'[2]1.0_OriginalTargets'!AM96</f>
        <v>0</v>
      </c>
      <c r="AD83" s="512">
        <f>'[2]1.0_OriginalTargets'!AN96</f>
        <v>0</v>
      </c>
      <c r="AE83" s="512">
        <f>'[2]1.0_OriginalTargets'!AO96</f>
        <v>0</v>
      </c>
      <c r="AF83" s="513">
        <f>'[2]1.0_OriginalTargets'!AP96</f>
        <v>0</v>
      </c>
      <c r="AG83" s="507"/>
      <c r="AH83" s="512">
        <f>'[2]1.0_OriginalTargets'!AR96</f>
        <v>0</v>
      </c>
      <c r="AI83" s="512">
        <f>'[2]1.0_OriginalTargets'!AS96</f>
        <v>0</v>
      </c>
      <c r="AJ83" s="512">
        <f>'[2]1.0_OriginalTargets'!AT96</f>
        <v>0</v>
      </c>
      <c r="AK83" s="512">
        <f>'[2]1.0_OriginalTargets'!AU96</f>
        <v>0</v>
      </c>
      <c r="AL83" s="512">
        <f>'[2]1.0_OriginalTargets'!AV96</f>
        <v>0</v>
      </c>
      <c r="AM83" s="513">
        <f>'[2]1.0_OriginalTargets'!AW96</f>
        <v>0</v>
      </c>
      <c r="AN83" s="507"/>
      <c r="AO83" s="512">
        <f>'[2]1.0_OriginalTargets'!AY96</f>
        <v>0</v>
      </c>
      <c r="AP83" s="512">
        <f>'[2]1.0_OriginalTargets'!AZ96</f>
        <v>0</v>
      </c>
      <c r="AQ83" s="512">
        <f>'[2]1.0_OriginalTargets'!BA96</f>
        <v>0</v>
      </c>
      <c r="AR83" s="512">
        <f>'[2]1.0_OriginalTargets'!BB96</f>
        <v>0</v>
      </c>
      <c r="AS83" s="512">
        <f>'[2]1.0_OriginalTargets'!BC96</f>
        <v>0</v>
      </c>
      <c r="AT83" s="513">
        <f>'[2]1.0_OriginalTargets'!BD96</f>
        <v>0</v>
      </c>
      <c r="AU83" s="507"/>
      <c r="AV83" s="512">
        <f>'[2]1.0_OriginalTargets'!BF96</f>
        <v>0</v>
      </c>
      <c r="AW83" s="512">
        <f>'[2]1.0_OriginalTargets'!BG96</f>
        <v>0</v>
      </c>
      <c r="AX83" s="512">
        <f>'[2]1.0_OriginalTargets'!BH96</f>
        <v>0</v>
      </c>
      <c r="AY83" s="512">
        <f>'[2]1.0_OriginalTargets'!BI96</f>
        <v>0</v>
      </c>
      <c r="AZ83" s="512">
        <f>'[2]1.0_OriginalTargets'!BJ96</f>
        <v>0</v>
      </c>
      <c r="BA83" s="513">
        <f>'[2]1.0_OriginalTargets'!BK96</f>
        <v>0</v>
      </c>
    </row>
    <row r="84" spans="1:53" ht="13.15">
      <c r="A84" s="508"/>
      <c r="B84" s="509"/>
      <c r="C84" s="510"/>
      <c r="D84" s="511"/>
      <c r="E84" s="504" t="s">
        <v>54</v>
      </c>
      <c r="F84" s="512">
        <f>'[2]1.0_OriginalTargets'!I97</f>
        <v>0</v>
      </c>
      <c r="G84" s="512">
        <f>'[2]1.0_OriginalTargets'!J97</f>
        <v>0</v>
      </c>
      <c r="H84" s="512">
        <f>'[2]1.0_OriginalTargets'!K97</f>
        <v>0</v>
      </c>
      <c r="I84" s="512">
        <f>'[2]1.0_OriginalTargets'!L97</f>
        <v>0</v>
      </c>
      <c r="J84" s="512">
        <f>'[2]1.0_OriginalTargets'!M97</f>
        <v>0</v>
      </c>
      <c r="K84" s="513">
        <f>'[2]1.0_OriginalTargets'!N97</f>
        <v>0</v>
      </c>
      <c r="M84" s="512">
        <f>'[2]1.0_OriginalTargets'!S97</f>
        <v>0</v>
      </c>
      <c r="N84" s="512">
        <f>'[2]1.0_OriginalTargets'!T97</f>
        <v>0</v>
      </c>
      <c r="O84" s="512">
        <f>'[2]1.0_OriginalTargets'!U97</f>
        <v>0</v>
      </c>
      <c r="P84" s="512">
        <f>'[2]1.0_OriginalTargets'!V97</f>
        <v>0</v>
      </c>
      <c r="Q84" s="512">
        <f>'[2]1.0_OriginalTargets'!W97</f>
        <v>0</v>
      </c>
      <c r="R84" s="513">
        <f>'[2]1.0_OriginalTargets'!X97</f>
        <v>0</v>
      </c>
      <c r="T84" s="512">
        <f>'[2]1.0_OriginalTargets'!AC97</f>
        <v>0</v>
      </c>
      <c r="U84" s="512">
        <f>'[2]1.0_OriginalTargets'!AD97</f>
        <v>0</v>
      </c>
      <c r="V84" s="512">
        <f>'[2]1.0_OriginalTargets'!AE97</f>
        <v>0</v>
      </c>
      <c r="W84" s="512">
        <f>'[2]1.0_OriginalTargets'!AF97</f>
        <v>0</v>
      </c>
      <c r="X84" s="512">
        <f>'[2]1.0_OriginalTargets'!AG97</f>
        <v>0</v>
      </c>
      <c r="Y84" s="513">
        <f>'[2]1.0_OriginalTargets'!AH97</f>
        <v>0</v>
      </c>
      <c r="AA84" s="512">
        <f>'[2]1.0_OriginalTargets'!AK97</f>
        <v>0</v>
      </c>
      <c r="AB84" s="512">
        <f>'[2]1.0_OriginalTargets'!AL97</f>
        <v>0</v>
      </c>
      <c r="AC84" s="512">
        <f>'[2]1.0_OriginalTargets'!AM97</f>
        <v>0</v>
      </c>
      <c r="AD84" s="512">
        <f>'[2]1.0_OriginalTargets'!AN97</f>
        <v>0</v>
      </c>
      <c r="AE84" s="512">
        <f>'[2]1.0_OriginalTargets'!AO97</f>
        <v>0</v>
      </c>
      <c r="AF84" s="513">
        <f>'[2]1.0_OriginalTargets'!AP97</f>
        <v>0</v>
      </c>
      <c r="AG84" s="507"/>
      <c r="AH84" s="512">
        <f>'[2]1.0_OriginalTargets'!AR97</f>
        <v>0</v>
      </c>
      <c r="AI84" s="512">
        <f>'[2]1.0_OriginalTargets'!AS97</f>
        <v>0</v>
      </c>
      <c r="AJ84" s="512">
        <f>'[2]1.0_OriginalTargets'!AT97</f>
        <v>0</v>
      </c>
      <c r="AK84" s="512">
        <f>'[2]1.0_OriginalTargets'!AU97</f>
        <v>0</v>
      </c>
      <c r="AL84" s="512">
        <f>'[2]1.0_OriginalTargets'!AV97</f>
        <v>0</v>
      </c>
      <c r="AM84" s="513">
        <f>'[2]1.0_OriginalTargets'!AW97</f>
        <v>0</v>
      </c>
      <c r="AN84" s="507"/>
      <c r="AO84" s="512">
        <f>'[2]1.0_OriginalTargets'!AY97</f>
        <v>0</v>
      </c>
      <c r="AP84" s="512">
        <f>'[2]1.0_OriginalTargets'!AZ97</f>
        <v>0</v>
      </c>
      <c r="AQ84" s="512">
        <f>'[2]1.0_OriginalTargets'!BA97</f>
        <v>0</v>
      </c>
      <c r="AR84" s="512">
        <f>'[2]1.0_OriginalTargets'!BB97</f>
        <v>0</v>
      </c>
      <c r="AS84" s="512">
        <f>'[2]1.0_OriginalTargets'!BC97</f>
        <v>0</v>
      </c>
      <c r="AT84" s="513">
        <f>'[2]1.0_OriginalTargets'!BD97</f>
        <v>0</v>
      </c>
      <c r="AU84" s="507"/>
      <c r="AV84" s="512">
        <f>'[2]1.0_OriginalTargets'!BF97</f>
        <v>0</v>
      </c>
      <c r="AW84" s="512">
        <f>'[2]1.0_OriginalTargets'!BG97</f>
        <v>0</v>
      </c>
      <c r="AX84" s="512">
        <f>'[2]1.0_OriginalTargets'!BH97</f>
        <v>0</v>
      </c>
      <c r="AY84" s="512">
        <f>'[2]1.0_OriginalTargets'!BI97</f>
        <v>0</v>
      </c>
      <c r="AZ84" s="512">
        <f>'[2]1.0_OriginalTargets'!BJ97</f>
        <v>0</v>
      </c>
      <c r="BA84" s="513">
        <f>'[2]1.0_OriginalTargets'!BK97</f>
        <v>0</v>
      </c>
    </row>
    <row r="85" spans="1:53" ht="13.5" thickBot="1">
      <c r="A85" s="508"/>
      <c r="B85" s="514"/>
      <c r="C85" s="515"/>
      <c r="D85" s="516"/>
      <c r="E85" s="517" t="s">
        <v>55</v>
      </c>
      <c r="F85" s="518">
        <f>'[2]1.0_OriginalTargets'!I98</f>
        <v>0</v>
      </c>
      <c r="G85" s="518">
        <f>'[2]1.0_OriginalTargets'!J98</f>
        <v>0</v>
      </c>
      <c r="H85" s="518">
        <f>'[2]1.0_OriginalTargets'!K98</f>
        <v>0</v>
      </c>
      <c r="I85" s="518">
        <f>'[2]1.0_OriginalTargets'!L98</f>
        <v>0</v>
      </c>
      <c r="J85" s="518">
        <f>'[2]1.0_OriginalTargets'!M98</f>
        <v>0</v>
      </c>
      <c r="K85" s="519">
        <f>'[2]1.0_OriginalTargets'!N98</f>
        <v>0</v>
      </c>
      <c r="M85" s="518">
        <f>'[2]1.0_OriginalTargets'!S98</f>
        <v>0</v>
      </c>
      <c r="N85" s="518">
        <f>'[2]1.0_OriginalTargets'!T98</f>
        <v>0</v>
      </c>
      <c r="O85" s="518">
        <f>'[2]1.0_OriginalTargets'!U98</f>
        <v>0</v>
      </c>
      <c r="P85" s="518">
        <f>'[2]1.0_OriginalTargets'!V98</f>
        <v>0</v>
      </c>
      <c r="Q85" s="518">
        <f>'[2]1.0_OriginalTargets'!W98</f>
        <v>0</v>
      </c>
      <c r="R85" s="519">
        <f>'[2]1.0_OriginalTargets'!X98</f>
        <v>0</v>
      </c>
      <c r="T85" s="518">
        <f>'[2]1.0_OriginalTargets'!AC98</f>
        <v>0</v>
      </c>
      <c r="U85" s="518">
        <f>'[2]1.0_OriginalTargets'!AD98</f>
        <v>0</v>
      </c>
      <c r="V85" s="518">
        <f>'[2]1.0_OriginalTargets'!AE98</f>
        <v>0</v>
      </c>
      <c r="W85" s="518">
        <f>'[2]1.0_OriginalTargets'!AF98</f>
        <v>0</v>
      </c>
      <c r="X85" s="518">
        <f>'[2]1.0_OriginalTargets'!AG98</f>
        <v>0</v>
      </c>
      <c r="Y85" s="519">
        <f>'[2]1.0_OriginalTargets'!AH98</f>
        <v>0</v>
      </c>
      <c r="AA85" s="518">
        <f>'[2]1.0_OriginalTargets'!AK98</f>
        <v>0</v>
      </c>
      <c r="AB85" s="518">
        <f>'[2]1.0_OriginalTargets'!AL98</f>
        <v>0</v>
      </c>
      <c r="AC85" s="518">
        <f>'[2]1.0_OriginalTargets'!AM98</f>
        <v>0</v>
      </c>
      <c r="AD85" s="518">
        <f>'[2]1.0_OriginalTargets'!AN98</f>
        <v>0</v>
      </c>
      <c r="AE85" s="518">
        <f>'[2]1.0_OriginalTargets'!AO98</f>
        <v>0</v>
      </c>
      <c r="AF85" s="519">
        <f>'[2]1.0_OriginalTargets'!AP98</f>
        <v>0</v>
      </c>
      <c r="AG85" s="507"/>
      <c r="AH85" s="518">
        <f>'[2]1.0_OriginalTargets'!AR98</f>
        <v>0</v>
      </c>
      <c r="AI85" s="518">
        <f>'[2]1.0_OriginalTargets'!AS98</f>
        <v>0</v>
      </c>
      <c r="AJ85" s="518">
        <f>'[2]1.0_OriginalTargets'!AT98</f>
        <v>0</v>
      </c>
      <c r="AK85" s="518">
        <f>'[2]1.0_OriginalTargets'!AU98</f>
        <v>0</v>
      </c>
      <c r="AL85" s="518">
        <f>'[2]1.0_OriginalTargets'!AV98</f>
        <v>0</v>
      </c>
      <c r="AM85" s="519">
        <f>'[2]1.0_OriginalTargets'!AW98</f>
        <v>0</v>
      </c>
      <c r="AN85" s="507"/>
      <c r="AO85" s="518">
        <f>'[2]1.0_OriginalTargets'!AY98</f>
        <v>0</v>
      </c>
      <c r="AP85" s="518">
        <f>'[2]1.0_OriginalTargets'!AZ98</f>
        <v>0</v>
      </c>
      <c r="AQ85" s="518">
        <f>'[2]1.0_OriginalTargets'!BA98</f>
        <v>0</v>
      </c>
      <c r="AR85" s="518">
        <f>'[2]1.0_OriginalTargets'!BB98</f>
        <v>0</v>
      </c>
      <c r="AS85" s="518">
        <f>'[2]1.0_OriginalTargets'!BC98</f>
        <v>0</v>
      </c>
      <c r="AT85" s="519">
        <f>'[2]1.0_OriginalTargets'!BD98</f>
        <v>0</v>
      </c>
      <c r="AU85" s="507"/>
      <c r="AV85" s="518">
        <f>'[2]1.0_OriginalTargets'!BF98</f>
        <v>0</v>
      </c>
      <c r="AW85" s="518">
        <f>'[2]1.0_OriginalTargets'!BG98</f>
        <v>0</v>
      </c>
      <c r="AX85" s="518">
        <f>'[2]1.0_OriginalTargets'!BH98</f>
        <v>0</v>
      </c>
      <c r="AY85" s="518">
        <f>'[2]1.0_OriginalTargets'!BI98</f>
        <v>0</v>
      </c>
      <c r="AZ85" s="518">
        <f>'[2]1.0_OriginalTargets'!BJ98</f>
        <v>0</v>
      </c>
      <c r="BA85" s="519">
        <f>'[2]1.0_OriginalTargets'!BK98</f>
        <v>0</v>
      </c>
    </row>
    <row r="86" spans="1:53" ht="25.5">
      <c r="A86" s="520" t="s">
        <v>9</v>
      </c>
      <c r="B86" s="501">
        <v>37</v>
      </c>
      <c r="C86" s="502" t="s">
        <v>29</v>
      </c>
      <c r="D86" s="503" t="s">
        <v>59</v>
      </c>
      <c r="E86" s="521" t="s">
        <v>52</v>
      </c>
      <c r="F86" s="505">
        <f>'[2]1.0_OriginalTargets'!I99</f>
        <v>9</v>
      </c>
      <c r="G86" s="505">
        <f>'[2]1.0_OriginalTargets'!J99</f>
        <v>2</v>
      </c>
      <c r="H86" s="505">
        <f>'[2]1.0_OriginalTargets'!K99</f>
        <v>0</v>
      </c>
      <c r="I86" s="505">
        <f>'[2]1.0_OriginalTargets'!L99</f>
        <v>7</v>
      </c>
      <c r="J86" s="505">
        <f>'[2]1.0_OriginalTargets'!M99</f>
        <v>0</v>
      </c>
      <c r="K86" s="506">
        <f>'[2]1.0_OriginalTargets'!N99</f>
        <v>0</v>
      </c>
      <c r="M86" s="505">
        <f>'[2]1.0_OriginalTargets'!S99</f>
        <v>13</v>
      </c>
      <c r="N86" s="505">
        <f>'[2]1.0_OriginalTargets'!T99</f>
        <v>5</v>
      </c>
      <c r="O86" s="505">
        <f>'[2]1.0_OriginalTargets'!U99</f>
        <v>4</v>
      </c>
      <c r="P86" s="505">
        <f>'[2]1.0_OriginalTargets'!V99</f>
        <v>2</v>
      </c>
      <c r="Q86" s="505">
        <f>'[2]1.0_OriginalTargets'!W99</f>
        <v>0</v>
      </c>
      <c r="R86" s="506">
        <f>'[2]1.0_OriginalTargets'!X99</f>
        <v>2</v>
      </c>
      <c r="T86" s="505">
        <f>'[2]1.0_OriginalTargets'!AC99</f>
        <v>13</v>
      </c>
      <c r="U86" s="505">
        <f>'[2]1.0_OriginalTargets'!AD99</f>
        <v>2</v>
      </c>
      <c r="V86" s="505">
        <f>'[2]1.0_OriginalTargets'!AE99</f>
        <v>2</v>
      </c>
      <c r="W86" s="505">
        <f>'[2]1.0_OriginalTargets'!AF99</f>
        <v>2</v>
      </c>
      <c r="X86" s="505">
        <f>'[2]1.0_OriginalTargets'!AG99</f>
        <v>0</v>
      </c>
      <c r="Y86" s="506">
        <f>'[2]1.0_OriginalTargets'!AH99</f>
        <v>7</v>
      </c>
      <c r="AA86" s="505">
        <f>'[2]1.0_OriginalTargets'!AK99</f>
        <v>5</v>
      </c>
      <c r="AB86" s="505">
        <f>'[2]1.0_OriginalTargets'!AL99</f>
        <v>3</v>
      </c>
      <c r="AC86" s="505">
        <f>'[2]1.0_OriginalTargets'!AM99</f>
        <v>2</v>
      </c>
      <c r="AD86" s="505">
        <f>'[2]1.0_OriginalTargets'!AN99</f>
        <v>0</v>
      </c>
      <c r="AE86" s="505">
        <f>'[2]1.0_OriginalTargets'!AO99</f>
        <v>0</v>
      </c>
      <c r="AF86" s="506">
        <f>'[2]1.0_OriginalTargets'!AP99</f>
        <v>-5</v>
      </c>
      <c r="AG86" s="507"/>
      <c r="AH86" s="505">
        <f>'[2]1.0_OriginalTargets'!AR99</f>
        <v>5</v>
      </c>
      <c r="AI86" s="505">
        <f>'[2]1.0_OriginalTargets'!AS99</f>
        <v>3</v>
      </c>
      <c r="AJ86" s="505">
        <f>'[2]1.0_OriginalTargets'!AT99</f>
        <v>2</v>
      </c>
      <c r="AK86" s="505">
        <f>'[2]1.0_OriginalTargets'!AU99</f>
        <v>0</v>
      </c>
      <c r="AL86" s="505">
        <f>'[2]1.0_OriginalTargets'!AV99</f>
        <v>0</v>
      </c>
      <c r="AM86" s="506">
        <f>'[2]1.0_OriginalTargets'!AW99</f>
        <v>-5</v>
      </c>
      <c r="AN86" s="507"/>
      <c r="AO86" s="505">
        <f>'[2]1.0_OriginalTargets'!AY99</f>
        <v>0</v>
      </c>
      <c r="AP86" s="505">
        <f>'[2]1.0_OriginalTargets'!AZ99</f>
        <v>0</v>
      </c>
      <c r="AQ86" s="505">
        <f>'[2]1.0_OriginalTargets'!BA99</f>
        <v>0</v>
      </c>
      <c r="AR86" s="505">
        <f>'[2]1.0_OriginalTargets'!BB99</f>
        <v>0</v>
      </c>
      <c r="AS86" s="505">
        <f>'[2]1.0_OriginalTargets'!BC99</f>
        <v>0</v>
      </c>
      <c r="AT86" s="506">
        <f>'[2]1.0_OriginalTargets'!BD99</f>
        <v>0</v>
      </c>
      <c r="AU86" s="507"/>
      <c r="AV86" s="505">
        <f>'[2]1.0_OriginalTargets'!BF99</f>
        <v>0</v>
      </c>
      <c r="AW86" s="505">
        <f>'[2]1.0_OriginalTargets'!BG99</f>
        <v>0</v>
      </c>
      <c r="AX86" s="505">
        <f>'[2]1.0_OriginalTargets'!BH99</f>
        <v>0</v>
      </c>
      <c r="AY86" s="505">
        <f>'[2]1.0_OriginalTargets'!BI99</f>
        <v>0</v>
      </c>
      <c r="AZ86" s="505">
        <f>'[2]1.0_OriginalTargets'!BJ99</f>
        <v>0</v>
      </c>
      <c r="BA86" s="506">
        <f>'[2]1.0_OriginalTargets'!BK99</f>
        <v>0</v>
      </c>
    </row>
    <row r="87" spans="1:53" ht="13.15">
      <c r="A87" s="508"/>
      <c r="B87" s="509"/>
      <c r="C87" s="510"/>
      <c r="D87" s="511"/>
      <c r="E87" s="504" t="s">
        <v>53</v>
      </c>
      <c r="F87" s="512">
        <f>'[2]1.0_OriginalTargets'!I100</f>
        <v>0</v>
      </c>
      <c r="G87" s="512">
        <f>'[2]1.0_OriginalTargets'!J100</f>
        <v>0</v>
      </c>
      <c r="H87" s="512">
        <f>'[2]1.0_OriginalTargets'!K100</f>
        <v>0</v>
      </c>
      <c r="I87" s="512">
        <f>'[2]1.0_OriginalTargets'!L100</f>
        <v>0</v>
      </c>
      <c r="J87" s="512">
        <f>'[2]1.0_OriginalTargets'!M100</f>
        <v>0</v>
      </c>
      <c r="K87" s="513">
        <f>'[2]1.0_OriginalTargets'!N100</f>
        <v>0</v>
      </c>
      <c r="M87" s="512">
        <f>'[2]1.0_OriginalTargets'!S100</f>
        <v>0</v>
      </c>
      <c r="N87" s="512">
        <f>'[2]1.0_OriginalTargets'!T100</f>
        <v>0</v>
      </c>
      <c r="O87" s="512">
        <f>'[2]1.0_OriginalTargets'!U100</f>
        <v>0</v>
      </c>
      <c r="P87" s="512">
        <f>'[2]1.0_OriginalTargets'!V100</f>
        <v>0</v>
      </c>
      <c r="Q87" s="512">
        <f>'[2]1.0_OriginalTargets'!W100</f>
        <v>0</v>
      </c>
      <c r="R87" s="513">
        <f>'[2]1.0_OriginalTargets'!X100</f>
        <v>0</v>
      </c>
      <c r="T87" s="512">
        <f>'[2]1.0_OriginalTargets'!AC100</f>
        <v>0</v>
      </c>
      <c r="U87" s="512">
        <f>'[2]1.0_OriginalTargets'!AD100</f>
        <v>0</v>
      </c>
      <c r="V87" s="512">
        <f>'[2]1.0_OriginalTargets'!AE100</f>
        <v>0</v>
      </c>
      <c r="W87" s="512">
        <f>'[2]1.0_OriginalTargets'!AF100</f>
        <v>0</v>
      </c>
      <c r="X87" s="512">
        <f>'[2]1.0_OriginalTargets'!AG100</f>
        <v>0</v>
      </c>
      <c r="Y87" s="513">
        <f>'[2]1.0_OriginalTargets'!AH100</f>
        <v>0</v>
      </c>
      <c r="AA87" s="512">
        <f>'[2]1.0_OriginalTargets'!AK100</f>
        <v>0</v>
      </c>
      <c r="AB87" s="512">
        <f>'[2]1.0_OriginalTargets'!AL100</f>
        <v>0</v>
      </c>
      <c r="AC87" s="512">
        <f>'[2]1.0_OriginalTargets'!AM100</f>
        <v>0</v>
      </c>
      <c r="AD87" s="512">
        <f>'[2]1.0_OriginalTargets'!AN100</f>
        <v>0</v>
      </c>
      <c r="AE87" s="512">
        <f>'[2]1.0_OriginalTargets'!AO100</f>
        <v>0</v>
      </c>
      <c r="AF87" s="513">
        <f>'[2]1.0_OriginalTargets'!AP100</f>
        <v>0</v>
      </c>
      <c r="AG87" s="507"/>
      <c r="AH87" s="512">
        <f>'[2]1.0_OriginalTargets'!AR100</f>
        <v>0</v>
      </c>
      <c r="AI87" s="512">
        <f>'[2]1.0_OriginalTargets'!AS100</f>
        <v>0</v>
      </c>
      <c r="AJ87" s="512">
        <f>'[2]1.0_OriginalTargets'!AT100</f>
        <v>0</v>
      </c>
      <c r="AK87" s="512">
        <f>'[2]1.0_OriginalTargets'!AU100</f>
        <v>0</v>
      </c>
      <c r="AL87" s="512">
        <f>'[2]1.0_OriginalTargets'!AV100</f>
        <v>0</v>
      </c>
      <c r="AM87" s="513">
        <f>'[2]1.0_OriginalTargets'!AW100</f>
        <v>0</v>
      </c>
      <c r="AN87" s="507"/>
      <c r="AO87" s="512">
        <f>'[2]1.0_OriginalTargets'!AY100</f>
        <v>0</v>
      </c>
      <c r="AP87" s="512">
        <f>'[2]1.0_OriginalTargets'!AZ100</f>
        <v>0</v>
      </c>
      <c r="AQ87" s="512">
        <f>'[2]1.0_OriginalTargets'!BA100</f>
        <v>0</v>
      </c>
      <c r="AR87" s="512">
        <f>'[2]1.0_OriginalTargets'!BB100</f>
        <v>0</v>
      </c>
      <c r="AS87" s="512">
        <f>'[2]1.0_OriginalTargets'!BC100</f>
        <v>0</v>
      </c>
      <c r="AT87" s="513">
        <f>'[2]1.0_OriginalTargets'!BD100</f>
        <v>0</v>
      </c>
      <c r="AU87" s="507"/>
      <c r="AV87" s="512">
        <f>'[2]1.0_OriginalTargets'!BF100</f>
        <v>0</v>
      </c>
      <c r="AW87" s="512">
        <f>'[2]1.0_OriginalTargets'!BG100</f>
        <v>0</v>
      </c>
      <c r="AX87" s="512">
        <f>'[2]1.0_OriginalTargets'!BH100</f>
        <v>0</v>
      </c>
      <c r="AY87" s="512">
        <f>'[2]1.0_OriginalTargets'!BI100</f>
        <v>0</v>
      </c>
      <c r="AZ87" s="512">
        <f>'[2]1.0_OriginalTargets'!BJ100</f>
        <v>0</v>
      </c>
      <c r="BA87" s="513">
        <f>'[2]1.0_OriginalTargets'!BK100</f>
        <v>0</v>
      </c>
    </row>
    <row r="88" spans="1:53" ht="13.15">
      <c r="A88" s="508"/>
      <c r="B88" s="509"/>
      <c r="C88" s="510"/>
      <c r="D88" s="511"/>
      <c r="E88" s="504" t="s">
        <v>54</v>
      </c>
      <c r="F88" s="512">
        <f>'[2]1.0_OriginalTargets'!I101</f>
        <v>0</v>
      </c>
      <c r="G88" s="512">
        <f>'[2]1.0_OriginalTargets'!J101</f>
        <v>0</v>
      </c>
      <c r="H88" s="512">
        <f>'[2]1.0_OriginalTargets'!K101</f>
        <v>0</v>
      </c>
      <c r="I88" s="512">
        <f>'[2]1.0_OriginalTargets'!L101</f>
        <v>0</v>
      </c>
      <c r="J88" s="512">
        <f>'[2]1.0_OriginalTargets'!M101</f>
        <v>0</v>
      </c>
      <c r="K88" s="513">
        <f>'[2]1.0_OriginalTargets'!N101</f>
        <v>0</v>
      </c>
      <c r="M88" s="512">
        <f>'[2]1.0_OriginalTargets'!S101</f>
        <v>0</v>
      </c>
      <c r="N88" s="512">
        <f>'[2]1.0_OriginalTargets'!T101</f>
        <v>0</v>
      </c>
      <c r="O88" s="512">
        <f>'[2]1.0_OriginalTargets'!U101</f>
        <v>0</v>
      </c>
      <c r="P88" s="512">
        <f>'[2]1.0_OriginalTargets'!V101</f>
        <v>0</v>
      </c>
      <c r="Q88" s="512">
        <f>'[2]1.0_OriginalTargets'!W101</f>
        <v>0</v>
      </c>
      <c r="R88" s="513">
        <f>'[2]1.0_OriginalTargets'!X101</f>
        <v>0</v>
      </c>
      <c r="T88" s="512">
        <f>'[2]1.0_OriginalTargets'!AC101</f>
        <v>0</v>
      </c>
      <c r="U88" s="512">
        <f>'[2]1.0_OriginalTargets'!AD101</f>
        <v>0</v>
      </c>
      <c r="V88" s="512">
        <f>'[2]1.0_OriginalTargets'!AE101</f>
        <v>0</v>
      </c>
      <c r="W88" s="512">
        <f>'[2]1.0_OriginalTargets'!AF101</f>
        <v>0</v>
      </c>
      <c r="X88" s="512">
        <f>'[2]1.0_OriginalTargets'!AG101</f>
        <v>0</v>
      </c>
      <c r="Y88" s="513">
        <f>'[2]1.0_OriginalTargets'!AH101</f>
        <v>0</v>
      </c>
      <c r="AA88" s="512">
        <f>'[2]1.0_OriginalTargets'!AK101</f>
        <v>0</v>
      </c>
      <c r="AB88" s="512">
        <f>'[2]1.0_OriginalTargets'!AL101</f>
        <v>0</v>
      </c>
      <c r="AC88" s="512">
        <f>'[2]1.0_OriginalTargets'!AM101</f>
        <v>0</v>
      </c>
      <c r="AD88" s="512">
        <f>'[2]1.0_OriginalTargets'!AN101</f>
        <v>0</v>
      </c>
      <c r="AE88" s="512">
        <f>'[2]1.0_OriginalTargets'!AO101</f>
        <v>0</v>
      </c>
      <c r="AF88" s="513">
        <f>'[2]1.0_OriginalTargets'!AP101</f>
        <v>0</v>
      </c>
      <c r="AG88" s="507"/>
      <c r="AH88" s="512">
        <f>'[2]1.0_OriginalTargets'!AR101</f>
        <v>0</v>
      </c>
      <c r="AI88" s="512">
        <f>'[2]1.0_OriginalTargets'!AS101</f>
        <v>0</v>
      </c>
      <c r="AJ88" s="512">
        <f>'[2]1.0_OriginalTargets'!AT101</f>
        <v>0</v>
      </c>
      <c r="AK88" s="512">
        <f>'[2]1.0_OriginalTargets'!AU101</f>
        <v>0</v>
      </c>
      <c r="AL88" s="512">
        <f>'[2]1.0_OriginalTargets'!AV101</f>
        <v>0</v>
      </c>
      <c r="AM88" s="513">
        <f>'[2]1.0_OriginalTargets'!AW101</f>
        <v>0</v>
      </c>
      <c r="AN88" s="507"/>
      <c r="AO88" s="512">
        <f>'[2]1.0_OriginalTargets'!AY101</f>
        <v>0</v>
      </c>
      <c r="AP88" s="512">
        <f>'[2]1.0_OriginalTargets'!AZ101</f>
        <v>0</v>
      </c>
      <c r="AQ88" s="512">
        <f>'[2]1.0_OriginalTargets'!BA101</f>
        <v>0</v>
      </c>
      <c r="AR88" s="512">
        <f>'[2]1.0_OriginalTargets'!BB101</f>
        <v>0</v>
      </c>
      <c r="AS88" s="512">
        <f>'[2]1.0_OriginalTargets'!BC101</f>
        <v>0</v>
      </c>
      <c r="AT88" s="513">
        <f>'[2]1.0_OriginalTargets'!BD101</f>
        <v>0</v>
      </c>
      <c r="AU88" s="507"/>
      <c r="AV88" s="512">
        <f>'[2]1.0_OriginalTargets'!BF101</f>
        <v>0</v>
      </c>
      <c r="AW88" s="512">
        <f>'[2]1.0_OriginalTargets'!BG101</f>
        <v>0</v>
      </c>
      <c r="AX88" s="512">
        <f>'[2]1.0_OriginalTargets'!BH101</f>
        <v>0</v>
      </c>
      <c r="AY88" s="512">
        <f>'[2]1.0_OriginalTargets'!BI101</f>
        <v>0</v>
      </c>
      <c r="AZ88" s="512">
        <f>'[2]1.0_OriginalTargets'!BJ101</f>
        <v>0</v>
      </c>
      <c r="BA88" s="513">
        <f>'[2]1.0_OriginalTargets'!BK101</f>
        <v>0</v>
      </c>
    </row>
    <row r="89" spans="1:53" ht="13.5" thickBot="1">
      <c r="A89" s="508"/>
      <c r="B89" s="514"/>
      <c r="C89" s="515"/>
      <c r="D89" s="516"/>
      <c r="E89" s="517" t="s">
        <v>55</v>
      </c>
      <c r="F89" s="518">
        <f>'[2]1.0_OriginalTargets'!I102</f>
        <v>0</v>
      </c>
      <c r="G89" s="518">
        <f>'[2]1.0_OriginalTargets'!J102</f>
        <v>0</v>
      </c>
      <c r="H89" s="518">
        <f>'[2]1.0_OriginalTargets'!K102</f>
        <v>0</v>
      </c>
      <c r="I89" s="518">
        <f>'[2]1.0_OriginalTargets'!L102</f>
        <v>0</v>
      </c>
      <c r="J89" s="518">
        <f>'[2]1.0_OriginalTargets'!M102</f>
        <v>0</v>
      </c>
      <c r="K89" s="519">
        <f>'[2]1.0_OriginalTargets'!N102</f>
        <v>0</v>
      </c>
      <c r="M89" s="518">
        <f>'[2]1.0_OriginalTargets'!S102</f>
        <v>0</v>
      </c>
      <c r="N89" s="518">
        <f>'[2]1.0_OriginalTargets'!T102</f>
        <v>0</v>
      </c>
      <c r="O89" s="518">
        <f>'[2]1.0_OriginalTargets'!U102</f>
        <v>0</v>
      </c>
      <c r="P89" s="518">
        <f>'[2]1.0_OriginalTargets'!V102</f>
        <v>0</v>
      </c>
      <c r="Q89" s="518">
        <f>'[2]1.0_OriginalTargets'!W102</f>
        <v>0</v>
      </c>
      <c r="R89" s="519">
        <f>'[2]1.0_OriginalTargets'!X102</f>
        <v>0</v>
      </c>
      <c r="T89" s="518">
        <f>'[2]1.0_OriginalTargets'!AC102</f>
        <v>0</v>
      </c>
      <c r="U89" s="518">
        <f>'[2]1.0_OriginalTargets'!AD102</f>
        <v>0</v>
      </c>
      <c r="V89" s="518">
        <f>'[2]1.0_OriginalTargets'!AE102</f>
        <v>0</v>
      </c>
      <c r="W89" s="518">
        <f>'[2]1.0_OriginalTargets'!AF102</f>
        <v>0</v>
      </c>
      <c r="X89" s="518">
        <f>'[2]1.0_OriginalTargets'!AG102</f>
        <v>0</v>
      </c>
      <c r="Y89" s="519">
        <f>'[2]1.0_OriginalTargets'!AH102</f>
        <v>0</v>
      </c>
      <c r="AA89" s="518">
        <f>'[2]1.0_OriginalTargets'!AK102</f>
        <v>0</v>
      </c>
      <c r="AB89" s="518">
        <f>'[2]1.0_OriginalTargets'!AL102</f>
        <v>0</v>
      </c>
      <c r="AC89" s="518">
        <f>'[2]1.0_OriginalTargets'!AM102</f>
        <v>0</v>
      </c>
      <c r="AD89" s="518">
        <f>'[2]1.0_OriginalTargets'!AN102</f>
        <v>0</v>
      </c>
      <c r="AE89" s="518">
        <f>'[2]1.0_OriginalTargets'!AO102</f>
        <v>0</v>
      </c>
      <c r="AF89" s="519">
        <f>'[2]1.0_OriginalTargets'!AP102</f>
        <v>0</v>
      </c>
      <c r="AG89" s="507"/>
      <c r="AH89" s="518">
        <f>'[2]1.0_OriginalTargets'!AR102</f>
        <v>0</v>
      </c>
      <c r="AI89" s="518">
        <f>'[2]1.0_OriginalTargets'!AS102</f>
        <v>0</v>
      </c>
      <c r="AJ89" s="518">
        <f>'[2]1.0_OriginalTargets'!AT102</f>
        <v>0</v>
      </c>
      <c r="AK89" s="518">
        <f>'[2]1.0_OriginalTargets'!AU102</f>
        <v>0</v>
      </c>
      <c r="AL89" s="518">
        <f>'[2]1.0_OriginalTargets'!AV102</f>
        <v>0</v>
      </c>
      <c r="AM89" s="519">
        <f>'[2]1.0_OriginalTargets'!AW102</f>
        <v>0</v>
      </c>
      <c r="AN89" s="507"/>
      <c r="AO89" s="518">
        <f>'[2]1.0_OriginalTargets'!AY102</f>
        <v>0</v>
      </c>
      <c r="AP89" s="518">
        <f>'[2]1.0_OriginalTargets'!AZ102</f>
        <v>0</v>
      </c>
      <c r="AQ89" s="518">
        <f>'[2]1.0_OriginalTargets'!BA102</f>
        <v>0</v>
      </c>
      <c r="AR89" s="518">
        <f>'[2]1.0_OriginalTargets'!BB102</f>
        <v>0</v>
      </c>
      <c r="AS89" s="518">
        <f>'[2]1.0_OriginalTargets'!BC102</f>
        <v>0</v>
      </c>
      <c r="AT89" s="519">
        <f>'[2]1.0_OriginalTargets'!BD102</f>
        <v>0</v>
      </c>
      <c r="AU89" s="507"/>
      <c r="AV89" s="518">
        <f>'[2]1.0_OriginalTargets'!BF102</f>
        <v>0</v>
      </c>
      <c r="AW89" s="518">
        <f>'[2]1.0_OriginalTargets'!BG102</f>
        <v>0</v>
      </c>
      <c r="AX89" s="518">
        <f>'[2]1.0_OriginalTargets'!BH102</f>
        <v>0</v>
      </c>
      <c r="AY89" s="518">
        <f>'[2]1.0_OriginalTargets'!BI102</f>
        <v>0</v>
      </c>
      <c r="AZ89" s="518">
        <f>'[2]1.0_OriginalTargets'!BJ102</f>
        <v>0</v>
      </c>
      <c r="BA89" s="519">
        <f>'[2]1.0_OriginalTargets'!BK102</f>
        <v>0</v>
      </c>
    </row>
    <row r="90" spans="1:53" ht="25.5">
      <c r="A90" s="520" t="s">
        <v>9</v>
      </c>
      <c r="B90" s="501">
        <v>3</v>
      </c>
      <c r="C90" s="502" t="s">
        <v>30</v>
      </c>
      <c r="D90" s="503" t="s">
        <v>58</v>
      </c>
      <c r="E90" s="521" t="s">
        <v>52</v>
      </c>
      <c r="F90" s="505">
        <f>'[2]1.0_OriginalTargets'!I103</f>
        <v>7</v>
      </c>
      <c r="G90" s="505">
        <f>'[2]1.0_OriginalTargets'!J103</f>
        <v>0</v>
      </c>
      <c r="H90" s="505">
        <f>'[2]1.0_OriginalTargets'!K103</f>
        <v>2</v>
      </c>
      <c r="I90" s="505">
        <f>'[2]1.0_OriginalTargets'!L103</f>
        <v>5</v>
      </c>
      <c r="J90" s="505">
        <f>'[2]1.0_OriginalTargets'!M103</f>
        <v>0</v>
      </c>
      <c r="K90" s="506">
        <f>'[2]1.0_OriginalTargets'!N103</f>
        <v>0</v>
      </c>
      <c r="M90" s="505">
        <f>'[2]1.0_OriginalTargets'!S103</f>
        <v>10</v>
      </c>
      <c r="N90" s="505">
        <f>'[2]1.0_OriginalTargets'!T103</f>
        <v>3</v>
      </c>
      <c r="O90" s="505">
        <f>'[2]1.0_OriginalTargets'!U103</f>
        <v>5</v>
      </c>
      <c r="P90" s="505">
        <f>'[2]1.0_OriginalTargets'!V103</f>
        <v>0</v>
      </c>
      <c r="Q90" s="505">
        <f>'[2]1.0_OriginalTargets'!W103</f>
        <v>0</v>
      </c>
      <c r="R90" s="506">
        <f>'[2]1.0_OriginalTargets'!X103</f>
        <v>2</v>
      </c>
      <c r="T90" s="505">
        <f>'[2]1.0_OriginalTargets'!AC103</f>
        <v>10</v>
      </c>
      <c r="U90" s="505">
        <f>'[2]1.0_OriginalTargets'!AD103</f>
        <v>3</v>
      </c>
      <c r="V90" s="505">
        <f>'[2]1.0_OriginalTargets'!AE103</f>
        <v>0</v>
      </c>
      <c r="W90" s="505">
        <f>'[2]1.0_OriginalTargets'!AF103</f>
        <v>0</v>
      </c>
      <c r="X90" s="505">
        <f>'[2]1.0_OriginalTargets'!AG103</f>
        <v>2</v>
      </c>
      <c r="Y90" s="506">
        <f>'[2]1.0_OriginalTargets'!AH103</f>
        <v>5</v>
      </c>
      <c r="AA90" s="505">
        <f>'[2]1.0_OriginalTargets'!AK103</f>
        <v>5</v>
      </c>
      <c r="AB90" s="505">
        <f>'[2]1.0_OriginalTargets'!AL103</f>
        <v>0</v>
      </c>
      <c r="AC90" s="505">
        <f>'[2]1.0_OriginalTargets'!AM103</f>
        <v>5</v>
      </c>
      <c r="AD90" s="505">
        <f>'[2]1.0_OriginalTargets'!AN103</f>
        <v>0</v>
      </c>
      <c r="AE90" s="505">
        <f>'[2]1.0_OriginalTargets'!AO103</f>
        <v>-2</v>
      </c>
      <c r="AF90" s="506">
        <f>'[2]1.0_OriginalTargets'!AP103</f>
        <v>-3</v>
      </c>
      <c r="AG90" s="507"/>
      <c r="AH90" s="505">
        <f>'[2]1.0_OriginalTargets'!AR103</f>
        <v>5</v>
      </c>
      <c r="AI90" s="505">
        <f>'[2]1.0_OriginalTargets'!AS103</f>
        <v>0</v>
      </c>
      <c r="AJ90" s="505">
        <f>'[2]1.0_OriginalTargets'!AT103</f>
        <v>5</v>
      </c>
      <c r="AK90" s="505">
        <f>'[2]1.0_OriginalTargets'!AU103</f>
        <v>0</v>
      </c>
      <c r="AL90" s="505">
        <f>'[2]1.0_OriginalTargets'!AV103</f>
        <v>-2</v>
      </c>
      <c r="AM90" s="506">
        <f>'[2]1.0_OriginalTargets'!AW103</f>
        <v>-3</v>
      </c>
      <c r="AN90" s="507"/>
      <c r="AO90" s="505">
        <f>'[2]1.0_OriginalTargets'!AY103</f>
        <v>0</v>
      </c>
      <c r="AP90" s="505">
        <f>'[2]1.0_OriginalTargets'!AZ103</f>
        <v>0</v>
      </c>
      <c r="AQ90" s="505">
        <f>'[2]1.0_OriginalTargets'!BA103</f>
        <v>0</v>
      </c>
      <c r="AR90" s="505">
        <f>'[2]1.0_OriginalTargets'!BB103</f>
        <v>0</v>
      </c>
      <c r="AS90" s="505">
        <f>'[2]1.0_OriginalTargets'!BC103</f>
        <v>0</v>
      </c>
      <c r="AT90" s="506">
        <f>'[2]1.0_OriginalTargets'!BD103</f>
        <v>0</v>
      </c>
      <c r="AU90" s="507"/>
      <c r="AV90" s="505">
        <f>'[2]1.0_OriginalTargets'!BF103</f>
        <v>0</v>
      </c>
      <c r="AW90" s="505">
        <f>'[2]1.0_OriginalTargets'!BG103</f>
        <v>0</v>
      </c>
      <c r="AX90" s="505">
        <f>'[2]1.0_OriginalTargets'!BH103</f>
        <v>0</v>
      </c>
      <c r="AY90" s="505">
        <f>'[2]1.0_OriginalTargets'!BI103</f>
        <v>0</v>
      </c>
      <c r="AZ90" s="505">
        <f>'[2]1.0_OriginalTargets'!BJ103</f>
        <v>0</v>
      </c>
      <c r="BA90" s="506">
        <f>'[2]1.0_OriginalTargets'!BK103</f>
        <v>0</v>
      </c>
    </row>
    <row r="91" spans="1:53" ht="13.15">
      <c r="A91" s="508"/>
      <c r="B91" s="509"/>
      <c r="C91" s="510"/>
      <c r="D91" s="511"/>
      <c r="E91" s="504" t="s">
        <v>53</v>
      </c>
      <c r="F91" s="512">
        <f>'[2]1.0_OriginalTargets'!I104</f>
        <v>0</v>
      </c>
      <c r="G91" s="512">
        <f>'[2]1.0_OriginalTargets'!J104</f>
        <v>0</v>
      </c>
      <c r="H91" s="512">
        <f>'[2]1.0_OriginalTargets'!K104</f>
        <v>0</v>
      </c>
      <c r="I91" s="512">
        <f>'[2]1.0_OriginalTargets'!L104</f>
        <v>0</v>
      </c>
      <c r="J91" s="512">
        <f>'[2]1.0_OriginalTargets'!M104</f>
        <v>0</v>
      </c>
      <c r="K91" s="513">
        <f>'[2]1.0_OriginalTargets'!N104</f>
        <v>0</v>
      </c>
      <c r="M91" s="512">
        <f>'[2]1.0_OriginalTargets'!S104</f>
        <v>0</v>
      </c>
      <c r="N91" s="512">
        <f>'[2]1.0_OriginalTargets'!T104</f>
        <v>0</v>
      </c>
      <c r="O91" s="512">
        <f>'[2]1.0_OriginalTargets'!U104</f>
        <v>0</v>
      </c>
      <c r="P91" s="512">
        <f>'[2]1.0_OriginalTargets'!V104</f>
        <v>0</v>
      </c>
      <c r="Q91" s="512">
        <f>'[2]1.0_OriginalTargets'!W104</f>
        <v>0</v>
      </c>
      <c r="R91" s="513">
        <f>'[2]1.0_OriginalTargets'!X104</f>
        <v>0</v>
      </c>
      <c r="T91" s="512">
        <f>'[2]1.0_OriginalTargets'!AC104</f>
        <v>0</v>
      </c>
      <c r="U91" s="512">
        <f>'[2]1.0_OriginalTargets'!AD104</f>
        <v>0</v>
      </c>
      <c r="V91" s="512">
        <f>'[2]1.0_OriginalTargets'!AE104</f>
        <v>0</v>
      </c>
      <c r="W91" s="512">
        <f>'[2]1.0_OriginalTargets'!AF104</f>
        <v>0</v>
      </c>
      <c r="X91" s="512">
        <f>'[2]1.0_OriginalTargets'!AG104</f>
        <v>0</v>
      </c>
      <c r="Y91" s="513">
        <f>'[2]1.0_OriginalTargets'!AH104</f>
        <v>0</v>
      </c>
      <c r="AA91" s="512">
        <f>'[2]1.0_OriginalTargets'!AK104</f>
        <v>0</v>
      </c>
      <c r="AB91" s="512">
        <f>'[2]1.0_OriginalTargets'!AL104</f>
        <v>0</v>
      </c>
      <c r="AC91" s="512">
        <f>'[2]1.0_OriginalTargets'!AM104</f>
        <v>0</v>
      </c>
      <c r="AD91" s="512">
        <f>'[2]1.0_OriginalTargets'!AN104</f>
        <v>0</v>
      </c>
      <c r="AE91" s="512">
        <f>'[2]1.0_OriginalTargets'!AO104</f>
        <v>0</v>
      </c>
      <c r="AF91" s="513">
        <f>'[2]1.0_OriginalTargets'!AP104</f>
        <v>0</v>
      </c>
      <c r="AG91" s="507"/>
      <c r="AH91" s="512">
        <f>'[2]1.0_OriginalTargets'!AR104</f>
        <v>0</v>
      </c>
      <c r="AI91" s="512">
        <f>'[2]1.0_OriginalTargets'!AS104</f>
        <v>0</v>
      </c>
      <c r="AJ91" s="512">
        <f>'[2]1.0_OriginalTargets'!AT104</f>
        <v>0</v>
      </c>
      <c r="AK91" s="512">
        <f>'[2]1.0_OriginalTargets'!AU104</f>
        <v>0</v>
      </c>
      <c r="AL91" s="512">
        <f>'[2]1.0_OriginalTargets'!AV104</f>
        <v>0</v>
      </c>
      <c r="AM91" s="513">
        <f>'[2]1.0_OriginalTargets'!AW104</f>
        <v>0</v>
      </c>
      <c r="AN91" s="507"/>
      <c r="AO91" s="512">
        <f>'[2]1.0_OriginalTargets'!AY104</f>
        <v>0</v>
      </c>
      <c r="AP91" s="512">
        <f>'[2]1.0_OriginalTargets'!AZ104</f>
        <v>0</v>
      </c>
      <c r="AQ91" s="512">
        <f>'[2]1.0_OriginalTargets'!BA104</f>
        <v>0</v>
      </c>
      <c r="AR91" s="512">
        <f>'[2]1.0_OriginalTargets'!BB104</f>
        <v>0</v>
      </c>
      <c r="AS91" s="512">
        <f>'[2]1.0_OriginalTargets'!BC104</f>
        <v>0</v>
      </c>
      <c r="AT91" s="513">
        <f>'[2]1.0_OriginalTargets'!BD104</f>
        <v>0</v>
      </c>
      <c r="AU91" s="507"/>
      <c r="AV91" s="512">
        <f>'[2]1.0_OriginalTargets'!BF104</f>
        <v>0</v>
      </c>
      <c r="AW91" s="512">
        <f>'[2]1.0_OriginalTargets'!BG104</f>
        <v>0</v>
      </c>
      <c r="AX91" s="512">
        <f>'[2]1.0_OriginalTargets'!BH104</f>
        <v>0</v>
      </c>
      <c r="AY91" s="512">
        <f>'[2]1.0_OriginalTargets'!BI104</f>
        <v>0</v>
      </c>
      <c r="AZ91" s="512">
        <f>'[2]1.0_OriginalTargets'!BJ104</f>
        <v>0</v>
      </c>
      <c r="BA91" s="513">
        <f>'[2]1.0_OriginalTargets'!BK104</f>
        <v>0</v>
      </c>
    </row>
    <row r="92" spans="1:53" ht="13.15">
      <c r="A92" s="508"/>
      <c r="B92" s="509"/>
      <c r="C92" s="510"/>
      <c r="D92" s="511"/>
      <c r="E92" s="504" t="s">
        <v>54</v>
      </c>
      <c r="F92" s="512">
        <f>'[2]1.0_OriginalTargets'!I105</f>
        <v>0</v>
      </c>
      <c r="G92" s="512">
        <f>'[2]1.0_OriginalTargets'!J105</f>
        <v>0</v>
      </c>
      <c r="H92" s="512">
        <f>'[2]1.0_OriginalTargets'!K105</f>
        <v>0</v>
      </c>
      <c r="I92" s="512">
        <f>'[2]1.0_OriginalTargets'!L105</f>
        <v>0</v>
      </c>
      <c r="J92" s="512">
        <f>'[2]1.0_OriginalTargets'!M105</f>
        <v>0</v>
      </c>
      <c r="K92" s="513">
        <f>'[2]1.0_OriginalTargets'!N105</f>
        <v>0</v>
      </c>
      <c r="M92" s="512">
        <f>'[2]1.0_OriginalTargets'!S105</f>
        <v>0</v>
      </c>
      <c r="N92" s="512">
        <f>'[2]1.0_OriginalTargets'!T105</f>
        <v>0</v>
      </c>
      <c r="O92" s="512">
        <f>'[2]1.0_OriginalTargets'!U105</f>
        <v>0</v>
      </c>
      <c r="P92" s="512">
        <f>'[2]1.0_OriginalTargets'!V105</f>
        <v>0</v>
      </c>
      <c r="Q92" s="512">
        <f>'[2]1.0_OriginalTargets'!W105</f>
        <v>0</v>
      </c>
      <c r="R92" s="513">
        <f>'[2]1.0_OriginalTargets'!X105</f>
        <v>0</v>
      </c>
      <c r="T92" s="512">
        <f>'[2]1.0_OriginalTargets'!AC105</f>
        <v>0</v>
      </c>
      <c r="U92" s="512">
        <f>'[2]1.0_OriginalTargets'!AD105</f>
        <v>0</v>
      </c>
      <c r="V92" s="512">
        <f>'[2]1.0_OriginalTargets'!AE105</f>
        <v>0</v>
      </c>
      <c r="W92" s="512">
        <f>'[2]1.0_OriginalTargets'!AF105</f>
        <v>0</v>
      </c>
      <c r="X92" s="512">
        <f>'[2]1.0_OriginalTargets'!AG105</f>
        <v>0</v>
      </c>
      <c r="Y92" s="513">
        <f>'[2]1.0_OriginalTargets'!AH105</f>
        <v>0</v>
      </c>
      <c r="AA92" s="512">
        <f>'[2]1.0_OriginalTargets'!AK105</f>
        <v>0</v>
      </c>
      <c r="AB92" s="512">
        <f>'[2]1.0_OriginalTargets'!AL105</f>
        <v>0</v>
      </c>
      <c r="AC92" s="512">
        <f>'[2]1.0_OriginalTargets'!AM105</f>
        <v>0</v>
      </c>
      <c r="AD92" s="512">
        <f>'[2]1.0_OriginalTargets'!AN105</f>
        <v>0</v>
      </c>
      <c r="AE92" s="512">
        <f>'[2]1.0_OriginalTargets'!AO105</f>
        <v>0</v>
      </c>
      <c r="AF92" s="513">
        <f>'[2]1.0_OriginalTargets'!AP105</f>
        <v>0</v>
      </c>
      <c r="AG92" s="507"/>
      <c r="AH92" s="512">
        <f>'[2]1.0_OriginalTargets'!AR105</f>
        <v>0</v>
      </c>
      <c r="AI92" s="512">
        <f>'[2]1.0_OriginalTargets'!AS105</f>
        <v>0</v>
      </c>
      <c r="AJ92" s="512">
        <f>'[2]1.0_OriginalTargets'!AT105</f>
        <v>0</v>
      </c>
      <c r="AK92" s="512">
        <f>'[2]1.0_OriginalTargets'!AU105</f>
        <v>0</v>
      </c>
      <c r="AL92" s="512">
        <f>'[2]1.0_OriginalTargets'!AV105</f>
        <v>0</v>
      </c>
      <c r="AM92" s="513">
        <f>'[2]1.0_OriginalTargets'!AW105</f>
        <v>0</v>
      </c>
      <c r="AN92" s="507"/>
      <c r="AO92" s="512">
        <f>'[2]1.0_OriginalTargets'!AY105</f>
        <v>0</v>
      </c>
      <c r="AP92" s="512">
        <f>'[2]1.0_OriginalTargets'!AZ105</f>
        <v>0</v>
      </c>
      <c r="AQ92" s="512">
        <f>'[2]1.0_OriginalTargets'!BA105</f>
        <v>0</v>
      </c>
      <c r="AR92" s="512">
        <f>'[2]1.0_OriginalTargets'!BB105</f>
        <v>0</v>
      </c>
      <c r="AS92" s="512">
        <f>'[2]1.0_OriginalTargets'!BC105</f>
        <v>0</v>
      </c>
      <c r="AT92" s="513">
        <f>'[2]1.0_OriginalTargets'!BD105</f>
        <v>0</v>
      </c>
      <c r="AU92" s="507"/>
      <c r="AV92" s="512">
        <f>'[2]1.0_OriginalTargets'!BF105</f>
        <v>0</v>
      </c>
      <c r="AW92" s="512">
        <f>'[2]1.0_OriginalTargets'!BG105</f>
        <v>0</v>
      </c>
      <c r="AX92" s="512">
        <f>'[2]1.0_OriginalTargets'!BH105</f>
        <v>0</v>
      </c>
      <c r="AY92" s="512">
        <f>'[2]1.0_OriginalTargets'!BI105</f>
        <v>0</v>
      </c>
      <c r="AZ92" s="512">
        <f>'[2]1.0_OriginalTargets'!BJ105</f>
        <v>0</v>
      </c>
      <c r="BA92" s="513">
        <f>'[2]1.0_OriginalTargets'!BK105</f>
        <v>0</v>
      </c>
    </row>
    <row r="93" spans="1:53" ht="13.5" thickBot="1">
      <c r="A93" s="508"/>
      <c r="B93" s="514"/>
      <c r="C93" s="515"/>
      <c r="D93" s="516"/>
      <c r="E93" s="517" t="s">
        <v>55</v>
      </c>
      <c r="F93" s="518">
        <f>'[2]1.0_OriginalTargets'!I106</f>
        <v>0</v>
      </c>
      <c r="G93" s="518">
        <f>'[2]1.0_OriginalTargets'!J106</f>
        <v>0</v>
      </c>
      <c r="H93" s="518">
        <f>'[2]1.0_OriginalTargets'!K106</f>
        <v>0</v>
      </c>
      <c r="I93" s="518">
        <f>'[2]1.0_OriginalTargets'!L106</f>
        <v>0</v>
      </c>
      <c r="J93" s="518">
        <f>'[2]1.0_OriginalTargets'!M106</f>
        <v>0</v>
      </c>
      <c r="K93" s="519">
        <f>'[2]1.0_OriginalTargets'!N106</f>
        <v>0</v>
      </c>
      <c r="M93" s="518">
        <f>'[2]1.0_OriginalTargets'!S106</f>
        <v>0</v>
      </c>
      <c r="N93" s="518">
        <f>'[2]1.0_OriginalTargets'!T106</f>
        <v>0</v>
      </c>
      <c r="O93" s="518">
        <f>'[2]1.0_OriginalTargets'!U106</f>
        <v>0</v>
      </c>
      <c r="P93" s="518">
        <f>'[2]1.0_OriginalTargets'!V106</f>
        <v>0</v>
      </c>
      <c r="Q93" s="518">
        <f>'[2]1.0_OriginalTargets'!W106</f>
        <v>0</v>
      </c>
      <c r="R93" s="519">
        <f>'[2]1.0_OriginalTargets'!X106</f>
        <v>0</v>
      </c>
      <c r="T93" s="518">
        <f>'[2]1.0_OriginalTargets'!AC106</f>
        <v>0</v>
      </c>
      <c r="U93" s="518">
        <f>'[2]1.0_OriginalTargets'!AD106</f>
        <v>0</v>
      </c>
      <c r="V93" s="518">
        <f>'[2]1.0_OriginalTargets'!AE106</f>
        <v>0</v>
      </c>
      <c r="W93" s="518">
        <f>'[2]1.0_OriginalTargets'!AF106</f>
        <v>0</v>
      </c>
      <c r="X93" s="518">
        <f>'[2]1.0_OriginalTargets'!AG106</f>
        <v>0</v>
      </c>
      <c r="Y93" s="519">
        <f>'[2]1.0_OriginalTargets'!AH106</f>
        <v>0</v>
      </c>
      <c r="AA93" s="518">
        <f>'[2]1.0_OriginalTargets'!AK106</f>
        <v>0</v>
      </c>
      <c r="AB93" s="518">
        <f>'[2]1.0_OriginalTargets'!AL106</f>
        <v>0</v>
      </c>
      <c r="AC93" s="518">
        <f>'[2]1.0_OriginalTargets'!AM106</f>
        <v>0</v>
      </c>
      <c r="AD93" s="518">
        <f>'[2]1.0_OriginalTargets'!AN106</f>
        <v>0</v>
      </c>
      <c r="AE93" s="518">
        <f>'[2]1.0_OriginalTargets'!AO106</f>
        <v>0</v>
      </c>
      <c r="AF93" s="519">
        <f>'[2]1.0_OriginalTargets'!AP106</f>
        <v>0</v>
      </c>
      <c r="AG93" s="507"/>
      <c r="AH93" s="518">
        <f>'[2]1.0_OriginalTargets'!AR106</f>
        <v>0</v>
      </c>
      <c r="AI93" s="518">
        <f>'[2]1.0_OriginalTargets'!AS106</f>
        <v>0</v>
      </c>
      <c r="AJ93" s="518">
        <f>'[2]1.0_OriginalTargets'!AT106</f>
        <v>0</v>
      </c>
      <c r="AK93" s="518">
        <f>'[2]1.0_OriginalTargets'!AU106</f>
        <v>0</v>
      </c>
      <c r="AL93" s="518">
        <f>'[2]1.0_OriginalTargets'!AV106</f>
        <v>0</v>
      </c>
      <c r="AM93" s="519">
        <f>'[2]1.0_OriginalTargets'!AW106</f>
        <v>0</v>
      </c>
      <c r="AN93" s="507"/>
      <c r="AO93" s="518">
        <f>'[2]1.0_OriginalTargets'!AY106</f>
        <v>0</v>
      </c>
      <c r="AP93" s="518">
        <f>'[2]1.0_OriginalTargets'!AZ106</f>
        <v>0</v>
      </c>
      <c r="AQ93" s="518">
        <f>'[2]1.0_OriginalTargets'!BA106</f>
        <v>0</v>
      </c>
      <c r="AR93" s="518">
        <f>'[2]1.0_OriginalTargets'!BB106</f>
        <v>0</v>
      </c>
      <c r="AS93" s="518">
        <f>'[2]1.0_OriginalTargets'!BC106</f>
        <v>0</v>
      </c>
      <c r="AT93" s="519">
        <f>'[2]1.0_OriginalTargets'!BD106</f>
        <v>0</v>
      </c>
      <c r="AU93" s="507"/>
      <c r="AV93" s="518">
        <f>'[2]1.0_OriginalTargets'!BF106</f>
        <v>0</v>
      </c>
      <c r="AW93" s="518">
        <f>'[2]1.0_OriginalTargets'!BG106</f>
        <v>0</v>
      </c>
      <c r="AX93" s="518">
        <f>'[2]1.0_OriginalTargets'!BH106</f>
        <v>0</v>
      </c>
      <c r="AY93" s="518">
        <f>'[2]1.0_OriginalTargets'!BI106</f>
        <v>0</v>
      </c>
      <c r="AZ93" s="518">
        <f>'[2]1.0_OriginalTargets'!BJ106</f>
        <v>0</v>
      </c>
      <c r="BA93" s="519">
        <f>'[2]1.0_OriginalTargets'!BK106</f>
        <v>0</v>
      </c>
    </row>
    <row r="94" spans="1:53" ht="25.5">
      <c r="A94" s="520" t="s">
        <v>9</v>
      </c>
      <c r="B94" s="501">
        <v>6</v>
      </c>
      <c r="C94" s="502" t="s">
        <v>31</v>
      </c>
      <c r="D94" s="503" t="s">
        <v>58</v>
      </c>
      <c r="E94" s="521" t="s">
        <v>52</v>
      </c>
      <c r="F94" s="505">
        <f>'[2]1.0_OriginalTargets'!I107</f>
        <v>7</v>
      </c>
      <c r="G94" s="505">
        <f>'[2]1.0_OriginalTargets'!J107</f>
        <v>0</v>
      </c>
      <c r="H94" s="505">
        <f>'[2]1.0_OriginalTargets'!K107</f>
        <v>1</v>
      </c>
      <c r="I94" s="505">
        <f>'[2]1.0_OriginalTargets'!L107</f>
        <v>0</v>
      </c>
      <c r="J94" s="505">
        <f>'[2]1.0_OriginalTargets'!M107</f>
        <v>6</v>
      </c>
      <c r="K94" s="506">
        <f>'[2]1.0_OriginalTargets'!N107</f>
        <v>0</v>
      </c>
      <c r="M94" s="505">
        <f>'[2]1.0_OriginalTargets'!S107</f>
        <v>10</v>
      </c>
      <c r="N94" s="505">
        <f>'[2]1.0_OriginalTargets'!T107</f>
        <v>1</v>
      </c>
      <c r="O94" s="505">
        <f>'[2]1.0_OriginalTargets'!U107</f>
        <v>5</v>
      </c>
      <c r="P94" s="505">
        <f>'[2]1.0_OriginalTargets'!V107</f>
        <v>0</v>
      </c>
      <c r="Q94" s="505">
        <f>'[2]1.0_OriginalTargets'!W107</f>
        <v>1</v>
      </c>
      <c r="R94" s="506">
        <f>'[2]1.0_OriginalTargets'!X107</f>
        <v>3</v>
      </c>
      <c r="T94" s="505">
        <f>'[2]1.0_OriginalTargets'!AC107</f>
        <v>10</v>
      </c>
      <c r="U94" s="505">
        <f>'[2]1.0_OriginalTargets'!AD107</f>
        <v>1</v>
      </c>
      <c r="V94" s="505">
        <f>'[2]1.0_OriginalTargets'!AE107</f>
        <v>2</v>
      </c>
      <c r="W94" s="505">
        <f>'[2]1.0_OriginalTargets'!AF107</f>
        <v>0</v>
      </c>
      <c r="X94" s="505">
        <f>'[2]1.0_OriginalTargets'!AG107</f>
        <v>1</v>
      </c>
      <c r="Y94" s="506">
        <f>'[2]1.0_OriginalTargets'!AH107</f>
        <v>6</v>
      </c>
      <c r="AA94" s="505">
        <f>'[2]1.0_OriginalTargets'!AK107</f>
        <v>3</v>
      </c>
      <c r="AB94" s="505">
        <f>'[2]1.0_OriginalTargets'!AL107</f>
        <v>0</v>
      </c>
      <c r="AC94" s="505">
        <f>'[2]1.0_OriginalTargets'!AM107</f>
        <v>3</v>
      </c>
      <c r="AD94" s="505">
        <f>'[2]1.0_OriginalTargets'!AN107</f>
        <v>0</v>
      </c>
      <c r="AE94" s="505">
        <f>'[2]1.0_OriginalTargets'!AO107</f>
        <v>0</v>
      </c>
      <c r="AF94" s="506">
        <f>'[2]1.0_OriginalTargets'!AP107</f>
        <v>-3</v>
      </c>
      <c r="AG94" s="507"/>
      <c r="AH94" s="505">
        <f>'[2]1.0_OriginalTargets'!AR107</f>
        <v>3</v>
      </c>
      <c r="AI94" s="505">
        <f>'[2]1.0_OriginalTargets'!AS107</f>
        <v>0</v>
      </c>
      <c r="AJ94" s="505">
        <f>'[2]1.0_OriginalTargets'!AT107</f>
        <v>3</v>
      </c>
      <c r="AK94" s="505">
        <f>'[2]1.0_OriginalTargets'!AU107</f>
        <v>0</v>
      </c>
      <c r="AL94" s="505">
        <f>'[2]1.0_OriginalTargets'!AV107</f>
        <v>0</v>
      </c>
      <c r="AM94" s="506">
        <f>'[2]1.0_OriginalTargets'!AW107</f>
        <v>-3</v>
      </c>
      <c r="AN94" s="507"/>
      <c r="AO94" s="505">
        <f>'[2]1.0_OriginalTargets'!AY107</f>
        <v>0</v>
      </c>
      <c r="AP94" s="505">
        <f>'[2]1.0_OriginalTargets'!AZ107</f>
        <v>0</v>
      </c>
      <c r="AQ94" s="505">
        <f>'[2]1.0_OriginalTargets'!BA107</f>
        <v>0</v>
      </c>
      <c r="AR94" s="505">
        <f>'[2]1.0_OriginalTargets'!BB107</f>
        <v>0</v>
      </c>
      <c r="AS94" s="505">
        <f>'[2]1.0_OriginalTargets'!BC107</f>
        <v>0</v>
      </c>
      <c r="AT94" s="506">
        <f>'[2]1.0_OriginalTargets'!BD107</f>
        <v>0</v>
      </c>
      <c r="AU94" s="507"/>
      <c r="AV94" s="505">
        <f>'[2]1.0_OriginalTargets'!BF107</f>
        <v>0</v>
      </c>
      <c r="AW94" s="505">
        <f>'[2]1.0_OriginalTargets'!BG107</f>
        <v>0</v>
      </c>
      <c r="AX94" s="505">
        <f>'[2]1.0_OriginalTargets'!BH107</f>
        <v>0</v>
      </c>
      <c r="AY94" s="505">
        <f>'[2]1.0_OriginalTargets'!BI107</f>
        <v>0</v>
      </c>
      <c r="AZ94" s="505">
        <f>'[2]1.0_OriginalTargets'!BJ107</f>
        <v>0</v>
      </c>
      <c r="BA94" s="506">
        <f>'[2]1.0_OriginalTargets'!BK107</f>
        <v>0</v>
      </c>
    </row>
    <row r="95" spans="1:53" ht="13.15">
      <c r="A95" s="508"/>
      <c r="B95" s="509"/>
      <c r="C95" s="510"/>
      <c r="D95" s="511"/>
      <c r="E95" s="504" t="s">
        <v>53</v>
      </c>
      <c r="F95" s="512">
        <f>'[2]1.0_OriginalTargets'!I108</f>
        <v>0</v>
      </c>
      <c r="G95" s="512">
        <f>'[2]1.0_OriginalTargets'!J108</f>
        <v>0</v>
      </c>
      <c r="H95" s="512">
        <f>'[2]1.0_OriginalTargets'!K108</f>
        <v>0</v>
      </c>
      <c r="I95" s="512">
        <f>'[2]1.0_OriginalTargets'!L108</f>
        <v>0</v>
      </c>
      <c r="J95" s="512">
        <f>'[2]1.0_OriginalTargets'!M108</f>
        <v>0</v>
      </c>
      <c r="K95" s="513">
        <f>'[2]1.0_OriginalTargets'!N108</f>
        <v>0</v>
      </c>
      <c r="M95" s="512">
        <f>'[2]1.0_OriginalTargets'!S108</f>
        <v>0</v>
      </c>
      <c r="N95" s="512">
        <f>'[2]1.0_OriginalTargets'!T108</f>
        <v>0</v>
      </c>
      <c r="O95" s="512">
        <f>'[2]1.0_OriginalTargets'!U108</f>
        <v>0</v>
      </c>
      <c r="P95" s="512">
        <f>'[2]1.0_OriginalTargets'!V108</f>
        <v>0</v>
      </c>
      <c r="Q95" s="512">
        <f>'[2]1.0_OriginalTargets'!W108</f>
        <v>0</v>
      </c>
      <c r="R95" s="513">
        <f>'[2]1.0_OriginalTargets'!X108</f>
        <v>0</v>
      </c>
      <c r="T95" s="512">
        <f>'[2]1.0_OriginalTargets'!AC108</f>
        <v>0</v>
      </c>
      <c r="U95" s="512">
        <f>'[2]1.0_OriginalTargets'!AD108</f>
        <v>0</v>
      </c>
      <c r="V95" s="512">
        <f>'[2]1.0_OriginalTargets'!AE108</f>
        <v>0</v>
      </c>
      <c r="W95" s="512">
        <f>'[2]1.0_OriginalTargets'!AF108</f>
        <v>0</v>
      </c>
      <c r="X95" s="512">
        <f>'[2]1.0_OriginalTargets'!AG108</f>
        <v>0</v>
      </c>
      <c r="Y95" s="513">
        <f>'[2]1.0_OriginalTargets'!AH108</f>
        <v>0</v>
      </c>
      <c r="AA95" s="512">
        <f>'[2]1.0_OriginalTargets'!AK108</f>
        <v>0</v>
      </c>
      <c r="AB95" s="512">
        <f>'[2]1.0_OriginalTargets'!AL108</f>
        <v>0</v>
      </c>
      <c r="AC95" s="512">
        <f>'[2]1.0_OriginalTargets'!AM108</f>
        <v>0</v>
      </c>
      <c r="AD95" s="512">
        <f>'[2]1.0_OriginalTargets'!AN108</f>
        <v>0</v>
      </c>
      <c r="AE95" s="512">
        <f>'[2]1.0_OriginalTargets'!AO108</f>
        <v>0</v>
      </c>
      <c r="AF95" s="513">
        <f>'[2]1.0_OriginalTargets'!AP108</f>
        <v>0</v>
      </c>
      <c r="AG95" s="507"/>
      <c r="AH95" s="512">
        <f>'[2]1.0_OriginalTargets'!AR108</f>
        <v>0</v>
      </c>
      <c r="AI95" s="512">
        <f>'[2]1.0_OriginalTargets'!AS108</f>
        <v>0</v>
      </c>
      <c r="AJ95" s="512">
        <f>'[2]1.0_OriginalTargets'!AT108</f>
        <v>0</v>
      </c>
      <c r="AK95" s="512">
        <f>'[2]1.0_OriginalTargets'!AU108</f>
        <v>0</v>
      </c>
      <c r="AL95" s="512">
        <f>'[2]1.0_OriginalTargets'!AV108</f>
        <v>0</v>
      </c>
      <c r="AM95" s="513">
        <f>'[2]1.0_OriginalTargets'!AW108</f>
        <v>0</v>
      </c>
      <c r="AN95" s="507"/>
      <c r="AO95" s="512">
        <f>'[2]1.0_OriginalTargets'!AY108</f>
        <v>0</v>
      </c>
      <c r="AP95" s="512">
        <f>'[2]1.0_OriginalTargets'!AZ108</f>
        <v>0</v>
      </c>
      <c r="AQ95" s="512">
        <f>'[2]1.0_OriginalTargets'!BA108</f>
        <v>0</v>
      </c>
      <c r="AR95" s="512">
        <f>'[2]1.0_OriginalTargets'!BB108</f>
        <v>0</v>
      </c>
      <c r="AS95" s="512">
        <f>'[2]1.0_OriginalTargets'!BC108</f>
        <v>0</v>
      </c>
      <c r="AT95" s="513">
        <f>'[2]1.0_OriginalTargets'!BD108</f>
        <v>0</v>
      </c>
      <c r="AU95" s="507"/>
      <c r="AV95" s="512">
        <f>'[2]1.0_OriginalTargets'!BF108</f>
        <v>0</v>
      </c>
      <c r="AW95" s="512">
        <f>'[2]1.0_OriginalTargets'!BG108</f>
        <v>0</v>
      </c>
      <c r="AX95" s="512">
        <f>'[2]1.0_OriginalTargets'!BH108</f>
        <v>0</v>
      </c>
      <c r="AY95" s="512">
        <f>'[2]1.0_OriginalTargets'!BI108</f>
        <v>0</v>
      </c>
      <c r="AZ95" s="512">
        <f>'[2]1.0_OriginalTargets'!BJ108</f>
        <v>0</v>
      </c>
      <c r="BA95" s="513">
        <f>'[2]1.0_OriginalTargets'!BK108</f>
        <v>0</v>
      </c>
    </row>
    <row r="96" spans="1:53" ht="13.15">
      <c r="A96" s="508"/>
      <c r="B96" s="509"/>
      <c r="C96" s="510"/>
      <c r="D96" s="511"/>
      <c r="E96" s="504" t="s">
        <v>54</v>
      </c>
      <c r="F96" s="512">
        <f>'[2]1.0_OriginalTargets'!I109</f>
        <v>0</v>
      </c>
      <c r="G96" s="512">
        <f>'[2]1.0_OriginalTargets'!J109</f>
        <v>0</v>
      </c>
      <c r="H96" s="512">
        <f>'[2]1.0_OriginalTargets'!K109</f>
        <v>0</v>
      </c>
      <c r="I96" s="512">
        <f>'[2]1.0_OriginalTargets'!L109</f>
        <v>0</v>
      </c>
      <c r="J96" s="512">
        <f>'[2]1.0_OriginalTargets'!M109</f>
        <v>0</v>
      </c>
      <c r="K96" s="513">
        <f>'[2]1.0_OriginalTargets'!N109</f>
        <v>0</v>
      </c>
      <c r="M96" s="512">
        <f>'[2]1.0_OriginalTargets'!S109</f>
        <v>0</v>
      </c>
      <c r="N96" s="512">
        <f>'[2]1.0_OriginalTargets'!T109</f>
        <v>0</v>
      </c>
      <c r="O96" s="512">
        <f>'[2]1.0_OriginalTargets'!U109</f>
        <v>0</v>
      </c>
      <c r="P96" s="512">
        <f>'[2]1.0_OriginalTargets'!V109</f>
        <v>0</v>
      </c>
      <c r="Q96" s="512">
        <f>'[2]1.0_OriginalTargets'!W109</f>
        <v>0</v>
      </c>
      <c r="R96" s="513">
        <f>'[2]1.0_OriginalTargets'!X109</f>
        <v>0</v>
      </c>
      <c r="T96" s="512">
        <f>'[2]1.0_OriginalTargets'!AC109</f>
        <v>0</v>
      </c>
      <c r="U96" s="512">
        <f>'[2]1.0_OriginalTargets'!AD109</f>
        <v>0</v>
      </c>
      <c r="V96" s="512">
        <f>'[2]1.0_OriginalTargets'!AE109</f>
        <v>0</v>
      </c>
      <c r="W96" s="512">
        <f>'[2]1.0_OriginalTargets'!AF109</f>
        <v>0</v>
      </c>
      <c r="X96" s="512">
        <f>'[2]1.0_OriginalTargets'!AG109</f>
        <v>0</v>
      </c>
      <c r="Y96" s="513">
        <f>'[2]1.0_OriginalTargets'!AH109</f>
        <v>0</v>
      </c>
      <c r="AA96" s="512">
        <f>'[2]1.0_OriginalTargets'!AK109</f>
        <v>0</v>
      </c>
      <c r="AB96" s="512">
        <f>'[2]1.0_OriginalTargets'!AL109</f>
        <v>0</v>
      </c>
      <c r="AC96" s="512">
        <f>'[2]1.0_OriginalTargets'!AM109</f>
        <v>0</v>
      </c>
      <c r="AD96" s="512">
        <f>'[2]1.0_OriginalTargets'!AN109</f>
        <v>0</v>
      </c>
      <c r="AE96" s="512">
        <f>'[2]1.0_OriginalTargets'!AO109</f>
        <v>0</v>
      </c>
      <c r="AF96" s="513">
        <f>'[2]1.0_OriginalTargets'!AP109</f>
        <v>0</v>
      </c>
      <c r="AG96" s="507"/>
      <c r="AH96" s="512">
        <f>'[2]1.0_OriginalTargets'!AR109</f>
        <v>0</v>
      </c>
      <c r="AI96" s="512">
        <f>'[2]1.0_OriginalTargets'!AS109</f>
        <v>0</v>
      </c>
      <c r="AJ96" s="512">
        <f>'[2]1.0_OriginalTargets'!AT109</f>
        <v>0</v>
      </c>
      <c r="AK96" s="512">
        <f>'[2]1.0_OriginalTargets'!AU109</f>
        <v>0</v>
      </c>
      <c r="AL96" s="512">
        <f>'[2]1.0_OriginalTargets'!AV109</f>
        <v>0</v>
      </c>
      <c r="AM96" s="513">
        <f>'[2]1.0_OriginalTargets'!AW109</f>
        <v>0</v>
      </c>
      <c r="AN96" s="507"/>
      <c r="AO96" s="512">
        <f>'[2]1.0_OriginalTargets'!AY109</f>
        <v>0</v>
      </c>
      <c r="AP96" s="512">
        <f>'[2]1.0_OriginalTargets'!AZ109</f>
        <v>0</v>
      </c>
      <c r="AQ96" s="512">
        <f>'[2]1.0_OriginalTargets'!BA109</f>
        <v>0</v>
      </c>
      <c r="AR96" s="512">
        <f>'[2]1.0_OriginalTargets'!BB109</f>
        <v>0</v>
      </c>
      <c r="AS96" s="512">
        <f>'[2]1.0_OriginalTargets'!BC109</f>
        <v>0</v>
      </c>
      <c r="AT96" s="513">
        <f>'[2]1.0_OriginalTargets'!BD109</f>
        <v>0</v>
      </c>
      <c r="AU96" s="507"/>
      <c r="AV96" s="512">
        <f>'[2]1.0_OriginalTargets'!BF109</f>
        <v>0</v>
      </c>
      <c r="AW96" s="512">
        <f>'[2]1.0_OriginalTargets'!BG109</f>
        <v>0</v>
      </c>
      <c r="AX96" s="512">
        <f>'[2]1.0_OriginalTargets'!BH109</f>
        <v>0</v>
      </c>
      <c r="AY96" s="512">
        <f>'[2]1.0_OriginalTargets'!BI109</f>
        <v>0</v>
      </c>
      <c r="AZ96" s="512">
        <f>'[2]1.0_OriginalTargets'!BJ109</f>
        <v>0</v>
      </c>
      <c r="BA96" s="513">
        <f>'[2]1.0_OriginalTargets'!BK109</f>
        <v>0</v>
      </c>
    </row>
    <row r="97" spans="1:53" ht="13.5" thickBot="1">
      <c r="A97" s="508"/>
      <c r="B97" s="514"/>
      <c r="C97" s="515"/>
      <c r="D97" s="516"/>
      <c r="E97" s="517" t="s">
        <v>55</v>
      </c>
      <c r="F97" s="518">
        <f>'[2]1.0_OriginalTargets'!I110</f>
        <v>0</v>
      </c>
      <c r="G97" s="518">
        <f>'[2]1.0_OriginalTargets'!J110</f>
        <v>0</v>
      </c>
      <c r="H97" s="518">
        <f>'[2]1.0_OriginalTargets'!K110</f>
        <v>0</v>
      </c>
      <c r="I97" s="518">
        <f>'[2]1.0_OriginalTargets'!L110</f>
        <v>0</v>
      </c>
      <c r="J97" s="518">
        <f>'[2]1.0_OriginalTargets'!M110</f>
        <v>0</v>
      </c>
      <c r="K97" s="519">
        <f>'[2]1.0_OriginalTargets'!N110</f>
        <v>0</v>
      </c>
      <c r="M97" s="518">
        <f>'[2]1.0_OriginalTargets'!S110</f>
        <v>0</v>
      </c>
      <c r="N97" s="518">
        <f>'[2]1.0_OriginalTargets'!T110</f>
        <v>0</v>
      </c>
      <c r="O97" s="518">
        <f>'[2]1.0_OriginalTargets'!U110</f>
        <v>0</v>
      </c>
      <c r="P97" s="518">
        <f>'[2]1.0_OriginalTargets'!V110</f>
        <v>0</v>
      </c>
      <c r="Q97" s="518">
        <f>'[2]1.0_OriginalTargets'!W110</f>
        <v>0</v>
      </c>
      <c r="R97" s="519">
        <f>'[2]1.0_OriginalTargets'!X110</f>
        <v>0</v>
      </c>
      <c r="T97" s="518">
        <f>'[2]1.0_OriginalTargets'!AC110</f>
        <v>0</v>
      </c>
      <c r="U97" s="518">
        <f>'[2]1.0_OriginalTargets'!AD110</f>
        <v>0</v>
      </c>
      <c r="V97" s="518">
        <f>'[2]1.0_OriginalTargets'!AE110</f>
        <v>0</v>
      </c>
      <c r="W97" s="518">
        <f>'[2]1.0_OriginalTargets'!AF110</f>
        <v>0</v>
      </c>
      <c r="X97" s="518">
        <f>'[2]1.0_OriginalTargets'!AG110</f>
        <v>0</v>
      </c>
      <c r="Y97" s="519">
        <f>'[2]1.0_OriginalTargets'!AH110</f>
        <v>0</v>
      </c>
      <c r="AA97" s="518">
        <f>'[2]1.0_OriginalTargets'!AK110</f>
        <v>0</v>
      </c>
      <c r="AB97" s="518">
        <f>'[2]1.0_OriginalTargets'!AL110</f>
        <v>0</v>
      </c>
      <c r="AC97" s="518">
        <f>'[2]1.0_OriginalTargets'!AM110</f>
        <v>0</v>
      </c>
      <c r="AD97" s="518">
        <f>'[2]1.0_OriginalTargets'!AN110</f>
        <v>0</v>
      </c>
      <c r="AE97" s="518">
        <f>'[2]1.0_OriginalTargets'!AO110</f>
        <v>0</v>
      </c>
      <c r="AF97" s="519">
        <f>'[2]1.0_OriginalTargets'!AP110</f>
        <v>0</v>
      </c>
      <c r="AG97" s="507"/>
      <c r="AH97" s="518">
        <f>'[2]1.0_OriginalTargets'!AR110</f>
        <v>0</v>
      </c>
      <c r="AI97" s="518">
        <f>'[2]1.0_OriginalTargets'!AS110</f>
        <v>0</v>
      </c>
      <c r="AJ97" s="518">
        <f>'[2]1.0_OriginalTargets'!AT110</f>
        <v>0</v>
      </c>
      <c r="AK97" s="518">
        <f>'[2]1.0_OriginalTargets'!AU110</f>
        <v>0</v>
      </c>
      <c r="AL97" s="518">
        <f>'[2]1.0_OriginalTargets'!AV110</f>
        <v>0</v>
      </c>
      <c r="AM97" s="519">
        <f>'[2]1.0_OriginalTargets'!AW110</f>
        <v>0</v>
      </c>
      <c r="AN97" s="507"/>
      <c r="AO97" s="518">
        <f>'[2]1.0_OriginalTargets'!AY110</f>
        <v>0</v>
      </c>
      <c r="AP97" s="518">
        <f>'[2]1.0_OriginalTargets'!AZ110</f>
        <v>0</v>
      </c>
      <c r="AQ97" s="518">
        <f>'[2]1.0_OriginalTargets'!BA110</f>
        <v>0</v>
      </c>
      <c r="AR97" s="518">
        <f>'[2]1.0_OriginalTargets'!BB110</f>
        <v>0</v>
      </c>
      <c r="AS97" s="518">
        <f>'[2]1.0_OriginalTargets'!BC110</f>
        <v>0</v>
      </c>
      <c r="AT97" s="519">
        <f>'[2]1.0_OriginalTargets'!BD110</f>
        <v>0</v>
      </c>
      <c r="AU97" s="507"/>
      <c r="AV97" s="518">
        <f>'[2]1.0_OriginalTargets'!BF110</f>
        <v>0</v>
      </c>
      <c r="AW97" s="518">
        <f>'[2]1.0_OriginalTargets'!BG110</f>
        <v>0</v>
      </c>
      <c r="AX97" s="518">
        <f>'[2]1.0_OriginalTargets'!BH110</f>
        <v>0</v>
      </c>
      <c r="AY97" s="518">
        <f>'[2]1.0_OriginalTargets'!BI110</f>
        <v>0</v>
      </c>
      <c r="AZ97" s="518">
        <f>'[2]1.0_OriginalTargets'!BJ110</f>
        <v>0</v>
      </c>
      <c r="BA97" s="519">
        <f>'[2]1.0_OriginalTargets'!BK110</f>
        <v>0</v>
      </c>
    </row>
    <row r="98" spans="1:53" ht="25.5">
      <c r="A98" s="520" t="s">
        <v>9</v>
      </c>
      <c r="B98" s="501">
        <v>14</v>
      </c>
      <c r="C98" s="502" t="s">
        <v>32</v>
      </c>
      <c r="D98" s="503" t="s">
        <v>58</v>
      </c>
      <c r="E98" s="521" t="s">
        <v>52</v>
      </c>
      <c r="F98" s="505">
        <f>'[2]1.0_OriginalTargets'!I111</f>
        <v>10</v>
      </c>
      <c r="G98" s="505">
        <f>'[2]1.0_OriginalTargets'!J111</f>
        <v>2</v>
      </c>
      <c r="H98" s="505">
        <f>'[2]1.0_OriginalTargets'!K111</f>
        <v>8</v>
      </c>
      <c r="I98" s="505">
        <f>'[2]1.0_OriginalTargets'!L111</f>
        <v>0</v>
      </c>
      <c r="J98" s="505">
        <f>'[2]1.0_OriginalTargets'!M111</f>
        <v>0</v>
      </c>
      <c r="K98" s="506">
        <f>'[2]1.0_OriginalTargets'!N111</f>
        <v>0</v>
      </c>
      <c r="M98" s="505">
        <f>'[2]1.0_OriginalTargets'!S111</f>
        <v>14</v>
      </c>
      <c r="N98" s="505">
        <f>'[2]1.0_OriginalTargets'!T111</f>
        <v>4</v>
      </c>
      <c r="O98" s="505">
        <f>'[2]1.0_OriginalTargets'!U111</f>
        <v>3</v>
      </c>
      <c r="P98" s="505">
        <f>'[2]1.0_OriginalTargets'!V111</f>
        <v>7</v>
      </c>
      <c r="Q98" s="505">
        <f>'[2]1.0_OriginalTargets'!W111</f>
        <v>0</v>
      </c>
      <c r="R98" s="506">
        <f>'[2]1.0_OriginalTargets'!X111</f>
        <v>0</v>
      </c>
      <c r="T98" s="505">
        <f>'[2]1.0_OriginalTargets'!AC111</f>
        <v>14</v>
      </c>
      <c r="U98" s="505">
        <f>'[2]1.0_OriginalTargets'!AD111</f>
        <v>4</v>
      </c>
      <c r="V98" s="505">
        <f>'[2]1.0_OriginalTargets'!AE111</f>
        <v>2</v>
      </c>
      <c r="W98" s="505">
        <f>'[2]1.0_OriginalTargets'!AF111</f>
        <v>8</v>
      </c>
      <c r="X98" s="505">
        <f>'[2]1.0_OriginalTargets'!AG111</f>
        <v>0</v>
      </c>
      <c r="Y98" s="506">
        <f>'[2]1.0_OriginalTargets'!AH111</f>
        <v>0</v>
      </c>
      <c r="AA98" s="505">
        <f>'[2]1.0_OriginalTargets'!AK111</f>
        <v>1</v>
      </c>
      <c r="AB98" s="505">
        <f>'[2]1.0_OriginalTargets'!AL111</f>
        <v>0</v>
      </c>
      <c r="AC98" s="505">
        <f>'[2]1.0_OriginalTargets'!AM111</f>
        <v>1</v>
      </c>
      <c r="AD98" s="505">
        <f>'[2]1.0_OriginalTargets'!AN111</f>
        <v>-1</v>
      </c>
      <c r="AE98" s="505">
        <f>'[2]1.0_OriginalTargets'!AO111</f>
        <v>0</v>
      </c>
      <c r="AF98" s="506">
        <f>'[2]1.0_OriginalTargets'!AP111</f>
        <v>0</v>
      </c>
      <c r="AG98" s="507"/>
      <c r="AH98" s="505">
        <f>'[2]1.0_OriginalTargets'!AR111</f>
        <v>0</v>
      </c>
      <c r="AI98" s="505">
        <f>'[2]1.0_OriginalTargets'!AS111</f>
        <v>0</v>
      </c>
      <c r="AJ98" s="505">
        <f>'[2]1.0_OriginalTargets'!AT111</f>
        <v>0</v>
      </c>
      <c r="AK98" s="505">
        <f>'[2]1.0_OriginalTargets'!AU111</f>
        <v>0</v>
      </c>
      <c r="AL98" s="505">
        <f>'[2]1.0_OriginalTargets'!AV111</f>
        <v>0</v>
      </c>
      <c r="AM98" s="506">
        <f>'[2]1.0_OriginalTargets'!AW111</f>
        <v>0</v>
      </c>
      <c r="AN98" s="507"/>
      <c r="AO98" s="505">
        <f>'[2]1.0_OriginalTargets'!AY111</f>
        <v>1</v>
      </c>
      <c r="AP98" s="505">
        <f>'[2]1.0_OriginalTargets'!AZ111</f>
        <v>0</v>
      </c>
      <c r="AQ98" s="505">
        <f>'[2]1.0_OriginalTargets'!BA111</f>
        <v>1</v>
      </c>
      <c r="AR98" s="505">
        <f>'[2]1.0_OriginalTargets'!BB111</f>
        <v>-1</v>
      </c>
      <c r="AS98" s="505">
        <f>'[2]1.0_OriginalTargets'!BC111</f>
        <v>0</v>
      </c>
      <c r="AT98" s="506">
        <f>'[2]1.0_OriginalTargets'!BD111</f>
        <v>0</v>
      </c>
      <c r="AU98" s="507"/>
      <c r="AV98" s="505">
        <f>'[2]1.0_OriginalTargets'!BF111</f>
        <v>0</v>
      </c>
      <c r="AW98" s="505">
        <f>'[2]1.0_OriginalTargets'!BG111</f>
        <v>0</v>
      </c>
      <c r="AX98" s="505">
        <f>'[2]1.0_OriginalTargets'!BH111</f>
        <v>0</v>
      </c>
      <c r="AY98" s="505">
        <f>'[2]1.0_OriginalTargets'!BI111</f>
        <v>0</v>
      </c>
      <c r="AZ98" s="505">
        <f>'[2]1.0_OriginalTargets'!BJ111</f>
        <v>0</v>
      </c>
      <c r="BA98" s="506">
        <f>'[2]1.0_OriginalTargets'!BK111</f>
        <v>0</v>
      </c>
    </row>
    <row r="99" spans="1:53" ht="13.15">
      <c r="A99" s="508"/>
      <c r="B99" s="509"/>
      <c r="C99" s="510"/>
      <c r="D99" s="511"/>
      <c r="E99" s="504" t="s">
        <v>53</v>
      </c>
      <c r="F99" s="512">
        <f>'[2]1.0_OriginalTargets'!I112</f>
        <v>0</v>
      </c>
      <c r="G99" s="512">
        <f>'[2]1.0_OriginalTargets'!J112</f>
        <v>0</v>
      </c>
      <c r="H99" s="512">
        <f>'[2]1.0_OriginalTargets'!K112</f>
        <v>0</v>
      </c>
      <c r="I99" s="512">
        <f>'[2]1.0_OriginalTargets'!L112</f>
        <v>0</v>
      </c>
      <c r="J99" s="512">
        <f>'[2]1.0_OriginalTargets'!M112</f>
        <v>0</v>
      </c>
      <c r="K99" s="513">
        <f>'[2]1.0_OriginalTargets'!N112</f>
        <v>0</v>
      </c>
      <c r="M99" s="512">
        <f>'[2]1.0_OriginalTargets'!S112</f>
        <v>0</v>
      </c>
      <c r="N99" s="512">
        <f>'[2]1.0_OriginalTargets'!T112</f>
        <v>0</v>
      </c>
      <c r="O99" s="512">
        <f>'[2]1.0_OriginalTargets'!U112</f>
        <v>0</v>
      </c>
      <c r="P99" s="512">
        <f>'[2]1.0_OriginalTargets'!V112</f>
        <v>0</v>
      </c>
      <c r="Q99" s="512">
        <f>'[2]1.0_OriginalTargets'!W112</f>
        <v>0</v>
      </c>
      <c r="R99" s="513">
        <f>'[2]1.0_OriginalTargets'!X112</f>
        <v>0</v>
      </c>
      <c r="T99" s="512">
        <f>'[2]1.0_OriginalTargets'!AC112</f>
        <v>0</v>
      </c>
      <c r="U99" s="512">
        <f>'[2]1.0_OriginalTargets'!AD112</f>
        <v>0</v>
      </c>
      <c r="V99" s="512">
        <f>'[2]1.0_OriginalTargets'!AE112</f>
        <v>0</v>
      </c>
      <c r="W99" s="512">
        <f>'[2]1.0_OriginalTargets'!AF112</f>
        <v>0</v>
      </c>
      <c r="X99" s="512">
        <f>'[2]1.0_OriginalTargets'!AG112</f>
        <v>0</v>
      </c>
      <c r="Y99" s="513">
        <f>'[2]1.0_OriginalTargets'!AH112</f>
        <v>0</v>
      </c>
      <c r="AA99" s="512">
        <f>'[2]1.0_OriginalTargets'!AK112</f>
        <v>0</v>
      </c>
      <c r="AB99" s="512">
        <f>'[2]1.0_OriginalTargets'!AL112</f>
        <v>0</v>
      </c>
      <c r="AC99" s="512">
        <f>'[2]1.0_OriginalTargets'!AM112</f>
        <v>0</v>
      </c>
      <c r="AD99" s="512">
        <f>'[2]1.0_OriginalTargets'!AN112</f>
        <v>0</v>
      </c>
      <c r="AE99" s="512">
        <f>'[2]1.0_OriginalTargets'!AO112</f>
        <v>0</v>
      </c>
      <c r="AF99" s="513">
        <f>'[2]1.0_OriginalTargets'!AP112</f>
        <v>0</v>
      </c>
      <c r="AG99" s="507"/>
      <c r="AH99" s="512">
        <f>'[2]1.0_OriginalTargets'!AR112</f>
        <v>0</v>
      </c>
      <c r="AI99" s="512">
        <f>'[2]1.0_OriginalTargets'!AS112</f>
        <v>0</v>
      </c>
      <c r="AJ99" s="512">
        <f>'[2]1.0_OriginalTargets'!AT112</f>
        <v>0</v>
      </c>
      <c r="AK99" s="512">
        <f>'[2]1.0_OriginalTargets'!AU112</f>
        <v>0</v>
      </c>
      <c r="AL99" s="512">
        <f>'[2]1.0_OriginalTargets'!AV112</f>
        <v>0</v>
      </c>
      <c r="AM99" s="513">
        <f>'[2]1.0_OriginalTargets'!AW112</f>
        <v>0</v>
      </c>
      <c r="AN99" s="507"/>
      <c r="AO99" s="512">
        <f>'[2]1.0_OriginalTargets'!AY112</f>
        <v>0</v>
      </c>
      <c r="AP99" s="512">
        <f>'[2]1.0_OriginalTargets'!AZ112</f>
        <v>0</v>
      </c>
      <c r="AQ99" s="512">
        <f>'[2]1.0_OriginalTargets'!BA112</f>
        <v>0</v>
      </c>
      <c r="AR99" s="512">
        <f>'[2]1.0_OriginalTargets'!BB112</f>
        <v>0</v>
      </c>
      <c r="AS99" s="512">
        <f>'[2]1.0_OriginalTargets'!BC112</f>
        <v>0</v>
      </c>
      <c r="AT99" s="513">
        <f>'[2]1.0_OriginalTargets'!BD112</f>
        <v>0</v>
      </c>
      <c r="AU99" s="507"/>
      <c r="AV99" s="512">
        <f>'[2]1.0_OriginalTargets'!BF112</f>
        <v>0</v>
      </c>
      <c r="AW99" s="512">
        <f>'[2]1.0_OriginalTargets'!BG112</f>
        <v>0</v>
      </c>
      <c r="AX99" s="512">
        <f>'[2]1.0_OriginalTargets'!BH112</f>
        <v>0</v>
      </c>
      <c r="AY99" s="512">
        <f>'[2]1.0_OriginalTargets'!BI112</f>
        <v>0</v>
      </c>
      <c r="AZ99" s="512">
        <f>'[2]1.0_OriginalTargets'!BJ112</f>
        <v>0</v>
      </c>
      <c r="BA99" s="513">
        <f>'[2]1.0_OriginalTargets'!BK112</f>
        <v>0</v>
      </c>
    </row>
    <row r="100" spans="1:53" ht="13.15">
      <c r="A100" s="508"/>
      <c r="B100" s="509"/>
      <c r="C100" s="510"/>
      <c r="D100" s="511"/>
      <c r="E100" s="504" t="s">
        <v>54</v>
      </c>
      <c r="F100" s="512">
        <f>'[2]1.0_OriginalTargets'!I113</f>
        <v>0</v>
      </c>
      <c r="G100" s="512">
        <f>'[2]1.0_OriginalTargets'!J113</f>
        <v>0</v>
      </c>
      <c r="H100" s="512">
        <f>'[2]1.0_OriginalTargets'!K113</f>
        <v>0</v>
      </c>
      <c r="I100" s="512">
        <f>'[2]1.0_OriginalTargets'!L113</f>
        <v>0</v>
      </c>
      <c r="J100" s="512">
        <f>'[2]1.0_OriginalTargets'!M113</f>
        <v>0</v>
      </c>
      <c r="K100" s="513">
        <f>'[2]1.0_OriginalTargets'!N113</f>
        <v>0</v>
      </c>
      <c r="M100" s="512">
        <f>'[2]1.0_OriginalTargets'!S113</f>
        <v>0</v>
      </c>
      <c r="N100" s="512">
        <f>'[2]1.0_OriginalTargets'!T113</f>
        <v>0</v>
      </c>
      <c r="O100" s="512">
        <f>'[2]1.0_OriginalTargets'!U113</f>
        <v>0</v>
      </c>
      <c r="P100" s="512">
        <f>'[2]1.0_OriginalTargets'!V113</f>
        <v>0</v>
      </c>
      <c r="Q100" s="512">
        <f>'[2]1.0_OriginalTargets'!W113</f>
        <v>0</v>
      </c>
      <c r="R100" s="513">
        <f>'[2]1.0_OriginalTargets'!X113</f>
        <v>0</v>
      </c>
      <c r="T100" s="512">
        <f>'[2]1.0_OriginalTargets'!AC113</f>
        <v>0</v>
      </c>
      <c r="U100" s="512">
        <f>'[2]1.0_OriginalTargets'!AD113</f>
        <v>0</v>
      </c>
      <c r="V100" s="512">
        <f>'[2]1.0_OriginalTargets'!AE113</f>
        <v>0</v>
      </c>
      <c r="W100" s="512">
        <f>'[2]1.0_OriginalTargets'!AF113</f>
        <v>0</v>
      </c>
      <c r="X100" s="512">
        <f>'[2]1.0_OriginalTargets'!AG113</f>
        <v>0</v>
      </c>
      <c r="Y100" s="513">
        <f>'[2]1.0_OriginalTargets'!AH113</f>
        <v>0</v>
      </c>
      <c r="AA100" s="512">
        <f>'[2]1.0_OriginalTargets'!AK113</f>
        <v>0</v>
      </c>
      <c r="AB100" s="512">
        <f>'[2]1.0_OriginalTargets'!AL113</f>
        <v>0</v>
      </c>
      <c r="AC100" s="512">
        <f>'[2]1.0_OriginalTargets'!AM113</f>
        <v>0</v>
      </c>
      <c r="AD100" s="512">
        <f>'[2]1.0_OriginalTargets'!AN113</f>
        <v>0</v>
      </c>
      <c r="AE100" s="512">
        <f>'[2]1.0_OriginalTargets'!AO113</f>
        <v>0</v>
      </c>
      <c r="AF100" s="513">
        <f>'[2]1.0_OriginalTargets'!AP113</f>
        <v>0</v>
      </c>
      <c r="AG100" s="507"/>
      <c r="AH100" s="512">
        <f>'[2]1.0_OriginalTargets'!AR113</f>
        <v>0</v>
      </c>
      <c r="AI100" s="512">
        <f>'[2]1.0_OriginalTargets'!AS113</f>
        <v>0</v>
      </c>
      <c r="AJ100" s="512">
        <f>'[2]1.0_OriginalTargets'!AT113</f>
        <v>0</v>
      </c>
      <c r="AK100" s="512">
        <f>'[2]1.0_OriginalTargets'!AU113</f>
        <v>0</v>
      </c>
      <c r="AL100" s="512">
        <f>'[2]1.0_OriginalTargets'!AV113</f>
        <v>0</v>
      </c>
      <c r="AM100" s="513">
        <f>'[2]1.0_OriginalTargets'!AW113</f>
        <v>0</v>
      </c>
      <c r="AN100" s="507"/>
      <c r="AO100" s="512">
        <f>'[2]1.0_OriginalTargets'!AY113</f>
        <v>0</v>
      </c>
      <c r="AP100" s="512">
        <f>'[2]1.0_OriginalTargets'!AZ113</f>
        <v>0</v>
      </c>
      <c r="AQ100" s="512">
        <f>'[2]1.0_OriginalTargets'!BA113</f>
        <v>0</v>
      </c>
      <c r="AR100" s="512">
        <f>'[2]1.0_OriginalTargets'!BB113</f>
        <v>0</v>
      </c>
      <c r="AS100" s="512">
        <f>'[2]1.0_OriginalTargets'!BC113</f>
        <v>0</v>
      </c>
      <c r="AT100" s="513">
        <f>'[2]1.0_OriginalTargets'!BD113</f>
        <v>0</v>
      </c>
      <c r="AU100" s="507"/>
      <c r="AV100" s="512">
        <f>'[2]1.0_OriginalTargets'!BF113</f>
        <v>0</v>
      </c>
      <c r="AW100" s="512">
        <f>'[2]1.0_OriginalTargets'!BG113</f>
        <v>0</v>
      </c>
      <c r="AX100" s="512">
        <f>'[2]1.0_OriginalTargets'!BH113</f>
        <v>0</v>
      </c>
      <c r="AY100" s="512">
        <f>'[2]1.0_OriginalTargets'!BI113</f>
        <v>0</v>
      </c>
      <c r="AZ100" s="512">
        <f>'[2]1.0_OriginalTargets'!BJ113</f>
        <v>0</v>
      </c>
      <c r="BA100" s="513">
        <f>'[2]1.0_OriginalTargets'!BK113</f>
        <v>0</v>
      </c>
    </row>
    <row r="101" spans="1:53" ht="13.5" thickBot="1">
      <c r="A101" s="508"/>
      <c r="B101" s="514"/>
      <c r="C101" s="515"/>
      <c r="D101" s="516"/>
      <c r="E101" s="517" t="s">
        <v>55</v>
      </c>
      <c r="F101" s="518">
        <f>'[2]1.0_OriginalTargets'!I114</f>
        <v>0</v>
      </c>
      <c r="G101" s="518">
        <f>'[2]1.0_OriginalTargets'!J114</f>
        <v>0</v>
      </c>
      <c r="H101" s="518">
        <f>'[2]1.0_OriginalTargets'!K114</f>
        <v>0</v>
      </c>
      <c r="I101" s="518">
        <f>'[2]1.0_OriginalTargets'!L114</f>
        <v>0</v>
      </c>
      <c r="J101" s="518">
        <f>'[2]1.0_OriginalTargets'!M114</f>
        <v>0</v>
      </c>
      <c r="K101" s="519">
        <f>'[2]1.0_OriginalTargets'!N114</f>
        <v>0</v>
      </c>
      <c r="M101" s="518">
        <f>'[2]1.0_OriginalTargets'!S114</f>
        <v>0</v>
      </c>
      <c r="N101" s="518">
        <f>'[2]1.0_OriginalTargets'!T114</f>
        <v>0</v>
      </c>
      <c r="O101" s="518">
        <f>'[2]1.0_OriginalTargets'!U114</f>
        <v>0</v>
      </c>
      <c r="P101" s="518">
        <f>'[2]1.0_OriginalTargets'!V114</f>
        <v>0</v>
      </c>
      <c r="Q101" s="518">
        <f>'[2]1.0_OriginalTargets'!W114</f>
        <v>0</v>
      </c>
      <c r="R101" s="519">
        <f>'[2]1.0_OriginalTargets'!X114</f>
        <v>0</v>
      </c>
      <c r="T101" s="518">
        <f>'[2]1.0_OriginalTargets'!AC114</f>
        <v>0</v>
      </c>
      <c r="U101" s="518">
        <f>'[2]1.0_OriginalTargets'!AD114</f>
        <v>0</v>
      </c>
      <c r="V101" s="518">
        <f>'[2]1.0_OriginalTargets'!AE114</f>
        <v>0</v>
      </c>
      <c r="W101" s="518">
        <f>'[2]1.0_OriginalTargets'!AF114</f>
        <v>0</v>
      </c>
      <c r="X101" s="518">
        <f>'[2]1.0_OriginalTargets'!AG114</f>
        <v>0</v>
      </c>
      <c r="Y101" s="519">
        <f>'[2]1.0_OriginalTargets'!AH114</f>
        <v>0</v>
      </c>
      <c r="AA101" s="518">
        <f>'[2]1.0_OriginalTargets'!AK114</f>
        <v>0</v>
      </c>
      <c r="AB101" s="518">
        <f>'[2]1.0_OriginalTargets'!AL114</f>
        <v>0</v>
      </c>
      <c r="AC101" s="518">
        <f>'[2]1.0_OriginalTargets'!AM114</f>
        <v>0</v>
      </c>
      <c r="AD101" s="518">
        <f>'[2]1.0_OriginalTargets'!AN114</f>
        <v>0</v>
      </c>
      <c r="AE101" s="518">
        <f>'[2]1.0_OriginalTargets'!AO114</f>
        <v>0</v>
      </c>
      <c r="AF101" s="519">
        <f>'[2]1.0_OriginalTargets'!AP114</f>
        <v>0</v>
      </c>
      <c r="AG101" s="507"/>
      <c r="AH101" s="518">
        <f>'[2]1.0_OriginalTargets'!AR114</f>
        <v>0</v>
      </c>
      <c r="AI101" s="518">
        <f>'[2]1.0_OriginalTargets'!AS114</f>
        <v>0</v>
      </c>
      <c r="AJ101" s="518">
        <f>'[2]1.0_OriginalTargets'!AT114</f>
        <v>0</v>
      </c>
      <c r="AK101" s="518">
        <f>'[2]1.0_OriginalTargets'!AU114</f>
        <v>0</v>
      </c>
      <c r="AL101" s="518">
        <f>'[2]1.0_OriginalTargets'!AV114</f>
        <v>0</v>
      </c>
      <c r="AM101" s="519">
        <f>'[2]1.0_OriginalTargets'!AW114</f>
        <v>0</v>
      </c>
      <c r="AN101" s="507"/>
      <c r="AO101" s="518">
        <f>'[2]1.0_OriginalTargets'!AY114</f>
        <v>0</v>
      </c>
      <c r="AP101" s="518">
        <f>'[2]1.0_OriginalTargets'!AZ114</f>
        <v>0</v>
      </c>
      <c r="AQ101" s="518">
        <f>'[2]1.0_OriginalTargets'!BA114</f>
        <v>0</v>
      </c>
      <c r="AR101" s="518">
        <f>'[2]1.0_OriginalTargets'!BB114</f>
        <v>0</v>
      </c>
      <c r="AS101" s="518">
        <f>'[2]1.0_OriginalTargets'!BC114</f>
        <v>0</v>
      </c>
      <c r="AT101" s="519">
        <f>'[2]1.0_OriginalTargets'!BD114</f>
        <v>0</v>
      </c>
      <c r="AU101" s="507"/>
      <c r="AV101" s="518">
        <f>'[2]1.0_OriginalTargets'!BF114</f>
        <v>0</v>
      </c>
      <c r="AW101" s="518">
        <f>'[2]1.0_OriginalTargets'!BG114</f>
        <v>0</v>
      </c>
      <c r="AX101" s="518">
        <f>'[2]1.0_OriginalTargets'!BH114</f>
        <v>0</v>
      </c>
      <c r="AY101" s="518">
        <f>'[2]1.0_OriginalTargets'!BI114</f>
        <v>0</v>
      </c>
      <c r="AZ101" s="518">
        <f>'[2]1.0_OriginalTargets'!BJ114</f>
        <v>0</v>
      </c>
      <c r="BA101" s="519">
        <f>'[2]1.0_OriginalTargets'!BK114</f>
        <v>0</v>
      </c>
    </row>
    <row r="102" spans="1:53" ht="25.5">
      <c r="A102" s="520" t="s">
        <v>9</v>
      </c>
      <c r="B102" s="501">
        <v>4</v>
      </c>
      <c r="C102" s="502" t="s">
        <v>33</v>
      </c>
      <c r="D102" s="503" t="s">
        <v>58</v>
      </c>
      <c r="E102" s="521" t="s">
        <v>52</v>
      </c>
      <c r="F102" s="505">
        <f>'[2]1.0_OriginalTargets'!I115</f>
        <v>7</v>
      </c>
      <c r="G102" s="505">
        <f>'[2]1.0_OriginalTargets'!J115</f>
        <v>0</v>
      </c>
      <c r="H102" s="505">
        <f>'[2]1.0_OriginalTargets'!K115</f>
        <v>2</v>
      </c>
      <c r="I102" s="505">
        <f>'[2]1.0_OriginalTargets'!L115</f>
        <v>0</v>
      </c>
      <c r="J102" s="505">
        <f>'[2]1.0_OriginalTargets'!M115</f>
        <v>5</v>
      </c>
      <c r="K102" s="506">
        <f>'[2]1.0_OriginalTargets'!N115</f>
        <v>0</v>
      </c>
      <c r="M102" s="505">
        <f>'[2]1.0_OriginalTargets'!S115</f>
        <v>10</v>
      </c>
      <c r="N102" s="505">
        <f>'[2]1.0_OriginalTargets'!T115</f>
        <v>3</v>
      </c>
      <c r="O102" s="505">
        <f>'[2]1.0_OriginalTargets'!U115</f>
        <v>5</v>
      </c>
      <c r="P102" s="505">
        <f>'[2]1.0_OriginalTargets'!V115</f>
        <v>0</v>
      </c>
      <c r="Q102" s="505">
        <f>'[2]1.0_OriginalTargets'!W115</f>
        <v>1</v>
      </c>
      <c r="R102" s="506">
        <f>'[2]1.0_OriginalTargets'!X115</f>
        <v>1</v>
      </c>
      <c r="T102" s="505">
        <f>'[2]1.0_OriginalTargets'!AC115</f>
        <v>10</v>
      </c>
      <c r="U102" s="505">
        <f>'[2]1.0_OriginalTargets'!AD115</f>
        <v>3</v>
      </c>
      <c r="V102" s="505">
        <f>'[2]1.0_OriginalTargets'!AE115</f>
        <v>0</v>
      </c>
      <c r="W102" s="505">
        <f>'[2]1.0_OriginalTargets'!AF115</f>
        <v>0</v>
      </c>
      <c r="X102" s="505">
        <f>'[2]1.0_OriginalTargets'!AG115</f>
        <v>2</v>
      </c>
      <c r="Y102" s="506">
        <f>'[2]1.0_OriginalTargets'!AH115</f>
        <v>5</v>
      </c>
      <c r="AA102" s="505">
        <f>'[2]1.0_OriginalTargets'!AK115</f>
        <v>5</v>
      </c>
      <c r="AB102" s="505">
        <f>'[2]1.0_OriginalTargets'!AL115</f>
        <v>0</v>
      </c>
      <c r="AC102" s="505">
        <f>'[2]1.0_OriginalTargets'!AM115</f>
        <v>5</v>
      </c>
      <c r="AD102" s="505">
        <f>'[2]1.0_OriginalTargets'!AN115</f>
        <v>0</v>
      </c>
      <c r="AE102" s="505">
        <f>'[2]1.0_OriginalTargets'!AO115</f>
        <v>-1</v>
      </c>
      <c r="AF102" s="506">
        <f>'[2]1.0_OriginalTargets'!AP115</f>
        <v>-4</v>
      </c>
      <c r="AG102" s="507"/>
      <c r="AH102" s="505">
        <f>'[2]1.0_OriginalTargets'!AR115</f>
        <v>5</v>
      </c>
      <c r="AI102" s="505">
        <f>'[2]1.0_OriginalTargets'!AS115</f>
        <v>0</v>
      </c>
      <c r="AJ102" s="505">
        <f>'[2]1.0_OriginalTargets'!AT115</f>
        <v>5</v>
      </c>
      <c r="AK102" s="505">
        <f>'[2]1.0_OriginalTargets'!AU115</f>
        <v>0</v>
      </c>
      <c r="AL102" s="505">
        <f>'[2]1.0_OriginalTargets'!AV115</f>
        <v>-1</v>
      </c>
      <c r="AM102" s="506">
        <f>'[2]1.0_OriginalTargets'!AW115</f>
        <v>-4</v>
      </c>
      <c r="AN102" s="507"/>
      <c r="AO102" s="505">
        <f>'[2]1.0_OriginalTargets'!AY115</f>
        <v>0</v>
      </c>
      <c r="AP102" s="505">
        <f>'[2]1.0_OriginalTargets'!AZ115</f>
        <v>0</v>
      </c>
      <c r="AQ102" s="505">
        <f>'[2]1.0_OriginalTargets'!BA115</f>
        <v>0</v>
      </c>
      <c r="AR102" s="505">
        <f>'[2]1.0_OriginalTargets'!BB115</f>
        <v>0</v>
      </c>
      <c r="AS102" s="505">
        <f>'[2]1.0_OriginalTargets'!BC115</f>
        <v>0</v>
      </c>
      <c r="AT102" s="506">
        <f>'[2]1.0_OriginalTargets'!BD115</f>
        <v>0</v>
      </c>
      <c r="AU102" s="507"/>
      <c r="AV102" s="505">
        <f>'[2]1.0_OriginalTargets'!BF115</f>
        <v>0</v>
      </c>
      <c r="AW102" s="505">
        <f>'[2]1.0_OriginalTargets'!BG115</f>
        <v>0</v>
      </c>
      <c r="AX102" s="505">
        <f>'[2]1.0_OriginalTargets'!BH115</f>
        <v>0</v>
      </c>
      <c r="AY102" s="505">
        <f>'[2]1.0_OriginalTargets'!BI115</f>
        <v>0</v>
      </c>
      <c r="AZ102" s="505">
        <f>'[2]1.0_OriginalTargets'!BJ115</f>
        <v>0</v>
      </c>
      <c r="BA102" s="506">
        <f>'[2]1.0_OriginalTargets'!BK115</f>
        <v>0</v>
      </c>
    </row>
    <row r="103" spans="1:53" ht="13.15">
      <c r="A103" s="508"/>
      <c r="B103" s="509"/>
      <c r="C103" s="510"/>
      <c r="D103" s="511"/>
      <c r="E103" s="504" t="s">
        <v>53</v>
      </c>
      <c r="F103" s="512">
        <f>'[2]1.0_OriginalTargets'!I116</f>
        <v>0</v>
      </c>
      <c r="G103" s="512">
        <f>'[2]1.0_OriginalTargets'!J116</f>
        <v>0</v>
      </c>
      <c r="H103" s="512">
        <f>'[2]1.0_OriginalTargets'!K116</f>
        <v>0</v>
      </c>
      <c r="I103" s="512">
        <f>'[2]1.0_OriginalTargets'!L116</f>
        <v>0</v>
      </c>
      <c r="J103" s="512">
        <f>'[2]1.0_OriginalTargets'!M116</f>
        <v>0</v>
      </c>
      <c r="K103" s="513">
        <f>'[2]1.0_OriginalTargets'!N116</f>
        <v>0</v>
      </c>
      <c r="M103" s="512">
        <f>'[2]1.0_OriginalTargets'!S116</f>
        <v>0</v>
      </c>
      <c r="N103" s="512">
        <f>'[2]1.0_OriginalTargets'!T116</f>
        <v>0</v>
      </c>
      <c r="O103" s="512">
        <f>'[2]1.0_OriginalTargets'!U116</f>
        <v>0</v>
      </c>
      <c r="P103" s="512">
        <f>'[2]1.0_OriginalTargets'!V116</f>
        <v>0</v>
      </c>
      <c r="Q103" s="512">
        <f>'[2]1.0_OriginalTargets'!W116</f>
        <v>0</v>
      </c>
      <c r="R103" s="513">
        <f>'[2]1.0_OriginalTargets'!X116</f>
        <v>0</v>
      </c>
      <c r="T103" s="512">
        <f>'[2]1.0_OriginalTargets'!AC116</f>
        <v>0</v>
      </c>
      <c r="U103" s="512">
        <f>'[2]1.0_OriginalTargets'!AD116</f>
        <v>0</v>
      </c>
      <c r="V103" s="512">
        <f>'[2]1.0_OriginalTargets'!AE116</f>
        <v>0</v>
      </c>
      <c r="W103" s="512">
        <f>'[2]1.0_OriginalTargets'!AF116</f>
        <v>0</v>
      </c>
      <c r="X103" s="512">
        <f>'[2]1.0_OriginalTargets'!AG116</f>
        <v>0</v>
      </c>
      <c r="Y103" s="513">
        <f>'[2]1.0_OriginalTargets'!AH116</f>
        <v>0</v>
      </c>
      <c r="AA103" s="512">
        <f>'[2]1.0_OriginalTargets'!AK116</f>
        <v>0</v>
      </c>
      <c r="AB103" s="512">
        <f>'[2]1.0_OriginalTargets'!AL116</f>
        <v>0</v>
      </c>
      <c r="AC103" s="512">
        <f>'[2]1.0_OriginalTargets'!AM116</f>
        <v>0</v>
      </c>
      <c r="AD103" s="512">
        <f>'[2]1.0_OriginalTargets'!AN116</f>
        <v>0</v>
      </c>
      <c r="AE103" s="512">
        <f>'[2]1.0_OriginalTargets'!AO116</f>
        <v>0</v>
      </c>
      <c r="AF103" s="513">
        <f>'[2]1.0_OriginalTargets'!AP116</f>
        <v>0</v>
      </c>
      <c r="AG103" s="507"/>
      <c r="AH103" s="512">
        <f>'[2]1.0_OriginalTargets'!AR116</f>
        <v>0</v>
      </c>
      <c r="AI103" s="512">
        <f>'[2]1.0_OriginalTargets'!AS116</f>
        <v>0</v>
      </c>
      <c r="AJ103" s="512">
        <f>'[2]1.0_OriginalTargets'!AT116</f>
        <v>0</v>
      </c>
      <c r="AK103" s="512">
        <f>'[2]1.0_OriginalTargets'!AU116</f>
        <v>0</v>
      </c>
      <c r="AL103" s="512">
        <f>'[2]1.0_OriginalTargets'!AV116</f>
        <v>0</v>
      </c>
      <c r="AM103" s="513">
        <f>'[2]1.0_OriginalTargets'!AW116</f>
        <v>0</v>
      </c>
      <c r="AN103" s="507"/>
      <c r="AO103" s="512">
        <f>'[2]1.0_OriginalTargets'!AY116</f>
        <v>0</v>
      </c>
      <c r="AP103" s="512">
        <f>'[2]1.0_OriginalTargets'!AZ116</f>
        <v>0</v>
      </c>
      <c r="AQ103" s="512">
        <f>'[2]1.0_OriginalTargets'!BA116</f>
        <v>0</v>
      </c>
      <c r="AR103" s="512">
        <f>'[2]1.0_OriginalTargets'!BB116</f>
        <v>0</v>
      </c>
      <c r="AS103" s="512">
        <f>'[2]1.0_OriginalTargets'!BC116</f>
        <v>0</v>
      </c>
      <c r="AT103" s="513">
        <f>'[2]1.0_OriginalTargets'!BD116</f>
        <v>0</v>
      </c>
      <c r="AU103" s="507"/>
      <c r="AV103" s="512">
        <f>'[2]1.0_OriginalTargets'!BF116</f>
        <v>0</v>
      </c>
      <c r="AW103" s="512">
        <f>'[2]1.0_OriginalTargets'!BG116</f>
        <v>0</v>
      </c>
      <c r="AX103" s="512">
        <f>'[2]1.0_OriginalTargets'!BH116</f>
        <v>0</v>
      </c>
      <c r="AY103" s="512">
        <f>'[2]1.0_OriginalTargets'!BI116</f>
        <v>0</v>
      </c>
      <c r="AZ103" s="512">
        <f>'[2]1.0_OriginalTargets'!BJ116</f>
        <v>0</v>
      </c>
      <c r="BA103" s="513">
        <f>'[2]1.0_OriginalTargets'!BK116</f>
        <v>0</v>
      </c>
    </row>
    <row r="104" spans="1:53" ht="13.15">
      <c r="A104" s="508"/>
      <c r="B104" s="509"/>
      <c r="C104" s="510"/>
      <c r="D104" s="511"/>
      <c r="E104" s="504" t="s">
        <v>54</v>
      </c>
      <c r="F104" s="512">
        <f>'[2]1.0_OriginalTargets'!I117</f>
        <v>0</v>
      </c>
      <c r="G104" s="512">
        <f>'[2]1.0_OriginalTargets'!J117</f>
        <v>0</v>
      </c>
      <c r="H104" s="512">
        <f>'[2]1.0_OriginalTargets'!K117</f>
        <v>0</v>
      </c>
      <c r="I104" s="512">
        <f>'[2]1.0_OriginalTargets'!L117</f>
        <v>0</v>
      </c>
      <c r="J104" s="512">
        <f>'[2]1.0_OriginalTargets'!M117</f>
        <v>0</v>
      </c>
      <c r="K104" s="513">
        <f>'[2]1.0_OriginalTargets'!N117</f>
        <v>0</v>
      </c>
      <c r="M104" s="512">
        <f>'[2]1.0_OriginalTargets'!S117</f>
        <v>0</v>
      </c>
      <c r="N104" s="512">
        <f>'[2]1.0_OriginalTargets'!T117</f>
        <v>0</v>
      </c>
      <c r="O104" s="512">
        <f>'[2]1.0_OriginalTargets'!U117</f>
        <v>0</v>
      </c>
      <c r="P104" s="512">
        <f>'[2]1.0_OriginalTargets'!V117</f>
        <v>0</v>
      </c>
      <c r="Q104" s="512">
        <f>'[2]1.0_OriginalTargets'!W117</f>
        <v>0</v>
      </c>
      <c r="R104" s="513">
        <f>'[2]1.0_OriginalTargets'!X117</f>
        <v>0</v>
      </c>
      <c r="T104" s="512">
        <f>'[2]1.0_OriginalTargets'!AC117</f>
        <v>0</v>
      </c>
      <c r="U104" s="512">
        <f>'[2]1.0_OriginalTargets'!AD117</f>
        <v>0</v>
      </c>
      <c r="V104" s="512">
        <f>'[2]1.0_OriginalTargets'!AE117</f>
        <v>0</v>
      </c>
      <c r="W104" s="512">
        <f>'[2]1.0_OriginalTargets'!AF117</f>
        <v>0</v>
      </c>
      <c r="X104" s="512">
        <f>'[2]1.0_OriginalTargets'!AG117</f>
        <v>0</v>
      </c>
      <c r="Y104" s="513">
        <f>'[2]1.0_OriginalTargets'!AH117</f>
        <v>0</v>
      </c>
      <c r="AA104" s="512">
        <f>'[2]1.0_OriginalTargets'!AK117</f>
        <v>0</v>
      </c>
      <c r="AB104" s="512">
        <f>'[2]1.0_OriginalTargets'!AL117</f>
        <v>0</v>
      </c>
      <c r="AC104" s="512">
        <f>'[2]1.0_OriginalTargets'!AM117</f>
        <v>0</v>
      </c>
      <c r="AD104" s="512">
        <f>'[2]1.0_OriginalTargets'!AN117</f>
        <v>0</v>
      </c>
      <c r="AE104" s="512">
        <f>'[2]1.0_OriginalTargets'!AO117</f>
        <v>0</v>
      </c>
      <c r="AF104" s="513">
        <f>'[2]1.0_OriginalTargets'!AP117</f>
        <v>0</v>
      </c>
      <c r="AG104" s="507"/>
      <c r="AH104" s="512">
        <f>'[2]1.0_OriginalTargets'!AR117</f>
        <v>0</v>
      </c>
      <c r="AI104" s="512">
        <f>'[2]1.0_OriginalTargets'!AS117</f>
        <v>0</v>
      </c>
      <c r="AJ104" s="512">
        <f>'[2]1.0_OriginalTargets'!AT117</f>
        <v>0</v>
      </c>
      <c r="AK104" s="512">
        <f>'[2]1.0_OriginalTargets'!AU117</f>
        <v>0</v>
      </c>
      <c r="AL104" s="512">
        <f>'[2]1.0_OriginalTargets'!AV117</f>
        <v>0</v>
      </c>
      <c r="AM104" s="513">
        <f>'[2]1.0_OriginalTargets'!AW117</f>
        <v>0</v>
      </c>
      <c r="AN104" s="507"/>
      <c r="AO104" s="512">
        <f>'[2]1.0_OriginalTargets'!AY117</f>
        <v>0</v>
      </c>
      <c r="AP104" s="512">
        <f>'[2]1.0_OriginalTargets'!AZ117</f>
        <v>0</v>
      </c>
      <c r="AQ104" s="512">
        <f>'[2]1.0_OriginalTargets'!BA117</f>
        <v>0</v>
      </c>
      <c r="AR104" s="512">
        <f>'[2]1.0_OriginalTargets'!BB117</f>
        <v>0</v>
      </c>
      <c r="AS104" s="512">
        <f>'[2]1.0_OriginalTargets'!BC117</f>
        <v>0</v>
      </c>
      <c r="AT104" s="513">
        <f>'[2]1.0_OriginalTargets'!BD117</f>
        <v>0</v>
      </c>
      <c r="AU104" s="507"/>
      <c r="AV104" s="512">
        <f>'[2]1.0_OriginalTargets'!BF117</f>
        <v>0</v>
      </c>
      <c r="AW104" s="512">
        <f>'[2]1.0_OriginalTargets'!BG117</f>
        <v>0</v>
      </c>
      <c r="AX104" s="512">
        <f>'[2]1.0_OriginalTargets'!BH117</f>
        <v>0</v>
      </c>
      <c r="AY104" s="512">
        <f>'[2]1.0_OriginalTargets'!BI117</f>
        <v>0</v>
      </c>
      <c r="AZ104" s="512">
        <f>'[2]1.0_OriginalTargets'!BJ117</f>
        <v>0</v>
      </c>
      <c r="BA104" s="513">
        <f>'[2]1.0_OriginalTargets'!BK117</f>
        <v>0</v>
      </c>
    </row>
    <row r="105" spans="1:53" ht="13.5" thickBot="1">
      <c r="A105" s="508"/>
      <c r="B105" s="514"/>
      <c r="C105" s="515"/>
      <c r="D105" s="516"/>
      <c r="E105" s="517" t="s">
        <v>55</v>
      </c>
      <c r="F105" s="518">
        <f>'[2]1.0_OriginalTargets'!I118</f>
        <v>0</v>
      </c>
      <c r="G105" s="518">
        <f>'[2]1.0_OriginalTargets'!J118</f>
        <v>0</v>
      </c>
      <c r="H105" s="518">
        <f>'[2]1.0_OriginalTargets'!K118</f>
        <v>0</v>
      </c>
      <c r="I105" s="518">
        <f>'[2]1.0_OriginalTargets'!L118</f>
        <v>0</v>
      </c>
      <c r="J105" s="518">
        <f>'[2]1.0_OriginalTargets'!M118</f>
        <v>0</v>
      </c>
      <c r="K105" s="519">
        <f>'[2]1.0_OriginalTargets'!N118</f>
        <v>0</v>
      </c>
      <c r="M105" s="518">
        <f>'[2]1.0_OriginalTargets'!S118</f>
        <v>0</v>
      </c>
      <c r="N105" s="518">
        <f>'[2]1.0_OriginalTargets'!T118</f>
        <v>0</v>
      </c>
      <c r="O105" s="518">
        <f>'[2]1.0_OriginalTargets'!U118</f>
        <v>0</v>
      </c>
      <c r="P105" s="518">
        <f>'[2]1.0_OriginalTargets'!V118</f>
        <v>0</v>
      </c>
      <c r="Q105" s="518">
        <f>'[2]1.0_OriginalTargets'!W118</f>
        <v>0</v>
      </c>
      <c r="R105" s="519">
        <f>'[2]1.0_OriginalTargets'!X118</f>
        <v>0</v>
      </c>
      <c r="T105" s="518">
        <f>'[2]1.0_OriginalTargets'!AC118</f>
        <v>0</v>
      </c>
      <c r="U105" s="518">
        <f>'[2]1.0_OriginalTargets'!AD118</f>
        <v>0</v>
      </c>
      <c r="V105" s="518">
        <f>'[2]1.0_OriginalTargets'!AE118</f>
        <v>0</v>
      </c>
      <c r="W105" s="518">
        <f>'[2]1.0_OriginalTargets'!AF118</f>
        <v>0</v>
      </c>
      <c r="X105" s="518">
        <f>'[2]1.0_OriginalTargets'!AG118</f>
        <v>0</v>
      </c>
      <c r="Y105" s="519">
        <f>'[2]1.0_OriginalTargets'!AH118</f>
        <v>0</v>
      </c>
      <c r="AA105" s="518">
        <f>'[2]1.0_OriginalTargets'!AK118</f>
        <v>0</v>
      </c>
      <c r="AB105" s="518">
        <f>'[2]1.0_OriginalTargets'!AL118</f>
        <v>0</v>
      </c>
      <c r="AC105" s="518">
        <f>'[2]1.0_OriginalTargets'!AM118</f>
        <v>0</v>
      </c>
      <c r="AD105" s="518">
        <f>'[2]1.0_OriginalTargets'!AN118</f>
        <v>0</v>
      </c>
      <c r="AE105" s="518">
        <f>'[2]1.0_OriginalTargets'!AO118</f>
        <v>0</v>
      </c>
      <c r="AF105" s="519">
        <f>'[2]1.0_OriginalTargets'!AP118</f>
        <v>0</v>
      </c>
      <c r="AG105" s="507"/>
      <c r="AH105" s="518">
        <f>'[2]1.0_OriginalTargets'!AR118</f>
        <v>0</v>
      </c>
      <c r="AI105" s="518">
        <f>'[2]1.0_OriginalTargets'!AS118</f>
        <v>0</v>
      </c>
      <c r="AJ105" s="518">
        <f>'[2]1.0_OriginalTargets'!AT118</f>
        <v>0</v>
      </c>
      <c r="AK105" s="518">
        <f>'[2]1.0_OriginalTargets'!AU118</f>
        <v>0</v>
      </c>
      <c r="AL105" s="518">
        <f>'[2]1.0_OriginalTargets'!AV118</f>
        <v>0</v>
      </c>
      <c r="AM105" s="519">
        <f>'[2]1.0_OriginalTargets'!AW118</f>
        <v>0</v>
      </c>
      <c r="AN105" s="507"/>
      <c r="AO105" s="518">
        <f>'[2]1.0_OriginalTargets'!AY118</f>
        <v>0</v>
      </c>
      <c r="AP105" s="518">
        <f>'[2]1.0_OriginalTargets'!AZ118</f>
        <v>0</v>
      </c>
      <c r="AQ105" s="518">
        <f>'[2]1.0_OriginalTargets'!BA118</f>
        <v>0</v>
      </c>
      <c r="AR105" s="518">
        <f>'[2]1.0_OriginalTargets'!BB118</f>
        <v>0</v>
      </c>
      <c r="AS105" s="518">
        <f>'[2]1.0_OriginalTargets'!BC118</f>
        <v>0</v>
      </c>
      <c r="AT105" s="519">
        <f>'[2]1.0_OriginalTargets'!BD118</f>
        <v>0</v>
      </c>
      <c r="AU105" s="507"/>
      <c r="AV105" s="518">
        <f>'[2]1.0_OriginalTargets'!BF118</f>
        <v>0</v>
      </c>
      <c r="AW105" s="518">
        <f>'[2]1.0_OriginalTargets'!BG118</f>
        <v>0</v>
      </c>
      <c r="AX105" s="518">
        <f>'[2]1.0_OriginalTargets'!BH118</f>
        <v>0</v>
      </c>
      <c r="AY105" s="518">
        <f>'[2]1.0_OriginalTargets'!BI118</f>
        <v>0</v>
      </c>
      <c r="AZ105" s="518">
        <f>'[2]1.0_OriginalTargets'!BJ118</f>
        <v>0</v>
      </c>
      <c r="BA105" s="519">
        <f>'[2]1.0_OriginalTargets'!BK118</f>
        <v>0</v>
      </c>
    </row>
    <row r="106" spans="1:53" ht="25.5">
      <c r="A106" s="520" t="s">
        <v>9</v>
      </c>
      <c r="B106" s="501">
        <v>23</v>
      </c>
      <c r="C106" s="502" t="s">
        <v>34</v>
      </c>
      <c r="D106" s="503" t="s">
        <v>58</v>
      </c>
      <c r="E106" s="521" t="s">
        <v>52</v>
      </c>
      <c r="F106" s="505">
        <f>'[2]1.0_OriginalTargets'!I119</f>
        <v>7</v>
      </c>
      <c r="G106" s="505">
        <f>'[2]1.0_OriginalTargets'!J119</f>
        <v>0</v>
      </c>
      <c r="H106" s="505">
        <f>'[2]1.0_OriginalTargets'!K119</f>
        <v>1</v>
      </c>
      <c r="I106" s="505">
        <f>'[2]1.0_OriginalTargets'!L119</f>
        <v>6</v>
      </c>
      <c r="J106" s="505">
        <f>'[2]1.0_OriginalTargets'!M119</f>
        <v>0</v>
      </c>
      <c r="K106" s="506">
        <f>'[2]1.0_OriginalTargets'!N119</f>
        <v>0</v>
      </c>
      <c r="M106" s="505">
        <f>'[2]1.0_OriginalTargets'!S119</f>
        <v>10</v>
      </c>
      <c r="N106" s="505">
        <f>'[2]1.0_OriginalTargets'!T119</f>
        <v>3</v>
      </c>
      <c r="O106" s="505">
        <f>'[2]1.0_OriginalTargets'!U119</f>
        <v>5</v>
      </c>
      <c r="P106" s="505">
        <f>'[2]1.0_OriginalTargets'!V119</f>
        <v>0</v>
      </c>
      <c r="Q106" s="505">
        <f>'[2]1.0_OriginalTargets'!W119</f>
        <v>0</v>
      </c>
      <c r="R106" s="506">
        <f>'[2]1.0_OriginalTargets'!X119</f>
        <v>2</v>
      </c>
      <c r="T106" s="505">
        <f>'[2]1.0_OriginalTargets'!AC119</f>
        <v>10</v>
      </c>
      <c r="U106" s="505">
        <f>'[2]1.0_OriginalTargets'!AD119</f>
        <v>3</v>
      </c>
      <c r="V106" s="505">
        <f>'[2]1.0_OriginalTargets'!AE119</f>
        <v>0</v>
      </c>
      <c r="W106" s="505">
        <f>'[2]1.0_OriginalTargets'!AF119</f>
        <v>0</v>
      </c>
      <c r="X106" s="505">
        <f>'[2]1.0_OriginalTargets'!AG119</f>
        <v>1</v>
      </c>
      <c r="Y106" s="506">
        <f>'[2]1.0_OriginalTargets'!AH119</f>
        <v>6</v>
      </c>
      <c r="AA106" s="505">
        <f>'[2]1.0_OriginalTargets'!AK119</f>
        <v>5</v>
      </c>
      <c r="AB106" s="505">
        <f>'[2]1.0_OriginalTargets'!AL119</f>
        <v>0</v>
      </c>
      <c r="AC106" s="505">
        <f>'[2]1.0_OriginalTargets'!AM119</f>
        <v>5</v>
      </c>
      <c r="AD106" s="505">
        <f>'[2]1.0_OriginalTargets'!AN119</f>
        <v>0</v>
      </c>
      <c r="AE106" s="505">
        <f>'[2]1.0_OriginalTargets'!AO119</f>
        <v>-1</v>
      </c>
      <c r="AF106" s="506">
        <f>'[2]1.0_OriginalTargets'!AP119</f>
        <v>-4</v>
      </c>
      <c r="AG106" s="507"/>
      <c r="AH106" s="505">
        <f>'[2]1.0_OriginalTargets'!AR119</f>
        <v>0</v>
      </c>
      <c r="AI106" s="505">
        <f>'[2]1.0_OriginalTargets'!AS119</f>
        <v>0</v>
      </c>
      <c r="AJ106" s="505">
        <f>'[2]1.0_OriginalTargets'!AT119</f>
        <v>0</v>
      </c>
      <c r="AK106" s="505">
        <f>'[2]1.0_OriginalTargets'!AU119</f>
        <v>0</v>
      </c>
      <c r="AL106" s="505">
        <f>'[2]1.0_OriginalTargets'!AV119</f>
        <v>0</v>
      </c>
      <c r="AM106" s="506">
        <f>'[2]1.0_OriginalTargets'!AW119</f>
        <v>0</v>
      </c>
      <c r="AN106" s="507"/>
      <c r="AO106" s="505">
        <f>'[2]1.0_OriginalTargets'!AY119</f>
        <v>5</v>
      </c>
      <c r="AP106" s="505">
        <f>'[2]1.0_OriginalTargets'!AZ119</f>
        <v>0</v>
      </c>
      <c r="AQ106" s="505">
        <f>'[2]1.0_OriginalTargets'!BA119</f>
        <v>5</v>
      </c>
      <c r="AR106" s="505">
        <f>'[2]1.0_OriginalTargets'!BB119</f>
        <v>0</v>
      </c>
      <c r="AS106" s="505">
        <f>'[2]1.0_OriginalTargets'!BC119</f>
        <v>-1</v>
      </c>
      <c r="AT106" s="506">
        <f>'[2]1.0_OriginalTargets'!BD119</f>
        <v>-4</v>
      </c>
      <c r="AU106" s="507"/>
      <c r="AV106" s="505">
        <f>'[2]1.0_OriginalTargets'!BF119</f>
        <v>0</v>
      </c>
      <c r="AW106" s="505">
        <f>'[2]1.0_OriginalTargets'!BG119</f>
        <v>0</v>
      </c>
      <c r="AX106" s="505">
        <f>'[2]1.0_OriginalTargets'!BH119</f>
        <v>0</v>
      </c>
      <c r="AY106" s="505">
        <f>'[2]1.0_OriginalTargets'!BI119</f>
        <v>0</v>
      </c>
      <c r="AZ106" s="505">
        <f>'[2]1.0_OriginalTargets'!BJ119</f>
        <v>0</v>
      </c>
      <c r="BA106" s="506">
        <f>'[2]1.0_OriginalTargets'!BK119</f>
        <v>0</v>
      </c>
    </row>
    <row r="107" spans="1:53" ht="13.15">
      <c r="A107" s="508"/>
      <c r="B107" s="509"/>
      <c r="C107" s="510"/>
      <c r="D107" s="511"/>
      <c r="E107" s="504" t="s">
        <v>53</v>
      </c>
      <c r="F107" s="512">
        <f>'[2]1.0_OriginalTargets'!I120</f>
        <v>0</v>
      </c>
      <c r="G107" s="512">
        <f>'[2]1.0_OriginalTargets'!J120</f>
        <v>0</v>
      </c>
      <c r="H107" s="512">
        <f>'[2]1.0_OriginalTargets'!K120</f>
        <v>0</v>
      </c>
      <c r="I107" s="512">
        <f>'[2]1.0_OriginalTargets'!L120</f>
        <v>0</v>
      </c>
      <c r="J107" s="512">
        <f>'[2]1.0_OriginalTargets'!M120</f>
        <v>0</v>
      </c>
      <c r="K107" s="513">
        <f>'[2]1.0_OriginalTargets'!N120</f>
        <v>0</v>
      </c>
      <c r="M107" s="512">
        <f>'[2]1.0_OriginalTargets'!S120</f>
        <v>0</v>
      </c>
      <c r="N107" s="512">
        <f>'[2]1.0_OriginalTargets'!T120</f>
        <v>0</v>
      </c>
      <c r="O107" s="512">
        <f>'[2]1.0_OriginalTargets'!U120</f>
        <v>0</v>
      </c>
      <c r="P107" s="512">
        <f>'[2]1.0_OriginalTargets'!V120</f>
        <v>0</v>
      </c>
      <c r="Q107" s="512">
        <f>'[2]1.0_OriginalTargets'!W120</f>
        <v>0</v>
      </c>
      <c r="R107" s="513">
        <f>'[2]1.0_OriginalTargets'!X120</f>
        <v>0</v>
      </c>
      <c r="T107" s="512">
        <f>'[2]1.0_OriginalTargets'!AC120</f>
        <v>0</v>
      </c>
      <c r="U107" s="512">
        <f>'[2]1.0_OriginalTargets'!AD120</f>
        <v>0</v>
      </c>
      <c r="V107" s="512">
        <f>'[2]1.0_OriginalTargets'!AE120</f>
        <v>0</v>
      </c>
      <c r="W107" s="512">
        <f>'[2]1.0_OriginalTargets'!AF120</f>
        <v>0</v>
      </c>
      <c r="X107" s="512">
        <f>'[2]1.0_OriginalTargets'!AG120</f>
        <v>0</v>
      </c>
      <c r="Y107" s="513">
        <f>'[2]1.0_OriginalTargets'!AH120</f>
        <v>0</v>
      </c>
      <c r="AA107" s="512">
        <f>'[2]1.0_OriginalTargets'!AK120</f>
        <v>0</v>
      </c>
      <c r="AB107" s="512">
        <f>'[2]1.0_OriginalTargets'!AL120</f>
        <v>0</v>
      </c>
      <c r="AC107" s="512">
        <f>'[2]1.0_OriginalTargets'!AM120</f>
        <v>0</v>
      </c>
      <c r="AD107" s="512">
        <f>'[2]1.0_OriginalTargets'!AN120</f>
        <v>0</v>
      </c>
      <c r="AE107" s="512">
        <f>'[2]1.0_OriginalTargets'!AO120</f>
        <v>0</v>
      </c>
      <c r="AF107" s="513">
        <f>'[2]1.0_OriginalTargets'!AP120</f>
        <v>0</v>
      </c>
      <c r="AG107" s="507"/>
      <c r="AH107" s="512">
        <f>'[2]1.0_OriginalTargets'!AR120</f>
        <v>0</v>
      </c>
      <c r="AI107" s="512">
        <f>'[2]1.0_OriginalTargets'!AS120</f>
        <v>0</v>
      </c>
      <c r="AJ107" s="512">
        <f>'[2]1.0_OriginalTargets'!AT120</f>
        <v>0</v>
      </c>
      <c r="AK107" s="512">
        <f>'[2]1.0_OriginalTargets'!AU120</f>
        <v>0</v>
      </c>
      <c r="AL107" s="512">
        <f>'[2]1.0_OriginalTargets'!AV120</f>
        <v>0</v>
      </c>
      <c r="AM107" s="513">
        <f>'[2]1.0_OriginalTargets'!AW120</f>
        <v>0</v>
      </c>
      <c r="AN107" s="507"/>
      <c r="AO107" s="512">
        <f>'[2]1.0_OriginalTargets'!AY120</f>
        <v>0</v>
      </c>
      <c r="AP107" s="512">
        <f>'[2]1.0_OriginalTargets'!AZ120</f>
        <v>0</v>
      </c>
      <c r="AQ107" s="512">
        <f>'[2]1.0_OriginalTargets'!BA120</f>
        <v>0</v>
      </c>
      <c r="AR107" s="512">
        <f>'[2]1.0_OriginalTargets'!BB120</f>
        <v>0</v>
      </c>
      <c r="AS107" s="512">
        <f>'[2]1.0_OriginalTargets'!BC120</f>
        <v>0</v>
      </c>
      <c r="AT107" s="513">
        <f>'[2]1.0_OriginalTargets'!BD120</f>
        <v>0</v>
      </c>
      <c r="AU107" s="507"/>
      <c r="AV107" s="512">
        <f>'[2]1.0_OriginalTargets'!BF120</f>
        <v>0</v>
      </c>
      <c r="AW107" s="512">
        <f>'[2]1.0_OriginalTargets'!BG120</f>
        <v>0</v>
      </c>
      <c r="AX107" s="512">
        <f>'[2]1.0_OriginalTargets'!BH120</f>
        <v>0</v>
      </c>
      <c r="AY107" s="512">
        <f>'[2]1.0_OriginalTargets'!BI120</f>
        <v>0</v>
      </c>
      <c r="AZ107" s="512">
        <f>'[2]1.0_OriginalTargets'!BJ120</f>
        <v>0</v>
      </c>
      <c r="BA107" s="513">
        <f>'[2]1.0_OriginalTargets'!BK120</f>
        <v>0</v>
      </c>
    </row>
    <row r="108" spans="1:53" ht="13.15">
      <c r="A108" s="508"/>
      <c r="B108" s="509"/>
      <c r="C108" s="510"/>
      <c r="D108" s="511"/>
      <c r="E108" s="504" t="s">
        <v>54</v>
      </c>
      <c r="F108" s="512">
        <f>'[2]1.0_OriginalTargets'!I121</f>
        <v>0</v>
      </c>
      <c r="G108" s="512">
        <f>'[2]1.0_OriginalTargets'!J121</f>
        <v>0</v>
      </c>
      <c r="H108" s="512">
        <f>'[2]1.0_OriginalTargets'!K121</f>
        <v>0</v>
      </c>
      <c r="I108" s="512">
        <f>'[2]1.0_OriginalTargets'!L121</f>
        <v>0</v>
      </c>
      <c r="J108" s="512">
        <f>'[2]1.0_OriginalTargets'!M121</f>
        <v>0</v>
      </c>
      <c r="K108" s="513">
        <f>'[2]1.0_OriginalTargets'!N121</f>
        <v>0</v>
      </c>
      <c r="M108" s="512">
        <f>'[2]1.0_OriginalTargets'!S121</f>
        <v>0</v>
      </c>
      <c r="N108" s="512">
        <f>'[2]1.0_OriginalTargets'!T121</f>
        <v>0</v>
      </c>
      <c r="O108" s="512">
        <f>'[2]1.0_OriginalTargets'!U121</f>
        <v>0</v>
      </c>
      <c r="P108" s="512">
        <f>'[2]1.0_OriginalTargets'!V121</f>
        <v>0</v>
      </c>
      <c r="Q108" s="512">
        <f>'[2]1.0_OriginalTargets'!W121</f>
        <v>0</v>
      </c>
      <c r="R108" s="513">
        <f>'[2]1.0_OriginalTargets'!X121</f>
        <v>0</v>
      </c>
      <c r="T108" s="512">
        <f>'[2]1.0_OriginalTargets'!AC121</f>
        <v>0</v>
      </c>
      <c r="U108" s="512">
        <f>'[2]1.0_OriginalTargets'!AD121</f>
        <v>0</v>
      </c>
      <c r="V108" s="512">
        <f>'[2]1.0_OriginalTargets'!AE121</f>
        <v>0</v>
      </c>
      <c r="W108" s="512">
        <f>'[2]1.0_OriginalTargets'!AF121</f>
        <v>0</v>
      </c>
      <c r="X108" s="512">
        <f>'[2]1.0_OriginalTargets'!AG121</f>
        <v>0</v>
      </c>
      <c r="Y108" s="513">
        <f>'[2]1.0_OriginalTargets'!AH121</f>
        <v>0</v>
      </c>
      <c r="AA108" s="512">
        <f>'[2]1.0_OriginalTargets'!AK121</f>
        <v>0</v>
      </c>
      <c r="AB108" s="512">
        <f>'[2]1.0_OriginalTargets'!AL121</f>
        <v>0</v>
      </c>
      <c r="AC108" s="512">
        <f>'[2]1.0_OriginalTargets'!AM121</f>
        <v>0</v>
      </c>
      <c r="AD108" s="512">
        <f>'[2]1.0_OriginalTargets'!AN121</f>
        <v>0</v>
      </c>
      <c r="AE108" s="512">
        <f>'[2]1.0_OriginalTargets'!AO121</f>
        <v>0</v>
      </c>
      <c r="AF108" s="513">
        <f>'[2]1.0_OriginalTargets'!AP121</f>
        <v>0</v>
      </c>
      <c r="AG108" s="507"/>
      <c r="AH108" s="512">
        <f>'[2]1.0_OriginalTargets'!AR121</f>
        <v>0</v>
      </c>
      <c r="AI108" s="512">
        <f>'[2]1.0_OriginalTargets'!AS121</f>
        <v>0</v>
      </c>
      <c r="AJ108" s="512">
        <f>'[2]1.0_OriginalTargets'!AT121</f>
        <v>0</v>
      </c>
      <c r="AK108" s="512">
        <f>'[2]1.0_OriginalTargets'!AU121</f>
        <v>0</v>
      </c>
      <c r="AL108" s="512">
        <f>'[2]1.0_OriginalTargets'!AV121</f>
        <v>0</v>
      </c>
      <c r="AM108" s="513">
        <f>'[2]1.0_OriginalTargets'!AW121</f>
        <v>0</v>
      </c>
      <c r="AN108" s="507"/>
      <c r="AO108" s="512">
        <f>'[2]1.0_OriginalTargets'!AY121</f>
        <v>0</v>
      </c>
      <c r="AP108" s="512">
        <f>'[2]1.0_OriginalTargets'!AZ121</f>
        <v>0</v>
      </c>
      <c r="AQ108" s="512">
        <f>'[2]1.0_OriginalTargets'!BA121</f>
        <v>0</v>
      </c>
      <c r="AR108" s="512">
        <f>'[2]1.0_OriginalTargets'!BB121</f>
        <v>0</v>
      </c>
      <c r="AS108" s="512">
        <f>'[2]1.0_OriginalTargets'!BC121</f>
        <v>0</v>
      </c>
      <c r="AT108" s="513">
        <f>'[2]1.0_OriginalTargets'!BD121</f>
        <v>0</v>
      </c>
      <c r="AU108" s="507"/>
      <c r="AV108" s="512">
        <f>'[2]1.0_OriginalTargets'!BF121</f>
        <v>0</v>
      </c>
      <c r="AW108" s="512">
        <f>'[2]1.0_OriginalTargets'!BG121</f>
        <v>0</v>
      </c>
      <c r="AX108" s="512">
        <f>'[2]1.0_OriginalTargets'!BH121</f>
        <v>0</v>
      </c>
      <c r="AY108" s="512">
        <f>'[2]1.0_OriginalTargets'!BI121</f>
        <v>0</v>
      </c>
      <c r="AZ108" s="512">
        <f>'[2]1.0_OriginalTargets'!BJ121</f>
        <v>0</v>
      </c>
      <c r="BA108" s="513">
        <f>'[2]1.0_OriginalTargets'!BK121</f>
        <v>0</v>
      </c>
    </row>
    <row r="109" spans="1:53" ht="13.5" thickBot="1">
      <c r="A109" s="508"/>
      <c r="B109" s="514"/>
      <c r="C109" s="515"/>
      <c r="D109" s="516"/>
      <c r="E109" s="517" t="s">
        <v>55</v>
      </c>
      <c r="F109" s="518">
        <f>'[2]1.0_OriginalTargets'!I122</f>
        <v>0</v>
      </c>
      <c r="G109" s="518">
        <f>'[2]1.0_OriginalTargets'!J122</f>
        <v>0</v>
      </c>
      <c r="H109" s="518">
        <f>'[2]1.0_OriginalTargets'!K122</f>
        <v>0</v>
      </c>
      <c r="I109" s="518">
        <f>'[2]1.0_OriginalTargets'!L122</f>
        <v>0</v>
      </c>
      <c r="J109" s="518">
        <f>'[2]1.0_OriginalTargets'!M122</f>
        <v>0</v>
      </c>
      <c r="K109" s="519">
        <f>'[2]1.0_OriginalTargets'!N122</f>
        <v>0</v>
      </c>
      <c r="M109" s="518">
        <f>'[2]1.0_OriginalTargets'!S122</f>
        <v>0</v>
      </c>
      <c r="N109" s="518">
        <f>'[2]1.0_OriginalTargets'!T122</f>
        <v>0</v>
      </c>
      <c r="O109" s="518">
        <f>'[2]1.0_OriginalTargets'!U122</f>
        <v>0</v>
      </c>
      <c r="P109" s="518">
        <f>'[2]1.0_OriginalTargets'!V122</f>
        <v>0</v>
      </c>
      <c r="Q109" s="518">
        <f>'[2]1.0_OriginalTargets'!W122</f>
        <v>0</v>
      </c>
      <c r="R109" s="519">
        <f>'[2]1.0_OriginalTargets'!X122</f>
        <v>0</v>
      </c>
      <c r="T109" s="518">
        <f>'[2]1.0_OriginalTargets'!AC122</f>
        <v>0</v>
      </c>
      <c r="U109" s="518">
        <f>'[2]1.0_OriginalTargets'!AD122</f>
        <v>0</v>
      </c>
      <c r="V109" s="518">
        <f>'[2]1.0_OriginalTargets'!AE122</f>
        <v>0</v>
      </c>
      <c r="W109" s="518">
        <f>'[2]1.0_OriginalTargets'!AF122</f>
        <v>0</v>
      </c>
      <c r="X109" s="518">
        <f>'[2]1.0_OriginalTargets'!AG122</f>
        <v>0</v>
      </c>
      <c r="Y109" s="519">
        <f>'[2]1.0_OriginalTargets'!AH122</f>
        <v>0</v>
      </c>
      <c r="AA109" s="518">
        <f>'[2]1.0_OriginalTargets'!AK122</f>
        <v>0</v>
      </c>
      <c r="AB109" s="518">
        <f>'[2]1.0_OriginalTargets'!AL122</f>
        <v>0</v>
      </c>
      <c r="AC109" s="518">
        <f>'[2]1.0_OriginalTargets'!AM122</f>
        <v>0</v>
      </c>
      <c r="AD109" s="518">
        <f>'[2]1.0_OriginalTargets'!AN122</f>
        <v>0</v>
      </c>
      <c r="AE109" s="518">
        <f>'[2]1.0_OriginalTargets'!AO122</f>
        <v>0</v>
      </c>
      <c r="AF109" s="519">
        <f>'[2]1.0_OriginalTargets'!AP122</f>
        <v>0</v>
      </c>
      <c r="AG109" s="507"/>
      <c r="AH109" s="518">
        <f>'[2]1.0_OriginalTargets'!AR122</f>
        <v>0</v>
      </c>
      <c r="AI109" s="518">
        <f>'[2]1.0_OriginalTargets'!AS122</f>
        <v>0</v>
      </c>
      <c r="AJ109" s="518">
        <f>'[2]1.0_OriginalTargets'!AT122</f>
        <v>0</v>
      </c>
      <c r="AK109" s="518">
        <f>'[2]1.0_OriginalTargets'!AU122</f>
        <v>0</v>
      </c>
      <c r="AL109" s="518">
        <f>'[2]1.0_OriginalTargets'!AV122</f>
        <v>0</v>
      </c>
      <c r="AM109" s="519">
        <f>'[2]1.0_OriginalTargets'!AW122</f>
        <v>0</v>
      </c>
      <c r="AN109" s="507"/>
      <c r="AO109" s="518">
        <f>'[2]1.0_OriginalTargets'!AY122</f>
        <v>0</v>
      </c>
      <c r="AP109" s="518">
        <f>'[2]1.0_OriginalTargets'!AZ122</f>
        <v>0</v>
      </c>
      <c r="AQ109" s="518">
        <f>'[2]1.0_OriginalTargets'!BA122</f>
        <v>0</v>
      </c>
      <c r="AR109" s="518">
        <f>'[2]1.0_OriginalTargets'!BB122</f>
        <v>0</v>
      </c>
      <c r="AS109" s="518">
        <f>'[2]1.0_OriginalTargets'!BC122</f>
        <v>0</v>
      </c>
      <c r="AT109" s="519">
        <f>'[2]1.0_OriginalTargets'!BD122</f>
        <v>0</v>
      </c>
      <c r="AU109" s="507"/>
      <c r="AV109" s="518">
        <f>'[2]1.0_OriginalTargets'!BF122</f>
        <v>0</v>
      </c>
      <c r="AW109" s="518">
        <f>'[2]1.0_OriginalTargets'!BG122</f>
        <v>0</v>
      </c>
      <c r="AX109" s="518">
        <f>'[2]1.0_OriginalTargets'!BH122</f>
        <v>0</v>
      </c>
      <c r="AY109" s="518">
        <f>'[2]1.0_OriginalTargets'!BI122</f>
        <v>0</v>
      </c>
      <c r="AZ109" s="518">
        <f>'[2]1.0_OriginalTargets'!BJ122</f>
        <v>0</v>
      </c>
      <c r="BA109" s="519">
        <f>'[2]1.0_OriginalTargets'!BK122</f>
        <v>0</v>
      </c>
    </row>
    <row r="110" spans="1:53" ht="25.5">
      <c r="A110" s="520" t="s">
        <v>9</v>
      </c>
      <c r="B110" s="501">
        <v>26</v>
      </c>
      <c r="C110" s="502" t="s">
        <v>35</v>
      </c>
      <c r="D110" s="503" t="s">
        <v>57</v>
      </c>
      <c r="E110" s="521" t="s">
        <v>52</v>
      </c>
      <c r="F110" s="505">
        <f>'[2]1.0_OriginalTargets'!I123</f>
        <v>0</v>
      </c>
      <c r="G110" s="505">
        <f>'[2]1.0_OriginalTargets'!J123</f>
        <v>0</v>
      </c>
      <c r="H110" s="505">
        <f>'[2]1.0_OriginalTargets'!K123</f>
        <v>0</v>
      </c>
      <c r="I110" s="505">
        <f>'[2]1.0_OriginalTargets'!L123</f>
        <v>0</v>
      </c>
      <c r="J110" s="505">
        <f>'[2]1.0_OriginalTargets'!M123</f>
        <v>0</v>
      </c>
      <c r="K110" s="506">
        <f>'[2]1.0_OriginalTargets'!N123</f>
        <v>0</v>
      </c>
      <c r="M110" s="505">
        <f>'[2]1.0_OriginalTargets'!S123</f>
        <v>0</v>
      </c>
      <c r="N110" s="505">
        <f>'[2]1.0_OriginalTargets'!T123</f>
        <v>0</v>
      </c>
      <c r="O110" s="505">
        <f>'[2]1.0_OriginalTargets'!U123</f>
        <v>0</v>
      </c>
      <c r="P110" s="505">
        <f>'[2]1.0_OriginalTargets'!V123</f>
        <v>0</v>
      </c>
      <c r="Q110" s="505">
        <f>'[2]1.0_OriginalTargets'!W123</f>
        <v>0</v>
      </c>
      <c r="R110" s="506">
        <f>'[2]1.0_OriginalTargets'!X123</f>
        <v>0</v>
      </c>
      <c r="T110" s="505">
        <f>'[2]1.0_OriginalTargets'!AC123</f>
        <v>0</v>
      </c>
      <c r="U110" s="505">
        <f>'[2]1.0_OriginalTargets'!AD123</f>
        <v>0</v>
      </c>
      <c r="V110" s="505">
        <f>'[2]1.0_OriginalTargets'!AE123</f>
        <v>0</v>
      </c>
      <c r="W110" s="505">
        <f>'[2]1.0_OriginalTargets'!AF123</f>
        <v>0</v>
      </c>
      <c r="X110" s="505">
        <f>'[2]1.0_OriginalTargets'!AG123</f>
        <v>0</v>
      </c>
      <c r="Y110" s="506">
        <f>'[2]1.0_OriginalTargets'!AH123</f>
        <v>0</v>
      </c>
      <c r="AA110" s="505">
        <f>'[2]1.0_OriginalTargets'!AK123</f>
        <v>0</v>
      </c>
      <c r="AB110" s="505">
        <f>'[2]1.0_OriginalTargets'!AL123</f>
        <v>0</v>
      </c>
      <c r="AC110" s="505">
        <f>'[2]1.0_OriginalTargets'!AM123</f>
        <v>0</v>
      </c>
      <c r="AD110" s="505">
        <f>'[2]1.0_OriginalTargets'!AN123</f>
        <v>0</v>
      </c>
      <c r="AE110" s="505">
        <f>'[2]1.0_OriginalTargets'!AO123</f>
        <v>0</v>
      </c>
      <c r="AF110" s="506">
        <f>'[2]1.0_OriginalTargets'!AP123</f>
        <v>0</v>
      </c>
      <c r="AG110" s="507"/>
      <c r="AH110" s="505">
        <f>'[2]1.0_OriginalTargets'!AR123</f>
        <v>0</v>
      </c>
      <c r="AI110" s="505">
        <f>'[2]1.0_OriginalTargets'!AS123</f>
        <v>0</v>
      </c>
      <c r="AJ110" s="505">
        <f>'[2]1.0_OriginalTargets'!AT123</f>
        <v>0</v>
      </c>
      <c r="AK110" s="505">
        <f>'[2]1.0_OriginalTargets'!AU123</f>
        <v>0</v>
      </c>
      <c r="AL110" s="505">
        <f>'[2]1.0_OriginalTargets'!AV123</f>
        <v>0</v>
      </c>
      <c r="AM110" s="506">
        <f>'[2]1.0_OriginalTargets'!AW123</f>
        <v>0</v>
      </c>
      <c r="AN110" s="507"/>
      <c r="AO110" s="505">
        <f>'[2]1.0_OriginalTargets'!AY123</f>
        <v>0</v>
      </c>
      <c r="AP110" s="505">
        <f>'[2]1.0_OriginalTargets'!AZ123</f>
        <v>0</v>
      </c>
      <c r="AQ110" s="505">
        <f>'[2]1.0_OriginalTargets'!BA123</f>
        <v>0</v>
      </c>
      <c r="AR110" s="505">
        <f>'[2]1.0_OriginalTargets'!BB123</f>
        <v>0</v>
      </c>
      <c r="AS110" s="505">
        <f>'[2]1.0_OriginalTargets'!BC123</f>
        <v>0</v>
      </c>
      <c r="AT110" s="506">
        <f>'[2]1.0_OriginalTargets'!BD123</f>
        <v>0</v>
      </c>
      <c r="AU110" s="507"/>
      <c r="AV110" s="505">
        <f>'[2]1.0_OriginalTargets'!BF123</f>
        <v>0</v>
      </c>
      <c r="AW110" s="505">
        <f>'[2]1.0_OriginalTargets'!BG123</f>
        <v>0</v>
      </c>
      <c r="AX110" s="505">
        <f>'[2]1.0_OriginalTargets'!BH123</f>
        <v>0</v>
      </c>
      <c r="AY110" s="505">
        <f>'[2]1.0_OriginalTargets'!BI123</f>
        <v>0</v>
      </c>
      <c r="AZ110" s="505">
        <f>'[2]1.0_OriginalTargets'!BJ123</f>
        <v>0</v>
      </c>
      <c r="BA110" s="506">
        <f>'[2]1.0_OriginalTargets'!BK123</f>
        <v>0</v>
      </c>
    </row>
    <row r="111" spans="1:53" ht="13.15">
      <c r="A111" s="508"/>
      <c r="B111" s="509"/>
      <c r="C111" s="510"/>
      <c r="D111" s="511"/>
      <c r="E111" s="504" t="s">
        <v>53</v>
      </c>
      <c r="F111" s="512">
        <f>'[2]1.0_OriginalTargets'!I124</f>
        <v>0</v>
      </c>
      <c r="G111" s="512">
        <f>'[2]1.0_OriginalTargets'!J124</f>
        <v>0</v>
      </c>
      <c r="H111" s="512">
        <f>'[2]1.0_OriginalTargets'!K124</f>
        <v>0</v>
      </c>
      <c r="I111" s="512">
        <f>'[2]1.0_OriginalTargets'!L124</f>
        <v>0</v>
      </c>
      <c r="J111" s="512">
        <f>'[2]1.0_OriginalTargets'!M124</f>
        <v>0</v>
      </c>
      <c r="K111" s="513">
        <f>'[2]1.0_OriginalTargets'!N124</f>
        <v>0</v>
      </c>
      <c r="M111" s="512">
        <f>'[2]1.0_OriginalTargets'!S124</f>
        <v>0</v>
      </c>
      <c r="N111" s="512">
        <f>'[2]1.0_OriginalTargets'!T124</f>
        <v>0</v>
      </c>
      <c r="O111" s="512">
        <f>'[2]1.0_OriginalTargets'!U124</f>
        <v>0</v>
      </c>
      <c r="P111" s="512">
        <f>'[2]1.0_OriginalTargets'!V124</f>
        <v>0</v>
      </c>
      <c r="Q111" s="512">
        <f>'[2]1.0_OriginalTargets'!W124</f>
        <v>0</v>
      </c>
      <c r="R111" s="513">
        <f>'[2]1.0_OriginalTargets'!X124</f>
        <v>0</v>
      </c>
      <c r="T111" s="512">
        <f>'[2]1.0_OriginalTargets'!AC124</f>
        <v>0</v>
      </c>
      <c r="U111" s="512">
        <f>'[2]1.0_OriginalTargets'!AD124</f>
        <v>0</v>
      </c>
      <c r="V111" s="512">
        <f>'[2]1.0_OriginalTargets'!AE124</f>
        <v>0</v>
      </c>
      <c r="W111" s="512">
        <f>'[2]1.0_OriginalTargets'!AF124</f>
        <v>0</v>
      </c>
      <c r="X111" s="512">
        <f>'[2]1.0_OriginalTargets'!AG124</f>
        <v>0</v>
      </c>
      <c r="Y111" s="513">
        <f>'[2]1.0_OriginalTargets'!AH124</f>
        <v>0</v>
      </c>
      <c r="AA111" s="512">
        <f>'[2]1.0_OriginalTargets'!AK124</f>
        <v>0</v>
      </c>
      <c r="AB111" s="512">
        <f>'[2]1.0_OriginalTargets'!AL124</f>
        <v>0</v>
      </c>
      <c r="AC111" s="512">
        <f>'[2]1.0_OriginalTargets'!AM124</f>
        <v>0</v>
      </c>
      <c r="AD111" s="512">
        <f>'[2]1.0_OriginalTargets'!AN124</f>
        <v>0</v>
      </c>
      <c r="AE111" s="512">
        <f>'[2]1.0_OriginalTargets'!AO124</f>
        <v>0</v>
      </c>
      <c r="AF111" s="513">
        <f>'[2]1.0_OriginalTargets'!AP124</f>
        <v>0</v>
      </c>
      <c r="AG111" s="507"/>
      <c r="AH111" s="512">
        <f>'[2]1.0_OriginalTargets'!AR124</f>
        <v>0</v>
      </c>
      <c r="AI111" s="512">
        <f>'[2]1.0_OriginalTargets'!AS124</f>
        <v>0</v>
      </c>
      <c r="AJ111" s="512">
        <f>'[2]1.0_OriginalTargets'!AT124</f>
        <v>0</v>
      </c>
      <c r="AK111" s="512">
        <f>'[2]1.0_OriginalTargets'!AU124</f>
        <v>0</v>
      </c>
      <c r="AL111" s="512">
        <f>'[2]1.0_OriginalTargets'!AV124</f>
        <v>0</v>
      </c>
      <c r="AM111" s="513">
        <f>'[2]1.0_OriginalTargets'!AW124</f>
        <v>0</v>
      </c>
      <c r="AN111" s="507"/>
      <c r="AO111" s="512">
        <f>'[2]1.0_OriginalTargets'!AY124</f>
        <v>0</v>
      </c>
      <c r="AP111" s="512">
        <f>'[2]1.0_OriginalTargets'!AZ124</f>
        <v>0</v>
      </c>
      <c r="AQ111" s="512">
        <f>'[2]1.0_OriginalTargets'!BA124</f>
        <v>0</v>
      </c>
      <c r="AR111" s="512">
        <f>'[2]1.0_OriginalTargets'!BB124</f>
        <v>0</v>
      </c>
      <c r="AS111" s="512">
        <f>'[2]1.0_OriginalTargets'!BC124</f>
        <v>0</v>
      </c>
      <c r="AT111" s="513">
        <f>'[2]1.0_OriginalTargets'!BD124</f>
        <v>0</v>
      </c>
      <c r="AU111" s="507"/>
      <c r="AV111" s="512">
        <f>'[2]1.0_OriginalTargets'!BF124</f>
        <v>0</v>
      </c>
      <c r="AW111" s="512">
        <f>'[2]1.0_OriginalTargets'!BG124</f>
        <v>0</v>
      </c>
      <c r="AX111" s="512">
        <f>'[2]1.0_OriginalTargets'!BH124</f>
        <v>0</v>
      </c>
      <c r="AY111" s="512">
        <f>'[2]1.0_OriginalTargets'!BI124</f>
        <v>0</v>
      </c>
      <c r="AZ111" s="512">
        <f>'[2]1.0_OriginalTargets'!BJ124</f>
        <v>0</v>
      </c>
      <c r="BA111" s="513">
        <f>'[2]1.0_OriginalTargets'!BK124</f>
        <v>0</v>
      </c>
    </row>
    <row r="112" spans="1:53" ht="13.15">
      <c r="A112" s="508"/>
      <c r="B112" s="509"/>
      <c r="C112" s="510"/>
      <c r="D112" s="511"/>
      <c r="E112" s="504" t="s">
        <v>54</v>
      </c>
      <c r="F112" s="512">
        <f>'[2]1.0_OriginalTargets'!I125</f>
        <v>19</v>
      </c>
      <c r="G112" s="512">
        <f>'[2]1.0_OriginalTargets'!J125</f>
        <v>7</v>
      </c>
      <c r="H112" s="512">
        <f>'[2]1.0_OriginalTargets'!K125</f>
        <v>3</v>
      </c>
      <c r="I112" s="512">
        <f>'[2]1.0_OriginalTargets'!L125</f>
        <v>3</v>
      </c>
      <c r="J112" s="512">
        <f>'[2]1.0_OriginalTargets'!M125</f>
        <v>6</v>
      </c>
      <c r="K112" s="513">
        <f>'[2]1.0_OriginalTargets'!N125</f>
        <v>0</v>
      </c>
      <c r="M112" s="512">
        <f>'[2]1.0_OriginalTargets'!S125</f>
        <v>19</v>
      </c>
      <c r="N112" s="512">
        <f>'[2]1.0_OriginalTargets'!T125</f>
        <v>8</v>
      </c>
      <c r="O112" s="512">
        <f>'[2]1.0_OriginalTargets'!U125</f>
        <v>4</v>
      </c>
      <c r="P112" s="512">
        <f>'[2]1.0_OriginalTargets'!V125</f>
        <v>7</v>
      </c>
      <c r="Q112" s="512">
        <f>'[2]1.0_OriginalTargets'!W125</f>
        <v>0</v>
      </c>
      <c r="R112" s="513">
        <f>'[2]1.0_OriginalTargets'!X125</f>
        <v>0</v>
      </c>
      <c r="T112" s="512">
        <f>'[2]1.0_OriginalTargets'!AC125</f>
        <v>19</v>
      </c>
      <c r="U112" s="512">
        <f>'[2]1.0_OriginalTargets'!AD125</f>
        <v>0</v>
      </c>
      <c r="V112" s="512">
        <f>'[2]1.0_OriginalTargets'!AE125</f>
        <v>0</v>
      </c>
      <c r="W112" s="512">
        <f>'[2]1.0_OriginalTargets'!AF125</f>
        <v>7</v>
      </c>
      <c r="X112" s="512">
        <f>'[2]1.0_OriginalTargets'!AG125</f>
        <v>3</v>
      </c>
      <c r="Y112" s="513">
        <f>'[2]1.0_OriginalTargets'!AH125</f>
        <v>9</v>
      </c>
      <c r="AA112" s="512">
        <f>'[2]1.0_OriginalTargets'!AK125</f>
        <v>0</v>
      </c>
      <c r="AB112" s="512">
        <f>'[2]1.0_OriginalTargets'!AL125</f>
        <v>8</v>
      </c>
      <c r="AC112" s="512">
        <f>'[2]1.0_OriginalTargets'!AM125</f>
        <v>4</v>
      </c>
      <c r="AD112" s="512">
        <f>'[2]1.0_OriginalTargets'!AN125</f>
        <v>0</v>
      </c>
      <c r="AE112" s="512">
        <f>'[2]1.0_OriginalTargets'!AO125</f>
        <v>-3</v>
      </c>
      <c r="AF112" s="513">
        <f>'[2]1.0_OriginalTargets'!AP125</f>
        <v>-9</v>
      </c>
      <c r="AG112" s="507"/>
      <c r="AH112" s="512">
        <f>'[2]1.0_OriginalTargets'!AR125</f>
        <v>0</v>
      </c>
      <c r="AI112" s="512">
        <f>'[2]1.0_OriginalTargets'!AS125</f>
        <v>0</v>
      </c>
      <c r="AJ112" s="512">
        <f>'[2]1.0_OriginalTargets'!AT125</f>
        <v>0</v>
      </c>
      <c r="AK112" s="512">
        <f>'[2]1.0_OriginalTargets'!AU125</f>
        <v>0</v>
      </c>
      <c r="AL112" s="512">
        <f>'[2]1.0_OriginalTargets'!AV125</f>
        <v>0</v>
      </c>
      <c r="AM112" s="513">
        <f>'[2]1.0_OriginalTargets'!AW125</f>
        <v>0</v>
      </c>
      <c r="AN112" s="507"/>
      <c r="AO112" s="512">
        <f>'[2]1.0_OriginalTargets'!AY125</f>
        <v>0</v>
      </c>
      <c r="AP112" s="512">
        <f>'[2]1.0_OriginalTargets'!AZ125</f>
        <v>0</v>
      </c>
      <c r="AQ112" s="512">
        <f>'[2]1.0_OriginalTargets'!BA125</f>
        <v>0</v>
      </c>
      <c r="AR112" s="512">
        <f>'[2]1.0_OriginalTargets'!BB125</f>
        <v>0</v>
      </c>
      <c r="AS112" s="512">
        <f>'[2]1.0_OriginalTargets'!BC125</f>
        <v>0</v>
      </c>
      <c r="AT112" s="513">
        <f>'[2]1.0_OriginalTargets'!BD125</f>
        <v>0</v>
      </c>
      <c r="AU112" s="507"/>
      <c r="AV112" s="512">
        <f>'[2]1.0_OriginalTargets'!BF125</f>
        <v>0</v>
      </c>
      <c r="AW112" s="512">
        <f>'[2]1.0_OriginalTargets'!BG125</f>
        <v>0</v>
      </c>
      <c r="AX112" s="512">
        <f>'[2]1.0_OriginalTargets'!BH125</f>
        <v>0</v>
      </c>
      <c r="AY112" s="512">
        <f>'[2]1.0_OriginalTargets'!BI125</f>
        <v>0</v>
      </c>
      <c r="AZ112" s="512">
        <f>'[2]1.0_OriginalTargets'!BJ125</f>
        <v>0</v>
      </c>
      <c r="BA112" s="513">
        <f>'[2]1.0_OriginalTargets'!BK125</f>
        <v>0</v>
      </c>
    </row>
    <row r="113" spans="1:53" ht="13.5" thickBot="1">
      <c r="A113" s="508"/>
      <c r="B113" s="514"/>
      <c r="C113" s="515"/>
      <c r="D113" s="516"/>
      <c r="E113" s="517" t="s">
        <v>55</v>
      </c>
      <c r="F113" s="518">
        <f>'[2]1.0_OriginalTargets'!I126</f>
        <v>0</v>
      </c>
      <c r="G113" s="518">
        <f>'[2]1.0_OriginalTargets'!J126</f>
        <v>0</v>
      </c>
      <c r="H113" s="518">
        <f>'[2]1.0_OriginalTargets'!K126</f>
        <v>0</v>
      </c>
      <c r="I113" s="518">
        <f>'[2]1.0_OriginalTargets'!L126</f>
        <v>0</v>
      </c>
      <c r="J113" s="518">
        <f>'[2]1.0_OriginalTargets'!M126</f>
        <v>0</v>
      </c>
      <c r="K113" s="519">
        <f>'[2]1.0_OriginalTargets'!N126</f>
        <v>0</v>
      </c>
      <c r="M113" s="518">
        <f>'[2]1.0_OriginalTargets'!S126</f>
        <v>0</v>
      </c>
      <c r="N113" s="518">
        <f>'[2]1.0_OriginalTargets'!T126</f>
        <v>0</v>
      </c>
      <c r="O113" s="518">
        <f>'[2]1.0_OriginalTargets'!U126</f>
        <v>0</v>
      </c>
      <c r="P113" s="518">
        <f>'[2]1.0_OriginalTargets'!V126</f>
        <v>0</v>
      </c>
      <c r="Q113" s="518">
        <f>'[2]1.0_OriginalTargets'!W126</f>
        <v>0</v>
      </c>
      <c r="R113" s="519">
        <f>'[2]1.0_OriginalTargets'!X126</f>
        <v>0</v>
      </c>
      <c r="T113" s="518">
        <f>'[2]1.0_OriginalTargets'!AC126</f>
        <v>0</v>
      </c>
      <c r="U113" s="518">
        <f>'[2]1.0_OriginalTargets'!AD126</f>
        <v>0</v>
      </c>
      <c r="V113" s="518">
        <f>'[2]1.0_OriginalTargets'!AE126</f>
        <v>0</v>
      </c>
      <c r="W113" s="518">
        <f>'[2]1.0_OriginalTargets'!AF126</f>
        <v>0</v>
      </c>
      <c r="X113" s="518">
        <f>'[2]1.0_OriginalTargets'!AG126</f>
        <v>0</v>
      </c>
      <c r="Y113" s="519">
        <f>'[2]1.0_OriginalTargets'!AH126</f>
        <v>0</v>
      </c>
      <c r="AA113" s="518">
        <f>'[2]1.0_OriginalTargets'!AK126</f>
        <v>0</v>
      </c>
      <c r="AB113" s="518">
        <f>'[2]1.0_OriginalTargets'!AL126</f>
        <v>0</v>
      </c>
      <c r="AC113" s="518">
        <f>'[2]1.0_OriginalTargets'!AM126</f>
        <v>0</v>
      </c>
      <c r="AD113" s="518">
        <f>'[2]1.0_OriginalTargets'!AN126</f>
        <v>0</v>
      </c>
      <c r="AE113" s="518">
        <f>'[2]1.0_OriginalTargets'!AO126</f>
        <v>0</v>
      </c>
      <c r="AF113" s="519">
        <f>'[2]1.0_OriginalTargets'!AP126</f>
        <v>0</v>
      </c>
      <c r="AG113" s="507"/>
      <c r="AH113" s="518">
        <f>'[2]1.0_OriginalTargets'!AR126</f>
        <v>0</v>
      </c>
      <c r="AI113" s="518">
        <f>'[2]1.0_OriginalTargets'!AS126</f>
        <v>0</v>
      </c>
      <c r="AJ113" s="518">
        <f>'[2]1.0_OriginalTargets'!AT126</f>
        <v>0</v>
      </c>
      <c r="AK113" s="518">
        <f>'[2]1.0_OriginalTargets'!AU126</f>
        <v>0</v>
      </c>
      <c r="AL113" s="518">
        <f>'[2]1.0_OriginalTargets'!AV126</f>
        <v>0</v>
      </c>
      <c r="AM113" s="519">
        <f>'[2]1.0_OriginalTargets'!AW126</f>
        <v>0</v>
      </c>
      <c r="AN113" s="507"/>
      <c r="AO113" s="518">
        <f>'[2]1.0_OriginalTargets'!AY126</f>
        <v>0</v>
      </c>
      <c r="AP113" s="518">
        <f>'[2]1.0_OriginalTargets'!AZ126</f>
        <v>0</v>
      </c>
      <c r="AQ113" s="518">
        <f>'[2]1.0_OriginalTargets'!BA126</f>
        <v>0</v>
      </c>
      <c r="AR113" s="518">
        <f>'[2]1.0_OriginalTargets'!BB126</f>
        <v>0</v>
      </c>
      <c r="AS113" s="518">
        <f>'[2]1.0_OriginalTargets'!BC126</f>
        <v>0</v>
      </c>
      <c r="AT113" s="519">
        <f>'[2]1.0_OriginalTargets'!BD126</f>
        <v>0</v>
      </c>
      <c r="AU113" s="507"/>
      <c r="AV113" s="518">
        <f>'[2]1.0_OriginalTargets'!BF126</f>
        <v>0</v>
      </c>
      <c r="AW113" s="518">
        <f>'[2]1.0_OriginalTargets'!BG126</f>
        <v>0</v>
      </c>
      <c r="AX113" s="518">
        <f>'[2]1.0_OriginalTargets'!BH126</f>
        <v>0</v>
      </c>
      <c r="AY113" s="518">
        <f>'[2]1.0_OriginalTargets'!BI126</f>
        <v>0</v>
      </c>
      <c r="AZ113" s="518">
        <f>'[2]1.0_OriginalTargets'!BJ126</f>
        <v>0</v>
      </c>
      <c r="BA113" s="519">
        <f>'[2]1.0_OriginalTargets'!BK126</f>
        <v>0</v>
      </c>
    </row>
    <row r="114" spans="1:53" ht="25.5">
      <c r="A114" s="520" t="s">
        <v>9</v>
      </c>
      <c r="B114" s="501">
        <v>9</v>
      </c>
      <c r="C114" s="502" t="s">
        <v>36</v>
      </c>
      <c r="D114" s="503" t="s">
        <v>57</v>
      </c>
      <c r="E114" s="521" t="s">
        <v>52</v>
      </c>
      <c r="F114" s="505">
        <f>'[2]1.0_OriginalTargets'!I127</f>
        <v>3</v>
      </c>
      <c r="G114" s="505">
        <f>'[2]1.0_OriginalTargets'!J127</f>
        <v>0</v>
      </c>
      <c r="H114" s="505">
        <f>'[2]1.0_OriginalTargets'!K127</f>
        <v>1</v>
      </c>
      <c r="I114" s="505">
        <f>'[2]1.0_OriginalTargets'!L127</f>
        <v>1</v>
      </c>
      <c r="J114" s="505">
        <f>'[2]1.0_OriginalTargets'!M127</f>
        <v>1</v>
      </c>
      <c r="K114" s="506">
        <f>'[2]1.0_OriginalTargets'!N127</f>
        <v>0</v>
      </c>
      <c r="M114" s="505">
        <f>'[2]1.0_OriginalTargets'!S127</f>
        <v>3</v>
      </c>
      <c r="N114" s="505">
        <f>'[2]1.0_OriginalTargets'!T127</f>
        <v>0</v>
      </c>
      <c r="O114" s="505">
        <f>'[2]1.0_OriginalTargets'!U127</f>
        <v>3</v>
      </c>
      <c r="P114" s="505">
        <f>'[2]1.0_OriginalTargets'!V127</f>
        <v>0</v>
      </c>
      <c r="Q114" s="505">
        <f>'[2]1.0_OriginalTargets'!W127</f>
        <v>0</v>
      </c>
      <c r="R114" s="506">
        <f>'[2]1.0_OriginalTargets'!X127</f>
        <v>0</v>
      </c>
      <c r="T114" s="505">
        <f>'[2]1.0_OriginalTargets'!AC127</f>
        <v>3</v>
      </c>
      <c r="U114" s="505">
        <f>'[2]1.0_OriginalTargets'!AD127</f>
        <v>0</v>
      </c>
      <c r="V114" s="505">
        <f>'[2]1.0_OriginalTargets'!AE127</f>
        <v>1</v>
      </c>
      <c r="W114" s="505">
        <f>'[2]1.0_OriginalTargets'!AF127</f>
        <v>0</v>
      </c>
      <c r="X114" s="505">
        <f>'[2]1.0_OriginalTargets'!AG127</f>
        <v>0</v>
      </c>
      <c r="Y114" s="506">
        <f>'[2]1.0_OriginalTargets'!AH127</f>
        <v>2</v>
      </c>
      <c r="AA114" s="505">
        <f>'[2]1.0_OriginalTargets'!AK127</f>
        <v>0</v>
      </c>
      <c r="AB114" s="505">
        <f>'[2]1.0_OriginalTargets'!AL127</f>
        <v>0</v>
      </c>
      <c r="AC114" s="505">
        <f>'[2]1.0_OriginalTargets'!AM127</f>
        <v>2</v>
      </c>
      <c r="AD114" s="505">
        <f>'[2]1.0_OriginalTargets'!AN127</f>
        <v>0</v>
      </c>
      <c r="AE114" s="505">
        <f>'[2]1.0_OriginalTargets'!AO127</f>
        <v>0</v>
      </c>
      <c r="AF114" s="506">
        <f>'[2]1.0_OriginalTargets'!AP127</f>
        <v>-2</v>
      </c>
      <c r="AG114" s="507"/>
      <c r="AH114" s="505">
        <f>'[2]1.0_OriginalTargets'!AR127</f>
        <v>0</v>
      </c>
      <c r="AI114" s="505">
        <f>'[2]1.0_OriginalTargets'!AS127</f>
        <v>0</v>
      </c>
      <c r="AJ114" s="505">
        <f>'[2]1.0_OriginalTargets'!AT127</f>
        <v>0</v>
      </c>
      <c r="AK114" s="505">
        <f>'[2]1.0_OriginalTargets'!AU127</f>
        <v>0</v>
      </c>
      <c r="AL114" s="505">
        <f>'[2]1.0_OriginalTargets'!AV127</f>
        <v>0</v>
      </c>
      <c r="AM114" s="506">
        <f>'[2]1.0_OriginalTargets'!AW127</f>
        <v>0</v>
      </c>
      <c r="AN114" s="507"/>
      <c r="AO114" s="505">
        <f>'[2]1.0_OriginalTargets'!AY127</f>
        <v>0</v>
      </c>
      <c r="AP114" s="505">
        <f>'[2]1.0_OriginalTargets'!AZ127</f>
        <v>0</v>
      </c>
      <c r="AQ114" s="505">
        <f>'[2]1.0_OriginalTargets'!BA127</f>
        <v>0</v>
      </c>
      <c r="AR114" s="505">
        <f>'[2]1.0_OriginalTargets'!BB127</f>
        <v>0</v>
      </c>
      <c r="AS114" s="505">
        <f>'[2]1.0_OriginalTargets'!BC127</f>
        <v>0</v>
      </c>
      <c r="AT114" s="506">
        <f>'[2]1.0_OriginalTargets'!BD127</f>
        <v>0</v>
      </c>
      <c r="AU114" s="507"/>
      <c r="AV114" s="505">
        <f>'[2]1.0_OriginalTargets'!BF127</f>
        <v>0</v>
      </c>
      <c r="AW114" s="505">
        <f>'[2]1.0_OriginalTargets'!BG127</f>
        <v>0</v>
      </c>
      <c r="AX114" s="505">
        <f>'[2]1.0_OriginalTargets'!BH127</f>
        <v>0</v>
      </c>
      <c r="AY114" s="505">
        <f>'[2]1.0_OriginalTargets'!BI127</f>
        <v>0</v>
      </c>
      <c r="AZ114" s="505">
        <f>'[2]1.0_OriginalTargets'!BJ127</f>
        <v>0</v>
      </c>
      <c r="BA114" s="506">
        <f>'[2]1.0_OriginalTargets'!BK127</f>
        <v>0</v>
      </c>
    </row>
    <row r="115" spans="1:53" ht="13.15">
      <c r="A115" s="508"/>
      <c r="B115" s="509"/>
      <c r="C115" s="510"/>
      <c r="D115" s="511"/>
      <c r="E115" s="504" t="s">
        <v>53</v>
      </c>
      <c r="F115" s="512">
        <f>'[2]1.0_OriginalTargets'!I128</f>
        <v>3</v>
      </c>
      <c r="G115" s="512">
        <f>'[2]1.0_OriginalTargets'!J128</f>
        <v>2</v>
      </c>
      <c r="H115" s="512">
        <f>'[2]1.0_OriginalTargets'!K128</f>
        <v>0</v>
      </c>
      <c r="I115" s="512">
        <f>'[2]1.0_OriginalTargets'!L128</f>
        <v>1</v>
      </c>
      <c r="J115" s="512">
        <f>'[2]1.0_OriginalTargets'!M128</f>
        <v>0</v>
      </c>
      <c r="K115" s="513">
        <f>'[2]1.0_OriginalTargets'!N128</f>
        <v>0</v>
      </c>
      <c r="M115" s="512">
        <f>'[2]1.0_OriginalTargets'!S128</f>
        <v>3</v>
      </c>
      <c r="N115" s="512">
        <f>'[2]1.0_OriginalTargets'!T128</f>
        <v>2</v>
      </c>
      <c r="O115" s="512">
        <f>'[2]1.0_OriginalTargets'!U128</f>
        <v>1</v>
      </c>
      <c r="P115" s="512">
        <f>'[2]1.0_OriginalTargets'!V128</f>
        <v>0</v>
      </c>
      <c r="Q115" s="512">
        <f>'[2]1.0_OriginalTargets'!W128</f>
        <v>0</v>
      </c>
      <c r="R115" s="513">
        <f>'[2]1.0_OriginalTargets'!X128</f>
        <v>0</v>
      </c>
      <c r="T115" s="512">
        <f>'[2]1.0_OriginalTargets'!AC128</f>
        <v>3</v>
      </c>
      <c r="U115" s="512">
        <f>'[2]1.0_OriginalTargets'!AD128</f>
        <v>2</v>
      </c>
      <c r="V115" s="512">
        <f>'[2]1.0_OriginalTargets'!AE128</f>
        <v>0</v>
      </c>
      <c r="W115" s="512">
        <f>'[2]1.0_OriginalTargets'!AF128</f>
        <v>0</v>
      </c>
      <c r="X115" s="512">
        <f>'[2]1.0_OriginalTargets'!AG128</f>
        <v>0</v>
      </c>
      <c r="Y115" s="513">
        <f>'[2]1.0_OriginalTargets'!AH128</f>
        <v>1</v>
      </c>
      <c r="AA115" s="512">
        <f>'[2]1.0_OriginalTargets'!AK128</f>
        <v>0</v>
      </c>
      <c r="AB115" s="512">
        <f>'[2]1.0_OriginalTargets'!AL128</f>
        <v>0</v>
      </c>
      <c r="AC115" s="512">
        <f>'[2]1.0_OriginalTargets'!AM128</f>
        <v>1</v>
      </c>
      <c r="AD115" s="512">
        <f>'[2]1.0_OriginalTargets'!AN128</f>
        <v>0</v>
      </c>
      <c r="AE115" s="512">
        <f>'[2]1.0_OriginalTargets'!AO128</f>
        <v>0</v>
      </c>
      <c r="AF115" s="513">
        <f>'[2]1.0_OriginalTargets'!AP128</f>
        <v>-1</v>
      </c>
      <c r="AG115" s="507"/>
      <c r="AH115" s="512">
        <f>'[2]1.0_OriginalTargets'!AR128</f>
        <v>0</v>
      </c>
      <c r="AI115" s="512">
        <f>'[2]1.0_OriginalTargets'!AS128</f>
        <v>0</v>
      </c>
      <c r="AJ115" s="512">
        <f>'[2]1.0_OriginalTargets'!AT128</f>
        <v>0</v>
      </c>
      <c r="AK115" s="512">
        <f>'[2]1.0_OriginalTargets'!AU128</f>
        <v>0</v>
      </c>
      <c r="AL115" s="512">
        <f>'[2]1.0_OriginalTargets'!AV128</f>
        <v>0</v>
      </c>
      <c r="AM115" s="513">
        <f>'[2]1.0_OriginalTargets'!AW128</f>
        <v>0</v>
      </c>
      <c r="AN115" s="507"/>
      <c r="AO115" s="512">
        <f>'[2]1.0_OriginalTargets'!AY128</f>
        <v>0</v>
      </c>
      <c r="AP115" s="512">
        <f>'[2]1.0_OriginalTargets'!AZ128</f>
        <v>0</v>
      </c>
      <c r="AQ115" s="512">
        <f>'[2]1.0_OriginalTargets'!BA128</f>
        <v>0</v>
      </c>
      <c r="AR115" s="512">
        <f>'[2]1.0_OriginalTargets'!BB128</f>
        <v>0</v>
      </c>
      <c r="AS115" s="512">
        <f>'[2]1.0_OriginalTargets'!BC128</f>
        <v>0</v>
      </c>
      <c r="AT115" s="513">
        <f>'[2]1.0_OriginalTargets'!BD128</f>
        <v>0</v>
      </c>
      <c r="AU115" s="507"/>
      <c r="AV115" s="512">
        <f>'[2]1.0_OriginalTargets'!BF128</f>
        <v>0</v>
      </c>
      <c r="AW115" s="512">
        <f>'[2]1.0_OriginalTargets'!BG128</f>
        <v>0</v>
      </c>
      <c r="AX115" s="512">
        <f>'[2]1.0_OriginalTargets'!BH128</f>
        <v>0</v>
      </c>
      <c r="AY115" s="512">
        <f>'[2]1.0_OriginalTargets'!BI128</f>
        <v>0</v>
      </c>
      <c r="AZ115" s="512">
        <f>'[2]1.0_OriginalTargets'!BJ128</f>
        <v>0</v>
      </c>
      <c r="BA115" s="513">
        <f>'[2]1.0_OriginalTargets'!BK128</f>
        <v>0</v>
      </c>
    </row>
    <row r="116" spans="1:53" ht="13.15">
      <c r="A116" s="508"/>
      <c r="B116" s="509"/>
      <c r="C116" s="510"/>
      <c r="D116" s="511"/>
      <c r="E116" s="504" t="s">
        <v>54</v>
      </c>
      <c r="F116" s="512">
        <f>'[2]1.0_OriginalTargets'!I129</f>
        <v>3</v>
      </c>
      <c r="G116" s="512">
        <f>'[2]1.0_OriginalTargets'!J129</f>
        <v>0</v>
      </c>
      <c r="H116" s="512">
        <f>'[2]1.0_OriginalTargets'!K129</f>
        <v>1</v>
      </c>
      <c r="I116" s="512">
        <f>'[2]1.0_OriginalTargets'!L129</f>
        <v>1</v>
      </c>
      <c r="J116" s="512">
        <f>'[2]1.0_OriginalTargets'!M129</f>
        <v>1</v>
      </c>
      <c r="K116" s="513">
        <f>'[2]1.0_OriginalTargets'!N129</f>
        <v>0</v>
      </c>
      <c r="M116" s="512">
        <f>'[2]1.0_OriginalTargets'!S129</f>
        <v>3</v>
      </c>
      <c r="N116" s="512">
        <f>'[2]1.0_OriginalTargets'!T129</f>
        <v>0</v>
      </c>
      <c r="O116" s="512">
        <f>'[2]1.0_OriginalTargets'!U129</f>
        <v>3</v>
      </c>
      <c r="P116" s="512">
        <f>'[2]1.0_OriginalTargets'!V129</f>
        <v>0</v>
      </c>
      <c r="Q116" s="512">
        <f>'[2]1.0_OriginalTargets'!W129</f>
        <v>0</v>
      </c>
      <c r="R116" s="513">
        <f>'[2]1.0_OriginalTargets'!X129</f>
        <v>0</v>
      </c>
      <c r="T116" s="512">
        <f>'[2]1.0_OriginalTargets'!AC129</f>
        <v>3</v>
      </c>
      <c r="U116" s="512">
        <f>'[2]1.0_OriginalTargets'!AD129</f>
        <v>0</v>
      </c>
      <c r="V116" s="512">
        <f>'[2]1.0_OriginalTargets'!AE129</f>
        <v>1</v>
      </c>
      <c r="W116" s="512">
        <f>'[2]1.0_OriginalTargets'!AF129</f>
        <v>0</v>
      </c>
      <c r="X116" s="512">
        <f>'[2]1.0_OriginalTargets'!AG129</f>
        <v>0</v>
      </c>
      <c r="Y116" s="513">
        <f>'[2]1.0_OriginalTargets'!AH129</f>
        <v>2</v>
      </c>
      <c r="AA116" s="512">
        <f>'[2]1.0_OriginalTargets'!AK129</f>
        <v>0</v>
      </c>
      <c r="AB116" s="512">
        <f>'[2]1.0_OriginalTargets'!AL129</f>
        <v>0</v>
      </c>
      <c r="AC116" s="512">
        <f>'[2]1.0_OriginalTargets'!AM129</f>
        <v>2</v>
      </c>
      <c r="AD116" s="512">
        <f>'[2]1.0_OriginalTargets'!AN129</f>
        <v>0</v>
      </c>
      <c r="AE116" s="512">
        <f>'[2]1.0_OriginalTargets'!AO129</f>
        <v>0</v>
      </c>
      <c r="AF116" s="513">
        <f>'[2]1.0_OriginalTargets'!AP129</f>
        <v>-2</v>
      </c>
      <c r="AG116" s="507"/>
      <c r="AH116" s="512">
        <f>'[2]1.0_OriginalTargets'!AR129</f>
        <v>0</v>
      </c>
      <c r="AI116" s="512">
        <f>'[2]1.0_OriginalTargets'!AS129</f>
        <v>0</v>
      </c>
      <c r="AJ116" s="512">
        <f>'[2]1.0_OriginalTargets'!AT129</f>
        <v>0</v>
      </c>
      <c r="AK116" s="512">
        <f>'[2]1.0_OriginalTargets'!AU129</f>
        <v>0</v>
      </c>
      <c r="AL116" s="512">
        <f>'[2]1.0_OriginalTargets'!AV129</f>
        <v>0</v>
      </c>
      <c r="AM116" s="513">
        <f>'[2]1.0_OriginalTargets'!AW129</f>
        <v>0</v>
      </c>
      <c r="AN116" s="507"/>
      <c r="AO116" s="512">
        <f>'[2]1.0_OriginalTargets'!AY129</f>
        <v>0</v>
      </c>
      <c r="AP116" s="512">
        <f>'[2]1.0_OriginalTargets'!AZ129</f>
        <v>0</v>
      </c>
      <c r="AQ116" s="512">
        <f>'[2]1.0_OriginalTargets'!BA129</f>
        <v>0</v>
      </c>
      <c r="AR116" s="512">
        <f>'[2]1.0_OriginalTargets'!BB129</f>
        <v>0</v>
      </c>
      <c r="AS116" s="512">
        <f>'[2]1.0_OriginalTargets'!BC129</f>
        <v>0</v>
      </c>
      <c r="AT116" s="513">
        <f>'[2]1.0_OriginalTargets'!BD129</f>
        <v>0</v>
      </c>
      <c r="AU116" s="507"/>
      <c r="AV116" s="512">
        <f>'[2]1.0_OriginalTargets'!BF129</f>
        <v>0</v>
      </c>
      <c r="AW116" s="512">
        <f>'[2]1.0_OriginalTargets'!BG129</f>
        <v>0</v>
      </c>
      <c r="AX116" s="512">
        <f>'[2]1.0_OriginalTargets'!BH129</f>
        <v>0</v>
      </c>
      <c r="AY116" s="512">
        <f>'[2]1.0_OriginalTargets'!BI129</f>
        <v>0</v>
      </c>
      <c r="AZ116" s="512">
        <f>'[2]1.0_OriginalTargets'!BJ129</f>
        <v>0</v>
      </c>
      <c r="BA116" s="513">
        <f>'[2]1.0_OriginalTargets'!BK129</f>
        <v>0</v>
      </c>
    </row>
    <row r="117" spans="1:53" ht="13.5" thickBot="1">
      <c r="A117" s="508"/>
      <c r="B117" s="514"/>
      <c r="C117" s="515"/>
      <c r="D117" s="516"/>
      <c r="E117" s="517" t="s">
        <v>55</v>
      </c>
      <c r="F117" s="518">
        <f>'[2]1.0_OriginalTargets'!I130</f>
        <v>8</v>
      </c>
      <c r="G117" s="518">
        <f>'[2]1.0_OriginalTargets'!J130</f>
        <v>4</v>
      </c>
      <c r="H117" s="518">
        <f>'[2]1.0_OriginalTargets'!K130</f>
        <v>1</v>
      </c>
      <c r="I117" s="518">
        <f>'[2]1.0_OriginalTargets'!L130</f>
        <v>2</v>
      </c>
      <c r="J117" s="518">
        <f>'[2]1.0_OriginalTargets'!M130</f>
        <v>1</v>
      </c>
      <c r="K117" s="519">
        <f>'[2]1.0_OriginalTargets'!N130</f>
        <v>0</v>
      </c>
      <c r="M117" s="518">
        <f>'[2]1.0_OriginalTargets'!S130</f>
        <v>8</v>
      </c>
      <c r="N117" s="518">
        <f>'[2]1.0_OriginalTargets'!T130</f>
        <v>4</v>
      </c>
      <c r="O117" s="518">
        <f>'[2]1.0_OriginalTargets'!U130</f>
        <v>2</v>
      </c>
      <c r="P117" s="518">
        <f>'[2]1.0_OriginalTargets'!V130</f>
        <v>1</v>
      </c>
      <c r="Q117" s="518">
        <f>'[2]1.0_OriginalTargets'!W130</f>
        <v>0</v>
      </c>
      <c r="R117" s="519">
        <f>'[2]1.0_OriginalTargets'!X130</f>
        <v>1</v>
      </c>
      <c r="T117" s="518">
        <f>'[2]1.0_OriginalTargets'!AC130</f>
        <v>8</v>
      </c>
      <c r="U117" s="518">
        <f>'[2]1.0_OriginalTargets'!AD130</f>
        <v>4</v>
      </c>
      <c r="V117" s="518">
        <f>'[2]1.0_OriginalTargets'!AE130</f>
        <v>1</v>
      </c>
      <c r="W117" s="518">
        <f>'[2]1.0_OriginalTargets'!AF130</f>
        <v>1</v>
      </c>
      <c r="X117" s="518">
        <f>'[2]1.0_OriginalTargets'!AG130</f>
        <v>0</v>
      </c>
      <c r="Y117" s="519">
        <f>'[2]1.0_OriginalTargets'!AH130</f>
        <v>2</v>
      </c>
      <c r="AA117" s="518">
        <f>'[2]1.0_OriginalTargets'!AK130</f>
        <v>0</v>
      </c>
      <c r="AB117" s="518">
        <f>'[2]1.0_OriginalTargets'!AL130</f>
        <v>0</v>
      </c>
      <c r="AC117" s="518">
        <f>'[2]1.0_OriginalTargets'!AM130</f>
        <v>1</v>
      </c>
      <c r="AD117" s="518">
        <f>'[2]1.0_OriginalTargets'!AN130</f>
        <v>0</v>
      </c>
      <c r="AE117" s="518">
        <f>'[2]1.0_OriginalTargets'!AO130</f>
        <v>0</v>
      </c>
      <c r="AF117" s="519">
        <f>'[2]1.0_OriginalTargets'!AP130</f>
        <v>-1</v>
      </c>
      <c r="AG117" s="507"/>
      <c r="AH117" s="518">
        <f>'[2]1.0_OriginalTargets'!AR130</f>
        <v>0</v>
      </c>
      <c r="AI117" s="518">
        <f>'[2]1.0_OriginalTargets'!AS130</f>
        <v>0</v>
      </c>
      <c r="AJ117" s="518">
        <f>'[2]1.0_OriginalTargets'!AT130</f>
        <v>0</v>
      </c>
      <c r="AK117" s="518">
        <f>'[2]1.0_OriginalTargets'!AU130</f>
        <v>0</v>
      </c>
      <c r="AL117" s="518">
        <f>'[2]1.0_OriginalTargets'!AV130</f>
        <v>0</v>
      </c>
      <c r="AM117" s="519">
        <f>'[2]1.0_OriginalTargets'!AW130</f>
        <v>0</v>
      </c>
      <c r="AN117" s="507"/>
      <c r="AO117" s="518">
        <f>'[2]1.0_OriginalTargets'!AY130</f>
        <v>0</v>
      </c>
      <c r="AP117" s="518">
        <f>'[2]1.0_OriginalTargets'!AZ130</f>
        <v>0</v>
      </c>
      <c r="AQ117" s="518">
        <f>'[2]1.0_OriginalTargets'!BA130</f>
        <v>0</v>
      </c>
      <c r="AR117" s="518">
        <f>'[2]1.0_OriginalTargets'!BB130</f>
        <v>0</v>
      </c>
      <c r="AS117" s="518">
        <f>'[2]1.0_OriginalTargets'!BC130</f>
        <v>0</v>
      </c>
      <c r="AT117" s="519">
        <f>'[2]1.0_OriginalTargets'!BD130</f>
        <v>0</v>
      </c>
      <c r="AU117" s="507"/>
      <c r="AV117" s="518">
        <f>'[2]1.0_OriginalTargets'!BF130</f>
        <v>0</v>
      </c>
      <c r="AW117" s="518">
        <f>'[2]1.0_OriginalTargets'!BG130</f>
        <v>0</v>
      </c>
      <c r="AX117" s="518">
        <f>'[2]1.0_OriginalTargets'!BH130</f>
        <v>0</v>
      </c>
      <c r="AY117" s="518">
        <f>'[2]1.0_OriginalTargets'!BI130</f>
        <v>0</v>
      </c>
      <c r="AZ117" s="518">
        <f>'[2]1.0_OriginalTargets'!BJ130</f>
        <v>0</v>
      </c>
      <c r="BA117" s="519">
        <f>'[2]1.0_OriginalTargets'!BK130</f>
        <v>0</v>
      </c>
    </row>
    <row r="118" spans="1:53" ht="25.5">
      <c r="A118" s="520" t="s">
        <v>9</v>
      </c>
      <c r="B118" s="501">
        <v>10</v>
      </c>
      <c r="C118" s="502" t="s">
        <v>37</v>
      </c>
      <c r="D118" s="503" t="s">
        <v>57</v>
      </c>
      <c r="E118" s="521" t="s">
        <v>52</v>
      </c>
      <c r="F118" s="505">
        <f>'[2]1.0_OriginalTargets'!I131</f>
        <v>3</v>
      </c>
      <c r="G118" s="505">
        <f>'[2]1.0_OriginalTargets'!J131</f>
        <v>0</v>
      </c>
      <c r="H118" s="505">
        <f>'[2]1.0_OriginalTargets'!K131</f>
        <v>1</v>
      </c>
      <c r="I118" s="505">
        <f>'[2]1.0_OriginalTargets'!L131</f>
        <v>1</v>
      </c>
      <c r="J118" s="505">
        <f>'[2]1.0_OriginalTargets'!M131</f>
        <v>1</v>
      </c>
      <c r="K118" s="506">
        <f>'[2]1.0_OriginalTargets'!N131</f>
        <v>0</v>
      </c>
      <c r="M118" s="505">
        <f>'[2]1.0_OriginalTargets'!S131</f>
        <v>3</v>
      </c>
      <c r="N118" s="505">
        <f>'[2]1.0_OriginalTargets'!T131</f>
        <v>0</v>
      </c>
      <c r="O118" s="505">
        <f>'[2]1.0_OriginalTargets'!U131</f>
        <v>2</v>
      </c>
      <c r="P118" s="505">
        <f>'[2]1.0_OriginalTargets'!V131</f>
        <v>0</v>
      </c>
      <c r="Q118" s="505">
        <f>'[2]1.0_OriginalTargets'!W131</f>
        <v>0</v>
      </c>
      <c r="R118" s="506">
        <f>'[2]1.0_OriginalTargets'!X131</f>
        <v>1</v>
      </c>
      <c r="T118" s="505">
        <f>'[2]1.0_OriginalTargets'!AC131</f>
        <v>3</v>
      </c>
      <c r="U118" s="505">
        <f>'[2]1.0_OriginalTargets'!AD131</f>
        <v>0</v>
      </c>
      <c r="V118" s="505">
        <f>'[2]1.0_OriginalTargets'!AE131</f>
        <v>1</v>
      </c>
      <c r="W118" s="505">
        <f>'[2]1.0_OriginalTargets'!AF131</f>
        <v>0</v>
      </c>
      <c r="X118" s="505">
        <f>'[2]1.0_OriginalTargets'!AG131</f>
        <v>0</v>
      </c>
      <c r="Y118" s="506">
        <f>'[2]1.0_OriginalTargets'!AH131</f>
        <v>2</v>
      </c>
      <c r="AA118" s="505">
        <f>'[2]1.0_OriginalTargets'!AK131</f>
        <v>0</v>
      </c>
      <c r="AB118" s="505">
        <f>'[2]1.0_OriginalTargets'!AL131</f>
        <v>0</v>
      </c>
      <c r="AC118" s="505">
        <f>'[2]1.0_OriginalTargets'!AM131</f>
        <v>1</v>
      </c>
      <c r="AD118" s="505">
        <f>'[2]1.0_OriginalTargets'!AN131</f>
        <v>0</v>
      </c>
      <c r="AE118" s="505">
        <f>'[2]1.0_OriginalTargets'!AO131</f>
        <v>0</v>
      </c>
      <c r="AF118" s="506">
        <f>'[2]1.0_OriginalTargets'!AP131</f>
        <v>-1</v>
      </c>
      <c r="AG118" s="507"/>
      <c r="AH118" s="505">
        <f>'[2]1.0_OriginalTargets'!AR131</f>
        <v>0</v>
      </c>
      <c r="AI118" s="505">
        <f>'[2]1.0_OriginalTargets'!AS131</f>
        <v>0</v>
      </c>
      <c r="AJ118" s="505">
        <f>'[2]1.0_OriginalTargets'!AT131</f>
        <v>0</v>
      </c>
      <c r="AK118" s="505">
        <f>'[2]1.0_OriginalTargets'!AU131</f>
        <v>0</v>
      </c>
      <c r="AL118" s="505">
        <f>'[2]1.0_OriginalTargets'!AV131</f>
        <v>0</v>
      </c>
      <c r="AM118" s="506">
        <f>'[2]1.0_OriginalTargets'!AW131</f>
        <v>0</v>
      </c>
      <c r="AN118" s="507"/>
      <c r="AO118" s="505">
        <f>'[2]1.0_OriginalTargets'!AY131</f>
        <v>0</v>
      </c>
      <c r="AP118" s="505">
        <f>'[2]1.0_OriginalTargets'!AZ131</f>
        <v>0</v>
      </c>
      <c r="AQ118" s="505">
        <f>'[2]1.0_OriginalTargets'!BA131</f>
        <v>0</v>
      </c>
      <c r="AR118" s="505">
        <f>'[2]1.0_OriginalTargets'!BB131</f>
        <v>0</v>
      </c>
      <c r="AS118" s="505">
        <f>'[2]1.0_OriginalTargets'!BC131</f>
        <v>0</v>
      </c>
      <c r="AT118" s="506">
        <f>'[2]1.0_OriginalTargets'!BD131</f>
        <v>0</v>
      </c>
      <c r="AU118" s="507"/>
      <c r="AV118" s="505">
        <f>'[2]1.0_OriginalTargets'!BF131</f>
        <v>0</v>
      </c>
      <c r="AW118" s="505">
        <f>'[2]1.0_OriginalTargets'!BG131</f>
        <v>0</v>
      </c>
      <c r="AX118" s="505">
        <f>'[2]1.0_OriginalTargets'!BH131</f>
        <v>0</v>
      </c>
      <c r="AY118" s="505">
        <f>'[2]1.0_OriginalTargets'!BI131</f>
        <v>0</v>
      </c>
      <c r="AZ118" s="505">
        <f>'[2]1.0_OriginalTargets'!BJ131</f>
        <v>0</v>
      </c>
      <c r="BA118" s="506">
        <f>'[2]1.0_OriginalTargets'!BK131</f>
        <v>0</v>
      </c>
    </row>
    <row r="119" spans="1:53" ht="13.15">
      <c r="A119" s="508"/>
      <c r="B119" s="509"/>
      <c r="C119" s="510"/>
      <c r="D119" s="511"/>
      <c r="E119" s="504" t="s">
        <v>53</v>
      </c>
      <c r="F119" s="512">
        <f>'[2]1.0_OriginalTargets'!I132</f>
        <v>3</v>
      </c>
      <c r="G119" s="512">
        <f>'[2]1.0_OriginalTargets'!J132</f>
        <v>3</v>
      </c>
      <c r="H119" s="512">
        <f>'[2]1.0_OriginalTargets'!K132</f>
        <v>0</v>
      </c>
      <c r="I119" s="512">
        <f>'[2]1.0_OriginalTargets'!L132</f>
        <v>0</v>
      </c>
      <c r="J119" s="512">
        <f>'[2]1.0_OriginalTargets'!M132</f>
        <v>0</v>
      </c>
      <c r="K119" s="513">
        <f>'[2]1.0_OriginalTargets'!N132</f>
        <v>0</v>
      </c>
      <c r="M119" s="512">
        <f>'[2]1.0_OriginalTargets'!S132</f>
        <v>3</v>
      </c>
      <c r="N119" s="512">
        <f>'[2]1.0_OriginalTargets'!T132</f>
        <v>3</v>
      </c>
      <c r="O119" s="512">
        <f>'[2]1.0_OriginalTargets'!U132</f>
        <v>0</v>
      </c>
      <c r="P119" s="512">
        <f>'[2]1.0_OriginalTargets'!V132</f>
        <v>0</v>
      </c>
      <c r="Q119" s="512">
        <f>'[2]1.0_OriginalTargets'!W132</f>
        <v>0</v>
      </c>
      <c r="R119" s="513">
        <f>'[2]1.0_OriginalTargets'!X132</f>
        <v>0</v>
      </c>
      <c r="T119" s="512">
        <f>'[2]1.0_OriginalTargets'!AC132</f>
        <v>3</v>
      </c>
      <c r="U119" s="512">
        <f>'[2]1.0_OriginalTargets'!AD132</f>
        <v>3</v>
      </c>
      <c r="V119" s="512">
        <f>'[2]1.0_OriginalTargets'!AE132</f>
        <v>0</v>
      </c>
      <c r="W119" s="512">
        <f>'[2]1.0_OriginalTargets'!AF132</f>
        <v>0</v>
      </c>
      <c r="X119" s="512">
        <f>'[2]1.0_OriginalTargets'!AG132</f>
        <v>0</v>
      </c>
      <c r="Y119" s="513">
        <f>'[2]1.0_OriginalTargets'!AH132</f>
        <v>0</v>
      </c>
      <c r="AA119" s="512">
        <f>'[2]1.0_OriginalTargets'!AK132</f>
        <v>0</v>
      </c>
      <c r="AB119" s="512">
        <f>'[2]1.0_OriginalTargets'!AL132</f>
        <v>0</v>
      </c>
      <c r="AC119" s="512">
        <f>'[2]1.0_OriginalTargets'!AM132</f>
        <v>0</v>
      </c>
      <c r="AD119" s="512">
        <f>'[2]1.0_OriginalTargets'!AN132</f>
        <v>0</v>
      </c>
      <c r="AE119" s="512">
        <f>'[2]1.0_OriginalTargets'!AO132</f>
        <v>0</v>
      </c>
      <c r="AF119" s="513">
        <f>'[2]1.0_OriginalTargets'!AP132</f>
        <v>0</v>
      </c>
      <c r="AG119" s="507"/>
      <c r="AH119" s="512">
        <f>'[2]1.0_OriginalTargets'!AR132</f>
        <v>0</v>
      </c>
      <c r="AI119" s="512">
        <f>'[2]1.0_OriginalTargets'!AS132</f>
        <v>0</v>
      </c>
      <c r="AJ119" s="512">
        <f>'[2]1.0_OriginalTargets'!AT132</f>
        <v>0</v>
      </c>
      <c r="AK119" s="512">
        <f>'[2]1.0_OriginalTargets'!AU132</f>
        <v>0</v>
      </c>
      <c r="AL119" s="512">
        <f>'[2]1.0_OriginalTargets'!AV132</f>
        <v>0</v>
      </c>
      <c r="AM119" s="513">
        <f>'[2]1.0_OriginalTargets'!AW132</f>
        <v>0</v>
      </c>
      <c r="AN119" s="507"/>
      <c r="AO119" s="512">
        <f>'[2]1.0_OriginalTargets'!AY132</f>
        <v>0</v>
      </c>
      <c r="AP119" s="512">
        <f>'[2]1.0_OriginalTargets'!AZ132</f>
        <v>0</v>
      </c>
      <c r="AQ119" s="512">
        <f>'[2]1.0_OriginalTargets'!BA132</f>
        <v>0</v>
      </c>
      <c r="AR119" s="512">
        <f>'[2]1.0_OriginalTargets'!BB132</f>
        <v>0</v>
      </c>
      <c r="AS119" s="512">
        <f>'[2]1.0_OriginalTargets'!BC132</f>
        <v>0</v>
      </c>
      <c r="AT119" s="513">
        <f>'[2]1.0_OriginalTargets'!BD132</f>
        <v>0</v>
      </c>
      <c r="AU119" s="507"/>
      <c r="AV119" s="512">
        <f>'[2]1.0_OriginalTargets'!BF132</f>
        <v>0</v>
      </c>
      <c r="AW119" s="512">
        <f>'[2]1.0_OriginalTargets'!BG132</f>
        <v>0</v>
      </c>
      <c r="AX119" s="512">
        <f>'[2]1.0_OriginalTargets'!BH132</f>
        <v>0</v>
      </c>
      <c r="AY119" s="512">
        <f>'[2]1.0_OriginalTargets'!BI132</f>
        <v>0</v>
      </c>
      <c r="AZ119" s="512">
        <f>'[2]1.0_OriginalTargets'!BJ132</f>
        <v>0</v>
      </c>
      <c r="BA119" s="513">
        <f>'[2]1.0_OriginalTargets'!BK132</f>
        <v>0</v>
      </c>
    </row>
    <row r="120" spans="1:53" ht="13.15">
      <c r="A120" s="508"/>
      <c r="B120" s="509"/>
      <c r="C120" s="510"/>
      <c r="D120" s="511"/>
      <c r="E120" s="504" t="s">
        <v>54</v>
      </c>
      <c r="F120" s="512">
        <f>'[2]1.0_OriginalTargets'!I133</f>
        <v>3</v>
      </c>
      <c r="G120" s="512">
        <f>'[2]1.0_OriginalTargets'!J133</f>
        <v>0</v>
      </c>
      <c r="H120" s="512">
        <f>'[2]1.0_OriginalTargets'!K133</f>
        <v>0</v>
      </c>
      <c r="I120" s="512">
        <f>'[2]1.0_OriginalTargets'!L133</f>
        <v>3</v>
      </c>
      <c r="J120" s="512">
        <f>'[2]1.0_OriginalTargets'!M133</f>
        <v>0</v>
      </c>
      <c r="K120" s="513">
        <f>'[2]1.0_OriginalTargets'!N133</f>
        <v>0</v>
      </c>
      <c r="M120" s="512">
        <f>'[2]1.0_OriginalTargets'!S133</f>
        <v>3</v>
      </c>
      <c r="N120" s="512">
        <f>'[2]1.0_OriginalTargets'!T133</f>
        <v>0</v>
      </c>
      <c r="O120" s="512">
        <f>'[2]1.0_OriginalTargets'!U133</f>
        <v>1</v>
      </c>
      <c r="P120" s="512">
        <f>'[2]1.0_OriginalTargets'!V133</f>
        <v>1</v>
      </c>
      <c r="Q120" s="512">
        <f>'[2]1.0_OriginalTargets'!W133</f>
        <v>0</v>
      </c>
      <c r="R120" s="513">
        <f>'[2]1.0_OriginalTargets'!X133</f>
        <v>1</v>
      </c>
      <c r="T120" s="512">
        <f>'[2]1.0_OriginalTargets'!AC133</f>
        <v>3</v>
      </c>
      <c r="U120" s="512">
        <f>'[2]1.0_OriginalTargets'!AD133</f>
        <v>0</v>
      </c>
      <c r="V120" s="512">
        <f>'[2]1.0_OriginalTargets'!AE133</f>
        <v>0</v>
      </c>
      <c r="W120" s="512">
        <f>'[2]1.0_OriginalTargets'!AF133</f>
        <v>1</v>
      </c>
      <c r="X120" s="512">
        <f>'[2]1.0_OriginalTargets'!AG133</f>
        <v>0</v>
      </c>
      <c r="Y120" s="513">
        <f>'[2]1.0_OriginalTargets'!AH133</f>
        <v>2</v>
      </c>
      <c r="AA120" s="512">
        <f>'[2]1.0_OriginalTargets'!AK133</f>
        <v>0</v>
      </c>
      <c r="AB120" s="512">
        <f>'[2]1.0_OriginalTargets'!AL133</f>
        <v>0</v>
      </c>
      <c r="AC120" s="512">
        <f>'[2]1.0_OriginalTargets'!AM133</f>
        <v>1</v>
      </c>
      <c r="AD120" s="512">
        <f>'[2]1.0_OriginalTargets'!AN133</f>
        <v>0</v>
      </c>
      <c r="AE120" s="512">
        <f>'[2]1.0_OriginalTargets'!AO133</f>
        <v>0</v>
      </c>
      <c r="AF120" s="513">
        <f>'[2]1.0_OriginalTargets'!AP133</f>
        <v>-1</v>
      </c>
      <c r="AG120" s="507"/>
      <c r="AH120" s="512">
        <f>'[2]1.0_OriginalTargets'!AR133</f>
        <v>0</v>
      </c>
      <c r="AI120" s="512">
        <f>'[2]1.0_OriginalTargets'!AS133</f>
        <v>0</v>
      </c>
      <c r="AJ120" s="512">
        <f>'[2]1.0_OriginalTargets'!AT133</f>
        <v>0</v>
      </c>
      <c r="AK120" s="512">
        <f>'[2]1.0_OriginalTargets'!AU133</f>
        <v>0</v>
      </c>
      <c r="AL120" s="512">
        <f>'[2]1.0_OriginalTargets'!AV133</f>
        <v>0</v>
      </c>
      <c r="AM120" s="513">
        <f>'[2]1.0_OriginalTargets'!AW133</f>
        <v>0</v>
      </c>
      <c r="AN120" s="507"/>
      <c r="AO120" s="512">
        <f>'[2]1.0_OriginalTargets'!AY133</f>
        <v>0</v>
      </c>
      <c r="AP120" s="512">
        <f>'[2]1.0_OriginalTargets'!AZ133</f>
        <v>0</v>
      </c>
      <c r="AQ120" s="512">
        <f>'[2]1.0_OriginalTargets'!BA133</f>
        <v>0</v>
      </c>
      <c r="AR120" s="512">
        <f>'[2]1.0_OriginalTargets'!BB133</f>
        <v>0</v>
      </c>
      <c r="AS120" s="512">
        <f>'[2]1.0_OriginalTargets'!BC133</f>
        <v>0</v>
      </c>
      <c r="AT120" s="513">
        <f>'[2]1.0_OriginalTargets'!BD133</f>
        <v>0</v>
      </c>
      <c r="AU120" s="507"/>
      <c r="AV120" s="512">
        <f>'[2]1.0_OriginalTargets'!BF133</f>
        <v>0</v>
      </c>
      <c r="AW120" s="512">
        <f>'[2]1.0_OriginalTargets'!BG133</f>
        <v>0</v>
      </c>
      <c r="AX120" s="512">
        <f>'[2]1.0_OriginalTargets'!BH133</f>
        <v>0</v>
      </c>
      <c r="AY120" s="512">
        <f>'[2]1.0_OriginalTargets'!BI133</f>
        <v>0</v>
      </c>
      <c r="AZ120" s="512">
        <f>'[2]1.0_OriginalTargets'!BJ133</f>
        <v>0</v>
      </c>
      <c r="BA120" s="513">
        <f>'[2]1.0_OriginalTargets'!BK133</f>
        <v>0</v>
      </c>
    </row>
    <row r="121" spans="1:53" ht="13.5" thickBot="1">
      <c r="A121" s="508"/>
      <c r="B121" s="514"/>
      <c r="C121" s="515"/>
      <c r="D121" s="516"/>
      <c r="E121" s="517" t="s">
        <v>55</v>
      </c>
      <c r="F121" s="518">
        <f>'[2]1.0_OriginalTargets'!I134</f>
        <v>9</v>
      </c>
      <c r="G121" s="518">
        <f>'[2]1.0_OriginalTargets'!J134</f>
        <v>4</v>
      </c>
      <c r="H121" s="518">
        <f>'[2]1.0_OriginalTargets'!K134</f>
        <v>2</v>
      </c>
      <c r="I121" s="518">
        <f>'[2]1.0_OriginalTargets'!L134</f>
        <v>3</v>
      </c>
      <c r="J121" s="518">
        <f>'[2]1.0_OriginalTargets'!M134</f>
        <v>0</v>
      </c>
      <c r="K121" s="519">
        <f>'[2]1.0_OriginalTargets'!N134</f>
        <v>0</v>
      </c>
      <c r="M121" s="518">
        <f>'[2]1.0_OriginalTargets'!S134</f>
        <v>9</v>
      </c>
      <c r="N121" s="518">
        <f>'[2]1.0_OriginalTargets'!T134</f>
        <v>4</v>
      </c>
      <c r="O121" s="518">
        <f>'[2]1.0_OriginalTargets'!U134</f>
        <v>2</v>
      </c>
      <c r="P121" s="518">
        <f>'[2]1.0_OriginalTargets'!V134</f>
        <v>1</v>
      </c>
      <c r="Q121" s="518">
        <f>'[2]1.0_OriginalTargets'!W134</f>
        <v>0</v>
      </c>
      <c r="R121" s="519">
        <f>'[2]1.0_OriginalTargets'!X134</f>
        <v>2</v>
      </c>
      <c r="T121" s="518">
        <f>'[2]1.0_OriginalTargets'!AC134</f>
        <v>9</v>
      </c>
      <c r="U121" s="518">
        <f>'[2]1.0_OriginalTargets'!AD134</f>
        <v>4</v>
      </c>
      <c r="V121" s="518">
        <f>'[2]1.0_OriginalTargets'!AE134</f>
        <v>2</v>
      </c>
      <c r="W121" s="518">
        <f>'[2]1.0_OriginalTargets'!AF134</f>
        <v>1</v>
      </c>
      <c r="X121" s="518">
        <f>'[2]1.0_OriginalTargets'!AG134</f>
        <v>0</v>
      </c>
      <c r="Y121" s="519">
        <f>'[2]1.0_OriginalTargets'!AH134</f>
        <v>2</v>
      </c>
      <c r="AA121" s="518">
        <f>'[2]1.0_OriginalTargets'!AK134</f>
        <v>0</v>
      </c>
      <c r="AB121" s="518">
        <f>'[2]1.0_OriginalTargets'!AL134</f>
        <v>0</v>
      </c>
      <c r="AC121" s="518">
        <f>'[2]1.0_OriginalTargets'!AM134</f>
        <v>0</v>
      </c>
      <c r="AD121" s="518">
        <f>'[2]1.0_OriginalTargets'!AN134</f>
        <v>0</v>
      </c>
      <c r="AE121" s="518">
        <f>'[2]1.0_OriginalTargets'!AO134</f>
        <v>0</v>
      </c>
      <c r="AF121" s="519">
        <f>'[2]1.0_OriginalTargets'!AP134</f>
        <v>0</v>
      </c>
      <c r="AG121" s="507"/>
      <c r="AH121" s="518">
        <f>'[2]1.0_OriginalTargets'!AR134</f>
        <v>0</v>
      </c>
      <c r="AI121" s="518">
        <f>'[2]1.0_OriginalTargets'!AS134</f>
        <v>0</v>
      </c>
      <c r="AJ121" s="518">
        <f>'[2]1.0_OriginalTargets'!AT134</f>
        <v>0</v>
      </c>
      <c r="AK121" s="518">
        <f>'[2]1.0_OriginalTargets'!AU134</f>
        <v>0</v>
      </c>
      <c r="AL121" s="518">
        <f>'[2]1.0_OriginalTargets'!AV134</f>
        <v>0</v>
      </c>
      <c r="AM121" s="519">
        <f>'[2]1.0_OriginalTargets'!AW134</f>
        <v>0</v>
      </c>
      <c r="AN121" s="507"/>
      <c r="AO121" s="518">
        <f>'[2]1.0_OriginalTargets'!AY134</f>
        <v>0</v>
      </c>
      <c r="AP121" s="518">
        <f>'[2]1.0_OriginalTargets'!AZ134</f>
        <v>0</v>
      </c>
      <c r="AQ121" s="518">
        <f>'[2]1.0_OriginalTargets'!BA134</f>
        <v>0</v>
      </c>
      <c r="AR121" s="518">
        <f>'[2]1.0_OriginalTargets'!BB134</f>
        <v>0</v>
      </c>
      <c r="AS121" s="518">
        <f>'[2]1.0_OriginalTargets'!BC134</f>
        <v>0</v>
      </c>
      <c r="AT121" s="519">
        <f>'[2]1.0_OriginalTargets'!BD134</f>
        <v>0</v>
      </c>
      <c r="AU121" s="507"/>
      <c r="AV121" s="518">
        <f>'[2]1.0_OriginalTargets'!BF134</f>
        <v>0</v>
      </c>
      <c r="AW121" s="518">
        <f>'[2]1.0_OriginalTargets'!BG134</f>
        <v>0</v>
      </c>
      <c r="AX121" s="518">
        <f>'[2]1.0_OriginalTargets'!BH134</f>
        <v>0</v>
      </c>
      <c r="AY121" s="518">
        <f>'[2]1.0_OriginalTargets'!BI134</f>
        <v>0</v>
      </c>
      <c r="AZ121" s="518">
        <f>'[2]1.0_OriginalTargets'!BJ134</f>
        <v>0</v>
      </c>
      <c r="BA121" s="519">
        <f>'[2]1.0_OriginalTargets'!BK134</f>
        <v>0</v>
      </c>
    </row>
    <row r="122" spans="1:53" ht="26.25">
      <c r="A122" s="520" t="s">
        <v>9</v>
      </c>
      <c r="B122" s="501">
        <v>12</v>
      </c>
      <c r="C122" s="502" t="s">
        <v>38</v>
      </c>
      <c r="D122" s="503" t="s">
        <v>57</v>
      </c>
      <c r="E122" s="521" t="s">
        <v>52</v>
      </c>
      <c r="F122" s="505">
        <f>'[2]1.0_OriginalTargets'!I135</f>
        <v>3</v>
      </c>
      <c r="G122" s="505">
        <f>'[2]1.0_OriginalTargets'!J135</f>
        <v>0</v>
      </c>
      <c r="H122" s="505">
        <f>'[2]1.0_OriginalTargets'!K135</f>
        <v>1</v>
      </c>
      <c r="I122" s="505">
        <f>'[2]1.0_OriginalTargets'!L135</f>
        <v>1</v>
      </c>
      <c r="J122" s="505">
        <f>'[2]1.0_OriginalTargets'!M135</f>
        <v>1</v>
      </c>
      <c r="K122" s="506">
        <f>'[2]1.0_OriginalTargets'!N135</f>
        <v>0</v>
      </c>
      <c r="M122" s="505">
        <f>'[2]1.0_OriginalTargets'!S135</f>
        <v>3</v>
      </c>
      <c r="N122" s="505">
        <f>'[2]1.0_OriginalTargets'!T135</f>
        <v>0</v>
      </c>
      <c r="O122" s="505">
        <f>'[2]1.0_OriginalTargets'!U135</f>
        <v>3</v>
      </c>
      <c r="P122" s="505">
        <f>'[2]1.0_OriginalTargets'!V135</f>
        <v>0</v>
      </c>
      <c r="Q122" s="505">
        <f>'[2]1.0_OriginalTargets'!W135</f>
        <v>0</v>
      </c>
      <c r="R122" s="506">
        <f>'[2]1.0_OriginalTargets'!X135</f>
        <v>0</v>
      </c>
      <c r="T122" s="505">
        <f>'[2]1.0_OriginalTargets'!AC135</f>
        <v>3</v>
      </c>
      <c r="U122" s="505">
        <f>'[2]1.0_OriginalTargets'!AD135</f>
        <v>0</v>
      </c>
      <c r="V122" s="505">
        <f>'[2]1.0_OriginalTargets'!AE135</f>
        <v>1</v>
      </c>
      <c r="W122" s="505">
        <f>'[2]1.0_OriginalTargets'!AF135</f>
        <v>0</v>
      </c>
      <c r="X122" s="505">
        <f>'[2]1.0_OriginalTargets'!AG135</f>
        <v>0</v>
      </c>
      <c r="Y122" s="506">
        <f>'[2]1.0_OriginalTargets'!AH135</f>
        <v>2</v>
      </c>
      <c r="AA122" s="505">
        <f>'[2]1.0_OriginalTargets'!AK135</f>
        <v>0</v>
      </c>
      <c r="AB122" s="505">
        <f>'[2]1.0_OriginalTargets'!AL135</f>
        <v>0</v>
      </c>
      <c r="AC122" s="505">
        <f>'[2]1.0_OriginalTargets'!AM135</f>
        <v>2</v>
      </c>
      <c r="AD122" s="505">
        <f>'[2]1.0_OriginalTargets'!AN135</f>
        <v>0</v>
      </c>
      <c r="AE122" s="505">
        <f>'[2]1.0_OriginalTargets'!AO135</f>
        <v>0</v>
      </c>
      <c r="AF122" s="506">
        <f>'[2]1.0_OriginalTargets'!AP135</f>
        <v>-2</v>
      </c>
      <c r="AG122" s="507"/>
      <c r="AH122" s="505">
        <f>'[2]1.0_OriginalTargets'!AR135</f>
        <v>0</v>
      </c>
      <c r="AI122" s="505">
        <f>'[2]1.0_OriginalTargets'!AS135</f>
        <v>0</v>
      </c>
      <c r="AJ122" s="505">
        <f>'[2]1.0_OriginalTargets'!AT135</f>
        <v>0</v>
      </c>
      <c r="AK122" s="505">
        <f>'[2]1.0_OriginalTargets'!AU135</f>
        <v>0</v>
      </c>
      <c r="AL122" s="505">
        <f>'[2]1.0_OriginalTargets'!AV135</f>
        <v>0</v>
      </c>
      <c r="AM122" s="506">
        <f>'[2]1.0_OriginalTargets'!AW135</f>
        <v>0</v>
      </c>
      <c r="AN122" s="507"/>
      <c r="AO122" s="505">
        <f>'[2]1.0_OriginalTargets'!AY135</f>
        <v>0</v>
      </c>
      <c r="AP122" s="505">
        <f>'[2]1.0_OriginalTargets'!AZ135</f>
        <v>0</v>
      </c>
      <c r="AQ122" s="505">
        <f>'[2]1.0_OriginalTargets'!BA135</f>
        <v>0</v>
      </c>
      <c r="AR122" s="505">
        <f>'[2]1.0_OriginalTargets'!BB135</f>
        <v>0</v>
      </c>
      <c r="AS122" s="505">
        <f>'[2]1.0_OriginalTargets'!BC135</f>
        <v>0</v>
      </c>
      <c r="AT122" s="506">
        <f>'[2]1.0_OriginalTargets'!BD135</f>
        <v>0</v>
      </c>
      <c r="AU122" s="507"/>
      <c r="AV122" s="505">
        <f>'[2]1.0_OriginalTargets'!BF135</f>
        <v>0</v>
      </c>
      <c r="AW122" s="505">
        <f>'[2]1.0_OriginalTargets'!BG135</f>
        <v>0</v>
      </c>
      <c r="AX122" s="505">
        <f>'[2]1.0_OriginalTargets'!BH135</f>
        <v>0</v>
      </c>
      <c r="AY122" s="505">
        <f>'[2]1.0_OriginalTargets'!BI135</f>
        <v>0</v>
      </c>
      <c r="AZ122" s="505">
        <f>'[2]1.0_OriginalTargets'!BJ135</f>
        <v>0</v>
      </c>
      <c r="BA122" s="506">
        <f>'[2]1.0_OriginalTargets'!BK135</f>
        <v>0</v>
      </c>
    </row>
    <row r="123" spans="1:53" ht="13.15">
      <c r="A123" s="508"/>
      <c r="B123" s="509"/>
      <c r="C123" s="510"/>
      <c r="D123" s="511"/>
      <c r="E123" s="504" t="s">
        <v>53</v>
      </c>
      <c r="F123" s="512">
        <f>'[2]1.0_OriginalTargets'!I136</f>
        <v>4</v>
      </c>
      <c r="G123" s="512">
        <f>'[2]1.0_OriginalTargets'!J136</f>
        <v>0</v>
      </c>
      <c r="H123" s="512">
        <f>'[2]1.0_OriginalTargets'!K136</f>
        <v>1</v>
      </c>
      <c r="I123" s="512">
        <f>'[2]1.0_OriginalTargets'!L136</f>
        <v>1</v>
      </c>
      <c r="J123" s="512">
        <f>'[2]1.0_OriginalTargets'!M136</f>
        <v>2</v>
      </c>
      <c r="K123" s="513">
        <f>'[2]1.0_OriginalTargets'!N136</f>
        <v>0</v>
      </c>
      <c r="M123" s="512">
        <f>'[2]1.0_OriginalTargets'!S136</f>
        <v>4</v>
      </c>
      <c r="N123" s="512">
        <f>'[2]1.0_OriginalTargets'!T136</f>
        <v>0</v>
      </c>
      <c r="O123" s="512">
        <f>'[2]1.0_OriginalTargets'!U136</f>
        <v>4</v>
      </c>
      <c r="P123" s="512">
        <f>'[2]1.0_OriginalTargets'!V136</f>
        <v>0</v>
      </c>
      <c r="Q123" s="512">
        <f>'[2]1.0_OriginalTargets'!W136</f>
        <v>0</v>
      </c>
      <c r="R123" s="513">
        <f>'[2]1.0_OriginalTargets'!X136</f>
        <v>0</v>
      </c>
      <c r="T123" s="512">
        <f>'[2]1.0_OriginalTargets'!AC136</f>
        <v>4</v>
      </c>
      <c r="U123" s="512">
        <f>'[2]1.0_OriginalTargets'!AD136</f>
        <v>0</v>
      </c>
      <c r="V123" s="512">
        <f>'[2]1.0_OriginalTargets'!AE136</f>
        <v>1</v>
      </c>
      <c r="W123" s="512">
        <f>'[2]1.0_OriginalTargets'!AF136</f>
        <v>0</v>
      </c>
      <c r="X123" s="512">
        <f>'[2]1.0_OriginalTargets'!AG136</f>
        <v>0</v>
      </c>
      <c r="Y123" s="513">
        <f>'[2]1.0_OriginalTargets'!AH136</f>
        <v>3</v>
      </c>
      <c r="AA123" s="512">
        <f>'[2]1.0_OriginalTargets'!AK136</f>
        <v>0</v>
      </c>
      <c r="AB123" s="512">
        <f>'[2]1.0_OriginalTargets'!AL136</f>
        <v>0</v>
      </c>
      <c r="AC123" s="512">
        <f>'[2]1.0_OriginalTargets'!AM136</f>
        <v>3</v>
      </c>
      <c r="AD123" s="512">
        <f>'[2]1.0_OriginalTargets'!AN136</f>
        <v>0</v>
      </c>
      <c r="AE123" s="512">
        <f>'[2]1.0_OriginalTargets'!AO136</f>
        <v>0</v>
      </c>
      <c r="AF123" s="513">
        <f>'[2]1.0_OriginalTargets'!AP136</f>
        <v>-3</v>
      </c>
      <c r="AG123" s="507"/>
      <c r="AH123" s="512">
        <f>'[2]1.0_OriginalTargets'!AR136</f>
        <v>0</v>
      </c>
      <c r="AI123" s="512">
        <f>'[2]1.0_OriginalTargets'!AS136</f>
        <v>0</v>
      </c>
      <c r="AJ123" s="512">
        <f>'[2]1.0_OriginalTargets'!AT136</f>
        <v>0</v>
      </c>
      <c r="AK123" s="512">
        <f>'[2]1.0_OriginalTargets'!AU136</f>
        <v>0</v>
      </c>
      <c r="AL123" s="512">
        <f>'[2]1.0_OriginalTargets'!AV136</f>
        <v>0</v>
      </c>
      <c r="AM123" s="513">
        <f>'[2]1.0_OriginalTargets'!AW136</f>
        <v>0</v>
      </c>
      <c r="AN123" s="507"/>
      <c r="AO123" s="512">
        <f>'[2]1.0_OriginalTargets'!AY136</f>
        <v>0</v>
      </c>
      <c r="AP123" s="512">
        <f>'[2]1.0_OriginalTargets'!AZ136</f>
        <v>0</v>
      </c>
      <c r="AQ123" s="512">
        <f>'[2]1.0_OriginalTargets'!BA136</f>
        <v>0</v>
      </c>
      <c r="AR123" s="512">
        <f>'[2]1.0_OriginalTargets'!BB136</f>
        <v>0</v>
      </c>
      <c r="AS123" s="512">
        <f>'[2]1.0_OriginalTargets'!BC136</f>
        <v>0</v>
      </c>
      <c r="AT123" s="513">
        <f>'[2]1.0_OriginalTargets'!BD136</f>
        <v>0</v>
      </c>
      <c r="AU123" s="507"/>
      <c r="AV123" s="512">
        <f>'[2]1.0_OriginalTargets'!BF136</f>
        <v>0</v>
      </c>
      <c r="AW123" s="512">
        <f>'[2]1.0_OriginalTargets'!BG136</f>
        <v>0</v>
      </c>
      <c r="AX123" s="512">
        <f>'[2]1.0_OriginalTargets'!BH136</f>
        <v>0</v>
      </c>
      <c r="AY123" s="512">
        <f>'[2]1.0_OriginalTargets'!BI136</f>
        <v>0</v>
      </c>
      <c r="AZ123" s="512">
        <f>'[2]1.0_OriginalTargets'!BJ136</f>
        <v>0</v>
      </c>
      <c r="BA123" s="513">
        <f>'[2]1.0_OriginalTargets'!BK136</f>
        <v>0</v>
      </c>
    </row>
    <row r="124" spans="1:53" ht="13.15">
      <c r="A124" s="508"/>
      <c r="B124" s="509"/>
      <c r="C124" s="510"/>
      <c r="D124" s="511"/>
      <c r="E124" s="504" t="s">
        <v>54</v>
      </c>
      <c r="F124" s="512">
        <f>'[2]1.0_OriginalTargets'!I137</f>
        <v>3</v>
      </c>
      <c r="G124" s="512">
        <f>'[2]1.0_OriginalTargets'!J137</f>
        <v>0</v>
      </c>
      <c r="H124" s="512">
        <f>'[2]1.0_OriginalTargets'!K137</f>
        <v>1</v>
      </c>
      <c r="I124" s="512">
        <f>'[2]1.0_OriginalTargets'!L137</f>
        <v>2</v>
      </c>
      <c r="J124" s="512">
        <f>'[2]1.0_OriginalTargets'!M137</f>
        <v>0</v>
      </c>
      <c r="K124" s="513">
        <f>'[2]1.0_OriginalTargets'!N137</f>
        <v>0</v>
      </c>
      <c r="M124" s="512">
        <f>'[2]1.0_OriginalTargets'!S137</f>
        <v>3</v>
      </c>
      <c r="N124" s="512">
        <f>'[2]1.0_OriginalTargets'!T137</f>
        <v>0</v>
      </c>
      <c r="O124" s="512">
        <f>'[2]1.0_OriginalTargets'!U137</f>
        <v>1</v>
      </c>
      <c r="P124" s="512">
        <f>'[2]1.0_OriginalTargets'!V137</f>
        <v>0</v>
      </c>
      <c r="Q124" s="512">
        <f>'[2]1.0_OriginalTargets'!W137</f>
        <v>0</v>
      </c>
      <c r="R124" s="513">
        <f>'[2]1.0_OriginalTargets'!X137</f>
        <v>2</v>
      </c>
      <c r="T124" s="512">
        <f>'[2]1.0_OriginalTargets'!AC137</f>
        <v>3</v>
      </c>
      <c r="U124" s="512">
        <f>'[2]1.0_OriginalTargets'!AD137</f>
        <v>0</v>
      </c>
      <c r="V124" s="512">
        <f>'[2]1.0_OriginalTargets'!AE137</f>
        <v>1</v>
      </c>
      <c r="W124" s="512">
        <f>'[2]1.0_OriginalTargets'!AF137</f>
        <v>0</v>
      </c>
      <c r="X124" s="512">
        <f>'[2]1.0_OriginalTargets'!AG137</f>
        <v>0</v>
      </c>
      <c r="Y124" s="513">
        <f>'[2]1.0_OriginalTargets'!AH137</f>
        <v>2</v>
      </c>
      <c r="AA124" s="512">
        <f>'[2]1.0_OriginalTargets'!AK137</f>
        <v>0</v>
      </c>
      <c r="AB124" s="512">
        <f>'[2]1.0_OriginalTargets'!AL137</f>
        <v>0</v>
      </c>
      <c r="AC124" s="512">
        <f>'[2]1.0_OriginalTargets'!AM137</f>
        <v>0</v>
      </c>
      <c r="AD124" s="512">
        <f>'[2]1.0_OriginalTargets'!AN137</f>
        <v>0</v>
      </c>
      <c r="AE124" s="512">
        <f>'[2]1.0_OriginalTargets'!AO137</f>
        <v>0</v>
      </c>
      <c r="AF124" s="513">
        <f>'[2]1.0_OriginalTargets'!AP137</f>
        <v>0</v>
      </c>
      <c r="AG124" s="507"/>
      <c r="AH124" s="512">
        <f>'[2]1.0_OriginalTargets'!AR137</f>
        <v>0</v>
      </c>
      <c r="AI124" s="512">
        <f>'[2]1.0_OriginalTargets'!AS137</f>
        <v>0</v>
      </c>
      <c r="AJ124" s="512">
        <f>'[2]1.0_OriginalTargets'!AT137</f>
        <v>0</v>
      </c>
      <c r="AK124" s="512">
        <f>'[2]1.0_OriginalTargets'!AU137</f>
        <v>0</v>
      </c>
      <c r="AL124" s="512">
        <f>'[2]1.0_OriginalTargets'!AV137</f>
        <v>0</v>
      </c>
      <c r="AM124" s="513">
        <f>'[2]1.0_OriginalTargets'!AW137</f>
        <v>0</v>
      </c>
      <c r="AN124" s="507"/>
      <c r="AO124" s="512">
        <f>'[2]1.0_OriginalTargets'!AY137</f>
        <v>0</v>
      </c>
      <c r="AP124" s="512">
        <f>'[2]1.0_OriginalTargets'!AZ137</f>
        <v>0</v>
      </c>
      <c r="AQ124" s="512">
        <f>'[2]1.0_OriginalTargets'!BA137</f>
        <v>0</v>
      </c>
      <c r="AR124" s="512">
        <f>'[2]1.0_OriginalTargets'!BB137</f>
        <v>0</v>
      </c>
      <c r="AS124" s="512">
        <f>'[2]1.0_OriginalTargets'!BC137</f>
        <v>0</v>
      </c>
      <c r="AT124" s="513">
        <f>'[2]1.0_OriginalTargets'!BD137</f>
        <v>0</v>
      </c>
      <c r="AU124" s="507"/>
      <c r="AV124" s="512">
        <f>'[2]1.0_OriginalTargets'!BF137</f>
        <v>0</v>
      </c>
      <c r="AW124" s="512">
        <f>'[2]1.0_OriginalTargets'!BG137</f>
        <v>0</v>
      </c>
      <c r="AX124" s="512">
        <f>'[2]1.0_OriginalTargets'!BH137</f>
        <v>0</v>
      </c>
      <c r="AY124" s="512">
        <f>'[2]1.0_OriginalTargets'!BI137</f>
        <v>0</v>
      </c>
      <c r="AZ124" s="512">
        <f>'[2]1.0_OriginalTargets'!BJ137</f>
        <v>0</v>
      </c>
      <c r="BA124" s="513">
        <f>'[2]1.0_OriginalTargets'!BK137</f>
        <v>0</v>
      </c>
    </row>
    <row r="125" spans="1:53" ht="13.5" thickBot="1">
      <c r="A125" s="508"/>
      <c r="B125" s="514"/>
      <c r="C125" s="515"/>
      <c r="D125" s="516"/>
      <c r="E125" s="517" t="s">
        <v>55</v>
      </c>
      <c r="F125" s="518">
        <f>'[2]1.0_OriginalTargets'!I138</f>
        <v>10</v>
      </c>
      <c r="G125" s="518">
        <f>'[2]1.0_OriginalTargets'!J138</f>
        <v>4</v>
      </c>
      <c r="H125" s="518">
        <f>'[2]1.0_OriginalTargets'!K138</f>
        <v>2</v>
      </c>
      <c r="I125" s="518">
        <f>'[2]1.0_OriginalTargets'!L138</f>
        <v>3</v>
      </c>
      <c r="J125" s="518">
        <f>'[2]1.0_OriginalTargets'!M138</f>
        <v>1</v>
      </c>
      <c r="K125" s="519">
        <f>'[2]1.0_OriginalTargets'!N138</f>
        <v>0</v>
      </c>
      <c r="M125" s="518">
        <f>'[2]1.0_OriginalTargets'!S138</f>
        <v>10</v>
      </c>
      <c r="N125" s="518">
        <f>'[2]1.0_OriginalTargets'!T138</f>
        <v>4</v>
      </c>
      <c r="O125" s="518">
        <f>'[2]1.0_OriginalTargets'!U138</f>
        <v>3</v>
      </c>
      <c r="P125" s="518">
        <f>'[2]1.0_OriginalTargets'!V138</f>
        <v>0</v>
      </c>
      <c r="Q125" s="518">
        <f>'[2]1.0_OriginalTargets'!W138</f>
        <v>0</v>
      </c>
      <c r="R125" s="519">
        <f>'[2]1.0_OriginalTargets'!X138</f>
        <v>3</v>
      </c>
      <c r="T125" s="518">
        <f>'[2]1.0_OriginalTargets'!AC138</f>
        <v>10</v>
      </c>
      <c r="U125" s="518">
        <f>'[2]1.0_OriginalTargets'!AD138</f>
        <v>4</v>
      </c>
      <c r="V125" s="518">
        <f>'[2]1.0_OriginalTargets'!AE138</f>
        <v>2</v>
      </c>
      <c r="W125" s="518">
        <f>'[2]1.0_OriginalTargets'!AF138</f>
        <v>0</v>
      </c>
      <c r="X125" s="518">
        <f>'[2]1.0_OriginalTargets'!AG138</f>
        <v>0</v>
      </c>
      <c r="Y125" s="519">
        <f>'[2]1.0_OriginalTargets'!AH138</f>
        <v>4</v>
      </c>
      <c r="AA125" s="518">
        <f>'[2]1.0_OriginalTargets'!AK138</f>
        <v>0</v>
      </c>
      <c r="AB125" s="518">
        <f>'[2]1.0_OriginalTargets'!AL138</f>
        <v>0</v>
      </c>
      <c r="AC125" s="518">
        <f>'[2]1.0_OriginalTargets'!AM138</f>
        <v>1</v>
      </c>
      <c r="AD125" s="518">
        <f>'[2]1.0_OriginalTargets'!AN138</f>
        <v>0</v>
      </c>
      <c r="AE125" s="518">
        <f>'[2]1.0_OriginalTargets'!AO138</f>
        <v>0</v>
      </c>
      <c r="AF125" s="519">
        <f>'[2]1.0_OriginalTargets'!AP138</f>
        <v>-1</v>
      </c>
      <c r="AG125" s="507"/>
      <c r="AH125" s="518">
        <f>'[2]1.0_OriginalTargets'!AR138</f>
        <v>0</v>
      </c>
      <c r="AI125" s="518">
        <f>'[2]1.0_OriginalTargets'!AS138</f>
        <v>0</v>
      </c>
      <c r="AJ125" s="518">
        <f>'[2]1.0_OriginalTargets'!AT138</f>
        <v>0</v>
      </c>
      <c r="AK125" s="518">
        <f>'[2]1.0_OriginalTargets'!AU138</f>
        <v>0</v>
      </c>
      <c r="AL125" s="518">
        <f>'[2]1.0_OriginalTargets'!AV138</f>
        <v>0</v>
      </c>
      <c r="AM125" s="519">
        <f>'[2]1.0_OriginalTargets'!AW138</f>
        <v>0</v>
      </c>
      <c r="AN125" s="507"/>
      <c r="AO125" s="518">
        <f>'[2]1.0_OriginalTargets'!AY138</f>
        <v>0</v>
      </c>
      <c r="AP125" s="518">
        <f>'[2]1.0_OriginalTargets'!AZ138</f>
        <v>0</v>
      </c>
      <c r="AQ125" s="518">
        <f>'[2]1.0_OriginalTargets'!BA138</f>
        <v>0</v>
      </c>
      <c r="AR125" s="518">
        <f>'[2]1.0_OriginalTargets'!BB138</f>
        <v>0</v>
      </c>
      <c r="AS125" s="518">
        <f>'[2]1.0_OriginalTargets'!BC138</f>
        <v>0</v>
      </c>
      <c r="AT125" s="519">
        <f>'[2]1.0_OriginalTargets'!BD138</f>
        <v>0</v>
      </c>
      <c r="AU125" s="507"/>
      <c r="AV125" s="518">
        <f>'[2]1.0_OriginalTargets'!BF138</f>
        <v>0</v>
      </c>
      <c r="AW125" s="518">
        <f>'[2]1.0_OriginalTargets'!BG138</f>
        <v>0</v>
      </c>
      <c r="AX125" s="518">
        <f>'[2]1.0_OriginalTargets'!BH138</f>
        <v>0</v>
      </c>
      <c r="AY125" s="518">
        <f>'[2]1.0_OriginalTargets'!BI138</f>
        <v>0</v>
      </c>
      <c r="AZ125" s="518">
        <f>'[2]1.0_OriginalTargets'!BJ138</f>
        <v>0</v>
      </c>
      <c r="BA125" s="519">
        <f>'[2]1.0_OriginalTargets'!BK138</f>
        <v>0</v>
      </c>
    </row>
    <row r="126" spans="1:53" ht="25.5">
      <c r="A126" s="520" t="s">
        <v>9</v>
      </c>
      <c r="B126" s="501">
        <v>15</v>
      </c>
      <c r="C126" s="502" t="s">
        <v>39</v>
      </c>
      <c r="D126" s="503" t="s">
        <v>59</v>
      </c>
      <c r="E126" s="521" t="s">
        <v>52</v>
      </c>
      <c r="F126" s="505">
        <f>'[2]1.0_OriginalTargets'!I139</f>
        <v>0</v>
      </c>
      <c r="G126" s="505">
        <f>'[2]1.0_OriginalTargets'!J139</f>
        <v>0</v>
      </c>
      <c r="H126" s="505">
        <f>'[2]1.0_OriginalTargets'!K139</f>
        <v>0</v>
      </c>
      <c r="I126" s="505">
        <f>'[2]1.0_OriginalTargets'!L139</f>
        <v>0</v>
      </c>
      <c r="J126" s="505">
        <f>'[2]1.0_OriginalTargets'!M139</f>
        <v>0</v>
      </c>
      <c r="K126" s="506">
        <f>'[2]1.0_OriginalTargets'!N139</f>
        <v>0</v>
      </c>
      <c r="M126" s="505">
        <f>'[2]1.0_OriginalTargets'!S139</f>
        <v>0</v>
      </c>
      <c r="N126" s="505">
        <f>'[2]1.0_OriginalTargets'!T139</f>
        <v>0</v>
      </c>
      <c r="O126" s="505">
        <f>'[2]1.0_OriginalTargets'!U139</f>
        <v>0</v>
      </c>
      <c r="P126" s="505">
        <f>'[2]1.0_OriginalTargets'!V139</f>
        <v>0</v>
      </c>
      <c r="Q126" s="505">
        <f>'[2]1.0_OriginalTargets'!W139</f>
        <v>0</v>
      </c>
      <c r="R126" s="506">
        <f>'[2]1.0_OriginalTargets'!X139</f>
        <v>0</v>
      </c>
      <c r="T126" s="505">
        <f>'[2]1.0_OriginalTargets'!AC139</f>
        <v>0</v>
      </c>
      <c r="U126" s="505">
        <f>'[2]1.0_OriginalTargets'!AD139</f>
        <v>0</v>
      </c>
      <c r="V126" s="505">
        <f>'[2]1.0_OriginalTargets'!AE139</f>
        <v>0</v>
      </c>
      <c r="W126" s="505">
        <f>'[2]1.0_OriginalTargets'!AF139</f>
        <v>0</v>
      </c>
      <c r="X126" s="505">
        <f>'[2]1.0_OriginalTargets'!AG139</f>
        <v>0</v>
      </c>
      <c r="Y126" s="506">
        <f>'[2]1.0_OriginalTargets'!AH139</f>
        <v>0</v>
      </c>
      <c r="AA126" s="505">
        <f>'[2]1.0_OriginalTargets'!AK139</f>
        <v>0</v>
      </c>
      <c r="AB126" s="505">
        <f>'[2]1.0_OriginalTargets'!AL139</f>
        <v>0</v>
      </c>
      <c r="AC126" s="505">
        <f>'[2]1.0_OriginalTargets'!AM139</f>
        <v>0</v>
      </c>
      <c r="AD126" s="505">
        <f>'[2]1.0_OriginalTargets'!AN139</f>
        <v>0</v>
      </c>
      <c r="AE126" s="505">
        <f>'[2]1.0_OriginalTargets'!AO139</f>
        <v>0</v>
      </c>
      <c r="AF126" s="506">
        <f>'[2]1.0_OriginalTargets'!AP139</f>
        <v>0</v>
      </c>
      <c r="AG126" s="507"/>
      <c r="AH126" s="505">
        <f>'[2]1.0_OriginalTargets'!AR139</f>
        <v>0</v>
      </c>
      <c r="AI126" s="505">
        <f>'[2]1.0_OriginalTargets'!AS139</f>
        <v>0</v>
      </c>
      <c r="AJ126" s="505">
        <f>'[2]1.0_OriginalTargets'!AT139</f>
        <v>0</v>
      </c>
      <c r="AK126" s="505">
        <f>'[2]1.0_OriginalTargets'!AU139</f>
        <v>0</v>
      </c>
      <c r="AL126" s="505">
        <f>'[2]1.0_OriginalTargets'!AV139</f>
        <v>0</v>
      </c>
      <c r="AM126" s="506">
        <f>'[2]1.0_OriginalTargets'!AW139</f>
        <v>0</v>
      </c>
      <c r="AN126" s="507"/>
      <c r="AO126" s="505">
        <f>'[2]1.0_OriginalTargets'!AY139</f>
        <v>0</v>
      </c>
      <c r="AP126" s="505">
        <f>'[2]1.0_OriginalTargets'!AZ139</f>
        <v>0</v>
      </c>
      <c r="AQ126" s="505">
        <f>'[2]1.0_OriginalTargets'!BA139</f>
        <v>0</v>
      </c>
      <c r="AR126" s="505">
        <f>'[2]1.0_OriginalTargets'!BB139</f>
        <v>0</v>
      </c>
      <c r="AS126" s="505">
        <f>'[2]1.0_OriginalTargets'!BC139</f>
        <v>0</v>
      </c>
      <c r="AT126" s="506">
        <f>'[2]1.0_OriginalTargets'!BD139</f>
        <v>0</v>
      </c>
      <c r="AU126" s="507"/>
      <c r="AV126" s="505">
        <f>'[2]1.0_OriginalTargets'!BF139</f>
        <v>0</v>
      </c>
      <c r="AW126" s="505">
        <f>'[2]1.0_OriginalTargets'!BG139</f>
        <v>0</v>
      </c>
      <c r="AX126" s="505">
        <f>'[2]1.0_OriginalTargets'!BH139</f>
        <v>0</v>
      </c>
      <c r="AY126" s="505">
        <f>'[2]1.0_OriginalTargets'!BI139</f>
        <v>0</v>
      </c>
      <c r="AZ126" s="505">
        <f>'[2]1.0_OriginalTargets'!BJ139</f>
        <v>0</v>
      </c>
      <c r="BA126" s="506">
        <f>'[2]1.0_OriginalTargets'!BK139</f>
        <v>0</v>
      </c>
    </row>
    <row r="127" spans="1:53" ht="13.15">
      <c r="A127" s="508"/>
      <c r="B127" s="509"/>
      <c r="C127" s="510"/>
      <c r="D127" s="511"/>
      <c r="E127" s="504" t="s">
        <v>53</v>
      </c>
      <c r="F127" s="512">
        <f>'[2]1.0_OriginalTargets'!I140</f>
        <v>13</v>
      </c>
      <c r="G127" s="512">
        <f>'[2]1.0_OriginalTargets'!J140</f>
        <v>6</v>
      </c>
      <c r="H127" s="512">
        <f>'[2]1.0_OriginalTargets'!K140</f>
        <v>1</v>
      </c>
      <c r="I127" s="512">
        <f>'[2]1.0_OriginalTargets'!L140</f>
        <v>3</v>
      </c>
      <c r="J127" s="512">
        <f>'[2]1.0_OriginalTargets'!M140</f>
        <v>3</v>
      </c>
      <c r="K127" s="513">
        <f>'[2]1.0_OriginalTargets'!N140</f>
        <v>0</v>
      </c>
      <c r="M127" s="512">
        <f>'[2]1.0_OriginalTargets'!S140</f>
        <v>13</v>
      </c>
      <c r="N127" s="512">
        <f>'[2]1.0_OriginalTargets'!T140</f>
        <v>6</v>
      </c>
      <c r="O127" s="512">
        <f>'[2]1.0_OriginalTargets'!U140</f>
        <v>4</v>
      </c>
      <c r="P127" s="512">
        <f>'[2]1.0_OriginalTargets'!V140</f>
        <v>1</v>
      </c>
      <c r="Q127" s="512">
        <f>'[2]1.0_OriginalTargets'!W140</f>
        <v>0</v>
      </c>
      <c r="R127" s="513">
        <f>'[2]1.0_OriginalTargets'!X140</f>
        <v>2</v>
      </c>
      <c r="T127" s="512">
        <f>'[2]1.0_OriginalTargets'!AC140</f>
        <v>13</v>
      </c>
      <c r="U127" s="512">
        <f>'[2]1.0_OriginalTargets'!AD140</f>
        <v>6</v>
      </c>
      <c r="V127" s="512">
        <f>'[2]1.0_OriginalTargets'!AE140</f>
        <v>0</v>
      </c>
      <c r="W127" s="512">
        <f>'[2]1.0_OriginalTargets'!AF140</f>
        <v>1</v>
      </c>
      <c r="X127" s="512">
        <f>'[2]1.0_OriginalTargets'!AG140</f>
        <v>0</v>
      </c>
      <c r="Y127" s="513">
        <f>'[2]1.0_OriginalTargets'!AH140</f>
        <v>6</v>
      </c>
      <c r="AA127" s="512">
        <f>'[2]1.0_OriginalTargets'!AK140</f>
        <v>4</v>
      </c>
      <c r="AB127" s="512">
        <f>'[2]1.0_OriginalTargets'!AL140</f>
        <v>0</v>
      </c>
      <c r="AC127" s="512">
        <f>'[2]1.0_OriginalTargets'!AM140</f>
        <v>4</v>
      </c>
      <c r="AD127" s="512">
        <f>'[2]1.0_OriginalTargets'!AN140</f>
        <v>0</v>
      </c>
      <c r="AE127" s="512">
        <f>'[2]1.0_OriginalTargets'!AO140</f>
        <v>0</v>
      </c>
      <c r="AF127" s="513">
        <f>'[2]1.0_OriginalTargets'!AP140</f>
        <v>-4</v>
      </c>
      <c r="AG127" s="507"/>
      <c r="AH127" s="512">
        <f>'[2]1.0_OriginalTargets'!AR140</f>
        <v>4</v>
      </c>
      <c r="AI127" s="512">
        <f>'[2]1.0_OriginalTargets'!AS140</f>
        <v>0</v>
      </c>
      <c r="AJ127" s="512">
        <f>'[2]1.0_OriginalTargets'!AT140</f>
        <v>4</v>
      </c>
      <c r="AK127" s="512">
        <f>'[2]1.0_OriginalTargets'!AU140</f>
        <v>0</v>
      </c>
      <c r="AL127" s="512">
        <f>'[2]1.0_OriginalTargets'!AV140</f>
        <v>0</v>
      </c>
      <c r="AM127" s="513">
        <f>'[2]1.0_OriginalTargets'!AW140</f>
        <v>-4</v>
      </c>
      <c r="AN127" s="507"/>
      <c r="AO127" s="512">
        <f>'[2]1.0_OriginalTargets'!AY140</f>
        <v>0</v>
      </c>
      <c r="AP127" s="512">
        <f>'[2]1.0_OriginalTargets'!AZ140</f>
        <v>0</v>
      </c>
      <c r="AQ127" s="512">
        <f>'[2]1.0_OriginalTargets'!BA140</f>
        <v>0</v>
      </c>
      <c r="AR127" s="512">
        <f>'[2]1.0_OriginalTargets'!BB140</f>
        <v>0</v>
      </c>
      <c r="AS127" s="512">
        <f>'[2]1.0_OriginalTargets'!BC140</f>
        <v>0</v>
      </c>
      <c r="AT127" s="513">
        <f>'[2]1.0_OriginalTargets'!BD140</f>
        <v>0</v>
      </c>
      <c r="AU127" s="507"/>
      <c r="AV127" s="512">
        <f>'[2]1.0_OriginalTargets'!BF140</f>
        <v>0</v>
      </c>
      <c r="AW127" s="512">
        <f>'[2]1.0_OriginalTargets'!BG140</f>
        <v>0</v>
      </c>
      <c r="AX127" s="512">
        <f>'[2]1.0_OriginalTargets'!BH140</f>
        <v>0</v>
      </c>
      <c r="AY127" s="512">
        <f>'[2]1.0_OriginalTargets'!BI140</f>
        <v>0</v>
      </c>
      <c r="AZ127" s="512">
        <f>'[2]1.0_OriginalTargets'!BJ140</f>
        <v>0</v>
      </c>
      <c r="BA127" s="513">
        <f>'[2]1.0_OriginalTargets'!BK140</f>
        <v>0</v>
      </c>
    </row>
    <row r="128" spans="1:53" ht="13.15">
      <c r="A128" s="508"/>
      <c r="B128" s="509"/>
      <c r="C128" s="510"/>
      <c r="D128" s="511"/>
      <c r="E128" s="504" t="s">
        <v>54</v>
      </c>
      <c r="F128" s="512">
        <f>'[2]1.0_OriginalTargets'!I141</f>
        <v>0</v>
      </c>
      <c r="G128" s="512">
        <f>'[2]1.0_OriginalTargets'!J141</f>
        <v>0</v>
      </c>
      <c r="H128" s="512">
        <f>'[2]1.0_OriginalTargets'!K141</f>
        <v>0</v>
      </c>
      <c r="I128" s="512">
        <f>'[2]1.0_OriginalTargets'!L141</f>
        <v>0</v>
      </c>
      <c r="J128" s="512">
        <f>'[2]1.0_OriginalTargets'!M141</f>
        <v>0</v>
      </c>
      <c r="K128" s="513">
        <f>'[2]1.0_OriginalTargets'!N141</f>
        <v>0</v>
      </c>
      <c r="M128" s="512">
        <f>'[2]1.0_OriginalTargets'!S141</f>
        <v>0</v>
      </c>
      <c r="N128" s="512">
        <f>'[2]1.0_OriginalTargets'!T141</f>
        <v>0</v>
      </c>
      <c r="O128" s="512">
        <f>'[2]1.0_OriginalTargets'!U141</f>
        <v>0</v>
      </c>
      <c r="P128" s="512">
        <f>'[2]1.0_OriginalTargets'!V141</f>
        <v>0</v>
      </c>
      <c r="Q128" s="512">
        <f>'[2]1.0_OriginalTargets'!W141</f>
        <v>0</v>
      </c>
      <c r="R128" s="513">
        <f>'[2]1.0_OriginalTargets'!X141</f>
        <v>0</v>
      </c>
      <c r="T128" s="512">
        <f>'[2]1.0_OriginalTargets'!AC141</f>
        <v>0</v>
      </c>
      <c r="U128" s="512">
        <f>'[2]1.0_OriginalTargets'!AD141</f>
        <v>0</v>
      </c>
      <c r="V128" s="512">
        <f>'[2]1.0_OriginalTargets'!AE141</f>
        <v>0</v>
      </c>
      <c r="W128" s="512">
        <f>'[2]1.0_OriginalTargets'!AF141</f>
        <v>0</v>
      </c>
      <c r="X128" s="512">
        <f>'[2]1.0_OriginalTargets'!AG141</f>
        <v>0</v>
      </c>
      <c r="Y128" s="513">
        <f>'[2]1.0_OriginalTargets'!AH141</f>
        <v>0</v>
      </c>
      <c r="AA128" s="512">
        <f>'[2]1.0_OriginalTargets'!AK141</f>
        <v>0</v>
      </c>
      <c r="AB128" s="512">
        <f>'[2]1.0_OriginalTargets'!AL141</f>
        <v>0</v>
      </c>
      <c r="AC128" s="512">
        <f>'[2]1.0_OriginalTargets'!AM141</f>
        <v>0</v>
      </c>
      <c r="AD128" s="512">
        <f>'[2]1.0_OriginalTargets'!AN141</f>
        <v>0</v>
      </c>
      <c r="AE128" s="512">
        <f>'[2]1.0_OriginalTargets'!AO141</f>
        <v>0</v>
      </c>
      <c r="AF128" s="513">
        <f>'[2]1.0_OriginalTargets'!AP141</f>
        <v>0</v>
      </c>
      <c r="AG128" s="507"/>
      <c r="AH128" s="512">
        <f>'[2]1.0_OriginalTargets'!AR141</f>
        <v>0</v>
      </c>
      <c r="AI128" s="512">
        <f>'[2]1.0_OriginalTargets'!AS141</f>
        <v>0</v>
      </c>
      <c r="AJ128" s="512">
        <f>'[2]1.0_OriginalTargets'!AT141</f>
        <v>0</v>
      </c>
      <c r="AK128" s="512">
        <f>'[2]1.0_OriginalTargets'!AU141</f>
        <v>0</v>
      </c>
      <c r="AL128" s="512">
        <f>'[2]1.0_OriginalTargets'!AV141</f>
        <v>0</v>
      </c>
      <c r="AM128" s="513">
        <f>'[2]1.0_OriginalTargets'!AW141</f>
        <v>0</v>
      </c>
      <c r="AN128" s="507"/>
      <c r="AO128" s="512">
        <f>'[2]1.0_OriginalTargets'!AY141</f>
        <v>0</v>
      </c>
      <c r="AP128" s="512">
        <f>'[2]1.0_OriginalTargets'!AZ141</f>
        <v>0</v>
      </c>
      <c r="AQ128" s="512">
        <f>'[2]1.0_OriginalTargets'!BA141</f>
        <v>0</v>
      </c>
      <c r="AR128" s="512">
        <f>'[2]1.0_OriginalTargets'!BB141</f>
        <v>0</v>
      </c>
      <c r="AS128" s="512">
        <f>'[2]1.0_OriginalTargets'!BC141</f>
        <v>0</v>
      </c>
      <c r="AT128" s="513">
        <f>'[2]1.0_OriginalTargets'!BD141</f>
        <v>0</v>
      </c>
      <c r="AU128" s="507"/>
      <c r="AV128" s="512">
        <f>'[2]1.0_OriginalTargets'!BF141</f>
        <v>0</v>
      </c>
      <c r="AW128" s="512">
        <f>'[2]1.0_OriginalTargets'!BG141</f>
        <v>0</v>
      </c>
      <c r="AX128" s="512">
        <f>'[2]1.0_OriginalTargets'!BH141</f>
        <v>0</v>
      </c>
      <c r="AY128" s="512">
        <f>'[2]1.0_OriginalTargets'!BI141</f>
        <v>0</v>
      </c>
      <c r="AZ128" s="512">
        <f>'[2]1.0_OriginalTargets'!BJ141</f>
        <v>0</v>
      </c>
      <c r="BA128" s="513">
        <f>'[2]1.0_OriginalTargets'!BK141</f>
        <v>0</v>
      </c>
    </row>
    <row r="129" spans="1:53" ht="13.5" thickBot="1">
      <c r="A129" s="508"/>
      <c r="B129" s="514"/>
      <c r="C129" s="515"/>
      <c r="D129" s="516"/>
      <c r="E129" s="517" t="s">
        <v>55</v>
      </c>
      <c r="F129" s="518">
        <f>'[2]1.0_OriginalTargets'!I142</f>
        <v>0</v>
      </c>
      <c r="G129" s="518">
        <f>'[2]1.0_OriginalTargets'!J142</f>
        <v>0</v>
      </c>
      <c r="H129" s="518">
        <f>'[2]1.0_OriginalTargets'!K142</f>
        <v>0</v>
      </c>
      <c r="I129" s="518">
        <f>'[2]1.0_OriginalTargets'!L142</f>
        <v>0</v>
      </c>
      <c r="J129" s="518">
        <f>'[2]1.0_OriginalTargets'!M142</f>
        <v>0</v>
      </c>
      <c r="K129" s="519">
        <f>'[2]1.0_OriginalTargets'!N142</f>
        <v>0</v>
      </c>
      <c r="M129" s="518">
        <f>'[2]1.0_OriginalTargets'!S142</f>
        <v>0</v>
      </c>
      <c r="N129" s="518">
        <f>'[2]1.0_OriginalTargets'!T142</f>
        <v>0</v>
      </c>
      <c r="O129" s="518">
        <f>'[2]1.0_OriginalTargets'!U142</f>
        <v>0</v>
      </c>
      <c r="P129" s="518">
        <f>'[2]1.0_OriginalTargets'!V142</f>
        <v>0</v>
      </c>
      <c r="Q129" s="518">
        <f>'[2]1.0_OriginalTargets'!W142</f>
        <v>0</v>
      </c>
      <c r="R129" s="519">
        <f>'[2]1.0_OriginalTargets'!X142</f>
        <v>0</v>
      </c>
      <c r="T129" s="518">
        <f>'[2]1.0_OriginalTargets'!AC142</f>
        <v>0</v>
      </c>
      <c r="U129" s="518">
        <f>'[2]1.0_OriginalTargets'!AD142</f>
        <v>0</v>
      </c>
      <c r="V129" s="518">
        <f>'[2]1.0_OriginalTargets'!AE142</f>
        <v>0</v>
      </c>
      <c r="W129" s="518">
        <f>'[2]1.0_OriginalTargets'!AF142</f>
        <v>0</v>
      </c>
      <c r="X129" s="518">
        <f>'[2]1.0_OriginalTargets'!AG142</f>
        <v>0</v>
      </c>
      <c r="Y129" s="519">
        <f>'[2]1.0_OriginalTargets'!AH142</f>
        <v>0</v>
      </c>
      <c r="AA129" s="518">
        <f>'[2]1.0_OriginalTargets'!AK142</f>
        <v>0</v>
      </c>
      <c r="AB129" s="518">
        <f>'[2]1.0_OriginalTargets'!AL142</f>
        <v>0</v>
      </c>
      <c r="AC129" s="518">
        <f>'[2]1.0_OriginalTargets'!AM142</f>
        <v>0</v>
      </c>
      <c r="AD129" s="518">
        <f>'[2]1.0_OriginalTargets'!AN142</f>
        <v>0</v>
      </c>
      <c r="AE129" s="518">
        <f>'[2]1.0_OriginalTargets'!AO142</f>
        <v>0</v>
      </c>
      <c r="AF129" s="519">
        <f>'[2]1.0_OriginalTargets'!AP142</f>
        <v>0</v>
      </c>
      <c r="AG129" s="507"/>
      <c r="AH129" s="518">
        <f>'[2]1.0_OriginalTargets'!AR142</f>
        <v>0</v>
      </c>
      <c r="AI129" s="518">
        <f>'[2]1.0_OriginalTargets'!AS142</f>
        <v>0</v>
      </c>
      <c r="AJ129" s="518">
        <f>'[2]1.0_OriginalTargets'!AT142</f>
        <v>0</v>
      </c>
      <c r="AK129" s="518">
        <f>'[2]1.0_OriginalTargets'!AU142</f>
        <v>0</v>
      </c>
      <c r="AL129" s="518">
        <f>'[2]1.0_OriginalTargets'!AV142</f>
        <v>0</v>
      </c>
      <c r="AM129" s="519">
        <f>'[2]1.0_OriginalTargets'!AW142</f>
        <v>0</v>
      </c>
      <c r="AN129" s="507"/>
      <c r="AO129" s="518">
        <f>'[2]1.0_OriginalTargets'!AY142</f>
        <v>0</v>
      </c>
      <c r="AP129" s="518">
        <f>'[2]1.0_OriginalTargets'!AZ142</f>
        <v>0</v>
      </c>
      <c r="AQ129" s="518">
        <f>'[2]1.0_OriginalTargets'!BA142</f>
        <v>0</v>
      </c>
      <c r="AR129" s="518">
        <f>'[2]1.0_OriginalTargets'!BB142</f>
        <v>0</v>
      </c>
      <c r="AS129" s="518">
        <f>'[2]1.0_OriginalTargets'!BC142</f>
        <v>0</v>
      </c>
      <c r="AT129" s="519">
        <f>'[2]1.0_OriginalTargets'!BD142</f>
        <v>0</v>
      </c>
      <c r="AU129" s="507"/>
      <c r="AV129" s="518">
        <f>'[2]1.0_OriginalTargets'!BF142</f>
        <v>0</v>
      </c>
      <c r="AW129" s="518">
        <f>'[2]1.0_OriginalTargets'!BG142</f>
        <v>0</v>
      </c>
      <c r="AX129" s="518">
        <f>'[2]1.0_OriginalTargets'!BH142</f>
        <v>0</v>
      </c>
      <c r="AY129" s="518">
        <f>'[2]1.0_OriginalTargets'!BI142</f>
        <v>0</v>
      </c>
      <c r="AZ129" s="518">
        <f>'[2]1.0_OriginalTargets'!BJ142</f>
        <v>0</v>
      </c>
      <c r="BA129" s="519">
        <f>'[2]1.0_OriginalTargets'!BK142</f>
        <v>0</v>
      </c>
    </row>
    <row r="130" spans="1:53" ht="26.25">
      <c r="A130" s="520" t="s">
        <v>9</v>
      </c>
      <c r="B130" s="501">
        <v>18</v>
      </c>
      <c r="C130" s="502" t="s">
        <v>40</v>
      </c>
      <c r="D130" s="503" t="s">
        <v>58</v>
      </c>
      <c r="E130" s="521" t="s">
        <v>52</v>
      </c>
      <c r="F130" s="505">
        <f>'[2]1.0_OriginalTargets'!I143</f>
        <v>72</v>
      </c>
      <c r="G130" s="505">
        <f>'[2]1.0_OriginalTargets'!J143</f>
        <v>0</v>
      </c>
      <c r="H130" s="505">
        <f>'[2]1.0_OriginalTargets'!K143</f>
        <v>27</v>
      </c>
      <c r="I130" s="505">
        <f>'[2]1.0_OriginalTargets'!L143</f>
        <v>18</v>
      </c>
      <c r="J130" s="505">
        <f>'[2]1.0_OriginalTargets'!M143</f>
        <v>19</v>
      </c>
      <c r="K130" s="506">
        <f>'[2]1.0_OriginalTargets'!N143</f>
        <v>8</v>
      </c>
      <c r="M130" s="505">
        <f>'[2]1.0_OriginalTargets'!S143</f>
        <v>78</v>
      </c>
      <c r="N130" s="505">
        <f>'[2]1.0_OriginalTargets'!T143</f>
        <v>2</v>
      </c>
      <c r="O130" s="505">
        <f>'[2]1.0_OriginalTargets'!U143</f>
        <v>56</v>
      </c>
      <c r="P130" s="505">
        <f>'[2]1.0_OriginalTargets'!V143</f>
        <v>0</v>
      </c>
      <c r="Q130" s="505">
        <f>'[2]1.0_OriginalTargets'!W143</f>
        <v>17</v>
      </c>
      <c r="R130" s="506">
        <f>'[2]1.0_OriginalTargets'!X143</f>
        <v>3</v>
      </c>
      <c r="T130" s="505">
        <f>'[2]1.0_OriginalTargets'!AC143</f>
        <v>78</v>
      </c>
      <c r="U130" s="505">
        <f>'[2]1.0_OriginalTargets'!AD143</f>
        <v>2</v>
      </c>
      <c r="V130" s="505">
        <f>'[2]1.0_OriginalTargets'!AE143</f>
        <v>4</v>
      </c>
      <c r="W130" s="505">
        <f>'[2]1.0_OriginalTargets'!AF143</f>
        <v>0</v>
      </c>
      <c r="X130" s="505">
        <f>'[2]1.0_OriginalTargets'!AG143</f>
        <v>27</v>
      </c>
      <c r="Y130" s="506">
        <f>'[2]1.0_OriginalTargets'!AH143</f>
        <v>45</v>
      </c>
      <c r="AA130" s="505">
        <f>'[2]1.0_OriginalTargets'!AK143</f>
        <v>52</v>
      </c>
      <c r="AB130" s="505">
        <f>'[2]1.0_OriginalTargets'!AL143</f>
        <v>0</v>
      </c>
      <c r="AC130" s="505">
        <f>'[2]1.0_OriginalTargets'!AM143</f>
        <v>52</v>
      </c>
      <c r="AD130" s="505">
        <f>'[2]1.0_OriginalTargets'!AN143</f>
        <v>0</v>
      </c>
      <c r="AE130" s="505">
        <f>'[2]1.0_OriginalTargets'!AO143</f>
        <v>-10</v>
      </c>
      <c r="AF130" s="506">
        <f>'[2]1.0_OriginalTargets'!AP143</f>
        <v>-42</v>
      </c>
      <c r="AG130" s="507"/>
      <c r="AH130" s="505">
        <f>'[2]1.0_OriginalTargets'!AR143</f>
        <v>52</v>
      </c>
      <c r="AI130" s="505">
        <f>'[2]1.0_OriginalTargets'!AS143</f>
        <v>0</v>
      </c>
      <c r="AJ130" s="505">
        <f>'[2]1.0_OriginalTargets'!AT143</f>
        <v>52</v>
      </c>
      <c r="AK130" s="505">
        <f>'[2]1.0_OriginalTargets'!AU143</f>
        <v>0</v>
      </c>
      <c r="AL130" s="505">
        <f>'[2]1.0_OriginalTargets'!AV143</f>
        <v>-10</v>
      </c>
      <c r="AM130" s="506">
        <f>'[2]1.0_OriginalTargets'!AW143</f>
        <v>-42</v>
      </c>
      <c r="AN130" s="507"/>
      <c r="AO130" s="505">
        <f>'[2]1.0_OriginalTargets'!AY143</f>
        <v>0</v>
      </c>
      <c r="AP130" s="505">
        <f>'[2]1.0_OriginalTargets'!AZ143</f>
        <v>0</v>
      </c>
      <c r="AQ130" s="505">
        <f>'[2]1.0_OriginalTargets'!BA143</f>
        <v>0</v>
      </c>
      <c r="AR130" s="505">
        <f>'[2]1.0_OriginalTargets'!BB143</f>
        <v>0</v>
      </c>
      <c r="AS130" s="505">
        <f>'[2]1.0_OriginalTargets'!BC143</f>
        <v>0</v>
      </c>
      <c r="AT130" s="506">
        <f>'[2]1.0_OriginalTargets'!BD143</f>
        <v>0</v>
      </c>
      <c r="AU130" s="507"/>
      <c r="AV130" s="505">
        <f>'[2]1.0_OriginalTargets'!BF143</f>
        <v>0</v>
      </c>
      <c r="AW130" s="505">
        <f>'[2]1.0_OriginalTargets'!BG143</f>
        <v>0</v>
      </c>
      <c r="AX130" s="505">
        <f>'[2]1.0_OriginalTargets'!BH143</f>
        <v>0</v>
      </c>
      <c r="AY130" s="505">
        <f>'[2]1.0_OriginalTargets'!BI143</f>
        <v>0</v>
      </c>
      <c r="AZ130" s="505">
        <f>'[2]1.0_OriginalTargets'!BJ143</f>
        <v>0</v>
      </c>
      <c r="BA130" s="506">
        <f>'[2]1.0_OriginalTargets'!BK143</f>
        <v>0</v>
      </c>
    </row>
    <row r="131" spans="1:53" ht="13.15">
      <c r="A131" s="508"/>
      <c r="B131" s="509"/>
      <c r="C131" s="510"/>
      <c r="D131" s="511"/>
      <c r="E131" s="504" t="s">
        <v>53</v>
      </c>
      <c r="F131" s="512">
        <f>'[2]1.0_OriginalTargets'!I144</f>
        <v>0</v>
      </c>
      <c r="G131" s="512">
        <f>'[2]1.0_OriginalTargets'!J144</f>
        <v>0</v>
      </c>
      <c r="H131" s="512">
        <f>'[2]1.0_OriginalTargets'!K144</f>
        <v>0</v>
      </c>
      <c r="I131" s="512">
        <f>'[2]1.0_OriginalTargets'!L144</f>
        <v>0</v>
      </c>
      <c r="J131" s="512">
        <f>'[2]1.0_OriginalTargets'!M144</f>
        <v>0</v>
      </c>
      <c r="K131" s="513">
        <f>'[2]1.0_OriginalTargets'!N144</f>
        <v>0</v>
      </c>
      <c r="M131" s="512">
        <f>'[2]1.0_OriginalTargets'!S144</f>
        <v>0</v>
      </c>
      <c r="N131" s="512">
        <f>'[2]1.0_OriginalTargets'!T144</f>
        <v>0</v>
      </c>
      <c r="O131" s="512">
        <f>'[2]1.0_OriginalTargets'!U144</f>
        <v>0</v>
      </c>
      <c r="P131" s="512">
        <f>'[2]1.0_OriginalTargets'!V144</f>
        <v>0</v>
      </c>
      <c r="Q131" s="512">
        <f>'[2]1.0_OriginalTargets'!W144</f>
        <v>0</v>
      </c>
      <c r="R131" s="513">
        <f>'[2]1.0_OriginalTargets'!X144</f>
        <v>0</v>
      </c>
      <c r="T131" s="512">
        <f>'[2]1.0_OriginalTargets'!AC144</f>
        <v>0</v>
      </c>
      <c r="U131" s="512">
        <f>'[2]1.0_OriginalTargets'!AD144</f>
        <v>0</v>
      </c>
      <c r="V131" s="512">
        <f>'[2]1.0_OriginalTargets'!AE144</f>
        <v>0</v>
      </c>
      <c r="W131" s="512">
        <f>'[2]1.0_OriginalTargets'!AF144</f>
        <v>0</v>
      </c>
      <c r="X131" s="512">
        <f>'[2]1.0_OriginalTargets'!AG144</f>
        <v>0</v>
      </c>
      <c r="Y131" s="513">
        <f>'[2]1.0_OriginalTargets'!AH144</f>
        <v>0</v>
      </c>
      <c r="AA131" s="512">
        <f>'[2]1.0_OriginalTargets'!AK144</f>
        <v>0</v>
      </c>
      <c r="AB131" s="512">
        <f>'[2]1.0_OriginalTargets'!AL144</f>
        <v>0</v>
      </c>
      <c r="AC131" s="512">
        <f>'[2]1.0_OriginalTargets'!AM144</f>
        <v>0</v>
      </c>
      <c r="AD131" s="512">
        <f>'[2]1.0_OriginalTargets'!AN144</f>
        <v>0</v>
      </c>
      <c r="AE131" s="512">
        <f>'[2]1.0_OriginalTargets'!AO144</f>
        <v>0</v>
      </c>
      <c r="AF131" s="513">
        <f>'[2]1.0_OriginalTargets'!AP144</f>
        <v>0</v>
      </c>
      <c r="AG131" s="507"/>
      <c r="AH131" s="512">
        <f>'[2]1.0_OriginalTargets'!AR144</f>
        <v>0</v>
      </c>
      <c r="AI131" s="512">
        <f>'[2]1.0_OriginalTargets'!AS144</f>
        <v>0</v>
      </c>
      <c r="AJ131" s="512">
        <f>'[2]1.0_OriginalTargets'!AT144</f>
        <v>0</v>
      </c>
      <c r="AK131" s="512">
        <f>'[2]1.0_OriginalTargets'!AU144</f>
        <v>0</v>
      </c>
      <c r="AL131" s="512">
        <f>'[2]1.0_OriginalTargets'!AV144</f>
        <v>0</v>
      </c>
      <c r="AM131" s="513">
        <f>'[2]1.0_OriginalTargets'!AW144</f>
        <v>0</v>
      </c>
      <c r="AN131" s="507"/>
      <c r="AO131" s="512">
        <f>'[2]1.0_OriginalTargets'!AY144</f>
        <v>0</v>
      </c>
      <c r="AP131" s="512">
        <f>'[2]1.0_OriginalTargets'!AZ144</f>
        <v>0</v>
      </c>
      <c r="AQ131" s="512">
        <f>'[2]1.0_OriginalTargets'!BA144</f>
        <v>0</v>
      </c>
      <c r="AR131" s="512">
        <f>'[2]1.0_OriginalTargets'!BB144</f>
        <v>0</v>
      </c>
      <c r="AS131" s="512">
        <f>'[2]1.0_OriginalTargets'!BC144</f>
        <v>0</v>
      </c>
      <c r="AT131" s="513">
        <f>'[2]1.0_OriginalTargets'!BD144</f>
        <v>0</v>
      </c>
      <c r="AU131" s="507"/>
      <c r="AV131" s="512">
        <f>'[2]1.0_OriginalTargets'!BF144</f>
        <v>0</v>
      </c>
      <c r="AW131" s="512">
        <f>'[2]1.0_OriginalTargets'!BG144</f>
        <v>0</v>
      </c>
      <c r="AX131" s="512">
        <f>'[2]1.0_OriginalTargets'!BH144</f>
        <v>0</v>
      </c>
      <c r="AY131" s="512">
        <f>'[2]1.0_OriginalTargets'!BI144</f>
        <v>0</v>
      </c>
      <c r="AZ131" s="512">
        <f>'[2]1.0_OriginalTargets'!BJ144</f>
        <v>0</v>
      </c>
      <c r="BA131" s="513">
        <f>'[2]1.0_OriginalTargets'!BK144</f>
        <v>0</v>
      </c>
    </row>
    <row r="132" spans="1:53" ht="13.15">
      <c r="A132" s="508"/>
      <c r="B132" s="509"/>
      <c r="C132" s="510"/>
      <c r="D132" s="511"/>
      <c r="E132" s="504" t="s">
        <v>54</v>
      </c>
      <c r="F132" s="512">
        <f>'[2]1.0_OriginalTargets'!I145</f>
        <v>4</v>
      </c>
      <c r="G132" s="512">
        <f>'[2]1.0_OriginalTargets'!J145</f>
        <v>0</v>
      </c>
      <c r="H132" s="512">
        <f>'[2]1.0_OriginalTargets'!K145</f>
        <v>0</v>
      </c>
      <c r="I132" s="512">
        <f>'[2]1.0_OriginalTargets'!L145</f>
        <v>2</v>
      </c>
      <c r="J132" s="512">
        <f>'[2]1.0_OriginalTargets'!M145</f>
        <v>1</v>
      </c>
      <c r="K132" s="513">
        <f>'[2]1.0_OriginalTargets'!N145</f>
        <v>1</v>
      </c>
      <c r="M132" s="512">
        <f>'[2]1.0_OriginalTargets'!S145</f>
        <v>4</v>
      </c>
      <c r="N132" s="512">
        <f>'[2]1.0_OriginalTargets'!T145</f>
        <v>0</v>
      </c>
      <c r="O132" s="512">
        <f>'[2]1.0_OriginalTargets'!U145</f>
        <v>2</v>
      </c>
      <c r="P132" s="512">
        <f>'[2]1.0_OriginalTargets'!V145</f>
        <v>0</v>
      </c>
      <c r="Q132" s="512">
        <f>'[2]1.0_OriginalTargets'!W145</f>
        <v>0</v>
      </c>
      <c r="R132" s="513">
        <f>'[2]1.0_OriginalTargets'!X145</f>
        <v>2</v>
      </c>
      <c r="T132" s="512">
        <f>'[2]1.0_OriginalTargets'!AC145</f>
        <v>4</v>
      </c>
      <c r="U132" s="512">
        <f>'[2]1.0_OriginalTargets'!AD145</f>
        <v>0</v>
      </c>
      <c r="V132" s="512">
        <f>'[2]1.0_OriginalTargets'!AE145</f>
        <v>0</v>
      </c>
      <c r="W132" s="512">
        <f>'[2]1.0_OriginalTargets'!AF145</f>
        <v>0</v>
      </c>
      <c r="X132" s="512">
        <f>'[2]1.0_OriginalTargets'!AG145</f>
        <v>0</v>
      </c>
      <c r="Y132" s="513">
        <f>'[2]1.0_OriginalTargets'!AH145</f>
        <v>4</v>
      </c>
      <c r="AA132" s="512">
        <f>'[2]1.0_OriginalTargets'!AK145</f>
        <v>2</v>
      </c>
      <c r="AB132" s="512">
        <f>'[2]1.0_OriginalTargets'!AL145</f>
        <v>0</v>
      </c>
      <c r="AC132" s="512">
        <f>'[2]1.0_OriginalTargets'!AM145</f>
        <v>2</v>
      </c>
      <c r="AD132" s="512">
        <f>'[2]1.0_OriginalTargets'!AN145</f>
        <v>0</v>
      </c>
      <c r="AE132" s="512">
        <f>'[2]1.0_OriginalTargets'!AO145</f>
        <v>0</v>
      </c>
      <c r="AF132" s="513">
        <f>'[2]1.0_OriginalTargets'!AP145</f>
        <v>-2</v>
      </c>
      <c r="AG132" s="507"/>
      <c r="AH132" s="512">
        <f>'[2]1.0_OriginalTargets'!AR145</f>
        <v>2</v>
      </c>
      <c r="AI132" s="512">
        <f>'[2]1.0_OriginalTargets'!AS145</f>
        <v>0</v>
      </c>
      <c r="AJ132" s="512">
        <f>'[2]1.0_OriginalTargets'!AT145</f>
        <v>2</v>
      </c>
      <c r="AK132" s="512">
        <f>'[2]1.0_OriginalTargets'!AU145</f>
        <v>0</v>
      </c>
      <c r="AL132" s="512">
        <f>'[2]1.0_OriginalTargets'!AV145</f>
        <v>0</v>
      </c>
      <c r="AM132" s="513">
        <f>'[2]1.0_OriginalTargets'!AW145</f>
        <v>-2</v>
      </c>
      <c r="AN132" s="507"/>
      <c r="AO132" s="512">
        <f>'[2]1.0_OriginalTargets'!AY145</f>
        <v>0</v>
      </c>
      <c r="AP132" s="512">
        <f>'[2]1.0_OriginalTargets'!AZ145</f>
        <v>0</v>
      </c>
      <c r="AQ132" s="512">
        <f>'[2]1.0_OriginalTargets'!BA145</f>
        <v>0</v>
      </c>
      <c r="AR132" s="512">
        <f>'[2]1.0_OriginalTargets'!BB145</f>
        <v>0</v>
      </c>
      <c r="AS132" s="512">
        <f>'[2]1.0_OriginalTargets'!BC145</f>
        <v>0</v>
      </c>
      <c r="AT132" s="513">
        <f>'[2]1.0_OriginalTargets'!BD145</f>
        <v>0</v>
      </c>
      <c r="AU132" s="507"/>
      <c r="AV132" s="512">
        <f>'[2]1.0_OriginalTargets'!BF145</f>
        <v>0</v>
      </c>
      <c r="AW132" s="512">
        <f>'[2]1.0_OriginalTargets'!BG145</f>
        <v>0</v>
      </c>
      <c r="AX132" s="512">
        <f>'[2]1.0_OriginalTargets'!BH145</f>
        <v>0</v>
      </c>
      <c r="AY132" s="512">
        <f>'[2]1.0_OriginalTargets'!BI145</f>
        <v>0</v>
      </c>
      <c r="AZ132" s="512">
        <f>'[2]1.0_OriginalTargets'!BJ145</f>
        <v>0</v>
      </c>
      <c r="BA132" s="513">
        <f>'[2]1.0_OriginalTargets'!BK145</f>
        <v>0</v>
      </c>
    </row>
    <row r="133" spans="1:53" ht="13.5" thickBot="1">
      <c r="A133" s="508"/>
      <c r="B133" s="514"/>
      <c r="C133" s="515"/>
      <c r="D133" s="516"/>
      <c r="E133" s="517" t="s">
        <v>55</v>
      </c>
      <c r="F133" s="518">
        <f>'[2]1.0_OriginalTargets'!I146</f>
        <v>2</v>
      </c>
      <c r="G133" s="518">
        <f>'[2]1.0_OriginalTargets'!J146</f>
        <v>2</v>
      </c>
      <c r="H133" s="518">
        <f>'[2]1.0_OriginalTargets'!K146</f>
        <v>0</v>
      </c>
      <c r="I133" s="518">
        <f>'[2]1.0_OriginalTargets'!L146</f>
        <v>0</v>
      </c>
      <c r="J133" s="518">
        <f>'[2]1.0_OriginalTargets'!M146</f>
        <v>0</v>
      </c>
      <c r="K133" s="519">
        <f>'[2]1.0_OriginalTargets'!N146</f>
        <v>0</v>
      </c>
      <c r="M133" s="518">
        <f>'[2]1.0_OriginalTargets'!S146</f>
        <v>2</v>
      </c>
      <c r="N133" s="518">
        <f>'[2]1.0_OriginalTargets'!T146</f>
        <v>0</v>
      </c>
      <c r="O133" s="518">
        <f>'[2]1.0_OriginalTargets'!U146</f>
        <v>0</v>
      </c>
      <c r="P133" s="518">
        <f>'[2]1.0_OriginalTargets'!V146</f>
        <v>2</v>
      </c>
      <c r="Q133" s="518">
        <f>'[2]1.0_OriginalTargets'!W146</f>
        <v>0</v>
      </c>
      <c r="R133" s="519">
        <f>'[2]1.0_OriginalTargets'!X146</f>
        <v>0</v>
      </c>
      <c r="T133" s="518">
        <f>'[2]1.0_OriginalTargets'!AC146</f>
        <v>2</v>
      </c>
      <c r="U133" s="518">
        <f>'[2]1.0_OriginalTargets'!AD146</f>
        <v>0</v>
      </c>
      <c r="V133" s="518">
        <f>'[2]1.0_OriginalTargets'!AE146</f>
        <v>0</v>
      </c>
      <c r="W133" s="518">
        <f>'[2]1.0_OriginalTargets'!AF146</f>
        <v>2</v>
      </c>
      <c r="X133" s="518">
        <f>'[2]1.0_OriginalTargets'!AG146</f>
        <v>0</v>
      </c>
      <c r="Y133" s="519">
        <f>'[2]1.0_OriginalTargets'!AH146</f>
        <v>0</v>
      </c>
      <c r="AA133" s="518">
        <f>'[2]1.0_OriginalTargets'!AK146</f>
        <v>0</v>
      </c>
      <c r="AB133" s="518">
        <f>'[2]1.0_OriginalTargets'!AL146</f>
        <v>0</v>
      </c>
      <c r="AC133" s="518">
        <f>'[2]1.0_OriginalTargets'!AM146</f>
        <v>0</v>
      </c>
      <c r="AD133" s="518">
        <f>'[2]1.0_OriginalTargets'!AN146</f>
        <v>0</v>
      </c>
      <c r="AE133" s="518">
        <f>'[2]1.0_OriginalTargets'!AO146</f>
        <v>0</v>
      </c>
      <c r="AF133" s="519">
        <f>'[2]1.0_OriginalTargets'!AP146</f>
        <v>0</v>
      </c>
      <c r="AG133" s="507"/>
      <c r="AH133" s="518">
        <f>'[2]1.0_OriginalTargets'!AR146</f>
        <v>0</v>
      </c>
      <c r="AI133" s="518">
        <f>'[2]1.0_OriginalTargets'!AS146</f>
        <v>0</v>
      </c>
      <c r="AJ133" s="518">
        <f>'[2]1.0_OriginalTargets'!AT146</f>
        <v>0</v>
      </c>
      <c r="AK133" s="518">
        <f>'[2]1.0_OriginalTargets'!AU146</f>
        <v>0</v>
      </c>
      <c r="AL133" s="518">
        <f>'[2]1.0_OriginalTargets'!AV146</f>
        <v>0</v>
      </c>
      <c r="AM133" s="519">
        <f>'[2]1.0_OriginalTargets'!AW146</f>
        <v>0</v>
      </c>
      <c r="AN133" s="507"/>
      <c r="AO133" s="518">
        <f>'[2]1.0_OriginalTargets'!AY146</f>
        <v>0</v>
      </c>
      <c r="AP133" s="518">
        <f>'[2]1.0_OriginalTargets'!AZ146</f>
        <v>0</v>
      </c>
      <c r="AQ133" s="518">
        <f>'[2]1.0_OriginalTargets'!BA146</f>
        <v>0</v>
      </c>
      <c r="AR133" s="518">
        <f>'[2]1.0_OriginalTargets'!BB146</f>
        <v>0</v>
      </c>
      <c r="AS133" s="518">
        <f>'[2]1.0_OriginalTargets'!BC146</f>
        <v>0</v>
      </c>
      <c r="AT133" s="519">
        <f>'[2]1.0_OriginalTargets'!BD146</f>
        <v>0</v>
      </c>
      <c r="AU133" s="507"/>
      <c r="AV133" s="518">
        <f>'[2]1.0_OriginalTargets'!BF146</f>
        <v>0</v>
      </c>
      <c r="AW133" s="518">
        <f>'[2]1.0_OriginalTargets'!BG146</f>
        <v>0</v>
      </c>
      <c r="AX133" s="518">
        <f>'[2]1.0_OriginalTargets'!BH146</f>
        <v>0</v>
      </c>
      <c r="AY133" s="518">
        <f>'[2]1.0_OriginalTargets'!BI146</f>
        <v>0</v>
      </c>
      <c r="AZ133" s="518">
        <f>'[2]1.0_OriginalTargets'!BJ146</f>
        <v>0</v>
      </c>
      <c r="BA133" s="519">
        <f>'[2]1.0_OriginalTargets'!BK146</f>
        <v>0</v>
      </c>
    </row>
    <row r="134" spans="1:53" ht="25.5">
      <c r="A134" s="520" t="s">
        <v>9</v>
      </c>
      <c r="B134" s="501">
        <v>19</v>
      </c>
      <c r="C134" s="502" t="s">
        <v>41</v>
      </c>
      <c r="D134" s="503" t="s">
        <v>59</v>
      </c>
      <c r="E134" s="521" t="s">
        <v>52</v>
      </c>
      <c r="F134" s="505">
        <f>'[2]1.0_OriginalTargets'!I147</f>
        <v>8</v>
      </c>
      <c r="G134" s="505">
        <f>'[2]1.0_OriginalTargets'!J147</f>
        <v>2</v>
      </c>
      <c r="H134" s="505">
        <f>'[2]1.0_OriginalTargets'!K147</f>
        <v>2</v>
      </c>
      <c r="I134" s="505">
        <f>'[2]1.0_OriginalTargets'!L147</f>
        <v>2</v>
      </c>
      <c r="J134" s="505">
        <f>'[2]1.0_OriginalTargets'!M147</f>
        <v>2</v>
      </c>
      <c r="K134" s="506">
        <f>'[2]1.0_OriginalTargets'!N147</f>
        <v>0</v>
      </c>
      <c r="M134" s="505">
        <f>'[2]1.0_OriginalTargets'!S147</f>
        <v>8</v>
      </c>
      <c r="N134" s="505">
        <f>'[2]1.0_OriginalTargets'!T147</f>
        <v>3</v>
      </c>
      <c r="O134" s="505">
        <f>'[2]1.0_OriginalTargets'!U147</f>
        <v>2</v>
      </c>
      <c r="P134" s="505">
        <f>'[2]1.0_OriginalTargets'!V147</f>
        <v>2</v>
      </c>
      <c r="Q134" s="505">
        <f>'[2]1.0_OriginalTargets'!W147</f>
        <v>0</v>
      </c>
      <c r="R134" s="506">
        <f>'[2]1.0_OriginalTargets'!X147</f>
        <v>1</v>
      </c>
      <c r="T134" s="505">
        <f>'[2]1.0_OriginalTargets'!AC147</f>
        <v>8</v>
      </c>
      <c r="U134" s="505">
        <f>'[2]1.0_OriginalTargets'!AD147</f>
        <v>0</v>
      </c>
      <c r="V134" s="505">
        <f>'[2]1.0_OriginalTargets'!AE147</f>
        <v>0</v>
      </c>
      <c r="W134" s="505">
        <f>'[2]1.0_OriginalTargets'!AF147</f>
        <v>2</v>
      </c>
      <c r="X134" s="505">
        <f>'[2]1.0_OriginalTargets'!AG147</f>
        <v>2</v>
      </c>
      <c r="Y134" s="506">
        <f>'[2]1.0_OriginalTargets'!AH147</f>
        <v>4</v>
      </c>
      <c r="AA134" s="505">
        <f>'[2]1.0_OriginalTargets'!AK147</f>
        <v>5</v>
      </c>
      <c r="AB134" s="505">
        <f>'[2]1.0_OriginalTargets'!AL147</f>
        <v>3</v>
      </c>
      <c r="AC134" s="505">
        <f>'[2]1.0_OriginalTargets'!AM147</f>
        <v>2</v>
      </c>
      <c r="AD134" s="505">
        <f>'[2]1.0_OriginalTargets'!AN147</f>
        <v>0</v>
      </c>
      <c r="AE134" s="505">
        <f>'[2]1.0_OriginalTargets'!AO147</f>
        <v>-2</v>
      </c>
      <c r="AF134" s="506">
        <f>'[2]1.0_OriginalTargets'!AP147</f>
        <v>-3</v>
      </c>
      <c r="AG134" s="507"/>
      <c r="AH134" s="505">
        <f>'[2]1.0_OriginalTargets'!AR147</f>
        <v>5</v>
      </c>
      <c r="AI134" s="505">
        <f>'[2]1.0_OriginalTargets'!AS147</f>
        <v>3</v>
      </c>
      <c r="AJ134" s="505">
        <f>'[2]1.0_OriginalTargets'!AT147</f>
        <v>2</v>
      </c>
      <c r="AK134" s="505">
        <f>'[2]1.0_OriginalTargets'!AU147</f>
        <v>0</v>
      </c>
      <c r="AL134" s="505">
        <f>'[2]1.0_OriginalTargets'!AV147</f>
        <v>-2</v>
      </c>
      <c r="AM134" s="506">
        <f>'[2]1.0_OriginalTargets'!AW147</f>
        <v>-3</v>
      </c>
      <c r="AN134" s="507"/>
      <c r="AO134" s="505">
        <f>'[2]1.0_OriginalTargets'!AY147</f>
        <v>0</v>
      </c>
      <c r="AP134" s="505">
        <f>'[2]1.0_OriginalTargets'!AZ147</f>
        <v>0</v>
      </c>
      <c r="AQ134" s="505">
        <f>'[2]1.0_OriginalTargets'!BA147</f>
        <v>0</v>
      </c>
      <c r="AR134" s="505">
        <f>'[2]1.0_OriginalTargets'!BB147</f>
        <v>0</v>
      </c>
      <c r="AS134" s="505">
        <f>'[2]1.0_OriginalTargets'!BC147</f>
        <v>0</v>
      </c>
      <c r="AT134" s="506">
        <f>'[2]1.0_OriginalTargets'!BD147</f>
        <v>0</v>
      </c>
      <c r="AU134" s="507"/>
      <c r="AV134" s="505">
        <f>'[2]1.0_OriginalTargets'!BF147</f>
        <v>0</v>
      </c>
      <c r="AW134" s="505">
        <f>'[2]1.0_OriginalTargets'!BG147</f>
        <v>0</v>
      </c>
      <c r="AX134" s="505">
        <f>'[2]1.0_OriginalTargets'!BH147</f>
        <v>0</v>
      </c>
      <c r="AY134" s="505">
        <f>'[2]1.0_OriginalTargets'!BI147</f>
        <v>0</v>
      </c>
      <c r="AZ134" s="505">
        <f>'[2]1.0_OriginalTargets'!BJ147</f>
        <v>0</v>
      </c>
      <c r="BA134" s="506">
        <f>'[2]1.0_OriginalTargets'!BK147</f>
        <v>0</v>
      </c>
    </row>
    <row r="135" spans="1:53" ht="13.15">
      <c r="A135" s="508"/>
      <c r="B135" s="509"/>
      <c r="C135" s="510"/>
      <c r="D135" s="511"/>
      <c r="E135" s="504" t="s">
        <v>53</v>
      </c>
      <c r="F135" s="512">
        <f>'[2]1.0_OriginalTargets'!I148</f>
        <v>0</v>
      </c>
      <c r="G135" s="512">
        <f>'[2]1.0_OriginalTargets'!J148</f>
        <v>0</v>
      </c>
      <c r="H135" s="512">
        <f>'[2]1.0_OriginalTargets'!K148</f>
        <v>0</v>
      </c>
      <c r="I135" s="512">
        <f>'[2]1.0_OriginalTargets'!L148</f>
        <v>0</v>
      </c>
      <c r="J135" s="512">
        <f>'[2]1.0_OriginalTargets'!M148</f>
        <v>0</v>
      </c>
      <c r="K135" s="513">
        <f>'[2]1.0_OriginalTargets'!N148</f>
        <v>0</v>
      </c>
      <c r="M135" s="512">
        <f>'[2]1.0_OriginalTargets'!S148</f>
        <v>0</v>
      </c>
      <c r="N135" s="512">
        <f>'[2]1.0_OriginalTargets'!T148</f>
        <v>0</v>
      </c>
      <c r="O135" s="512">
        <f>'[2]1.0_OriginalTargets'!U148</f>
        <v>0</v>
      </c>
      <c r="P135" s="512">
        <f>'[2]1.0_OriginalTargets'!V148</f>
        <v>0</v>
      </c>
      <c r="Q135" s="512">
        <f>'[2]1.0_OriginalTargets'!W148</f>
        <v>0</v>
      </c>
      <c r="R135" s="513">
        <f>'[2]1.0_OriginalTargets'!X148</f>
        <v>0</v>
      </c>
      <c r="T135" s="512">
        <f>'[2]1.0_OriginalTargets'!AC148</f>
        <v>0</v>
      </c>
      <c r="U135" s="512">
        <f>'[2]1.0_OriginalTargets'!AD148</f>
        <v>0</v>
      </c>
      <c r="V135" s="512">
        <f>'[2]1.0_OriginalTargets'!AE148</f>
        <v>0</v>
      </c>
      <c r="W135" s="512">
        <f>'[2]1.0_OriginalTargets'!AF148</f>
        <v>0</v>
      </c>
      <c r="X135" s="512">
        <f>'[2]1.0_OriginalTargets'!AG148</f>
        <v>0</v>
      </c>
      <c r="Y135" s="513">
        <f>'[2]1.0_OriginalTargets'!AH148</f>
        <v>0</v>
      </c>
      <c r="AA135" s="512">
        <f>'[2]1.0_OriginalTargets'!AK148</f>
        <v>0</v>
      </c>
      <c r="AB135" s="512">
        <f>'[2]1.0_OriginalTargets'!AL148</f>
        <v>0</v>
      </c>
      <c r="AC135" s="512">
        <f>'[2]1.0_OriginalTargets'!AM148</f>
        <v>0</v>
      </c>
      <c r="AD135" s="512">
        <f>'[2]1.0_OriginalTargets'!AN148</f>
        <v>0</v>
      </c>
      <c r="AE135" s="512">
        <f>'[2]1.0_OriginalTargets'!AO148</f>
        <v>0</v>
      </c>
      <c r="AF135" s="513">
        <f>'[2]1.0_OriginalTargets'!AP148</f>
        <v>0</v>
      </c>
      <c r="AG135" s="507"/>
      <c r="AH135" s="512">
        <f>'[2]1.0_OriginalTargets'!AR148</f>
        <v>0</v>
      </c>
      <c r="AI135" s="512">
        <f>'[2]1.0_OriginalTargets'!AS148</f>
        <v>0</v>
      </c>
      <c r="AJ135" s="512">
        <f>'[2]1.0_OriginalTargets'!AT148</f>
        <v>0</v>
      </c>
      <c r="AK135" s="512">
        <f>'[2]1.0_OriginalTargets'!AU148</f>
        <v>0</v>
      </c>
      <c r="AL135" s="512">
        <f>'[2]1.0_OriginalTargets'!AV148</f>
        <v>0</v>
      </c>
      <c r="AM135" s="513">
        <f>'[2]1.0_OriginalTargets'!AW148</f>
        <v>0</v>
      </c>
      <c r="AN135" s="507"/>
      <c r="AO135" s="512">
        <f>'[2]1.0_OriginalTargets'!AY148</f>
        <v>0</v>
      </c>
      <c r="AP135" s="512">
        <f>'[2]1.0_OriginalTargets'!AZ148</f>
        <v>0</v>
      </c>
      <c r="AQ135" s="512">
        <f>'[2]1.0_OriginalTargets'!BA148</f>
        <v>0</v>
      </c>
      <c r="AR135" s="512">
        <f>'[2]1.0_OriginalTargets'!BB148</f>
        <v>0</v>
      </c>
      <c r="AS135" s="512">
        <f>'[2]1.0_OriginalTargets'!BC148</f>
        <v>0</v>
      </c>
      <c r="AT135" s="513">
        <f>'[2]1.0_OriginalTargets'!BD148</f>
        <v>0</v>
      </c>
      <c r="AU135" s="507"/>
      <c r="AV135" s="512">
        <f>'[2]1.0_OriginalTargets'!BF148</f>
        <v>0</v>
      </c>
      <c r="AW135" s="512">
        <f>'[2]1.0_OriginalTargets'!BG148</f>
        <v>0</v>
      </c>
      <c r="AX135" s="512">
        <f>'[2]1.0_OriginalTargets'!BH148</f>
        <v>0</v>
      </c>
      <c r="AY135" s="512">
        <f>'[2]1.0_OriginalTargets'!BI148</f>
        <v>0</v>
      </c>
      <c r="AZ135" s="512">
        <f>'[2]1.0_OriginalTargets'!BJ148</f>
        <v>0</v>
      </c>
      <c r="BA135" s="513">
        <f>'[2]1.0_OriginalTargets'!BK148</f>
        <v>0</v>
      </c>
    </row>
    <row r="136" spans="1:53" ht="13.15">
      <c r="A136" s="508"/>
      <c r="B136" s="509"/>
      <c r="C136" s="510"/>
      <c r="D136" s="511"/>
      <c r="E136" s="504" t="s">
        <v>54</v>
      </c>
      <c r="F136" s="512">
        <f>'[2]1.0_OriginalTargets'!I149</f>
        <v>0</v>
      </c>
      <c r="G136" s="512">
        <f>'[2]1.0_OriginalTargets'!J149</f>
        <v>0</v>
      </c>
      <c r="H136" s="512">
        <f>'[2]1.0_OriginalTargets'!K149</f>
        <v>0</v>
      </c>
      <c r="I136" s="512">
        <f>'[2]1.0_OriginalTargets'!L149</f>
        <v>0</v>
      </c>
      <c r="J136" s="512">
        <f>'[2]1.0_OriginalTargets'!M149</f>
        <v>0</v>
      </c>
      <c r="K136" s="513">
        <f>'[2]1.0_OriginalTargets'!N149</f>
        <v>0</v>
      </c>
      <c r="M136" s="512">
        <f>'[2]1.0_OriginalTargets'!S149</f>
        <v>0</v>
      </c>
      <c r="N136" s="512">
        <f>'[2]1.0_OriginalTargets'!T149</f>
        <v>0</v>
      </c>
      <c r="O136" s="512">
        <f>'[2]1.0_OriginalTargets'!U149</f>
        <v>0</v>
      </c>
      <c r="P136" s="512">
        <f>'[2]1.0_OriginalTargets'!V149</f>
        <v>0</v>
      </c>
      <c r="Q136" s="512">
        <f>'[2]1.0_OriginalTargets'!W149</f>
        <v>0</v>
      </c>
      <c r="R136" s="513">
        <f>'[2]1.0_OriginalTargets'!X149</f>
        <v>0</v>
      </c>
      <c r="T136" s="512">
        <f>'[2]1.0_OriginalTargets'!AC149</f>
        <v>0</v>
      </c>
      <c r="U136" s="512">
        <f>'[2]1.0_OriginalTargets'!AD149</f>
        <v>0</v>
      </c>
      <c r="V136" s="512">
        <f>'[2]1.0_OriginalTargets'!AE149</f>
        <v>0</v>
      </c>
      <c r="W136" s="512">
        <f>'[2]1.0_OriginalTargets'!AF149</f>
        <v>0</v>
      </c>
      <c r="X136" s="512">
        <f>'[2]1.0_OriginalTargets'!AG149</f>
        <v>0</v>
      </c>
      <c r="Y136" s="513">
        <f>'[2]1.0_OriginalTargets'!AH149</f>
        <v>0</v>
      </c>
      <c r="AA136" s="512">
        <f>'[2]1.0_OriginalTargets'!AK149</f>
        <v>0</v>
      </c>
      <c r="AB136" s="512">
        <f>'[2]1.0_OriginalTargets'!AL149</f>
        <v>0</v>
      </c>
      <c r="AC136" s="512">
        <f>'[2]1.0_OriginalTargets'!AM149</f>
        <v>0</v>
      </c>
      <c r="AD136" s="512">
        <f>'[2]1.0_OriginalTargets'!AN149</f>
        <v>0</v>
      </c>
      <c r="AE136" s="512">
        <f>'[2]1.0_OriginalTargets'!AO149</f>
        <v>0</v>
      </c>
      <c r="AF136" s="513">
        <f>'[2]1.0_OriginalTargets'!AP149</f>
        <v>0</v>
      </c>
      <c r="AG136" s="507"/>
      <c r="AH136" s="512">
        <f>'[2]1.0_OriginalTargets'!AR149</f>
        <v>0</v>
      </c>
      <c r="AI136" s="512">
        <f>'[2]1.0_OriginalTargets'!AS149</f>
        <v>0</v>
      </c>
      <c r="AJ136" s="512">
        <f>'[2]1.0_OriginalTargets'!AT149</f>
        <v>0</v>
      </c>
      <c r="AK136" s="512">
        <f>'[2]1.0_OriginalTargets'!AU149</f>
        <v>0</v>
      </c>
      <c r="AL136" s="512">
        <f>'[2]1.0_OriginalTargets'!AV149</f>
        <v>0</v>
      </c>
      <c r="AM136" s="513">
        <f>'[2]1.0_OriginalTargets'!AW149</f>
        <v>0</v>
      </c>
      <c r="AN136" s="507"/>
      <c r="AO136" s="512">
        <f>'[2]1.0_OriginalTargets'!AY149</f>
        <v>0</v>
      </c>
      <c r="AP136" s="512">
        <f>'[2]1.0_OriginalTargets'!AZ149</f>
        <v>0</v>
      </c>
      <c r="AQ136" s="512">
        <f>'[2]1.0_OriginalTargets'!BA149</f>
        <v>0</v>
      </c>
      <c r="AR136" s="512">
        <f>'[2]1.0_OriginalTargets'!BB149</f>
        <v>0</v>
      </c>
      <c r="AS136" s="512">
        <f>'[2]1.0_OriginalTargets'!BC149</f>
        <v>0</v>
      </c>
      <c r="AT136" s="513">
        <f>'[2]1.0_OriginalTargets'!BD149</f>
        <v>0</v>
      </c>
      <c r="AU136" s="507"/>
      <c r="AV136" s="512">
        <f>'[2]1.0_OriginalTargets'!BF149</f>
        <v>0</v>
      </c>
      <c r="AW136" s="512">
        <f>'[2]1.0_OriginalTargets'!BG149</f>
        <v>0</v>
      </c>
      <c r="AX136" s="512">
        <f>'[2]1.0_OriginalTargets'!BH149</f>
        <v>0</v>
      </c>
      <c r="AY136" s="512">
        <f>'[2]1.0_OriginalTargets'!BI149</f>
        <v>0</v>
      </c>
      <c r="AZ136" s="512">
        <f>'[2]1.0_OriginalTargets'!BJ149</f>
        <v>0</v>
      </c>
      <c r="BA136" s="513">
        <f>'[2]1.0_OriginalTargets'!BK149</f>
        <v>0</v>
      </c>
    </row>
    <row r="137" spans="1:53" ht="13.5" thickBot="1">
      <c r="A137" s="508"/>
      <c r="B137" s="514"/>
      <c r="C137" s="515"/>
      <c r="D137" s="516"/>
      <c r="E137" s="517" t="s">
        <v>55</v>
      </c>
      <c r="F137" s="518">
        <f>'[2]1.0_OriginalTargets'!I150</f>
        <v>0</v>
      </c>
      <c r="G137" s="518">
        <f>'[2]1.0_OriginalTargets'!J150</f>
        <v>0</v>
      </c>
      <c r="H137" s="518">
        <f>'[2]1.0_OriginalTargets'!K150</f>
        <v>0</v>
      </c>
      <c r="I137" s="518">
        <f>'[2]1.0_OriginalTargets'!L150</f>
        <v>0</v>
      </c>
      <c r="J137" s="518">
        <f>'[2]1.0_OriginalTargets'!M150</f>
        <v>0</v>
      </c>
      <c r="K137" s="519">
        <f>'[2]1.0_OriginalTargets'!N150</f>
        <v>0</v>
      </c>
      <c r="M137" s="518">
        <f>'[2]1.0_OriginalTargets'!S150</f>
        <v>0</v>
      </c>
      <c r="N137" s="518">
        <f>'[2]1.0_OriginalTargets'!T150</f>
        <v>0</v>
      </c>
      <c r="O137" s="518">
        <f>'[2]1.0_OriginalTargets'!U150</f>
        <v>0</v>
      </c>
      <c r="P137" s="518">
        <f>'[2]1.0_OriginalTargets'!V150</f>
        <v>0</v>
      </c>
      <c r="Q137" s="518">
        <f>'[2]1.0_OriginalTargets'!W150</f>
        <v>0</v>
      </c>
      <c r="R137" s="519">
        <f>'[2]1.0_OriginalTargets'!X150</f>
        <v>0</v>
      </c>
      <c r="T137" s="518">
        <f>'[2]1.0_OriginalTargets'!AC150</f>
        <v>0</v>
      </c>
      <c r="U137" s="518">
        <f>'[2]1.0_OriginalTargets'!AD150</f>
        <v>0</v>
      </c>
      <c r="V137" s="518">
        <f>'[2]1.0_OriginalTargets'!AE150</f>
        <v>0</v>
      </c>
      <c r="W137" s="518">
        <f>'[2]1.0_OriginalTargets'!AF150</f>
        <v>0</v>
      </c>
      <c r="X137" s="518">
        <f>'[2]1.0_OriginalTargets'!AG150</f>
        <v>0</v>
      </c>
      <c r="Y137" s="519">
        <f>'[2]1.0_OriginalTargets'!AH150</f>
        <v>0</v>
      </c>
      <c r="AA137" s="518">
        <f>'[2]1.0_OriginalTargets'!AK150</f>
        <v>0</v>
      </c>
      <c r="AB137" s="518">
        <f>'[2]1.0_OriginalTargets'!AL150</f>
        <v>0</v>
      </c>
      <c r="AC137" s="518">
        <f>'[2]1.0_OriginalTargets'!AM150</f>
        <v>0</v>
      </c>
      <c r="AD137" s="518">
        <f>'[2]1.0_OriginalTargets'!AN150</f>
        <v>0</v>
      </c>
      <c r="AE137" s="518">
        <f>'[2]1.0_OriginalTargets'!AO150</f>
        <v>0</v>
      </c>
      <c r="AF137" s="519">
        <f>'[2]1.0_OriginalTargets'!AP150</f>
        <v>0</v>
      </c>
      <c r="AG137" s="507"/>
      <c r="AH137" s="518">
        <f>'[2]1.0_OriginalTargets'!AR150</f>
        <v>0</v>
      </c>
      <c r="AI137" s="518">
        <f>'[2]1.0_OriginalTargets'!AS150</f>
        <v>0</v>
      </c>
      <c r="AJ137" s="518">
        <f>'[2]1.0_OriginalTargets'!AT150</f>
        <v>0</v>
      </c>
      <c r="AK137" s="518">
        <f>'[2]1.0_OriginalTargets'!AU150</f>
        <v>0</v>
      </c>
      <c r="AL137" s="518">
        <f>'[2]1.0_OriginalTargets'!AV150</f>
        <v>0</v>
      </c>
      <c r="AM137" s="519">
        <f>'[2]1.0_OriginalTargets'!AW150</f>
        <v>0</v>
      </c>
      <c r="AN137" s="507"/>
      <c r="AO137" s="518">
        <f>'[2]1.0_OriginalTargets'!AY150</f>
        <v>0</v>
      </c>
      <c r="AP137" s="518">
        <f>'[2]1.0_OriginalTargets'!AZ150</f>
        <v>0</v>
      </c>
      <c r="AQ137" s="518">
        <f>'[2]1.0_OriginalTargets'!BA150</f>
        <v>0</v>
      </c>
      <c r="AR137" s="518">
        <f>'[2]1.0_OriginalTargets'!BB150</f>
        <v>0</v>
      </c>
      <c r="AS137" s="518">
        <f>'[2]1.0_OriginalTargets'!BC150</f>
        <v>0</v>
      </c>
      <c r="AT137" s="519">
        <f>'[2]1.0_OriginalTargets'!BD150</f>
        <v>0</v>
      </c>
      <c r="AU137" s="507"/>
      <c r="AV137" s="518">
        <f>'[2]1.0_OriginalTargets'!BF150</f>
        <v>0</v>
      </c>
      <c r="AW137" s="518">
        <f>'[2]1.0_OriginalTargets'!BG150</f>
        <v>0</v>
      </c>
      <c r="AX137" s="518">
        <f>'[2]1.0_OriginalTargets'!BH150</f>
        <v>0</v>
      </c>
      <c r="AY137" s="518">
        <f>'[2]1.0_OriginalTargets'!BI150</f>
        <v>0</v>
      </c>
      <c r="AZ137" s="518">
        <f>'[2]1.0_OriginalTargets'!BJ150</f>
        <v>0</v>
      </c>
      <c r="BA137" s="519">
        <f>'[2]1.0_OriginalTargets'!BK150</f>
        <v>0</v>
      </c>
    </row>
    <row r="138" spans="1:53" ht="25.5">
      <c r="A138" s="520" t="s">
        <v>9</v>
      </c>
      <c r="B138" s="501">
        <v>28</v>
      </c>
      <c r="C138" s="502" t="s">
        <v>42</v>
      </c>
      <c r="D138" s="503" t="s">
        <v>60</v>
      </c>
      <c r="E138" s="521" t="s">
        <v>52</v>
      </c>
      <c r="F138" s="505">
        <f>'[2]1.0_OriginalTargets'!I151</f>
        <v>0</v>
      </c>
      <c r="G138" s="505">
        <f>'[2]1.0_OriginalTargets'!J151</f>
        <v>0</v>
      </c>
      <c r="H138" s="505">
        <f>'[2]1.0_OriginalTargets'!K151</f>
        <v>0</v>
      </c>
      <c r="I138" s="505">
        <f>'[2]1.0_OriginalTargets'!L151</f>
        <v>0</v>
      </c>
      <c r="J138" s="505">
        <f>'[2]1.0_OriginalTargets'!M151</f>
        <v>0</v>
      </c>
      <c r="K138" s="506">
        <f>'[2]1.0_OriginalTargets'!N151</f>
        <v>0</v>
      </c>
      <c r="M138" s="505">
        <f>'[2]1.0_OriginalTargets'!S151</f>
        <v>0</v>
      </c>
      <c r="N138" s="505">
        <f>'[2]1.0_OriginalTargets'!T151</f>
        <v>0</v>
      </c>
      <c r="O138" s="505">
        <f>'[2]1.0_OriginalTargets'!U151</f>
        <v>0</v>
      </c>
      <c r="P138" s="505">
        <f>'[2]1.0_OriginalTargets'!V151</f>
        <v>0</v>
      </c>
      <c r="Q138" s="505">
        <f>'[2]1.0_OriginalTargets'!W151</f>
        <v>0</v>
      </c>
      <c r="R138" s="506">
        <f>'[2]1.0_OriginalTargets'!X151</f>
        <v>0</v>
      </c>
      <c r="T138" s="505">
        <f>'[2]1.0_OriginalTargets'!AC151</f>
        <v>0</v>
      </c>
      <c r="U138" s="505">
        <f>'[2]1.0_OriginalTargets'!AD151</f>
        <v>0</v>
      </c>
      <c r="V138" s="505">
        <f>'[2]1.0_OriginalTargets'!AE151</f>
        <v>0</v>
      </c>
      <c r="W138" s="505">
        <f>'[2]1.0_OriginalTargets'!AF151</f>
        <v>0</v>
      </c>
      <c r="X138" s="505">
        <f>'[2]1.0_OriginalTargets'!AG151</f>
        <v>0</v>
      </c>
      <c r="Y138" s="506">
        <f>'[2]1.0_OriginalTargets'!AH151</f>
        <v>0</v>
      </c>
      <c r="AA138" s="505">
        <f>'[2]1.0_OriginalTargets'!AK151</f>
        <v>0</v>
      </c>
      <c r="AB138" s="505">
        <f>'[2]1.0_OriginalTargets'!AL151</f>
        <v>0</v>
      </c>
      <c r="AC138" s="505">
        <f>'[2]1.0_OriginalTargets'!AM151</f>
        <v>0</v>
      </c>
      <c r="AD138" s="505">
        <f>'[2]1.0_OriginalTargets'!AN151</f>
        <v>0</v>
      </c>
      <c r="AE138" s="505">
        <f>'[2]1.0_OriginalTargets'!AO151</f>
        <v>0</v>
      </c>
      <c r="AF138" s="506">
        <f>'[2]1.0_OriginalTargets'!AP151</f>
        <v>0</v>
      </c>
      <c r="AG138" s="507"/>
      <c r="AH138" s="505">
        <f>'[2]1.0_OriginalTargets'!AR151</f>
        <v>0</v>
      </c>
      <c r="AI138" s="505">
        <f>'[2]1.0_OriginalTargets'!AS151</f>
        <v>0</v>
      </c>
      <c r="AJ138" s="505">
        <f>'[2]1.0_OriginalTargets'!AT151</f>
        <v>0</v>
      </c>
      <c r="AK138" s="505">
        <f>'[2]1.0_OriginalTargets'!AU151</f>
        <v>0</v>
      </c>
      <c r="AL138" s="505">
        <f>'[2]1.0_OriginalTargets'!AV151</f>
        <v>0</v>
      </c>
      <c r="AM138" s="506">
        <f>'[2]1.0_OriginalTargets'!AW151</f>
        <v>0</v>
      </c>
      <c r="AN138" s="507"/>
      <c r="AO138" s="505">
        <f>'[2]1.0_OriginalTargets'!AY151</f>
        <v>0</v>
      </c>
      <c r="AP138" s="505">
        <f>'[2]1.0_OriginalTargets'!AZ151</f>
        <v>0</v>
      </c>
      <c r="AQ138" s="505">
        <f>'[2]1.0_OriginalTargets'!BA151</f>
        <v>0</v>
      </c>
      <c r="AR138" s="505">
        <f>'[2]1.0_OriginalTargets'!BB151</f>
        <v>0</v>
      </c>
      <c r="AS138" s="505">
        <f>'[2]1.0_OriginalTargets'!BC151</f>
        <v>0</v>
      </c>
      <c r="AT138" s="506">
        <f>'[2]1.0_OriginalTargets'!BD151</f>
        <v>0</v>
      </c>
      <c r="AU138" s="507"/>
      <c r="AV138" s="505">
        <f>'[2]1.0_OriginalTargets'!BF151</f>
        <v>0</v>
      </c>
      <c r="AW138" s="505">
        <f>'[2]1.0_OriginalTargets'!BG151</f>
        <v>0</v>
      </c>
      <c r="AX138" s="505">
        <f>'[2]1.0_OriginalTargets'!BH151</f>
        <v>0</v>
      </c>
      <c r="AY138" s="505">
        <f>'[2]1.0_OriginalTargets'!BI151</f>
        <v>0</v>
      </c>
      <c r="AZ138" s="505">
        <f>'[2]1.0_OriginalTargets'!BJ151</f>
        <v>0</v>
      </c>
      <c r="BA138" s="506">
        <f>'[2]1.0_OriginalTargets'!BK151</f>
        <v>0</v>
      </c>
    </row>
    <row r="139" spans="1:53" ht="13.15">
      <c r="A139" s="508"/>
      <c r="B139" s="509"/>
      <c r="C139" s="510"/>
      <c r="D139" s="511"/>
      <c r="E139" s="504" t="s">
        <v>53</v>
      </c>
      <c r="F139" s="512">
        <f>'[2]1.0_OriginalTargets'!I152</f>
        <v>0</v>
      </c>
      <c r="G139" s="512">
        <f>'[2]1.0_OriginalTargets'!J152</f>
        <v>0</v>
      </c>
      <c r="H139" s="512">
        <f>'[2]1.0_OriginalTargets'!K152</f>
        <v>0</v>
      </c>
      <c r="I139" s="512">
        <f>'[2]1.0_OriginalTargets'!L152</f>
        <v>0</v>
      </c>
      <c r="J139" s="512">
        <f>'[2]1.0_OriginalTargets'!M152</f>
        <v>0</v>
      </c>
      <c r="K139" s="513">
        <f>'[2]1.0_OriginalTargets'!N152</f>
        <v>0</v>
      </c>
      <c r="M139" s="512">
        <f>'[2]1.0_OriginalTargets'!S152</f>
        <v>0</v>
      </c>
      <c r="N139" s="512">
        <f>'[2]1.0_OriginalTargets'!T152</f>
        <v>0</v>
      </c>
      <c r="O139" s="512">
        <f>'[2]1.0_OriginalTargets'!U152</f>
        <v>0</v>
      </c>
      <c r="P139" s="512">
        <f>'[2]1.0_OriginalTargets'!V152</f>
        <v>0</v>
      </c>
      <c r="Q139" s="512">
        <f>'[2]1.0_OriginalTargets'!W152</f>
        <v>0</v>
      </c>
      <c r="R139" s="513">
        <f>'[2]1.0_OriginalTargets'!X152</f>
        <v>0</v>
      </c>
      <c r="T139" s="512">
        <f>'[2]1.0_OriginalTargets'!AC152</f>
        <v>0</v>
      </c>
      <c r="U139" s="512">
        <f>'[2]1.0_OriginalTargets'!AD152</f>
        <v>0</v>
      </c>
      <c r="V139" s="512">
        <f>'[2]1.0_OriginalTargets'!AE152</f>
        <v>0</v>
      </c>
      <c r="W139" s="512">
        <f>'[2]1.0_OriginalTargets'!AF152</f>
        <v>0</v>
      </c>
      <c r="X139" s="512">
        <f>'[2]1.0_OriginalTargets'!AG152</f>
        <v>0</v>
      </c>
      <c r="Y139" s="513">
        <f>'[2]1.0_OriginalTargets'!AH152</f>
        <v>0</v>
      </c>
      <c r="AA139" s="512">
        <f>'[2]1.0_OriginalTargets'!AK152</f>
        <v>0</v>
      </c>
      <c r="AB139" s="512">
        <f>'[2]1.0_OriginalTargets'!AL152</f>
        <v>0</v>
      </c>
      <c r="AC139" s="512">
        <f>'[2]1.0_OriginalTargets'!AM152</f>
        <v>0</v>
      </c>
      <c r="AD139" s="512">
        <f>'[2]1.0_OriginalTargets'!AN152</f>
        <v>0</v>
      </c>
      <c r="AE139" s="512">
        <f>'[2]1.0_OriginalTargets'!AO152</f>
        <v>0</v>
      </c>
      <c r="AF139" s="513">
        <f>'[2]1.0_OriginalTargets'!AP152</f>
        <v>0</v>
      </c>
      <c r="AG139" s="507"/>
      <c r="AH139" s="512">
        <f>'[2]1.0_OriginalTargets'!AR152</f>
        <v>0</v>
      </c>
      <c r="AI139" s="512">
        <f>'[2]1.0_OriginalTargets'!AS152</f>
        <v>0</v>
      </c>
      <c r="AJ139" s="512">
        <f>'[2]1.0_OriginalTargets'!AT152</f>
        <v>0</v>
      </c>
      <c r="AK139" s="512">
        <f>'[2]1.0_OriginalTargets'!AU152</f>
        <v>0</v>
      </c>
      <c r="AL139" s="512">
        <f>'[2]1.0_OriginalTargets'!AV152</f>
        <v>0</v>
      </c>
      <c r="AM139" s="513">
        <f>'[2]1.0_OriginalTargets'!AW152</f>
        <v>0</v>
      </c>
      <c r="AN139" s="507"/>
      <c r="AO139" s="512">
        <f>'[2]1.0_OriginalTargets'!AY152</f>
        <v>0</v>
      </c>
      <c r="AP139" s="512">
        <f>'[2]1.0_OriginalTargets'!AZ152</f>
        <v>0</v>
      </c>
      <c r="AQ139" s="512">
        <f>'[2]1.0_OriginalTargets'!BA152</f>
        <v>0</v>
      </c>
      <c r="AR139" s="512">
        <f>'[2]1.0_OriginalTargets'!BB152</f>
        <v>0</v>
      </c>
      <c r="AS139" s="512">
        <f>'[2]1.0_OriginalTargets'!BC152</f>
        <v>0</v>
      </c>
      <c r="AT139" s="513">
        <f>'[2]1.0_OriginalTargets'!BD152</f>
        <v>0</v>
      </c>
      <c r="AU139" s="507"/>
      <c r="AV139" s="512">
        <f>'[2]1.0_OriginalTargets'!BF152</f>
        <v>0</v>
      </c>
      <c r="AW139" s="512">
        <f>'[2]1.0_OriginalTargets'!BG152</f>
        <v>0</v>
      </c>
      <c r="AX139" s="512">
        <f>'[2]1.0_OriginalTargets'!BH152</f>
        <v>0</v>
      </c>
      <c r="AY139" s="512">
        <f>'[2]1.0_OriginalTargets'!BI152</f>
        <v>0</v>
      </c>
      <c r="AZ139" s="512">
        <f>'[2]1.0_OriginalTargets'!BJ152</f>
        <v>0</v>
      </c>
      <c r="BA139" s="513">
        <f>'[2]1.0_OriginalTargets'!BK152</f>
        <v>0</v>
      </c>
    </row>
    <row r="140" spans="1:53" ht="13.15">
      <c r="A140" s="508"/>
      <c r="B140" s="509"/>
      <c r="C140" s="510"/>
      <c r="D140" s="511"/>
      <c r="E140" s="504" t="s">
        <v>54</v>
      </c>
      <c r="F140" s="512">
        <f>'[2]1.0_OriginalTargets'!I153</f>
        <v>8</v>
      </c>
      <c r="G140" s="512">
        <f>'[2]1.0_OriginalTargets'!J153</f>
        <v>0</v>
      </c>
      <c r="H140" s="512">
        <f>'[2]1.0_OriginalTargets'!K153</f>
        <v>4</v>
      </c>
      <c r="I140" s="512">
        <f>'[2]1.0_OriginalTargets'!L153</f>
        <v>0</v>
      </c>
      <c r="J140" s="512">
        <f>'[2]1.0_OriginalTargets'!M153</f>
        <v>0</v>
      </c>
      <c r="K140" s="513">
        <f>'[2]1.0_OriginalTargets'!N153</f>
        <v>4</v>
      </c>
      <c r="M140" s="512">
        <f>'[2]1.0_OriginalTargets'!S153</f>
        <v>11</v>
      </c>
      <c r="N140" s="512">
        <f>'[2]1.0_OriginalTargets'!T153</f>
        <v>3</v>
      </c>
      <c r="O140" s="512">
        <f>'[2]1.0_OriginalTargets'!U153</f>
        <v>4</v>
      </c>
      <c r="P140" s="512">
        <f>'[2]1.0_OriginalTargets'!V153</f>
        <v>0</v>
      </c>
      <c r="Q140" s="512">
        <f>'[2]1.0_OriginalTargets'!W153</f>
        <v>3</v>
      </c>
      <c r="R140" s="513">
        <f>'[2]1.0_OriginalTargets'!X153</f>
        <v>1</v>
      </c>
      <c r="T140" s="512">
        <f>'[2]1.0_OriginalTargets'!AC153</f>
        <v>11</v>
      </c>
      <c r="U140" s="512">
        <f>'[2]1.0_OriginalTargets'!AD153</f>
        <v>3</v>
      </c>
      <c r="V140" s="512">
        <f>'[2]1.0_OriginalTargets'!AE153</f>
        <v>0</v>
      </c>
      <c r="W140" s="512">
        <f>'[2]1.0_OriginalTargets'!AF153</f>
        <v>0</v>
      </c>
      <c r="X140" s="512">
        <f>'[2]1.0_OriginalTargets'!AG153</f>
        <v>4</v>
      </c>
      <c r="Y140" s="513">
        <f>'[2]1.0_OriginalTargets'!AH153</f>
        <v>4</v>
      </c>
      <c r="AA140" s="512">
        <f>'[2]1.0_OriginalTargets'!AK153</f>
        <v>4</v>
      </c>
      <c r="AB140" s="512">
        <f>'[2]1.0_OriginalTargets'!AL153</f>
        <v>0</v>
      </c>
      <c r="AC140" s="512">
        <f>'[2]1.0_OriginalTargets'!AM153</f>
        <v>4</v>
      </c>
      <c r="AD140" s="512">
        <f>'[2]1.0_OriginalTargets'!AN153</f>
        <v>0</v>
      </c>
      <c r="AE140" s="512">
        <f>'[2]1.0_OriginalTargets'!AO153</f>
        <v>-1</v>
      </c>
      <c r="AF140" s="513">
        <f>'[2]1.0_OriginalTargets'!AP153</f>
        <v>-3</v>
      </c>
      <c r="AG140" s="507"/>
      <c r="AH140" s="512">
        <f>'[2]1.0_OriginalTargets'!AR153</f>
        <v>4</v>
      </c>
      <c r="AI140" s="512">
        <f>'[2]1.0_OriginalTargets'!AS153</f>
        <v>0</v>
      </c>
      <c r="AJ140" s="512">
        <f>'[2]1.0_OriginalTargets'!AT153</f>
        <v>4</v>
      </c>
      <c r="AK140" s="512">
        <f>'[2]1.0_OriginalTargets'!AU153</f>
        <v>0</v>
      </c>
      <c r="AL140" s="512">
        <f>'[2]1.0_OriginalTargets'!AV153</f>
        <v>-1</v>
      </c>
      <c r="AM140" s="513">
        <f>'[2]1.0_OriginalTargets'!AW153</f>
        <v>-3</v>
      </c>
      <c r="AN140" s="507"/>
      <c r="AO140" s="512">
        <f>'[2]1.0_OriginalTargets'!AY153</f>
        <v>0</v>
      </c>
      <c r="AP140" s="512">
        <f>'[2]1.0_OriginalTargets'!AZ153</f>
        <v>0</v>
      </c>
      <c r="AQ140" s="512">
        <f>'[2]1.0_OriginalTargets'!BA153</f>
        <v>0</v>
      </c>
      <c r="AR140" s="512">
        <f>'[2]1.0_OriginalTargets'!BB153</f>
        <v>0</v>
      </c>
      <c r="AS140" s="512">
        <f>'[2]1.0_OriginalTargets'!BC153</f>
        <v>0</v>
      </c>
      <c r="AT140" s="513">
        <f>'[2]1.0_OriginalTargets'!BD153</f>
        <v>0</v>
      </c>
      <c r="AU140" s="507"/>
      <c r="AV140" s="512">
        <f>'[2]1.0_OriginalTargets'!BF153</f>
        <v>0</v>
      </c>
      <c r="AW140" s="512">
        <f>'[2]1.0_OriginalTargets'!BG153</f>
        <v>0</v>
      </c>
      <c r="AX140" s="512">
        <f>'[2]1.0_OriginalTargets'!BH153</f>
        <v>0</v>
      </c>
      <c r="AY140" s="512">
        <f>'[2]1.0_OriginalTargets'!BI153</f>
        <v>0</v>
      </c>
      <c r="AZ140" s="512">
        <f>'[2]1.0_OriginalTargets'!BJ153</f>
        <v>0</v>
      </c>
      <c r="BA140" s="513">
        <f>'[2]1.0_OriginalTargets'!BK153</f>
        <v>0</v>
      </c>
    </row>
    <row r="141" spans="1:53" ht="13.5" thickBot="1">
      <c r="A141" s="508"/>
      <c r="B141" s="514"/>
      <c r="C141" s="515"/>
      <c r="D141" s="516"/>
      <c r="E141" s="517" t="s">
        <v>55</v>
      </c>
      <c r="F141" s="518">
        <f>'[2]1.0_OriginalTargets'!I154</f>
        <v>0</v>
      </c>
      <c r="G141" s="518">
        <f>'[2]1.0_OriginalTargets'!J154</f>
        <v>0</v>
      </c>
      <c r="H141" s="518">
        <f>'[2]1.0_OriginalTargets'!K154</f>
        <v>0</v>
      </c>
      <c r="I141" s="518">
        <f>'[2]1.0_OriginalTargets'!L154</f>
        <v>0</v>
      </c>
      <c r="J141" s="518">
        <f>'[2]1.0_OriginalTargets'!M154</f>
        <v>0</v>
      </c>
      <c r="K141" s="519">
        <f>'[2]1.0_OriginalTargets'!N154</f>
        <v>0</v>
      </c>
      <c r="M141" s="518">
        <f>'[2]1.0_OriginalTargets'!S154</f>
        <v>0</v>
      </c>
      <c r="N141" s="518">
        <f>'[2]1.0_OriginalTargets'!T154</f>
        <v>0</v>
      </c>
      <c r="O141" s="518">
        <f>'[2]1.0_OriginalTargets'!U154</f>
        <v>0</v>
      </c>
      <c r="P141" s="518">
        <f>'[2]1.0_OriginalTargets'!V154</f>
        <v>0</v>
      </c>
      <c r="Q141" s="518">
        <f>'[2]1.0_OriginalTargets'!W154</f>
        <v>0</v>
      </c>
      <c r="R141" s="519">
        <f>'[2]1.0_OriginalTargets'!X154</f>
        <v>0</v>
      </c>
      <c r="T141" s="518">
        <f>'[2]1.0_OriginalTargets'!AC154</f>
        <v>0</v>
      </c>
      <c r="U141" s="518">
        <f>'[2]1.0_OriginalTargets'!AD154</f>
        <v>0</v>
      </c>
      <c r="V141" s="518">
        <f>'[2]1.0_OriginalTargets'!AE154</f>
        <v>0</v>
      </c>
      <c r="W141" s="518">
        <f>'[2]1.0_OriginalTargets'!AF154</f>
        <v>0</v>
      </c>
      <c r="X141" s="518">
        <f>'[2]1.0_OriginalTargets'!AG154</f>
        <v>0</v>
      </c>
      <c r="Y141" s="519">
        <f>'[2]1.0_OriginalTargets'!AH154</f>
        <v>0</v>
      </c>
      <c r="AA141" s="518">
        <f>'[2]1.0_OriginalTargets'!AK154</f>
        <v>0</v>
      </c>
      <c r="AB141" s="518">
        <f>'[2]1.0_OriginalTargets'!AL154</f>
        <v>0</v>
      </c>
      <c r="AC141" s="518">
        <f>'[2]1.0_OriginalTargets'!AM154</f>
        <v>0</v>
      </c>
      <c r="AD141" s="518">
        <f>'[2]1.0_OriginalTargets'!AN154</f>
        <v>0</v>
      </c>
      <c r="AE141" s="518">
        <f>'[2]1.0_OriginalTargets'!AO154</f>
        <v>0</v>
      </c>
      <c r="AF141" s="519">
        <f>'[2]1.0_OriginalTargets'!AP154</f>
        <v>0</v>
      </c>
      <c r="AG141" s="507"/>
      <c r="AH141" s="518">
        <f>'[2]1.0_OriginalTargets'!AR154</f>
        <v>0</v>
      </c>
      <c r="AI141" s="518">
        <f>'[2]1.0_OriginalTargets'!AS154</f>
        <v>0</v>
      </c>
      <c r="AJ141" s="518">
        <f>'[2]1.0_OriginalTargets'!AT154</f>
        <v>0</v>
      </c>
      <c r="AK141" s="518">
        <f>'[2]1.0_OriginalTargets'!AU154</f>
        <v>0</v>
      </c>
      <c r="AL141" s="518">
        <f>'[2]1.0_OriginalTargets'!AV154</f>
        <v>0</v>
      </c>
      <c r="AM141" s="519">
        <f>'[2]1.0_OriginalTargets'!AW154</f>
        <v>0</v>
      </c>
      <c r="AN141" s="507"/>
      <c r="AO141" s="518">
        <f>'[2]1.0_OriginalTargets'!AY154</f>
        <v>0</v>
      </c>
      <c r="AP141" s="518">
        <f>'[2]1.0_OriginalTargets'!AZ154</f>
        <v>0</v>
      </c>
      <c r="AQ141" s="518">
        <f>'[2]1.0_OriginalTargets'!BA154</f>
        <v>0</v>
      </c>
      <c r="AR141" s="518">
        <f>'[2]1.0_OriginalTargets'!BB154</f>
        <v>0</v>
      </c>
      <c r="AS141" s="518">
        <f>'[2]1.0_OriginalTargets'!BC154</f>
        <v>0</v>
      </c>
      <c r="AT141" s="519">
        <f>'[2]1.0_OriginalTargets'!BD154</f>
        <v>0</v>
      </c>
      <c r="AU141" s="507"/>
      <c r="AV141" s="518">
        <f>'[2]1.0_OriginalTargets'!BF154</f>
        <v>0</v>
      </c>
      <c r="AW141" s="518">
        <f>'[2]1.0_OriginalTargets'!BG154</f>
        <v>0</v>
      </c>
      <c r="AX141" s="518">
        <f>'[2]1.0_OriginalTargets'!BH154</f>
        <v>0</v>
      </c>
      <c r="AY141" s="518">
        <f>'[2]1.0_OriginalTargets'!BI154</f>
        <v>0</v>
      </c>
      <c r="AZ141" s="518">
        <f>'[2]1.0_OriginalTargets'!BJ154</f>
        <v>0</v>
      </c>
      <c r="BA141" s="519">
        <f>'[2]1.0_OriginalTargets'!BK154</f>
        <v>0</v>
      </c>
    </row>
    <row r="142" spans="1:53" ht="26.25">
      <c r="A142" s="520" t="s">
        <v>9</v>
      </c>
      <c r="B142" s="501">
        <v>29</v>
      </c>
      <c r="C142" s="502" t="s">
        <v>43</v>
      </c>
      <c r="D142" s="503" t="s">
        <v>59</v>
      </c>
      <c r="E142" s="521" t="s">
        <v>52</v>
      </c>
      <c r="F142" s="505">
        <f>'[2]1.0_OriginalTargets'!I155</f>
        <v>3</v>
      </c>
      <c r="G142" s="505">
        <f>'[2]1.0_OriginalTargets'!J155</f>
        <v>3</v>
      </c>
      <c r="H142" s="505">
        <f>'[2]1.0_OriginalTargets'!K155</f>
        <v>0</v>
      </c>
      <c r="I142" s="505">
        <f>'[2]1.0_OriginalTargets'!L155</f>
        <v>0</v>
      </c>
      <c r="J142" s="505">
        <f>'[2]1.0_OriginalTargets'!M155</f>
        <v>0</v>
      </c>
      <c r="K142" s="506">
        <f>'[2]1.0_OriginalTargets'!N155</f>
        <v>0</v>
      </c>
      <c r="M142" s="505">
        <f>'[2]1.0_OriginalTargets'!S155</f>
        <v>3</v>
      </c>
      <c r="N142" s="505">
        <f>'[2]1.0_OriginalTargets'!T155</f>
        <v>0</v>
      </c>
      <c r="O142" s="505">
        <f>'[2]1.0_OriginalTargets'!U155</f>
        <v>0</v>
      </c>
      <c r="P142" s="505">
        <f>'[2]1.0_OriginalTargets'!V155</f>
        <v>3</v>
      </c>
      <c r="Q142" s="505">
        <f>'[2]1.0_OriginalTargets'!W155</f>
        <v>0</v>
      </c>
      <c r="R142" s="506">
        <f>'[2]1.0_OriginalTargets'!X155</f>
        <v>0</v>
      </c>
      <c r="T142" s="505">
        <f>'[2]1.0_OriginalTargets'!AC155</f>
        <v>3</v>
      </c>
      <c r="U142" s="505">
        <f>'[2]1.0_OriginalTargets'!AD155</f>
        <v>0</v>
      </c>
      <c r="V142" s="505">
        <f>'[2]1.0_OriginalTargets'!AE155</f>
        <v>0</v>
      </c>
      <c r="W142" s="505">
        <f>'[2]1.0_OriginalTargets'!AF155</f>
        <v>3</v>
      </c>
      <c r="X142" s="505">
        <f>'[2]1.0_OriginalTargets'!AG155</f>
        <v>0</v>
      </c>
      <c r="Y142" s="506">
        <f>'[2]1.0_OriginalTargets'!AH155</f>
        <v>0</v>
      </c>
      <c r="AA142" s="505">
        <f>'[2]1.0_OriginalTargets'!AK155</f>
        <v>0</v>
      </c>
      <c r="AB142" s="505">
        <f>'[2]1.0_OriginalTargets'!AL155</f>
        <v>0</v>
      </c>
      <c r="AC142" s="505">
        <f>'[2]1.0_OriginalTargets'!AM155</f>
        <v>0</v>
      </c>
      <c r="AD142" s="505">
        <f>'[2]1.0_OriginalTargets'!AN155</f>
        <v>0</v>
      </c>
      <c r="AE142" s="505">
        <f>'[2]1.0_OriginalTargets'!AO155</f>
        <v>0</v>
      </c>
      <c r="AF142" s="506">
        <f>'[2]1.0_OriginalTargets'!AP155</f>
        <v>0</v>
      </c>
      <c r="AG142" s="507"/>
      <c r="AH142" s="505">
        <f>'[2]1.0_OriginalTargets'!AR155</f>
        <v>0</v>
      </c>
      <c r="AI142" s="505">
        <f>'[2]1.0_OriginalTargets'!AS155</f>
        <v>0</v>
      </c>
      <c r="AJ142" s="505">
        <f>'[2]1.0_OriginalTargets'!AT155</f>
        <v>0</v>
      </c>
      <c r="AK142" s="505">
        <f>'[2]1.0_OriginalTargets'!AU155</f>
        <v>0</v>
      </c>
      <c r="AL142" s="505">
        <f>'[2]1.0_OriginalTargets'!AV155</f>
        <v>0</v>
      </c>
      <c r="AM142" s="506">
        <f>'[2]1.0_OriginalTargets'!AW155</f>
        <v>0</v>
      </c>
      <c r="AN142" s="507"/>
      <c r="AO142" s="505">
        <f>'[2]1.0_OriginalTargets'!AY155</f>
        <v>0</v>
      </c>
      <c r="AP142" s="505">
        <f>'[2]1.0_OriginalTargets'!AZ155</f>
        <v>0</v>
      </c>
      <c r="AQ142" s="505">
        <f>'[2]1.0_OriginalTargets'!BA155</f>
        <v>0</v>
      </c>
      <c r="AR142" s="505">
        <f>'[2]1.0_OriginalTargets'!BB155</f>
        <v>0</v>
      </c>
      <c r="AS142" s="505">
        <f>'[2]1.0_OriginalTargets'!BC155</f>
        <v>0</v>
      </c>
      <c r="AT142" s="506">
        <f>'[2]1.0_OriginalTargets'!BD155</f>
        <v>0</v>
      </c>
      <c r="AU142" s="507"/>
      <c r="AV142" s="505">
        <f>'[2]1.0_OriginalTargets'!BF155</f>
        <v>0</v>
      </c>
      <c r="AW142" s="505">
        <f>'[2]1.0_OriginalTargets'!BG155</f>
        <v>0</v>
      </c>
      <c r="AX142" s="505">
        <f>'[2]1.0_OriginalTargets'!BH155</f>
        <v>0</v>
      </c>
      <c r="AY142" s="505">
        <f>'[2]1.0_OriginalTargets'!BI155</f>
        <v>0</v>
      </c>
      <c r="AZ142" s="505">
        <f>'[2]1.0_OriginalTargets'!BJ155</f>
        <v>0</v>
      </c>
      <c r="BA142" s="506">
        <f>'[2]1.0_OriginalTargets'!BK155</f>
        <v>0</v>
      </c>
    </row>
    <row r="143" spans="1:53" ht="13.15">
      <c r="A143" s="508"/>
      <c r="B143" s="509"/>
      <c r="C143" s="510"/>
      <c r="D143" s="511"/>
      <c r="E143" s="504" t="s">
        <v>53</v>
      </c>
      <c r="F143" s="512">
        <f>'[2]1.0_OriginalTargets'!I156</f>
        <v>2</v>
      </c>
      <c r="G143" s="512">
        <f>'[2]1.0_OriginalTargets'!J156</f>
        <v>0</v>
      </c>
      <c r="H143" s="512">
        <f>'[2]1.0_OriginalTargets'!K156</f>
        <v>2</v>
      </c>
      <c r="I143" s="512">
        <f>'[2]1.0_OriginalTargets'!L156</f>
        <v>0</v>
      </c>
      <c r="J143" s="512">
        <f>'[2]1.0_OriginalTargets'!M156</f>
        <v>0</v>
      </c>
      <c r="K143" s="513">
        <f>'[2]1.0_OriginalTargets'!N156</f>
        <v>0</v>
      </c>
      <c r="M143" s="512">
        <f>'[2]1.0_OriginalTargets'!S156</f>
        <v>2</v>
      </c>
      <c r="N143" s="512">
        <f>'[2]1.0_OriginalTargets'!T156</f>
        <v>0</v>
      </c>
      <c r="O143" s="512">
        <f>'[2]1.0_OriginalTargets'!U156</f>
        <v>1</v>
      </c>
      <c r="P143" s="512">
        <f>'[2]1.0_OriginalTargets'!V156</f>
        <v>0</v>
      </c>
      <c r="Q143" s="512">
        <f>'[2]1.0_OriginalTargets'!W156</f>
        <v>1</v>
      </c>
      <c r="R143" s="513">
        <f>'[2]1.0_OriginalTargets'!X156</f>
        <v>0</v>
      </c>
      <c r="T143" s="512">
        <f>'[2]1.0_OriginalTargets'!AC156</f>
        <v>2</v>
      </c>
      <c r="U143" s="512">
        <f>'[2]1.0_OriginalTargets'!AD156</f>
        <v>0</v>
      </c>
      <c r="V143" s="512">
        <f>'[2]1.0_OriginalTargets'!AE156</f>
        <v>0</v>
      </c>
      <c r="W143" s="512">
        <f>'[2]1.0_OriginalTargets'!AF156</f>
        <v>0</v>
      </c>
      <c r="X143" s="512">
        <f>'[2]1.0_OriginalTargets'!AG156</f>
        <v>2</v>
      </c>
      <c r="Y143" s="513">
        <f>'[2]1.0_OriginalTargets'!AH156</f>
        <v>0</v>
      </c>
      <c r="AA143" s="512">
        <f>'[2]1.0_OriginalTargets'!AK156</f>
        <v>1</v>
      </c>
      <c r="AB143" s="512">
        <f>'[2]1.0_OriginalTargets'!AL156</f>
        <v>0</v>
      </c>
      <c r="AC143" s="512">
        <f>'[2]1.0_OriginalTargets'!AM156</f>
        <v>1</v>
      </c>
      <c r="AD143" s="512">
        <f>'[2]1.0_OriginalTargets'!AN156</f>
        <v>0</v>
      </c>
      <c r="AE143" s="512">
        <f>'[2]1.0_OriginalTargets'!AO156</f>
        <v>-1</v>
      </c>
      <c r="AF143" s="513">
        <f>'[2]1.0_OriginalTargets'!AP156</f>
        <v>0</v>
      </c>
      <c r="AG143" s="507"/>
      <c r="AH143" s="512">
        <f>'[2]1.0_OriginalTargets'!AR156</f>
        <v>1</v>
      </c>
      <c r="AI143" s="512">
        <f>'[2]1.0_OriginalTargets'!AS156</f>
        <v>0</v>
      </c>
      <c r="AJ143" s="512">
        <f>'[2]1.0_OriginalTargets'!AT156</f>
        <v>1</v>
      </c>
      <c r="AK143" s="512">
        <f>'[2]1.0_OriginalTargets'!AU156</f>
        <v>0</v>
      </c>
      <c r="AL143" s="512">
        <f>'[2]1.0_OriginalTargets'!AV156</f>
        <v>-1</v>
      </c>
      <c r="AM143" s="513">
        <f>'[2]1.0_OriginalTargets'!AW156</f>
        <v>0</v>
      </c>
      <c r="AN143" s="507"/>
      <c r="AO143" s="512">
        <f>'[2]1.0_OriginalTargets'!AY156</f>
        <v>0</v>
      </c>
      <c r="AP143" s="512">
        <f>'[2]1.0_OriginalTargets'!AZ156</f>
        <v>0</v>
      </c>
      <c r="AQ143" s="512">
        <f>'[2]1.0_OriginalTargets'!BA156</f>
        <v>0</v>
      </c>
      <c r="AR143" s="512">
        <f>'[2]1.0_OriginalTargets'!BB156</f>
        <v>0</v>
      </c>
      <c r="AS143" s="512">
        <f>'[2]1.0_OriginalTargets'!BC156</f>
        <v>0</v>
      </c>
      <c r="AT143" s="513">
        <f>'[2]1.0_OriginalTargets'!BD156</f>
        <v>0</v>
      </c>
      <c r="AU143" s="507"/>
      <c r="AV143" s="512">
        <f>'[2]1.0_OriginalTargets'!BF156</f>
        <v>0</v>
      </c>
      <c r="AW143" s="512">
        <f>'[2]1.0_OriginalTargets'!BG156</f>
        <v>0</v>
      </c>
      <c r="AX143" s="512">
        <f>'[2]1.0_OriginalTargets'!BH156</f>
        <v>0</v>
      </c>
      <c r="AY143" s="512">
        <f>'[2]1.0_OriginalTargets'!BI156</f>
        <v>0</v>
      </c>
      <c r="AZ143" s="512">
        <f>'[2]1.0_OriginalTargets'!BJ156</f>
        <v>0</v>
      </c>
      <c r="BA143" s="513">
        <f>'[2]1.0_OriginalTargets'!BK156</f>
        <v>0</v>
      </c>
    </row>
    <row r="144" spans="1:53" ht="13.15">
      <c r="A144" s="508"/>
      <c r="B144" s="509"/>
      <c r="C144" s="510"/>
      <c r="D144" s="511"/>
      <c r="E144" s="504" t="s">
        <v>54</v>
      </c>
      <c r="F144" s="512">
        <f>'[2]1.0_OriginalTargets'!I157</f>
        <v>3</v>
      </c>
      <c r="G144" s="512">
        <f>'[2]1.0_OriginalTargets'!J157</f>
        <v>0</v>
      </c>
      <c r="H144" s="512">
        <f>'[2]1.0_OriginalTargets'!K157</f>
        <v>3</v>
      </c>
      <c r="I144" s="512">
        <f>'[2]1.0_OriginalTargets'!L157</f>
        <v>0</v>
      </c>
      <c r="J144" s="512">
        <f>'[2]1.0_OriginalTargets'!M157</f>
        <v>0</v>
      </c>
      <c r="K144" s="513">
        <f>'[2]1.0_OriginalTargets'!N157</f>
        <v>0</v>
      </c>
      <c r="M144" s="512">
        <f>'[2]1.0_OriginalTargets'!S157</f>
        <v>3</v>
      </c>
      <c r="N144" s="512">
        <f>'[2]1.0_OriginalTargets'!T157</f>
        <v>0</v>
      </c>
      <c r="O144" s="512">
        <f>'[2]1.0_OriginalTargets'!U157</f>
        <v>0</v>
      </c>
      <c r="P144" s="512">
        <f>'[2]1.0_OriginalTargets'!V157</f>
        <v>0</v>
      </c>
      <c r="Q144" s="512">
        <f>'[2]1.0_OriginalTargets'!W157</f>
        <v>3</v>
      </c>
      <c r="R144" s="513">
        <f>'[2]1.0_OriginalTargets'!X157</f>
        <v>0</v>
      </c>
      <c r="T144" s="512">
        <f>'[2]1.0_OriginalTargets'!AC157</f>
        <v>3</v>
      </c>
      <c r="U144" s="512">
        <f>'[2]1.0_OriginalTargets'!AD157</f>
        <v>0</v>
      </c>
      <c r="V144" s="512">
        <f>'[2]1.0_OriginalTargets'!AE157</f>
        <v>0</v>
      </c>
      <c r="W144" s="512">
        <f>'[2]1.0_OriginalTargets'!AF157</f>
        <v>0</v>
      </c>
      <c r="X144" s="512">
        <f>'[2]1.0_OriginalTargets'!AG157</f>
        <v>3</v>
      </c>
      <c r="Y144" s="513">
        <f>'[2]1.0_OriginalTargets'!AH157</f>
        <v>0</v>
      </c>
      <c r="AA144" s="512">
        <f>'[2]1.0_OriginalTargets'!AK157</f>
        <v>0</v>
      </c>
      <c r="AB144" s="512">
        <f>'[2]1.0_OriginalTargets'!AL157</f>
        <v>0</v>
      </c>
      <c r="AC144" s="512">
        <f>'[2]1.0_OriginalTargets'!AM157</f>
        <v>0</v>
      </c>
      <c r="AD144" s="512">
        <f>'[2]1.0_OriginalTargets'!AN157</f>
        <v>0</v>
      </c>
      <c r="AE144" s="512">
        <f>'[2]1.0_OriginalTargets'!AO157</f>
        <v>0</v>
      </c>
      <c r="AF144" s="513">
        <f>'[2]1.0_OriginalTargets'!AP157</f>
        <v>0</v>
      </c>
      <c r="AG144" s="507"/>
      <c r="AH144" s="512">
        <f>'[2]1.0_OriginalTargets'!AR157</f>
        <v>0</v>
      </c>
      <c r="AI144" s="512">
        <f>'[2]1.0_OriginalTargets'!AS157</f>
        <v>0</v>
      </c>
      <c r="AJ144" s="512">
        <f>'[2]1.0_OriginalTargets'!AT157</f>
        <v>0</v>
      </c>
      <c r="AK144" s="512">
        <f>'[2]1.0_OriginalTargets'!AU157</f>
        <v>0</v>
      </c>
      <c r="AL144" s="512">
        <f>'[2]1.0_OriginalTargets'!AV157</f>
        <v>0</v>
      </c>
      <c r="AM144" s="513">
        <f>'[2]1.0_OriginalTargets'!AW157</f>
        <v>0</v>
      </c>
      <c r="AN144" s="507"/>
      <c r="AO144" s="512">
        <f>'[2]1.0_OriginalTargets'!AY157</f>
        <v>0</v>
      </c>
      <c r="AP144" s="512">
        <f>'[2]1.0_OriginalTargets'!AZ157</f>
        <v>0</v>
      </c>
      <c r="AQ144" s="512">
        <f>'[2]1.0_OriginalTargets'!BA157</f>
        <v>0</v>
      </c>
      <c r="AR144" s="512">
        <f>'[2]1.0_OriginalTargets'!BB157</f>
        <v>0</v>
      </c>
      <c r="AS144" s="512">
        <f>'[2]1.0_OriginalTargets'!BC157</f>
        <v>0</v>
      </c>
      <c r="AT144" s="513">
        <f>'[2]1.0_OriginalTargets'!BD157</f>
        <v>0</v>
      </c>
      <c r="AU144" s="507"/>
      <c r="AV144" s="512">
        <f>'[2]1.0_OriginalTargets'!BF157</f>
        <v>0</v>
      </c>
      <c r="AW144" s="512">
        <f>'[2]1.0_OriginalTargets'!BG157</f>
        <v>0</v>
      </c>
      <c r="AX144" s="512">
        <f>'[2]1.0_OriginalTargets'!BH157</f>
        <v>0</v>
      </c>
      <c r="AY144" s="512">
        <f>'[2]1.0_OriginalTargets'!BI157</f>
        <v>0</v>
      </c>
      <c r="AZ144" s="512">
        <f>'[2]1.0_OriginalTargets'!BJ157</f>
        <v>0</v>
      </c>
      <c r="BA144" s="513">
        <f>'[2]1.0_OriginalTargets'!BK157</f>
        <v>0</v>
      </c>
    </row>
    <row r="145" spans="1:53" ht="13.5" thickBot="1">
      <c r="A145" s="508"/>
      <c r="B145" s="514"/>
      <c r="C145" s="515"/>
      <c r="D145" s="516"/>
      <c r="E145" s="517" t="s">
        <v>55</v>
      </c>
      <c r="F145" s="518">
        <f>'[2]1.0_OriginalTargets'!I158</f>
        <v>10</v>
      </c>
      <c r="G145" s="518">
        <f>'[2]1.0_OriginalTargets'!J158</f>
        <v>7</v>
      </c>
      <c r="H145" s="518">
        <f>'[2]1.0_OriginalTargets'!K158</f>
        <v>3</v>
      </c>
      <c r="I145" s="518">
        <f>'[2]1.0_OriginalTargets'!L158</f>
        <v>0</v>
      </c>
      <c r="J145" s="518">
        <f>'[2]1.0_OriginalTargets'!M158</f>
        <v>0</v>
      </c>
      <c r="K145" s="519">
        <f>'[2]1.0_OriginalTargets'!N158</f>
        <v>0</v>
      </c>
      <c r="M145" s="518">
        <f>'[2]1.0_OriginalTargets'!S158</f>
        <v>12</v>
      </c>
      <c r="N145" s="518">
        <f>'[2]1.0_OriginalTargets'!T158</f>
        <v>0</v>
      </c>
      <c r="O145" s="518">
        <f>'[2]1.0_OriginalTargets'!U158</f>
        <v>2</v>
      </c>
      <c r="P145" s="518">
        <f>'[2]1.0_OriginalTargets'!V158</f>
        <v>7</v>
      </c>
      <c r="Q145" s="518">
        <f>'[2]1.0_OriginalTargets'!W158</f>
        <v>3</v>
      </c>
      <c r="R145" s="519">
        <f>'[2]1.0_OriginalTargets'!X158</f>
        <v>0</v>
      </c>
      <c r="T145" s="518">
        <f>'[2]1.0_OriginalTargets'!AC158</f>
        <v>12</v>
      </c>
      <c r="U145" s="518">
        <f>'[2]1.0_OriginalTargets'!AD158</f>
        <v>0</v>
      </c>
      <c r="V145" s="518">
        <f>'[2]1.0_OriginalTargets'!AE158</f>
        <v>2</v>
      </c>
      <c r="W145" s="518">
        <f>'[2]1.0_OriginalTargets'!AF158</f>
        <v>7</v>
      </c>
      <c r="X145" s="518">
        <f>'[2]1.0_OriginalTargets'!AG158</f>
        <v>3</v>
      </c>
      <c r="Y145" s="519">
        <f>'[2]1.0_OriginalTargets'!AH158</f>
        <v>0</v>
      </c>
      <c r="AA145" s="518">
        <f>'[2]1.0_OriginalTargets'!AK158</f>
        <v>0</v>
      </c>
      <c r="AB145" s="518">
        <f>'[2]1.0_OriginalTargets'!AL158</f>
        <v>0</v>
      </c>
      <c r="AC145" s="518">
        <f>'[2]1.0_OriginalTargets'!AM158</f>
        <v>0</v>
      </c>
      <c r="AD145" s="518">
        <f>'[2]1.0_OriginalTargets'!AN158</f>
        <v>0</v>
      </c>
      <c r="AE145" s="518">
        <f>'[2]1.0_OriginalTargets'!AO158</f>
        <v>0</v>
      </c>
      <c r="AF145" s="519">
        <f>'[2]1.0_OriginalTargets'!AP158</f>
        <v>0</v>
      </c>
      <c r="AG145" s="507"/>
      <c r="AH145" s="518">
        <f>'[2]1.0_OriginalTargets'!AR158</f>
        <v>0</v>
      </c>
      <c r="AI145" s="518">
        <f>'[2]1.0_OriginalTargets'!AS158</f>
        <v>0</v>
      </c>
      <c r="AJ145" s="518">
        <f>'[2]1.0_OriginalTargets'!AT158</f>
        <v>0</v>
      </c>
      <c r="AK145" s="518">
        <f>'[2]1.0_OriginalTargets'!AU158</f>
        <v>0</v>
      </c>
      <c r="AL145" s="518">
        <f>'[2]1.0_OriginalTargets'!AV158</f>
        <v>0</v>
      </c>
      <c r="AM145" s="519">
        <f>'[2]1.0_OriginalTargets'!AW158</f>
        <v>0</v>
      </c>
      <c r="AN145" s="507"/>
      <c r="AO145" s="518">
        <f>'[2]1.0_OriginalTargets'!AY158</f>
        <v>0</v>
      </c>
      <c r="AP145" s="518">
        <f>'[2]1.0_OriginalTargets'!AZ158</f>
        <v>0</v>
      </c>
      <c r="AQ145" s="518">
        <f>'[2]1.0_OriginalTargets'!BA158</f>
        <v>0</v>
      </c>
      <c r="AR145" s="518">
        <f>'[2]1.0_OriginalTargets'!BB158</f>
        <v>0</v>
      </c>
      <c r="AS145" s="518">
        <f>'[2]1.0_OriginalTargets'!BC158</f>
        <v>0</v>
      </c>
      <c r="AT145" s="519">
        <f>'[2]1.0_OriginalTargets'!BD158</f>
        <v>0</v>
      </c>
      <c r="AU145" s="507"/>
      <c r="AV145" s="518">
        <f>'[2]1.0_OriginalTargets'!BF158</f>
        <v>0</v>
      </c>
      <c r="AW145" s="518">
        <f>'[2]1.0_OriginalTargets'!BG158</f>
        <v>0</v>
      </c>
      <c r="AX145" s="518">
        <f>'[2]1.0_OriginalTargets'!BH158</f>
        <v>0</v>
      </c>
      <c r="AY145" s="518">
        <f>'[2]1.0_OriginalTargets'!BI158</f>
        <v>0</v>
      </c>
      <c r="AZ145" s="518">
        <f>'[2]1.0_OriginalTargets'!BJ158</f>
        <v>0</v>
      </c>
      <c r="BA145" s="519">
        <f>'[2]1.0_OriginalTargets'!BK158</f>
        <v>0</v>
      </c>
    </row>
    <row r="146" spans="1:53" ht="25.5">
      <c r="A146" s="520" t="s">
        <v>9</v>
      </c>
      <c r="B146" s="501">
        <v>32</v>
      </c>
      <c r="C146" s="502" t="s">
        <v>44</v>
      </c>
      <c r="D146" s="503" t="s">
        <v>57</v>
      </c>
      <c r="E146" s="521" t="s">
        <v>52</v>
      </c>
      <c r="F146" s="505">
        <f>'[2]1.0_OriginalTargets'!I159</f>
        <v>20</v>
      </c>
      <c r="G146" s="505">
        <f>'[2]1.0_OriginalTargets'!J159</f>
        <v>7</v>
      </c>
      <c r="H146" s="505">
        <f>'[2]1.0_OriginalTargets'!K159</f>
        <v>3</v>
      </c>
      <c r="I146" s="505">
        <f>'[2]1.0_OriginalTargets'!L159</f>
        <v>7</v>
      </c>
      <c r="J146" s="505">
        <f>'[2]1.0_OriginalTargets'!M159</f>
        <v>3</v>
      </c>
      <c r="K146" s="506">
        <f>'[2]1.0_OriginalTargets'!N159</f>
        <v>0</v>
      </c>
      <c r="M146" s="505">
        <f>'[2]1.0_OriginalTargets'!S159</f>
        <v>14</v>
      </c>
      <c r="N146" s="505">
        <f>'[2]1.0_OriginalTargets'!T159</f>
        <v>7</v>
      </c>
      <c r="O146" s="505">
        <f>'[2]1.0_OriginalTargets'!U159</f>
        <v>1</v>
      </c>
      <c r="P146" s="505">
        <f>'[2]1.0_OriginalTargets'!V159</f>
        <v>3</v>
      </c>
      <c r="Q146" s="505">
        <f>'[2]1.0_OriginalTargets'!W159</f>
        <v>0</v>
      </c>
      <c r="R146" s="506">
        <f>'[2]1.0_OriginalTargets'!X159</f>
        <v>3</v>
      </c>
      <c r="T146" s="505">
        <f>'[2]1.0_OriginalTargets'!AC159</f>
        <v>20</v>
      </c>
      <c r="U146" s="505">
        <f>'[2]1.0_OriginalTargets'!AD159</f>
        <v>7</v>
      </c>
      <c r="V146" s="505">
        <f>'[2]1.0_OriginalTargets'!AE159</f>
        <v>1</v>
      </c>
      <c r="W146" s="505">
        <f>'[2]1.0_OriginalTargets'!AF159</f>
        <v>3</v>
      </c>
      <c r="X146" s="505">
        <f>'[2]1.0_OriginalTargets'!AG159</f>
        <v>3</v>
      </c>
      <c r="Y146" s="506">
        <f>'[2]1.0_OriginalTargets'!AH159</f>
        <v>6</v>
      </c>
      <c r="AA146" s="505">
        <f>'[2]1.0_OriginalTargets'!AK159</f>
        <v>6</v>
      </c>
      <c r="AB146" s="505">
        <f>'[2]1.0_OriginalTargets'!AL159</f>
        <v>0</v>
      </c>
      <c r="AC146" s="505">
        <f>'[2]1.0_OriginalTargets'!AM159</f>
        <v>0</v>
      </c>
      <c r="AD146" s="505">
        <f>'[2]1.0_OriginalTargets'!AN159</f>
        <v>0</v>
      </c>
      <c r="AE146" s="505">
        <f>'[2]1.0_OriginalTargets'!AO159</f>
        <v>-3</v>
      </c>
      <c r="AF146" s="506">
        <f>'[2]1.0_OriginalTargets'!AP159</f>
        <v>-3</v>
      </c>
      <c r="AG146" s="507"/>
      <c r="AH146" s="505">
        <f>'[2]1.0_OriginalTargets'!AR159</f>
        <v>0</v>
      </c>
      <c r="AI146" s="505">
        <f>'[2]1.0_OriginalTargets'!AS159</f>
        <v>0</v>
      </c>
      <c r="AJ146" s="505">
        <f>'[2]1.0_OriginalTargets'!AT159</f>
        <v>0</v>
      </c>
      <c r="AK146" s="505">
        <f>'[2]1.0_OriginalTargets'!AU159</f>
        <v>0</v>
      </c>
      <c r="AL146" s="505">
        <f>'[2]1.0_OriginalTargets'!AV159</f>
        <v>0</v>
      </c>
      <c r="AM146" s="506">
        <f>'[2]1.0_OriginalTargets'!AW159</f>
        <v>0</v>
      </c>
      <c r="AN146" s="507"/>
      <c r="AO146" s="505">
        <f>'[2]1.0_OriginalTargets'!AY159</f>
        <v>0</v>
      </c>
      <c r="AP146" s="505">
        <f>'[2]1.0_OriginalTargets'!AZ159</f>
        <v>0</v>
      </c>
      <c r="AQ146" s="505">
        <f>'[2]1.0_OriginalTargets'!BA159</f>
        <v>0</v>
      </c>
      <c r="AR146" s="505">
        <f>'[2]1.0_OriginalTargets'!BB159</f>
        <v>0</v>
      </c>
      <c r="AS146" s="505">
        <f>'[2]1.0_OriginalTargets'!BC159</f>
        <v>0</v>
      </c>
      <c r="AT146" s="506">
        <f>'[2]1.0_OriginalTargets'!BD159</f>
        <v>0</v>
      </c>
      <c r="AU146" s="507"/>
      <c r="AV146" s="505">
        <f>'[2]1.0_OriginalTargets'!BF159</f>
        <v>6</v>
      </c>
      <c r="AW146" s="505">
        <f>'[2]1.0_OriginalTargets'!BG159</f>
        <v>0</v>
      </c>
      <c r="AX146" s="505">
        <f>'[2]1.0_OriginalTargets'!BH159</f>
        <v>0</v>
      </c>
      <c r="AY146" s="505">
        <f>'[2]1.0_OriginalTargets'!BI159</f>
        <v>0</v>
      </c>
      <c r="AZ146" s="505">
        <f>'[2]1.0_OriginalTargets'!BJ159</f>
        <v>3</v>
      </c>
      <c r="BA146" s="506">
        <f>'[2]1.0_OriginalTargets'!BK159</f>
        <v>3</v>
      </c>
    </row>
    <row r="147" spans="1:53" ht="13.15">
      <c r="A147" s="508"/>
      <c r="B147" s="509"/>
      <c r="C147" s="510"/>
      <c r="D147" s="511"/>
      <c r="E147" s="504" t="s">
        <v>53</v>
      </c>
      <c r="F147" s="512">
        <f>'[2]1.0_OriginalTargets'!I160</f>
        <v>0</v>
      </c>
      <c r="G147" s="512">
        <f>'[2]1.0_OriginalTargets'!J160</f>
        <v>0</v>
      </c>
      <c r="H147" s="512">
        <f>'[2]1.0_OriginalTargets'!K160</f>
        <v>0</v>
      </c>
      <c r="I147" s="512">
        <f>'[2]1.0_OriginalTargets'!L160</f>
        <v>0</v>
      </c>
      <c r="J147" s="512">
        <f>'[2]1.0_OriginalTargets'!M160</f>
        <v>0</v>
      </c>
      <c r="K147" s="513">
        <f>'[2]1.0_OriginalTargets'!N160</f>
        <v>0</v>
      </c>
      <c r="M147" s="512">
        <f>'[2]1.0_OriginalTargets'!S160</f>
        <v>0</v>
      </c>
      <c r="N147" s="512">
        <f>'[2]1.0_OriginalTargets'!T160</f>
        <v>0</v>
      </c>
      <c r="O147" s="512">
        <f>'[2]1.0_OriginalTargets'!U160</f>
        <v>0</v>
      </c>
      <c r="P147" s="512">
        <f>'[2]1.0_OriginalTargets'!V160</f>
        <v>0</v>
      </c>
      <c r="Q147" s="512">
        <f>'[2]1.0_OriginalTargets'!W160</f>
        <v>0</v>
      </c>
      <c r="R147" s="513">
        <f>'[2]1.0_OriginalTargets'!X160</f>
        <v>0</v>
      </c>
      <c r="T147" s="512">
        <f>'[2]1.0_OriginalTargets'!AC160</f>
        <v>0</v>
      </c>
      <c r="U147" s="512">
        <f>'[2]1.0_OriginalTargets'!AD160</f>
        <v>0</v>
      </c>
      <c r="V147" s="512">
        <f>'[2]1.0_OriginalTargets'!AE160</f>
        <v>0</v>
      </c>
      <c r="W147" s="512">
        <f>'[2]1.0_OriginalTargets'!AF160</f>
        <v>0</v>
      </c>
      <c r="X147" s="512">
        <f>'[2]1.0_OriginalTargets'!AG160</f>
        <v>0</v>
      </c>
      <c r="Y147" s="513">
        <f>'[2]1.0_OriginalTargets'!AH160</f>
        <v>0</v>
      </c>
      <c r="AA147" s="512">
        <f>'[2]1.0_OriginalTargets'!AK160</f>
        <v>0</v>
      </c>
      <c r="AB147" s="512">
        <f>'[2]1.0_OriginalTargets'!AL160</f>
        <v>0</v>
      </c>
      <c r="AC147" s="512">
        <f>'[2]1.0_OriginalTargets'!AM160</f>
        <v>0</v>
      </c>
      <c r="AD147" s="512">
        <f>'[2]1.0_OriginalTargets'!AN160</f>
        <v>0</v>
      </c>
      <c r="AE147" s="512">
        <f>'[2]1.0_OriginalTargets'!AO160</f>
        <v>0</v>
      </c>
      <c r="AF147" s="513">
        <f>'[2]1.0_OriginalTargets'!AP160</f>
        <v>0</v>
      </c>
      <c r="AG147" s="507"/>
      <c r="AH147" s="512">
        <f>'[2]1.0_OriginalTargets'!AR160</f>
        <v>0</v>
      </c>
      <c r="AI147" s="512">
        <f>'[2]1.0_OriginalTargets'!AS160</f>
        <v>0</v>
      </c>
      <c r="AJ147" s="512">
        <f>'[2]1.0_OriginalTargets'!AT160</f>
        <v>0</v>
      </c>
      <c r="AK147" s="512">
        <f>'[2]1.0_OriginalTargets'!AU160</f>
        <v>0</v>
      </c>
      <c r="AL147" s="512">
        <f>'[2]1.0_OriginalTargets'!AV160</f>
        <v>0</v>
      </c>
      <c r="AM147" s="513">
        <f>'[2]1.0_OriginalTargets'!AW160</f>
        <v>0</v>
      </c>
      <c r="AN147" s="507"/>
      <c r="AO147" s="512">
        <f>'[2]1.0_OriginalTargets'!AY160</f>
        <v>0</v>
      </c>
      <c r="AP147" s="512">
        <f>'[2]1.0_OriginalTargets'!AZ160</f>
        <v>0</v>
      </c>
      <c r="AQ147" s="512">
        <f>'[2]1.0_OriginalTargets'!BA160</f>
        <v>0</v>
      </c>
      <c r="AR147" s="512">
        <f>'[2]1.0_OriginalTargets'!BB160</f>
        <v>0</v>
      </c>
      <c r="AS147" s="512">
        <f>'[2]1.0_OriginalTargets'!BC160</f>
        <v>0</v>
      </c>
      <c r="AT147" s="513">
        <f>'[2]1.0_OriginalTargets'!BD160</f>
        <v>0</v>
      </c>
      <c r="AU147" s="507"/>
      <c r="AV147" s="512">
        <f>'[2]1.0_OriginalTargets'!BF160</f>
        <v>0</v>
      </c>
      <c r="AW147" s="512">
        <f>'[2]1.0_OriginalTargets'!BG160</f>
        <v>0</v>
      </c>
      <c r="AX147" s="512">
        <f>'[2]1.0_OriginalTargets'!BH160</f>
        <v>0</v>
      </c>
      <c r="AY147" s="512">
        <f>'[2]1.0_OriginalTargets'!BI160</f>
        <v>0</v>
      </c>
      <c r="AZ147" s="512">
        <f>'[2]1.0_OriginalTargets'!BJ160</f>
        <v>0</v>
      </c>
      <c r="BA147" s="513">
        <f>'[2]1.0_OriginalTargets'!BK160</f>
        <v>0</v>
      </c>
    </row>
    <row r="148" spans="1:53" ht="13.15">
      <c r="A148" s="508"/>
      <c r="B148" s="509"/>
      <c r="C148" s="510"/>
      <c r="D148" s="511"/>
      <c r="E148" s="504" t="s">
        <v>54</v>
      </c>
      <c r="F148" s="512">
        <f>'[2]1.0_OriginalTargets'!I161</f>
        <v>0</v>
      </c>
      <c r="G148" s="512">
        <f>'[2]1.0_OriginalTargets'!J161</f>
        <v>0</v>
      </c>
      <c r="H148" s="512">
        <f>'[2]1.0_OriginalTargets'!K161</f>
        <v>0</v>
      </c>
      <c r="I148" s="512">
        <f>'[2]1.0_OriginalTargets'!L161</f>
        <v>0</v>
      </c>
      <c r="J148" s="512">
        <f>'[2]1.0_OriginalTargets'!M161</f>
        <v>0</v>
      </c>
      <c r="K148" s="513">
        <f>'[2]1.0_OriginalTargets'!N161</f>
        <v>0</v>
      </c>
      <c r="M148" s="512">
        <f>'[2]1.0_OriginalTargets'!S161</f>
        <v>0</v>
      </c>
      <c r="N148" s="512">
        <f>'[2]1.0_OriginalTargets'!T161</f>
        <v>0</v>
      </c>
      <c r="O148" s="512">
        <f>'[2]1.0_OriginalTargets'!U161</f>
        <v>0</v>
      </c>
      <c r="P148" s="512">
        <f>'[2]1.0_OriginalTargets'!V161</f>
        <v>0</v>
      </c>
      <c r="Q148" s="512">
        <f>'[2]1.0_OriginalTargets'!W161</f>
        <v>0</v>
      </c>
      <c r="R148" s="513">
        <f>'[2]1.0_OriginalTargets'!X161</f>
        <v>0</v>
      </c>
      <c r="T148" s="512">
        <f>'[2]1.0_OriginalTargets'!AC161</f>
        <v>0</v>
      </c>
      <c r="U148" s="512">
        <f>'[2]1.0_OriginalTargets'!AD161</f>
        <v>0</v>
      </c>
      <c r="V148" s="512">
        <f>'[2]1.0_OriginalTargets'!AE161</f>
        <v>0</v>
      </c>
      <c r="W148" s="512">
        <f>'[2]1.0_OriginalTargets'!AF161</f>
        <v>0</v>
      </c>
      <c r="X148" s="512">
        <f>'[2]1.0_OriginalTargets'!AG161</f>
        <v>0</v>
      </c>
      <c r="Y148" s="513">
        <f>'[2]1.0_OriginalTargets'!AH161</f>
        <v>0</v>
      </c>
      <c r="AA148" s="512">
        <f>'[2]1.0_OriginalTargets'!AK161</f>
        <v>0</v>
      </c>
      <c r="AB148" s="512">
        <f>'[2]1.0_OriginalTargets'!AL161</f>
        <v>0</v>
      </c>
      <c r="AC148" s="512">
        <f>'[2]1.0_OriginalTargets'!AM161</f>
        <v>0</v>
      </c>
      <c r="AD148" s="512">
        <f>'[2]1.0_OriginalTargets'!AN161</f>
        <v>0</v>
      </c>
      <c r="AE148" s="512">
        <f>'[2]1.0_OriginalTargets'!AO161</f>
        <v>0</v>
      </c>
      <c r="AF148" s="513">
        <f>'[2]1.0_OriginalTargets'!AP161</f>
        <v>0</v>
      </c>
      <c r="AG148" s="507"/>
      <c r="AH148" s="512">
        <f>'[2]1.0_OriginalTargets'!AR161</f>
        <v>0</v>
      </c>
      <c r="AI148" s="512">
        <f>'[2]1.0_OriginalTargets'!AS161</f>
        <v>0</v>
      </c>
      <c r="AJ148" s="512">
        <f>'[2]1.0_OriginalTargets'!AT161</f>
        <v>0</v>
      </c>
      <c r="AK148" s="512">
        <f>'[2]1.0_OriginalTargets'!AU161</f>
        <v>0</v>
      </c>
      <c r="AL148" s="512">
        <f>'[2]1.0_OriginalTargets'!AV161</f>
        <v>0</v>
      </c>
      <c r="AM148" s="513">
        <f>'[2]1.0_OriginalTargets'!AW161</f>
        <v>0</v>
      </c>
      <c r="AN148" s="507"/>
      <c r="AO148" s="512">
        <f>'[2]1.0_OriginalTargets'!AY161</f>
        <v>0</v>
      </c>
      <c r="AP148" s="512">
        <f>'[2]1.0_OriginalTargets'!AZ161</f>
        <v>0</v>
      </c>
      <c r="AQ148" s="512">
        <f>'[2]1.0_OriginalTargets'!BA161</f>
        <v>0</v>
      </c>
      <c r="AR148" s="512">
        <f>'[2]1.0_OriginalTargets'!BB161</f>
        <v>0</v>
      </c>
      <c r="AS148" s="512">
        <f>'[2]1.0_OriginalTargets'!BC161</f>
        <v>0</v>
      </c>
      <c r="AT148" s="513">
        <f>'[2]1.0_OriginalTargets'!BD161</f>
        <v>0</v>
      </c>
      <c r="AU148" s="507"/>
      <c r="AV148" s="512">
        <f>'[2]1.0_OriginalTargets'!BF161</f>
        <v>0</v>
      </c>
      <c r="AW148" s="512">
        <f>'[2]1.0_OriginalTargets'!BG161</f>
        <v>0</v>
      </c>
      <c r="AX148" s="512">
        <f>'[2]1.0_OriginalTargets'!BH161</f>
        <v>0</v>
      </c>
      <c r="AY148" s="512">
        <f>'[2]1.0_OriginalTargets'!BI161</f>
        <v>0</v>
      </c>
      <c r="AZ148" s="512">
        <f>'[2]1.0_OriginalTargets'!BJ161</f>
        <v>0</v>
      </c>
      <c r="BA148" s="513">
        <f>'[2]1.0_OriginalTargets'!BK161</f>
        <v>0</v>
      </c>
    </row>
    <row r="149" spans="1:53" ht="13.5" thickBot="1">
      <c r="A149" s="508"/>
      <c r="B149" s="514"/>
      <c r="C149" s="515"/>
      <c r="D149" s="516"/>
      <c r="E149" s="517" t="s">
        <v>55</v>
      </c>
      <c r="F149" s="518">
        <f>'[2]1.0_OriginalTargets'!I162</f>
        <v>0</v>
      </c>
      <c r="G149" s="518">
        <f>'[2]1.0_OriginalTargets'!J162</f>
        <v>0</v>
      </c>
      <c r="H149" s="518">
        <f>'[2]1.0_OriginalTargets'!K162</f>
        <v>0</v>
      </c>
      <c r="I149" s="518">
        <f>'[2]1.0_OriginalTargets'!L162</f>
        <v>0</v>
      </c>
      <c r="J149" s="518">
        <f>'[2]1.0_OriginalTargets'!M162</f>
        <v>0</v>
      </c>
      <c r="K149" s="519">
        <f>'[2]1.0_OriginalTargets'!N162</f>
        <v>0</v>
      </c>
      <c r="M149" s="518">
        <f>'[2]1.0_OriginalTargets'!S162</f>
        <v>0</v>
      </c>
      <c r="N149" s="518">
        <f>'[2]1.0_OriginalTargets'!T162</f>
        <v>0</v>
      </c>
      <c r="O149" s="518">
        <f>'[2]1.0_OriginalTargets'!U162</f>
        <v>0</v>
      </c>
      <c r="P149" s="518">
        <f>'[2]1.0_OriginalTargets'!V162</f>
        <v>0</v>
      </c>
      <c r="Q149" s="518">
        <f>'[2]1.0_OriginalTargets'!W162</f>
        <v>0</v>
      </c>
      <c r="R149" s="519">
        <f>'[2]1.0_OriginalTargets'!X162</f>
        <v>0</v>
      </c>
      <c r="T149" s="518">
        <f>'[2]1.0_OriginalTargets'!AC162</f>
        <v>0</v>
      </c>
      <c r="U149" s="518">
        <f>'[2]1.0_OriginalTargets'!AD162</f>
        <v>0</v>
      </c>
      <c r="V149" s="518">
        <f>'[2]1.0_OriginalTargets'!AE162</f>
        <v>0</v>
      </c>
      <c r="W149" s="518">
        <f>'[2]1.0_OriginalTargets'!AF162</f>
        <v>0</v>
      </c>
      <c r="X149" s="518">
        <f>'[2]1.0_OriginalTargets'!AG162</f>
        <v>0</v>
      </c>
      <c r="Y149" s="519">
        <f>'[2]1.0_OriginalTargets'!AH162</f>
        <v>0</v>
      </c>
      <c r="AA149" s="518">
        <f>'[2]1.0_OriginalTargets'!AK162</f>
        <v>0</v>
      </c>
      <c r="AB149" s="518">
        <f>'[2]1.0_OriginalTargets'!AL162</f>
        <v>0</v>
      </c>
      <c r="AC149" s="518">
        <f>'[2]1.0_OriginalTargets'!AM162</f>
        <v>0</v>
      </c>
      <c r="AD149" s="518">
        <f>'[2]1.0_OriginalTargets'!AN162</f>
        <v>0</v>
      </c>
      <c r="AE149" s="518">
        <f>'[2]1.0_OriginalTargets'!AO162</f>
        <v>0</v>
      </c>
      <c r="AF149" s="519">
        <f>'[2]1.0_OriginalTargets'!AP162</f>
        <v>0</v>
      </c>
      <c r="AG149" s="507"/>
      <c r="AH149" s="518">
        <f>'[2]1.0_OriginalTargets'!AR162</f>
        <v>0</v>
      </c>
      <c r="AI149" s="518">
        <f>'[2]1.0_OriginalTargets'!AS162</f>
        <v>0</v>
      </c>
      <c r="AJ149" s="518">
        <f>'[2]1.0_OriginalTargets'!AT162</f>
        <v>0</v>
      </c>
      <c r="AK149" s="518">
        <f>'[2]1.0_OriginalTargets'!AU162</f>
        <v>0</v>
      </c>
      <c r="AL149" s="518">
        <f>'[2]1.0_OriginalTargets'!AV162</f>
        <v>0</v>
      </c>
      <c r="AM149" s="519">
        <f>'[2]1.0_OriginalTargets'!AW162</f>
        <v>0</v>
      </c>
      <c r="AN149" s="507"/>
      <c r="AO149" s="518">
        <f>'[2]1.0_OriginalTargets'!AY162</f>
        <v>0</v>
      </c>
      <c r="AP149" s="518">
        <f>'[2]1.0_OriginalTargets'!AZ162</f>
        <v>0</v>
      </c>
      <c r="AQ149" s="518">
        <f>'[2]1.0_OriginalTargets'!BA162</f>
        <v>0</v>
      </c>
      <c r="AR149" s="518">
        <f>'[2]1.0_OriginalTargets'!BB162</f>
        <v>0</v>
      </c>
      <c r="AS149" s="518">
        <f>'[2]1.0_OriginalTargets'!BC162</f>
        <v>0</v>
      </c>
      <c r="AT149" s="519">
        <f>'[2]1.0_OriginalTargets'!BD162</f>
        <v>0</v>
      </c>
      <c r="AU149" s="507"/>
      <c r="AV149" s="518">
        <f>'[2]1.0_OriginalTargets'!BF162</f>
        <v>0</v>
      </c>
      <c r="AW149" s="518">
        <f>'[2]1.0_OriginalTargets'!BG162</f>
        <v>0</v>
      </c>
      <c r="AX149" s="518">
        <f>'[2]1.0_OriginalTargets'!BH162</f>
        <v>0</v>
      </c>
      <c r="AY149" s="518">
        <f>'[2]1.0_OriginalTargets'!BI162</f>
        <v>0</v>
      </c>
      <c r="AZ149" s="518">
        <f>'[2]1.0_OriginalTargets'!BJ162</f>
        <v>0</v>
      </c>
      <c r="BA149" s="519">
        <f>'[2]1.0_OriginalTargets'!BK162</f>
        <v>0</v>
      </c>
    </row>
    <row r="150" spans="1:53" ht="25.5">
      <c r="A150" s="520" t="s">
        <v>9</v>
      </c>
      <c r="B150" s="501">
        <v>33</v>
      </c>
      <c r="C150" s="502" t="s">
        <v>45</v>
      </c>
      <c r="D150" s="503" t="s">
        <v>57</v>
      </c>
      <c r="E150" s="521" t="s">
        <v>52</v>
      </c>
      <c r="F150" s="505">
        <f>'[2]1.0_OriginalTargets'!I163</f>
        <v>20</v>
      </c>
      <c r="G150" s="505">
        <f>'[2]1.0_OriginalTargets'!J163</f>
        <v>7</v>
      </c>
      <c r="H150" s="505">
        <f>'[2]1.0_OriginalTargets'!K163</f>
        <v>3</v>
      </c>
      <c r="I150" s="505">
        <f>'[2]1.0_OriginalTargets'!L163</f>
        <v>9</v>
      </c>
      <c r="J150" s="505">
        <f>'[2]1.0_OriginalTargets'!M163</f>
        <v>1</v>
      </c>
      <c r="K150" s="506">
        <f>'[2]1.0_OriginalTargets'!N163</f>
        <v>0</v>
      </c>
      <c r="M150" s="505">
        <f>'[2]1.0_OriginalTargets'!S163</f>
        <v>20</v>
      </c>
      <c r="N150" s="505">
        <f>'[2]1.0_OriginalTargets'!T163</f>
        <v>8</v>
      </c>
      <c r="O150" s="505">
        <f>'[2]1.0_OriginalTargets'!U163</f>
        <v>4</v>
      </c>
      <c r="P150" s="505">
        <f>'[2]1.0_OriginalTargets'!V163</f>
        <v>4</v>
      </c>
      <c r="Q150" s="505">
        <f>'[2]1.0_OriginalTargets'!W163</f>
        <v>0</v>
      </c>
      <c r="R150" s="506">
        <f>'[2]1.0_OriginalTargets'!X163</f>
        <v>4</v>
      </c>
      <c r="T150" s="505">
        <f>'[2]1.0_OriginalTargets'!AC163</f>
        <v>20</v>
      </c>
      <c r="U150" s="505">
        <f>'[2]1.0_OriginalTargets'!AD163</f>
        <v>7</v>
      </c>
      <c r="V150" s="505">
        <f>'[2]1.0_OriginalTargets'!AE163</f>
        <v>3</v>
      </c>
      <c r="W150" s="505">
        <f>'[2]1.0_OriginalTargets'!AF163</f>
        <v>4</v>
      </c>
      <c r="X150" s="505">
        <f>'[2]1.0_OriginalTargets'!AG163</f>
        <v>0</v>
      </c>
      <c r="Y150" s="506">
        <f>'[2]1.0_OriginalTargets'!AH163</f>
        <v>6</v>
      </c>
      <c r="AA150" s="505">
        <f>'[2]1.0_OriginalTargets'!AK163</f>
        <v>2</v>
      </c>
      <c r="AB150" s="505">
        <f>'[2]1.0_OriginalTargets'!AL163</f>
        <v>1</v>
      </c>
      <c r="AC150" s="505">
        <f>'[2]1.0_OriginalTargets'!AM163</f>
        <v>1</v>
      </c>
      <c r="AD150" s="505">
        <f>'[2]1.0_OriginalTargets'!AN163</f>
        <v>0</v>
      </c>
      <c r="AE150" s="505">
        <f>'[2]1.0_OriginalTargets'!AO163</f>
        <v>0</v>
      </c>
      <c r="AF150" s="506">
        <f>'[2]1.0_OriginalTargets'!AP163</f>
        <v>-2</v>
      </c>
      <c r="AG150" s="507"/>
      <c r="AH150" s="505">
        <f>'[2]1.0_OriginalTargets'!AR163</f>
        <v>0</v>
      </c>
      <c r="AI150" s="505">
        <f>'[2]1.0_OriginalTargets'!AS163</f>
        <v>0</v>
      </c>
      <c r="AJ150" s="505">
        <f>'[2]1.0_OriginalTargets'!AT163</f>
        <v>0</v>
      </c>
      <c r="AK150" s="505">
        <f>'[2]1.0_OriginalTargets'!AU163</f>
        <v>0</v>
      </c>
      <c r="AL150" s="505">
        <f>'[2]1.0_OriginalTargets'!AV163</f>
        <v>0</v>
      </c>
      <c r="AM150" s="506">
        <f>'[2]1.0_OriginalTargets'!AW163</f>
        <v>0</v>
      </c>
      <c r="AN150" s="507"/>
      <c r="AO150" s="505">
        <f>'[2]1.0_OriginalTargets'!AY163</f>
        <v>2</v>
      </c>
      <c r="AP150" s="505">
        <f>'[2]1.0_OriginalTargets'!AZ163</f>
        <v>1</v>
      </c>
      <c r="AQ150" s="505">
        <f>'[2]1.0_OriginalTargets'!BA163</f>
        <v>1</v>
      </c>
      <c r="AR150" s="505">
        <f>'[2]1.0_OriginalTargets'!BB163</f>
        <v>0</v>
      </c>
      <c r="AS150" s="505">
        <f>'[2]1.0_OriginalTargets'!BC163</f>
        <v>0</v>
      </c>
      <c r="AT150" s="506">
        <f>'[2]1.0_OriginalTargets'!BD163</f>
        <v>-2</v>
      </c>
      <c r="AU150" s="507"/>
      <c r="AV150" s="505">
        <f>'[2]1.0_OriginalTargets'!BF163</f>
        <v>0</v>
      </c>
      <c r="AW150" s="505">
        <f>'[2]1.0_OriginalTargets'!BG163</f>
        <v>0</v>
      </c>
      <c r="AX150" s="505">
        <f>'[2]1.0_OriginalTargets'!BH163</f>
        <v>0</v>
      </c>
      <c r="AY150" s="505">
        <f>'[2]1.0_OriginalTargets'!BI163</f>
        <v>0</v>
      </c>
      <c r="AZ150" s="505">
        <f>'[2]1.0_OriginalTargets'!BJ163</f>
        <v>0</v>
      </c>
      <c r="BA150" s="506">
        <f>'[2]1.0_OriginalTargets'!BK163</f>
        <v>0</v>
      </c>
    </row>
    <row r="151" spans="1:53" ht="13.15">
      <c r="A151" s="508"/>
      <c r="B151" s="509"/>
      <c r="C151" s="510"/>
      <c r="D151" s="511"/>
      <c r="E151" s="504" t="s">
        <v>53</v>
      </c>
      <c r="F151" s="512">
        <f>'[2]1.0_OriginalTargets'!I164</f>
        <v>0</v>
      </c>
      <c r="G151" s="512">
        <f>'[2]1.0_OriginalTargets'!J164</f>
        <v>0</v>
      </c>
      <c r="H151" s="512">
        <f>'[2]1.0_OriginalTargets'!K164</f>
        <v>0</v>
      </c>
      <c r="I151" s="512">
        <f>'[2]1.0_OriginalTargets'!L164</f>
        <v>0</v>
      </c>
      <c r="J151" s="512">
        <f>'[2]1.0_OriginalTargets'!M164</f>
        <v>0</v>
      </c>
      <c r="K151" s="513">
        <f>'[2]1.0_OriginalTargets'!N164</f>
        <v>0</v>
      </c>
      <c r="M151" s="512">
        <f>'[2]1.0_OriginalTargets'!S164</f>
        <v>0</v>
      </c>
      <c r="N151" s="512">
        <f>'[2]1.0_OriginalTargets'!T164</f>
        <v>0</v>
      </c>
      <c r="O151" s="512">
        <f>'[2]1.0_OriginalTargets'!U164</f>
        <v>0</v>
      </c>
      <c r="P151" s="512">
        <f>'[2]1.0_OriginalTargets'!V164</f>
        <v>0</v>
      </c>
      <c r="Q151" s="512">
        <f>'[2]1.0_OriginalTargets'!W164</f>
        <v>0</v>
      </c>
      <c r="R151" s="513">
        <f>'[2]1.0_OriginalTargets'!X164</f>
        <v>0</v>
      </c>
      <c r="T151" s="512">
        <f>'[2]1.0_OriginalTargets'!AC164</f>
        <v>0</v>
      </c>
      <c r="U151" s="512">
        <f>'[2]1.0_OriginalTargets'!AD164</f>
        <v>0</v>
      </c>
      <c r="V151" s="512">
        <f>'[2]1.0_OriginalTargets'!AE164</f>
        <v>0</v>
      </c>
      <c r="W151" s="512">
        <f>'[2]1.0_OriginalTargets'!AF164</f>
        <v>0</v>
      </c>
      <c r="X151" s="512">
        <f>'[2]1.0_OriginalTargets'!AG164</f>
        <v>0</v>
      </c>
      <c r="Y151" s="513">
        <f>'[2]1.0_OriginalTargets'!AH164</f>
        <v>0</v>
      </c>
      <c r="AA151" s="512">
        <f>'[2]1.0_OriginalTargets'!AK164</f>
        <v>0</v>
      </c>
      <c r="AB151" s="512">
        <f>'[2]1.0_OriginalTargets'!AL164</f>
        <v>0</v>
      </c>
      <c r="AC151" s="512">
        <f>'[2]1.0_OriginalTargets'!AM164</f>
        <v>0</v>
      </c>
      <c r="AD151" s="512">
        <f>'[2]1.0_OriginalTargets'!AN164</f>
        <v>0</v>
      </c>
      <c r="AE151" s="512">
        <f>'[2]1.0_OriginalTargets'!AO164</f>
        <v>0</v>
      </c>
      <c r="AF151" s="513">
        <f>'[2]1.0_OriginalTargets'!AP164</f>
        <v>0</v>
      </c>
      <c r="AG151" s="507"/>
      <c r="AH151" s="512">
        <f>'[2]1.0_OriginalTargets'!AR164</f>
        <v>0</v>
      </c>
      <c r="AI151" s="512">
        <f>'[2]1.0_OriginalTargets'!AS164</f>
        <v>0</v>
      </c>
      <c r="AJ151" s="512">
        <f>'[2]1.0_OriginalTargets'!AT164</f>
        <v>0</v>
      </c>
      <c r="AK151" s="512">
        <f>'[2]1.0_OriginalTargets'!AU164</f>
        <v>0</v>
      </c>
      <c r="AL151" s="512">
        <f>'[2]1.0_OriginalTargets'!AV164</f>
        <v>0</v>
      </c>
      <c r="AM151" s="513">
        <f>'[2]1.0_OriginalTargets'!AW164</f>
        <v>0</v>
      </c>
      <c r="AN151" s="507"/>
      <c r="AO151" s="512">
        <f>'[2]1.0_OriginalTargets'!AY164</f>
        <v>0</v>
      </c>
      <c r="AP151" s="512">
        <f>'[2]1.0_OriginalTargets'!AZ164</f>
        <v>0</v>
      </c>
      <c r="AQ151" s="512">
        <f>'[2]1.0_OriginalTargets'!BA164</f>
        <v>0</v>
      </c>
      <c r="AR151" s="512">
        <f>'[2]1.0_OriginalTargets'!BB164</f>
        <v>0</v>
      </c>
      <c r="AS151" s="512">
        <f>'[2]1.0_OriginalTargets'!BC164</f>
        <v>0</v>
      </c>
      <c r="AT151" s="513">
        <f>'[2]1.0_OriginalTargets'!BD164</f>
        <v>0</v>
      </c>
      <c r="AU151" s="507"/>
      <c r="AV151" s="512">
        <f>'[2]1.0_OriginalTargets'!BF164</f>
        <v>0</v>
      </c>
      <c r="AW151" s="512">
        <f>'[2]1.0_OriginalTargets'!BG164</f>
        <v>0</v>
      </c>
      <c r="AX151" s="512">
        <f>'[2]1.0_OriginalTargets'!BH164</f>
        <v>0</v>
      </c>
      <c r="AY151" s="512">
        <f>'[2]1.0_OriginalTargets'!BI164</f>
        <v>0</v>
      </c>
      <c r="AZ151" s="512">
        <f>'[2]1.0_OriginalTargets'!BJ164</f>
        <v>0</v>
      </c>
      <c r="BA151" s="513">
        <f>'[2]1.0_OriginalTargets'!BK164</f>
        <v>0</v>
      </c>
    </row>
    <row r="152" spans="1:53" ht="13.15">
      <c r="A152" s="508"/>
      <c r="B152" s="509"/>
      <c r="C152" s="510"/>
      <c r="D152" s="511"/>
      <c r="E152" s="504" t="s">
        <v>54</v>
      </c>
      <c r="F152" s="512">
        <f>'[2]1.0_OriginalTargets'!I165</f>
        <v>0</v>
      </c>
      <c r="G152" s="512">
        <f>'[2]1.0_OriginalTargets'!J165</f>
        <v>0</v>
      </c>
      <c r="H152" s="512">
        <f>'[2]1.0_OriginalTargets'!K165</f>
        <v>0</v>
      </c>
      <c r="I152" s="512">
        <f>'[2]1.0_OriginalTargets'!L165</f>
        <v>0</v>
      </c>
      <c r="J152" s="512">
        <f>'[2]1.0_OriginalTargets'!M165</f>
        <v>0</v>
      </c>
      <c r="K152" s="513">
        <f>'[2]1.0_OriginalTargets'!N165</f>
        <v>0</v>
      </c>
      <c r="M152" s="512">
        <f>'[2]1.0_OriginalTargets'!S165</f>
        <v>0</v>
      </c>
      <c r="N152" s="512">
        <f>'[2]1.0_OriginalTargets'!T165</f>
        <v>0</v>
      </c>
      <c r="O152" s="512">
        <f>'[2]1.0_OriginalTargets'!U165</f>
        <v>0</v>
      </c>
      <c r="P152" s="512">
        <f>'[2]1.0_OriginalTargets'!V165</f>
        <v>0</v>
      </c>
      <c r="Q152" s="512">
        <f>'[2]1.0_OriginalTargets'!W165</f>
        <v>0</v>
      </c>
      <c r="R152" s="513">
        <f>'[2]1.0_OriginalTargets'!X165</f>
        <v>0</v>
      </c>
      <c r="T152" s="512">
        <f>'[2]1.0_OriginalTargets'!AC165</f>
        <v>0</v>
      </c>
      <c r="U152" s="512">
        <f>'[2]1.0_OriginalTargets'!AD165</f>
        <v>0</v>
      </c>
      <c r="V152" s="512">
        <f>'[2]1.0_OriginalTargets'!AE165</f>
        <v>0</v>
      </c>
      <c r="W152" s="512">
        <f>'[2]1.0_OriginalTargets'!AF165</f>
        <v>0</v>
      </c>
      <c r="X152" s="512">
        <f>'[2]1.0_OriginalTargets'!AG165</f>
        <v>0</v>
      </c>
      <c r="Y152" s="513">
        <f>'[2]1.0_OriginalTargets'!AH165</f>
        <v>0</v>
      </c>
      <c r="AA152" s="512">
        <f>'[2]1.0_OriginalTargets'!AK165</f>
        <v>0</v>
      </c>
      <c r="AB152" s="512">
        <f>'[2]1.0_OriginalTargets'!AL165</f>
        <v>0</v>
      </c>
      <c r="AC152" s="512">
        <f>'[2]1.0_OriginalTargets'!AM165</f>
        <v>0</v>
      </c>
      <c r="AD152" s="512">
        <f>'[2]1.0_OriginalTargets'!AN165</f>
        <v>0</v>
      </c>
      <c r="AE152" s="512">
        <f>'[2]1.0_OriginalTargets'!AO165</f>
        <v>0</v>
      </c>
      <c r="AF152" s="513">
        <f>'[2]1.0_OriginalTargets'!AP165</f>
        <v>0</v>
      </c>
      <c r="AG152" s="507"/>
      <c r="AH152" s="512">
        <f>'[2]1.0_OriginalTargets'!AR165</f>
        <v>0</v>
      </c>
      <c r="AI152" s="512">
        <f>'[2]1.0_OriginalTargets'!AS165</f>
        <v>0</v>
      </c>
      <c r="AJ152" s="512">
        <f>'[2]1.0_OriginalTargets'!AT165</f>
        <v>0</v>
      </c>
      <c r="AK152" s="512">
        <f>'[2]1.0_OriginalTargets'!AU165</f>
        <v>0</v>
      </c>
      <c r="AL152" s="512">
        <f>'[2]1.0_OriginalTargets'!AV165</f>
        <v>0</v>
      </c>
      <c r="AM152" s="513">
        <f>'[2]1.0_OriginalTargets'!AW165</f>
        <v>0</v>
      </c>
      <c r="AN152" s="507"/>
      <c r="AO152" s="512">
        <f>'[2]1.0_OriginalTargets'!AY165</f>
        <v>0</v>
      </c>
      <c r="AP152" s="512">
        <f>'[2]1.0_OriginalTargets'!AZ165</f>
        <v>0</v>
      </c>
      <c r="AQ152" s="512">
        <f>'[2]1.0_OriginalTargets'!BA165</f>
        <v>0</v>
      </c>
      <c r="AR152" s="512">
        <f>'[2]1.0_OriginalTargets'!BB165</f>
        <v>0</v>
      </c>
      <c r="AS152" s="512">
        <f>'[2]1.0_OriginalTargets'!BC165</f>
        <v>0</v>
      </c>
      <c r="AT152" s="513">
        <f>'[2]1.0_OriginalTargets'!BD165</f>
        <v>0</v>
      </c>
      <c r="AU152" s="507"/>
      <c r="AV152" s="512">
        <f>'[2]1.0_OriginalTargets'!BF165</f>
        <v>0</v>
      </c>
      <c r="AW152" s="512">
        <f>'[2]1.0_OriginalTargets'!BG165</f>
        <v>0</v>
      </c>
      <c r="AX152" s="512">
        <f>'[2]1.0_OriginalTargets'!BH165</f>
        <v>0</v>
      </c>
      <c r="AY152" s="512">
        <f>'[2]1.0_OriginalTargets'!BI165</f>
        <v>0</v>
      </c>
      <c r="AZ152" s="512">
        <f>'[2]1.0_OriginalTargets'!BJ165</f>
        <v>0</v>
      </c>
      <c r="BA152" s="513">
        <f>'[2]1.0_OriginalTargets'!BK165</f>
        <v>0</v>
      </c>
    </row>
    <row r="153" spans="1:53" ht="13.5" thickBot="1">
      <c r="A153" s="508"/>
      <c r="B153" s="514"/>
      <c r="C153" s="515"/>
      <c r="D153" s="516"/>
      <c r="E153" s="517" t="s">
        <v>55</v>
      </c>
      <c r="F153" s="518">
        <f>'[2]1.0_OriginalTargets'!I166</f>
        <v>0</v>
      </c>
      <c r="G153" s="518">
        <f>'[2]1.0_OriginalTargets'!J166</f>
        <v>0</v>
      </c>
      <c r="H153" s="518">
        <f>'[2]1.0_OriginalTargets'!K166</f>
        <v>0</v>
      </c>
      <c r="I153" s="518">
        <f>'[2]1.0_OriginalTargets'!L166</f>
        <v>0</v>
      </c>
      <c r="J153" s="518">
        <f>'[2]1.0_OriginalTargets'!M166</f>
        <v>0</v>
      </c>
      <c r="K153" s="519">
        <f>'[2]1.0_OriginalTargets'!N166</f>
        <v>0</v>
      </c>
      <c r="M153" s="518">
        <f>'[2]1.0_OriginalTargets'!S166</f>
        <v>0</v>
      </c>
      <c r="N153" s="518">
        <f>'[2]1.0_OriginalTargets'!T166</f>
        <v>0</v>
      </c>
      <c r="O153" s="518">
        <f>'[2]1.0_OriginalTargets'!U166</f>
        <v>0</v>
      </c>
      <c r="P153" s="518">
        <f>'[2]1.0_OriginalTargets'!V166</f>
        <v>0</v>
      </c>
      <c r="Q153" s="518">
        <f>'[2]1.0_OriginalTargets'!W166</f>
        <v>0</v>
      </c>
      <c r="R153" s="519">
        <f>'[2]1.0_OriginalTargets'!X166</f>
        <v>0</v>
      </c>
      <c r="T153" s="518">
        <f>'[2]1.0_OriginalTargets'!AC166</f>
        <v>0</v>
      </c>
      <c r="U153" s="518">
        <f>'[2]1.0_OriginalTargets'!AD166</f>
        <v>0</v>
      </c>
      <c r="V153" s="518">
        <f>'[2]1.0_OriginalTargets'!AE166</f>
        <v>0</v>
      </c>
      <c r="W153" s="518">
        <f>'[2]1.0_OriginalTargets'!AF166</f>
        <v>0</v>
      </c>
      <c r="X153" s="518">
        <f>'[2]1.0_OriginalTargets'!AG166</f>
        <v>0</v>
      </c>
      <c r="Y153" s="519">
        <f>'[2]1.0_OriginalTargets'!AH166</f>
        <v>0</v>
      </c>
      <c r="AA153" s="518">
        <f>'[2]1.0_OriginalTargets'!AK166</f>
        <v>0</v>
      </c>
      <c r="AB153" s="518">
        <f>'[2]1.0_OriginalTargets'!AL166</f>
        <v>0</v>
      </c>
      <c r="AC153" s="518">
        <f>'[2]1.0_OriginalTargets'!AM166</f>
        <v>0</v>
      </c>
      <c r="AD153" s="518">
        <f>'[2]1.0_OriginalTargets'!AN166</f>
        <v>0</v>
      </c>
      <c r="AE153" s="518">
        <f>'[2]1.0_OriginalTargets'!AO166</f>
        <v>0</v>
      </c>
      <c r="AF153" s="519">
        <f>'[2]1.0_OriginalTargets'!AP166</f>
        <v>0</v>
      </c>
      <c r="AG153" s="507"/>
      <c r="AH153" s="518">
        <f>'[2]1.0_OriginalTargets'!AR166</f>
        <v>0</v>
      </c>
      <c r="AI153" s="518">
        <f>'[2]1.0_OriginalTargets'!AS166</f>
        <v>0</v>
      </c>
      <c r="AJ153" s="518">
        <f>'[2]1.0_OriginalTargets'!AT166</f>
        <v>0</v>
      </c>
      <c r="AK153" s="518">
        <f>'[2]1.0_OriginalTargets'!AU166</f>
        <v>0</v>
      </c>
      <c r="AL153" s="518">
        <f>'[2]1.0_OriginalTargets'!AV166</f>
        <v>0</v>
      </c>
      <c r="AM153" s="519">
        <f>'[2]1.0_OriginalTargets'!AW166</f>
        <v>0</v>
      </c>
      <c r="AN153" s="507"/>
      <c r="AO153" s="518">
        <f>'[2]1.0_OriginalTargets'!AY166</f>
        <v>0</v>
      </c>
      <c r="AP153" s="518">
        <f>'[2]1.0_OriginalTargets'!AZ166</f>
        <v>0</v>
      </c>
      <c r="AQ153" s="518">
        <f>'[2]1.0_OriginalTargets'!BA166</f>
        <v>0</v>
      </c>
      <c r="AR153" s="518">
        <f>'[2]1.0_OriginalTargets'!BB166</f>
        <v>0</v>
      </c>
      <c r="AS153" s="518">
        <f>'[2]1.0_OriginalTargets'!BC166</f>
        <v>0</v>
      </c>
      <c r="AT153" s="519">
        <f>'[2]1.0_OriginalTargets'!BD166</f>
        <v>0</v>
      </c>
      <c r="AU153" s="507"/>
      <c r="AV153" s="518">
        <f>'[2]1.0_OriginalTargets'!BF166</f>
        <v>0</v>
      </c>
      <c r="AW153" s="518">
        <f>'[2]1.0_OriginalTargets'!BG166</f>
        <v>0</v>
      </c>
      <c r="AX153" s="518">
        <f>'[2]1.0_OriginalTargets'!BH166</f>
        <v>0</v>
      </c>
      <c r="AY153" s="518">
        <f>'[2]1.0_OriginalTargets'!BI166</f>
        <v>0</v>
      </c>
      <c r="AZ153" s="518">
        <f>'[2]1.0_OriginalTargets'!BJ166</f>
        <v>0</v>
      </c>
      <c r="BA153" s="519">
        <f>'[2]1.0_OriginalTargets'!BK166</f>
        <v>0</v>
      </c>
    </row>
    <row r="154" spans="1:53" ht="25.5">
      <c r="A154" s="520" t="s">
        <v>9</v>
      </c>
      <c r="B154" s="501">
        <v>35</v>
      </c>
      <c r="C154" s="502" t="s">
        <v>46</v>
      </c>
      <c r="D154" s="503" t="s">
        <v>61</v>
      </c>
      <c r="E154" s="521" t="s">
        <v>52</v>
      </c>
      <c r="F154" s="505">
        <f>'[2]1.0_OriginalTargets'!I167</f>
        <v>0</v>
      </c>
      <c r="G154" s="505">
        <f>'[2]1.0_OriginalTargets'!J167</f>
        <v>0</v>
      </c>
      <c r="H154" s="505">
        <f>'[2]1.0_OriginalTargets'!K167</f>
        <v>0</v>
      </c>
      <c r="I154" s="505">
        <f>'[2]1.0_OriginalTargets'!L167</f>
        <v>0</v>
      </c>
      <c r="J154" s="505">
        <f>'[2]1.0_OriginalTargets'!M167</f>
        <v>0</v>
      </c>
      <c r="K154" s="506">
        <f>'[2]1.0_OriginalTargets'!N167</f>
        <v>0</v>
      </c>
      <c r="M154" s="505">
        <f>'[2]1.0_OriginalTargets'!S167</f>
        <v>0</v>
      </c>
      <c r="N154" s="505">
        <f>'[2]1.0_OriginalTargets'!T167</f>
        <v>0</v>
      </c>
      <c r="O154" s="505">
        <f>'[2]1.0_OriginalTargets'!U167</f>
        <v>0</v>
      </c>
      <c r="P154" s="505">
        <f>'[2]1.0_OriginalTargets'!V167</f>
        <v>0</v>
      </c>
      <c r="Q154" s="505">
        <f>'[2]1.0_OriginalTargets'!W167</f>
        <v>0</v>
      </c>
      <c r="R154" s="506">
        <f>'[2]1.0_OriginalTargets'!X167</f>
        <v>0</v>
      </c>
      <c r="T154" s="505">
        <f>'[2]1.0_OriginalTargets'!AC167</f>
        <v>0</v>
      </c>
      <c r="U154" s="505">
        <f>'[2]1.0_OriginalTargets'!AD167</f>
        <v>0</v>
      </c>
      <c r="V154" s="505">
        <f>'[2]1.0_OriginalTargets'!AE167</f>
        <v>0</v>
      </c>
      <c r="W154" s="505">
        <f>'[2]1.0_OriginalTargets'!AF167</f>
        <v>0</v>
      </c>
      <c r="X154" s="505">
        <f>'[2]1.0_OriginalTargets'!AG167</f>
        <v>0</v>
      </c>
      <c r="Y154" s="506">
        <f>'[2]1.0_OriginalTargets'!AH167</f>
        <v>0</v>
      </c>
      <c r="AA154" s="505">
        <f>'[2]1.0_OriginalTargets'!AK167</f>
        <v>0</v>
      </c>
      <c r="AB154" s="505">
        <f>'[2]1.0_OriginalTargets'!AL167</f>
        <v>0</v>
      </c>
      <c r="AC154" s="505">
        <f>'[2]1.0_OriginalTargets'!AM167</f>
        <v>0</v>
      </c>
      <c r="AD154" s="505">
        <f>'[2]1.0_OriginalTargets'!AN167</f>
        <v>0</v>
      </c>
      <c r="AE154" s="505">
        <f>'[2]1.0_OriginalTargets'!AO167</f>
        <v>0</v>
      </c>
      <c r="AF154" s="506">
        <f>'[2]1.0_OriginalTargets'!AP167</f>
        <v>0</v>
      </c>
      <c r="AG154" s="507"/>
      <c r="AH154" s="505">
        <f>'[2]1.0_OriginalTargets'!AR167</f>
        <v>0</v>
      </c>
      <c r="AI154" s="505">
        <f>'[2]1.0_OriginalTargets'!AS167</f>
        <v>0</v>
      </c>
      <c r="AJ154" s="505">
        <f>'[2]1.0_OriginalTargets'!AT167</f>
        <v>0</v>
      </c>
      <c r="AK154" s="505">
        <f>'[2]1.0_OriginalTargets'!AU167</f>
        <v>0</v>
      </c>
      <c r="AL154" s="505">
        <f>'[2]1.0_OriginalTargets'!AV167</f>
        <v>0</v>
      </c>
      <c r="AM154" s="506">
        <f>'[2]1.0_OriginalTargets'!AW167</f>
        <v>0</v>
      </c>
      <c r="AN154" s="507"/>
      <c r="AO154" s="505">
        <f>'[2]1.0_OriginalTargets'!AY167</f>
        <v>0</v>
      </c>
      <c r="AP154" s="505">
        <f>'[2]1.0_OriginalTargets'!AZ167</f>
        <v>0</v>
      </c>
      <c r="AQ154" s="505">
        <f>'[2]1.0_OriginalTargets'!BA167</f>
        <v>0</v>
      </c>
      <c r="AR154" s="505">
        <f>'[2]1.0_OriginalTargets'!BB167</f>
        <v>0</v>
      </c>
      <c r="AS154" s="505">
        <f>'[2]1.0_OriginalTargets'!BC167</f>
        <v>0</v>
      </c>
      <c r="AT154" s="506">
        <f>'[2]1.0_OriginalTargets'!BD167</f>
        <v>0</v>
      </c>
      <c r="AU154" s="507"/>
      <c r="AV154" s="505">
        <f>'[2]1.0_OriginalTargets'!BF167</f>
        <v>0</v>
      </c>
      <c r="AW154" s="505">
        <f>'[2]1.0_OriginalTargets'!BG167</f>
        <v>0</v>
      </c>
      <c r="AX154" s="505">
        <f>'[2]1.0_OriginalTargets'!BH167</f>
        <v>0</v>
      </c>
      <c r="AY154" s="505">
        <f>'[2]1.0_OriginalTargets'!BI167</f>
        <v>0</v>
      </c>
      <c r="AZ154" s="505">
        <f>'[2]1.0_OriginalTargets'!BJ167</f>
        <v>0</v>
      </c>
      <c r="BA154" s="506">
        <f>'[2]1.0_OriginalTargets'!BK167</f>
        <v>0</v>
      </c>
    </row>
    <row r="155" spans="1:53" ht="13.15">
      <c r="A155" s="508"/>
      <c r="B155" s="509"/>
      <c r="C155" s="510"/>
      <c r="D155" s="511"/>
      <c r="E155" s="504" t="s">
        <v>53</v>
      </c>
      <c r="F155" s="512">
        <f>'[2]1.0_OriginalTargets'!I168</f>
        <v>0</v>
      </c>
      <c r="G155" s="512">
        <f>'[2]1.0_OriginalTargets'!J168</f>
        <v>0</v>
      </c>
      <c r="H155" s="512">
        <f>'[2]1.0_OriginalTargets'!K168</f>
        <v>0</v>
      </c>
      <c r="I155" s="512">
        <f>'[2]1.0_OriginalTargets'!L168</f>
        <v>0</v>
      </c>
      <c r="J155" s="512">
        <f>'[2]1.0_OriginalTargets'!M168</f>
        <v>0</v>
      </c>
      <c r="K155" s="513">
        <f>'[2]1.0_OriginalTargets'!N168</f>
        <v>0</v>
      </c>
      <c r="M155" s="512">
        <f>'[2]1.0_OriginalTargets'!S168</f>
        <v>0</v>
      </c>
      <c r="N155" s="512">
        <f>'[2]1.0_OriginalTargets'!T168</f>
        <v>0</v>
      </c>
      <c r="O155" s="512">
        <f>'[2]1.0_OriginalTargets'!U168</f>
        <v>0</v>
      </c>
      <c r="P155" s="512">
        <f>'[2]1.0_OriginalTargets'!V168</f>
        <v>0</v>
      </c>
      <c r="Q155" s="512">
        <f>'[2]1.0_OriginalTargets'!W168</f>
        <v>0</v>
      </c>
      <c r="R155" s="513">
        <f>'[2]1.0_OriginalTargets'!X168</f>
        <v>0</v>
      </c>
      <c r="T155" s="512">
        <f>'[2]1.0_OriginalTargets'!AC168</f>
        <v>0</v>
      </c>
      <c r="U155" s="512">
        <f>'[2]1.0_OriginalTargets'!AD168</f>
        <v>0</v>
      </c>
      <c r="V155" s="512">
        <f>'[2]1.0_OriginalTargets'!AE168</f>
        <v>0</v>
      </c>
      <c r="W155" s="512">
        <f>'[2]1.0_OriginalTargets'!AF168</f>
        <v>0</v>
      </c>
      <c r="X155" s="512">
        <f>'[2]1.0_OriginalTargets'!AG168</f>
        <v>0</v>
      </c>
      <c r="Y155" s="513">
        <f>'[2]1.0_OriginalTargets'!AH168</f>
        <v>0</v>
      </c>
      <c r="AA155" s="512">
        <f>'[2]1.0_OriginalTargets'!AK168</f>
        <v>0</v>
      </c>
      <c r="AB155" s="512">
        <f>'[2]1.0_OriginalTargets'!AL168</f>
        <v>0</v>
      </c>
      <c r="AC155" s="512">
        <f>'[2]1.0_OriginalTargets'!AM168</f>
        <v>0</v>
      </c>
      <c r="AD155" s="512">
        <f>'[2]1.0_OriginalTargets'!AN168</f>
        <v>0</v>
      </c>
      <c r="AE155" s="512">
        <f>'[2]1.0_OriginalTargets'!AO168</f>
        <v>0</v>
      </c>
      <c r="AF155" s="513">
        <f>'[2]1.0_OriginalTargets'!AP168</f>
        <v>0</v>
      </c>
      <c r="AG155" s="507"/>
      <c r="AH155" s="512">
        <f>'[2]1.0_OriginalTargets'!AR168</f>
        <v>0</v>
      </c>
      <c r="AI155" s="512">
        <f>'[2]1.0_OriginalTargets'!AS168</f>
        <v>0</v>
      </c>
      <c r="AJ155" s="512">
        <f>'[2]1.0_OriginalTargets'!AT168</f>
        <v>0</v>
      </c>
      <c r="AK155" s="512">
        <f>'[2]1.0_OriginalTargets'!AU168</f>
        <v>0</v>
      </c>
      <c r="AL155" s="512">
        <f>'[2]1.0_OriginalTargets'!AV168</f>
        <v>0</v>
      </c>
      <c r="AM155" s="513">
        <f>'[2]1.0_OriginalTargets'!AW168</f>
        <v>0</v>
      </c>
      <c r="AN155" s="507"/>
      <c r="AO155" s="512">
        <f>'[2]1.0_OriginalTargets'!AY168</f>
        <v>0</v>
      </c>
      <c r="AP155" s="512">
        <f>'[2]1.0_OriginalTargets'!AZ168</f>
        <v>0</v>
      </c>
      <c r="AQ155" s="512">
        <f>'[2]1.0_OriginalTargets'!BA168</f>
        <v>0</v>
      </c>
      <c r="AR155" s="512">
        <f>'[2]1.0_OriginalTargets'!BB168</f>
        <v>0</v>
      </c>
      <c r="AS155" s="512">
        <f>'[2]1.0_OriginalTargets'!BC168</f>
        <v>0</v>
      </c>
      <c r="AT155" s="513">
        <f>'[2]1.0_OriginalTargets'!BD168</f>
        <v>0</v>
      </c>
      <c r="AU155" s="507"/>
      <c r="AV155" s="512">
        <f>'[2]1.0_OriginalTargets'!BF168</f>
        <v>0</v>
      </c>
      <c r="AW155" s="512">
        <f>'[2]1.0_OriginalTargets'!BG168</f>
        <v>0</v>
      </c>
      <c r="AX155" s="512">
        <f>'[2]1.0_OriginalTargets'!BH168</f>
        <v>0</v>
      </c>
      <c r="AY155" s="512">
        <f>'[2]1.0_OriginalTargets'!BI168</f>
        <v>0</v>
      </c>
      <c r="AZ155" s="512">
        <f>'[2]1.0_OriginalTargets'!BJ168</f>
        <v>0</v>
      </c>
      <c r="BA155" s="513">
        <f>'[2]1.0_OriginalTargets'!BK168</f>
        <v>0</v>
      </c>
    </row>
    <row r="156" spans="1:53" ht="13.15">
      <c r="A156" s="508"/>
      <c r="B156" s="509"/>
      <c r="C156" s="510"/>
      <c r="D156" s="511"/>
      <c r="E156" s="504" t="s">
        <v>54</v>
      </c>
      <c r="F156" s="512">
        <f>'[2]1.0_OriginalTargets'!I169</f>
        <v>4</v>
      </c>
      <c r="G156" s="512">
        <f>'[2]1.0_OriginalTargets'!J169</f>
        <v>0</v>
      </c>
      <c r="H156" s="512">
        <f>'[2]1.0_OriginalTargets'!K169</f>
        <v>2</v>
      </c>
      <c r="I156" s="512">
        <f>'[2]1.0_OriginalTargets'!L169</f>
        <v>1</v>
      </c>
      <c r="J156" s="512">
        <f>'[2]1.0_OriginalTargets'!M169</f>
        <v>1</v>
      </c>
      <c r="K156" s="513">
        <f>'[2]1.0_OriginalTargets'!N169</f>
        <v>0</v>
      </c>
      <c r="M156" s="512">
        <f>'[2]1.0_OriginalTargets'!S169</f>
        <v>4</v>
      </c>
      <c r="N156" s="512">
        <f>'[2]1.0_OriginalTargets'!T169</f>
        <v>0</v>
      </c>
      <c r="O156" s="512">
        <f>'[2]1.0_OriginalTargets'!U169</f>
        <v>2</v>
      </c>
      <c r="P156" s="512">
        <f>'[2]1.0_OriginalTargets'!V169</f>
        <v>0</v>
      </c>
      <c r="Q156" s="512">
        <f>'[2]1.0_OriginalTargets'!W169</f>
        <v>2</v>
      </c>
      <c r="R156" s="513">
        <f>'[2]1.0_OriginalTargets'!X169</f>
        <v>0</v>
      </c>
      <c r="T156" s="512">
        <f>'[2]1.0_OriginalTargets'!AC169</f>
        <v>4</v>
      </c>
      <c r="U156" s="512">
        <f>'[2]1.0_OriginalTargets'!AD169</f>
        <v>0</v>
      </c>
      <c r="V156" s="512">
        <f>'[2]1.0_OriginalTargets'!AE169</f>
        <v>0</v>
      </c>
      <c r="W156" s="512">
        <f>'[2]1.0_OriginalTargets'!AF169</f>
        <v>0</v>
      </c>
      <c r="X156" s="512">
        <f>'[2]1.0_OriginalTargets'!AG169</f>
        <v>2</v>
      </c>
      <c r="Y156" s="513">
        <f>'[2]1.0_OriginalTargets'!AH169</f>
        <v>2</v>
      </c>
      <c r="AA156" s="512">
        <f>'[2]1.0_OriginalTargets'!AK169</f>
        <v>2</v>
      </c>
      <c r="AB156" s="512">
        <f>'[2]1.0_OriginalTargets'!AL169</f>
        <v>0</v>
      </c>
      <c r="AC156" s="512">
        <f>'[2]1.0_OriginalTargets'!AM169</f>
        <v>2</v>
      </c>
      <c r="AD156" s="512">
        <f>'[2]1.0_OriginalTargets'!AN169</f>
        <v>0</v>
      </c>
      <c r="AE156" s="512">
        <f>'[2]1.0_OriginalTargets'!AO169</f>
        <v>0</v>
      </c>
      <c r="AF156" s="513">
        <f>'[2]1.0_OriginalTargets'!AP169</f>
        <v>-2</v>
      </c>
      <c r="AG156" s="507"/>
      <c r="AH156" s="512">
        <f>'[2]1.0_OriginalTargets'!AR169</f>
        <v>0</v>
      </c>
      <c r="AI156" s="512">
        <f>'[2]1.0_OriginalTargets'!AS169</f>
        <v>0</v>
      </c>
      <c r="AJ156" s="512">
        <f>'[2]1.0_OriginalTargets'!AT169</f>
        <v>0</v>
      </c>
      <c r="AK156" s="512">
        <f>'[2]1.0_OriginalTargets'!AU169</f>
        <v>0</v>
      </c>
      <c r="AL156" s="512">
        <f>'[2]1.0_OriginalTargets'!AV169</f>
        <v>0</v>
      </c>
      <c r="AM156" s="513">
        <f>'[2]1.0_OriginalTargets'!AW169</f>
        <v>0</v>
      </c>
      <c r="AN156" s="507"/>
      <c r="AO156" s="512">
        <f>'[2]1.0_OriginalTargets'!AY169</f>
        <v>2</v>
      </c>
      <c r="AP156" s="512">
        <f>'[2]1.0_OriginalTargets'!AZ169</f>
        <v>0</v>
      </c>
      <c r="AQ156" s="512">
        <f>'[2]1.0_OriginalTargets'!BA169</f>
        <v>2</v>
      </c>
      <c r="AR156" s="512">
        <f>'[2]1.0_OriginalTargets'!BB169</f>
        <v>0</v>
      </c>
      <c r="AS156" s="512">
        <f>'[2]1.0_OriginalTargets'!BC169</f>
        <v>0</v>
      </c>
      <c r="AT156" s="513">
        <f>'[2]1.0_OriginalTargets'!BD169</f>
        <v>-2</v>
      </c>
      <c r="AU156" s="507"/>
      <c r="AV156" s="512">
        <f>'[2]1.0_OriginalTargets'!BF169</f>
        <v>0</v>
      </c>
      <c r="AW156" s="512">
        <f>'[2]1.0_OriginalTargets'!BG169</f>
        <v>0</v>
      </c>
      <c r="AX156" s="512">
        <f>'[2]1.0_OriginalTargets'!BH169</f>
        <v>0</v>
      </c>
      <c r="AY156" s="512">
        <f>'[2]1.0_OriginalTargets'!BI169</f>
        <v>0</v>
      </c>
      <c r="AZ156" s="512">
        <f>'[2]1.0_OriginalTargets'!BJ169</f>
        <v>0</v>
      </c>
      <c r="BA156" s="513">
        <f>'[2]1.0_OriginalTargets'!BK169</f>
        <v>0</v>
      </c>
    </row>
    <row r="157" spans="1:53" ht="13.5" thickBot="1">
      <c r="A157" s="508"/>
      <c r="B157" s="514"/>
      <c r="C157" s="515"/>
      <c r="D157" s="516"/>
      <c r="E157" s="517" t="s">
        <v>55</v>
      </c>
      <c r="F157" s="518">
        <f>'[2]1.0_OriginalTargets'!I170</f>
        <v>0</v>
      </c>
      <c r="G157" s="518">
        <f>'[2]1.0_OriginalTargets'!J170</f>
        <v>0</v>
      </c>
      <c r="H157" s="518">
        <f>'[2]1.0_OriginalTargets'!K170</f>
        <v>0</v>
      </c>
      <c r="I157" s="518">
        <f>'[2]1.0_OriginalTargets'!L170</f>
        <v>0</v>
      </c>
      <c r="J157" s="518">
        <f>'[2]1.0_OriginalTargets'!M170</f>
        <v>0</v>
      </c>
      <c r="K157" s="519">
        <f>'[2]1.0_OriginalTargets'!N170</f>
        <v>0</v>
      </c>
      <c r="M157" s="518">
        <f>'[2]1.0_OriginalTargets'!S170</f>
        <v>0</v>
      </c>
      <c r="N157" s="518">
        <f>'[2]1.0_OriginalTargets'!T170</f>
        <v>0</v>
      </c>
      <c r="O157" s="518">
        <f>'[2]1.0_OriginalTargets'!U170</f>
        <v>0</v>
      </c>
      <c r="P157" s="518">
        <f>'[2]1.0_OriginalTargets'!V170</f>
        <v>0</v>
      </c>
      <c r="Q157" s="518">
        <f>'[2]1.0_OriginalTargets'!W170</f>
        <v>0</v>
      </c>
      <c r="R157" s="519">
        <f>'[2]1.0_OriginalTargets'!X170</f>
        <v>0</v>
      </c>
      <c r="T157" s="518">
        <f>'[2]1.0_OriginalTargets'!AC170</f>
        <v>0</v>
      </c>
      <c r="U157" s="518">
        <f>'[2]1.0_OriginalTargets'!AD170</f>
        <v>0</v>
      </c>
      <c r="V157" s="518">
        <f>'[2]1.0_OriginalTargets'!AE170</f>
        <v>0</v>
      </c>
      <c r="W157" s="518">
        <f>'[2]1.0_OriginalTargets'!AF170</f>
        <v>0</v>
      </c>
      <c r="X157" s="518">
        <f>'[2]1.0_OriginalTargets'!AG170</f>
        <v>0</v>
      </c>
      <c r="Y157" s="519">
        <f>'[2]1.0_OriginalTargets'!AH170</f>
        <v>0</v>
      </c>
      <c r="AA157" s="518">
        <f>'[2]1.0_OriginalTargets'!AK170</f>
        <v>0</v>
      </c>
      <c r="AB157" s="518">
        <f>'[2]1.0_OriginalTargets'!AL170</f>
        <v>0</v>
      </c>
      <c r="AC157" s="518">
        <f>'[2]1.0_OriginalTargets'!AM170</f>
        <v>0</v>
      </c>
      <c r="AD157" s="518">
        <f>'[2]1.0_OriginalTargets'!AN170</f>
        <v>0</v>
      </c>
      <c r="AE157" s="518">
        <f>'[2]1.0_OriginalTargets'!AO170</f>
        <v>0</v>
      </c>
      <c r="AF157" s="519">
        <f>'[2]1.0_OriginalTargets'!AP170</f>
        <v>0</v>
      </c>
      <c r="AG157" s="507"/>
      <c r="AH157" s="518">
        <f>'[2]1.0_OriginalTargets'!AR170</f>
        <v>0</v>
      </c>
      <c r="AI157" s="518">
        <f>'[2]1.0_OriginalTargets'!AS170</f>
        <v>0</v>
      </c>
      <c r="AJ157" s="518">
        <f>'[2]1.0_OriginalTargets'!AT170</f>
        <v>0</v>
      </c>
      <c r="AK157" s="518">
        <f>'[2]1.0_OriginalTargets'!AU170</f>
        <v>0</v>
      </c>
      <c r="AL157" s="518">
        <f>'[2]1.0_OriginalTargets'!AV170</f>
        <v>0</v>
      </c>
      <c r="AM157" s="519">
        <f>'[2]1.0_OriginalTargets'!AW170</f>
        <v>0</v>
      </c>
      <c r="AN157" s="507"/>
      <c r="AO157" s="518">
        <f>'[2]1.0_OriginalTargets'!AY170</f>
        <v>0</v>
      </c>
      <c r="AP157" s="518">
        <f>'[2]1.0_OriginalTargets'!AZ170</f>
        <v>0</v>
      </c>
      <c r="AQ157" s="518">
        <f>'[2]1.0_OriginalTargets'!BA170</f>
        <v>0</v>
      </c>
      <c r="AR157" s="518">
        <f>'[2]1.0_OriginalTargets'!BB170</f>
        <v>0</v>
      </c>
      <c r="AS157" s="518">
        <f>'[2]1.0_OriginalTargets'!BC170</f>
        <v>0</v>
      </c>
      <c r="AT157" s="519">
        <f>'[2]1.0_OriginalTargets'!BD170</f>
        <v>0</v>
      </c>
      <c r="AU157" s="507"/>
      <c r="AV157" s="518">
        <f>'[2]1.0_OriginalTargets'!BF170</f>
        <v>0</v>
      </c>
      <c r="AW157" s="518">
        <f>'[2]1.0_OriginalTargets'!BG170</f>
        <v>0</v>
      </c>
      <c r="AX157" s="518">
        <f>'[2]1.0_OriginalTargets'!BH170</f>
        <v>0</v>
      </c>
      <c r="AY157" s="518">
        <f>'[2]1.0_OriginalTargets'!BI170</f>
        <v>0</v>
      </c>
      <c r="AZ157" s="518">
        <f>'[2]1.0_OriginalTargets'!BJ170</f>
        <v>0</v>
      </c>
      <c r="BA157" s="519">
        <f>'[2]1.0_OriginalTargets'!BK170</f>
        <v>0</v>
      </c>
    </row>
    <row r="158" spans="1:53" ht="25.5">
      <c r="A158" s="520" t="s">
        <v>9</v>
      </c>
      <c r="B158" s="501">
        <v>39</v>
      </c>
      <c r="C158" s="502" t="s">
        <v>47</v>
      </c>
      <c r="D158" s="503" t="s">
        <v>57</v>
      </c>
      <c r="E158" s="521" t="s">
        <v>52</v>
      </c>
      <c r="F158" s="505">
        <f>'[2]1.0_OriginalTargets'!I171</f>
        <v>0</v>
      </c>
      <c r="G158" s="505">
        <f>'[2]1.0_OriginalTargets'!J171</f>
        <v>0</v>
      </c>
      <c r="H158" s="505">
        <f>'[2]1.0_OriginalTargets'!K171</f>
        <v>0</v>
      </c>
      <c r="I158" s="505">
        <f>'[2]1.0_OriginalTargets'!L171</f>
        <v>0</v>
      </c>
      <c r="J158" s="505">
        <f>'[2]1.0_OriginalTargets'!M171</f>
        <v>0</v>
      </c>
      <c r="K158" s="506">
        <f>'[2]1.0_OriginalTargets'!N171</f>
        <v>0</v>
      </c>
      <c r="M158" s="505">
        <f>'[2]1.0_OriginalTargets'!S171</f>
        <v>0</v>
      </c>
      <c r="N158" s="505">
        <f>'[2]1.0_OriginalTargets'!T171</f>
        <v>0</v>
      </c>
      <c r="O158" s="505">
        <f>'[2]1.0_OriginalTargets'!U171</f>
        <v>0</v>
      </c>
      <c r="P158" s="505">
        <f>'[2]1.0_OriginalTargets'!V171</f>
        <v>0</v>
      </c>
      <c r="Q158" s="505">
        <f>'[2]1.0_OriginalTargets'!W171</f>
        <v>0</v>
      </c>
      <c r="R158" s="506">
        <f>'[2]1.0_OriginalTargets'!X171</f>
        <v>0</v>
      </c>
      <c r="T158" s="505">
        <f>'[2]1.0_OriginalTargets'!AC171</f>
        <v>0</v>
      </c>
      <c r="U158" s="505">
        <f>'[2]1.0_OriginalTargets'!AD171</f>
        <v>0</v>
      </c>
      <c r="V158" s="505">
        <f>'[2]1.0_OriginalTargets'!AE171</f>
        <v>0</v>
      </c>
      <c r="W158" s="505">
        <f>'[2]1.0_OriginalTargets'!AF171</f>
        <v>0</v>
      </c>
      <c r="X158" s="505">
        <f>'[2]1.0_OriginalTargets'!AG171</f>
        <v>0</v>
      </c>
      <c r="Y158" s="506">
        <f>'[2]1.0_OriginalTargets'!AH171</f>
        <v>0</v>
      </c>
      <c r="AA158" s="505">
        <f>'[2]1.0_OriginalTargets'!AK171</f>
        <v>0</v>
      </c>
      <c r="AB158" s="505">
        <f>'[2]1.0_OriginalTargets'!AL171</f>
        <v>0</v>
      </c>
      <c r="AC158" s="505">
        <f>'[2]1.0_OriginalTargets'!AM171</f>
        <v>0</v>
      </c>
      <c r="AD158" s="505">
        <f>'[2]1.0_OriginalTargets'!AN171</f>
        <v>0</v>
      </c>
      <c r="AE158" s="505">
        <f>'[2]1.0_OriginalTargets'!AO171</f>
        <v>0</v>
      </c>
      <c r="AF158" s="506">
        <f>'[2]1.0_OriginalTargets'!AP171</f>
        <v>0</v>
      </c>
      <c r="AG158" s="507"/>
      <c r="AH158" s="505">
        <f>'[2]1.0_OriginalTargets'!AR171</f>
        <v>0</v>
      </c>
      <c r="AI158" s="505">
        <f>'[2]1.0_OriginalTargets'!AS171</f>
        <v>0</v>
      </c>
      <c r="AJ158" s="505">
        <f>'[2]1.0_OriginalTargets'!AT171</f>
        <v>0</v>
      </c>
      <c r="AK158" s="505">
        <f>'[2]1.0_OriginalTargets'!AU171</f>
        <v>0</v>
      </c>
      <c r="AL158" s="505">
        <f>'[2]1.0_OriginalTargets'!AV171</f>
        <v>0</v>
      </c>
      <c r="AM158" s="506">
        <f>'[2]1.0_OriginalTargets'!AW171</f>
        <v>0</v>
      </c>
      <c r="AN158" s="507"/>
      <c r="AO158" s="505">
        <f>'[2]1.0_OriginalTargets'!AY171</f>
        <v>0</v>
      </c>
      <c r="AP158" s="505">
        <f>'[2]1.0_OriginalTargets'!AZ171</f>
        <v>0</v>
      </c>
      <c r="AQ158" s="505">
        <f>'[2]1.0_OriginalTargets'!BA171</f>
        <v>0</v>
      </c>
      <c r="AR158" s="505">
        <f>'[2]1.0_OriginalTargets'!BB171</f>
        <v>0</v>
      </c>
      <c r="AS158" s="505">
        <f>'[2]1.0_OriginalTargets'!BC171</f>
        <v>0</v>
      </c>
      <c r="AT158" s="506">
        <f>'[2]1.0_OriginalTargets'!BD171</f>
        <v>0</v>
      </c>
      <c r="AU158" s="507"/>
      <c r="AV158" s="505">
        <f>'[2]1.0_OriginalTargets'!BF171</f>
        <v>0</v>
      </c>
      <c r="AW158" s="505">
        <f>'[2]1.0_OriginalTargets'!BG171</f>
        <v>0</v>
      </c>
      <c r="AX158" s="505">
        <f>'[2]1.0_OriginalTargets'!BH171</f>
        <v>0</v>
      </c>
      <c r="AY158" s="505">
        <f>'[2]1.0_OriginalTargets'!BI171</f>
        <v>0</v>
      </c>
      <c r="AZ158" s="505">
        <f>'[2]1.0_OriginalTargets'!BJ171</f>
        <v>0</v>
      </c>
      <c r="BA158" s="506">
        <f>'[2]1.0_OriginalTargets'!BK171</f>
        <v>0</v>
      </c>
    </row>
    <row r="159" spans="1:53" ht="13.15">
      <c r="A159" s="508"/>
      <c r="B159" s="509"/>
      <c r="C159" s="510"/>
      <c r="D159" s="511"/>
      <c r="E159" s="504" t="s">
        <v>53</v>
      </c>
      <c r="F159" s="512">
        <f>'[2]1.0_OriginalTargets'!I172</f>
        <v>19</v>
      </c>
      <c r="G159" s="512">
        <f>'[2]1.0_OriginalTargets'!J172</f>
        <v>9</v>
      </c>
      <c r="H159" s="512">
        <f>'[2]1.0_OriginalTargets'!K172</f>
        <v>5</v>
      </c>
      <c r="I159" s="512">
        <f>'[2]1.0_OriginalTargets'!L172</f>
        <v>4</v>
      </c>
      <c r="J159" s="512">
        <f>'[2]1.0_OriginalTargets'!M172</f>
        <v>1</v>
      </c>
      <c r="K159" s="513">
        <f>'[2]1.0_OriginalTargets'!N172</f>
        <v>0</v>
      </c>
      <c r="M159" s="512">
        <f>'[2]1.0_OriginalTargets'!S172</f>
        <v>19</v>
      </c>
      <c r="N159" s="512">
        <f>'[2]1.0_OriginalTargets'!T172</f>
        <v>9</v>
      </c>
      <c r="O159" s="512">
        <f>'[2]1.0_OriginalTargets'!U172</f>
        <v>0</v>
      </c>
      <c r="P159" s="512">
        <f>'[2]1.0_OriginalTargets'!V172</f>
        <v>5</v>
      </c>
      <c r="Q159" s="512">
        <f>'[2]1.0_OriginalTargets'!W172</f>
        <v>0</v>
      </c>
      <c r="R159" s="513">
        <f>'[2]1.0_OriginalTargets'!X172</f>
        <v>5</v>
      </c>
      <c r="T159" s="512">
        <f>'[2]1.0_OriginalTargets'!AC172</f>
        <v>19</v>
      </c>
      <c r="U159" s="512">
        <f>'[2]1.0_OriginalTargets'!AD172</f>
        <v>9</v>
      </c>
      <c r="V159" s="512">
        <f>'[2]1.0_OriginalTargets'!AE172</f>
        <v>0</v>
      </c>
      <c r="W159" s="512">
        <f>'[2]1.0_OriginalTargets'!AF172</f>
        <v>5</v>
      </c>
      <c r="X159" s="512">
        <f>'[2]1.0_OriginalTargets'!AG172</f>
        <v>0</v>
      </c>
      <c r="Y159" s="513">
        <f>'[2]1.0_OriginalTargets'!AH172</f>
        <v>5</v>
      </c>
      <c r="AA159" s="512">
        <f>'[2]1.0_OriginalTargets'!AK172</f>
        <v>0</v>
      </c>
      <c r="AB159" s="512">
        <f>'[2]1.0_OriginalTargets'!AL172</f>
        <v>0</v>
      </c>
      <c r="AC159" s="512">
        <f>'[2]1.0_OriginalTargets'!AM172</f>
        <v>0</v>
      </c>
      <c r="AD159" s="512">
        <f>'[2]1.0_OriginalTargets'!AN172</f>
        <v>0</v>
      </c>
      <c r="AE159" s="512">
        <f>'[2]1.0_OriginalTargets'!AO172</f>
        <v>0</v>
      </c>
      <c r="AF159" s="513">
        <f>'[2]1.0_OriginalTargets'!AP172</f>
        <v>0</v>
      </c>
      <c r="AG159" s="507"/>
      <c r="AH159" s="512">
        <f>'[2]1.0_OriginalTargets'!AR172</f>
        <v>0</v>
      </c>
      <c r="AI159" s="512">
        <f>'[2]1.0_OriginalTargets'!AS172</f>
        <v>0</v>
      </c>
      <c r="AJ159" s="512">
        <f>'[2]1.0_OriginalTargets'!AT172</f>
        <v>0</v>
      </c>
      <c r="AK159" s="512">
        <f>'[2]1.0_OriginalTargets'!AU172</f>
        <v>0</v>
      </c>
      <c r="AL159" s="512">
        <f>'[2]1.0_OriginalTargets'!AV172</f>
        <v>0</v>
      </c>
      <c r="AM159" s="513">
        <f>'[2]1.0_OriginalTargets'!AW172</f>
        <v>0</v>
      </c>
      <c r="AN159" s="507"/>
      <c r="AO159" s="512">
        <f>'[2]1.0_OriginalTargets'!AY172</f>
        <v>0</v>
      </c>
      <c r="AP159" s="512">
        <f>'[2]1.0_OriginalTargets'!AZ172</f>
        <v>0</v>
      </c>
      <c r="AQ159" s="512">
        <f>'[2]1.0_OriginalTargets'!BA172</f>
        <v>0</v>
      </c>
      <c r="AR159" s="512">
        <f>'[2]1.0_OriginalTargets'!BB172</f>
        <v>0</v>
      </c>
      <c r="AS159" s="512">
        <f>'[2]1.0_OriginalTargets'!BC172</f>
        <v>0</v>
      </c>
      <c r="AT159" s="513">
        <f>'[2]1.0_OriginalTargets'!BD172</f>
        <v>0</v>
      </c>
      <c r="AU159" s="507"/>
      <c r="AV159" s="512">
        <f>'[2]1.0_OriginalTargets'!BF172</f>
        <v>0</v>
      </c>
      <c r="AW159" s="512">
        <f>'[2]1.0_OriginalTargets'!BG172</f>
        <v>0</v>
      </c>
      <c r="AX159" s="512">
        <f>'[2]1.0_OriginalTargets'!BH172</f>
        <v>0</v>
      </c>
      <c r="AY159" s="512">
        <f>'[2]1.0_OriginalTargets'!BI172</f>
        <v>0</v>
      </c>
      <c r="AZ159" s="512">
        <f>'[2]1.0_OriginalTargets'!BJ172</f>
        <v>0</v>
      </c>
      <c r="BA159" s="513">
        <f>'[2]1.0_OriginalTargets'!BK172</f>
        <v>0</v>
      </c>
    </row>
    <row r="160" spans="1:53" ht="13.15">
      <c r="A160" s="508"/>
      <c r="B160" s="509"/>
      <c r="C160" s="510"/>
      <c r="D160" s="511"/>
      <c r="E160" s="504" t="s">
        <v>54</v>
      </c>
      <c r="F160" s="512">
        <f>'[2]1.0_OriginalTargets'!I173</f>
        <v>0</v>
      </c>
      <c r="G160" s="512">
        <f>'[2]1.0_OriginalTargets'!J173</f>
        <v>0</v>
      </c>
      <c r="H160" s="512">
        <f>'[2]1.0_OriginalTargets'!K173</f>
        <v>0</v>
      </c>
      <c r="I160" s="512">
        <f>'[2]1.0_OriginalTargets'!L173</f>
        <v>0</v>
      </c>
      <c r="J160" s="512">
        <f>'[2]1.0_OriginalTargets'!M173</f>
        <v>0</v>
      </c>
      <c r="K160" s="513">
        <f>'[2]1.0_OriginalTargets'!N173</f>
        <v>0</v>
      </c>
      <c r="M160" s="512">
        <f>'[2]1.0_OriginalTargets'!S173</f>
        <v>0</v>
      </c>
      <c r="N160" s="512">
        <f>'[2]1.0_OriginalTargets'!T173</f>
        <v>0</v>
      </c>
      <c r="O160" s="512">
        <f>'[2]1.0_OriginalTargets'!U173</f>
        <v>0</v>
      </c>
      <c r="P160" s="512">
        <f>'[2]1.0_OriginalTargets'!V173</f>
        <v>0</v>
      </c>
      <c r="Q160" s="512">
        <f>'[2]1.0_OriginalTargets'!W173</f>
        <v>0</v>
      </c>
      <c r="R160" s="513">
        <f>'[2]1.0_OriginalTargets'!X173</f>
        <v>0</v>
      </c>
      <c r="T160" s="512">
        <f>'[2]1.0_OriginalTargets'!AC173</f>
        <v>0</v>
      </c>
      <c r="U160" s="512">
        <f>'[2]1.0_OriginalTargets'!AD173</f>
        <v>0</v>
      </c>
      <c r="V160" s="512">
        <f>'[2]1.0_OriginalTargets'!AE173</f>
        <v>0</v>
      </c>
      <c r="W160" s="512">
        <f>'[2]1.0_OriginalTargets'!AF173</f>
        <v>0</v>
      </c>
      <c r="X160" s="512">
        <f>'[2]1.0_OriginalTargets'!AG173</f>
        <v>0</v>
      </c>
      <c r="Y160" s="513">
        <f>'[2]1.0_OriginalTargets'!AH173</f>
        <v>0</v>
      </c>
      <c r="AA160" s="512">
        <f>'[2]1.0_OriginalTargets'!AK173</f>
        <v>0</v>
      </c>
      <c r="AB160" s="512">
        <f>'[2]1.0_OriginalTargets'!AL173</f>
        <v>0</v>
      </c>
      <c r="AC160" s="512">
        <f>'[2]1.0_OriginalTargets'!AM173</f>
        <v>0</v>
      </c>
      <c r="AD160" s="512">
        <f>'[2]1.0_OriginalTargets'!AN173</f>
        <v>0</v>
      </c>
      <c r="AE160" s="512">
        <f>'[2]1.0_OriginalTargets'!AO173</f>
        <v>0</v>
      </c>
      <c r="AF160" s="513">
        <f>'[2]1.0_OriginalTargets'!AP173</f>
        <v>0</v>
      </c>
      <c r="AG160" s="507"/>
      <c r="AH160" s="512">
        <f>'[2]1.0_OriginalTargets'!AR173</f>
        <v>0</v>
      </c>
      <c r="AI160" s="512">
        <f>'[2]1.0_OriginalTargets'!AS173</f>
        <v>0</v>
      </c>
      <c r="AJ160" s="512">
        <f>'[2]1.0_OriginalTargets'!AT173</f>
        <v>0</v>
      </c>
      <c r="AK160" s="512">
        <f>'[2]1.0_OriginalTargets'!AU173</f>
        <v>0</v>
      </c>
      <c r="AL160" s="512">
        <f>'[2]1.0_OriginalTargets'!AV173</f>
        <v>0</v>
      </c>
      <c r="AM160" s="513">
        <f>'[2]1.0_OriginalTargets'!AW173</f>
        <v>0</v>
      </c>
      <c r="AN160" s="507"/>
      <c r="AO160" s="512">
        <f>'[2]1.0_OriginalTargets'!AY173</f>
        <v>0</v>
      </c>
      <c r="AP160" s="512">
        <f>'[2]1.0_OriginalTargets'!AZ173</f>
        <v>0</v>
      </c>
      <c r="AQ160" s="512">
        <f>'[2]1.0_OriginalTargets'!BA173</f>
        <v>0</v>
      </c>
      <c r="AR160" s="512">
        <f>'[2]1.0_OriginalTargets'!BB173</f>
        <v>0</v>
      </c>
      <c r="AS160" s="512">
        <f>'[2]1.0_OriginalTargets'!BC173</f>
        <v>0</v>
      </c>
      <c r="AT160" s="513">
        <f>'[2]1.0_OriginalTargets'!BD173</f>
        <v>0</v>
      </c>
      <c r="AU160" s="507"/>
      <c r="AV160" s="512">
        <f>'[2]1.0_OriginalTargets'!BF173</f>
        <v>0</v>
      </c>
      <c r="AW160" s="512">
        <f>'[2]1.0_OriginalTargets'!BG173</f>
        <v>0</v>
      </c>
      <c r="AX160" s="512">
        <f>'[2]1.0_OriginalTargets'!BH173</f>
        <v>0</v>
      </c>
      <c r="AY160" s="512">
        <f>'[2]1.0_OriginalTargets'!BI173</f>
        <v>0</v>
      </c>
      <c r="AZ160" s="512">
        <f>'[2]1.0_OriginalTargets'!BJ173</f>
        <v>0</v>
      </c>
      <c r="BA160" s="513">
        <f>'[2]1.0_OriginalTargets'!BK173</f>
        <v>0</v>
      </c>
    </row>
    <row r="161" spans="1:53" ht="13.5" thickBot="1">
      <c r="A161" s="508"/>
      <c r="B161" s="514"/>
      <c r="C161" s="515"/>
      <c r="D161" s="516"/>
      <c r="E161" s="517" t="s">
        <v>55</v>
      </c>
      <c r="F161" s="518">
        <f>'[2]1.0_OriginalTargets'!I174</f>
        <v>0</v>
      </c>
      <c r="G161" s="518">
        <f>'[2]1.0_OriginalTargets'!J174</f>
        <v>0</v>
      </c>
      <c r="H161" s="518">
        <f>'[2]1.0_OriginalTargets'!K174</f>
        <v>0</v>
      </c>
      <c r="I161" s="518">
        <f>'[2]1.0_OriginalTargets'!L174</f>
        <v>0</v>
      </c>
      <c r="J161" s="518">
        <f>'[2]1.0_OriginalTargets'!M174</f>
        <v>0</v>
      </c>
      <c r="K161" s="519">
        <f>'[2]1.0_OriginalTargets'!N174</f>
        <v>0</v>
      </c>
      <c r="M161" s="518">
        <f>'[2]1.0_OriginalTargets'!S174</f>
        <v>0</v>
      </c>
      <c r="N161" s="518">
        <f>'[2]1.0_OriginalTargets'!T174</f>
        <v>0</v>
      </c>
      <c r="O161" s="518">
        <f>'[2]1.0_OriginalTargets'!U174</f>
        <v>0</v>
      </c>
      <c r="P161" s="518">
        <f>'[2]1.0_OriginalTargets'!V174</f>
        <v>0</v>
      </c>
      <c r="Q161" s="518">
        <f>'[2]1.0_OriginalTargets'!W174</f>
        <v>0</v>
      </c>
      <c r="R161" s="519">
        <f>'[2]1.0_OriginalTargets'!X174</f>
        <v>0</v>
      </c>
      <c r="T161" s="518">
        <f>'[2]1.0_OriginalTargets'!AC174</f>
        <v>0</v>
      </c>
      <c r="U161" s="518">
        <f>'[2]1.0_OriginalTargets'!AD174</f>
        <v>0</v>
      </c>
      <c r="V161" s="518">
        <f>'[2]1.0_OriginalTargets'!AE174</f>
        <v>0</v>
      </c>
      <c r="W161" s="518">
        <f>'[2]1.0_OriginalTargets'!AF174</f>
        <v>0</v>
      </c>
      <c r="X161" s="518">
        <f>'[2]1.0_OriginalTargets'!AG174</f>
        <v>0</v>
      </c>
      <c r="Y161" s="519">
        <f>'[2]1.0_OriginalTargets'!AH174</f>
        <v>0</v>
      </c>
      <c r="AA161" s="518">
        <f>'[2]1.0_OriginalTargets'!AK174</f>
        <v>0</v>
      </c>
      <c r="AB161" s="518">
        <f>'[2]1.0_OriginalTargets'!AL174</f>
        <v>0</v>
      </c>
      <c r="AC161" s="518">
        <f>'[2]1.0_OriginalTargets'!AM174</f>
        <v>0</v>
      </c>
      <c r="AD161" s="518">
        <f>'[2]1.0_OriginalTargets'!AN174</f>
        <v>0</v>
      </c>
      <c r="AE161" s="518">
        <f>'[2]1.0_OriginalTargets'!AO174</f>
        <v>0</v>
      </c>
      <c r="AF161" s="519">
        <f>'[2]1.0_OriginalTargets'!AP174</f>
        <v>0</v>
      </c>
      <c r="AG161" s="507"/>
      <c r="AH161" s="518">
        <f>'[2]1.0_OriginalTargets'!AR174</f>
        <v>0</v>
      </c>
      <c r="AI161" s="518">
        <f>'[2]1.0_OriginalTargets'!AS174</f>
        <v>0</v>
      </c>
      <c r="AJ161" s="518">
        <f>'[2]1.0_OriginalTargets'!AT174</f>
        <v>0</v>
      </c>
      <c r="AK161" s="518">
        <f>'[2]1.0_OriginalTargets'!AU174</f>
        <v>0</v>
      </c>
      <c r="AL161" s="518">
        <f>'[2]1.0_OriginalTargets'!AV174</f>
        <v>0</v>
      </c>
      <c r="AM161" s="519">
        <f>'[2]1.0_OriginalTargets'!AW174</f>
        <v>0</v>
      </c>
      <c r="AN161" s="507"/>
      <c r="AO161" s="518">
        <f>'[2]1.0_OriginalTargets'!AY174</f>
        <v>0</v>
      </c>
      <c r="AP161" s="518">
        <f>'[2]1.0_OriginalTargets'!AZ174</f>
        <v>0</v>
      </c>
      <c r="AQ161" s="518">
        <f>'[2]1.0_OriginalTargets'!BA174</f>
        <v>0</v>
      </c>
      <c r="AR161" s="518">
        <f>'[2]1.0_OriginalTargets'!BB174</f>
        <v>0</v>
      </c>
      <c r="AS161" s="518">
        <f>'[2]1.0_OriginalTargets'!BC174</f>
        <v>0</v>
      </c>
      <c r="AT161" s="519">
        <f>'[2]1.0_OriginalTargets'!BD174</f>
        <v>0</v>
      </c>
      <c r="AU161" s="507"/>
      <c r="AV161" s="518">
        <f>'[2]1.0_OriginalTargets'!BF174</f>
        <v>0</v>
      </c>
      <c r="AW161" s="518">
        <f>'[2]1.0_OriginalTargets'!BG174</f>
        <v>0</v>
      </c>
      <c r="AX161" s="518">
        <f>'[2]1.0_OriginalTargets'!BH174</f>
        <v>0</v>
      </c>
      <c r="AY161" s="518">
        <f>'[2]1.0_OriginalTargets'!BI174</f>
        <v>0</v>
      </c>
      <c r="AZ161" s="518">
        <f>'[2]1.0_OriginalTargets'!BJ174</f>
        <v>0</v>
      </c>
      <c r="BA161" s="519">
        <f>'[2]1.0_OriginalTargets'!BK174</f>
        <v>0</v>
      </c>
    </row>
    <row r="162" spans="1:53" ht="25.5">
      <c r="A162" s="520" t="s">
        <v>9</v>
      </c>
      <c r="B162" s="501">
        <v>43</v>
      </c>
      <c r="C162" s="502" t="s">
        <v>48</v>
      </c>
      <c r="D162" s="503" t="s">
        <v>56</v>
      </c>
      <c r="E162" s="521" t="s">
        <v>52</v>
      </c>
      <c r="F162" s="505">
        <f>'[2]1.0_OriginalTargets'!I175</f>
        <v>0</v>
      </c>
      <c r="G162" s="505">
        <f>'[2]1.0_OriginalTargets'!J175</f>
        <v>0</v>
      </c>
      <c r="H162" s="505">
        <f>'[2]1.0_OriginalTargets'!K175</f>
        <v>0</v>
      </c>
      <c r="I162" s="505">
        <f>'[2]1.0_OriginalTargets'!L175</f>
        <v>0</v>
      </c>
      <c r="J162" s="505">
        <f>'[2]1.0_OriginalTargets'!M175</f>
        <v>0</v>
      </c>
      <c r="K162" s="506">
        <f>'[2]1.0_OriginalTargets'!N175</f>
        <v>0</v>
      </c>
      <c r="M162" s="505">
        <f>'[2]1.0_OriginalTargets'!S175</f>
        <v>0</v>
      </c>
      <c r="N162" s="505">
        <f>'[2]1.0_OriginalTargets'!T175</f>
        <v>0</v>
      </c>
      <c r="O162" s="505">
        <f>'[2]1.0_OriginalTargets'!U175</f>
        <v>0</v>
      </c>
      <c r="P162" s="505">
        <f>'[2]1.0_OriginalTargets'!V175</f>
        <v>0</v>
      </c>
      <c r="Q162" s="505">
        <f>'[2]1.0_OriginalTargets'!W175</f>
        <v>0</v>
      </c>
      <c r="R162" s="506">
        <f>'[2]1.0_OriginalTargets'!X175</f>
        <v>0</v>
      </c>
      <c r="T162" s="505">
        <f>'[2]1.0_OriginalTargets'!AC175</f>
        <v>0</v>
      </c>
      <c r="U162" s="505">
        <f>'[2]1.0_OriginalTargets'!AD175</f>
        <v>0</v>
      </c>
      <c r="V162" s="505">
        <f>'[2]1.0_OriginalTargets'!AE175</f>
        <v>0</v>
      </c>
      <c r="W162" s="505">
        <f>'[2]1.0_OriginalTargets'!AF175</f>
        <v>0</v>
      </c>
      <c r="X162" s="505">
        <f>'[2]1.0_OriginalTargets'!AG175</f>
        <v>0</v>
      </c>
      <c r="Y162" s="506">
        <f>'[2]1.0_OriginalTargets'!AH175</f>
        <v>0</v>
      </c>
      <c r="AA162" s="505">
        <f>'[2]1.0_OriginalTargets'!AK175</f>
        <v>0</v>
      </c>
      <c r="AB162" s="505">
        <f>'[2]1.0_OriginalTargets'!AL175</f>
        <v>0</v>
      </c>
      <c r="AC162" s="505">
        <f>'[2]1.0_OriginalTargets'!AM175</f>
        <v>0</v>
      </c>
      <c r="AD162" s="505">
        <f>'[2]1.0_OriginalTargets'!AN175</f>
        <v>0</v>
      </c>
      <c r="AE162" s="505">
        <f>'[2]1.0_OriginalTargets'!AO175</f>
        <v>0</v>
      </c>
      <c r="AF162" s="506">
        <f>'[2]1.0_OriginalTargets'!AP175</f>
        <v>0</v>
      </c>
      <c r="AG162" s="507"/>
      <c r="AH162" s="505">
        <f>'[2]1.0_OriginalTargets'!AR175</f>
        <v>0</v>
      </c>
      <c r="AI162" s="505">
        <f>'[2]1.0_OriginalTargets'!AS175</f>
        <v>0</v>
      </c>
      <c r="AJ162" s="505">
        <f>'[2]1.0_OriginalTargets'!AT175</f>
        <v>0</v>
      </c>
      <c r="AK162" s="505">
        <f>'[2]1.0_OriginalTargets'!AU175</f>
        <v>0</v>
      </c>
      <c r="AL162" s="505">
        <f>'[2]1.0_OriginalTargets'!AV175</f>
        <v>0</v>
      </c>
      <c r="AM162" s="506">
        <f>'[2]1.0_OriginalTargets'!AW175</f>
        <v>0</v>
      </c>
      <c r="AN162" s="507"/>
      <c r="AO162" s="505">
        <f>'[2]1.0_OriginalTargets'!AY175</f>
        <v>0</v>
      </c>
      <c r="AP162" s="505">
        <f>'[2]1.0_OriginalTargets'!AZ175</f>
        <v>0</v>
      </c>
      <c r="AQ162" s="505">
        <f>'[2]1.0_OriginalTargets'!BA175</f>
        <v>0</v>
      </c>
      <c r="AR162" s="505">
        <f>'[2]1.0_OriginalTargets'!BB175</f>
        <v>0</v>
      </c>
      <c r="AS162" s="505">
        <f>'[2]1.0_OriginalTargets'!BC175</f>
        <v>0</v>
      </c>
      <c r="AT162" s="506">
        <f>'[2]1.0_OriginalTargets'!BD175</f>
        <v>0</v>
      </c>
      <c r="AU162" s="507"/>
      <c r="AV162" s="505">
        <f>'[2]1.0_OriginalTargets'!BF175</f>
        <v>0</v>
      </c>
      <c r="AW162" s="505">
        <f>'[2]1.0_OriginalTargets'!BG175</f>
        <v>0</v>
      </c>
      <c r="AX162" s="505">
        <f>'[2]1.0_OriginalTargets'!BH175</f>
        <v>0</v>
      </c>
      <c r="AY162" s="505">
        <f>'[2]1.0_OriginalTargets'!BI175</f>
        <v>0</v>
      </c>
      <c r="AZ162" s="505">
        <f>'[2]1.0_OriginalTargets'!BJ175</f>
        <v>0</v>
      </c>
      <c r="BA162" s="506">
        <f>'[2]1.0_OriginalTargets'!BK175</f>
        <v>0</v>
      </c>
    </row>
    <row r="163" spans="1:53" ht="13.15">
      <c r="A163" s="508"/>
      <c r="B163" s="509"/>
      <c r="C163" s="510"/>
      <c r="D163" s="511"/>
      <c r="E163" s="504" t="s">
        <v>53</v>
      </c>
      <c r="F163" s="512">
        <f>'[2]1.0_OriginalTargets'!I176</f>
        <v>0</v>
      </c>
      <c r="G163" s="512">
        <f>'[2]1.0_OriginalTargets'!J176</f>
        <v>0</v>
      </c>
      <c r="H163" s="512">
        <f>'[2]1.0_OriginalTargets'!K176</f>
        <v>0</v>
      </c>
      <c r="I163" s="512">
        <f>'[2]1.0_OriginalTargets'!L176</f>
        <v>0</v>
      </c>
      <c r="J163" s="512">
        <f>'[2]1.0_OriginalTargets'!M176</f>
        <v>0</v>
      </c>
      <c r="K163" s="513">
        <f>'[2]1.0_OriginalTargets'!N176</f>
        <v>0</v>
      </c>
      <c r="M163" s="512">
        <f>'[2]1.0_OriginalTargets'!S176</f>
        <v>0</v>
      </c>
      <c r="N163" s="512">
        <f>'[2]1.0_OriginalTargets'!T176</f>
        <v>0</v>
      </c>
      <c r="O163" s="512">
        <f>'[2]1.0_OriginalTargets'!U176</f>
        <v>0</v>
      </c>
      <c r="P163" s="512">
        <f>'[2]1.0_OriginalTargets'!V176</f>
        <v>0</v>
      </c>
      <c r="Q163" s="512">
        <f>'[2]1.0_OriginalTargets'!W176</f>
        <v>0</v>
      </c>
      <c r="R163" s="513">
        <f>'[2]1.0_OriginalTargets'!X176</f>
        <v>0</v>
      </c>
      <c r="T163" s="512">
        <f>'[2]1.0_OriginalTargets'!AC176</f>
        <v>0</v>
      </c>
      <c r="U163" s="512">
        <f>'[2]1.0_OriginalTargets'!AD176</f>
        <v>0</v>
      </c>
      <c r="V163" s="512">
        <f>'[2]1.0_OriginalTargets'!AE176</f>
        <v>0</v>
      </c>
      <c r="W163" s="512">
        <f>'[2]1.0_OriginalTargets'!AF176</f>
        <v>0</v>
      </c>
      <c r="X163" s="512">
        <f>'[2]1.0_OriginalTargets'!AG176</f>
        <v>0</v>
      </c>
      <c r="Y163" s="513">
        <f>'[2]1.0_OriginalTargets'!AH176</f>
        <v>0</v>
      </c>
      <c r="AA163" s="512">
        <f>'[2]1.0_OriginalTargets'!AK176</f>
        <v>0</v>
      </c>
      <c r="AB163" s="512">
        <f>'[2]1.0_OriginalTargets'!AL176</f>
        <v>0</v>
      </c>
      <c r="AC163" s="512">
        <f>'[2]1.0_OriginalTargets'!AM176</f>
        <v>0</v>
      </c>
      <c r="AD163" s="512">
        <f>'[2]1.0_OriginalTargets'!AN176</f>
        <v>0</v>
      </c>
      <c r="AE163" s="512">
        <f>'[2]1.0_OriginalTargets'!AO176</f>
        <v>0</v>
      </c>
      <c r="AF163" s="513">
        <f>'[2]1.0_OriginalTargets'!AP176</f>
        <v>0</v>
      </c>
      <c r="AG163" s="507"/>
      <c r="AH163" s="512">
        <f>'[2]1.0_OriginalTargets'!AR176</f>
        <v>0</v>
      </c>
      <c r="AI163" s="512">
        <f>'[2]1.0_OriginalTargets'!AS176</f>
        <v>0</v>
      </c>
      <c r="AJ163" s="512">
        <f>'[2]1.0_OriginalTargets'!AT176</f>
        <v>0</v>
      </c>
      <c r="AK163" s="512">
        <f>'[2]1.0_OriginalTargets'!AU176</f>
        <v>0</v>
      </c>
      <c r="AL163" s="512">
        <f>'[2]1.0_OriginalTargets'!AV176</f>
        <v>0</v>
      </c>
      <c r="AM163" s="513">
        <f>'[2]1.0_OriginalTargets'!AW176</f>
        <v>0</v>
      </c>
      <c r="AN163" s="507"/>
      <c r="AO163" s="512">
        <f>'[2]1.0_OriginalTargets'!AY176</f>
        <v>0</v>
      </c>
      <c r="AP163" s="512">
        <f>'[2]1.0_OriginalTargets'!AZ176</f>
        <v>0</v>
      </c>
      <c r="AQ163" s="512">
        <f>'[2]1.0_OriginalTargets'!BA176</f>
        <v>0</v>
      </c>
      <c r="AR163" s="512">
        <f>'[2]1.0_OriginalTargets'!BB176</f>
        <v>0</v>
      </c>
      <c r="AS163" s="512">
        <f>'[2]1.0_OriginalTargets'!BC176</f>
        <v>0</v>
      </c>
      <c r="AT163" s="513">
        <f>'[2]1.0_OriginalTargets'!BD176</f>
        <v>0</v>
      </c>
      <c r="AU163" s="507"/>
      <c r="AV163" s="512">
        <f>'[2]1.0_OriginalTargets'!BF176</f>
        <v>0</v>
      </c>
      <c r="AW163" s="512">
        <f>'[2]1.0_OriginalTargets'!BG176</f>
        <v>0</v>
      </c>
      <c r="AX163" s="512">
        <f>'[2]1.0_OriginalTargets'!BH176</f>
        <v>0</v>
      </c>
      <c r="AY163" s="512">
        <f>'[2]1.0_OriginalTargets'!BI176</f>
        <v>0</v>
      </c>
      <c r="AZ163" s="512">
        <f>'[2]1.0_OriginalTargets'!BJ176</f>
        <v>0</v>
      </c>
      <c r="BA163" s="513">
        <f>'[2]1.0_OriginalTargets'!BK176</f>
        <v>0</v>
      </c>
    </row>
    <row r="164" spans="1:53" ht="13.15">
      <c r="A164" s="508"/>
      <c r="B164" s="509"/>
      <c r="C164" s="510"/>
      <c r="D164" s="511"/>
      <c r="E164" s="504" t="s">
        <v>54</v>
      </c>
      <c r="F164" s="512">
        <f>'[2]1.0_OriginalTargets'!I177</f>
        <v>1562</v>
      </c>
      <c r="G164" s="512">
        <f>'[2]1.0_OriginalTargets'!J177</f>
        <v>127</v>
      </c>
      <c r="H164" s="512">
        <f>'[2]1.0_OriginalTargets'!K177</f>
        <v>812</v>
      </c>
      <c r="I164" s="512">
        <f>'[2]1.0_OriginalTargets'!L177</f>
        <v>588</v>
      </c>
      <c r="J164" s="512">
        <f>'[2]1.0_OriginalTargets'!M177</f>
        <v>24</v>
      </c>
      <c r="K164" s="513">
        <f>'[2]1.0_OriginalTargets'!N177</f>
        <v>11</v>
      </c>
      <c r="M164" s="512">
        <f>'[2]1.0_OriginalTargets'!S177</f>
        <v>1677</v>
      </c>
      <c r="N164" s="512">
        <f>'[2]1.0_OriginalTargets'!T177</f>
        <v>274</v>
      </c>
      <c r="O164" s="512">
        <f>'[2]1.0_OriginalTargets'!U177</f>
        <v>815</v>
      </c>
      <c r="P164" s="512">
        <f>'[2]1.0_OriginalTargets'!V177</f>
        <v>588</v>
      </c>
      <c r="Q164" s="512">
        <f>'[2]1.0_OriginalTargets'!W177</f>
        <v>0</v>
      </c>
      <c r="R164" s="513">
        <f>'[2]1.0_OriginalTargets'!X177</f>
        <v>0</v>
      </c>
      <c r="T164" s="512">
        <f>'[2]1.0_OriginalTargets'!AC177</f>
        <v>1702</v>
      </c>
      <c r="U164" s="512">
        <f>'[2]1.0_OriginalTargets'!AD177</f>
        <v>272</v>
      </c>
      <c r="V164" s="512">
        <f>'[2]1.0_OriginalTargets'!AE177</f>
        <v>807</v>
      </c>
      <c r="W164" s="512">
        <f>'[2]1.0_OriginalTargets'!AF177</f>
        <v>588</v>
      </c>
      <c r="X164" s="512">
        <f>'[2]1.0_OriginalTargets'!AG177</f>
        <v>0</v>
      </c>
      <c r="Y164" s="513">
        <f>'[2]1.0_OriginalTargets'!AH177</f>
        <v>35</v>
      </c>
      <c r="AA164" s="512">
        <f>'[2]1.0_OriginalTargets'!AK177</f>
        <v>35</v>
      </c>
      <c r="AB164" s="512">
        <f>'[2]1.0_OriginalTargets'!AL177</f>
        <v>2</v>
      </c>
      <c r="AC164" s="512">
        <f>'[2]1.0_OriginalTargets'!AM177</f>
        <v>8</v>
      </c>
      <c r="AD164" s="512">
        <f>'[2]1.0_OriginalTargets'!AN177</f>
        <v>0</v>
      </c>
      <c r="AE164" s="512">
        <f>'[2]1.0_OriginalTargets'!AO177</f>
        <v>0</v>
      </c>
      <c r="AF164" s="513">
        <f>'[2]1.0_OriginalTargets'!AP177</f>
        <v>-35</v>
      </c>
      <c r="AG164" s="507"/>
      <c r="AH164" s="512">
        <f>'[2]1.0_OriginalTargets'!AR177</f>
        <v>10</v>
      </c>
      <c r="AI164" s="512">
        <f>'[2]1.0_OriginalTargets'!AS177</f>
        <v>2</v>
      </c>
      <c r="AJ164" s="512">
        <f>'[2]1.0_OriginalTargets'!AT177</f>
        <v>8</v>
      </c>
      <c r="AK164" s="512">
        <f>'[2]1.0_OriginalTargets'!AU177</f>
        <v>0</v>
      </c>
      <c r="AL164" s="512">
        <f>'[2]1.0_OriginalTargets'!AV177</f>
        <v>0</v>
      </c>
      <c r="AM164" s="513">
        <f>'[2]1.0_OriginalTargets'!AW177</f>
        <v>-10</v>
      </c>
      <c r="AN164" s="507"/>
      <c r="AO164" s="512">
        <f>'[2]1.0_OriginalTargets'!AY177</f>
        <v>0</v>
      </c>
      <c r="AP164" s="512">
        <f>'[2]1.0_OriginalTargets'!AZ177</f>
        <v>0</v>
      </c>
      <c r="AQ164" s="512">
        <f>'[2]1.0_OriginalTargets'!BA177</f>
        <v>0</v>
      </c>
      <c r="AR164" s="512">
        <f>'[2]1.0_OriginalTargets'!BB177</f>
        <v>0</v>
      </c>
      <c r="AS164" s="512">
        <f>'[2]1.0_OriginalTargets'!BC177</f>
        <v>0</v>
      </c>
      <c r="AT164" s="513">
        <f>'[2]1.0_OriginalTargets'!BD177</f>
        <v>0</v>
      </c>
      <c r="AU164" s="507"/>
      <c r="AV164" s="512">
        <f>'[2]1.0_OriginalTargets'!BF177</f>
        <v>25</v>
      </c>
      <c r="AW164" s="512">
        <f>'[2]1.0_OriginalTargets'!BG177</f>
        <v>0</v>
      </c>
      <c r="AX164" s="512">
        <f>'[2]1.0_OriginalTargets'!BH177</f>
        <v>0</v>
      </c>
      <c r="AY164" s="512">
        <f>'[2]1.0_OriginalTargets'!BI177</f>
        <v>0</v>
      </c>
      <c r="AZ164" s="512">
        <f>'[2]1.0_OriginalTargets'!BJ177</f>
        <v>0</v>
      </c>
      <c r="BA164" s="513">
        <f>'[2]1.0_OriginalTargets'!BK177</f>
        <v>25</v>
      </c>
    </row>
    <row r="165" spans="1:53" ht="13.5" thickBot="1">
      <c r="A165" s="508"/>
      <c r="B165" s="514"/>
      <c r="C165" s="515"/>
      <c r="D165" s="516"/>
      <c r="E165" s="517" t="s">
        <v>55</v>
      </c>
      <c r="F165" s="518">
        <f>'[2]1.0_OriginalTargets'!I178</f>
        <v>0</v>
      </c>
      <c r="G165" s="518">
        <f>'[2]1.0_OriginalTargets'!J178</f>
        <v>0</v>
      </c>
      <c r="H165" s="518">
        <f>'[2]1.0_OriginalTargets'!K178</f>
        <v>0</v>
      </c>
      <c r="I165" s="518">
        <f>'[2]1.0_OriginalTargets'!L178</f>
        <v>0</v>
      </c>
      <c r="J165" s="518">
        <f>'[2]1.0_OriginalTargets'!M178</f>
        <v>0</v>
      </c>
      <c r="K165" s="519">
        <f>'[2]1.0_OriginalTargets'!N178</f>
        <v>0</v>
      </c>
      <c r="M165" s="518">
        <f>'[2]1.0_OriginalTargets'!S178</f>
        <v>0</v>
      </c>
      <c r="N165" s="518">
        <f>'[2]1.0_OriginalTargets'!T178</f>
        <v>0</v>
      </c>
      <c r="O165" s="518">
        <f>'[2]1.0_OriginalTargets'!U178</f>
        <v>0</v>
      </c>
      <c r="P165" s="518">
        <f>'[2]1.0_OriginalTargets'!V178</f>
        <v>0</v>
      </c>
      <c r="Q165" s="518">
        <f>'[2]1.0_OriginalTargets'!W178</f>
        <v>0</v>
      </c>
      <c r="R165" s="519">
        <f>'[2]1.0_OriginalTargets'!X178</f>
        <v>0</v>
      </c>
      <c r="T165" s="518">
        <f>'[2]1.0_OriginalTargets'!AC178</f>
        <v>0</v>
      </c>
      <c r="U165" s="518">
        <f>'[2]1.0_OriginalTargets'!AD178</f>
        <v>0</v>
      </c>
      <c r="V165" s="518">
        <f>'[2]1.0_OriginalTargets'!AE178</f>
        <v>0</v>
      </c>
      <c r="W165" s="518">
        <f>'[2]1.0_OriginalTargets'!AF178</f>
        <v>0</v>
      </c>
      <c r="X165" s="518">
        <f>'[2]1.0_OriginalTargets'!AG178</f>
        <v>0</v>
      </c>
      <c r="Y165" s="519">
        <f>'[2]1.0_OriginalTargets'!AH178</f>
        <v>0</v>
      </c>
      <c r="AA165" s="518">
        <f>'[2]1.0_OriginalTargets'!AK178</f>
        <v>0</v>
      </c>
      <c r="AB165" s="518">
        <f>'[2]1.0_OriginalTargets'!AL178</f>
        <v>0</v>
      </c>
      <c r="AC165" s="518">
        <f>'[2]1.0_OriginalTargets'!AM178</f>
        <v>0</v>
      </c>
      <c r="AD165" s="518">
        <f>'[2]1.0_OriginalTargets'!AN178</f>
        <v>0</v>
      </c>
      <c r="AE165" s="518">
        <f>'[2]1.0_OriginalTargets'!AO178</f>
        <v>0</v>
      </c>
      <c r="AF165" s="519">
        <f>'[2]1.0_OriginalTargets'!AP178</f>
        <v>0</v>
      </c>
      <c r="AG165" s="507"/>
      <c r="AH165" s="518">
        <f>'[2]1.0_OriginalTargets'!AR178</f>
        <v>0</v>
      </c>
      <c r="AI165" s="518">
        <f>'[2]1.0_OriginalTargets'!AS178</f>
        <v>0</v>
      </c>
      <c r="AJ165" s="518">
        <f>'[2]1.0_OriginalTargets'!AT178</f>
        <v>0</v>
      </c>
      <c r="AK165" s="518">
        <f>'[2]1.0_OriginalTargets'!AU178</f>
        <v>0</v>
      </c>
      <c r="AL165" s="518">
        <f>'[2]1.0_OriginalTargets'!AV178</f>
        <v>0</v>
      </c>
      <c r="AM165" s="519">
        <f>'[2]1.0_OriginalTargets'!AW178</f>
        <v>0</v>
      </c>
      <c r="AN165" s="507"/>
      <c r="AO165" s="518">
        <f>'[2]1.0_OriginalTargets'!AY178</f>
        <v>0</v>
      </c>
      <c r="AP165" s="518">
        <f>'[2]1.0_OriginalTargets'!AZ178</f>
        <v>0</v>
      </c>
      <c r="AQ165" s="518">
        <f>'[2]1.0_OriginalTargets'!BA178</f>
        <v>0</v>
      </c>
      <c r="AR165" s="518">
        <f>'[2]1.0_OriginalTargets'!BB178</f>
        <v>0</v>
      </c>
      <c r="AS165" s="518">
        <f>'[2]1.0_OriginalTargets'!BC178</f>
        <v>0</v>
      </c>
      <c r="AT165" s="519">
        <f>'[2]1.0_OriginalTargets'!BD178</f>
        <v>0</v>
      </c>
      <c r="AU165" s="507"/>
      <c r="AV165" s="518">
        <f>'[2]1.0_OriginalTargets'!BF178</f>
        <v>0</v>
      </c>
      <c r="AW165" s="518">
        <f>'[2]1.0_OriginalTargets'!BG178</f>
        <v>0</v>
      </c>
      <c r="AX165" s="518">
        <f>'[2]1.0_OriginalTargets'!BH178</f>
        <v>0</v>
      </c>
      <c r="AY165" s="518">
        <f>'[2]1.0_OriginalTargets'!BI178</f>
        <v>0</v>
      </c>
      <c r="AZ165" s="518">
        <f>'[2]1.0_OriginalTargets'!BJ178</f>
        <v>0</v>
      </c>
      <c r="BA165" s="519">
        <f>'[2]1.0_OriginalTargets'!BK178</f>
        <v>0</v>
      </c>
    </row>
    <row r="166" spans="1:53" ht="25.5">
      <c r="A166" s="520" t="s">
        <v>9</v>
      </c>
      <c r="B166" s="501">
        <v>21</v>
      </c>
      <c r="C166" s="502" t="s">
        <v>49</v>
      </c>
      <c r="D166" s="503" t="s">
        <v>60</v>
      </c>
      <c r="E166" s="521" t="s">
        <v>52</v>
      </c>
      <c r="F166" s="505">
        <f>'[2]1.0_OriginalTargets'!I179</f>
        <v>47</v>
      </c>
      <c r="G166" s="505">
        <f>'[2]1.0_OriginalTargets'!J179</f>
        <v>0</v>
      </c>
      <c r="H166" s="505">
        <f>'[2]1.0_OriginalTargets'!K179</f>
        <v>8</v>
      </c>
      <c r="I166" s="505">
        <f>'[2]1.0_OriginalTargets'!L179</f>
        <v>20</v>
      </c>
      <c r="J166" s="505">
        <f>'[2]1.0_OriginalTargets'!M179</f>
        <v>19</v>
      </c>
      <c r="K166" s="506">
        <f>'[2]1.0_OriginalTargets'!N179</f>
        <v>0</v>
      </c>
      <c r="M166" s="505">
        <f>'[2]1.0_OriginalTargets'!S179</f>
        <v>61</v>
      </c>
      <c r="N166" s="505">
        <f>'[2]1.0_OriginalTargets'!T179</f>
        <v>0</v>
      </c>
      <c r="O166" s="505">
        <f>'[2]1.0_OriginalTargets'!U179</f>
        <v>53</v>
      </c>
      <c r="P166" s="505">
        <f>'[2]1.0_OriginalTargets'!V179</f>
        <v>8</v>
      </c>
      <c r="Q166" s="505">
        <f>'[2]1.0_OriginalTargets'!W179</f>
        <v>0</v>
      </c>
      <c r="R166" s="506">
        <f>'[2]1.0_OriginalTargets'!X179</f>
        <v>0</v>
      </c>
      <c r="T166" s="505">
        <f>'[2]1.0_OriginalTargets'!AC179</f>
        <v>71</v>
      </c>
      <c r="U166" s="505">
        <f>'[2]1.0_OriginalTargets'!AD179</f>
        <v>0</v>
      </c>
      <c r="V166" s="505">
        <f>'[2]1.0_OriginalTargets'!AE179</f>
        <v>24</v>
      </c>
      <c r="W166" s="505">
        <f>'[2]1.0_OriginalTargets'!AF179</f>
        <v>8</v>
      </c>
      <c r="X166" s="505">
        <f>'[2]1.0_OriginalTargets'!AG179</f>
        <v>0</v>
      </c>
      <c r="Y166" s="506">
        <f>'[2]1.0_OriginalTargets'!AH179</f>
        <v>39</v>
      </c>
      <c r="AA166" s="505">
        <f>'[2]1.0_OriginalTargets'!AK179</f>
        <v>39</v>
      </c>
      <c r="AB166" s="505">
        <f>'[2]1.0_OriginalTargets'!AL179</f>
        <v>0</v>
      </c>
      <c r="AC166" s="505">
        <f>'[2]1.0_OriginalTargets'!AM179</f>
        <v>29</v>
      </c>
      <c r="AD166" s="505">
        <f>'[2]1.0_OriginalTargets'!AN179</f>
        <v>0</v>
      </c>
      <c r="AE166" s="505">
        <f>'[2]1.0_OriginalTargets'!AO179</f>
        <v>0</v>
      </c>
      <c r="AF166" s="506">
        <f>'[2]1.0_OriginalTargets'!AP179</f>
        <v>-39</v>
      </c>
      <c r="AG166" s="507"/>
      <c r="AH166" s="505">
        <f>'[2]1.0_OriginalTargets'!AR179</f>
        <v>29</v>
      </c>
      <c r="AI166" s="505">
        <f>'[2]1.0_OriginalTargets'!AS179</f>
        <v>0</v>
      </c>
      <c r="AJ166" s="505">
        <f>'[2]1.0_OriginalTargets'!AT179</f>
        <v>29</v>
      </c>
      <c r="AK166" s="505">
        <f>'[2]1.0_OriginalTargets'!AU179</f>
        <v>0</v>
      </c>
      <c r="AL166" s="505">
        <f>'[2]1.0_OriginalTargets'!AV179</f>
        <v>0</v>
      </c>
      <c r="AM166" s="506">
        <f>'[2]1.0_OriginalTargets'!AW179</f>
        <v>-29</v>
      </c>
      <c r="AN166" s="507"/>
      <c r="AO166" s="505">
        <f>'[2]1.0_OriginalTargets'!AY179</f>
        <v>0</v>
      </c>
      <c r="AP166" s="505">
        <f>'[2]1.0_OriginalTargets'!AZ179</f>
        <v>0</v>
      </c>
      <c r="AQ166" s="505">
        <f>'[2]1.0_OriginalTargets'!BA179</f>
        <v>0</v>
      </c>
      <c r="AR166" s="505">
        <f>'[2]1.0_OriginalTargets'!BB179</f>
        <v>0</v>
      </c>
      <c r="AS166" s="505">
        <f>'[2]1.0_OriginalTargets'!BC179</f>
        <v>0</v>
      </c>
      <c r="AT166" s="506">
        <f>'[2]1.0_OriginalTargets'!BD179</f>
        <v>0</v>
      </c>
      <c r="AU166" s="507"/>
      <c r="AV166" s="505">
        <f>'[2]1.0_OriginalTargets'!BF179</f>
        <v>10</v>
      </c>
      <c r="AW166" s="505">
        <f>'[2]1.0_OriginalTargets'!BG179</f>
        <v>0</v>
      </c>
      <c r="AX166" s="505">
        <f>'[2]1.0_OriginalTargets'!BH179</f>
        <v>0</v>
      </c>
      <c r="AY166" s="505">
        <f>'[2]1.0_OriginalTargets'!BI179</f>
        <v>0</v>
      </c>
      <c r="AZ166" s="505">
        <f>'[2]1.0_OriginalTargets'!BJ179</f>
        <v>0</v>
      </c>
      <c r="BA166" s="506">
        <f>'[2]1.0_OriginalTargets'!BK179</f>
        <v>10</v>
      </c>
    </row>
    <row r="167" spans="1:53" ht="13.15">
      <c r="A167" s="508"/>
      <c r="B167" s="509"/>
      <c r="C167" s="510"/>
      <c r="D167" s="511"/>
      <c r="E167" s="504" t="s">
        <v>53</v>
      </c>
      <c r="F167" s="512">
        <f>'[2]1.0_OriginalTargets'!I180</f>
        <v>0</v>
      </c>
      <c r="G167" s="512">
        <f>'[2]1.0_OriginalTargets'!J180</f>
        <v>0</v>
      </c>
      <c r="H167" s="512">
        <f>'[2]1.0_OriginalTargets'!K180</f>
        <v>0</v>
      </c>
      <c r="I167" s="512">
        <f>'[2]1.0_OriginalTargets'!L180</f>
        <v>0</v>
      </c>
      <c r="J167" s="512">
        <f>'[2]1.0_OriginalTargets'!M180</f>
        <v>0</v>
      </c>
      <c r="K167" s="513">
        <f>'[2]1.0_OriginalTargets'!N180</f>
        <v>0</v>
      </c>
      <c r="M167" s="512">
        <f>'[2]1.0_OriginalTargets'!S180</f>
        <v>0</v>
      </c>
      <c r="N167" s="512">
        <f>'[2]1.0_OriginalTargets'!T180</f>
        <v>0</v>
      </c>
      <c r="O167" s="512">
        <f>'[2]1.0_OriginalTargets'!U180</f>
        <v>0</v>
      </c>
      <c r="P167" s="512">
        <f>'[2]1.0_OriginalTargets'!V180</f>
        <v>0</v>
      </c>
      <c r="Q167" s="512">
        <f>'[2]1.0_OriginalTargets'!W180</f>
        <v>0</v>
      </c>
      <c r="R167" s="513">
        <f>'[2]1.0_OriginalTargets'!X180</f>
        <v>0</v>
      </c>
      <c r="T167" s="512">
        <f>'[2]1.0_OriginalTargets'!AC180</f>
        <v>0</v>
      </c>
      <c r="U167" s="512">
        <f>'[2]1.0_OriginalTargets'!AD180</f>
        <v>0</v>
      </c>
      <c r="V167" s="512">
        <f>'[2]1.0_OriginalTargets'!AE180</f>
        <v>0</v>
      </c>
      <c r="W167" s="512">
        <f>'[2]1.0_OriginalTargets'!AF180</f>
        <v>0</v>
      </c>
      <c r="X167" s="512">
        <f>'[2]1.0_OriginalTargets'!AG180</f>
        <v>0</v>
      </c>
      <c r="Y167" s="513">
        <f>'[2]1.0_OriginalTargets'!AH180</f>
        <v>0</v>
      </c>
      <c r="AA167" s="512">
        <f>'[2]1.0_OriginalTargets'!AK180</f>
        <v>0</v>
      </c>
      <c r="AB167" s="512">
        <f>'[2]1.0_OriginalTargets'!AL180</f>
        <v>0</v>
      </c>
      <c r="AC167" s="512">
        <f>'[2]1.0_OriginalTargets'!AM180</f>
        <v>0</v>
      </c>
      <c r="AD167" s="512">
        <f>'[2]1.0_OriginalTargets'!AN180</f>
        <v>0</v>
      </c>
      <c r="AE167" s="512">
        <f>'[2]1.0_OriginalTargets'!AO180</f>
        <v>0</v>
      </c>
      <c r="AF167" s="513">
        <f>'[2]1.0_OriginalTargets'!AP180</f>
        <v>0</v>
      </c>
      <c r="AG167" s="507"/>
      <c r="AH167" s="512">
        <f>'[2]1.0_OriginalTargets'!AR180</f>
        <v>0</v>
      </c>
      <c r="AI167" s="512">
        <f>'[2]1.0_OriginalTargets'!AS180</f>
        <v>0</v>
      </c>
      <c r="AJ167" s="512">
        <f>'[2]1.0_OriginalTargets'!AT180</f>
        <v>0</v>
      </c>
      <c r="AK167" s="512">
        <f>'[2]1.0_OriginalTargets'!AU180</f>
        <v>0</v>
      </c>
      <c r="AL167" s="512">
        <f>'[2]1.0_OriginalTargets'!AV180</f>
        <v>0</v>
      </c>
      <c r="AM167" s="513">
        <f>'[2]1.0_OriginalTargets'!AW180</f>
        <v>0</v>
      </c>
      <c r="AN167" s="507"/>
      <c r="AO167" s="512">
        <f>'[2]1.0_OriginalTargets'!AY180</f>
        <v>0</v>
      </c>
      <c r="AP167" s="512">
        <f>'[2]1.0_OriginalTargets'!AZ180</f>
        <v>0</v>
      </c>
      <c r="AQ167" s="512">
        <f>'[2]1.0_OriginalTargets'!BA180</f>
        <v>0</v>
      </c>
      <c r="AR167" s="512">
        <f>'[2]1.0_OriginalTargets'!BB180</f>
        <v>0</v>
      </c>
      <c r="AS167" s="512">
        <f>'[2]1.0_OriginalTargets'!BC180</f>
        <v>0</v>
      </c>
      <c r="AT167" s="513">
        <f>'[2]1.0_OriginalTargets'!BD180</f>
        <v>0</v>
      </c>
      <c r="AU167" s="507"/>
      <c r="AV167" s="512">
        <f>'[2]1.0_OriginalTargets'!BF180</f>
        <v>0</v>
      </c>
      <c r="AW167" s="512">
        <f>'[2]1.0_OriginalTargets'!BG180</f>
        <v>0</v>
      </c>
      <c r="AX167" s="512">
        <f>'[2]1.0_OriginalTargets'!BH180</f>
        <v>0</v>
      </c>
      <c r="AY167" s="512">
        <f>'[2]1.0_OriginalTargets'!BI180</f>
        <v>0</v>
      </c>
      <c r="AZ167" s="512">
        <f>'[2]1.0_OriginalTargets'!BJ180</f>
        <v>0</v>
      </c>
      <c r="BA167" s="513">
        <f>'[2]1.0_OriginalTargets'!BK180</f>
        <v>0</v>
      </c>
    </row>
    <row r="168" spans="1:53" ht="13.15">
      <c r="A168" s="508"/>
      <c r="B168" s="509"/>
      <c r="C168" s="510"/>
      <c r="D168" s="511"/>
      <c r="E168" s="504" t="s">
        <v>54</v>
      </c>
      <c r="F168" s="512">
        <f>'[2]1.0_OriginalTargets'!I181</f>
        <v>4</v>
      </c>
      <c r="G168" s="512">
        <f>'[2]1.0_OriginalTargets'!J181</f>
        <v>0</v>
      </c>
      <c r="H168" s="512">
        <f>'[2]1.0_OriginalTargets'!K181</f>
        <v>1</v>
      </c>
      <c r="I168" s="512">
        <f>'[2]1.0_OriginalTargets'!L181</f>
        <v>0</v>
      </c>
      <c r="J168" s="512">
        <f>'[2]1.0_OriginalTargets'!M181</f>
        <v>3</v>
      </c>
      <c r="K168" s="513">
        <f>'[2]1.0_OriginalTargets'!N181</f>
        <v>0</v>
      </c>
      <c r="M168" s="512">
        <f>'[2]1.0_OriginalTargets'!S181</f>
        <v>4</v>
      </c>
      <c r="N168" s="512">
        <f>'[2]1.0_OriginalTargets'!T181</f>
        <v>0</v>
      </c>
      <c r="O168" s="512">
        <f>'[2]1.0_OriginalTargets'!U181</f>
        <v>2</v>
      </c>
      <c r="P168" s="512">
        <f>'[2]1.0_OriginalTargets'!V181</f>
        <v>1</v>
      </c>
      <c r="Q168" s="512">
        <f>'[2]1.0_OriginalTargets'!W181</f>
        <v>0</v>
      </c>
      <c r="R168" s="513">
        <f>'[2]1.0_OriginalTargets'!X181</f>
        <v>1</v>
      </c>
      <c r="T168" s="512">
        <f>'[2]1.0_OriginalTargets'!AC181</f>
        <v>4</v>
      </c>
      <c r="U168" s="512">
        <f>'[2]1.0_OriginalTargets'!AD181</f>
        <v>0</v>
      </c>
      <c r="V168" s="512">
        <f>'[2]1.0_OriginalTargets'!AE181</f>
        <v>0</v>
      </c>
      <c r="W168" s="512">
        <f>'[2]1.0_OriginalTargets'!AF181</f>
        <v>1</v>
      </c>
      <c r="X168" s="512">
        <f>'[2]1.0_OriginalTargets'!AG181</f>
        <v>0</v>
      </c>
      <c r="Y168" s="513">
        <f>'[2]1.0_OriginalTargets'!AH181</f>
        <v>3</v>
      </c>
      <c r="AA168" s="512">
        <f>'[2]1.0_OriginalTargets'!AK181</f>
        <v>2</v>
      </c>
      <c r="AB168" s="512">
        <f>'[2]1.0_OriginalTargets'!AL181</f>
        <v>0</v>
      </c>
      <c r="AC168" s="512">
        <f>'[2]1.0_OriginalTargets'!AM181</f>
        <v>2</v>
      </c>
      <c r="AD168" s="512">
        <f>'[2]1.0_OriginalTargets'!AN181</f>
        <v>0</v>
      </c>
      <c r="AE168" s="512">
        <f>'[2]1.0_OriginalTargets'!AO181</f>
        <v>0</v>
      </c>
      <c r="AF168" s="513">
        <f>'[2]1.0_OriginalTargets'!AP181</f>
        <v>-2</v>
      </c>
      <c r="AG168" s="507"/>
      <c r="AH168" s="512">
        <f>'[2]1.0_OriginalTargets'!AR181</f>
        <v>2</v>
      </c>
      <c r="AI168" s="512">
        <f>'[2]1.0_OriginalTargets'!AS181</f>
        <v>0</v>
      </c>
      <c r="AJ168" s="512">
        <f>'[2]1.0_OriginalTargets'!AT181</f>
        <v>2</v>
      </c>
      <c r="AK168" s="512">
        <f>'[2]1.0_OriginalTargets'!AU181</f>
        <v>0</v>
      </c>
      <c r="AL168" s="512">
        <f>'[2]1.0_OriginalTargets'!AV181</f>
        <v>0</v>
      </c>
      <c r="AM168" s="513">
        <f>'[2]1.0_OriginalTargets'!AW181</f>
        <v>-2</v>
      </c>
      <c r="AN168" s="507"/>
      <c r="AO168" s="512">
        <f>'[2]1.0_OriginalTargets'!AY181</f>
        <v>0</v>
      </c>
      <c r="AP168" s="512">
        <f>'[2]1.0_OriginalTargets'!AZ181</f>
        <v>0</v>
      </c>
      <c r="AQ168" s="512">
        <f>'[2]1.0_OriginalTargets'!BA181</f>
        <v>0</v>
      </c>
      <c r="AR168" s="512">
        <f>'[2]1.0_OriginalTargets'!BB181</f>
        <v>0</v>
      </c>
      <c r="AS168" s="512">
        <f>'[2]1.0_OriginalTargets'!BC181</f>
        <v>0</v>
      </c>
      <c r="AT168" s="513">
        <f>'[2]1.0_OriginalTargets'!BD181</f>
        <v>0</v>
      </c>
      <c r="AU168" s="507"/>
      <c r="AV168" s="512">
        <f>'[2]1.0_OriginalTargets'!BF181</f>
        <v>0</v>
      </c>
      <c r="AW168" s="512">
        <f>'[2]1.0_OriginalTargets'!BG181</f>
        <v>0</v>
      </c>
      <c r="AX168" s="512">
        <f>'[2]1.0_OriginalTargets'!BH181</f>
        <v>0</v>
      </c>
      <c r="AY168" s="512">
        <f>'[2]1.0_OriginalTargets'!BI181</f>
        <v>0</v>
      </c>
      <c r="AZ168" s="512">
        <f>'[2]1.0_OriginalTargets'!BJ181</f>
        <v>0</v>
      </c>
      <c r="BA168" s="513">
        <f>'[2]1.0_OriginalTargets'!BK181</f>
        <v>0</v>
      </c>
    </row>
    <row r="169" spans="1:53" ht="13.5" thickBot="1">
      <c r="A169" s="508"/>
      <c r="B169" s="514"/>
      <c r="C169" s="515"/>
      <c r="D169" s="516"/>
      <c r="E169" s="517" t="s">
        <v>55</v>
      </c>
      <c r="F169" s="518">
        <f>'[2]1.0_OriginalTargets'!I182</f>
        <v>0</v>
      </c>
      <c r="G169" s="518">
        <f>'[2]1.0_OriginalTargets'!J182</f>
        <v>0</v>
      </c>
      <c r="H169" s="518">
        <f>'[2]1.0_OriginalTargets'!K182</f>
        <v>0</v>
      </c>
      <c r="I169" s="518">
        <f>'[2]1.0_OriginalTargets'!L182</f>
        <v>0</v>
      </c>
      <c r="J169" s="518">
        <f>'[2]1.0_OriginalTargets'!M182</f>
        <v>0</v>
      </c>
      <c r="K169" s="519">
        <f>'[2]1.0_OriginalTargets'!N182</f>
        <v>0</v>
      </c>
      <c r="M169" s="518">
        <f>'[2]1.0_OriginalTargets'!S182</f>
        <v>0</v>
      </c>
      <c r="N169" s="518">
        <f>'[2]1.0_OriginalTargets'!T182</f>
        <v>0</v>
      </c>
      <c r="O169" s="518">
        <f>'[2]1.0_OriginalTargets'!U182</f>
        <v>0</v>
      </c>
      <c r="P169" s="518">
        <f>'[2]1.0_OriginalTargets'!V182</f>
        <v>0</v>
      </c>
      <c r="Q169" s="518">
        <f>'[2]1.0_OriginalTargets'!W182</f>
        <v>0</v>
      </c>
      <c r="R169" s="519">
        <f>'[2]1.0_OriginalTargets'!X182</f>
        <v>0</v>
      </c>
      <c r="T169" s="518">
        <f>'[2]1.0_OriginalTargets'!AC182</f>
        <v>0</v>
      </c>
      <c r="U169" s="518">
        <f>'[2]1.0_OriginalTargets'!AD182</f>
        <v>0</v>
      </c>
      <c r="V169" s="518">
        <f>'[2]1.0_OriginalTargets'!AE182</f>
        <v>0</v>
      </c>
      <c r="W169" s="518">
        <f>'[2]1.0_OriginalTargets'!AF182</f>
        <v>0</v>
      </c>
      <c r="X169" s="518">
        <f>'[2]1.0_OriginalTargets'!AG182</f>
        <v>0</v>
      </c>
      <c r="Y169" s="519">
        <f>'[2]1.0_OriginalTargets'!AH182</f>
        <v>0</v>
      </c>
      <c r="AA169" s="518">
        <f>'[2]1.0_OriginalTargets'!AK182</f>
        <v>0</v>
      </c>
      <c r="AB169" s="518">
        <f>'[2]1.0_OriginalTargets'!AL182</f>
        <v>0</v>
      </c>
      <c r="AC169" s="518">
        <f>'[2]1.0_OriginalTargets'!AM182</f>
        <v>0</v>
      </c>
      <c r="AD169" s="518">
        <f>'[2]1.0_OriginalTargets'!AN182</f>
        <v>0</v>
      </c>
      <c r="AE169" s="518">
        <f>'[2]1.0_OriginalTargets'!AO182</f>
        <v>0</v>
      </c>
      <c r="AF169" s="519">
        <f>'[2]1.0_OriginalTargets'!AP182</f>
        <v>0</v>
      </c>
      <c r="AG169" s="507"/>
      <c r="AH169" s="518">
        <f>'[2]1.0_OriginalTargets'!AR182</f>
        <v>0</v>
      </c>
      <c r="AI169" s="518">
        <f>'[2]1.0_OriginalTargets'!AS182</f>
        <v>0</v>
      </c>
      <c r="AJ169" s="518">
        <f>'[2]1.0_OriginalTargets'!AT182</f>
        <v>0</v>
      </c>
      <c r="AK169" s="518">
        <f>'[2]1.0_OriginalTargets'!AU182</f>
        <v>0</v>
      </c>
      <c r="AL169" s="518">
        <f>'[2]1.0_OriginalTargets'!AV182</f>
        <v>0</v>
      </c>
      <c r="AM169" s="519">
        <f>'[2]1.0_OriginalTargets'!AW182</f>
        <v>0</v>
      </c>
      <c r="AN169" s="507"/>
      <c r="AO169" s="518">
        <f>'[2]1.0_OriginalTargets'!AY182</f>
        <v>0</v>
      </c>
      <c r="AP169" s="518">
        <f>'[2]1.0_OriginalTargets'!AZ182</f>
        <v>0</v>
      </c>
      <c r="AQ169" s="518">
        <f>'[2]1.0_OriginalTargets'!BA182</f>
        <v>0</v>
      </c>
      <c r="AR169" s="518">
        <f>'[2]1.0_OriginalTargets'!BB182</f>
        <v>0</v>
      </c>
      <c r="AS169" s="518">
        <f>'[2]1.0_OriginalTargets'!BC182</f>
        <v>0</v>
      </c>
      <c r="AT169" s="519">
        <f>'[2]1.0_OriginalTargets'!BD182</f>
        <v>0</v>
      </c>
      <c r="AU169" s="507"/>
      <c r="AV169" s="518">
        <f>'[2]1.0_OriginalTargets'!BF182</f>
        <v>0</v>
      </c>
      <c r="AW169" s="518">
        <f>'[2]1.0_OriginalTargets'!BG182</f>
        <v>0</v>
      </c>
      <c r="AX169" s="518">
        <f>'[2]1.0_OriginalTargets'!BH182</f>
        <v>0</v>
      </c>
      <c r="AY169" s="518">
        <f>'[2]1.0_OriginalTargets'!BI182</f>
        <v>0</v>
      </c>
      <c r="AZ169" s="518">
        <f>'[2]1.0_OriginalTargets'!BJ182</f>
        <v>0</v>
      </c>
      <c r="BA169" s="519">
        <f>'[2]1.0_OriginalTargets'!BK182</f>
        <v>0</v>
      </c>
    </row>
    <row r="170" spans="1:53" ht="25.5">
      <c r="A170" s="520" t="s">
        <v>9</v>
      </c>
      <c r="B170" s="501">
        <v>31</v>
      </c>
      <c r="C170" s="502" t="s">
        <v>50</v>
      </c>
      <c r="D170" s="503" t="s">
        <v>58</v>
      </c>
      <c r="E170" s="521" t="s">
        <v>52</v>
      </c>
      <c r="F170" s="505">
        <f>'[2]1.0_OriginalTargets'!I183</f>
        <v>19</v>
      </c>
      <c r="G170" s="505">
        <f>'[2]1.0_OriginalTargets'!J183</f>
        <v>0</v>
      </c>
      <c r="H170" s="505">
        <f>'[2]1.0_OriginalTargets'!K183</f>
        <v>5</v>
      </c>
      <c r="I170" s="505">
        <f>'[2]1.0_OriginalTargets'!L183</f>
        <v>5</v>
      </c>
      <c r="J170" s="505">
        <f>'[2]1.0_OriginalTargets'!M183</f>
        <v>5</v>
      </c>
      <c r="K170" s="506">
        <f>'[2]1.0_OriginalTargets'!N183</f>
        <v>4</v>
      </c>
      <c r="M170" s="505">
        <f>'[2]1.0_OriginalTargets'!S183</f>
        <v>18</v>
      </c>
      <c r="N170" s="505">
        <f>'[2]1.0_OriginalTargets'!T183</f>
        <v>0</v>
      </c>
      <c r="O170" s="505">
        <f>'[2]1.0_OriginalTargets'!U183</f>
        <v>9</v>
      </c>
      <c r="P170" s="505">
        <f>'[2]1.0_OriginalTargets'!V183</f>
        <v>3</v>
      </c>
      <c r="Q170" s="505">
        <f>'[2]1.0_OriginalTargets'!W183</f>
        <v>4</v>
      </c>
      <c r="R170" s="506">
        <f>'[2]1.0_OriginalTargets'!X183</f>
        <v>2</v>
      </c>
      <c r="T170" s="505">
        <f>'[2]1.0_OriginalTargets'!AC183</f>
        <v>18</v>
      </c>
      <c r="U170" s="505">
        <f>'[2]1.0_OriginalTargets'!AD183</f>
        <v>0</v>
      </c>
      <c r="V170" s="505">
        <f>'[2]1.0_OriginalTargets'!AE183</f>
        <v>0</v>
      </c>
      <c r="W170" s="505">
        <f>'[2]1.0_OriginalTargets'!AF183</f>
        <v>0</v>
      </c>
      <c r="X170" s="505">
        <f>'[2]1.0_OriginalTargets'!AG183</f>
        <v>4</v>
      </c>
      <c r="Y170" s="506">
        <f>'[2]1.0_OriginalTargets'!AH183</f>
        <v>14</v>
      </c>
      <c r="AA170" s="505">
        <f>'[2]1.0_OriginalTargets'!AK183</f>
        <v>12</v>
      </c>
      <c r="AB170" s="505">
        <f>'[2]1.0_OriginalTargets'!AL183</f>
        <v>0</v>
      </c>
      <c r="AC170" s="505">
        <f>'[2]1.0_OriginalTargets'!AM183</f>
        <v>9</v>
      </c>
      <c r="AD170" s="505">
        <f>'[2]1.0_OriginalTargets'!AN183</f>
        <v>3</v>
      </c>
      <c r="AE170" s="505">
        <f>'[2]1.0_OriginalTargets'!AO183</f>
        <v>0</v>
      </c>
      <c r="AF170" s="506">
        <f>'[2]1.0_OriginalTargets'!AP183</f>
        <v>-12</v>
      </c>
      <c r="AG170" s="507"/>
      <c r="AH170" s="505">
        <f>'[2]1.0_OriginalTargets'!AR183</f>
        <v>12</v>
      </c>
      <c r="AI170" s="505">
        <f>'[2]1.0_OriginalTargets'!AS183</f>
        <v>0</v>
      </c>
      <c r="AJ170" s="505">
        <f>'[2]1.0_OriginalTargets'!AT183</f>
        <v>9</v>
      </c>
      <c r="AK170" s="505">
        <f>'[2]1.0_OriginalTargets'!AU183</f>
        <v>3</v>
      </c>
      <c r="AL170" s="505">
        <f>'[2]1.0_OriginalTargets'!AV183</f>
        <v>0</v>
      </c>
      <c r="AM170" s="506">
        <f>'[2]1.0_OriginalTargets'!AW183</f>
        <v>-12</v>
      </c>
      <c r="AN170" s="507"/>
      <c r="AO170" s="505">
        <f>'[2]1.0_OriginalTargets'!AY183</f>
        <v>0</v>
      </c>
      <c r="AP170" s="505">
        <f>'[2]1.0_OriginalTargets'!AZ183</f>
        <v>0</v>
      </c>
      <c r="AQ170" s="505">
        <f>'[2]1.0_OriginalTargets'!BA183</f>
        <v>0</v>
      </c>
      <c r="AR170" s="505">
        <f>'[2]1.0_OriginalTargets'!BB183</f>
        <v>0</v>
      </c>
      <c r="AS170" s="505">
        <f>'[2]1.0_OriginalTargets'!BC183</f>
        <v>0</v>
      </c>
      <c r="AT170" s="506">
        <f>'[2]1.0_OriginalTargets'!BD183</f>
        <v>0</v>
      </c>
      <c r="AU170" s="507"/>
      <c r="AV170" s="505">
        <f>'[2]1.0_OriginalTargets'!BF183</f>
        <v>0</v>
      </c>
      <c r="AW170" s="505">
        <f>'[2]1.0_OriginalTargets'!BG183</f>
        <v>0</v>
      </c>
      <c r="AX170" s="505">
        <f>'[2]1.0_OriginalTargets'!BH183</f>
        <v>0</v>
      </c>
      <c r="AY170" s="505">
        <f>'[2]1.0_OriginalTargets'!BI183</f>
        <v>0</v>
      </c>
      <c r="AZ170" s="505">
        <f>'[2]1.0_OriginalTargets'!BJ183</f>
        <v>0</v>
      </c>
      <c r="BA170" s="506">
        <f>'[2]1.0_OriginalTargets'!BK183</f>
        <v>0</v>
      </c>
    </row>
    <row r="171" spans="1:53" ht="13.15">
      <c r="A171" s="508"/>
      <c r="B171" s="509"/>
      <c r="C171" s="510"/>
      <c r="D171" s="511"/>
      <c r="E171" s="504" t="s">
        <v>53</v>
      </c>
      <c r="F171" s="512">
        <f>'[2]1.0_OriginalTargets'!I184</f>
        <v>0</v>
      </c>
      <c r="G171" s="512">
        <f>'[2]1.0_OriginalTargets'!J184</f>
        <v>0</v>
      </c>
      <c r="H171" s="512">
        <f>'[2]1.0_OriginalTargets'!K184</f>
        <v>0</v>
      </c>
      <c r="I171" s="512">
        <f>'[2]1.0_OriginalTargets'!L184</f>
        <v>0</v>
      </c>
      <c r="J171" s="512">
        <f>'[2]1.0_OriginalTargets'!M184</f>
        <v>0</v>
      </c>
      <c r="K171" s="513">
        <f>'[2]1.0_OriginalTargets'!N184</f>
        <v>0</v>
      </c>
      <c r="M171" s="512">
        <f>'[2]1.0_OriginalTargets'!S184</f>
        <v>0</v>
      </c>
      <c r="N171" s="512">
        <f>'[2]1.0_OriginalTargets'!T184</f>
        <v>0</v>
      </c>
      <c r="O171" s="512">
        <f>'[2]1.0_OriginalTargets'!U184</f>
        <v>0</v>
      </c>
      <c r="P171" s="512">
        <f>'[2]1.0_OriginalTargets'!V184</f>
        <v>0</v>
      </c>
      <c r="Q171" s="512">
        <f>'[2]1.0_OriginalTargets'!W184</f>
        <v>0</v>
      </c>
      <c r="R171" s="513">
        <f>'[2]1.0_OriginalTargets'!X184</f>
        <v>0</v>
      </c>
      <c r="T171" s="512">
        <f>'[2]1.0_OriginalTargets'!AC184</f>
        <v>0</v>
      </c>
      <c r="U171" s="512">
        <f>'[2]1.0_OriginalTargets'!AD184</f>
        <v>0</v>
      </c>
      <c r="V171" s="512">
        <f>'[2]1.0_OriginalTargets'!AE184</f>
        <v>0</v>
      </c>
      <c r="W171" s="512">
        <f>'[2]1.0_OriginalTargets'!AF184</f>
        <v>0</v>
      </c>
      <c r="X171" s="512">
        <f>'[2]1.0_OriginalTargets'!AG184</f>
        <v>0</v>
      </c>
      <c r="Y171" s="513">
        <f>'[2]1.0_OriginalTargets'!AH184</f>
        <v>0</v>
      </c>
      <c r="AA171" s="512">
        <f>'[2]1.0_OriginalTargets'!AK184</f>
        <v>0</v>
      </c>
      <c r="AB171" s="512">
        <f>'[2]1.0_OriginalTargets'!AL184</f>
        <v>0</v>
      </c>
      <c r="AC171" s="512">
        <f>'[2]1.0_OriginalTargets'!AM184</f>
        <v>0</v>
      </c>
      <c r="AD171" s="512">
        <f>'[2]1.0_OriginalTargets'!AN184</f>
        <v>0</v>
      </c>
      <c r="AE171" s="512">
        <f>'[2]1.0_OriginalTargets'!AO184</f>
        <v>0</v>
      </c>
      <c r="AF171" s="513">
        <f>'[2]1.0_OriginalTargets'!AP184</f>
        <v>0</v>
      </c>
      <c r="AG171" s="507"/>
      <c r="AH171" s="512">
        <f>'[2]1.0_OriginalTargets'!AR184</f>
        <v>0</v>
      </c>
      <c r="AI171" s="512">
        <f>'[2]1.0_OriginalTargets'!AS184</f>
        <v>0</v>
      </c>
      <c r="AJ171" s="512">
        <f>'[2]1.0_OriginalTargets'!AT184</f>
        <v>0</v>
      </c>
      <c r="AK171" s="512">
        <f>'[2]1.0_OriginalTargets'!AU184</f>
        <v>0</v>
      </c>
      <c r="AL171" s="512">
        <f>'[2]1.0_OriginalTargets'!AV184</f>
        <v>0</v>
      </c>
      <c r="AM171" s="513">
        <f>'[2]1.0_OriginalTargets'!AW184</f>
        <v>0</v>
      </c>
      <c r="AN171" s="507"/>
      <c r="AO171" s="512">
        <f>'[2]1.0_OriginalTargets'!AY184</f>
        <v>0</v>
      </c>
      <c r="AP171" s="512">
        <f>'[2]1.0_OriginalTargets'!AZ184</f>
        <v>0</v>
      </c>
      <c r="AQ171" s="512">
        <f>'[2]1.0_OriginalTargets'!BA184</f>
        <v>0</v>
      </c>
      <c r="AR171" s="512">
        <f>'[2]1.0_OriginalTargets'!BB184</f>
        <v>0</v>
      </c>
      <c r="AS171" s="512">
        <f>'[2]1.0_OriginalTargets'!BC184</f>
        <v>0</v>
      </c>
      <c r="AT171" s="513">
        <f>'[2]1.0_OriginalTargets'!BD184</f>
        <v>0</v>
      </c>
      <c r="AU171" s="507"/>
      <c r="AV171" s="512">
        <f>'[2]1.0_OriginalTargets'!BF184</f>
        <v>0</v>
      </c>
      <c r="AW171" s="512">
        <f>'[2]1.0_OriginalTargets'!BG184</f>
        <v>0</v>
      </c>
      <c r="AX171" s="512">
        <f>'[2]1.0_OriginalTargets'!BH184</f>
        <v>0</v>
      </c>
      <c r="AY171" s="512">
        <f>'[2]1.0_OriginalTargets'!BI184</f>
        <v>0</v>
      </c>
      <c r="AZ171" s="512">
        <f>'[2]1.0_OriginalTargets'!BJ184</f>
        <v>0</v>
      </c>
      <c r="BA171" s="513">
        <f>'[2]1.0_OriginalTargets'!BK184</f>
        <v>0</v>
      </c>
    </row>
    <row r="172" spans="1:53" ht="13.15">
      <c r="A172" s="508"/>
      <c r="B172" s="509"/>
      <c r="C172" s="510"/>
      <c r="D172" s="511"/>
      <c r="E172" s="504" t="s">
        <v>54</v>
      </c>
      <c r="F172" s="512">
        <f>'[2]1.0_OriginalTargets'!I185</f>
        <v>0</v>
      </c>
      <c r="G172" s="512">
        <f>'[2]1.0_OriginalTargets'!J185</f>
        <v>0</v>
      </c>
      <c r="H172" s="512">
        <f>'[2]1.0_OriginalTargets'!K185</f>
        <v>0</v>
      </c>
      <c r="I172" s="512">
        <f>'[2]1.0_OriginalTargets'!L185</f>
        <v>0</v>
      </c>
      <c r="J172" s="512">
        <f>'[2]1.0_OriginalTargets'!M185</f>
        <v>0</v>
      </c>
      <c r="K172" s="513">
        <f>'[2]1.0_OriginalTargets'!N185</f>
        <v>0</v>
      </c>
      <c r="M172" s="512">
        <f>'[2]1.0_OriginalTargets'!S185</f>
        <v>0</v>
      </c>
      <c r="N172" s="512">
        <f>'[2]1.0_OriginalTargets'!T185</f>
        <v>0</v>
      </c>
      <c r="O172" s="512">
        <f>'[2]1.0_OriginalTargets'!U185</f>
        <v>0</v>
      </c>
      <c r="P172" s="512">
        <f>'[2]1.0_OriginalTargets'!V185</f>
        <v>0</v>
      </c>
      <c r="Q172" s="512">
        <f>'[2]1.0_OriginalTargets'!W185</f>
        <v>0</v>
      </c>
      <c r="R172" s="513">
        <f>'[2]1.0_OriginalTargets'!X185</f>
        <v>0</v>
      </c>
      <c r="T172" s="512">
        <f>'[2]1.0_OriginalTargets'!AC185</f>
        <v>0</v>
      </c>
      <c r="U172" s="512">
        <f>'[2]1.0_OriginalTargets'!AD185</f>
        <v>0</v>
      </c>
      <c r="V172" s="512">
        <f>'[2]1.0_OriginalTargets'!AE185</f>
        <v>0</v>
      </c>
      <c r="W172" s="512">
        <f>'[2]1.0_OriginalTargets'!AF185</f>
        <v>0</v>
      </c>
      <c r="X172" s="512">
        <f>'[2]1.0_OriginalTargets'!AG185</f>
        <v>0</v>
      </c>
      <c r="Y172" s="513">
        <f>'[2]1.0_OriginalTargets'!AH185</f>
        <v>0</v>
      </c>
      <c r="AA172" s="512">
        <f>'[2]1.0_OriginalTargets'!AK185</f>
        <v>0</v>
      </c>
      <c r="AB172" s="512">
        <f>'[2]1.0_OriginalTargets'!AL185</f>
        <v>0</v>
      </c>
      <c r="AC172" s="512">
        <f>'[2]1.0_OriginalTargets'!AM185</f>
        <v>0</v>
      </c>
      <c r="AD172" s="512">
        <f>'[2]1.0_OriginalTargets'!AN185</f>
        <v>0</v>
      </c>
      <c r="AE172" s="512">
        <f>'[2]1.0_OriginalTargets'!AO185</f>
        <v>0</v>
      </c>
      <c r="AF172" s="513">
        <f>'[2]1.0_OriginalTargets'!AP185</f>
        <v>0</v>
      </c>
      <c r="AG172" s="507"/>
      <c r="AH172" s="512">
        <f>'[2]1.0_OriginalTargets'!AR185</f>
        <v>0</v>
      </c>
      <c r="AI172" s="512">
        <f>'[2]1.0_OriginalTargets'!AS185</f>
        <v>0</v>
      </c>
      <c r="AJ172" s="512">
        <f>'[2]1.0_OriginalTargets'!AT185</f>
        <v>0</v>
      </c>
      <c r="AK172" s="512">
        <f>'[2]1.0_OriginalTargets'!AU185</f>
        <v>0</v>
      </c>
      <c r="AL172" s="512">
        <f>'[2]1.0_OriginalTargets'!AV185</f>
        <v>0</v>
      </c>
      <c r="AM172" s="513">
        <f>'[2]1.0_OriginalTargets'!AW185</f>
        <v>0</v>
      </c>
      <c r="AN172" s="507"/>
      <c r="AO172" s="512">
        <f>'[2]1.0_OriginalTargets'!AY185</f>
        <v>0</v>
      </c>
      <c r="AP172" s="512">
        <f>'[2]1.0_OriginalTargets'!AZ185</f>
        <v>0</v>
      </c>
      <c r="AQ172" s="512">
        <f>'[2]1.0_OriginalTargets'!BA185</f>
        <v>0</v>
      </c>
      <c r="AR172" s="512">
        <f>'[2]1.0_OriginalTargets'!BB185</f>
        <v>0</v>
      </c>
      <c r="AS172" s="512">
        <f>'[2]1.0_OriginalTargets'!BC185</f>
        <v>0</v>
      </c>
      <c r="AT172" s="513">
        <f>'[2]1.0_OriginalTargets'!BD185</f>
        <v>0</v>
      </c>
      <c r="AU172" s="507"/>
      <c r="AV172" s="512">
        <f>'[2]1.0_OriginalTargets'!BF185</f>
        <v>0</v>
      </c>
      <c r="AW172" s="512">
        <f>'[2]1.0_OriginalTargets'!BG185</f>
        <v>0</v>
      </c>
      <c r="AX172" s="512">
        <f>'[2]1.0_OriginalTargets'!BH185</f>
        <v>0</v>
      </c>
      <c r="AY172" s="512">
        <f>'[2]1.0_OriginalTargets'!BI185</f>
        <v>0</v>
      </c>
      <c r="AZ172" s="512">
        <f>'[2]1.0_OriginalTargets'!BJ185</f>
        <v>0</v>
      </c>
      <c r="BA172" s="513">
        <f>'[2]1.0_OriginalTargets'!BK185</f>
        <v>0</v>
      </c>
    </row>
    <row r="173" spans="1:53" ht="13.5" thickBot="1">
      <c r="A173" s="508"/>
      <c r="B173" s="514"/>
      <c r="C173" s="515"/>
      <c r="D173" s="516"/>
      <c r="E173" s="517" t="s">
        <v>55</v>
      </c>
      <c r="F173" s="518">
        <f>'[2]1.0_OriginalTargets'!I186</f>
        <v>0</v>
      </c>
      <c r="G173" s="518">
        <f>'[2]1.0_OriginalTargets'!J186</f>
        <v>0</v>
      </c>
      <c r="H173" s="518">
        <f>'[2]1.0_OriginalTargets'!K186</f>
        <v>0</v>
      </c>
      <c r="I173" s="518">
        <f>'[2]1.0_OriginalTargets'!L186</f>
        <v>0</v>
      </c>
      <c r="J173" s="518">
        <f>'[2]1.0_OriginalTargets'!M186</f>
        <v>0</v>
      </c>
      <c r="K173" s="519">
        <f>'[2]1.0_OriginalTargets'!N186</f>
        <v>0</v>
      </c>
      <c r="M173" s="518">
        <f>'[2]1.0_OriginalTargets'!S186</f>
        <v>0</v>
      </c>
      <c r="N173" s="518">
        <f>'[2]1.0_OriginalTargets'!T186</f>
        <v>0</v>
      </c>
      <c r="O173" s="518">
        <f>'[2]1.0_OriginalTargets'!U186</f>
        <v>0</v>
      </c>
      <c r="P173" s="518">
        <f>'[2]1.0_OriginalTargets'!V186</f>
        <v>0</v>
      </c>
      <c r="Q173" s="518">
        <f>'[2]1.0_OriginalTargets'!W186</f>
        <v>0</v>
      </c>
      <c r="R173" s="519">
        <f>'[2]1.0_OriginalTargets'!X186</f>
        <v>0</v>
      </c>
      <c r="T173" s="518">
        <f>'[2]1.0_OriginalTargets'!AC186</f>
        <v>0</v>
      </c>
      <c r="U173" s="518">
        <f>'[2]1.0_OriginalTargets'!AD186</f>
        <v>0</v>
      </c>
      <c r="V173" s="518">
        <f>'[2]1.0_OriginalTargets'!AE186</f>
        <v>0</v>
      </c>
      <c r="W173" s="518">
        <f>'[2]1.0_OriginalTargets'!AF186</f>
        <v>0</v>
      </c>
      <c r="X173" s="518">
        <f>'[2]1.0_OriginalTargets'!AG186</f>
        <v>0</v>
      </c>
      <c r="Y173" s="519">
        <f>'[2]1.0_OriginalTargets'!AH186</f>
        <v>0</v>
      </c>
      <c r="AA173" s="518">
        <f>'[2]1.0_OriginalTargets'!AK186</f>
        <v>0</v>
      </c>
      <c r="AB173" s="518">
        <f>'[2]1.0_OriginalTargets'!AL186</f>
        <v>0</v>
      </c>
      <c r="AC173" s="518">
        <f>'[2]1.0_OriginalTargets'!AM186</f>
        <v>0</v>
      </c>
      <c r="AD173" s="518">
        <f>'[2]1.0_OriginalTargets'!AN186</f>
        <v>0</v>
      </c>
      <c r="AE173" s="518">
        <f>'[2]1.0_OriginalTargets'!AO186</f>
        <v>0</v>
      </c>
      <c r="AF173" s="519">
        <f>'[2]1.0_OriginalTargets'!AP186</f>
        <v>0</v>
      </c>
      <c r="AG173" s="507"/>
      <c r="AH173" s="518">
        <f>'[2]1.0_OriginalTargets'!AR186</f>
        <v>0</v>
      </c>
      <c r="AI173" s="518">
        <f>'[2]1.0_OriginalTargets'!AS186</f>
        <v>0</v>
      </c>
      <c r="AJ173" s="518">
        <f>'[2]1.0_OriginalTargets'!AT186</f>
        <v>0</v>
      </c>
      <c r="AK173" s="518">
        <f>'[2]1.0_OriginalTargets'!AU186</f>
        <v>0</v>
      </c>
      <c r="AL173" s="518">
        <f>'[2]1.0_OriginalTargets'!AV186</f>
        <v>0</v>
      </c>
      <c r="AM173" s="519">
        <f>'[2]1.0_OriginalTargets'!AW186</f>
        <v>0</v>
      </c>
      <c r="AN173" s="507"/>
      <c r="AO173" s="518">
        <f>'[2]1.0_OriginalTargets'!AY186</f>
        <v>0</v>
      </c>
      <c r="AP173" s="518">
        <f>'[2]1.0_OriginalTargets'!AZ186</f>
        <v>0</v>
      </c>
      <c r="AQ173" s="518">
        <f>'[2]1.0_OriginalTargets'!BA186</f>
        <v>0</v>
      </c>
      <c r="AR173" s="518">
        <f>'[2]1.0_OriginalTargets'!BB186</f>
        <v>0</v>
      </c>
      <c r="AS173" s="518">
        <f>'[2]1.0_OriginalTargets'!BC186</f>
        <v>0</v>
      </c>
      <c r="AT173" s="519">
        <f>'[2]1.0_OriginalTargets'!BD186</f>
        <v>0</v>
      </c>
      <c r="AU173" s="507"/>
      <c r="AV173" s="518">
        <f>'[2]1.0_OriginalTargets'!BF186</f>
        <v>0</v>
      </c>
      <c r="AW173" s="518">
        <f>'[2]1.0_OriginalTargets'!BG186</f>
        <v>0</v>
      </c>
      <c r="AX173" s="518">
        <f>'[2]1.0_OriginalTargets'!BH186</f>
        <v>0</v>
      </c>
      <c r="AY173" s="518">
        <f>'[2]1.0_OriginalTargets'!BI186</f>
        <v>0</v>
      </c>
      <c r="AZ173" s="518">
        <f>'[2]1.0_OriginalTargets'!BJ186</f>
        <v>0</v>
      </c>
      <c r="BA173" s="519">
        <f>'[2]1.0_OriginalTargets'!BK186</f>
        <v>0</v>
      </c>
    </row>
    <row r="174" spans="1:53" ht="25.5">
      <c r="A174" s="520" t="s">
        <v>9</v>
      </c>
      <c r="B174" s="501">
        <v>41</v>
      </c>
      <c r="C174" s="502" t="s">
        <v>51</v>
      </c>
      <c r="D174" s="503" t="s">
        <v>57</v>
      </c>
      <c r="E174" s="521" t="s">
        <v>52</v>
      </c>
      <c r="F174" s="505">
        <f>'[2]1.0_OriginalTargets'!I187</f>
        <v>0</v>
      </c>
      <c r="G174" s="505">
        <f>'[2]1.0_OriginalTargets'!J187</f>
        <v>0</v>
      </c>
      <c r="H174" s="505">
        <f>'[2]1.0_OriginalTargets'!K187</f>
        <v>0</v>
      </c>
      <c r="I174" s="505">
        <f>'[2]1.0_OriginalTargets'!L187</f>
        <v>0</v>
      </c>
      <c r="J174" s="505">
        <f>'[2]1.0_OriginalTargets'!M187</f>
        <v>0</v>
      </c>
      <c r="K174" s="506">
        <f>'[2]1.0_OriginalTargets'!N187</f>
        <v>0</v>
      </c>
      <c r="M174" s="505">
        <f>'[2]1.0_OriginalTargets'!S187</f>
        <v>0</v>
      </c>
      <c r="N174" s="505">
        <f>'[2]1.0_OriginalTargets'!T187</f>
        <v>0</v>
      </c>
      <c r="O174" s="505">
        <f>'[2]1.0_OriginalTargets'!U187</f>
        <v>0</v>
      </c>
      <c r="P174" s="505">
        <f>'[2]1.0_OriginalTargets'!V187</f>
        <v>0</v>
      </c>
      <c r="Q174" s="505">
        <f>'[2]1.0_OriginalTargets'!W187</f>
        <v>0</v>
      </c>
      <c r="R174" s="506">
        <f>'[2]1.0_OriginalTargets'!X187</f>
        <v>0</v>
      </c>
      <c r="T174" s="505">
        <f>'[2]1.0_OriginalTargets'!AC187</f>
        <v>0</v>
      </c>
      <c r="U174" s="505">
        <f>'[2]1.0_OriginalTargets'!AD187</f>
        <v>0</v>
      </c>
      <c r="V174" s="505">
        <f>'[2]1.0_OriginalTargets'!AE187</f>
        <v>0</v>
      </c>
      <c r="W174" s="505">
        <f>'[2]1.0_OriginalTargets'!AF187</f>
        <v>0</v>
      </c>
      <c r="X174" s="505">
        <f>'[2]1.0_OriginalTargets'!AG187</f>
        <v>0</v>
      </c>
      <c r="Y174" s="506">
        <f>'[2]1.0_OriginalTargets'!AH187</f>
        <v>0</v>
      </c>
      <c r="AA174" s="505">
        <f>'[2]1.0_OriginalTargets'!AK187</f>
        <v>0</v>
      </c>
      <c r="AB174" s="505">
        <f>'[2]1.0_OriginalTargets'!AL187</f>
        <v>0</v>
      </c>
      <c r="AC174" s="505">
        <f>'[2]1.0_OriginalTargets'!AM187</f>
        <v>0</v>
      </c>
      <c r="AD174" s="505">
        <f>'[2]1.0_OriginalTargets'!AN187</f>
        <v>0</v>
      </c>
      <c r="AE174" s="505">
        <f>'[2]1.0_OriginalTargets'!AO187</f>
        <v>0</v>
      </c>
      <c r="AF174" s="506">
        <f>'[2]1.0_OriginalTargets'!AP187</f>
        <v>0</v>
      </c>
      <c r="AG174" s="507"/>
      <c r="AH174" s="505">
        <f>'[2]1.0_OriginalTargets'!AR187</f>
        <v>0</v>
      </c>
      <c r="AI174" s="505">
        <f>'[2]1.0_OriginalTargets'!AS187</f>
        <v>0</v>
      </c>
      <c r="AJ174" s="505">
        <f>'[2]1.0_OriginalTargets'!AT187</f>
        <v>0</v>
      </c>
      <c r="AK174" s="505">
        <f>'[2]1.0_OriginalTargets'!AU187</f>
        <v>0</v>
      </c>
      <c r="AL174" s="505">
        <f>'[2]1.0_OriginalTargets'!AV187</f>
        <v>0</v>
      </c>
      <c r="AM174" s="506">
        <f>'[2]1.0_OriginalTargets'!AW187</f>
        <v>0</v>
      </c>
      <c r="AN174" s="507"/>
      <c r="AO174" s="505">
        <f>'[2]1.0_OriginalTargets'!AY187</f>
        <v>0</v>
      </c>
      <c r="AP174" s="505">
        <f>'[2]1.0_OriginalTargets'!AZ187</f>
        <v>0</v>
      </c>
      <c r="AQ174" s="505">
        <f>'[2]1.0_OriginalTargets'!BA187</f>
        <v>0</v>
      </c>
      <c r="AR174" s="505">
        <f>'[2]1.0_OriginalTargets'!BB187</f>
        <v>0</v>
      </c>
      <c r="AS174" s="505">
        <f>'[2]1.0_OriginalTargets'!BC187</f>
        <v>0</v>
      </c>
      <c r="AT174" s="506">
        <f>'[2]1.0_OriginalTargets'!BD187</f>
        <v>0</v>
      </c>
      <c r="AU174" s="507"/>
      <c r="AV174" s="505">
        <f>'[2]1.0_OriginalTargets'!BF187</f>
        <v>0</v>
      </c>
      <c r="AW174" s="505">
        <f>'[2]1.0_OriginalTargets'!BG187</f>
        <v>0</v>
      </c>
      <c r="AX174" s="505">
        <f>'[2]1.0_OriginalTargets'!BH187</f>
        <v>0</v>
      </c>
      <c r="AY174" s="505">
        <f>'[2]1.0_OriginalTargets'!BI187</f>
        <v>0</v>
      </c>
      <c r="AZ174" s="505">
        <f>'[2]1.0_OriginalTargets'!BJ187</f>
        <v>0</v>
      </c>
      <c r="BA174" s="506">
        <f>'[2]1.0_OriginalTargets'!BK187</f>
        <v>0</v>
      </c>
    </row>
    <row r="175" spans="1:53" ht="13.15">
      <c r="A175" s="508"/>
      <c r="B175" s="509"/>
      <c r="C175" s="510"/>
      <c r="D175" s="511"/>
      <c r="E175" s="504" t="s">
        <v>53</v>
      </c>
      <c r="F175" s="512">
        <f>'[2]1.0_OriginalTargets'!I188</f>
        <v>2</v>
      </c>
      <c r="G175" s="512">
        <f>'[2]1.0_OriginalTargets'!J188</f>
        <v>0</v>
      </c>
      <c r="H175" s="512">
        <f>'[2]1.0_OriginalTargets'!K188</f>
        <v>0</v>
      </c>
      <c r="I175" s="512">
        <f>'[2]1.0_OriginalTargets'!L188</f>
        <v>2</v>
      </c>
      <c r="J175" s="512">
        <f>'[2]1.0_OriginalTargets'!M188</f>
        <v>0</v>
      </c>
      <c r="K175" s="513">
        <f>'[2]1.0_OriginalTargets'!N188</f>
        <v>0</v>
      </c>
      <c r="M175" s="512">
        <f>'[2]1.0_OriginalTargets'!S188</f>
        <v>2</v>
      </c>
      <c r="N175" s="512">
        <f>'[2]1.0_OriginalTargets'!T188</f>
        <v>0</v>
      </c>
      <c r="O175" s="512">
        <f>'[2]1.0_OriginalTargets'!U188</f>
        <v>1</v>
      </c>
      <c r="P175" s="512">
        <f>'[2]1.0_OriginalTargets'!V188</f>
        <v>0</v>
      </c>
      <c r="Q175" s="512">
        <f>'[2]1.0_OriginalTargets'!W188</f>
        <v>0</v>
      </c>
      <c r="R175" s="513">
        <f>'[2]1.0_OriginalTargets'!X188</f>
        <v>1</v>
      </c>
      <c r="T175" s="512">
        <f>'[2]1.0_OriginalTargets'!AC188</f>
        <v>2</v>
      </c>
      <c r="U175" s="512">
        <f>'[2]1.0_OriginalTargets'!AD188</f>
        <v>0</v>
      </c>
      <c r="V175" s="512">
        <f>'[2]1.0_OriginalTargets'!AE188</f>
        <v>0</v>
      </c>
      <c r="W175" s="512">
        <f>'[2]1.0_OriginalTargets'!AF188</f>
        <v>0</v>
      </c>
      <c r="X175" s="512">
        <f>'[2]1.0_OriginalTargets'!AG188</f>
        <v>0</v>
      </c>
      <c r="Y175" s="513">
        <f>'[2]1.0_OriginalTargets'!AH188</f>
        <v>2</v>
      </c>
      <c r="AA175" s="512">
        <f>'[2]1.0_OriginalTargets'!AK188</f>
        <v>1</v>
      </c>
      <c r="AB175" s="512">
        <f>'[2]1.0_OriginalTargets'!AL188</f>
        <v>0</v>
      </c>
      <c r="AC175" s="512">
        <f>'[2]1.0_OriginalTargets'!AM188</f>
        <v>1</v>
      </c>
      <c r="AD175" s="512">
        <f>'[2]1.0_OriginalTargets'!AN188</f>
        <v>0</v>
      </c>
      <c r="AE175" s="512">
        <f>'[2]1.0_OriginalTargets'!AO188</f>
        <v>0</v>
      </c>
      <c r="AF175" s="513">
        <f>'[2]1.0_OriginalTargets'!AP188</f>
        <v>-1</v>
      </c>
      <c r="AG175" s="507"/>
      <c r="AH175" s="512">
        <f>'[2]1.0_OriginalTargets'!AR188</f>
        <v>0</v>
      </c>
      <c r="AI175" s="512">
        <f>'[2]1.0_OriginalTargets'!AS188</f>
        <v>0</v>
      </c>
      <c r="AJ175" s="512">
        <f>'[2]1.0_OriginalTargets'!AT188</f>
        <v>0</v>
      </c>
      <c r="AK175" s="512">
        <f>'[2]1.0_OriginalTargets'!AU188</f>
        <v>0</v>
      </c>
      <c r="AL175" s="512">
        <f>'[2]1.0_OriginalTargets'!AV188</f>
        <v>0</v>
      </c>
      <c r="AM175" s="513">
        <f>'[2]1.0_OriginalTargets'!AW188</f>
        <v>0</v>
      </c>
      <c r="AN175" s="507"/>
      <c r="AO175" s="512">
        <f>'[2]1.0_OriginalTargets'!AY188</f>
        <v>1</v>
      </c>
      <c r="AP175" s="512">
        <f>'[2]1.0_OriginalTargets'!AZ188</f>
        <v>0</v>
      </c>
      <c r="AQ175" s="512">
        <f>'[2]1.0_OriginalTargets'!BA188</f>
        <v>1</v>
      </c>
      <c r="AR175" s="512">
        <f>'[2]1.0_OriginalTargets'!BB188</f>
        <v>0</v>
      </c>
      <c r="AS175" s="512">
        <f>'[2]1.0_OriginalTargets'!BC188</f>
        <v>0</v>
      </c>
      <c r="AT175" s="513">
        <f>'[2]1.0_OriginalTargets'!BD188</f>
        <v>-1</v>
      </c>
      <c r="AU175" s="507"/>
      <c r="AV175" s="512">
        <f>'[2]1.0_OriginalTargets'!BF188</f>
        <v>0</v>
      </c>
      <c r="AW175" s="512">
        <f>'[2]1.0_OriginalTargets'!BG188</f>
        <v>0</v>
      </c>
      <c r="AX175" s="512">
        <f>'[2]1.0_OriginalTargets'!BH188</f>
        <v>0</v>
      </c>
      <c r="AY175" s="512">
        <f>'[2]1.0_OriginalTargets'!BI188</f>
        <v>0</v>
      </c>
      <c r="AZ175" s="512">
        <f>'[2]1.0_OriginalTargets'!BJ188</f>
        <v>0</v>
      </c>
      <c r="BA175" s="513">
        <f>'[2]1.0_OriginalTargets'!BK188</f>
        <v>0</v>
      </c>
    </row>
    <row r="176" spans="1:53" ht="13.15">
      <c r="A176" s="508"/>
      <c r="B176" s="509"/>
      <c r="C176" s="510"/>
      <c r="D176" s="511"/>
      <c r="E176" s="504" t="s">
        <v>54</v>
      </c>
      <c r="F176" s="512">
        <f>'[2]1.0_OriginalTargets'!I189</f>
        <v>0</v>
      </c>
      <c r="G176" s="512">
        <f>'[2]1.0_OriginalTargets'!J189</f>
        <v>0</v>
      </c>
      <c r="H176" s="512">
        <f>'[2]1.0_OriginalTargets'!K189</f>
        <v>0</v>
      </c>
      <c r="I176" s="512">
        <f>'[2]1.0_OriginalTargets'!L189</f>
        <v>0</v>
      </c>
      <c r="J176" s="512">
        <f>'[2]1.0_OriginalTargets'!M189</f>
        <v>0</v>
      </c>
      <c r="K176" s="513">
        <f>'[2]1.0_OriginalTargets'!N189</f>
        <v>0</v>
      </c>
      <c r="M176" s="512">
        <f>'[2]1.0_OriginalTargets'!S189</f>
        <v>0</v>
      </c>
      <c r="N176" s="512">
        <f>'[2]1.0_OriginalTargets'!T189</f>
        <v>0</v>
      </c>
      <c r="O176" s="512">
        <f>'[2]1.0_OriginalTargets'!U189</f>
        <v>0</v>
      </c>
      <c r="P176" s="512">
        <f>'[2]1.0_OriginalTargets'!V189</f>
        <v>0</v>
      </c>
      <c r="Q176" s="512">
        <f>'[2]1.0_OriginalTargets'!W189</f>
        <v>0</v>
      </c>
      <c r="R176" s="513">
        <f>'[2]1.0_OriginalTargets'!X189</f>
        <v>0</v>
      </c>
      <c r="T176" s="512">
        <f>'[2]1.0_OriginalTargets'!AC189</f>
        <v>0</v>
      </c>
      <c r="U176" s="512">
        <f>'[2]1.0_OriginalTargets'!AD189</f>
        <v>0</v>
      </c>
      <c r="V176" s="512">
        <f>'[2]1.0_OriginalTargets'!AE189</f>
        <v>0</v>
      </c>
      <c r="W176" s="512">
        <f>'[2]1.0_OriginalTargets'!AF189</f>
        <v>0</v>
      </c>
      <c r="X176" s="512">
        <f>'[2]1.0_OriginalTargets'!AG189</f>
        <v>0</v>
      </c>
      <c r="Y176" s="513">
        <f>'[2]1.0_OriginalTargets'!AH189</f>
        <v>0</v>
      </c>
      <c r="AA176" s="512">
        <f>'[2]1.0_OriginalTargets'!AK189</f>
        <v>0</v>
      </c>
      <c r="AB176" s="512">
        <f>'[2]1.0_OriginalTargets'!AL189</f>
        <v>0</v>
      </c>
      <c r="AC176" s="512">
        <f>'[2]1.0_OriginalTargets'!AM189</f>
        <v>0</v>
      </c>
      <c r="AD176" s="512">
        <f>'[2]1.0_OriginalTargets'!AN189</f>
        <v>0</v>
      </c>
      <c r="AE176" s="512">
        <f>'[2]1.0_OriginalTargets'!AO189</f>
        <v>0</v>
      </c>
      <c r="AF176" s="513">
        <f>'[2]1.0_OriginalTargets'!AP189</f>
        <v>0</v>
      </c>
      <c r="AG176" s="507"/>
      <c r="AH176" s="512">
        <f>'[2]1.0_OriginalTargets'!AR189</f>
        <v>0</v>
      </c>
      <c r="AI176" s="512">
        <f>'[2]1.0_OriginalTargets'!AS189</f>
        <v>0</v>
      </c>
      <c r="AJ176" s="512">
        <f>'[2]1.0_OriginalTargets'!AT189</f>
        <v>0</v>
      </c>
      <c r="AK176" s="512">
        <f>'[2]1.0_OriginalTargets'!AU189</f>
        <v>0</v>
      </c>
      <c r="AL176" s="512">
        <f>'[2]1.0_OriginalTargets'!AV189</f>
        <v>0</v>
      </c>
      <c r="AM176" s="513">
        <f>'[2]1.0_OriginalTargets'!AW189</f>
        <v>0</v>
      </c>
      <c r="AN176" s="507"/>
      <c r="AO176" s="512">
        <f>'[2]1.0_OriginalTargets'!AY189</f>
        <v>0</v>
      </c>
      <c r="AP176" s="512">
        <f>'[2]1.0_OriginalTargets'!AZ189</f>
        <v>0</v>
      </c>
      <c r="AQ176" s="512">
        <f>'[2]1.0_OriginalTargets'!BA189</f>
        <v>0</v>
      </c>
      <c r="AR176" s="512">
        <f>'[2]1.0_OriginalTargets'!BB189</f>
        <v>0</v>
      </c>
      <c r="AS176" s="512">
        <f>'[2]1.0_OriginalTargets'!BC189</f>
        <v>0</v>
      </c>
      <c r="AT176" s="513">
        <f>'[2]1.0_OriginalTargets'!BD189</f>
        <v>0</v>
      </c>
      <c r="AU176" s="507"/>
      <c r="AV176" s="512">
        <f>'[2]1.0_OriginalTargets'!BF189</f>
        <v>0</v>
      </c>
      <c r="AW176" s="512">
        <f>'[2]1.0_OriginalTargets'!BG189</f>
        <v>0</v>
      </c>
      <c r="AX176" s="512">
        <f>'[2]1.0_OriginalTargets'!BH189</f>
        <v>0</v>
      </c>
      <c r="AY176" s="512">
        <f>'[2]1.0_OriginalTargets'!BI189</f>
        <v>0</v>
      </c>
      <c r="AZ176" s="512">
        <f>'[2]1.0_OriginalTargets'!BJ189</f>
        <v>0</v>
      </c>
      <c r="BA176" s="513">
        <f>'[2]1.0_OriginalTargets'!BK189</f>
        <v>0</v>
      </c>
    </row>
    <row r="177" spans="1:53" ht="13.5" thickBot="1">
      <c r="A177" s="522"/>
      <c r="B177" s="514"/>
      <c r="C177" s="515"/>
      <c r="D177" s="516"/>
      <c r="E177" s="517" t="s">
        <v>55</v>
      </c>
      <c r="F177" s="518">
        <f>'[2]1.0_OriginalTargets'!I190</f>
        <v>0</v>
      </c>
      <c r="G177" s="518">
        <f>'[2]1.0_OriginalTargets'!J190</f>
        <v>0</v>
      </c>
      <c r="H177" s="518">
        <f>'[2]1.0_OriginalTargets'!K190</f>
        <v>0</v>
      </c>
      <c r="I177" s="518">
        <f>'[2]1.0_OriginalTargets'!L190</f>
        <v>0</v>
      </c>
      <c r="J177" s="518">
        <f>'[2]1.0_OriginalTargets'!M190</f>
        <v>0</v>
      </c>
      <c r="K177" s="519">
        <f>'[2]1.0_OriginalTargets'!N190</f>
        <v>0</v>
      </c>
      <c r="M177" s="518">
        <f>'[2]1.0_OriginalTargets'!S190</f>
        <v>0</v>
      </c>
      <c r="N177" s="518">
        <f>'[2]1.0_OriginalTargets'!T190</f>
        <v>0</v>
      </c>
      <c r="O177" s="518">
        <f>'[2]1.0_OriginalTargets'!U190</f>
        <v>0</v>
      </c>
      <c r="P177" s="518">
        <f>'[2]1.0_OriginalTargets'!V190</f>
        <v>0</v>
      </c>
      <c r="Q177" s="518">
        <f>'[2]1.0_OriginalTargets'!W190</f>
        <v>0</v>
      </c>
      <c r="R177" s="519">
        <f>'[2]1.0_OriginalTargets'!X190</f>
        <v>0</v>
      </c>
      <c r="T177" s="518">
        <f>'[2]1.0_OriginalTargets'!AC190</f>
        <v>0</v>
      </c>
      <c r="U177" s="518">
        <f>'[2]1.0_OriginalTargets'!AD190</f>
        <v>0</v>
      </c>
      <c r="V177" s="518">
        <f>'[2]1.0_OriginalTargets'!AE190</f>
        <v>0</v>
      </c>
      <c r="W177" s="518">
        <f>'[2]1.0_OriginalTargets'!AF190</f>
        <v>0</v>
      </c>
      <c r="X177" s="518">
        <f>'[2]1.0_OriginalTargets'!AG190</f>
        <v>0</v>
      </c>
      <c r="Y177" s="519">
        <f>'[2]1.0_OriginalTargets'!AH190</f>
        <v>0</v>
      </c>
      <c r="AA177" s="518">
        <f>'[2]1.0_OriginalTargets'!AK190</f>
        <v>0</v>
      </c>
      <c r="AB177" s="518">
        <f>'[2]1.0_OriginalTargets'!AL190</f>
        <v>0</v>
      </c>
      <c r="AC177" s="518">
        <f>'[2]1.0_OriginalTargets'!AM190</f>
        <v>0</v>
      </c>
      <c r="AD177" s="518">
        <f>'[2]1.0_OriginalTargets'!AN190</f>
        <v>0</v>
      </c>
      <c r="AE177" s="518">
        <f>'[2]1.0_OriginalTargets'!AO190</f>
        <v>0</v>
      </c>
      <c r="AF177" s="519">
        <f>'[2]1.0_OriginalTargets'!AP190</f>
        <v>0</v>
      </c>
      <c r="AG177" s="507"/>
      <c r="AH177" s="518">
        <f>'[2]1.0_OriginalTargets'!AR190</f>
        <v>0</v>
      </c>
      <c r="AI177" s="518">
        <f>'[2]1.0_OriginalTargets'!AS190</f>
        <v>0</v>
      </c>
      <c r="AJ177" s="518">
        <f>'[2]1.0_OriginalTargets'!AT190</f>
        <v>0</v>
      </c>
      <c r="AK177" s="518">
        <f>'[2]1.0_OriginalTargets'!AU190</f>
        <v>0</v>
      </c>
      <c r="AL177" s="518">
        <f>'[2]1.0_OriginalTargets'!AV190</f>
        <v>0</v>
      </c>
      <c r="AM177" s="519">
        <f>'[2]1.0_OriginalTargets'!AW190</f>
        <v>0</v>
      </c>
      <c r="AN177" s="507"/>
      <c r="AO177" s="518">
        <f>'[2]1.0_OriginalTargets'!AY190</f>
        <v>0</v>
      </c>
      <c r="AP177" s="518">
        <f>'[2]1.0_OriginalTargets'!AZ190</f>
        <v>0</v>
      </c>
      <c r="AQ177" s="518">
        <f>'[2]1.0_OriginalTargets'!BA190</f>
        <v>0</v>
      </c>
      <c r="AR177" s="518">
        <f>'[2]1.0_OriginalTargets'!BB190</f>
        <v>0</v>
      </c>
      <c r="AS177" s="518">
        <f>'[2]1.0_OriginalTargets'!BC190</f>
        <v>0</v>
      </c>
      <c r="AT177" s="519">
        <f>'[2]1.0_OriginalTargets'!BD190</f>
        <v>0</v>
      </c>
      <c r="AU177" s="507"/>
      <c r="AV177" s="518">
        <f>'[2]1.0_OriginalTargets'!BF190</f>
        <v>0</v>
      </c>
      <c r="AW177" s="518">
        <f>'[2]1.0_OriginalTargets'!BG190</f>
        <v>0</v>
      </c>
      <c r="AX177" s="518">
        <f>'[2]1.0_OriginalTargets'!BH190</f>
        <v>0</v>
      </c>
      <c r="AY177" s="518">
        <f>'[2]1.0_OriginalTargets'!BI190</f>
        <v>0</v>
      </c>
      <c r="AZ177" s="518">
        <f>'[2]1.0_OriginalTargets'!BJ190</f>
        <v>0</v>
      </c>
      <c r="BA177" s="519">
        <f>'[2]1.0_OriginalTargets'!BK190</f>
        <v>0</v>
      </c>
    </row>
  </sheetData>
  <mergeCells count="14">
    <mergeCell ref="AV7:BA7"/>
    <mergeCell ref="AV8:BA8"/>
    <mergeCell ref="AA7:AF7"/>
    <mergeCell ref="AA8:AF8"/>
    <mergeCell ref="AH7:AM7"/>
    <mergeCell ref="AH8:AM8"/>
    <mergeCell ref="AO7:AT7"/>
    <mergeCell ref="AO8:AT8"/>
    <mergeCell ref="M7:R7"/>
    <mergeCell ref="M8:R8"/>
    <mergeCell ref="F8:K8"/>
    <mergeCell ref="F7:K7"/>
    <mergeCell ref="T7:Y7"/>
    <mergeCell ref="T8:Y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Y177"/>
  <sheetViews>
    <sheetView showGridLines="0" topLeftCell="B1" workbookViewId="0">
      <selection activeCell="G24" sqref="A1:XFD104857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16384" width="8.9375" style="487"/>
  </cols>
  <sheetData>
    <row r="1" spans="1:25" s="484" customFormat="1"/>
    <row r="2" spans="1:25" s="484" customFormat="1" ht="13.15">
      <c r="E2" s="485" t="s">
        <v>105</v>
      </c>
      <c r="J2" s="485"/>
      <c r="Q2" s="485"/>
      <c r="S2" s="485"/>
      <c r="X2" s="485"/>
    </row>
    <row r="3" spans="1:25" s="484" customFormat="1" ht="13.15">
      <c r="E3" s="486" t="s">
        <v>80</v>
      </c>
      <c r="J3" s="486"/>
      <c r="Q3" s="486"/>
      <c r="S3" s="486"/>
      <c r="X3" s="486"/>
    </row>
    <row r="4" spans="1:25" s="484" customFormat="1"/>
    <row r="5" spans="1:25" ht="18" customHeight="1"/>
    <row r="6" spans="1:25" ht="18" customHeight="1" thickBot="1">
      <c r="A6" s="488" t="s">
        <v>74</v>
      </c>
      <c r="B6" s="488"/>
      <c r="C6" s="488" t="s">
        <v>112</v>
      </c>
    </row>
    <row r="7" spans="1:25" ht="12.4" customHeight="1">
      <c r="A7" s="489"/>
      <c r="F7" s="619" t="s">
        <v>68</v>
      </c>
      <c r="G7" s="620"/>
      <c r="H7" s="620"/>
      <c r="I7" s="620"/>
      <c r="J7" s="620"/>
      <c r="K7" s="621"/>
      <c r="M7" s="619" t="s">
        <v>69</v>
      </c>
      <c r="N7" s="620"/>
      <c r="O7" s="620"/>
      <c r="P7" s="620"/>
      <c r="Q7" s="620"/>
      <c r="R7" s="621"/>
      <c r="T7" s="619" t="s">
        <v>70</v>
      </c>
      <c r="U7" s="620"/>
      <c r="V7" s="620"/>
      <c r="W7" s="620"/>
      <c r="X7" s="620"/>
      <c r="Y7" s="621"/>
    </row>
    <row r="8" spans="1:25" ht="24.75" customHeight="1" thickBot="1">
      <c r="F8" s="622" t="s">
        <v>67</v>
      </c>
      <c r="G8" s="623"/>
      <c r="H8" s="623"/>
      <c r="I8" s="623"/>
      <c r="J8" s="623"/>
      <c r="K8" s="624"/>
      <c r="M8" s="622" t="s">
        <v>83</v>
      </c>
      <c r="N8" s="623"/>
      <c r="O8" s="623"/>
      <c r="P8" s="623"/>
      <c r="Q8" s="623"/>
      <c r="R8" s="624"/>
      <c r="T8" s="622" t="s">
        <v>83</v>
      </c>
      <c r="U8" s="623"/>
      <c r="V8" s="623"/>
      <c r="W8" s="623"/>
      <c r="X8" s="623"/>
      <c r="Y8" s="624"/>
    </row>
    <row r="9" spans="1:25"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row>
    <row r="10" spans="1:25" ht="25.5">
      <c r="A10" s="500" t="s">
        <v>9</v>
      </c>
      <c r="B10" s="501">
        <v>45</v>
      </c>
      <c r="C10" s="502" t="s">
        <v>10</v>
      </c>
      <c r="D10" s="503" t="s">
        <v>56</v>
      </c>
      <c r="E10" s="504" t="s">
        <v>52</v>
      </c>
      <c r="F10" s="505">
        <f>'[2]1.1_MaterialChange'!I23</f>
        <v>0</v>
      </c>
      <c r="G10" s="505">
        <f>'[2]1.1_MaterialChange'!J23</f>
        <v>0</v>
      </c>
      <c r="H10" s="505">
        <f>'[2]1.1_MaterialChange'!K23</f>
        <v>0</v>
      </c>
      <c r="I10" s="505">
        <f>'[2]1.1_MaterialChange'!L23</f>
        <v>0</v>
      </c>
      <c r="J10" s="505">
        <f>'[2]1.1_MaterialChange'!M23</f>
        <v>0</v>
      </c>
      <c r="K10" s="506">
        <f>'[2]1.1_MaterialChange'!N23</f>
        <v>0</v>
      </c>
      <c r="M10" s="505">
        <f>'[2]1.1_MaterialChange'!S23</f>
        <v>0</v>
      </c>
      <c r="N10" s="505">
        <f>'[2]1.1_MaterialChange'!T23</f>
        <v>2</v>
      </c>
      <c r="O10" s="505">
        <f>'[2]1.1_MaterialChange'!U23</f>
        <v>-2</v>
      </c>
      <c r="P10" s="505">
        <f>'[2]1.1_MaterialChange'!V23</f>
        <v>0</v>
      </c>
      <c r="Q10" s="505">
        <f>'[2]1.1_MaterialChange'!W23</f>
        <v>0</v>
      </c>
      <c r="R10" s="506">
        <f>'[2]1.1_MaterialChange'!X23</f>
        <v>0</v>
      </c>
      <c r="T10" s="505">
        <f>'[2]1.1_MaterialChange'!AC23</f>
        <v>0</v>
      </c>
      <c r="U10" s="505">
        <f>'[2]1.1_MaterialChange'!AD23</f>
        <v>2</v>
      </c>
      <c r="V10" s="505">
        <f>'[2]1.1_MaterialChange'!AE23</f>
        <v>-2</v>
      </c>
      <c r="W10" s="505">
        <f>'[2]1.1_MaterialChange'!AF23</f>
        <v>0</v>
      </c>
      <c r="X10" s="505">
        <f>'[2]1.1_MaterialChange'!AG23</f>
        <v>0</v>
      </c>
      <c r="Y10" s="506">
        <f>'[2]1.1_MaterialChange'!AH23</f>
        <v>0</v>
      </c>
    </row>
    <row r="11" spans="1:25" ht="13.15">
      <c r="A11" s="508"/>
      <c r="B11" s="509"/>
      <c r="C11" s="510"/>
      <c r="D11" s="511"/>
      <c r="E11" s="504" t="s">
        <v>53</v>
      </c>
      <c r="F11" s="512">
        <f>'[2]1.1_MaterialChange'!I24</f>
        <v>0</v>
      </c>
      <c r="G11" s="512">
        <f>'[2]1.1_MaterialChange'!J24</f>
        <v>0</v>
      </c>
      <c r="H11" s="512">
        <f>'[2]1.1_MaterialChange'!K24</f>
        <v>0</v>
      </c>
      <c r="I11" s="512">
        <f>'[2]1.1_MaterialChange'!L24</f>
        <v>0</v>
      </c>
      <c r="J11" s="512">
        <f>'[2]1.1_MaterialChange'!M24</f>
        <v>0</v>
      </c>
      <c r="K11" s="513">
        <f>'[2]1.1_MaterialChange'!N24</f>
        <v>0</v>
      </c>
      <c r="M11" s="512">
        <f>'[2]1.1_MaterialChange'!S24</f>
        <v>0</v>
      </c>
      <c r="N11" s="512">
        <f>'[2]1.1_MaterialChange'!T24</f>
        <v>0</v>
      </c>
      <c r="O11" s="512">
        <f>'[2]1.1_MaterialChange'!U24</f>
        <v>0</v>
      </c>
      <c r="P11" s="512">
        <f>'[2]1.1_MaterialChange'!V24</f>
        <v>0</v>
      </c>
      <c r="Q11" s="512">
        <f>'[2]1.1_MaterialChange'!W24</f>
        <v>0</v>
      </c>
      <c r="R11" s="513">
        <f>'[2]1.1_MaterialChange'!X24</f>
        <v>0</v>
      </c>
      <c r="T11" s="512">
        <f>'[2]1.1_MaterialChange'!AC24</f>
        <v>0</v>
      </c>
      <c r="U11" s="512">
        <f>'[2]1.1_MaterialChange'!AD24</f>
        <v>0</v>
      </c>
      <c r="V11" s="512">
        <f>'[2]1.1_MaterialChange'!AE24</f>
        <v>0</v>
      </c>
      <c r="W11" s="512">
        <f>'[2]1.1_MaterialChange'!AF24</f>
        <v>0</v>
      </c>
      <c r="X11" s="512">
        <f>'[2]1.1_MaterialChange'!AG24</f>
        <v>0</v>
      </c>
      <c r="Y11" s="513">
        <f>'[2]1.1_MaterialChange'!AH24</f>
        <v>0</v>
      </c>
    </row>
    <row r="12" spans="1:25" ht="13.15">
      <c r="A12" s="508"/>
      <c r="B12" s="509"/>
      <c r="C12" s="510"/>
      <c r="D12" s="511"/>
      <c r="E12" s="504" t="s">
        <v>54</v>
      </c>
      <c r="F12" s="512">
        <f>'[2]1.1_MaterialChange'!I25</f>
        <v>0</v>
      </c>
      <c r="G12" s="512">
        <f>'[2]1.1_MaterialChange'!J25</f>
        <v>0</v>
      </c>
      <c r="H12" s="512">
        <f>'[2]1.1_MaterialChange'!K25</f>
        <v>0</v>
      </c>
      <c r="I12" s="512">
        <f>'[2]1.1_MaterialChange'!L25</f>
        <v>0</v>
      </c>
      <c r="J12" s="512">
        <f>'[2]1.1_MaterialChange'!M25</f>
        <v>0</v>
      </c>
      <c r="K12" s="513">
        <f>'[2]1.1_MaterialChange'!N25</f>
        <v>0</v>
      </c>
      <c r="M12" s="512">
        <f>'[2]1.1_MaterialChange'!S25</f>
        <v>0</v>
      </c>
      <c r="N12" s="512">
        <f>'[2]1.1_MaterialChange'!T25</f>
        <v>0</v>
      </c>
      <c r="O12" s="512">
        <f>'[2]1.1_MaterialChange'!U25</f>
        <v>0</v>
      </c>
      <c r="P12" s="512">
        <f>'[2]1.1_MaterialChange'!V25</f>
        <v>0</v>
      </c>
      <c r="Q12" s="512">
        <f>'[2]1.1_MaterialChange'!W25</f>
        <v>0</v>
      </c>
      <c r="R12" s="513">
        <f>'[2]1.1_MaterialChange'!X25</f>
        <v>0</v>
      </c>
      <c r="T12" s="512">
        <f>'[2]1.1_MaterialChange'!AC25</f>
        <v>0</v>
      </c>
      <c r="U12" s="512">
        <f>'[2]1.1_MaterialChange'!AD25</f>
        <v>0</v>
      </c>
      <c r="V12" s="512">
        <f>'[2]1.1_MaterialChange'!AE25</f>
        <v>0</v>
      </c>
      <c r="W12" s="512">
        <f>'[2]1.1_MaterialChange'!AF25</f>
        <v>0</v>
      </c>
      <c r="X12" s="512">
        <f>'[2]1.1_MaterialChange'!AG25</f>
        <v>0</v>
      </c>
      <c r="Y12" s="513">
        <f>'[2]1.1_MaterialChange'!AH25</f>
        <v>0</v>
      </c>
    </row>
    <row r="13" spans="1:25" ht="13.5" thickBot="1">
      <c r="A13" s="508"/>
      <c r="B13" s="514"/>
      <c r="C13" s="515"/>
      <c r="D13" s="516"/>
      <c r="E13" s="517" t="s">
        <v>55</v>
      </c>
      <c r="F13" s="518">
        <f>'[2]1.1_MaterialChange'!I26</f>
        <v>0</v>
      </c>
      <c r="G13" s="518">
        <f>'[2]1.1_MaterialChange'!J26</f>
        <v>0</v>
      </c>
      <c r="H13" s="518">
        <f>'[2]1.1_MaterialChange'!K26</f>
        <v>0</v>
      </c>
      <c r="I13" s="518">
        <f>'[2]1.1_MaterialChange'!L26</f>
        <v>0</v>
      </c>
      <c r="J13" s="518">
        <f>'[2]1.1_MaterialChange'!M26</f>
        <v>0</v>
      </c>
      <c r="K13" s="519">
        <f>'[2]1.1_MaterialChange'!N26</f>
        <v>0</v>
      </c>
      <c r="M13" s="518">
        <f>'[2]1.1_MaterialChange'!S26</f>
        <v>0</v>
      </c>
      <c r="N13" s="518">
        <f>'[2]1.1_MaterialChange'!T26</f>
        <v>0</v>
      </c>
      <c r="O13" s="518">
        <f>'[2]1.1_MaterialChange'!U26</f>
        <v>0</v>
      </c>
      <c r="P13" s="518">
        <f>'[2]1.1_MaterialChange'!V26</f>
        <v>0</v>
      </c>
      <c r="Q13" s="518">
        <f>'[2]1.1_MaterialChange'!W26</f>
        <v>0</v>
      </c>
      <c r="R13" s="519">
        <f>'[2]1.1_MaterialChange'!X26</f>
        <v>0</v>
      </c>
      <c r="T13" s="518">
        <f>'[2]1.1_MaterialChange'!AC26</f>
        <v>0</v>
      </c>
      <c r="U13" s="518">
        <f>'[2]1.1_MaterialChange'!AD26</f>
        <v>0</v>
      </c>
      <c r="V13" s="518">
        <f>'[2]1.1_MaterialChange'!AE26</f>
        <v>0</v>
      </c>
      <c r="W13" s="518">
        <f>'[2]1.1_MaterialChange'!AF26</f>
        <v>0</v>
      </c>
      <c r="X13" s="518">
        <f>'[2]1.1_MaterialChange'!AG26</f>
        <v>0</v>
      </c>
      <c r="Y13" s="519">
        <f>'[2]1.1_MaterialChange'!AH26</f>
        <v>0</v>
      </c>
    </row>
    <row r="14" spans="1:25" ht="25.5">
      <c r="A14" s="520" t="s">
        <v>9</v>
      </c>
      <c r="B14" s="501">
        <v>1</v>
      </c>
      <c r="C14" s="502" t="s">
        <v>11</v>
      </c>
      <c r="D14" s="503" t="s">
        <v>57</v>
      </c>
      <c r="E14" s="521" t="s">
        <v>52</v>
      </c>
      <c r="F14" s="505">
        <f>'[2]1.1_MaterialChange'!I27</f>
        <v>0</v>
      </c>
      <c r="G14" s="505">
        <f>'[2]1.1_MaterialChange'!J27</f>
        <v>0</v>
      </c>
      <c r="H14" s="505">
        <f>'[2]1.1_MaterialChange'!K27</f>
        <v>0</v>
      </c>
      <c r="I14" s="505">
        <f>'[2]1.1_MaterialChange'!L27</f>
        <v>0</v>
      </c>
      <c r="J14" s="505">
        <f>'[2]1.1_MaterialChange'!M27</f>
        <v>0</v>
      </c>
      <c r="K14" s="506">
        <f>'[2]1.1_MaterialChange'!N27</f>
        <v>0</v>
      </c>
      <c r="M14" s="505">
        <f>'[2]1.1_MaterialChange'!S27</f>
        <v>0</v>
      </c>
      <c r="N14" s="505">
        <f>'[2]1.1_MaterialChange'!T27</f>
        <v>0</v>
      </c>
      <c r="O14" s="505">
        <f>'[2]1.1_MaterialChange'!U27</f>
        <v>0</v>
      </c>
      <c r="P14" s="505">
        <f>'[2]1.1_MaterialChange'!V27</f>
        <v>0</v>
      </c>
      <c r="Q14" s="505">
        <f>'[2]1.1_MaterialChange'!W27</f>
        <v>0</v>
      </c>
      <c r="R14" s="506">
        <f>'[2]1.1_MaterialChange'!X27</f>
        <v>0</v>
      </c>
      <c r="T14" s="505">
        <f>'[2]1.1_MaterialChange'!AC27</f>
        <v>0</v>
      </c>
      <c r="U14" s="505">
        <f>'[2]1.1_MaterialChange'!AD27</f>
        <v>0</v>
      </c>
      <c r="V14" s="505">
        <f>'[2]1.1_MaterialChange'!AE27</f>
        <v>0</v>
      </c>
      <c r="W14" s="505">
        <f>'[2]1.1_MaterialChange'!AF27</f>
        <v>0</v>
      </c>
      <c r="X14" s="505">
        <f>'[2]1.1_MaterialChange'!AG27</f>
        <v>0</v>
      </c>
      <c r="Y14" s="506">
        <f>'[2]1.1_MaterialChange'!AH27</f>
        <v>0</v>
      </c>
    </row>
    <row r="15" spans="1:25" ht="13.15">
      <c r="A15" s="508"/>
      <c r="B15" s="509"/>
      <c r="C15" s="510"/>
      <c r="D15" s="511"/>
      <c r="E15" s="504" t="s">
        <v>53</v>
      </c>
      <c r="F15" s="512">
        <f>'[2]1.1_MaterialChange'!I28</f>
        <v>0</v>
      </c>
      <c r="G15" s="512">
        <f>'[2]1.1_MaterialChange'!J28</f>
        <v>0</v>
      </c>
      <c r="H15" s="512">
        <f>'[2]1.1_MaterialChange'!K28</f>
        <v>0</v>
      </c>
      <c r="I15" s="512">
        <f>'[2]1.1_MaterialChange'!L28</f>
        <v>0</v>
      </c>
      <c r="J15" s="512">
        <f>'[2]1.1_MaterialChange'!M28</f>
        <v>0</v>
      </c>
      <c r="K15" s="513">
        <f>'[2]1.1_MaterialChange'!N28</f>
        <v>0</v>
      </c>
      <c r="M15" s="512">
        <f>'[2]1.1_MaterialChange'!S28</f>
        <v>0</v>
      </c>
      <c r="N15" s="512">
        <f>'[2]1.1_MaterialChange'!T28</f>
        <v>0</v>
      </c>
      <c r="O15" s="512">
        <f>'[2]1.1_MaterialChange'!U28</f>
        <v>0</v>
      </c>
      <c r="P15" s="512">
        <f>'[2]1.1_MaterialChange'!V28</f>
        <v>0</v>
      </c>
      <c r="Q15" s="512">
        <f>'[2]1.1_MaterialChange'!W28</f>
        <v>0</v>
      </c>
      <c r="R15" s="513">
        <f>'[2]1.1_MaterialChange'!X28</f>
        <v>0</v>
      </c>
      <c r="T15" s="512">
        <f>'[2]1.1_MaterialChange'!AC28</f>
        <v>0</v>
      </c>
      <c r="U15" s="512">
        <f>'[2]1.1_MaterialChange'!AD28</f>
        <v>0</v>
      </c>
      <c r="V15" s="512">
        <f>'[2]1.1_MaterialChange'!AE28</f>
        <v>0</v>
      </c>
      <c r="W15" s="512">
        <f>'[2]1.1_MaterialChange'!AF28</f>
        <v>0</v>
      </c>
      <c r="X15" s="512">
        <f>'[2]1.1_MaterialChange'!AG28</f>
        <v>0</v>
      </c>
      <c r="Y15" s="513">
        <f>'[2]1.1_MaterialChange'!AH28</f>
        <v>0</v>
      </c>
    </row>
    <row r="16" spans="1:25" ht="13.15">
      <c r="A16" s="508"/>
      <c r="B16" s="509"/>
      <c r="C16" s="510"/>
      <c r="D16" s="511"/>
      <c r="E16" s="504" t="s">
        <v>54</v>
      </c>
      <c r="F16" s="512">
        <f>'[2]1.1_MaterialChange'!I29</f>
        <v>0</v>
      </c>
      <c r="G16" s="512">
        <f>'[2]1.1_MaterialChange'!J29</f>
        <v>0</v>
      </c>
      <c r="H16" s="512">
        <f>'[2]1.1_MaterialChange'!K29</f>
        <v>0</v>
      </c>
      <c r="I16" s="512">
        <f>'[2]1.1_MaterialChange'!L29</f>
        <v>0</v>
      </c>
      <c r="J16" s="512">
        <f>'[2]1.1_MaterialChange'!M29</f>
        <v>0</v>
      </c>
      <c r="K16" s="513">
        <f>'[2]1.1_MaterialChange'!N29</f>
        <v>0</v>
      </c>
      <c r="M16" s="512">
        <f>'[2]1.1_MaterialChange'!S29</f>
        <v>0</v>
      </c>
      <c r="N16" s="512">
        <f>'[2]1.1_MaterialChange'!T29</f>
        <v>0</v>
      </c>
      <c r="O16" s="512">
        <f>'[2]1.1_MaterialChange'!U29</f>
        <v>0</v>
      </c>
      <c r="P16" s="512">
        <f>'[2]1.1_MaterialChange'!V29</f>
        <v>0</v>
      </c>
      <c r="Q16" s="512">
        <f>'[2]1.1_MaterialChange'!W29</f>
        <v>0</v>
      </c>
      <c r="R16" s="513">
        <f>'[2]1.1_MaterialChange'!X29</f>
        <v>0</v>
      </c>
      <c r="T16" s="512">
        <f>'[2]1.1_MaterialChange'!AC29</f>
        <v>0</v>
      </c>
      <c r="U16" s="512">
        <f>'[2]1.1_MaterialChange'!AD29</f>
        <v>0</v>
      </c>
      <c r="V16" s="512">
        <f>'[2]1.1_MaterialChange'!AE29</f>
        <v>0</v>
      </c>
      <c r="W16" s="512">
        <f>'[2]1.1_MaterialChange'!AF29</f>
        <v>0</v>
      </c>
      <c r="X16" s="512">
        <f>'[2]1.1_MaterialChange'!AG29</f>
        <v>0</v>
      </c>
      <c r="Y16" s="513">
        <f>'[2]1.1_MaterialChange'!AH29</f>
        <v>0</v>
      </c>
    </row>
    <row r="17" spans="1:25" ht="13.5" thickBot="1">
      <c r="A17" s="508"/>
      <c r="B17" s="514"/>
      <c r="C17" s="515"/>
      <c r="D17" s="516"/>
      <c r="E17" s="517" t="s">
        <v>55</v>
      </c>
      <c r="F17" s="518">
        <f>'[2]1.1_MaterialChange'!I30</f>
        <v>0</v>
      </c>
      <c r="G17" s="518">
        <f>'[2]1.1_MaterialChange'!J30</f>
        <v>0</v>
      </c>
      <c r="H17" s="518">
        <f>'[2]1.1_MaterialChange'!K30</f>
        <v>0</v>
      </c>
      <c r="I17" s="518">
        <f>'[2]1.1_MaterialChange'!L30</f>
        <v>0</v>
      </c>
      <c r="J17" s="518">
        <f>'[2]1.1_MaterialChange'!M30</f>
        <v>0</v>
      </c>
      <c r="K17" s="519">
        <f>'[2]1.1_MaterialChange'!N30</f>
        <v>0</v>
      </c>
      <c r="M17" s="518">
        <f>'[2]1.1_MaterialChange'!S30</f>
        <v>0</v>
      </c>
      <c r="N17" s="518">
        <f>'[2]1.1_MaterialChange'!T30</f>
        <v>0</v>
      </c>
      <c r="O17" s="518">
        <f>'[2]1.1_MaterialChange'!U30</f>
        <v>0</v>
      </c>
      <c r="P17" s="518">
        <f>'[2]1.1_MaterialChange'!V30</f>
        <v>0</v>
      </c>
      <c r="Q17" s="518">
        <f>'[2]1.1_MaterialChange'!W30</f>
        <v>0</v>
      </c>
      <c r="R17" s="519">
        <f>'[2]1.1_MaterialChange'!X30</f>
        <v>0</v>
      </c>
      <c r="T17" s="518">
        <f>'[2]1.1_MaterialChange'!AC30</f>
        <v>0</v>
      </c>
      <c r="U17" s="518">
        <f>'[2]1.1_MaterialChange'!AD30</f>
        <v>0</v>
      </c>
      <c r="V17" s="518">
        <f>'[2]1.1_MaterialChange'!AE30</f>
        <v>0</v>
      </c>
      <c r="W17" s="518">
        <f>'[2]1.1_MaterialChange'!AF30</f>
        <v>0</v>
      </c>
      <c r="X17" s="518">
        <f>'[2]1.1_MaterialChange'!AG30</f>
        <v>0</v>
      </c>
      <c r="Y17" s="519">
        <f>'[2]1.1_MaterialChange'!AH30</f>
        <v>0</v>
      </c>
    </row>
    <row r="18" spans="1:25" ht="25.5">
      <c r="A18" s="520" t="s">
        <v>9</v>
      </c>
      <c r="B18" s="501">
        <v>7</v>
      </c>
      <c r="C18" s="502" t="s">
        <v>12</v>
      </c>
      <c r="D18" s="503" t="s">
        <v>57</v>
      </c>
      <c r="E18" s="521" t="s">
        <v>52</v>
      </c>
      <c r="F18" s="505">
        <f>'[2]1.1_MaterialChange'!I31</f>
        <v>0</v>
      </c>
      <c r="G18" s="505">
        <f>'[2]1.1_MaterialChange'!J31</f>
        <v>0</v>
      </c>
      <c r="H18" s="505">
        <f>'[2]1.1_MaterialChange'!K31</f>
        <v>0</v>
      </c>
      <c r="I18" s="505">
        <f>'[2]1.1_MaterialChange'!L31</f>
        <v>0</v>
      </c>
      <c r="J18" s="505">
        <f>'[2]1.1_MaterialChange'!M31</f>
        <v>0</v>
      </c>
      <c r="K18" s="506">
        <f>'[2]1.1_MaterialChange'!N31</f>
        <v>0</v>
      </c>
      <c r="M18" s="505">
        <f>'[2]1.1_MaterialChange'!S31</f>
        <v>0</v>
      </c>
      <c r="N18" s="505">
        <f>'[2]1.1_MaterialChange'!T31</f>
        <v>0</v>
      </c>
      <c r="O18" s="505">
        <f>'[2]1.1_MaterialChange'!U31</f>
        <v>0</v>
      </c>
      <c r="P18" s="505">
        <f>'[2]1.1_MaterialChange'!V31</f>
        <v>0</v>
      </c>
      <c r="Q18" s="505">
        <f>'[2]1.1_MaterialChange'!W31</f>
        <v>0</v>
      </c>
      <c r="R18" s="506">
        <f>'[2]1.1_MaterialChange'!X31</f>
        <v>0</v>
      </c>
      <c r="T18" s="505">
        <f>'[2]1.1_MaterialChange'!AC31</f>
        <v>0</v>
      </c>
      <c r="U18" s="505">
        <f>'[2]1.1_MaterialChange'!AD31</f>
        <v>0</v>
      </c>
      <c r="V18" s="505">
        <f>'[2]1.1_MaterialChange'!AE31</f>
        <v>0</v>
      </c>
      <c r="W18" s="505">
        <f>'[2]1.1_MaterialChange'!AF31</f>
        <v>0</v>
      </c>
      <c r="X18" s="505">
        <f>'[2]1.1_MaterialChange'!AG31</f>
        <v>0</v>
      </c>
      <c r="Y18" s="506">
        <f>'[2]1.1_MaterialChange'!AH31</f>
        <v>0</v>
      </c>
    </row>
    <row r="19" spans="1:25" ht="13.15">
      <c r="A19" s="508"/>
      <c r="B19" s="509"/>
      <c r="C19" s="510"/>
      <c r="D19" s="511"/>
      <c r="E19" s="504" t="s">
        <v>53</v>
      </c>
      <c r="F19" s="512">
        <f>'[2]1.1_MaterialChange'!I32</f>
        <v>0</v>
      </c>
      <c r="G19" s="512">
        <f>'[2]1.1_MaterialChange'!J32</f>
        <v>0</v>
      </c>
      <c r="H19" s="512">
        <f>'[2]1.1_MaterialChange'!K32</f>
        <v>0</v>
      </c>
      <c r="I19" s="512">
        <f>'[2]1.1_MaterialChange'!L32</f>
        <v>0</v>
      </c>
      <c r="J19" s="512">
        <f>'[2]1.1_MaterialChange'!M32</f>
        <v>0</v>
      </c>
      <c r="K19" s="513">
        <f>'[2]1.1_MaterialChange'!N32</f>
        <v>0</v>
      </c>
      <c r="M19" s="512">
        <f>'[2]1.1_MaterialChange'!S32</f>
        <v>0</v>
      </c>
      <c r="N19" s="512">
        <f>'[2]1.1_MaterialChange'!T32</f>
        <v>0</v>
      </c>
      <c r="O19" s="512">
        <f>'[2]1.1_MaterialChange'!U32</f>
        <v>0</v>
      </c>
      <c r="P19" s="512">
        <f>'[2]1.1_MaterialChange'!V32</f>
        <v>0</v>
      </c>
      <c r="Q19" s="512">
        <f>'[2]1.1_MaterialChange'!W32</f>
        <v>0</v>
      </c>
      <c r="R19" s="513">
        <f>'[2]1.1_MaterialChange'!X32</f>
        <v>0</v>
      </c>
      <c r="T19" s="512">
        <f>'[2]1.1_MaterialChange'!AC32</f>
        <v>0</v>
      </c>
      <c r="U19" s="512">
        <f>'[2]1.1_MaterialChange'!AD32</f>
        <v>0</v>
      </c>
      <c r="V19" s="512">
        <f>'[2]1.1_MaterialChange'!AE32</f>
        <v>0</v>
      </c>
      <c r="W19" s="512">
        <f>'[2]1.1_MaterialChange'!AF32</f>
        <v>0</v>
      </c>
      <c r="X19" s="512">
        <f>'[2]1.1_MaterialChange'!AG32</f>
        <v>0</v>
      </c>
      <c r="Y19" s="513">
        <f>'[2]1.1_MaterialChange'!AH32</f>
        <v>0</v>
      </c>
    </row>
    <row r="20" spans="1:25" ht="13.15">
      <c r="A20" s="508"/>
      <c r="B20" s="509"/>
      <c r="C20" s="510"/>
      <c r="D20" s="511"/>
      <c r="E20" s="504" t="s">
        <v>54</v>
      </c>
      <c r="F20" s="512">
        <f>'[2]1.1_MaterialChange'!I33</f>
        <v>18</v>
      </c>
      <c r="G20" s="512">
        <f>'[2]1.1_MaterialChange'!J33</f>
        <v>9</v>
      </c>
      <c r="H20" s="512">
        <f>'[2]1.1_MaterialChange'!K33</f>
        <v>3</v>
      </c>
      <c r="I20" s="512">
        <f>'[2]1.1_MaterialChange'!L33</f>
        <v>4</v>
      </c>
      <c r="J20" s="512">
        <f>'[2]1.1_MaterialChange'!M33</f>
        <v>2</v>
      </c>
      <c r="K20" s="513">
        <f>'[2]1.1_MaterialChange'!N33</f>
        <v>0</v>
      </c>
      <c r="M20" s="512">
        <f>'[2]1.1_MaterialChange'!S33</f>
        <v>18</v>
      </c>
      <c r="N20" s="512">
        <f>'[2]1.1_MaterialChange'!T33</f>
        <v>4</v>
      </c>
      <c r="O20" s="512">
        <f>'[2]1.1_MaterialChange'!U33</f>
        <v>10</v>
      </c>
      <c r="P20" s="512">
        <f>'[2]1.1_MaterialChange'!V33</f>
        <v>4</v>
      </c>
      <c r="Q20" s="512">
        <f>'[2]1.1_MaterialChange'!W33</f>
        <v>0</v>
      </c>
      <c r="R20" s="513">
        <f>'[2]1.1_MaterialChange'!X33</f>
        <v>0</v>
      </c>
      <c r="T20" s="512">
        <f>'[2]1.1_MaterialChange'!AC33</f>
        <v>18</v>
      </c>
      <c r="U20" s="512">
        <f>'[2]1.1_MaterialChange'!AD33</f>
        <v>4</v>
      </c>
      <c r="V20" s="512">
        <f>'[2]1.1_MaterialChange'!AE33</f>
        <v>6</v>
      </c>
      <c r="W20" s="512">
        <f>'[2]1.1_MaterialChange'!AF33</f>
        <v>4</v>
      </c>
      <c r="X20" s="512">
        <f>'[2]1.1_MaterialChange'!AG33</f>
        <v>1</v>
      </c>
      <c r="Y20" s="513">
        <f>'[2]1.1_MaterialChange'!AH33</f>
        <v>3</v>
      </c>
    </row>
    <row r="21" spans="1:25" ht="13.5" thickBot="1">
      <c r="A21" s="508"/>
      <c r="B21" s="514"/>
      <c r="C21" s="515"/>
      <c r="D21" s="516"/>
      <c r="E21" s="517" t="s">
        <v>55</v>
      </c>
      <c r="F21" s="518">
        <f>'[2]1.1_MaterialChange'!I34</f>
        <v>0</v>
      </c>
      <c r="G21" s="518">
        <f>'[2]1.1_MaterialChange'!J34</f>
        <v>0</v>
      </c>
      <c r="H21" s="518">
        <f>'[2]1.1_MaterialChange'!K34</f>
        <v>0</v>
      </c>
      <c r="I21" s="518">
        <f>'[2]1.1_MaterialChange'!L34</f>
        <v>0</v>
      </c>
      <c r="J21" s="518">
        <f>'[2]1.1_MaterialChange'!M34</f>
        <v>0</v>
      </c>
      <c r="K21" s="519">
        <f>'[2]1.1_MaterialChange'!N34</f>
        <v>0</v>
      </c>
      <c r="M21" s="518">
        <f>'[2]1.1_MaterialChange'!S34</f>
        <v>0</v>
      </c>
      <c r="N21" s="518">
        <f>'[2]1.1_MaterialChange'!T34</f>
        <v>0</v>
      </c>
      <c r="O21" s="518">
        <f>'[2]1.1_MaterialChange'!U34</f>
        <v>0</v>
      </c>
      <c r="P21" s="518">
        <f>'[2]1.1_MaterialChange'!V34</f>
        <v>0</v>
      </c>
      <c r="Q21" s="518">
        <f>'[2]1.1_MaterialChange'!W34</f>
        <v>0</v>
      </c>
      <c r="R21" s="519">
        <f>'[2]1.1_MaterialChange'!X34</f>
        <v>0</v>
      </c>
      <c r="T21" s="518">
        <f>'[2]1.1_MaterialChange'!AC34</f>
        <v>0</v>
      </c>
      <c r="U21" s="518">
        <f>'[2]1.1_MaterialChange'!AD34</f>
        <v>0</v>
      </c>
      <c r="V21" s="518">
        <f>'[2]1.1_MaterialChange'!AE34</f>
        <v>0</v>
      </c>
      <c r="W21" s="518">
        <f>'[2]1.1_MaterialChange'!AF34</f>
        <v>0</v>
      </c>
      <c r="X21" s="518">
        <f>'[2]1.1_MaterialChange'!AG34</f>
        <v>0</v>
      </c>
      <c r="Y21" s="519">
        <f>'[2]1.1_MaterialChange'!AH34</f>
        <v>0</v>
      </c>
    </row>
    <row r="22" spans="1:25" ht="25.5">
      <c r="A22" s="520" t="s">
        <v>9</v>
      </c>
      <c r="B22" s="501">
        <v>8</v>
      </c>
      <c r="C22" s="502" t="s">
        <v>13</v>
      </c>
      <c r="D22" s="503" t="s">
        <v>57</v>
      </c>
      <c r="E22" s="521" t="s">
        <v>52</v>
      </c>
      <c r="F22" s="505">
        <f>'[2]1.1_MaterialChange'!I35</f>
        <v>0</v>
      </c>
      <c r="G22" s="505">
        <f>'[2]1.1_MaterialChange'!J35</f>
        <v>0</v>
      </c>
      <c r="H22" s="505">
        <f>'[2]1.1_MaterialChange'!K35</f>
        <v>0</v>
      </c>
      <c r="I22" s="505">
        <f>'[2]1.1_MaterialChange'!L35</f>
        <v>0</v>
      </c>
      <c r="J22" s="505">
        <f>'[2]1.1_MaterialChange'!M35</f>
        <v>0</v>
      </c>
      <c r="K22" s="506">
        <f>'[2]1.1_MaterialChange'!N35</f>
        <v>0</v>
      </c>
      <c r="M22" s="505">
        <f>'[2]1.1_MaterialChange'!S35</f>
        <v>0</v>
      </c>
      <c r="N22" s="505">
        <f>'[2]1.1_MaterialChange'!T35</f>
        <v>0</v>
      </c>
      <c r="O22" s="505">
        <f>'[2]1.1_MaterialChange'!U35</f>
        <v>0</v>
      </c>
      <c r="P22" s="505">
        <f>'[2]1.1_MaterialChange'!V35</f>
        <v>0</v>
      </c>
      <c r="Q22" s="505">
        <f>'[2]1.1_MaterialChange'!W35</f>
        <v>0</v>
      </c>
      <c r="R22" s="506">
        <f>'[2]1.1_MaterialChange'!X35</f>
        <v>0</v>
      </c>
      <c r="T22" s="505">
        <f>'[2]1.1_MaterialChange'!AC35</f>
        <v>0</v>
      </c>
      <c r="U22" s="505">
        <f>'[2]1.1_MaterialChange'!AD35</f>
        <v>0</v>
      </c>
      <c r="V22" s="505">
        <f>'[2]1.1_MaterialChange'!AE35</f>
        <v>0</v>
      </c>
      <c r="W22" s="505">
        <f>'[2]1.1_MaterialChange'!AF35</f>
        <v>0</v>
      </c>
      <c r="X22" s="505">
        <f>'[2]1.1_MaterialChange'!AG35</f>
        <v>0</v>
      </c>
      <c r="Y22" s="506">
        <f>'[2]1.1_MaterialChange'!AH35</f>
        <v>0</v>
      </c>
    </row>
    <row r="23" spans="1:25" ht="13.15">
      <c r="A23" s="508"/>
      <c r="B23" s="509"/>
      <c r="C23" s="510"/>
      <c r="D23" s="511"/>
      <c r="E23" s="504" t="s">
        <v>53</v>
      </c>
      <c r="F23" s="512">
        <f>'[2]1.1_MaterialChange'!I36</f>
        <v>0</v>
      </c>
      <c r="G23" s="512">
        <f>'[2]1.1_MaterialChange'!J36</f>
        <v>0</v>
      </c>
      <c r="H23" s="512">
        <f>'[2]1.1_MaterialChange'!K36</f>
        <v>0</v>
      </c>
      <c r="I23" s="512">
        <f>'[2]1.1_MaterialChange'!L36</f>
        <v>0</v>
      </c>
      <c r="J23" s="512">
        <f>'[2]1.1_MaterialChange'!M36</f>
        <v>0</v>
      </c>
      <c r="K23" s="513">
        <f>'[2]1.1_MaterialChange'!N36</f>
        <v>0</v>
      </c>
      <c r="M23" s="512">
        <f>'[2]1.1_MaterialChange'!S36</f>
        <v>0</v>
      </c>
      <c r="N23" s="512">
        <f>'[2]1.1_MaterialChange'!T36</f>
        <v>0</v>
      </c>
      <c r="O23" s="512">
        <f>'[2]1.1_MaterialChange'!U36</f>
        <v>0</v>
      </c>
      <c r="P23" s="512">
        <f>'[2]1.1_MaterialChange'!V36</f>
        <v>0</v>
      </c>
      <c r="Q23" s="512">
        <f>'[2]1.1_MaterialChange'!W36</f>
        <v>0</v>
      </c>
      <c r="R23" s="513">
        <f>'[2]1.1_MaterialChange'!X36</f>
        <v>0</v>
      </c>
      <c r="T23" s="512">
        <f>'[2]1.1_MaterialChange'!AC36</f>
        <v>0</v>
      </c>
      <c r="U23" s="512">
        <f>'[2]1.1_MaterialChange'!AD36</f>
        <v>0</v>
      </c>
      <c r="V23" s="512">
        <f>'[2]1.1_MaterialChange'!AE36</f>
        <v>0</v>
      </c>
      <c r="W23" s="512">
        <f>'[2]1.1_MaterialChange'!AF36</f>
        <v>0</v>
      </c>
      <c r="X23" s="512">
        <f>'[2]1.1_MaterialChange'!AG36</f>
        <v>0</v>
      </c>
      <c r="Y23" s="513">
        <f>'[2]1.1_MaterialChange'!AH36</f>
        <v>0</v>
      </c>
    </row>
    <row r="24" spans="1:25" ht="13.15">
      <c r="A24" s="508"/>
      <c r="B24" s="509"/>
      <c r="C24" s="510"/>
      <c r="D24" s="511"/>
      <c r="E24" s="504" t="s">
        <v>54</v>
      </c>
      <c r="F24" s="512">
        <f>'[2]1.1_MaterialChange'!I37</f>
        <v>18</v>
      </c>
      <c r="G24" s="512">
        <f>'[2]1.1_MaterialChange'!J37</f>
        <v>9</v>
      </c>
      <c r="H24" s="512">
        <f>'[2]1.1_MaterialChange'!K37</f>
        <v>4</v>
      </c>
      <c r="I24" s="512">
        <f>'[2]1.1_MaterialChange'!L37</f>
        <v>4</v>
      </c>
      <c r="J24" s="512">
        <f>'[2]1.1_MaterialChange'!M37</f>
        <v>1</v>
      </c>
      <c r="K24" s="513">
        <f>'[2]1.1_MaterialChange'!N37</f>
        <v>0</v>
      </c>
      <c r="M24" s="512">
        <f>'[2]1.1_MaterialChange'!S37</f>
        <v>18</v>
      </c>
      <c r="N24" s="512">
        <f>'[2]1.1_MaterialChange'!T37</f>
        <v>9</v>
      </c>
      <c r="O24" s="512">
        <f>'[2]1.1_MaterialChange'!U37</f>
        <v>6</v>
      </c>
      <c r="P24" s="512">
        <f>'[2]1.1_MaterialChange'!V37</f>
        <v>2</v>
      </c>
      <c r="Q24" s="512">
        <f>'[2]1.1_MaterialChange'!W37</f>
        <v>0</v>
      </c>
      <c r="R24" s="513">
        <f>'[2]1.1_MaterialChange'!X37</f>
        <v>1</v>
      </c>
      <c r="T24" s="512">
        <f>'[2]1.1_MaterialChange'!AC37</f>
        <v>18</v>
      </c>
      <c r="U24" s="512">
        <f>'[2]1.1_MaterialChange'!AD37</f>
        <v>9</v>
      </c>
      <c r="V24" s="512">
        <f>'[2]1.1_MaterialChange'!AE37</f>
        <v>4</v>
      </c>
      <c r="W24" s="512">
        <f>'[2]1.1_MaterialChange'!AF37</f>
        <v>2</v>
      </c>
      <c r="X24" s="512">
        <f>'[2]1.1_MaterialChange'!AG37</f>
        <v>0</v>
      </c>
      <c r="Y24" s="513">
        <f>'[2]1.1_MaterialChange'!AH37</f>
        <v>3</v>
      </c>
    </row>
    <row r="25" spans="1:25" ht="13.5" thickBot="1">
      <c r="A25" s="508"/>
      <c r="B25" s="514"/>
      <c r="C25" s="515"/>
      <c r="D25" s="516"/>
      <c r="E25" s="517" t="s">
        <v>55</v>
      </c>
      <c r="F25" s="518">
        <f>'[2]1.1_MaterialChange'!I38</f>
        <v>0</v>
      </c>
      <c r="G25" s="518">
        <f>'[2]1.1_MaterialChange'!J38</f>
        <v>0</v>
      </c>
      <c r="H25" s="518">
        <f>'[2]1.1_MaterialChange'!K38</f>
        <v>0</v>
      </c>
      <c r="I25" s="518">
        <f>'[2]1.1_MaterialChange'!L38</f>
        <v>0</v>
      </c>
      <c r="J25" s="518">
        <f>'[2]1.1_MaterialChange'!M38</f>
        <v>0</v>
      </c>
      <c r="K25" s="519">
        <f>'[2]1.1_MaterialChange'!N38</f>
        <v>0</v>
      </c>
      <c r="M25" s="518">
        <f>'[2]1.1_MaterialChange'!S38</f>
        <v>0</v>
      </c>
      <c r="N25" s="518">
        <f>'[2]1.1_MaterialChange'!T38</f>
        <v>0</v>
      </c>
      <c r="O25" s="518">
        <f>'[2]1.1_MaterialChange'!U38</f>
        <v>0</v>
      </c>
      <c r="P25" s="518">
        <f>'[2]1.1_MaterialChange'!V38</f>
        <v>0</v>
      </c>
      <c r="Q25" s="518">
        <f>'[2]1.1_MaterialChange'!W38</f>
        <v>0</v>
      </c>
      <c r="R25" s="519">
        <f>'[2]1.1_MaterialChange'!X38</f>
        <v>0</v>
      </c>
      <c r="T25" s="518">
        <f>'[2]1.1_MaterialChange'!AC38</f>
        <v>0</v>
      </c>
      <c r="U25" s="518">
        <f>'[2]1.1_MaterialChange'!AD38</f>
        <v>0</v>
      </c>
      <c r="V25" s="518">
        <f>'[2]1.1_MaterialChange'!AE38</f>
        <v>0</v>
      </c>
      <c r="W25" s="518">
        <f>'[2]1.1_MaterialChange'!AF38</f>
        <v>0</v>
      </c>
      <c r="X25" s="518">
        <f>'[2]1.1_MaterialChange'!AG38</f>
        <v>0</v>
      </c>
      <c r="Y25" s="519">
        <f>'[2]1.1_MaterialChange'!AH38</f>
        <v>0</v>
      </c>
    </row>
    <row r="26" spans="1:25" ht="25.5">
      <c r="A26" s="520" t="s">
        <v>9</v>
      </c>
      <c r="B26" s="501">
        <v>13</v>
      </c>
      <c r="C26" s="502" t="s">
        <v>14</v>
      </c>
      <c r="D26" s="503" t="s">
        <v>58</v>
      </c>
      <c r="E26" s="521" t="s">
        <v>52</v>
      </c>
      <c r="F26" s="505">
        <f>'[2]1.1_MaterialChange'!I39</f>
        <v>0</v>
      </c>
      <c r="G26" s="505">
        <f>'[2]1.1_MaterialChange'!J39</f>
        <v>0</v>
      </c>
      <c r="H26" s="505">
        <f>'[2]1.1_MaterialChange'!K39</f>
        <v>0</v>
      </c>
      <c r="I26" s="505">
        <f>'[2]1.1_MaterialChange'!L39</f>
        <v>0</v>
      </c>
      <c r="J26" s="505">
        <f>'[2]1.1_MaterialChange'!M39</f>
        <v>0</v>
      </c>
      <c r="K26" s="506">
        <f>'[2]1.1_MaterialChange'!N39</f>
        <v>0</v>
      </c>
      <c r="M26" s="505">
        <f>'[2]1.1_MaterialChange'!S39</f>
        <v>0</v>
      </c>
      <c r="N26" s="505">
        <f>'[2]1.1_MaterialChange'!T39</f>
        <v>0</v>
      </c>
      <c r="O26" s="505">
        <f>'[2]1.1_MaterialChange'!U39</f>
        <v>0</v>
      </c>
      <c r="P26" s="505">
        <f>'[2]1.1_MaterialChange'!V39</f>
        <v>0</v>
      </c>
      <c r="Q26" s="505">
        <f>'[2]1.1_MaterialChange'!W39</f>
        <v>0</v>
      </c>
      <c r="R26" s="506">
        <f>'[2]1.1_MaterialChange'!X39</f>
        <v>0</v>
      </c>
      <c r="T26" s="505">
        <f>'[2]1.1_MaterialChange'!AC39</f>
        <v>0</v>
      </c>
      <c r="U26" s="505">
        <f>'[2]1.1_MaterialChange'!AD39</f>
        <v>0</v>
      </c>
      <c r="V26" s="505">
        <f>'[2]1.1_MaterialChange'!AE39</f>
        <v>0</v>
      </c>
      <c r="W26" s="505">
        <f>'[2]1.1_MaterialChange'!AF39</f>
        <v>0</v>
      </c>
      <c r="X26" s="505">
        <f>'[2]1.1_MaterialChange'!AG39</f>
        <v>0</v>
      </c>
      <c r="Y26" s="506">
        <f>'[2]1.1_MaterialChange'!AH39</f>
        <v>0</v>
      </c>
    </row>
    <row r="27" spans="1:25" ht="13.15">
      <c r="A27" s="508"/>
      <c r="B27" s="509"/>
      <c r="C27" s="510"/>
      <c r="D27" s="511"/>
      <c r="E27" s="504" t="s">
        <v>53</v>
      </c>
      <c r="F27" s="512">
        <f>'[2]1.1_MaterialChange'!I40</f>
        <v>0</v>
      </c>
      <c r="G27" s="512">
        <f>'[2]1.1_MaterialChange'!J40</f>
        <v>0</v>
      </c>
      <c r="H27" s="512">
        <f>'[2]1.1_MaterialChange'!K40</f>
        <v>0</v>
      </c>
      <c r="I27" s="512">
        <f>'[2]1.1_MaterialChange'!L40</f>
        <v>0</v>
      </c>
      <c r="J27" s="512">
        <f>'[2]1.1_MaterialChange'!M40</f>
        <v>0</v>
      </c>
      <c r="K27" s="513">
        <f>'[2]1.1_MaterialChange'!N40</f>
        <v>0</v>
      </c>
      <c r="M27" s="512">
        <f>'[2]1.1_MaterialChange'!S40</f>
        <v>0</v>
      </c>
      <c r="N27" s="512">
        <f>'[2]1.1_MaterialChange'!T40</f>
        <v>0</v>
      </c>
      <c r="O27" s="512">
        <f>'[2]1.1_MaterialChange'!U40</f>
        <v>0</v>
      </c>
      <c r="P27" s="512">
        <f>'[2]1.1_MaterialChange'!V40</f>
        <v>0</v>
      </c>
      <c r="Q27" s="512">
        <f>'[2]1.1_MaterialChange'!W40</f>
        <v>0</v>
      </c>
      <c r="R27" s="513">
        <f>'[2]1.1_MaterialChange'!X40</f>
        <v>0</v>
      </c>
      <c r="T27" s="512">
        <f>'[2]1.1_MaterialChange'!AC40</f>
        <v>0</v>
      </c>
      <c r="U27" s="512">
        <f>'[2]1.1_MaterialChange'!AD40</f>
        <v>0</v>
      </c>
      <c r="V27" s="512">
        <f>'[2]1.1_MaterialChange'!AE40</f>
        <v>0</v>
      </c>
      <c r="W27" s="512">
        <f>'[2]1.1_MaterialChange'!AF40</f>
        <v>0</v>
      </c>
      <c r="X27" s="512">
        <f>'[2]1.1_MaterialChange'!AG40</f>
        <v>0</v>
      </c>
      <c r="Y27" s="513">
        <f>'[2]1.1_MaterialChange'!AH40</f>
        <v>0</v>
      </c>
    </row>
    <row r="28" spans="1:25" ht="13.15">
      <c r="A28" s="508"/>
      <c r="B28" s="509"/>
      <c r="C28" s="510"/>
      <c r="D28" s="511"/>
      <c r="E28" s="504" t="s">
        <v>54</v>
      </c>
      <c r="F28" s="512">
        <f>'[2]1.1_MaterialChange'!I41</f>
        <v>0</v>
      </c>
      <c r="G28" s="512">
        <f>'[2]1.1_MaterialChange'!J41</f>
        <v>0</v>
      </c>
      <c r="H28" s="512">
        <f>'[2]1.1_MaterialChange'!K41</f>
        <v>0</v>
      </c>
      <c r="I28" s="512">
        <f>'[2]1.1_MaterialChange'!L41</f>
        <v>0</v>
      </c>
      <c r="J28" s="512">
        <f>'[2]1.1_MaterialChange'!M41</f>
        <v>0</v>
      </c>
      <c r="K28" s="513">
        <f>'[2]1.1_MaterialChange'!N41</f>
        <v>0</v>
      </c>
      <c r="M28" s="512">
        <f>'[2]1.1_MaterialChange'!S41</f>
        <v>0</v>
      </c>
      <c r="N28" s="512">
        <f>'[2]1.1_MaterialChange'!T41</f>
        <v>0</v>
      </c>
      <c r="O28" s="512">
        <f>'[2]1.1_MaterialChange'!U41</f>
        <v>0</v>
      </c>
      <c r="P28" s="512">
        <f>'[2]1.1_MaterialChange'!V41</f>
        <v>0</v>
      </c>
      <c r="Q28" s="512">
        <f>'[2]1.1_MaterialChange'!W41</f>
        <v>0</v>
      </c>
      <c r="R28" s="513">
        <f>'[2]1.1_MaterialChange'!X41</f>
        <v>0</v>
      </c>
      <c r="T28" s="512">
        <f>'[2]1.1_MaterialChange'!AC41</f>
        <v>0</v>
      </c>
      <c r="U28" s="512">
        <f>'[2]1.1_MaterialChange'!AD41</f>
        <v>0</v>
      </c>
      <c r="V28" s="512">
        <f>'[2]1.1_MaterialChange'!AE41</f>
        <v>0</v>
      </c>
      <c r="W28" s="512">
        <f>'[2]1.1_MaterialChange'!AF41</f>
        <v>0</v>
      </c>
      <c r="X28" s="512">
        <f>'[2]1.1_MaterialChange'!AG41</f>
        <v>0</v>
      </c>
      <c r="Y28" s="513">
        <f>'[2]1.1_MaterialChange'!AH41</f>
        <v>0</v>
      </c>
    </row>
    <row r="29" spans="1:25" ht="13.5" thickBot="1">
      <c r="A29" s="508"/>
      <c r="B29" s="514"/>
      <c r="C29" s="515"/>
      <c r="D29" s="516"/>
      <c r="E29" s="517" t="s">
        <v>55</v>
      </c>
      <c r="F29" s="518">
        <f>'[2]1.1_MaterialChange'!I42</f>
        <v>0</v>
      </c>
      <c r="G29" s="518">
        <f>'[2]1.1_MaterialChange'!J42</f>
        <v>0</v>
      </c>
      <c r="H29" s="518">
        <f>'[2]1.1_MaterialChange'!K42</f>
        <v>0</v>
      </c>
      <c r="I29" s="518">
        <f>'[2]1.1_MaterialChange'!L42</f>
        <v>0</v>
      </c>
      <c r="J29" s="518">
        <f>'[2]1.1_MaterialChange'!M42</f>
        <v>0</v>
      </c>
      <c r="K29" s="519">
        <f>'[2]1.1_MaterialChange'!N42</f>
        <v>0</v>
      </c>
      <c r="M29" s="518">
        <f>'[2]1.1_MaterialChange'!S42</f>
        <v>0</v>
      </c>
      <c r="N29" s="518">
        <f>'[2]1.1_MaterialChange'!T42</f>
        <v>0</v>
      </c>
      <c r="O29" s="518">
        <f>'[2]1.1_MaterialChange'!U42</f>
        <v>0</v>
      </c>
      <c r="P29" s="518">
        <f>'[2]1.1_MaterialChange'!V42</f>
        <v>0</v>
      </c>
      <c r="Q29" s="518">
        <f>'[2]1.1_MaterialChange'!W42</f>
        <v>0</v>
      </c>
      <c r="R29" s="519">
        <f>'[2]1.1_MaterialChange'!X42</f>
        <v>0</v>
      </c>
      <c r="T29" s="518">
        <f>'[2]1.1_MaterialChange'!AC42</f>
        <v>0</v>
      </c>
      <c r="U29" s="518">
        <f>'[2]1.1_MaterialChange'!AD42</f>
        <v>0</v>
      </c>
      <c r="V29" s="518">
        <f>'[2]1.1_MaterialChange'!AE42</f>
        <v>0</v>
      </c>
      <c r="W29" s="518">
        <f>'[2]1.1_MaterialChange'!AF42</f>
        <v>0</v>
      </c>
      <c r="X29" s="518">
        <f>'[2]1.1_MaterialChange'!AG42</f>
        <v>0</v>
      </c>
      <c r="Y29" s="519">
        <f>'[2]1.1_MaterialChange'!AH42</f>
        <v>0</v>
      </c>
    </row>
    <row r="30" spans="1:25" ht="26.25">
      <c r="A30" s="520" t="s">
        <v>9</v>
      </c>
      <c r="B30" s="501">
        <v>16</v>
      </c>
      <c r="C30" s="502" t="s">
        <v>15</v>
      </c>
      <c r="D30" s="503" t="s">
        <v>57</v>
      </c>
      <c r="E30" s="521" t="s">
        <v>52</v>
      </c>
      <c r="F30" s="505">
        <f>'[2]1.1_MaterialChange'!I43</f>
        <v>0</v>
      </c>
      <c r="G30" s="505">
        <f>'[2]1.1_MaterialChange'!J43</f>
        <v>0</v>
      </c>
      <c r="H30" s="505">
        <f>'[2]1.1_MaterialChange'!K43</f>
        <v>0</v>
      </c>
      <c r="I30" s="505">
        <f>'[2]1.1_MaterialChange'!L43</f>
        <v>0</v>
      </c>
      <c r="J30" s="505">
        <f>'[2]1.1_MaterialChange'!M43</f>
        <v>0</v>
      </c>
      <c r="K30" s="506">
        <f>'[2]1.1_MaterialChange'!N43</f>
        <v>0</v>
      </c>
      <c r="M30" s="505">
        <f>'[2]1.1_MaterialChange'!S43</f>
        <v>1</v>
      </c>
      <c r="N30" s="505">
        <f>'[2]1.1_MaterialChange'!T43</f>
        <v>1</v>
      </c>
      <c r="O30" s="505">
        <f>'[2]1.1_MaterialChange'!U43</f>
        <v>0</v>
      </c>
      <c r="P30" s="505">
        <f>'[2]1.1_MaterialChange'!V43</f>
        <v>0</v>
      </c>
      <c r="Q30" s="505">
        <f>'[2]1.1_MaterialChange'!W43</f>
        <v>0</v>
      </c>
      <c r="R30" s="506">
        <f>'[2]1.1_MaterialChange'!X43</f>
        <v>0</v>
      </c>
      <c r="T30" s="505">
        <f>'[2]1.1_MaterialChange'!AC43</f>
        <v>1</v>
      </c>
      <c r="U30" s="505">
        <f>'[2]1.1_MaterialChange'!AD43</f>
        <v>1</v>
      </c>
      <c r="V30" s="505">
        <f>'[2]1.1_MaterialChange'!AE43</f>
        <v>0</v>
      </c>
      <c r="W30" s="505">
        <f>'[2]1.1_MaterialChange'!AF43</f>
        <v>0</v>
      </c>
      <c r="X30" s="505">
        <f>'[2]1.1_MaterialChange'!AG43</f>
        <v>0</v>
      </c>
      <c r="Y30" s="506">
        <f>'[2]1.1_MaterialChange'!AH43</f>
        <v>0</v>
      </c>
    </row>
    <row r="31" spans="1:25" ht="13.15">
      <c r="A31" s="508"/>
      <c r="B31" s="509"/>
      <c r="C31" s="510"/>
      <c r="D31" s="511"/>
      <c r="E31" s="504" t="s">
        <v>53</v>
      </c>
      <c r="F31" s="512">
        <f>'[2]1.1_MaterialChange'!I44</f>
        <v>0</v>
      </c>
      <c r="G31" s="512">
        <f>'[2]1.1_MaterialChange'!J44</f>
        <v>0</v>
      </c>
      <c r="H31" s="512">
        <f>'[2]1.1_MaterialChange'!K44</f>
        <v>0</v>
      </c>
      <c r="I31" s="512">
        <f>'[2]1.1_MaterialChange'!L44</f>
        <v>0</v>
      </c>
      <c r="J31" s="512">
        <f>'[2]1.1_MaterialChange'!M44</f>
        <v>0</v>
      </c>
      <c r="K31" s="513">
        <f>'[2]1.1_MaterialChange'!N44</f>
        <v>0</v>
      </c>
      <c r="M31" s="512">
        <f>'[2]1.1_MaterialChange'!S44</f>
        <v>0</v>
      </c>
      <c r="N31" s="512">
        <f>'[2]1.1_MaterialChange'!T44</f>
        <v>0</v>
      </c>
      <c r="O31" s="512">
        <f>'[2]1.1_MaterialChange'!U44</f>
        <v>0</v>
      </c>
      <c r="P31" s="512">
        <f>'[2]1.1_MaterialChange'!V44</f>
        <v>0</v>
      </c>
      <c r="Q31" s="512">
        <f>'[2]1.1_MaterialChange'!W44</f>
        <v>0</v>
      </c>
      <c r="R31" s="513">
        <f>'[2]1.1_MaterialChange'!X44</f>
        <v>0</v>
      </c>
      <c r="T31" s="512">
        <f>'[2]1.1_MaterialChange'!AC44</f>
        <v>0</v>
      </c>
      <c r="U31" s="512">
        <f>'[2]1.1_MaterialChange'!AD44</f>
        <v>0</v>
      </c>
      <c r="V31" s="512">
        <f>'[2]1.1_MaterialChange'!AE44</f>
        <v>0</v>
      </c>
      <c r="W31" s="512">
        <f>'[2]1.1_MaterialChange'!AF44</f>
        <v>0</v>
      </c>
      <c r="X31" s="512">
        <f>'[2]1.1_MaterialChange'!AG44</f>
        <v>0</v>
      </c>
      <c r="Y31" s="513">
        <f>'[2]1.1_MaterialChange'!AH44</f>
        <v>0</v>
      </c>
    </row>
    <row r="32" spans="1:25" ht="13.15">
      <c r="A32" s="508"/>
      <c r="B32" s="509"/>
      <c r="C32" s="510"/>
      <c r="D32" s="511"/>
      <c r="E32" s="504" t="s">
        <v>54</v>
      </c>
      <c r="F32" s="512">
        <f>'[2]1.1_MaterialChange'!I45</f>
        <v>0</v>
      </c>
      <c r="G32" s="512">
        <f>'[2]1.1_MaterialChange'!J45</f>
        <v>0</v>
      </c>
      <c r="H32" s="512">
        <f>'[2]1.1_MaterialChange'!K45</f>
        <v>0</v>
      </c>
      <c r="I32" s="512">
        <f>'[2]1.1_MaterialChange'!L45</f>
        <v>0</v>
      </c>
      <c r="J32" s="512">
        <f>'[2]1.1_MaterialChange'!M45</f>
        <v>0</v>
      </c>
      <c r="K32" s="513">
        <f>'[2]1.1_MaterialChange'!N45</f>
        <v>0</v>
      </c>
      <c r="M32" s="512">
        <f>'[2]1.1_MaterialChange'!S45</f>
        <v>0</v>
      </c>
      <c r="N32" s="512">
        <f>'[2]1.1_MaterialChange'!T45</f>
        <v>0</v>
      </c>
      <c r="O32" s="512">
        <f>'[2]1.1_MaterialChange'!U45</f>
        <v>0</v>
      </c>
      <c r="P32" s="512">
        <f>'[2]1.1_MaterialChange'!V45</f>
        <v>0</v>
      </c>
      <c r="Q32" s="512">
        <f>'[2]1.1_MaterialChange'!W45</f>
        <v>0</v>
      </c>
      <c r="R32" s="513">
        <f>'[2]1.1_MaterialChange'!X45</f>
        <v>0</v>
      </c>
      <c r="T32" s="512">
        <f>'[2]1.1_MaterialChange'!AC45</f>
        <v>0</v>
      </c>
      <c r="U32" s="512">
        <f>'[2]1.1_MaterialChange'!AD45</f>
        <v>0</v>
      </c>
      <c r="V32" s="512">
        <f>'[2]1.1_MaterialChange'!AE45</f>
        <v>0</v>
      </c>
      <c r="W32" s="512">
        <f>'[2]1.1_MaterialChange'!AF45</f>
        <v>0</v>
      </c>
      <c r="X32" s="512">
        <f>'[2]1.1_MaterialChange'!AG45</f>
        <v>0</v>
      </c>
      <c r="Y32" s="513">
        <f>'[2]1.1_MaterialChange'!AH45</f>
        <v>0</v>
      </c>
    </row>
    <row r="33" spans="1:25" ht="13.5" thickBot="1">
      <c r="A33" s="508"/>
      <c r="B33" s="514"/>
      <c r="C33" s="515"/>
      <c r="D33" s="516"/>
      <c r="E33" s="517" t="s">
        <v>55</v>
      </c>
      <c r="F33" s="518">
        <f>'[2]1.1_MaterialChange'!I46</f>
        <v>0</v>
      </c>
      <c r="G33" s="518">
        <f>'[2]1.1_MaterialChange'!J46</f>
        <v>0</v>
      </c>
      <c r="H33" s="518">
        <f>'[2]1.1_MaterialChange'!K46</f>
        <v>0</v>
      </c>
      <c r="I33" s="518">
        <f>'[2]1.1_MaterialChange'!L46</f>
        <v>0</v>
      </c>
      <c r="J33" s="518">
        <f>'[2]1.1_MaterialChange'!M46</f>
        <v>0</v>
      </c>
      <c r="K33" s="519">
        <f>'[2]1.1_MaterialChange'!N46</f>
        <v>0</v>
      </c>
      <c r="M33" s="518">
        <f>'[2]1.1_MaterialChange'!S46</f>
        <v>2</v>
      </c>
      <c r="N33" s="518">
        <f>'[2]1.1_MaterialChange'!T46</f>
        <v>0</v>
      </c>
      <c r="O33" s="518">
        <f>'[2]1.1_MaterialChange'!U46</f>
        <v>2</v>
      </c>
      <c r="P33" s="518">
        <f>'[2]1.1_MaterialChange'!V46</f>
        <v>0</v>
      </c>
      <c r="Q33" s="518">
        <f>'[2]1.1_MaterialChange'!W46</f>
        <v>0</v>
      </c>
      <c r="R33" s="519">
        <f>'[2]1.1_MaterialChange'!X46</f>
        <v>0</v>
      </c>
      <c r="T33" s="518">
        <f>'[2]1.1_MaterialChange'!AC46</f>
        <v>2</v>
      </c>
      <c r="U33" s="518">
        <f>'[2]1.1_MaterialChange'!AD46</f>
        <v>0</v>
      </c>
      <c r="V33" s="518">
        <f>'[2]1.1_MaterialChange'!AE46</f>
        <v>2</v>
      </c>
      <c r="W33" s="518">
        <f>'[2]1.1_MaterialChange'!AF46</f>
        <v>0</v>
      </c>
      <c r="X33" s="518">
        <f>'[2]1.1_MaterialChange'!AG46</f>
        <v>0</v>
      </c>
      <c r="Y33" s="519">
        <f>'[2]1.1_MaterialChange'!AH46</f>
        <v>0</v>
      </c>
    </row>
    <row r="34" spans="1:25" ht="25.5">
      <c r="A34" s="520" t="s">
        <v>9</v>
      </c>
      <c r="B34" s="501">
        <v>17</v>
      </c>
      <c r="C34" s="502" t="s">
        <v>16</v>
      </c>
      <c r="D34" s="503" t="s">
        <v>57</v>
      </c>
      <c r="E34" s="521" t="s">
        <v>52</v>
      </c>
      <c r="F34" s="505">
        <f>'[2]1.1_MaterialChange'!I47</f>
        <v>0</v>
      </c>
      <c r="G34" s="505">
        <f>'[2]1.1_MaterialChange'!J47</f>
        <v>0</v>
      </c>
      <c r="H34" s="505">
        <f>'[2]1.1_MaterialChange'!K47</f>
        <v>0</v>
      </c>
      <c r="I34" s="505">
        <f>'[2]1.1_MaterialChange'!L47</f>
        <v>0</v>
      </c>
      <c r="J34" s="505">
        <f>'[2]1.1_MaterialChange'!M47</f>
        <v>0</v>
      </c>
      <c r="K34" s="506">
        <f>'[2]1.1_MaterialChange'!N47</f>
        <v>0</v>
      </c>
      <c r="M34" s="505">
        <f>'[2]1.1_MaterialChange'!S47</f>
        <v>2</v>
      </c>
      <c r="N34" s="505">
        <f>'[2]1.1_MaterialChange'!T47</f>
        <v>0</v>
      </c>
      <c r="O34" s="505">
        <f>'[2]1.1_MaterialChange'!U47</f>
        <v>2</v>
      </c>
      <c r="P34" s="505">
        <f>'[2]1.1_MaterialChange'!V47</f>
        <v>0</v>
      </c>
      <c r="Q34" s="505">
        <f>'[2]1.1_MaterialChange'!W47</f>
        <v>0</v>
      </c>
      <c r="R34" s="506">
        <f>'[2]1.1_MaterialChange'!X47</f>
        <v>0</v>
      </c>
      <c r="T34" s="505">
        <f>'[2]1.1_MaterialChange'!AC47</f>
        <v>2</v>
      </c>
      <c r="U34" s="505">
        <f>'[2]1.1_MaterialChange'!AD47</f>
        <v>0</v>
      </c>
      <c r="V34" s="505">
        <f>'[2]1.1_MaterialChange'!AE47</f>
        <v>2</v>
      </c>
      <c r="W34" s="505">
        <f>'[2]1.1_MaterialChange'!AF47</f>
        <v>0</v>
      </c>
      <c r="X34" s="505">
        <f>'[2]1.1_MaterialChange'!AG47</f>
        <v>0</v>
      </c>
      <c r="Y34" s="506">
        <f>'[2]1.1_MaterialChange'!AH47</f>
        <v>0</v>
      </c>
    </row>
    <row r="35" spans="1:25" ht="13.15">
      <c r="A35" s="508"/>
      <c r="B35" s="509"/>
      <c r="C35" s="510"/>
      <c r="D35" s="511"/>
      <c r="E35" s="504" t="s">
        <v>53</v>
      </c>
      <c r="F35" s="512">
        <f>'[2]1.1_MaterialChange'!I48</f>
        <v>0</v>
      </c>
      <c r="G35" s="512">
        <f>'[2]1.1_MaterialChange'!J48</f>
        <v>0</v>
      </c>
      <c r="H35" s="512">
        <f>'[2]1.1_MaterialChange'!K48</f>
        <v>0</v>
      </c>
      <c r="I35" s="512">
        <f>'[2]1.1_MaterialChange'!L48</f>
        <v>0</v>
      </c>
      <c r="J35" s="512">
        <f>'[2]1.1_MaterialChange'!M48</f>
        <v>0</v>
      </c>
      <c r="K35" s="513">
        <f>'[2]1.1_MaterialChange'!N48</f>
        <v>0</v>
      </c>
      <c r="M35" s="512">
        <f>'[2]1.1_MaterialChange'!S48</f>
        <v>0</v>
      </c>
      <c r="N35" s="512">
        <f>'[2]1.1_MaterialChange'!T48</f>
        <v>0</v>
      </c>
      <c r="O35" s="512">
        <f>'[2]1.1_MaterialChange'!U48</f>
        <v>0</v>
      </c>
      <c r="P35" s="512">
        <f>'[2]1.1_MaterialChange'!V48</f>
        <v>0</v>
      </c>
      <c r="Q35" s="512">
        <f>'[2]1.1_MaterialChange'!W48</f>
        <v>0</v>
      </c>
      <c r="R35" s="513">
        <f>'[2]1.1_MaterialChange'!X48</f>
        <v>0</v>
      </c>
      <c r="T35" s="512">
        <f>'[2]1.1_MaterialChange'!AC48</f>
        <v>0</v>
      </c>
      <c r="U35" s="512">
        <f>'[2]1.1_MaterialChange'!AD48</f>
        <v>0</v>
      </c>
      <c r="V35" s="512">
        <f>'[2]1.1_MaterialChange'!AE48</f>
        <v>0</v>
      </c>
      <c r="W35" s="512">
        <f>'[2]1.1_MaterialChange'!AF48</f>
        <v>0</v>
      </c>
      <c r="X35" s="512">
        <f>'[2]1.1_MaterialChange'!AG48</f>
        <v>0</v>
      </c>
      <c r="Y35" s="513">
        <f>'[2]1.1_MaterialChange'!AH48</f>
        <v>0</v>
      </c>
    </row>
    <row r="36" spans="1:25" ht="13.15">
      <c r="A36" s="508"/>
      <c r="B36" s="509"/>
      <c r="C36" s="510"/>
      <c r="D36" s="511"/>
      <c r="E36" s="504" t="s">
        <v>54</v>
      </c>
      <c r="F36" s="512">
        <f>'[2]1.1_MaterialChange'!I49</f>
        <v>0</v>
      </c>
      <c r="G36" s="512">
        <f>'[2]1.1_MaterialChange'!J49</f>
        <v>0</v>
      </c>
      <c r="H36" s="512">
        <f>'[2]1.1_MaterialChange'!K49</f>
        <v>0</v>
      </c>
      <c r="I36" s="512">
        <f>'[2]1.1_MaterialChange'!L49</f>
        <v>0</v>
      </c>
      <c r="J36" s="512">
        <f>'[2]1.1_MaterialChange'!M49</f>
        <v>0</v>
      </c>
      <c r="K36" s="513">
        <f>'[2]1.1_MaterialChange'!N49</f>
        <v>0</v>
      </c>
      <c r="M36" s="512">
        <f>'[2]1.1_MaterialChange'!S49</f>
        <v>0</v>
      </c>
      <c r="N36" s="512">
        <f>'[2]1.1_MaterialChange'!T49</f>
        <v>0</v>
      </c>
      <c r="O36" s="512">
        <f>'[2]1.1_MaterialChange'!U49</f>
        <v>0</v>
      </c>
      <c r="P36" s="512">
        <f>'[2]1.1_MaterialChange'!V49</f>
        <v>0</v>
      </c>
      <c r="Q36" s="512">
        <f>'[2]1.1_MaterialChange'!W49</f>
        <v>0</v>
      </c>
      <c r="R36" s="513">
        <f>'[2]1.1_MaterialChange'!X49</f>
        <v>0</v>
      </c>
      <c r="T36" s="512">
        <f>'[2]1.1_MaterialChange'!AC49</f>
        <v>0</v>
      </c>
      <c r="U36" s="512">
        <f>'[2]1.1_MaterialChange'!AD49</f>
        <v>0</v>
      </c>
      <c r="V36" s="512">
        <f>'[2]1.1_MaterialChange'!AE49</f>
        <v>0</v>
      </c>
      <c r="W36" s="512">
        <f>'[2]1.1_MaterialChange'!AF49</f>
        <v>0</v>
      </c>
      <c r="X36" s="512">
        <f>'[2]1.1_MaterialChange'!AG49</f>
        <v>0</v>
      </c>
      <c r="Y36" s="513">
        <f>'[2]1.1_MaterialChange'!AH49</f>
        <v>0</v>
      </c>
    </row>
    <row r="37" spans="1:25" ht="13.5" thickBot="1">
      <c r="A37" s="508"/>
      <c r="B37" s="514"/>
      <c r="C37" s="515"/>
      <c r="D37" s="516"/>
      <c r="E37" s="517" t="s">
        <v>55</v>
      </c>
      <c r="F37" s="518">
        <f>'[2]1.1_MaterialChange'!I50</f>
        <v>0</v>
      </c>
      <c r="G37" s="518">
        <f>'[2]1.1_MaterialChange'!J50</f>
        <v>0</v>
      </c>
      <c r="H37" s="518">
        <f>'[2]1.1_MaterialChange'!K50</f>
        <v>0</v>
      </c>
      <c r="I37" s="518">
        <f>'[2]1.1_MaterialChange'!L50</f>
        <v>0</v>
      </c>
      <c r="J37" s="518">
        <f>'[2]1.1_MaterialChange'!M50</f>
        <v>0</v>
      </c>
      <c r="K37" s="519">
        <f>'[2]1.1_MaterialChange'!N50</f>
        <v>0</v>
      </c>
      <c r="M37" s="518">
        <f>'[2]1.1_MaterialChange'!S50</f>
        <v>0</v>
      </c>
      <c r="N37" s="518">
        <f>'[2]1.1_MaterialChange'!T50</f>
        <v>0</v>
      </c>
      <c r="O37" s="518">
        <f>'[2]1.1_MaterialChange'!U50</f>
        <v>0</v>
      </c>
      <c r="P37" s="518">
        <f>'[2]1.1_MaterialChange'!V50</f>
        <v>0</v>
      </c>
      <c r="Q37" s="518">
        <f>'[2]1.1_MaterialChange'!W50</f>
        <v>0</v>
      </c>
      <c r="R37" s="519">
        <f>'[2]1.1_MaterialChange'!X50</f>
        <v>0</v>
      </c>
      <c r="T37" s="518">
        <f>'[2]1.1_MaterialChange'!AC50</f>
        <v>0</v>
      </c>
      <c r="U37" s="518">
        <f>'[2]1.1_MaterialChange'!AD50</f>
        <v>0</v>
      </c>
      <c r="V37" s="518">
        <f>'[2]1.1_MaterialChange'!AE50</f>
        <v>0</v>
      </c>
      <c r="W37" s="518">
        <f>'[2]1.1_MaterialChange'!AF50</f>
        <v>0</v>
      </c>
      <c r="X37" s="518">
        <f>'[2]1.1_MaterialChange'!AG50</f>
        <v>0</v>
      </c>
      <c r="Y37" s="519">
        <f>'[2]1.1_MaterialChange'!AH50</f>
        <v>0</v>
      </c>
    </row>
    <row r="38" spans="1:25" ht="25.5">
      <c r="A38" s="520" t="s">
        <v>9</v>
      </c>
      <c r="B38" s="501">
        <v>20</v>
      </c>
      <c r="C38" s="502" t="s">
        <v>17</v>
      </c>
      <c r="D38" s="503" t="s">
        <v>57</v>
      </c>
      <c r="E38" s="521" t="s">
        <v>52</v>
      </c>
      <c r="F38" s="505">
        <f>'[2]1.1_MaterialChange'!I51</f>
        <v>0</v>
      </c>
      <c r="G38" s="505">
        <f>'[2]1.1_MaterialChange'!J51</f>
        <v>0</v>
      </c>
      <c r="H38" s="505">
        <f>'[2]1.1_MaterialChange'!K51</f>
        <v>0</v>
      </c>
      <c r="I38" s="505">
        <f>'[2]1.1_MaterialChange'!L51</f>
        <v>0</v>
      </c>
      <c r="J38" s="505">
        <f>'[2]1.1_MaterialChange'!M51</f>
        <v>0</v>
      </c>
      <c r="K38" s="506">
        <f>'[2]1.1_MaterialChange'!N51</f>
        <v>0</v>
      </c>
      <c r="M38" s="505">
        <f>'[2]1.1_MaterialChange'!S51</f>
        <v>4</v>
      </c>
      <c r="N38" s="505">
        <f>'[2]1.1_MaterialChange'!T51</f>
        <v>4</v>
      </c>
      <c r="O38" s="505">
        <f>'[2]1.1_MaterialChange'!U51</f>
        <v>0</v>
      </c>
      <c r="P38" s="505">
        <f>'[2]1.1_MaterialChange'!V51</f>
        <v>0</v>
      </c>
      <c r="Q38" s="505">
        <f>'[2]1.1_MaterialChange'!W51</f>
        <v>0</v>
      </c>
      <c r="R38" s="506">
        <f>'[2]1.1_MaterialChange'!X51</f>
        <v>0</v>
      </c>
      <c r="T38" s="505">
        <f>'[2]1.1_MaterialChange'!AC51</f>
        <v>4</v>
      </c>
      <c r="U38" s="505">
        <f>'[2]1.1_MaterialChange'!AD51</f>
        <v>4</v>
      </c>
      <c r="V38" s="505">
        <f>'[2]1.1_MaterialChange'!AE51</f>
        <v>0</v>
      </c>
      <c r="W38" s="505">
        <f>'[2]1.1_MaterialChange'!AF51</f>
        <v>0</v>
      </c>
      <c r="X38" s="505">
        <f>'[2]1.1_MaterialChange'!AG51</f>
        <v>0</v>
      </c>
      <c r="Y38" s="506">
        <f>'[2]1.1_MaterialChange'!AH51</f>
        <v>0</v>
      </c>
    </row>
    <row r="39" spans="1:25" ht="13.15">
      <c r="A39" s="508"/>
      <c r="B39" s="509"/>
      <c r="C39" s="510"/>
      <c r="D39" s="511"/>
      <c r="E39" s="504" t="s">
        <v>53</v>
      </c>
      <c r="F39" s="512">
        <f>'[2]1.1_MaterialChange'!I52</f>
        <v>0</v>
      </c>
      <c r="G39" s="512">
        <f>'[2]1.1_MaterialChange'!J52</f>
        <v>0</v>
      </c>
      <c r="H39" s="512">
        <f>'[2]1.1_MaterialChange'!K52</f>
        <v>0</v>
      </c>
      <c r="I39" s="512">
        <f>'[2]1.1_MaterialChange'!L52</f>
        <v>0</v>
      </c>
      <c r="J39" s="512">
        <f>'[2]1.1_MaterialChange'!M52</f>
        <v>0</v>
      </c>
      <c r="K39" s="513">
        <f>'[2]1.1_MaterialChange'!N52</f>
        <v>0</v>
      </c>
      <c r="M39" s="512">
        <f>'[2]1.1_MaterialChange'!S52</f>
        <v>0</v>
      </c>
      <c r="N39" s="512">
        <f>'[2]1.1_MaterialChange'!T52</f>
        <v>0</v>
      </c>
      <c r="O39" s="512">
        <f>'[2]1.1_MaterialChange'!U52</f>
        <v>0</v>
      </c>
      <c r="P39" s="512">
        <f>'[2]1.1_MaterialChange'!V52</f>
        <v>0</v>
      </c>
      <c r="Q39" s="512">
        <f>'[2]1.1_MaterialChange'!W52</f>
        <v>0</v>
      </c>
      <c r="R39" s="513">
        <f>'[2]1.1_MaterialChange'!X52</f>
        <v>0</v>
      </c>
      <c r="T39" s="512">
        <f>'[2]1.1_MaterialChange'!AC52</f>
        <v>0</v>
      </c>
      <c r="U39" s="512">
        <f>'[2]1.1_MaterialChange'!AD52</f>
        <v>0</v>
      </c>
      <c r="V39" s="512">
        <f>'[2]1.1_MaterialChange'!AE52</f>
        <v>0</v>
      </c>
      <c r="W39" s="512">
        <f>'[2]1.1_MaterialChange'!AF52</f>
        <v>0</v>
      </c>
      <c r="X39" s="512">
        <f>'[2]1.1_MaterialChange'!AG52</f>
        <v>0</v>
      </c>
      <c r="Y39" s="513">
        <f>'[2]1.1_MaterialChange'!AH52</f>
        <v>0</v>
      </c>
    </row>
    <row r="40" spans="1:25" ht="13.15">
      <c r="A40" s="508"/>
      <c r="B40" s="509"/>
      <c r="C40" s="510"/>
      <c r="D40" s="511"/>
      <c r="E40" s="504" t="s">
        <v>54</v>
      </c>
      <c r="F40" s="512">
        <f>'[2]1.1_MaterialChange'!I53</f>
        <v>0</v>
      </c>
      <c r="G40" s="512">
        <f>'[2]1.1_MaterialChange'!J53</f>
        <v>0</v>
      </c>
      <c r="H40" s="512">
        <f>'[2]1.1_MaterialChange'!K53</f>
        <v>0</v>
      </c>
      <c r="I40" s="512">
        <f>'[2]1.1_MaterialChange'!L53</f>
        <v>0</v>
      </c>
      <c r="J40" s="512">
        <f>'[2]1.1_MaterialChange'!M53</f>
        <v>0</v>
      </c>
      <c r="K40" s="513">
        <f>'[2]1.1_MaterialChange'!N53</f>
        <v>0</v>
      </c>
      <c r="M40" s="512">
        <f>'[2]1.1_MaterialChange'!S53</f>
        <v>0</v>
      </c>
      <c r="N40" s="512">
        <f>'[2]1.1_MaterialChange'!T53</f>
        <v>0</v>
      </c>
      <c r="O40" s="512">
        <f>'[2]1.1_MaterialChange'!U53</f>
        <v>0</v>
      </c>
      <c r="P40" s="512">
        <f>'[2]1.1_MaterialChange'!V53</f>
        <v>0</v>
      </c>
      <c r="Q40" s="512">
        <f>'[2]1.1_MaterialChange'!W53</f>
        <v>0</v>
      </c>
      <c r="R40" s="513">
        <f>'[2]1.1_MaterialChange'!X53</f>
        <v>0</v>
      </c>
      <c r="T40" s="512">
        <f>'[2]1.1_MaterialChange'!AC53</f>
        <v>0</v>
      </c>
      <c r="U40" s="512">
        <f>'[2]1.1_MaterialChange'!AD53</f>
        <v>0</v>
      </c>
      <c r="V40" s="512">
        <f>'[2]1.1_MaterialChange'!AE53</f>
        <v>0</v>
      </c>
      <c r="W40" s="512">
        <f>'[2]1.1_MaterialChange'!AF53</f>
        <v>0</v>
      </c>
      <c r="X40" s="512">
        <f>'[2]1.1_MaterialChange'!AG53</f>
        <v>0</v>
      </c>
      <c r="Y40" s="513">
        <f>'[2]1.1_MaterialChange'!AH53</f>
        <v>0</v>
      </c>
    </row>
    <row r="41" spans="1:25" ht="13.5" thickBot="1">
      <c r="A41" s="508"/>
      <c r="B41" s="514"/>
      <c r="C41" s="515"/>
      <c r="D41" s="516"/>
      <c r="E41" s="517" t="s">
        <v>55</v>
      </c>
      <c r="F41" s="518">
        <f>'[2]1.1_MaterialChange'!I54</f>
        <v>0</v>
      </c>
      <c r="G41" s="518">
        <f>'[2]1.1_MaterialChange'!J54</f>
        <v>0</v>
      </c>
      <c r="H41" s="518">
        <f>'[2]1.1_MaterialChange'!K54</f>
        <v>0</v>
      </c>
      <c r="I41" s="518">
        <f>'[2]1.1_MaterialChange'!L54</f>
        <v>0</v>
      </c>
      <c r="J41" s="518">
        <f>'[2]1.1_MaterialChange'!M54</f>
        <v>0</v>
      </c>
      <c r="K41" s="519">
        <f>'[2]1.1_MaterialChange'!N54</f>
        <v>0</v>
      </c>
      <c r="M41" s="518">
        <f>'[2]1.1_MaterialChange'!S54</f>
        <v>0</v>
      </c>
      <c r="N41" s="518">
        <f>'[2]1.1_MaterialChange'!T54</f>
        <v>0</v>
      </c>
      <c r="O41" s="518">
        <f>'[2]1.1_MaterialChange'!U54</f>
        <v>0</v>
      </c>
      <c r="P41" s="518">
        <f>'[2]1.1_MaterialChange'!V54</f>
        <v>0</v>
      </c>
      <c r="Q41" s="518">
        <f>'[2]1.1_MaterialChange'!W54</f>
        <v>0</v>
      </c>
      <c r="R41" s="519">
        <f>'[2]1.1_MaterialChange'!X54</f>
        <v>0</v>
      </c>
      <c r="T41" s="518">
        <f>'[2]1.1_MaterialChange'!AC54</f>
        <v>0</v>
      </c>
      <c r="U41" s="518">
        <f>'[2]1.1_MaterialChange'!AD54</f>
        <v>0</v>
      </c>
      <c r="V41" s="518">
        <f>'[2]1.1_MaterialChange'!AE54</f>
        <v>0</v>
      </c>
      <c r="W41" s="518">
        <f>'[2]1.1_MaterialChange'!AF54</f>
        <v>0</v>
      </c>
      <c r="X41" s="518">
        <f>'[2]1.1_MaterialChange'!AG54</f>
        <v>0</v>
      </c>
      <c r="Y41" s="519">
        <f>'[2]1.1_MaterialChange'!AH54</f>
        <v>0</v>
      </c>
    </row>
    <row r="42" spans="1:25" ht="25.5">
      <c r="A42" s="520" t="s">
        <v>9</v>
      </c>
      <c r="B42" s="501">
        <v>22</v>
      </c>
      <c r="C42" s="502" t="s">
        <v>18</v>
      </c>
      <c r="D42" s="503" t="s">
        <v>59</v>
      </c>
      <c r="E42" s="521" t="s">
        <v>52</v>
      </c>
      <c r="F42" s="505">
        <f>'[2]1.1_MaterialChange'!I55</f>
        <v>0</v>
      </c>
      <c r="G42" s="505">
        <f>'[2]1.1_MaterialChange'!J55</f>
        <v>0</v>
      </c>
      <c r="H42" s="505">
        <f>'[2]1.1_MaterialChange'!K55</f>
        <v>0</v>
      </c>
      <c r="I42" s="505">
        <f>'[2]1.1_MaterialChange'!L55</f>
        <v>0</v>
      </c>
      <c r="J42" s="505">
        <f>'[2]1.1_MaterialChange'!M55</f>
        <v>0</v>
      </c>
      <c r="K42" s="506">
        <f>'[2]1.1_MaterialChange'!N55</f>
        <v>0</v>
      </c>
      <c r="M42" s="505">
        <f>'[2]1.1_MaterialChange'!S55</f>
        <v>0</v>
      </c>
      <c r="N42" s="505">
        <f>'[2]1.1_MaterialChange'!T55</f>
        <v>0</v>
      </c>
      <c r="O42" s="505">
        <f>'[2]1.1_MaterialChange'!U55</f>
        <v>0</v>
      </c>
      <c r="P42" s="505">
        <f>'[2]1.1_MaterialChange'!V55</f>
        <v>0</v>
      </c>
      <c r="Q42" s="505">
        <f>'[2]1.1_MaterialChange'!W55</f>
        <v>0</v>
      </c>
      <c r="R42" s="506">
        <f>'[2]1.1_MaterialChange'!X55</f>
        <v>0</v>
      </c>
      <c r="T42" s="505">
        <f>'[2]1.1_MaterialChange'!AC55</f>
        <v>0</v>
      </c>
      <c r="U42" s="505">
        <f>'[2]1.1_MaterialChange'!AD55</f>
        <v>0</v>
      </c>
      <c r="V42" s="505">
        <f>'[2]1.1_MaterialChange'!AE55</f>
        <v>0</v>
      </c>
      <c r="W42" s="505">
        <f>'[2]1.1_MaterialChange'!AF55</f>
        <v>0</v>
      </c>
      <c r="X42" s="505">
        <f>'[2]1.1_MaterialChange'!AG55</f>
        <v>0</v>
      </c>
      <c r="Y42" s="506">
        <f>'[2]1.1_MaterialChange'!AH55</f>
        <v>0</v>
      </c>
    </row>
    <row r="43" spans="1:25" ht="13.15">
      <c r="A43" s="508"/>
      <c r="B43" s="509"/>
      <c r="C43" s="510"/>
      <c r="D43" s="511"/>
      <c r="E43" s="504" t="s">
        <v>53</v>
      </c>
      <c r="F43" s="512">
        <f>'[2]1.1_MaterialChange'!I56</f>
        <v>0</v>
      </c>
      <c r="G43" s="512">
        <f>'[2]1.1_MaterialChange'!J56</f>
        <v>0</v>
      </c>
      <c r="H43" s="512">
        <f>'[2]1.1_MaterialChange'!K56</f>
        <v>0</v>
      </c>
      <c r="I43" s="512">
        <f>'[2]1.1_MaterialChange'!L56</f>
        <v>0</v>
      </c>
      <c r="J43" s="512">
        <f>'[2]1.1_MaterialChange'!M56</f>
        <v>0</v>
      </c>
      <c r="K43" s="513">
        <f>'[2]1.1_MaterialChange'!N56</f>
        <v>0</v>
      </c>
      <c r="M43" s="512">
        <f>'[2]1.1_MaterialChange'!S56</f>
        <v>0</v>
      </c>
      <c r="N43" s="512">
        <f>'[2]1.1_MaterialChange'!T56</f>
        <v>0</v>
      </c>
      <c r="O43" s="512">
        <f>'[2]1.1_MaterialChange'!U56</f>
        <v>0</v>
      </c>
      <c r="P43" s="512">
        <f>'[2]1.1_MaterialChange'!V56</f>
        <v>0</v>
      </c>
      <c r="Q43" s="512">
        <f>'[2]1.1_MaterialChange'!W56</f>
        <v>0</v>
      </c>
      <c r="R43" s="513">
        <f>'[2]1.1_MaterialChange'!X56</f>
        <v>0</v>
      </c>
      <c r="T43" s="512">
        <f>'[2]1.1_MaterialChange'!AC56</f>
        <v>0</v>
      </c>
      <c r="U43" s="512">
        <f>'[2]1.1_MaterialChange'!AD56</f>
        <v>0</v>
      </c>
      <c r="V43" s="512">
        <f>'[2]1.1_MaterialChange'!AE56</f>
        <v>0</v>
      </c>
      <c r="W43" s="512">
        <f>'[2]1.1_MaterialChange'!AF56</f>
        <v>0</v>
      </c>
      <c r="X43" s="512">
        <f>'[2]1.1_MaterialChange'!AG56</f>
        <v>0</v>
      </c>
      <c r="Y43" s="513">
        <f>'[2]1.1_MaterialChange'!AH56</f>
        <v>0</v>
      </c>
    </row>
    <row r="44" spans="1:25" ht="13.15">
      <c r="A44" s="508"/>
      <c r="B44" s="509"/>
      <c r="C44" s="510"/>
      <c r="D44" s="511"/>
      <c r="E44" s="504" t="s">
        <v>54</v>
      </c>
      <c r="F44" s="512">
        <f>'[2]1.1_MaterialChange'!I57</f>
        <v>0</v>
      </c>
      <c r="G44" s="512">
        <f>'[2]1.1_MaterialChange'!J57</f>
        <v>0</v>
      </c>
      <c r="H44" s="512">
        <f>'[2]1.1_MaterialChange'!K57</f>
        <v>0</v>
      </c>
      <c r="I44" s="512">
        <f>'[2]1.1_MaterialChange'!L57</f>
        <v>0</v>
      </c>
      <c r="J44" s="512">
        <f>'[2]1.1_MaterialChange'!M57</f>
        <v>0</v>
      </c>
      <c r="K44" s="513">
        <f>'[2]1.1_MaterialChange'!N57</f>
        <v>0</v>
      </c>
      <c r="M44" s="512">
        <f>'[2]1.1_MaterialChange'!S57</f>
        <v>0</v>
      </c>
      <c r="N44" s="512">
        <f>'[2]1.1_MaterialChange'!T57</f>
        <v>0</v>
      </c>
      <c r="O44" s="512">
        <f>'[2]1.1_MaterialChange'!U57</f>
        <v>0</v>
      </c>
      <c r="P44" s="512">
        <f>'[2]1.1_MaterialChange'!V57</f>
        <v>0</v>
      </c>
      <c r="Q44" s="512">
        <f>'[2]1.1_MaterialChange'!W57</f>
        <v>0</v>
      </c>
      <c r="R44" s="513">
        <f>'[2]1.1_MaterialChange'!X57</f>
        <v>0</v>
      </c>
      <c r="T44" s="512">
        <f>'[2]1.1_MaterialChange'!AC57</f>
        <v>0</v>
      </c>
      <c r="U44" s="512">
        <f>'[2]1.1_MaterialChange'!AD57</f>
        <v>0</v>
      </c>
      <c r="V44" s="512">
        <f>'[2]1.1_MaterialChange'!AE57</f>
        <v>0</v>
      </c>
      <c r="W44" s="512">
        <f>'[2]1.1_MaterialChange'!AF57</f>
        <v>0</v>
      </c>
      <c r="X44" s="512">
        <f>'[2]1.1_MaterialChange'!AG57</f>
        <v>0</v>
      </c>
      <c r="Y44" s="513">
        <f>'[2]1.1_MaterialChange'!AH57</f>
        <v>0</v>
      </c>
    </row>
    <row r="45" spans="1:25" ht="13.5" thickBot="1">
      <c r="A45" s="508"/>
      <c r="B45" s="514"/>
      <c r="C45" s="515"/>
      <c r="D45" s="516"/>
      <c r="E45" s="517" t="s">
        <v>55</v>
      </c>
      <c r="F45" s="518">
        <f>'[2]1.1_MaterialChange'!I58</f>
        <v>0</v>
      </c>
      <c r="G45" s="518">
        <f>'[2]1.1_MaterialChange'!J58</f>
        <v>0</v>
      </c>
      <c r="H45" s="518">
        <f>'[2]1.1_MaterialChange'!K58</f>
        <v>0</v>
      </c>
      <c r="I45" s="518">
        <f>'[2]1.1_MaterialChange'!L58</f>
        <v>0</v>
      </c>
      <c r="J45" s="518">
        <f>'[2]1.1_MaterialChange'!M58</f>
        <v>0</v>
      </c>
      <c r="K45" s="519">
        <f>'[2]1.1_MaterialChange'!N58</f>
        <v>0</v>
      </c>
      <c r="M45" s="518">
        <f>'[2]1.1_MaterialChange'!S58</f>
        <v>0</v>
      </c>
      <c r="N45" s="518">
        <f>'[2]1.1_MaterialChange'!T58</f>
        <v>0</v>
      </c>
      <c r="O45" s="518">
        <f>'[2]1.1_MaterialChange'!U58</f>
        <v>0</v>
      </c>
      <c r="P45" s="518">
        <f>'[2]1.1_MaterialChange'!V58</f>
        <v>0</v>
      </c>
      <c r="Q45" s="518">
        <f>'[2]1.1_MaterialChange'!W58</f>
        <v>0</v>
      </c>
      <c r="R45" s="519">
        <f>'[2]1.1_MaterialChange'!X58</f>
        <v>0</v>
      </c>
      <c r="T45" s="518">
        <f>'[2]1.1_MaterialChange'!AC58</f>
        <v>0</v>
      </c>
      <c r="U45" s="518">
        <f>'[2]1.1_MaterialChange'!AD58</f>
        <v>0</v>
      </c>
      <c r="V45" s="518">
        <f>'[2]1.1_MaterialChange'!AE58</f>
        <v>0</v>
      </c>
      <c r="W45" s="518">
        <f>'[2]1.1_MaterialChange'!AF58</f>
        <v>0</v>
      </c>
      <c r="X45" s="518">
        <f>'[2]1.1_MaterialChange'!AG58</f>
        <v>0</v>
      </c>
      <c r="Y45" s="519">
        <f>'[2]1.1_MaterialChange'!AH58</f>
        <v>0</v>
      </c>
    </row>
    <row r="46" spans="1:25" ht="25.5">
      <c r="A46" s="520" t="s">
        <v>9</v>
      </c>
      <c r="B46" s="501">
        <v>36</v>
      </c>
      <c r="C46" s="502" t="s">
        <v>19</v>
      </c>
      <c r="D46" s="503" t="s">
        <v>59</v>
      </c>
      <c r="E46" s="521" t="s">
        <v>52</v>
      </c>
      <c r="F46" s="505">
        <f>'[2]1.1_MaterialChange'!I59</f>
        <v>0</v>
      </c>
      <c r="G46" s="505">
        <f>'[2]1.1_MaterialChange'!J59</f>
        <v>0</v>
      </c>
      <c r="H46" s="505">
        <f>'[2]1.1_MaterialChange'!K59</f>
        <v>0</v>
      </c>
      <c r="I46" s="505">
        <f>'[2]1.1_MaterialChange'!L59</f>
        <v>0</v>
      </c>
      <c r="J46" s="505">
        <f>'[2]1.1_MaterialChange'!M59</f>
        <v>0</v>
      </c>
      <c r="K46" s="506">
        <f>'[2]1.1_MaterialChange'!N59</f>
        <v>0</v>
      </c>
      <c r="M46" s="505">
        <f>'[2]1.1_MaterialChange'!S59</f>
        <v>0</v>
      </c>
      <c r="N46" s="505">
        <f>'[2]1.1_MaterialChange'!T59</f>
        <v>0</v>
      </c>
      <c r="O46" s="505">
        <f>'[2]1.1_MaterialChange'!U59</f>
        <v>0</v>
      </c>
      <c r="P46" s="505">
        <f>'[2]1.1_MaterialChange'!V59</f>
        <v>0</v>
      </c>
      <c r="Q46" s="505">
        <f>'[2]1.1_MaterialChange'!W59</f>
        <v>0</v>
      </c>
      <c r="R46" s="506">
        <f>'[2]1.1_MaterialChange'!X59</f>
        <v>0</v>
      </c>
      <c r="T46" s="505">
        <f>'[2]1.1_MaterialChange'!AC59</f>
        <v>0</v>
      </c>
      <c r="U46" s="505">
        <f>'[2]1.1_MaterialChange'!AD59</f>
        <v>0</v>
      </c>
      <c r="V46" s="505">
        <f>'[2]1.1_MaterialChange'!AE59</f>
        <v>0</v>
      </c>
      <c r="W46" s="505">
        <f>'[2]1.1_MaterialChange'!AF59</f>
        <v>0</v>
      </c>
      <c r="X46" s="505">
        <f>'[2]1.1_MaterialChange'!AG59</f>
        <v>0</v>
      </c>
      <c r="Y46" s="506">
        <f>'[2]1.1_MaterialChange'!AH59</f>
        <v>0</v>
      </c>
    </row>
    <row r="47" spans="1:25" ht="13.15">
      <c r="A47" s="508"/>
      <c r="B47" s="509"/>
      <c r="C47" s="510"/>
      <c r="D47" s="511"/>
      <c r="E47" s="504" t="s">
        <v>53</v>
      </c>
      <c r="F47" s="512">
        <f>'[2]1.1_MaterialChange'!I60</f>
        <v>0</v>
      </c>
      <c r="G47" s="512">
        <f>'[2]1.1_MaterialChange'!J60</f>
        <v>0</v>
      </c>
      <c r="H47" s="512">
        <f>'[2]1.1_MaterialChange'!K60</f>
        <v>0</v>
      </c>
      <c r="I47" s="512">
        <f>'[2]1.1_MaterialChange'!L60</f>
        <v>0</v>
      </c>
      <c r="J47" s="512">
        <f>'[2]1.1_MaterialChange'!M60</f>
        <v>0</v>
      </c>
      <c r="K47" s="513">
        <f>'[2]1.1_MaterialChange'!N60</f>
        <v>0</v>
      </c>
      <c r="M47" s="512">
        <f>'[2]1.1_MaterialChange'!S60</f>
        <v>0</v>
      </c>
      <c r="N47" s="512">
        <f>'[2]1.1_MaterialChange'!T60</f>
        <v>0</v>
      </c>
      <c r="O47" s="512">
        <f>'[2]1.1_MaterialChange'!U60</f>
        <v>0</v>
      </c>
      <c r="P47" s="512">
        <f>'[2]1.1_MaterialChange'!V60</f>
        <v>0</v>
      </c>
      <c r="Q47" s="512">
        <f>'[2]1.1_MaterialChange'!W60</f>
        <v>0</v>
      </c>
      <c r="R47" s="513">
        <f>'[2]1.1_MaterialChange'!X60</f>
        <v>0</v>
      </c>
      <c r="T47" s="512">
        <f>'[2]1.1_MaterialChange'!AC60</f>
        <v>0</v>
      </c>
      <c r="U47" s="512">
        <f>'[2]1.1_MaterialChange'!AD60</f>
        <v>0</v>
      </c>
      <c r="V47" s="512">
        <f>'[2]1.1_MaterialChange'!AE60</f>
        <v>0</v>
      </c>
      <c r="W47" s="512">
        <f>'[2]1.1_MaterialChange'!AF60</f>
        <v>0</v>
      </c>
      <c r="X47" s="512">
        <f>'[2]1.1_MaterialChange'!AG60</f>
        <v>0</v>
      </c>
      <c r="Y47" s="513">
        <f>'[2]1.1_MaterialChange'!AH60</f>
        <v>0</v>
      </c>
    </row>
    <row r="48" spans="1:25" ht="13.15">
      <c r="A48" s="508"/>
      <c r="B48" s="509"/>
      <c r="C48" s="510"/>
      <c r="D48" s="511"/>
      <c r="E48" s="504" t="s">
        <v>54</v>
      </c>
      <c r="F48" s="512">
        <f>'[2]1.1_MaterialChange'!I61</f>
        <v>0</v>
      </c>
      <c r="G48" s="512">
        <f>'[2]1.1_MaterialChange'!J61</f>
        <v>0</v>
      </c>
      <c r="H48" s="512">
        <f>'[2]1.1_MaterialChange'!K61</f>
        <v>0</v>
      </c>
      <c r="I48" s="512">
        <f>'[2]1.1_MaterialChange'!L61</f>
        <v>0</v>
      </c>
      <c r="J48" s="512">
        <f>'[2]1.1_MaterialChange'!M61</f>
        <v>0</v>
      </c>
      <c r="K48" s="513">
        <f>'[2]1.1_MaterialChange'!N61</f>
        <v>0</v>
      </c>
      <c r="M48" s="512">
        <f>'[2]1.1_MaterialChange'!S61</f>
        <v>0</v>
      </c>
      <c r="N48" s="512">
        <f>'[2]1.1_MaterialChange'!T61</f>
        <v>0</v>
      </c>
      <c r="O48" s="512">
        <f>'[2]1.1_MaterialChange'!U61</f>
        <v>0</v>
      </c>
      <c r="P48" s="512">
        <f>'[2]1.1_MaterialChange'!V61</f>
        <v>0</v>
      </c>
      <c r="Q48" s="512">
        <f>'[2]1.1_MaterialChange'!W61</f>
        <v>0</v>
      </c>
      <c r="R48" s="513">
        <f>'[2]1.1_MaterialChange'!X61</f>
        <v>0</v>
      </c>
      <c r="T48" s="512">
        <f>'[2]1.1_MaterialChange'!AC61</f>
        <v>0</v>
      </c>
      <c r="U48" s="512">
        <f>'[2]1.1_MaterialChange'!AD61</f>
        <v>0</v>
      </c>
      <c r="V48" s="512">
        <f>'[2]1.1_MaterialChange'!AE61</f>
        <v>0</v>
      </c>
      <c r="W48" s="512">
        <f>'[2]1.1_MaterialChange'!AF61</f>
        <v>0</v>
      </c>
      <c r="X48" s="512">
        <f>'[2]1.1_MaterialChange'!AG61</f>
        <v>0</v>
      </c>
      <c r="Y48" s="513">
        <f>'[2]1.1_MaterialChange'!AH61</f>
        <v>0</v>
      </c>
    </row>
    <row r="49" spans="1:25" ht="13.5" thickBot="1">
      <c r="A49" s="508"/>
      <c r="B49" s="514"/>
      <c r="C49" s="515"/>
      <c r="D49" s="516"/>
      <c r="E49" s="517" t="s">
        <v>55</v>
      </c>
      <c r="F49" s="518">
        <f>'[2]1.1_MaterialChange'!I62</f>
        <v>0</v>
      </c>
      <c r="G49" s="518">
        <f>'[2]1.1_MaterialChange'!J62</f>
        <v>0</v>
      </c>
      <c r="H49" s="518">
        <f>'[2]1.1_MaterialChange'!K62</f>
        <v>0</v>
      </c>
      <c r="I49" s="518">
        <f>'[2]1.1_MaterialChange'!L62</f>
        <v>0</v>
      </c>
      <c r="J49" s="518">
        <f>'[2]1.1_MaterialChange'!M62</f>
        <v>0</v>
      </c>
      <c r="K49" s="519">
        <f>'[2]1.1_MaterialChange'!N62</f>
        <v>0</v>
      </c>
      <c r="M49" s="518">
        <f>'[2]1.1_MaterialChange'!S62</f>
        <v>0</v>
      </c>
      <c r="N49" s="518">
        <f>'[2]1.1_MaterialChange'!T62</f>
        <v>0</v>
      </c>
      <c r="O49" s="518">
        <f>'[2]1.1_MaterialChange'!U62</f>
        <v>0</v>
      </c>
      <c r="P49" s="518">
        <f>'[2]1.1_MaterialChange'!V62</f>
        <v>0</v>
      </c>
      <c r="Q49" s="518">
        <f>'[2]1.1_MaterialChange'!W62</f>
        <v>0</v>
      </c>
      <c r="R49" s="519">
        <f>'[2]1.1_MaterialChange'!X62</f>
        <v>0</v>
      </c>
      <c r="T49" s="518">
        <f>'[2]1.1_MaterialChange'!AC62</f>
        <v>0</v>
      </c>
      <c r="U49" s="518">
        <f>'[2]1.1_MaterialChange'!AD62</f>
        <v>0</v>
      </c>
      <c r="V49" s="518">
        <f>'[2]1.1_MaterialChange'!AE62</f>
        <v>0</v>
      </c>
      <c r="W49" s="518">
        <f>'[2]1.1_MaterialChange'!AF62</f>
        <v>0</v>
      </c>
      <c r="X49" s="518">
        <f>'[2]1.1_MaterialChange'!AG62</f>
        <v>0</v>
      </c>
      <c r="Y49" s="519">
        <f>'[2]1.1_MaterialChange'!AH62</f>
        <v>0</v>
      </c>
    </row>
    <row r="50" spans="1:25" ht="25.5">
      <c r="A50" s="520" t="s">
        <v>9</v>
      </c>
      <c r="B50" s="501">
        <v>2</v>
      </c>
      <c r="C50" s="502" t="s">
        <v>20</v>
      </c>
      <c r="D50" s="503" t="s">
        <v>59</v>
      </c>
      <c r="E50" s="521" t="s">
        <v>52</v>
      </c>
      <c r="F50" s="505">
        <f>'[2]1.1_MaterialChange'!I63</f>
        <v>0</v>
      </c>
      <c r="G50" s="505">
        <f>'[2]1.1_MaterialChange'!J63</f>
        <v>0</v>
      </c>
      <c r="H50" s="505">
        <f>'[2]1.1_MaterialChange'!K63</f>
        <v>0</v>
      </c>
      <c r="I50" s="505">
        <f>'[2]1.1_MaterialChange'!L63</f>
        <v>0</v>
      </c>
      <c r="J50" s="505">
        <f>'[2]1.1_MaterialChange'!M63</f>
        <v>0</v>
      </c>
      <c r="K50" s="506">
        <f>'[2]1.1_MaterialChange'!N63</f>
        <v>0</v>
      </c>
      <c r="M50" s="505">
        <f>'[2]1.1_MaterialChange'!S63</f>
        <v>0</v>
      </c>
      <c r="N50" s="505">
        <f>'[2]1.1_MaterialChange'!T63</f>
        <v>0</v>
      </c>
      <c r="O50" s="505">
        <f>'[2]1.1_MaterialChange'!U63</f>
        <v>0</v>
      </c>
      <c r="P50" s="505">
        <f>'[2]1.1_MaterialChange'!V63</f>
        <v>0</v>
      </c>
      <c r="Q50" s="505">
        <f>'[2]1.1_MaterialChange'!W63</f>
        <v>0</v>
      </c>
      <c r="R50" s="506">
        <f>'[2]1.1_MaterialChange'!X63</f>
        <v>0</v>
      </c>
      <c r="T50" s="505">
        <f>'[2]1.1_MaterialChange'!AC63</f>
        <v>0</v>
      </c>
      <c r="U50" s="505">
        <f>'[2]1.1_MaterialChange'!AD63</f>
        <v>0</v>
      </c>
      <c r="V50" s="505">
        <f>'[2]1.1_MaterialChange'!AE63</f>
        <v>0</v>
      </c>
      <c r="W50" s="505">
        <f>'[2]1.1_MaterialChange'!AF63</f>
        <v>0</v>
      </c>
      <c r="X50" s="505">
        <f>'[2]1.1_MaterialChange'!AG63</f>
        <v>0</v>
      </c>
      <c r="Y50" s="506">
        <f>'[2]1.1_MaterialChange'!AH63</f>
        <v>0</v>
      </c>
    </row>
    <row r="51" spans="1:25" ht="13.15">
      <c r="A51" s="508"/>
      <c r="B51" s="509"/>
      <c r="C51" s="510"/>
      <c r="D51" s="511"/>
      <c r="E51" s="504" t="s">
        <v>53</v>
      </c>
      <c r="F51" s="512">
        <f>'[2]1.1_MaterialChange'!I64</f>
        <v>0</v>
      </c>
      <c r="G51" s="512">
        <f>'[2]1.1_MaterialChange'!J64</f>
        <v>0</v>
      </c>
      <c r="H51" s="512">
        <f>'[2]1.1_MaterialChange'!K64</f>
        <v>0</v>
      </c>
      <c r="I51" s="512">
        <f>'[2]1.1_MaterialChange'!L64</f>
        <v>0</v>
      </c>
      <c r="J51" s="512">
        <f>'[2]1.1_MaterialChange'!M64</f>
        <v>0</v>
      </c>
      <c r="K51" s="513">
        <f>'[2]1.1_MaterialChange'!N64</f>
        <v>0</v>
      </c>
      <c r="M51" s="512">
        <f>'[2]1.1_MaterialChange'!S64</f>
        <v>0</v>
      </c>
      <c r="N51" s="512">
        <f>'[2]1.1_MaterialChange'!T64</f>
        <v>0</v>
      </c>
      <c r="O51" s="512">
        <f>'[2]1.1_MaterialChange'!U64</f>
        <v>0</v>
      </c>
      <c r="P51" s="512">
        <f>'[2]1.1_MaterialChange'!V64</f>
        <v>0</v>
      </c>
      <c r="Q51" s="512">
        <f>'[2]1.1_MaterialChange'!W64</f>
        <v>0</v>
      </c>
      <c r="R51" s="513">
        <f>'[2]1.1_MaterialChange'!X64</f>
        <v>0</v>
      </c>
      <c r="T51" s="512">
        <f>'[2]1.1_MaterialChange'!AC64</f>
        <v>0</v>
      </c>
      <c r="U51" s="512">
        <f>'[2]1.1_MaterialChange'!AD64</f>
        <v>0</v>
      </c>
      <c r="V51" s="512">
        <f>'[2]1.1_MaterialChange'!AE64</f>
        <v>0</v>
      </c>
      <c r="W51" s="512">
        <f>'[2]1.1_MaterialChange'!AF64</f>
        <v>0</v>
      </c>
      <c r="X51" s="512">
        <f>'[2]1.1_MaterialChange'!AG64</f>
        <v>0</v>
      </c>
      <c r="Y51" s="513">
        <f>'[2]1.1_MaterialChange'!AH64</f>
        <v>0</v>
      </c>
    </row>
    <row r="52" spans="1:25" ht="13.15">
      <c r="A52" s="508"/>
      <c r="B52" s="509"/>
      <c r="C52" s="510"/>
      <c r="D52" s="511"/>
      <c r="E52" s="504" t="s">
        <v>54</v>
      </c>
      <c r="F52" s="512">
        <f>'[2]1.1_MaterialChange'!I65</f>
        <v>0</v>
      </c>
      <c r="G52" s="512">
        <f>'[2]1.1_MaterialChange'!J65</f>
        <v>0</v>
      </c>
      <c r="H52" s="512">
        <f>'[2]1.1_MaterialChange'!K65</f>
        <v>0</v>
      </c>
      <c r="I52" s="512">
        <f>'[2]1.1_MaterialChange'!L65</f>
        <v>0</v>
      </c>
      <c r="J52" s="512">
        <f>'[2]1.1_MaterialChange'!M65</f>
        <v>0</v>
      </c>
      <c r="K52" s="513">
        <f>'[2]1.1_MaterialChange'!N65</f>
        <v>0</v>
      </c>
      <c r="M52" s="512">
        <f>'[2]1.1_MaterialChange'!S65</f>
        <v>0</v>
      </c>
      <c r="N52" s="512">
        <f>'[2]1.1_MaterialChange'!T65</f>
        <v>0</v>
      </c>
      <c r="O52" s="512">
        <f>'[2]1.1_MaterialChange'!U65</f>
        <v>0</v>
      </c>
      <c r="P52" s="512">
        <f>'[2]1.1_MaterialChange'!V65</f>
        <v>0</v>
      </c>
      <c r="Q52" s="512">
        <f>'[2]1.1_MaterialChange'!W65</f>
        <v>0</v>
      </c>
      <c r="R52" s="513">
        <f>'[2]1.1_MaterialChange'!X65</f>
        <v>0</v>
      </c>
      <c r="T52" s="512">
        <f>'[2]1.1_MaterialChange'!AC65</f>
        <v>0</v>
      </c>
      <c r="U52" s="512">
        <f>'[2]1.1_MaterialChange'!AD65</f>
        <v>0</v>
      </c>
      <c r="V52" s="512">
        <f>'[2]1.1_MaterialChange'!AE65</f>
        <v>0</v>
      </c>
      <c r="W52" s="512">
        <f>'[2]1.1_MaterialChange'!AF65</f>
        <v>0</v>
      </c>
      <c r="X52" s="512">
        <f>'[2]1.1_MaterialChange'!AG65</f>
        <v>0</v>
      </c>
      <c r="Y52" s="513">
        <f>'[2]1.1_MaterialChange'!AH65</f>
        <v>0</v>
      </c>
    </row>
    <row r="53" spans="1:25" ht="13.5" thickBot="1">
      <c r="A53" s="508"/>
      <c r="B53" s="514"/>
      <c r="C53" s="515"/>
      <c r="D53" s="516"/>
      <c r="E53" s="517" t="s">
        <v>55</v>
      </c>
      <c r="F53" s="518">
        <f>'[2]1.1_MaterialChange'!I66</f>
        <v>0</v>
      </c>
      <c r="G53" s="518">
        <f>'[2]1.1_MaterialChange'!J66</f>
        <v>0</v>
      </c>
      <c r="H53" s="518">
        <f>'[2]1.1_MaterialChange'!K66</f>
        <v>0</v>
      </c>
      <c r="I53" s="518">
        <f>'[2]1.1_MaterialChange'!L66</f>
        <v>0</v>
      </c>
      <c r="J53" s="518">
        <f>'[2]1.1_MaterialChange'!M66</f>
        <v>0</v>
      </c>
      <c r="K53" s="519">
        <f>'[2]1.1_MaterialChange'!N66</f>
        <v>0</v>
      </c>
      <c r="M53" s="518">
        <f>'[2]1.1_MaterialChange'!S66</f>
        <v>0</v>
      </c>
      <c r="N53" s="518">
        <f>'[2]1.1_MaterialChange'!T66</f>
        <v>0</v>
      </c>
      <c r="O53" s="518">
        <f>'[2]1.1_MaterialChange'!U66</f>
        <v>0</v>
      </c>
      <c r="P53" s="518">
        <f>'[2]1.1_MaterialChange'!V66</f>
        <v>0</v>
      </c>
      <c r="Q53" s="518">
        <f>'[2]1.1_MaterialChange'!W66</f>
        <v>0</v>
      </c>
      <c r="R53" s="519">
        <f>'[2]1.1_MaterialChange'!X66</f>
        <v>0</v>
      </c>
      <c r="T53" s="518">
        <f>'[2]1.1_MaterialChange'!AC66</f>
        <v>0</v>
      </c>
      <c r="U53" s="518">
        <f>'[2]1.1_MaterialChange'!AD66</f>
        <v>0</v>
      </c>
      <c r="V53" s="518">
        <f>'[2]1.1_MaterialChange'!AE66</f>
        <v>0</v>
      </c>
      <c r="W53" s="518">
        <f>'[2]1.1_MaterialChange'!AF66</f>
        <v>0</v>
      </c>
      <c r="X53" s="518">
        <f>'[2]1.1_MaterialChange'!AG66</f>
        <v>0</v>
      </c>
      <c r="Y53" s="519">
        <f>'[2]1.1_MaterialChange'!AH66</f>
        <v>0</v>
      </c>
    </row>
    <row r="54" spans="1:25" ht="25.5">
      <c r="A54" s="520" t="s">
        <v>9</v>
      </c>
      <c r="B54" s="501">
        <v>27</v>
      </c>
      <c r="C54" s="502" t="s">
        <v>21</v>
      </c>
      <c r="D54" s="503" t="s">
        <v>59</v>
      </c>
      <c r="E54" s="521" t="s">
        <v>52</v>
      </c>
      <c r="F54" s="505">
        <f>'[2]1.1_MaterialChange'!I67</f>
        <v>0</v>
      </c>
      <c r="G54" s="505">
        <f>'[2]1.1_MaterialChange'!J67</f>
        <v>0</v>
      </c>
      <c r="H54" s="505">
        <f>'[2]1.1_MaterialChange'!K67</f>
        <v>0</v>
      </c>
      <c r="I54" s="505">
        <f>'[2]1.1_MaterialChange'!L67</f>
        <v>0</v>
      </c>
      <c r="J54" s="505">
        <f>'[2]1.1_MaterialChange'!M67</f>
        <v>0</v>
      </c>
      <c r="K54" s="506">
        <f>'[2]1.1_MaterialChange'!N67</f>
        <v>0</v>
      </c>
      <c r="M54" s="505">
        <f>'[2]1.1_MaterialChange'!S67</f>
        <v>0</v>
      </c>
      <c r="N54" s="505">
        <f>'[2]1.1_MaterialChange'!T67</f>
        <v>0</v>
      </c>
      <c r="O54" s="505">
        <f>'[2]1.1_MaterialChange'!U67</f>
        <v>0</v>
      </c>
      <c r="P54" s="505">
        <f>'[2]1.1_MaterialChange'!V67</f>
        <v>0</v>
      </c>
      <c r="Q54" s="505">
        <f>'[2]1.1_MaterialChange'!W67</f>
        <v>0</v>
      </c>
      <c r="R54" s="506">
        <f>'[2]1.1_MaterialChange'!X67</f>
        <v>0</v>
      </c>
      <c r="T54" s="505">
        <f>'[2]1.1_MaterialChange'!AC67</f>
        <v>0</v>
      </c>
      <c r="U54" s="505">
        <f>'[2]1.1_MaterialChange'!AD67</f>
        <v>0</v>
      </c>
      <c r="V54" s="505">
        <f>'[2]1.1_MaterialChange'!AE67</f>
        <v>0</v>
      </c>
      <c r="W54" s="505">
        <f>'[2]1.1_MaterialChange'!AF67</f>
        <v>0</v>
      </c>
      <c r="X54" s="505">
        <f>'[2]1.1_MaterialChange'!AG67</f>
        <v>0</v>
      </c>
      <c r="Y54" s="506">
        <f>'[2]1.1_MaterialChange'!AH67</f>
        <v>0</v>
      </c>
    </row>
    <row r="55" spans="1:25" ht="13.15">
      <c r="A55" s="508"/>
      <c r="B55" s="509"/>
      <c r="C55" s="510"/>
      <c r="D55" s="511"/>
      <c r="E55" s="504" t="s">
        <v>53</v>
      </c>
      <c r="F55" s="512">
        <f>'[2]1.1_MaterialChange'!I68</f>
        <v>0</v>
      </c>
      <c r="G55" s="512">
        <f>'[2]1.1_MaterialChange'!J68</f>
        <v>0</v>
      </c>
      <c r="H55" s="512">
        <f>'[2]1.1_MaterialChange'!K68</f>
        <v>0</v>
      </c>
      <c r="I55" s="512">
        <f>'[2]1.1_MaterialChange'!L68</f>
        <v>0</v>
      </c>
      <c r="J55" s="512">
        <f>'[2]1.1_MaterialChange'!M68</f>
        <v>0</v>
      </c>
      <c r="K55" s="513">
        <f>'[2]1.1_MaterialChange'!N68</f>
        <v>0</v>
      </c>
      <c r="M55" s="512">
        <f>'[2]1.1_MaterialChange'!S68</f>
        <v>0</v>
      </c>
      <c r="N55" s="512">
        <f>'[2]1.1_MaterialChange'!T68</f>
        <v>0</v>
      </c>
      <c r="O55" s="512">
        <f>'[2]1.1_MaterialChange'!U68</f>
        <v>0</v>
      </c>
      <c r="P55" s="512">
        <f>'[2]1.1_MaterialChange'!V68</f>
        <v>0</v>
      </c>
      <c r="Q55" s="512">
        <f>'[2]1.1_MaterialChange'!W68</f>
        <v>0</v>
      </c>
      <c r="R55" s="513">
        <f>'[2]1.1_MaterialChange'!X68</f>
        <v>0</v>
      </c>
      <c r="T55" s="512">
        <f>'[2]1.1_MaterialChange'!AC68</f>
        <v>0</v>
      </c>
      <c r="U55" s="512">
        <f>'[2]1.1_MaterialChange'!AD68</f>
        <v>0</v>
      </c>
      <c r="V55" s="512">
        <f>'[2]1.1_MaterialChange'!AE68</f>
        <v>0</v>
      </c>
      <c r="W55" s="512">
        <f>'[2]1.1_MaterialChange'!AF68</f>
        <v>0</v>
      </c>
      <c r="X55" s="512">
        <f>'[2]1.1_MaterialChange'!AG68</f>
        <v>0</v>
      </c>
      <c r="Y55" s="513">
        <f>'[2]1.1_MaterialChange'!AH68</f>
        <v>0</v>
      </c>
    </row>
    <row r="56" spans="1:25" ht="13.15">
      <c r="A56" s="508"/>
      <c r="B56" s="509"/>
      <c r="C56" s="510"/>
      <c r="D56" s="511"/>
      <c r="E56" s="504" t="s">
        <v>54</v>
      </c>
      <c r="F56" s="512">
        <f>'[2]1.1_MaterialChange'!I69</f>
        <v>0</v>
      </c>
      <c r="G56" s="512">
        <f>'[2]1.1_MaterialChange'!J69</f>
        <v>0</v>
      </c>
      <c r="H56" s="512">
        <f>'[2]1.1_MaterialChange'!K69</f>
        <v>0</v>
      </c>
      <c r="I56" s="512">
        <f>'[2]1.1_MaterialChange'!L69</f>
        <v>0</v>
      </c>
      <c r="J56" s="512">
        <f>'[2]1.1_MaterialChange'!M69</f>
        <v>0</v>
      </c>
      <c r="K56" s="513">
        <f>'[2]1.1_MaterialChange'!N69</f>
        <v>0</v>
      </c>
      <c r="M56" s="512">
        <f>'[2]1.1_MaterialChange'!S69</f>
        <v>0</v>
      </c>
      <c r="N56" s="512">
        <f>'[2]1.1_MaterialChange'!T69</f>
        <v>0</v>
      </c>
      <c r="O56" s="512">
        <f>'[2]1.1_MaterialChange'!U69</f>
        <v>0</v>
      </c>
      <c r="P56" s="512">
        <f>'[2]1.1_MaterialChange'!V69</f>
        <v>0</v>
      </c>
      <c r="Q56" s="512">
        <f>'[2]1.1_MaterialChange'!W69</f>
        <v>0</v>
      </c>
      <c r="R56" s="513">
        <f>'[2]1.1_MaterialChange'!X69</f>
        <v>0</v>
      </c>
      <c r="T56" s="512">
        <f>'[2]1.1_MaterialChange'!AC69</f>
        <v>0</v>
      </c>
      <c r="U56" s="512">
        <f>'[2]1.1_MaterialChange'!AD69</f>
        <v>0</v>
      </c>
      <c r="V56" s="512">
        <f>'[2]1.1_MaterialChange'!AE69</f>
        <v>0</v>
      </c>
      <c r="W56" s="512">
        <f>'[2]1.1_MaterialChange'!AF69</f>
        <v>0</v>
      </c>
      <c r="X56" s="512">
        <f>'[2]1.1_MaterialChange'!AG69</f>
        <v>0</v>
      </c>
      <c r="Y56" s="513">
        <f>'[2]1.1_MaterialChange'!AH69</f>
        <v>0</v>
      </c>
    </row>
    <row r="57" spans="1:25" ht="13.5" thickBot="1">
      <c r="A57" s="508"/>
      <c r="B57" s="514"/>
      <c r="C57" s="515"/>
      <c r="D57" s="516"/>
      <c r="E57" s="517" t="s">
        <v>55</v>
      </c>
      <c r="F57" s="518">
        <f>'[2]1.1_MaterialChange'!I70</f>
        <v>0</v>
      </c>
      <c r="G57" s="518">
        <f>'[2]1.1_MaterialChange'!J70</f>
        <v>0</v>
      </c>
      <c r="H57" s="518">
        <f>'[2]1.1_MaterialChange'!K70</f>
        <v>0</v>
      </c>
      <c r="I57" s="518">
        <f>'[2]1.1_MaterialChange'!L70</f>
        <v>0</v>
      </c>
      <c r="J57" s="518">
        <f>'[2]1.1_MaterialChange'!M70</f>
        <v>0</v>
      </c>
      <c r="K57" s="519">
        <f>'[2]1.1_MaterialChange'!N70</f>
        <v>0</v>
      </c>
      <c r="M57" s="518">
        <f>'[2]1.1_MaterialChange'!S70</f>
        <v>0</v>
      </c>
      <c r="N57" s="518">
        <f>'[2]1.1_MaterialChange'!T70</f>
        <v>0</v>
      </c>
      <c r="O57" s="518">
        <f>'[2]1.1_MaterialChange'!U70</f>
        <v>0</v>
      </c>
      <c r="P57" s="518">
        <f>'[2]1.1_MaterialChange'!V70</f>
        <v>0</v>
      </c>
      <c r="Q57" s="518">
        <f>'[2]1.1_MaterialChange'!W70</f>
        <v>0</v>
      </c>
      <c r="R57" s="519">
        <f>'[2]1.1_MaterialChange'!X70</f>
        <v>0</v>
      </c>
      <c r="T57" s="518">
        <f>'[2]1.1_MaterialChange'!AC70</f>
        <v>0</v>
      </c>
      <c r="U57" s="518">
        <f>'[2]1.1_MaterialChange'!AD70</f>
        <v>0</v>
      </c>
      <c r="V57" s="518">
        <f>'[2]1.1_MaterialChange'!AE70</f>
        <v>0</v>
      </c>
      <c r="W57" s="518">
        <f>'[2]1.1_MaterialChange'!AF70</f>
        <v>0</v>
      </c>
      <c r="X57" s="518">
        <f>'[2]1.1_MaterialChange'!AG70</f>
        <v>0</v>
      </c>
      <c r="Y57" s="519">
        <f>'[2]1.1_MaterialChange'!AH70</f>
        <v>0</v>
      </c>
    </row>
    <row r="58" spans="1:25" ht="25.5">
      <c r="A58" s="520" t="s">
        <v>9</v>
      </c>
      <c r="B58" s="501">
        <v>46</v>
      </c>
      <c r="C58" s="502" t="s">
        <v>22</v>
      </c>
      <c r="D58" s="503" t="s">
        <v>56</v>
      </c>
      <c r="E58" s="521" t="s">
        <v>52</v>
      </c>
      <c r="F58" s="505">
        <f>'[2]1.1_MaterialChange'!I71</f>
        <v>0</v>
      </c>
      <c r="G58" s="505">
        <f>'[2]1.1_MaterialChange'!J71</f>
        <v>0</v>
      </c>
      <c r="H58" s="505">
        <f>'[2]1.1_MaterialChange'!K71</f>
        <v>0</v>
      </c>
      <c r="I58" s="505">
        <f>'[2]1.1_MaterialChange'!L71</f>
        <v>0</v>
      </c>
      <c r="J58" s="505">
        <f>'[2]1.1_MaterialChange'!M71</f>
        <v>0</v>
      </c>
      <c r="K58" s="506">
        <f>'[2]1.1_MaterialChange'!N71</f>
        <v>0</v>
      </c>
      <c r="M58" s="505">
        <f>'[2]1.1_MaterialChange'!S71</f>
        <v>46</v>
      </c>
      <c r="N58" s="505">
        <f>'[2]1.1_MaterialChange'!T71</f>
        <v>46</v>
      </c>
      <c r="O58" s="505">
        <f>'[2]1.1_MaterialChange'!U71</f>
        <v>0</v>
      </c>
      <c r="P58" s="505">
        <f>'[2]1.1_MaterialChange'!V71</f>
        <v>0</v>
      </c>
      <c r="Q58" s="505">
        <f>'[2]1.1_MaterialChange'!W71</f>
        <v>0</v>
      </c>
      <c r="R58" s="506">
        <f>'[2]1.1_MaterialChange'!X71</f>
        <v>0</v>
      </c>
      <c r="T58" s="505">
        <f>'[2]1.1_MaterialChange'!AC71</f>
        <v>46</v>
      </c>
      <c r="U58" s="505">
        <f>'[2]1.1_MaterialChange'!AD71</f>
        <v>46</v>
      </c>
      <c r="V58" s="505">
        <f>'[2]1.1_MaterialChange'!AE71</f>
        <v>0</v>
      </c>
      <c r="W58" s="505">
        <f>'[2]1.1_MaterialChange'!AF71</f>
        <v>0</v>
      </c>
      <c r="X58" s="505">
        <f>'[2]1.1_MaterialChange'!AG71</f>
        <v>0</v>
      </c>
      <c r="Y58" s="506">
        <f>'[2]1.1_MaterialChange'!AH71</f>
        <v>0</v>
      </c>
    </row>
    <row r="59" spans="1:25" ht="13.15">
      <c r="A59" s="508"/>
      <c r="B59" s="509"/>
      <c r="C59" s="510"/>
      <c r="D59" s="511"/>
      <c r="E59" s="504" t="s">
        <v>53</v>
      </c>
      <c r="F59" s="512">
        <f>'[2]1.1_MaterialChange'!I72</f>
        <v>0</v>
      </c>
      <c r="G59" s="512">
        <f>'[2]1.1_MaterialChange'!J72</f>
        <v>0</v>
      </c>
      <c r="H59" s="512">
        <f>'[2]1.1_MaterialChange'!K72</f>
        <v>0</v>
      </c>
      <c r="I59" s="512">
        <f>'[2]1.1_MaterialChange'!L72</f>
        <v>0</v>
      </c>
      <c r="J59" s="512">
        <f>'[2]1.1_MaterialChange'!M72</f>
        <v>0</v>
      </c>
      <c r="K59" s="513">
        <f>'[2]1.1_MaterialChange'!N72</f>
        <v>0</v>
      </c>
      <c r="M59" s="512">
        <f>'[2]1.1_MaterialChange'!S72</f>
        <v>0</v>
      </c>
      <c r="N59" s="512">
        <f>'[2]1.1_MaterialChange'!T72</f>
        <v>0</v>
      </c>
      <c r="O59" s="512">
        <f>'[2]1.1_MaterialChange'!U72</f>
        <v>0</v>
      </c>
      <c r="P59" s="512">
        <f>'[2]1.1_MaterialChange'!V72</f>
        <v>0</v>
      </c>
      <c r="Q59" s="512">
        <f>'[2]1.1_MaterialChange'!W72</f>
        <v>0</v>
      </c>
      <c r="R59" s="513">
        <f>'[2]1.1_MaterialChange'!X72</f>
        <v>0</v>
      </c>
      <c r="T59" s="512">
        <f>'[2]1.1_MaterialChange'!AC72</f>
        <v>0</v>
      </c>
      <c r="U59" s="512">
        <f>'[2]1.1_MaterialChange'!AD72</f>
        <v>0</v>
      </c>
      <c r="V59" s="512">
        <f>'[2]1.1_MaterialChange'!AE72</f>
        <v>0</v>
      </c>
      <c r="W59" s="512">
        <f>'[2]1.1_MaterialChange'!AF72</f>
        <v>0</v>
      </c>
      <c r="X59" s="512">
        <f>'[2]1.1_MaterialChange'!AG72</f>
        <v>0</v>
      </c>
      <c r="Y59" s="513">
        <f>'[2]1.1_MaterialChange'!AH72</f>
        <v>0</v>
      </c>
    </row>
    <row r="60" spans="1:25" ht="13.15">
      <c r="A60" s="508"/>
      <c r="B60" s="509"/>
      <c r="C60" s="510"/>
      <c r="D60" s="511"/>
      <c r="E60" s="504" t="s">
        <v>54</v>
      </c>
      <c r="F60" s="512">
        <f>'[2]1.1_MaterialChange'!I73</f>
        <v>0</v>
      </c>
      <c r="G60" s="512">
        <f>'[2]1.1_MaterialChange'!J73</f>
        <v>0</v>
      </c>
      <c r="H60" s="512">
        <f>'[2]1.1_MaterialChange'!K73</f>
        <v>0</v>
      </c>
      <c r="I60" s="512">
        <f>'[2]1.1_MaterialChange'!L73</f>
        <v>0</v>
      </c>
      <c r="J60" s="512">
        <f>'[2]1.1_MaterialChange'!M73</f>
        <v>0</v>
      </c>
      <c r="K60" s="513">
        <f>'[2]1.1_MaterialChange'!N73</f>
        <v>0</v>
      </c>
      <c r="M60" s="512">
        <f>'[2]1.1_MaterialChange'!S73</f>
        <v>0</v>
      </c>
      <c r="N60" s="512">
        <f>'[2]1.1_MaterialChange'!T73</f>
        <v>0</v>
      </c>
      <c r="O60" s="512">
        <f>'[2]1.1_MaterialChange'!U73</f>
        <v>0</v>
      </c>
      <c r="P60" s="512">
        <f>'[2]1.1_MaterialChange'!V73</f>
        <v>0</v>
      </c>
      <c r="Q60" s="512">
        <f>'[2]1.1_MaterialChange'!W73</f>
        <v>0</v>
      </c>
      <c r="R60" s="513">
        <f>'[2]1.1_MaterialChange'!X73</f>
        <v>0</v>
      </c>
      <c r="T60" s="512">
        <f>'[2]1.1_MaterialChange'!AC73</f>
        <v>0</v>
      </c>
      <c r="U60" s="512">
        <f>'[2]1.1_MaterialChange'!AD73</f>
        <v>0</v>
      </c>
      <c r="V60" s="512">
        <f>'[2]1.1_MaterialChange'!AE73</f>
        <v>0</v>
      </c>
      <c r="W60" s="512">
        <f>'[2]1.1_MaterialChange'!AF73</f>
        <v>0</v>
      </c>
      <c r="X60" s="512">
        <f>'[2]1.1_MaterialChange'!AG73</f>
        <v>0</v>
      </c>
      <c r="Y60" s="513">
        <f>'[2]1.1_MaterialChange'!AH73</f>
        <v>0</v>
      </c>
    </row>
    <row r="61" spans="1:25" ht="13.5" thickBot="1">
      <c r="A61" s="508"/>
      <c r="B61" s="514"/>
      <c r="C61" s="515"/>
      <c r="D61" s="516"/>
      <c r="E61" s="517" t="s">
        <v>55</v>
      </c>
      <c r="F61" s="518">
        <f>'[2]1.1_MaterialChange'!I74</f>
        <v>0</v>
      </c>
      <c r="G61" s="518">
        <f>'[2]1.1_MaterialChange'!J74</f>
        <v>0</v>
      </c>
      <c r="H61" s="518">
        <f>'[2]1.1_MaterialChange'!K74</f>
        <v>0</v>
      </c>
      <c r="I61" s="518">
        <f>'[2]1.1_MaterialChange'!L74</f>
        <v>0</v>
      </c>
      <c r="J61" s="518">
        <f>'[2]1.1_MaterialChange'!M74</f>
        <v>0</v>
      </c>
      <c r="K61" s="519">
        <f>'[2]1.1_MaterialChange'!N74</f>
        <v>0</v>
      </c>
      <c r="M61" s="518">
        <f>'[2]1.1_MaterialChange'!S74</f>
        <v>0</v>
      </c>
      <c r="N61" s="518">
        <f>'[2]1.1_MaterialChange'!T74</f>
        <v>0</v>
      </c>
      <c r="O61" s="518">
        <f>'[2]1.1_MaterialChange'!U74</f>
        <v>0</v>
      </c>
      <c r="P61" s="518">
        <f>'[2]1.1_MaterialChange'!V74</f>
        <v>0</v>
      </c>
      <c r="Q61" s="518">
        <f>'[2]1.1_MaterialChange'!W74</f>
        <v>0</v>
      </c>
      <c r="R61" s="519">
        <f>'[2]1.1_MaterialChange'!X74</f>
        <v>0</v>
      </c>
      <c r="T61" s="518">
        <f>'[2]1.1_MaterialChange'!AC74</f>
        <v>0</v>
      </c>
      <c r="U61" s="518">
        <f>'[2]1.1_MaterialChange'!AD74</f>
        <v>0</v>
      </c>
      <c r="V61" s="518">
        <f>'[2]1.1_MaterialChange'!AE74</f>
        <v>0</v>
      </c>
      <c r="W61" s="518">
        <f>'[2]1.1_MaterialChange'!AF74</f>
        <v>0</v>
      </c>
      <c r="X61" s="518">
        <f>'[2]1.1_MaterialChange'!AG74</f>
        <v>0</v>
      </c>
      <c r="Y61" s="519">
        <f>'[2]1.1_MaterialChange'!AH74</f>
        <v>0</v>
      </c>
    </row>
    <row r="62" spans="1:25" ht="25.5">
      <c r="A62" s="520" t="s">
        <v>9</v>
      </c>
      <c r="B62" s="501">
        <v>47</v>
      </c>
      <c r="C62" s="502" t="s">
        <v>23</v>
      </c>
      <c r="D62" s="503" t="s">
        <v>56</v>
      </c>
      <c r="E62" s="521" t="s">
        <v>52</v>
      </c>
      <c r="F62" s="505">
        <f>'[2]1.1_MaterialChange'!I75</f>
        <v>14</v>
      </c>
      <c r="G62" s="505">
        <f>'[2]1.1_MaterialChange'!J75</f>
        <v>0</v>
      </c>
      <c r="H62" s="505">
        <f>'[2]1.1_MaterialChange'!K75</f>
        <v>7</v>
      </c>
      <c r="I62" s="505">
        <f>'[2]1.1_MaterialChange'!L75</f>
        <v>5</v>
      </c>
      <c r="J62" s="505">
        <f>'[2]1.1_MaterialChange'!M75</f>
        <v>2</v>
      </c>
      <c r="K62" s="506">
        <f>'[2]1.1_MaterialChange'!N75</f>
        <v>0</v>
      </c>
      <c r="M62" s="505">
        <f>'[2]1.1_MaterialChange'!S75</f>
        <v>14</v>
      </c>
      <c r="N62" s="505">
        <f>'[2]1.1_MaterialChange'!T75</f>
        <v>0</v>
      </c>
      <c r="O62" s="505">
        <f>'[2]1.1_MaterialChange'!U75</f>
        <v>9</v>
      </c>
      <c r="P62" s="505">
        <f>'[2]1.1_MaterialChange'!V75</f>
        <v>0</v>
      </c>
      <c r="Q62" s="505">
        <f>'[2]1.1_MaterialChange'!W75</f>
        <v>0</v>
      </c>
      <c r="R62" s="506">
        <f>'[2]1.1_MaterialChange'!X75</f>
        <v>5</v>
      </c>
      <c r="T62" s="505">
        <f>'[2]1.1_MaterialChange'!AC75</f>
        <v>14</v>
      </c>
      <c r="U62" s="505">
        <f>'[2]1.1_MaterialChange'!AD75</f>
        <v>0</v>
      </c>
      <c r="V62" s="505">
        <f>'[2]1.1_MaterialChange'!AE75</f>
        <v>7</v>
      </c>
      <c r="W62" s="505">
        <f>'[2]1.1_MaterialChange'!AF75</f>
        <v>0</v>
      </c>
      <c r="X62" s="505">
        <f>'[2]1.1_MaterialChange'!AG75</f>
        <v>0</v>
      </c>
      <c r="Y62" s="506">
        <f>'[2]1.1_MaterialChange'!AH75</f>
        <v>7</v>
      </c>
    </row>
    <row r="63" spans="1:25" ht="13.15">
      <c r="A63" s="508"/>
      <c r="B63" s="509"/>
      <c r="C63" s="510"/>
      <c r="D63" s="511"/>
      <c r="E63" s="504" t="s">
        <v>53</v>
      </c>
      <c r="F63" s="512">
        <f>'[2]1.1_MaterialChange'!I76</f>
        <v>4</v>
      </c>
      <c r="G63" s="512">
        <f>'[2]1.1_MaterialChange'!J76</f>
        <v>0</v>
      </c>
      <c r="H63" s="512">
        <f>'[2]1.1_MaterialChange'!K76</f>
        <v>0</v>
      </c>
      <c r="I63" s="512">
        <f>'[2]1.1_MaterialChange'!L76</f>
        <v>4</v>
      </c>
      <c r="J63" s="512">
        <f>'[2]1.1_MaterialChange'!M76</f>
        <v>0</v>
      </c>
      <c r="K63" s="513">
        <f>'[2]1.1_MaterialChange'!N76</f>
        <v>0</v>
      </c>
      <c r="M63" s="512">
        <f>'[2]1.1_MaterialChange'!S76</f>
        <v>4</v>
      </c>
      <c r="N63" s="512">
        <f>'[2]1.1_MaterialChange'!T76</f>
        <v>0</v>
      </c>
      <c r="O63" s="512">
        <f>'[2]1.1_MaterialChange'!U76</f>
        <v>0</v>
      </c>
      <c r="P63" s="512">
        <f>'[2]1.1_MaterialChange'!V76</f>
        <v>0</v>
      </c>
      <c r="Q63" s="512">
        <f>'[2]1.1_MaterialChange'!W76</f>
        <v>0</v>
      </c>
      <c r="R63" s="513">
        <f>'[2]1.1_MaterialChange'!X76</f>
        <v>4</v>
      </c>
      <c r="T63" s="512">
        <f>'[2]1.1_MaterialChange'!AC76</f>
        <v>4</v>
      </c>
      <c r="U63" s="512">
        <f>'[2]1.1_MaterialChange'!AD76</f>
        <v>0</v>
      </c>
      <c r="V63" s="512">
        <f>'[2]1.1_MaterialChange'!AE76</f>
        <v>0</v>
      </c>
      <c r="W63" s="512">
        <f>'[2]1.1_MaterialChange'!AF76</f>
        <v>0</v>
      </c>
      <c r="X63" s="512">
        <f>'[2]1.1_MaterialChange'!AG76</f>
        <v>0</v>
      </c>
      <c r="Y63" s="513">
        <f>'[2]1.1_MaterialChange'!AH76</f>
        <v>4</v>
      </c>
    </row>
    <row r="64" spans="1:25" ht="13.15">
      <c r="A64" s="508"/>
      <c r="B64" s="509"/>
      <c r="C64" s="510"/>
      <c r="D64" s="511"/>
      <c r="E64" s="504" t="s">
        <v>54</v>
      </c>
      <c r="F64" s="512">
        <f>'[2]1.1_MaterialChange'!I77</f>
        <v>0</v>
      </c>
      <c r="G64" s="512">
        <f>'[2]1.1_MaterialChange'!J77</f>
        <v>0</v>
      </c>
      <c r="H64" s="512">
        <f>'[2]1.1_MaterialChange'!K77</f>
        <v>0</v>
      </c>
      <c r="I64" s="512">
        <f>'[2]1.1_MaterialChange'!L77</f>
        <v>0</v>
      </c>
      <c r="J64" s="512">
        <f>'[2]1.1_MaterialChange'!M77</f>
        <v>0</v>
      </c>
      <c r="K64" s="513">
        <f>'[2]1.1_MaterialChange'!N77</f>
        <v>0</v>
      </c>
      <c r="M64" s="512">
        <f>'[2]1.1_MaterialChange'!S77</f>
        <v>0</v>
      </c>
      <c r="N64" s="512">
        <f>'[2]1.1_MaterialChange'!T77</f>
        <v>0</v>
      </c>
      <c r="O64" s="512">
        <f>'[2]1.1_MaterialChange'!U77</f>
        <v>0</v>
      </c>
      <c r="P64" s="512">
        <f>'[2]1.1_MaterialChange'!V77</f>
        <v>0</v>
      </c>
      <c r="Q64" s="512">
        <f>'[2]1.1_MaterialChange'!W77</f>
        <v>0</v>
      </c>
      <c r="R64" s="513">
        <f>'[2]1.1_MaterialChange'!X77</f>
        <v>0</v>
      </c>
      <c r="T64" s="512">
        <f>'[2]1.1_MaterialChange'!AC77</f>
        <v>0</v>
      </c>
      <c r="U64" s="512">
        <f>'[2]1.1_MaterialChange'!AD77</f>
        <v>0</v>
      </c>
      <c r="V64" s="512">
        <f>'[2]1.1_MaterialChange'!AE77</f>
        <v>0</v>
      </c>
      <c r="W64" s="512">
        <f>'[2]1.1_MaterialChange'!AF77</f>
        <v>0</v>
      </c>
      <c r="X64" s="512">
        <f>'[2]1.1_MaterialChange'!AG77</f>
        <v>0</v>
      </c>
      <c r="Y64" s="513">
        <f>'[2]1.1_MaterialChange'!AH77</f>
        <v>0</v>
      </c>
    </row>
    <row r="65" spans="1:25" ht="13.5" thickBot="1">
      <c r="A65" s="508"/>
      <c r="B65" s="514"/>
      <c r="C65" s="515"/>
      <c r="D65" s="516"/>
      <c r="E65" s="517" t="s">
        <v>55</v>
      </c>
      <c r="F65" s="518">
        <f>'[2]1.1_MaterialChange'!I78</f>
        <v>0</v>
      </c>
      <c r="G65" s="518">
        <f>'[2]1.1_MaterialChange'!J78</f>
        <v>0</v>
      </c>
      <c r="H65" s="518">
        <f>'[2]1.1_MaterialChange'!K78</f>
        <v>0</v>
      </c>
      <c r="I65" s="518">
        <f>'[2]1.1_MaterialChange'!L78</f>
        <v>0</v>
      </c>
      <c r="J65" s="518">
        <f>'[2]1.1_MaterialChange'!M78</f>
        <v>0</v>
      </c>
      <c r="K65" s="519">
        <f>'[2]1.1_MaterialChange'!N78</f>
        <v>0</v>
      </c>
      <c r="M65" s="518">
        <f>'[2]1.1_MaterialChange'!S78</f>
        <v>0</v>
      </c>
      <c r="N65" s="518">
        <f>'[2]1.1_MaterialChange'!T78</f>
        <v>0</v>
      </c>
      <c r="O65" s="518">
        <f>'[2]1.1_MaterialChange'!U78</f>
        <v>0</v>
      </c>
      <c r="P65" s="518">
        <f>'[2]1.1_MaterialChange'!V78</f>
        <v>0</v>
      </c>
      <c r="Q65" s="518">
        <f>'[2]1.1_MaterialChange'!W78</f>
        <v>0</v>
      </c>
      <c r="R65" s="519">
        <f>'[2]1.1_MaterialChange'!X78</f>
        <v>0</v>
      </c>
      <c r="T65" s="518">
        <f>'[2]1.1_MaterialChange'!AC78</f>
        <v>0</v>
      </c>
      <c r="U65" s="518">
        <f>'[2]1.1_MaterialChange'!AD78</f>
        <v>0</v>
      </c>
      <c r="V65" s="518">
        <f>'[2]1.1_MaterialChange'!AE78</f>
        <v>0</v>
      </c>
      <c r="W65" s="518">
        <f>'[2]1.1_MaterialChange'!AF78</f>
        <v>0</v>
      </c>
      <c r="X65" s="518">
        <f>'[2]1.1_MaterialChange'!AG78</f>
        <v>0</v>
      </c>
      <c r="Y65" s="519">
        <f>'[2]1.1_MaterialChange'!AH78</f>
        <v>0</v>
      </c>
    </row>
    <row r="66" spans="1:25" ht="25.5">
      <c r="A66" s="520" t="s">
        <v>9</v>
      </c>
      <c r="B66" s="501">
        <v>44</v>
      </c>
      <c r="C66" s="502" t="s">
        <v>24</v>
      </c>
      <c r="D66" s="503" t="s">
        <v>56</v>
      </c>
      <c r="E66" s="521" t="s">
        <v>52</v>
      </c>
      <c r="F66" s="505">
        <f>'[2]1.1_MaterialChange'!I79</f>
        <v>0</v>
      </c>
      <c r="G66" s="505">
        <f>'[2]1.1_MaterialChange'!J79</f>
        <v>0</v>
      </c>
      <c r="H66" s="505">
        <f>'[2]1.1_MaterialChange'!K79</f>
        <v>0</v>
      </c>
      <c r="I66" s="505">
        <f>'[2]1.1_MaterialChange'!L79</f>
        <v>0</v>
      </c>
      <c r="J66" s="505">
        <f>'[2]1.1_MaterialChange'!M79</f>
        <v>0</v>
      </c>
      <c r="K66" s="506">
        <f>'[2]1.1_MaterialChange'!N79</f>
        <v>0</v>
      </c>
      <c r="M66" s="505">
        <f>'[2]1.1_MaterialChange'!S79</f>
        <v>0</v>
      </c>
      <c r="N66" s="505">
        <f>'[2]1.1_MaterialChange'!T79</f>
        <v>0</v>
      </c>
      <c r="O66" s="505">
        <f>'[2]1.1_MaterialChange'!U79</f>
        <v>0</v>
      </c>
      <c r="P66" s="505">
        <f>'[2]1.1_MaterialChange'!V79</f>
        <v>0</v>
      </c>
      <c r="Q66" s="505">
        <f>'[2]1.1_MaterialChange'!W79</f>
        <v>0</v>
      </c>
      <c r="R66" s="506">
        <f>'[2]1.1_MaterialChange'!X79</f>
        <v>0</v>
      </c>
      <c r="T66" s="505">
        <f>'[2]1.1_MaterialChange'!AC79</f>
        <v>0</v>
      </c>
      <c r="U66" s="505">
        <f>'[2]1.1_MaterialChange'!AD79</f>
        <v>0</v>
      </c>
      <c r="V66" s="505">
        <f>'[2]1.1_MaterialChange'!AE79</f>
        <v>0</v>
      </c>
      <c r="W66" s="505">
        <f>'[2]1.1_MaterialChange'!AF79</f>
        <v>0</v>
      </c>
      <c r="X66" s="505">
        <f>'[2]1.1_MaterialChange'!AG79</f>
        <v>0</v>
      </c>
      <c r="Y66" s="506">
        <f>'[2]1.1_MaterialChange'!AH79</f>
        <v>0</v>
      </c>
    </row>
    <row r="67" spans="1:25" ht="13.15">
      <c r="A67" s="508"/>
      <c r="B67" s="509"/>
      <c r="C67" s="510"/>
      <c r="D67" s="511"/>
      <c r="E67" s="504" t="s">
        <v>53</v>
      </c>
      <c r="F67" s="512">
        <f>'[2]1.1_MaterialChange'!I80</f>
        <v>0</v>
      </c>
      <c r="G67" s="512">
        <f>'[2]1.1_MaterialChange'!J80</f>
        <v>0</v>
      </c>
      <c r="H67" s="512">
        <f>'[2]1.1_MaterialChange'!K80</f>
        <v>0</v>
      </c>
      <c r="I67" s="512">
        <f>'[2]1.1_MaterialChange'!L80</f>
        <v>0</v>
      </c>
      <c r="J67" s="512">
        <f>'[2]1.1_MaterialChange'!M80</f>
        <v>0</v>
      </c>
      <c r="K67" s="513">
        <f>'[2]1.1_MaterialChange'!N80</f>
        <v>0</v>
      </c>
      <c r="M67" s="512">
        <f>'[2]1.1_MaterialChange'!S80</f>
        <v>11</v>
      </c>
      <c r="N67" s="512">
        <f>'[2]1.1_MaterialChange'!T80</f>
        <v>4</v>
      </c>
      <c r="O67" s="512">
        <f>'[2]1.1_MaterialChange'!U80</f>
        <v>7</v>
      </c>
      <c r="P67" s="512">
        <f>'[2]1.1_MaterialChange'!V80</f>
        <v>0</v>
      </c>
      <c r="Q67" s="512">
        <f>'[2]1.1_MaterialChange'!W80</f>
        <v>0</v>
      </c>
      <c r="R67" s="513">
        <f>'[2]1.1_MaterialChange'!X80</f>
        <v>0</v>
      </c>
      <c r="T67" s="512">
        <f>'[2]1.1_MaterialChange'!AC80</f>
        <v>11</v>
      </c>
      <c r="U67" s="512">
        <f>'[2]1.1_MaterialChange'!AD80</f>
        <v>4</v>
      </c>
      <c r="V67" s="512">
        <f>'[2]1.1_MaterialChange'!AE80</f>
        <v>7</v>
      </c>
      <c r="W67" s="512">
        <f>'[2]1.1_MaterialChange'!AF80</f>
        <v>0</v>
      </c>
      <c r="X67" s="512">
        <f>'[2]1.1_MaterialChange'!AG80</f>
        <v>0</v>
      </c>
      <c r="Y67" s="513">
        <f>'[2]1.1_MaterialChange'!AH80</f>
        <v>0</v>
      </c>
    </row>
    <row r="68" spans="1:25" ht="13.15">
      <c r="A68" s="508"/>
      <c r="B68" s="509"/>
      <c r="C68" s="510"/>
      <c r="D68" s="511"/>
      <c r="E68" s="504" t="s">
        <v>54</v>
      </c>
      <c r="F68" s="512">
        <f>'[2]1.1_MaterialChange'!I81</f>
        <v>0</v>
      </c>
      <c r="G68" s="512">
        <f>'[2]1.1_MaterialChange'!J81</f>
        <v>0</v>
      </c>
      <c r="H68" s="512">
        <f>'[2]1.1_MaterialChange'!K81</f>
        <v>0</v>
      </c>
      <c r="I68" s="512">
        <f>'[2]1.1_MaterialChange'!L81</f>
        <v>0</v>
      </c>
      <c r="J68" s="512">
        <f>'[2]1.1_MaterialChange'!M81</f>
        <v>0</v>
      </c>
      <c r="K68" s="513">
        <f>'[2]1.1_MaterialChange'!N81</f>
        <v>0</v>
      </c>
      <c r="M68" s="512">
        <f>'[2]1.1_MaterialChange'!S81</f>
        <v>0</v>
      </c>
      <c r="N68" s="512">
        <f>'[2]1.1_MaterialChange'!T81</f>
        <v>0</v>
      </c>
      <c r="O68" s="512">
        <f>'[2]1.1_MaterialChange'!U81</f>
        <v>0</v>
      </c>
      <c r="P68" s="512">
        <f>'[2]1.1_MaterialChange'!V81</f>
        <v>0</v>
      </c>
      <c r="Q68" s="512">
        <f>'[2]1.1_MaterialChange'!W81</f>
        <v>0</v>
      </c>
      <c r="R68" s="513">
        <f>'[2]1.1_MaterialChange'!X81</f>
        <v>0</v>
      </c>
      <c r="T68" s="512">
        <f>'[2]1.1_MaterialChange'!AC81</f>
        <v>0</v>
      </c>
      <c r="U68" s="512">
        <f>'[2]1.1_MaterialChange'!AD81</f>
        <v>0</v>
      </c>
      <c r="V68" s="512">
        <f>'[2]1.1_MaterialChange'!AE81</f>
        <v>0</v>
      </c>
      <c r="W68" s="512">
        <f>'[2]1.1_MaterialChange'!AF81</f>
        <v>0</v>
      </c>
      <c r="X68" s="512">
        <f>'[2]1.1_MaterialChange'!AG81</f>
        <v>0</v>
      </c>
      <c r="Y68" s="513">
        <f>'[2]1.1_MaterialChange'!AH81</f>
        <v>0</v>
      </c>
    </row>
    <row r="69" spans="1:25" ht="13.5" thickBot="1">
      <c r="A69" s="508"/>
      <c r="B69" s="514"/>
      <c r="C69" s="515"/>
      <c r="D69" s="516"/>
      <c r="E69" s="517" t="s">
        <v>55</v>
      </c>
      <c r="F69" s="518">
        <f>'[2]1.1_MaterialChange'!I82</f>
        <v>0</v>
      </c>
      <c r="G69" s="518">
        <f>'[2]1.1_MaterialChange'!J82</f>
        <v>0</v>
      </c>
      <c r="H69" s="518">
        <f>'[2]1.1_MaterialChange'!K82</f>
        <v>0</v>
      </c>
      <c r="I69" s="518">
        <f>'[2]1.1_MaterialChange'!L82</f>
        <v>0</v>
      </c>
      <c r="J69" s="518">
        <f>'[2]1.1_MaterialChange'!M82</f>
        <v>0</v>
      </c>
      <c r="K69" s="519">
        <f>'[2]1.1_MaterialChange'!N82</f>
        <v>0</v>
      </c>
      <c r="M69" s="518">
        <f>'[2]1.1_MaterialChange'!S82</f>
        <v>0</v>
      </c>
      <c r="N69" s="518">
        <f>'[2]1.1_MaterialChange'!T82</f>
        <v>0</v>
      </c>
      <c r="O69" s="518">
        <f>'[2]1.1_MaterialChange'!U82</f>
        <v>0</v>
      </c>
      <c r="P69" s="518">
        <f>'[2]1.1_MaterialChange'!V82</f>
        <v>0</v>
      </c>
      <c r="Q69" s="518">
        <f>'[2]1.1_MaterialChange'!W82</f>
        <v>0</v>
      </c>
      <c r="R69" s="519">
        <f>'[2]1.1_MaterialChange'!X82</f>
        <v>0</v>
      </c>
      <c r="T69" s="518">
        <f>'[2]1.1_MaterialChange'!AC82</f>
        <v>0</v>
      </c>
      <c r="U69" s="518">
        <f>'[2]1.1_MaterialChange'!AD82</f>
        <v>0</v>
      </c>
      <c r="V69" s="518">
        <f>'[2]1.1_MaterialChange'!AE82</f>
        <v>0</v>
      </c>
      <c r="W69" s="518">
        <f>'[2]1.1_MaterialChange'!AF82</f>
        <v>0</v>
      </c>
      <c r="X69" s="518">
        <f>'[2]1.1_MaterialChange'!AG82</f>
        <v>0</v>
      </c>
      <c r="Y69" s="519">
        <f>'[2]1.1_MaterialChange'!AH82</f>
        <v>0</v>
      </c>
    </row>
    <row r="70" spans="1:25" ht="25.5">
      <c r="A70" s="520" t="s">
        <v>9</v>
      </c>
      <c r="B70" s="501">
        <v>34</v>
      </c>
      <c r="C70" s="502" t="s">
        <v>25</v>
      </c>
      <c r="D70" s="503" t="s">
        <v>58</v>
      </c>
      <c r="E70" s="521" t="s">
        <v>52</v>
      </c>
      <c r="F70" s="505">
        <f>'[2]1.1_MaterialChange'!I83</f>
        <v>0</v>
      </c>
      <c r="G70" s="505">
        <f>'[2]1.1_MaterialChange'!J83</f>
        <v>0</v>
      </c>
      <c r="H70" s="505">
        <f>'[2]1.1_MaterialChange'!K83</f>
        <v>0</v>
      </c>
      <c r="I70" s="505">
        <f>'[2]1.1_MaterialChange'!L83</f>
        <v>0</v>
      </c>
      <c r="J70" s="505">
        <f>'[2]1.1_MaterialChange'!M83</f>
        <v>0</v>
      </c>
      <c r="K70" s="506">
        <f>'[2]1.1_MaterialChange'!N83</f>
        <v>0</v>
      </c>
      <c r="M70" s="505">
        <f>'[2]1.1_MaterialChange'!S83</f>
        <v>3</v>
      </c>
      <c r="N70" s="505">
        <f>'[2]1.1_MaterialChange'!T83</f>
        <v>3</v>
      </c>
      <c r="O70" s="505">
        <f>'[2]1.1_MaterialChange'!U83</f>
        <v>0</v>
      </c>
      <c r="P70" s="505">
        <f>'[2]1.1_MaterialChange'!V83</f>
        <v>0</v>
      </c>
      <c r="Q70" s="505">
        <f>'[2]1.1_MaterialChange'!W83</f>
        <v>0</v>
      </c>
      <c r="R70" s="506">
        <f>'[2]1.1_MaterialChange'!X83</f>
        <v>0</v>
      </c>
      <c r="T70" s="505">
        <f>'[2]1.1_MaterialChange'!AC83</f>
        <v>3</v>
      </c>
      <c r="U70" s="505">
        <f>'[2]1.1_MaterialChange'!AD83</f>
        <v>3</v>
      </c>
      <c r="V70" s="505">
        <f>'[2]1.1_MaterialChange'!AE83</f>
        <v>0</v>
      </c>
      <c r="W70" s="505">
        <f>'[2]1.1_MaterialChange'!AF83</f>
        <v>0</v>
      </c>
      <c r="X70" s="505">
        <f>'[2]1.1_MaterialChange'!AG83</f>
        <v>0</v>
      </c>
      <c r="Y70" s="506">
        <f>'[2]1.1_MaterialChange'!AH83</f>
        <v>0</v>
      </c>
    </row>
    <row r="71" spans="1:25" ht="13.15">
      <c r="A71" s="508"/>
      <c r="B71" s="509"/>
      <c r="C71" s="510"/>
      <c r="D71" s="511"/>
      <c r="E71" s="504" t="s">
        <v>53</v>
      </c>
      <c r="F71" s="512">
        <f>'[2]1.1_MaterialChange'!I84</f>
        <v>0</v>
      </c>
      <c r="G71" s="512">
        <f>'[2]1.1_MaterialChange'!J84</f>
        <v>0</v>
      </c>
      <c r="H71" s="512">
        <f>'[2]1.1_MaterialChange'!K84</f>
        <v>0</v>
      </c>
      <c r="I71" s="512">
        <f>'[2]1.1_MaterialChange'!L84</f>
        <v>0</v>
      </c>
      <c r="J71" s="512">
        <f>'[2]1.1_MaterialChange'!M84</f>
        <v>0</v>
      </c>
      <c r="K71" s="513">
        <f>'[2]1.1_MaterialChange'!N84</f>
        <v>0</v>
      </c>
      <c r="M71" s="512">
        <f>'[2]1.1_MaterialChange'!S84</f>
        <v>0</v>
      </c>
      <c r="N71" s="512">
        <f>'[2]1.1_MaterialChange'!T84</f>
        <v>0</v>
      </c>
      <c r="O71" s="512">
        <f>'[2]1.1_MaterialChange'!U84</f>
        <v>0</v>
      </c>
      <c r="P71" s="512">
        <f>'[2]1.1_MaterialChange'!V84</f>
        <v>0</v>
      </c>
      <c r="Q71" s="512">
        <f>'[2]1.1_MaterialChange'!W84</f>
        <v>0</v>
      </c>
      <c r="R71" s="513">
        <f>'[2]1.1_MaterialChange'!X84</f>
        <v>0</v>
      </c>
      <c r="T71" s="512">
        <f>'[2]1.1_MaterialChange'!AC84</f>
        <v>0</v>
      </c>
      <c r="U71" s="512">
        <f>'[2]1.1_MaterialChange'!AD84</f>
        <v>0</v>
      </c>
      <c r="V71" s="512">
        <f>'[2]1.1_MaterialChange'!AE84</f>
        <v>0</v>
      </c>
      <c r="W71" s="512">
        <f>'[2]1.1_MaterialChange'!AF84</f>
        <v>0</v>
      </c>
      <c r="X71" s="512">
        <f>'[2]1.1_MaterialChange'!AG84</f>
        <v>0</v>
      </c>
      <c r="Y71" s="513">
        <f>'[2]1.1_MaterialChange'!AH84</f>
        <v>0</v>
      </c>
    </row>
    <row r="72" spans="1:25" ht="13.15">
      <c r="A72" s="508"/>
      <c r="B72" s="509"/>
      <c r="C72" s="510"/>
      <c r="D72" s="511"/>
      <c r="E72" s="504" t="s">
        <v>54</v>
      </c>
      <c r="F72" s="512">
        <f>'[2]1.1_MaterialChange'!I85</f>
        <v>0</v>
      </c>
      <c r="G72" s="512">
        <f>'[2]1.1_MaterialChange'!J85</f>
        <v>0</v>
      </c>
      <c r="H72" s="512">
        <f>'[2]1.1_MaterialChange'!K85</f>
        <v>0</v>
      </c>
      <c r="I72" s="512">
        <f>'[2]1.1_MaterialChange'!L85</f>
        <v>0</v>
      </c>
      <c r="J72" s="512">
        <f>'[2]1.1_MaterialChange'!M85</f>
        <v>0</v>
      </c>
      <c r="K72" s="513">
        <f>'[2]1.1_MaterialChange'!N85</f>
        <v>0</v>
      </c>
      <c r="M72" s="512">
        <f>'[2]1.1_MaterialChange'!S85</f>
        <v>0</v>
      </c>
      <c r="N72" s="512">
        <f>'[2]1.1_MaterialChange'!T85</f>
        <v>0</v>
      </c>
      <c r="O72" s="512">
        <f>'[2]1.1_MaterialChange'!U85</f>
        <v>0</v>
      </c>
      <c r="P72" s="512">
        <f>'[2]1.1_MaterialChange'!V85</f>
        <v>0</v>
      </c>
      <c r="Q72" s="512">
        <f>'[2]1.1_MaterialChange'!W85</f>
        <v>0</v>
      </c>
      <c r="R72" s="513">
        <f>'[2]1.1_MaterialChange'!X85</f>
        <v>0</v>
      </c>
      <c r="T72" s="512">
        <f>'[2]1.1_MaterialChange'!AC85</f>
        <v>0</v>
      </c>
      <c r="U72" s="512">
        <f>'[2]1.1_MaterialChange'!AD85</f>
        <v>0</v>
      </c>
      <c r="V72" s="512">
        <f>'[2]1.1_MaterialChange'!AE85</f>
        <v>0</v>
      </c>
      <c r="W72" s="512">
        <f>'[2]1.1_MaterialChange'!AF85</f>
        <v>0</v>
      </c>
      <c r="X72" s="512">
        <f>'[2]1.1_MaterialChange'!AG85</f>
        <v>0</v>
      </c>
      <c r="Y72" s="513">
        <f>'[2]1.1_MaterialChange'!AH85</f>
        <v>0</v>
      </c>
    </row>
    <row r="73" spans="1:25" ht="13.5" thickBot="1">
      <c r="A73" s="508"/>
      <c r="B73" s="514"/>
      <c r="C73" s="515"/>
      <c r="D73" s="516"/>
      <c r="E73" s="517" t="s">
        <v>55</v>
      </c>
      <c r="F73" s="518">
        <f>'[2]1.1_MaterialChange'!I86</f>
        <v>0</v>
      </c>
      <c r="G73" s="518">
        <f>'[2]1.1_MaterialChange'!J86</f>
        <v>0</v>
      </c>
      <c r="H73" s="518">
        <f>'[2]1.1_MaterialChange'!K86</f>
        <v>0</v>
      </c>
      <c r="I73" s="518">
        <f>'[2]1.1_MaterialChange'!L86</f>
        <v>0</v>
      </c>
      <c r="J73" s="518">
        <f>'[2]1.1_MaterialChange'!M86</f>
        <v>0</v>
      </c>
      <c r="K73" s="519">
        <f>'[2]1.1_MaterialChange'!N86</f>
        <v>0</v>
      </c>
      <c r="M73" s="518">
        <f>'[2]1.1_MaterialChange'!S86</f>
        <v>0</v>
      </c>
      <c r="N73" s="518">
        <f>'[2]1.1_MaterialChange'!T86</f>
        <v>0</v>
      </c>
      <c r="O73" s="518">
        <f>'[2]1.1_MaterialChange'!U86</f>
        <v>0</v>
      </c>
      <c r="P73" s="518">
        <f>'[2]1.1_MaterialChange'!V86</f>
        <v>0</v>
      </c>
      <c r="Q73" s="518">
        <f>'[2]1.1_MaterialChange'!W86</f>
        <v>0</v>
      </c>
      <c r="R73" s="519">
        <f>'[2]1.1_MaterialChange'!X86</f>
        <v>0</v>
      </c>
      <c r="T73" s="518">
        <f>'[2]1.1_MaterialChange'!AC86</f>
        <v>0</v>
      </c>
      <c r="U73" s="518">
        <f>'[2]1.1_MaterialChange'!AD86</f>
        <v>0</v>
      </c>
      <c r="V73" s="518">
        <f>'[2]1.1_MaterialChange'!AE86</f>
        <v>0</v>
      </c>
      <c r="W73" s="518">
        <f>'[2]1.1_MaterialChange'!AF86</f>
        <v>0</v>
      </c>
      <c r="X73" s="518">
        <f>'[2]1.1_MaterialChange'!AG86</f>
        <v>0</v>
      </c>
      <c r="Y73" s="519">
        <f>'[2]1.1_MaterialChange'!AH86</f>
        <v>0</v>
      </c>
    </row>
    <row r="74" spans="1:25" ht="25.5">
      <c r="A74" s="520" t="s">
        <v>9</v>
      </c>
      <c r="B74" s="501">
        <v>38</v>
      </c>
      <c r="C74" s="502" t="s">
        <v>26</v>
      </c>
      <c r="D74" s="503" t="s">
        <v>59</v>
      </c>
      <c r="E74" s="521" t="s">
        <v>52</v>
      </c>
      <c r="F74" s="505">
        <f>'[2]1.1_MaterialChange'!I87</f>
        <v>0</v>
      </c>
      <c r="G74" s="505">
        <f>'[2]1.1_MaterialChange'!J87</f>
        <v>0</v>
      </c>
      <c r="H74" s="505">
        <f>'[2]1.1_MaterialChange'!K87</f>
        <v>0</v>
      </c>
      <c r="I74" s="505">
        <f>'[2]1.1_MaterialChange'!L87</f>
        <v>0</v>
      </c>
      <c r="J74" s="505">
        <f>'[2]1.1_MaterialChange'!M87</f>
        <v>0</v>
      </c>
      <c r="K74" s="506">
        <f>'[2]1.1_MaterialChange'!N87</f>
        <v>0</v>
      </c>
      <c r="M74" s="505">
        <f>'[2]1.1_MaterialChange'!S87</f>
        <v>4</v>
      </c>
      <c r="N74" s="505">
        <f>'[2]1.1_MaterialChange'!T87</f>
        <v>2</v>
      </c>
      <c r="O74" s="505">
        <f>'[2]1.1_MaterialChange'!U87</f>
        <v>2</v>
      </c>
      <c r="P74" s="505">
        <f>'[2]1.1_MaterialChange'!V87</f>
        <v>0</v>
      </c>
      <c r="Q74" s="505">
        <f>'[2]1.1_MaterialChange'!W87</f>
        <v>0</v>
      </c>
      <c r="R74" s="506">
        <f>'[2]1.1_MaterialChange'!X87</f>
        <v>0</v>
      </c>
      <c r="T74" s="505">
        <f>'[2]1.1_MaterialChange'!AC87</f>
        <v>4</v>
      </c>
      <c r="U74" s="505">
        <f>'[2]1.1_MaterialChange'!AD87</f>
        <v>2</v>
      </c>
      <c r="V74" s="505">
        <f>'[2]1.1_MaterialChange'!AE87</f>
        <v>2</v>
      </c>
      <c r="W74" s="505">
        <f>'[2]1.1_MaterialChange'!AF87</f>
        <v>0</v>
      </c>
      <c r="X74" s="505">
        <f>'[2]1.1_MaterialChange'!AG87</f>
        <v>0</v>
      </c>
      <c r="Y74" s="506">
        <f>'[2]1.1_MaterialChange'!AH87</f>
        <v>0</v>
      </c>
    </row>
    <row r="75" spans="1:25" ht="13.15">
      <c r="A75" s="508"/>
      <c r="B75" s="509"/>
      <c r="C75" s="510"/>
      <c r="D75" s="511"/>
      <c r="E75" s="504" t="s">
        <v>53</v>
      </c>
      <c r="F75" s="512">
        <f>'[2]1.1_MaterialChange'!I88</f>
        <v>0</v>
      </c>
      <c r="G75" s="512">
        <f>'[2]1.1_MaterialChange'!J88</f>
        <v>0</v>
      </c>
      <c r="H75" s="512">
        <f>'[2]1.1_MaterialChange'!K88</f>
        <v>0</v>
      </c>
      <c r="I75" s="512">
        <f>'[2]1.1_MaterialChange'!L88</f>
        <v>0</v>
      </c>
      <c r="J75" s="512">
        <f>'[2]1.1_MaterialChange'!M88</f>
        <v>0</v>
      </c>
      <c r="K75" s="513">
        <f>'[2]1.1_MaterialChange'!N88</f>
        <v>0</v>
      </c>
      <c r="M75" s="512">
        <f>'[2]1.1_MaterialChange'!S88</f>
        <v>0</v>
      </c>
      <c r="N75" s="512">
        <f>'[2]1.1_MaterialChange'!T88</f>
        <v>0</v>
      </c>
      <c r="O75" s="512">
        <f>'[2]1.1_MaterialChange'!U88</f>
        <v>0</v>
      </c>
      <c r="P75" s="512">
        <f>'[2]1.1_MaterialChange'!V88</f>
        <v>0</v>
      </c>
      <c r="Q75" s="512">
        <f>'[2]1.1_MaterialChange'!W88</f>
        <v>0</v>
      </c>
      <c r="R75" s="513">
        <f>'[2]1.1_MaterialChange'!X88</f>
        <v>0</v>
      </c>
      <c r="T75" s="512">
        <f>'[2]1.1_MaterialChange'!AC88</f>
        <v>0</v>
      </c>
      <c r="U75" s="512">
        <f>'[2]1.1_MaterialChange'!AD88</f>
        <v>0</v>
      </c>
      <c r="V75" s="512">
        <f>'[2]1.1_MaterialChange'!AE88</f>
        <v>0</v>
      </c>
      <c r="W75" s="512">
        <f>'[2]1.1_MaterialChange'!AF88</f>
        <v>0</v>
      </c>
      <c r="X75" s="512">
        <f>'[2]1.1_MaterialChange'!AG88</f>
        <v>0</v>
      </c>
      <c r="Y75" s="513">
        <f>'[2]1.1_MaterialChange'!AH88</f>
        <v>0</v>
      </c>
    </row>
    <row r="76" spans="1:25" ht="13.15">
      <c r="A76" s="508"/>
      <c r="B76" s="509"/>
      <c r="C76" s="510"/>
      <c r="D76" s="511"/>
      <c r="E76" s="504" t="s">
        <v>54</v>
      </c>
      <c r="F76" s="512">
        <f>'[2]1.1_MaterialChange'!I89</f>
        <v>0</v>
      </c>
      <c r="G76" s="512">
        <f>'[2]1.1_MaterialChange'!J89</f>
        <v>0</v>
      </c>
      <c r="H76" s="512">
        <f>'[2]1.1_MaterialChange'!K89</f>
        <v>0</v>
      </c>
      <c r="I76" s="512">
        <f>'[2]1.1_MaterialChange'!L89</f>
        <v>0</v>
      </c>
      <c r="J76" s="512">
        <f>'[2]1.1_MaterialChange'!M89</f>
        <v>0</v>
      </c>
      <c r="K76" s="513">
        <f>'[2]1.1_MaterialChange'!N89</f>
        <v>0</v>
      </c>
      <c r="M76" s="512">
        <f>'[2]1.1_MaterialChange'!S89</f>
        <v>0</v>
      </c>
      <c r="N76" s="512">
        <f>'[2]1.1_MaterialChange'!T89</f>
        <v>0</v>
      </c>
      <c r="O76" s="512">
        <f>'[2]1.1_MaterialChange'!U89</f>
        <v>0</v>
      </c>
      <c r="P76" s="512">
        <f>'[2]1.1_MaterialChange'!V89</f>
        <v>0</v>
      </c>
      <c r="Q76" s="512">
        <f>'[2]1.1_MaterialChange'!W89</f>
        <v>0</v>
      </c>
      <c r="R76" s="513">
        <f>'[2]1.1_MaterialChange'!X89</f>
        <v>0</v>
      </c>
      <c r="T76" s="512">
        <f>'[2]1.1_MaterialChange'!AC89</f>
        <v>0</v>
      </c>
      <c r="U76" s="512">
        <f>'[2]1.1_MaterialChange'!AD89</f>
        <v>0</v>
      </c>
      <c r="V76" s="512">
        <f>'[2]1.1_MaterialChange'!AE89</f>
        <v>0</v>
      </c>
      <c r="W76" s="512">
        <f>'[2]1.1_MaterialChange'!AF89</f>
        <v>0</v>
      </c>
      <c r="X76" s="512">
        <f>'[2]1.1_MaterialChange'!AG89</f>
        <v>0</v>
      </c>
      <c r="Y76" s="513">
        <f>'[2]1.1_MaterialChange'!AH89</f>
        <v>0</v>
      </c>
    </row>
    <row r="77" spans="1:25" ht="13.5" thickBot="1">
      <c r="A77" s="508"/>
      <c r="B77" s="514"/>
      <c r="C77" s="515"/>
      <c r="D77" s="516"/>
      <c r="E77" s="517" t="s">
        <v>55</v>
      </c>
      <c r="F77" s="518">
        <f>'[2]1.1_MaterialChange'!I90</f>
        <v>0</v>
      </c>
      <c r="G77" s="518">
        <f>'[2]1.1_MaterialChange'!J90</f>
        <v>0</v>
      </c>
      <c r="H77" s="518">
        <f>'[2]1.1_MaterialChange'!K90</f>
        <v>0</v>
      </c>
      <c r="I77" s="518">
        <f>'[2]1.1_MaterialChange'!L90</f>
        <v>0</v>
      </c>
      <c r="J77" s="518">
        <f>'[2]1.1_MaterialChange'!M90</f>
        <v>0</v>
      </c>
      <c r="K77" s="519">
        <f>'[2]1.1_MaterialChange'!N90</f>
        <v>0</v>
      </c>
      <c r="M77" s="518">
        <f>'[2]1.1_MaterialChange'!S90</f>
        <v>0</v>
      </c>
      <c r="N77" s="518">
        <f>'[2]1.1_MaterialChange'!T90</f>
        <v>0</v>
      </c>
      <c r="O77" s="518">
        <f>'[2]1.1_MaterialChange'!U90</f>
        <v>0</v>
      </c>
      <c r="P77" s="518">
        <f>'[2]1.1_MaterialChange'!V90</f>
        <v>0</v>
      </c>
      <c r="Q77" s="518">
        <f>'[2]1.1_MaterialChange'!W90</f>
        <v>0</v>
      </c>
      <c r="R77" s="519">
        <f>'[2]1.1_MaterialChange'!X90</f>
        <v>0</v>
      </c>
      <c r="T77" s="518">
        <f>'[2]1.1_MaterialChange'!AC90</f>
        <v>0</v>
      </c>
      <c r="U77" s="518">
        <f>'[2]1.1_MaterialChange'!AD90</f>
        <v>0</v>
      </c>
      <c r="V77" s="518">
        <f>'[2]1.1_MaterialChange'!AE90</f>
        <v>0</v>
      </c>
      <c r="W77" s="518">
        <f>'[2]1.1_MaterialChange'!AF90</f>
        <v>0</v>
      </c>
      <c r="X77" s="518">
        <f>'[2]1.1_MaterialChange'!AG90</f>
        <v>0</v>
      </c>
      <c r="Y77" s="519">
        <f>'[2]1.1_MaterialChange'!AH90</f>
        <v>0</v>
      </c>
    </row>
    <row r="78" spans="1:25" ht="25.5">
      <c r="A78" s="520" t="s">
        <v>9</v>
      </c>
      <c r="B78" s="501">
        <v>40</v>
      </c>
      <c r="C78" s="502" t="s">
        <v>27</v>
      </c>
      <c r="D78" s="503" t="s">
        <v>58</v>
      </c>
      <c r="E78" s="521" t="s">
        <v>52</v>
      </c>
      <c r="F78" s="505">
        <f>'[2]1.1_MaterialChange'!I91</f>
        <v>0</v>
      </c>
      <c r="G78" s="505">
        <f>'[2]1.1_MaterialChange'!J91</f>
        <v>0</v>
      </c>
      <c r="H78" s="505">
        <f>'[2]1.1_MaterialChange'!K91</f>
        <v>0</v>
      </c>
      <c r="I78" s="505">
        <f>'[2]1.1_MaterialChange'!L91</f>
        <v>0</v>
      </c>
      <c r="J78" s="505">
        <f>'[2]1.1_MaterialChange'!M91</f>
        <v>0</v>
      </c>
      <c r="K78" s="506">
        <f>'[2]1.1_MaterialChange'!N91</f>
        <v>0</v>
      </c>
      <c r="M78" s="505">
        <f>'[2]1.1_MaterialChange'!S91</f>
        <v>3</v>
      </c>
      <c r="N78" s="505">
        <f>'[2]1.1_MaterialChange'!T91</f>
        <v>1</v>
      </c>
      <c r="O78" s="505">
        <f>'[2]1.1_MaterialChange'!U91</f>
        <v>2</v>
      </c>
      <c r="P78" s="505">
        <f>'[2]1.1_MaterialChange'!V91</f>
        <v>0</v>
      </c>
      <c r="Q78" s="505">
        <f>'[2]1.1_MaterialChange'!W91</f>
        <v>0</v>
      </c>
      <c r="R78" s="506">
        <f>'[2]1.1_MaterialChange'!X91</f>
        <v>0</v>
      </c>
      <c r="T78" s="505">
        <f>'[2]1.1_MaterialChange'!AC91</f>
        <v>3</v>
      </c>
      <c r="U78" s="505">
        <f>'[2]1.1_MaterialChange'!AD91</f>
        <v>1</v>
      </c>
      <c r="V78" s="505">
        <f>'[2]1.1_MaterialChange'!AE91</f>
        <v>2</v>
      </c>
      <c r="W78" s="505">
        <f>'[2]1.1_MaterialChange'!AF91</f>
        <v>0</v>
      </c>
      <c r="X78" s="505">
        <f>'[2]1.1_MaterialChange'!AG91</f>
        <v>0</v>
      </c>
      <c r="Y78" s="506">
        <f>'[2]1.1_MaterialChange'!AH91</f>
        <v>0</v>
      </c>
    </row>
    <row r="79" spans="1:25" ht="13.15">
      <c r="A79" s="508"/>
      <c r="B79" s="509"/>
      <c r="C79" s="510"/>
      <c r="D79" s="511"/>
      <c r="E79" s="504" t="s">
        <v>53</v>
      </c>
      <c r="F79" s="512">
        <f>'[2]1.1_MaterialChange'!I92</f>
        <v>0</v>
      </c>
      <c r="G79" s="512">
        <f>'[2]1.1_MaterialChange'!J92</f>
        <v>0</v>
      </c>
      <c r="H79" s="512">
        <f>'[2]1.1_MaterialChange'!K92</f>
        <v>0</v>
      </c>
      <c r="I79" s="512">
        <f>'[2]1.1_MaterialChange'!L92</f>
        <v>0</v>
      </c>
      <c r="J79" s="512">
        <f>'[2]1.1_MaterialChange'!M92</f>
        <v>0</v>
      </c>
      <c r="K79" s="513">
        <f>'[2]1.1_MaterialChange'!N92</f>
        <v>0</v>
      </c>
      <c r="M79" s="512">
        <f>'[2]1.1_MaterialChange'!S92</f>
        <v>0</v>
      </c>
      <c r="N79" s="512">
        <f>'[2]1.1_MaterialChange'!T92</f>
        <v>0</v>
      </c>
      <c r="O79" s="512">
        <f>'[2]1.1_MaterialChange'!U92</f>
        <v>0</v>
      </c>
      <c r="P79" s="512">
        <f>'[2]1.1_MaterialChange'!V92</f>
        <v>0</v>
      </c>
      <c r="Q79" s="512">
        <f>'[2]1.1_MaterialChange'!W92</f>
        <v>0</v>
      </c>
      <c r="R79" s="513">
        <f>'[2]1.1_MaterialChange'!X92</f>
        <v>0</v>
      </c>
      <c r="T79" s="512">
        <f>'[2]1.1_MaterialChange'!AC92</f>
        <v>0</v>
      </c>
      <c r="U79" s="512">
        <f>'[2]1.1_MaterialChange'!AD92</f>
        <v>0</v>
      </c>
      <c r="V79" s="512">
        <f>'[2]1.1_MaterialChange'!AE92</f>
        <v>0</v>
      </c>
      <c r="W79" s="512">
        <f>'[2]1.1_MaterialChange'!AF92</f>
        <v>0</v>
      </c>
      <c r="X79" s="512">
        <f>'[2]1.1_MaterialChange'!AG92</f>
        <v>0</v>
      </c>
      <c r="Y79" s="513">
        <f>'[2]1.1_MaterialChange'!AH92</f>
        <v>0</v>
      </c>
    </row>
    <row r="80" spans="1:25" ht="13.15">
      <c r="A80" s="508"/>
      <c r="B80" s="509"/>
      <c r="C80" s="510"/>
      <c r="D80" s="511"/>
      <c r="E80" s="504" t="s">
        <v>54</v>
      </c>
      <c r="F80" s="512">
        <f>'[2]1.1_MaterialChange'!I93</f>
        <v>0</v>
      </c>
      <c r="G80" s="512">
        <f>'[2]1.1_MaterialChange'!J93</f>
        <v>0</v>
      </c>
      <c r="H80" s="512">
        <f>'[2]1.1_MaterialChange'!K93</f>
        <v>0</v>
      </c>
      <c r="I80" s="512">
        <f>'[2]1.1_MaterialChange'!L93</f>
        <v>0</v>
      </c>
      <c r="J80" s="512">
        <f>'[2]1.1_MaterialChange'!M93</f>
        <v>0</v>
      </c>
      <c r="K80" s="513">
        <f>'[2]1.1_MaterialChange'!N93</f>
        <v>0</v>
      </c>
      <c r="M80" s="512">
        <f>'[2]1.1_MaterialChange'!S93</f>
        <v>0</v>
      </c>
      <c r="N80" s="512">
        <f>'[2]1.1_MaterialChange'!T93</f>
        <v>0</v>
      </c>
      <c r="O80" s="512">
        <f>'[2]1.1_MaterialChange'!U93</f>
        <v>0</v>
      </c>
      <c r="P80" s="512">
        <f>'[2]1.1_MaterialChange'!V93</f>
        <v>0</v>
      </c>
      <c r="Q80" s="512">
        <f>'[2]1.1_MaterialChange'!W93</f>
        <v>0</v>
      </c>
      <c r="R80" s="513">
        <f>'[2]1.1_MaterialChange'!X93</f>
        <v>0</v>
      </c>
      <c r="T80" s="512">
        <f>'[2]1.1_MaterialChange'!AC93</f>
        <v>0</v>
      </c>
      <c r="U80" s="512">
        <f>'[2]1.1_MaterialChange'!AD93</f>
        <v>0</v>
      </c>
      <c r="V80" s="512">
        <f>'[2]1.1_MaterialChange'!AE93</f>
        <v>0</v>
      </c>
      <c r="W80" s="512">
        <f>'[2]1.1_MaterialChange'!AF93</f>
        <v>0</v>
      </c>
      <c r="X80" s="512">
        <f>'[2]1.1_MaterialChange'!AG93</f>
        <v>0</v>
      </c>
      <c r="Y80" s="513">
        <f>'[2]1.1_MaterialChange'!AH93</f>
        <v>0</v>
      </c>
    </row>
    <row r="81" spans="1:25" ht="13.5" thickBot="1">
      <c r="A81" s="508"/>
      <c r="B81" s="514"/>
      <c r="C81" s="515"/>
      <c r="D81" s="516"/>
      <c r="E81" s="517" t="s">
        <v>55</v>
      </c>
      <c r="F81" s="518">
        <f>'[2]1.1_MaterialChange'!I94</f>
        <v>0</v>
      </c>
      <c r="G81" s="518">
        <f>'[2]1.1_MaterialChange'!J94</f>
        <v>0</v>
      </c>
      <c r="H81" s="518">
        <f>'[2]1.1_MaterialChange'!K94</f>
        <v>0</v>
      </c>
      <c r="I81" s="518">
        <f>'[2]1.1_MaterialChange'!L94</f>
        <v>0</v>
      </c>
      <c r="J81" s="518">
        <f>'[2]1.1_MaterialChange'!M94</f>
        <v>0</v>
      </c>
      <c r="K81" s="519">
        <f>'[2]1.1_MaterialChange'!N94</f>
        <v>0</v>
      </c>
      <c r="M81" s="518">
        <f>'[2]1.1_MaterialChange'!S94</f>
        <v>0</v>
      </c>
      <c r="N81" s="518">
        <f>'[2]1.1_MaterialChange'!T94</f>
        <v>0</v>
      </c>
      <c r="O81" s="518">
        <f>'[2]1.1_MaterialChange'!U94</f>
        <v>0</v>
      </c>
      <c r="P81" s="518">
        <f>'[2]1.1_MaterialChange'!V94</f>
        <v>0</v>
      </c>
      <c r="Q81" s="518">
        <f>'[2]1.1_MaterialChange'!W94</f>
        <v>0</v>
      </c>
      <c r="R81" s="519">
        <f>'[2]1.1_MaterialChange'!X94</f>
        <v>0</v>
      </c>
      <c r="T81" s="518">
        <f>'[2]1.1_MaterialChange'!AC94</f>
        <v>0</v>
      </c>
      <c r="U81" s="518">
        <f>'[2]1.1_MaterialChange'!AD94</f>
        <v>0</v>
      </c>
      <c r="V81" s="518">
        <f>'[2]1.1_MaterialChange'!AE94</f>
        <v>0</v>
      </c>
      <c r="W81" s="518">
        <f>'[2]1.1_MaterialChange'!AF94</f>
        <v>0</v>
      </c>
      <c r="X81" s="518">
        <f>'[2]1.1_MaterialChange'!AG94</f>
        <v>0</v>
      </c>
      <c r="Y81" s="519">
        <f>'[2]1.1_MaterialChange'!AH94</f>
        <v>0</v>
      </c>
    </row>
    <row r="82" spans="1:25" ht="25.5">
      <c r="A82" s="520" t="s">
        <v>9</v>
      </c>
      <c r="B82" s="501">
        <v>42</v>
      </c>
      <c r="C82" s="502" t="s">
        <v>28</v>
      </c>
      <c r="D82" s="503" t="s">
        <v>58</v>
      </c>
      <c r="E82" s="521" t="s">
        <v>52</v>
      </c>
      <c r="F82" s="505">
        <f>'[2]1.1_MaterialChange'!I95</f>
        <v>0</v>
      </c>
      <c r="G82" s="505">
        <f>'[2]1.1_MaterialChange'!J95</f>
        <v>0</v>
      </c>
      <c r="H82" s="505">
        <f>'[2]1.1_MaterialChange'!K95</f>
        <v>0</v>
      </c>
      <c r="I82" s="505">
        <f>'[2]1.1_MaterialChange'!L95</f>
        <v>0</v>
      </c>
      <c r="J82" s="505">
        <f>'[2]1.1_MaterialChange'!M95</f>
        <v>0</v>
      </c>
      <c r="K82" s="506">
        <f>'[2]1.1_MaterialChange'!N95</f>
        <v>0</v>
      </c>
      <c r="M82" s="505">
        <f>'[2]1.1_MaterialChange'!S95</f>
        <v>1</v>
      </c>
      <c r="N82" s="505">
        <f>'[2]1.1_MaterialChange'!T95</f>
        <v>1</v>
      </c>
      <c r="O82" s="505">
        <f>'[2]1.1_MaterialChange'!U95</f>
        <v>0</v>
      </c>
      <c r="P82" s="505">
        <f>'[2]1.1_MaterialChange'!V95</f>
        <v>0</v>
      </c>
      <c r="Q82" s="505">
        <f>'[2]1.1_MaterialChange'!W95</f>
        <v>0</v>
      </c>
      <c r="R82" s="506">
        <f>'[2]1.1_MaterialChange'!X95</f>
        <v>0</v>
      </c>
      <c r="T82" s="505">
        <f>'[2]1.1_MaterialChange'!AC95</f>
        <v>1</v>
      </c>
      <c r="U82" s="505">
        <f>'[2]1.1_MaterialChange'!AD95</f>
        <v>1</v>
      </c>
      <c r="V82" s="505">
        <f>'[2]1.1_MaterialChange'!AE95</f>
        <v>0</v>
      </c>
      <c r="W82" s="505">
        <f>'[2]1.1_MaterialChange'!AF95</f>
        <v>0</v>
      </c>
      <c r="X82" s="505">
        <f>'[2]1.1_MaterialChange'!AG95</f>
        <v>0</v>
      </c>
      <c r="Y82" s="506">
        <f>'[2]1.1_MaterialChange'!AH95</f>
        <v>0</v>
      </c>
    </row>
    <row r="83" spans="1:25" ht="13.15">
      <c r="A83" s="508"/>
      <c r="B83" s="509"/>
      <c r="C83" s="510"/>
      <c r="D83" s="511"/>
      <c r="E83" s="504" t="s">
        <v>53</v>
      </c>
      <c r="F83" s="512">
        <f>'[2]1.1_MaterialChange'!I96</f>
        <v>0</v>
      </c>
      <c r="G83" s="512">
        <f>'[2]1.1_MaterialChange'!J96</f>
        <v>0</v>
      </c>
      <c r="H83" s="512">
        <f>'[2]1.1_MaterialChange'!K96</f>
        <v>0</v>
      </c>
      <c r="I83" s="512">
        <f>'[2]1.1_MaterialChange'!L96</f>
        <v>0</v>
      </c>
      <c r="J83" s="512">
        <f>'[2]1.1_MaterialChange'!M96</f>
        <v>0</v>
      </c>
      <c r="K83" s="513">
        <f>'[2]1.1_MaterialChange'!N96</f>
        <v>0</v>
      </c>
      <c r="M83" s="512">
        <f>'[2]1.1_MaterialChange'!S96</f>
        <v>0</v>
      </c>
      <c r="N83" s="512">
        <f>'[2]1.1_MaterialChange'!T96</f>
        <v>0</v>
      </c>
      <c r="O83" s="512">
        <f>'[2]1.1_MaterialChange'!U96</f>
        <v>0</v>
      </c>
      <c r="P83" s="512">
        <f>'[2]1.1_MaterialChange'!V96</f>
        <v>0</v>
      </c>
      <c r="Q83" s="512">
        <f>'[2]1.1_MaterialChange'!W96</f>
        <v>0</v>
      </c>
      <c r="R83" s="513">
        <f>'[2]1.1_MaterialChange'!X96</f>
        <v>0</v>
      </c>
      <c r="T83" s="512">
        <f>'[2]1.1_MaterialChange'!AC96</f>
        <v>0</v>
      </c>
      <c r="U83" s="512">
        <f>'[2]1.1_MaterialChange'!AD96</f>
        <v>0</v>
      </c>
      <c r="V83" s="512">
        <f>'[2]1.1_MaterialChange'!AE96</f>
        <v>0</v>
      </c>
      <c r="W83" s="512">
        <f>'[2]1.1_MaterialChange'!AF96</f>
        <v>0</v>
      </c>
      <c r="X83" s="512">
        <f>'[2]1.1_MaterialChange'!AG96</f>
        <v>0</v>
      </c>
      <c r="Y83" s="513">
        <f>'[2]1.1_MaterialChange'!AH96</f>
        <v>0</v>
      </c>
    </row>
    <row r="84" spans="1:25" ht="13.15">
      <c r="A84" s="508"/>
      <c r="B84" s="509"/>
      <c r="C84" s="510"/>
      <c r="D84" s="511"/>
      <c r="E84" s="504" t="s">
        <v>54</v>
      </c>
      <c r="F84" s="512">
        <f>'[2]1.1_MaterialChange'!I97</f>
        <v>0</v>
      </c>
      <c r="G84" s="512">
        <f>'[2]1.1_MaterialChange'!J97</f>
        <v>0</v>
      </c>
      <c r="H84" s="512">
        <f>'[2]1.1_MaterialChange'!K97</f>
        <v>0</v>
      </c>
      <c r="I84" s="512">
        <f>'[2]1.1_MaterialChange'!L97</f>
        <v>0</v>
      </c>
      <c r="J84" s="512">
        <f>'[2]1.1_MaterialChange'!M97</f>
        <v>0</v>
      </c>
      <c r="K84" s="513">
        <f>'[2]1.1_MaterialChange'!N97</f>
        <v>0</v>
      </c>
      <c r="M84" s="512">
        <f>'[2]1.1_MaterialChange'!S97</f>
        <v>0</v>
      </c>
      <c r="N84" s="512">
        <f>'[2]1.1_MaterialChange'!T97</f>
        <v>0</v>
      </c>
      <c r="O84" s="512">
        <f>'[2]1.1_MaterialChange'!U97</f>
        <v>0</v>
      </c>
      <c r="P84" s="512">
        <f>'[2]1.1_MaterialChange'!V97</f>
        <v>0</v>
      </c>
      <c r="Q84" s="512">
        <f>'[2]1.1_MaterialChange'!W97</f>
        <v>0</v>
      </c>
      <c r="R84" s="513">
        <f>'[2]1.1_MaterialChange'!X97</f>
        <v>0</v>
      </c>
      <c r="T84" s="512">
        <f>'[2]1.1_MaterialChange'!AC97</f>
        <v>0</v>
      </c>
      <c r="U84" s="512">
        <f>'[2]1.1_MaterialChange'!AD97</f>
        <v>0</v>
      </c>
      <c r="V84" s="512">
        <f>'[2]1.1_MaterialChange'!AE97</f>
        <v>0</v>
      </c>
      <c r="W84" s="512">
        <f>'[2]1.1_MaterialChange'!AF97</f>
        <v>0</v>
      </c>
      <c r="X84" s="512">
        <f>'[2]1.1_MaterialChange'!AG97</f>
        <v>0</v>
      </c>
      <c r="Y84" s="513">
        <f>'[2]1.1_MaterialChange'!AH97</f>
        <v>0</v>
      </c>
    </row>
    <row r="85" spans="1:25" ht="13.5" thickBot="1">
      <c r="A85" s="508"/>
      <c r="B85" s="514"/>
      <c r="C85" s="515"/>
      <c r="D85" s="516"/>
      <c r="E85" s="517" t="s">
        <v>55</v>
      </c>
      <c r="F85" s="518">
        <f>'[2]1.1_MaterialChange'!I98</f>
        <v>0</v>
      </c>
      <c r="G85" s="518">
        <f>'[2]1.1_MaterialChange'!J98</f>
        <v>0</v>
      </c>
      <c r="H85" s="518">
        <f>'[2]1.1_MaterialChange'!K98</f>
        <v>0</v>
      </c>
      <c r="I85" s="518">
        <f>'[2]1.1_MaterialChange'!L98</f>
        <v>0</v>
      </c>
      <c r="J85" s="518">
        <f>'[2]1.1_MaterialChange'!M98</f>
        <v>0</v>
      </c>
      <c r="K85" s="519">
        <f>'[2]1.1_MaterialChange'!N98</f>
        <v>0</v>
      </c>
      <c r="M85" s="518">
        <f>'[2]1.1_MaterialChange'!S98</f>
        <v>0</v>
      </c>
      <c r="N85" s="518">
        <f>'[2]1.1_MaterialChange'!T98</f>
        <v>0</v>
      </c>
      <c r="O85" s="518">
        <f>'[2]1.1_MaterialChange'!U98</f>
        <v>0</v>
      </c>
      <c r="P85" s="518">
        <f>'[2]1.1_MaterialChange'!V98</f>
        <v>0</v>
      </c>
      <c r="Q85" s="518">
        <f>'[2]1.1_MaterialChange'!W98</f>
        <v>0</v>
      </c>
      <c r="R85" s="519">
        <f>'[2]1.1_MaterialChange'!X98</f>
        <v>0</v>
      </c>
      <c r="T85" s="518">
        <f>'[2]1.1_MaterialChange'!AC98</f>
        <v>0</v>
      </c>
      <c r="U85" s="518">
        <f>'[2]1.1_MaterialChange'!AD98</f>
        <v>0</v>
      </c>
      <c r="V85" s="518">
        <f>'[2]1.1_MaterialChange'!AE98</f>
        <v>0</v>
      </c>
      <c r="W85" s="518">
        <f>'[2]1.1_MaterialChange'!AF98</f>
        <v>0</v>
      </c>
      <c r="X85" s="518">
        <f>'[2]1.1_MaterialChange'!AG98</f>
        <v>0</v>
      </c>
      <c r="Y85" s="519">
        <f>'[2]1.1_MaterialChange'!AH98</f>
        <v>0</v>
      </c>
    </row>
    <row r="86" spans="1:25" ht="25.5">
      <c r="A86" s="520" t="s">
        <v>9</v>
      </c>
      <c r="B86" s="501">
        <v>37</v>
      </c>
      <c r="C86" s="502" t="s">
        <v>29</v>
      </c>
      <c r="D86" s="503" t="s">
        <v>59</v>
      </c>
      <c r="E86" s="521" t="s">
        <v>52</v>
      </c>
      <c r="F86" s="505">
        <f>'[2]1.1_MaterialChange'!I99</f>
        <v>0</v>
      </c>
      <c r="G86" s="505">
        <f>'[2]1.1_MaterialChange'!J99</f>
        <v>0</v>
      </c>
      <c r="H86" s="505">
        <f>'[2]1.1_MaterialChange'!K99</f>
        <v>0</v>
      </c>
      <c r="I86" s="505">
        <f>'[2]1.1_MaterialChange'!L99</f>
        <v>0</v>
      </c>
      <c r="J86" s="505">
        <f>'[2]1.1_MaterialChange'!M99</f>
        <v>0</v>
      </c>
      <c r="K86" s="506">
        <f>'[2]1.1_MaterialChange'!N99</f>
        <v>0</v>
      </c>
      <c r="M86" s="505">
        <f>'[2]1.1_MaterialChange'!S99</f>
        <v>4</v>
      </c>
      <c r="N86" s="505">
        <f>'[2]1.1_MaterialChange'!T99</f>
        <v>2</v>
      </c>
      <c r="O86" s="505">
        <f>'[2]1.1_MaterialChange'!U99</f>
        <v>2</v>
      </c>
      <c r="P86" s="505">
        <f>'[2]1.1_MaterialChange'!V99</f>
        <v>0</v>
      </c>
      <c r="Q86" s="505">
        <f>'[2]1.1_MaterialChange'!W99</f>
        <v>0</v>
      </c>
      <c r="R86" s="506">
        <f>'[2]1.1_MaterialChange'!X99</f>
        <v>0</v>
      </c>
      <c r="T86" s="505">
        <f>'[2]1.1_MaterialChange'!AC99</f>
        <v>4</v>
      </c>
      <c r="U86" s="505">
        <f>'[2]1.1_MaterialChange'!AD99</f>
        <v>2</v>
      </c>
      <c r="V86" s="505">
        <f>'[2]1.1_MaterialChange'!AE99</f>
        <v>2</v>
      </c>
      <c r="W86" s="505">
        <f>'[2]1.1_MaterialChange'!AF99</f>
        <v>0</v>
      </c>
      <c r="X86" s="505">
        <f>'[2]1.1_MaterialChange'!AG99</f>
        <v>0</v>
      </c>
      <c r="Y86" s="506">
        <f>'[2]1.1_MaterialChange'!AH99</f>
        <v>0</v>
      </c>
    </row>
    <row r="87" spans="1:25" ht="13.15">
      <c r="A87" s="508"/>
      <c r="B87" s="509"/>
      <c r="C87" s="510"/>
      <c r="D87" s="511"/>
      <c r="E87" s="504" t="s">
        <v>53</v>
      </c>
      <c r="F87" s="512">
        <f>'[2]1.1_MaterialChange'!I100</f>
        <v>0</v>
      </c>
      <c r="G87" s="512">
        <f>'[2]1.1_MaterialChange'!J100</f>
        <v>0</v>
      </c>
      <c r="H87" s="512">
        <f>'[2]1.1_MaterialChange'!K100</f>
        <v>0</v>
      </c>
      <c r="I87" s="512">
        <f>'[2]1.1_MaterialChange'!L100</f>
        <v>0</v>
      </c>
      <c r="J87" s="512">
        <f>'[2]1.1_MaterialChange'!M100</f>
        <v>0</v>
      </c>
      <c r="K87" s="513">
        <f>'[2]1.1_MaterialChange'!N100</f>
        <v>0</v>
      </c>
      <c r="M87" s="512">
        <f>'[2]1.1_MaterialChange'!S100</f>
        <v>0</v>
      </c>
      <c r="N87" s="512">
        <f>'[2]1.1_MaterialChange'!T100</f>
        <v>0</v>
      </c>
      <c r="O87" s="512">
        <f>'[2]1.1_MaterialChange'!U100</f>
        <v>0</v>
      </c>
      <c r="P87" s="512">
        <f>'[2]1.1_MaterialChange'!V100</f>
        <v>0</v>
      </c>
      <c r="Q87" s="512">
        <f>'[2]1.1_MaterialChange'!W100</f>
        <v>0</v>
      </c>
      <c r="R87" s="513">
        <f>'[2]1.1_MaterialChange'!X100</f>
        <v>0</v>
      </c>
      <c r="T87" s="512">
        <f>'[2]1.1_MaterialChange'!AC100</f>
        <v>0</v>
      </c>
      <c r="U87" s="512">
        <f>'[2]1.1_MaterialChange'!AD100</f>
        <v>0</v>
      </c>
      <c r="V87" s="512">
        <f>'[2]1.1_MaterialChange'!AE100</f>
        <v>0</v>
      </c>
      <c r="W87" s="512">
        <f>'[2]1.1_MaterialChange'!AF100</f>
        <v>0</v>
      </c>
      <c r="X87" s="512">
        <f>'[2]1.1_MaterialChange'!AG100</f>
        <v>0</v>
      </c>
      <c r="Y87" s="513">
        <f>'[2]1.1_MaterialChange'!AH100</f>
        <v>0</v>
      </c>
    </row>
    <row r="88" spans="1:25" ht="13.15">
      <c r="A88" s="508"/>
      <c r="B88" s="509"/>
      <c r="C88" s="510"/>
      <c r="D88" s="511"/>
      <c r="E88" s="504" t="s">
        <v>54</v>
      </c>
      <c r="F88" s="512">
        <f>'[2]1.1_MaterialChange'!I101</f>
        <v>0</v>
      </c>
      <c r="G88" s="512">
        <f>'[2]1.1_MaterialChange'!J101</f>
        <v>0</v>
      </c>
      <c r="H88" s="512">
        <f>'[2]1.1_MaterialChange'!K101</f>
        <v>0</v>
      </c>
      <c r="I88" s="512">
        <f>'[2]1.1_MaterialChange'!L101</f>
        <v>0</v>
      </c>
      <c r="J88" s="512">
        <f>'[2]1.1_MaterialChange'!M101</f>
        <v>0</v>
      </c>
      <c r="K88" s="513">
        <f>'[2]1.1_MaterialChange'!N101</f>
        <v>0</v>
      </c>
      <c r="M88" s="512">
        <f>'[2]1.1_MaterialChange'!S101</f>
        <v>0</v>
      </c>
      <c r="N88" s="512">
        <f>'[2]1.1_MaterialChange'!T101</f>
        <v>0</v>
      </c>
      <c r="O88" s="512">
        <f>'[2]1.1_MaterialChange'!U101</f>
        <v>0</v>
      </c>
      <c r="P88" s="512">
        <f>'[2]1.1_MaterialChange'!V101</f>
        <v>0</v>
      </c>
      <c r="Q88" s="512">
        <f>'[2]1.1_MaterialChange'!W101</f>
        <v>0</v>
      </c>
      <c r="R88" s="513">
        <f>'[2]1.1_MaterialChange'!X101</f>
        <v>0</v>
      </c>
      <c r="T88" s="512">
        <f>'[2]1.1_MaterialChange'!AC101</f>
        <v>0</v>
      </c>
      <c r="U88" s="512">
        <f>'[2]1.1_MaterialChange'!AD101</f>
        <v>0</v>
      </c>
      <c r="V88" s="512">
        <f>'[2]1.1_MaterialChange'!AE101</f>
        <v>0</v>
      </c>
      <c r="W88" s="512">
        <f>'[2]1.1_MaterialChange'!AF101</f>
        <v>0</v>
      </c>
      <c r="X88" s="512">
        <f>'[2]1.1_MaterialChange'!AG101</f>
        <v>0</v>
      </c>
      <c r="Y88" s="513">
        <f>'[2]1.1_MaterialChange'!AH101</f>
        <v>0</v>
      </c>
    </row>
    <row r="89" spans="1:25" ht="13.5" thickBot="1">
      <c r="A89" s="508"/>
      <c r="B89" s="514"/>
      <c r="C89" s="515"/>
      <c r="D89" s="516"/>
      <c r="E89" s="517" t="s">
        <v>55</v>
      </c>
      <c r="F89" s="518">
        <f>'[2]1.1_MaterialChange'!I102</f>
        <v>0</v>
      </c>
      <c r="G89" s="518">
        <f>'[2]1.1_MaterialChange'!J102</f>
        <v>0</v>
      </c>
      <c r="H89" s="518">
        <f>'[2]1.1_MaterialChange'!K102</f>
        <v>0</v>
      </c>
      <c r="I89" s="518">
        <f>'[2]1.1_MaterialChange'!L102</f>
        <v>0</v>
      </c>
      <c r="J89" s="518">
        <f>'[2]1.1_MaterialChange'!M102</f>
        <v>0</v>
      </c>
      <c r="K89" s="519">
        <f>'[2]1.1_MaterialChange'!N102</f>
        <v>0</v>
      </c>
      <c r="M89" s="518">
        <f>'[2]1.1_MaterialChange'!S102</f>
        <v>0</v>
      </c>
      <c r="N89" s="518">
        <f>'[2]1.1_MaterialChange'!T102</f>
        <v>0</v>
      </c>
      <c r="O89" s="518">
        <f>'[2]1.1_MaterialChange'!U102</f>
        <v>0</v>
      </c>
      <c r="P89" s="518">
        <f>'[2]1.1_MaterialChange'!V102</f>
        <v>0</v>
      </c>
      <c r="Q89" s="518">
        <f>'[2]1.1_MaterialChange'!W102</f>
        <v>0</v>
      </c>
      <c r="R89" s="519">
        <f>'[2]1.1_MaterialChange'!X102</f>
        <v>0</v>
      </c>
      <c r="T89" s="518">
        <f>'[2]1.1_MaterialChange'!AC102</f>
        <v>0</v>
      </c>
      <c r="U89" s="518">
        <f>'[2]1.1_MaterialChange'!AD102</f>
        <v>0</v>
      </c>
      <c r="V89" s="518">
        <f>'[2]1.1_MaterialChange'!AE102</f>
        <v>0</v>
      </c>
      <c r="W89" s="518">
        <f>'[2]1.1_MaterialChange'!AF102</f>
        <v>0</v>
      </c>
      <c r="X89" s="518">
        <f>'[2]1.1_MaterialChange'!AG102</f>
        <v>0</v>
      </c>
      <c r="Y89" s="519">
        <f>'[2]1.1_MaterialChange'!AH102</f>
        <v>0</v>
      </c>
    </row>
    <row r="90" spans="1:25" ht="25.5">
      <c r="A90" s="520" t="s">
        <v>9</v>
      </c>
      <c r="B90" s="501">
        <v>3</v>
      </c>
      <c r="C90" s="502" t="s">
        <v>30</v>
      </c>
      <c r="D90" s="503" t="s">
        <v>58</v>
      </c>
      <c r="E90" s="521" t="s">
        <v>52</v>
      </c>
      <c r="F90" s="505">
        <f>'[2]1.1_MaterialChange'!I103</f>
        <v>0</v>
      </c>
      <c r="G90" s="505">
        <f>'[2]1.1_MaterialChange'!J103</f>
        <v>0</v>
      </c>
      <c r="H90" s="505">
        <f>'[2]1.1_MaterialChange'!K103</f>
        <v>0</v>
      </c>
      <c r="I90" s="505">
        <f>'[2]1.1_MaterialChange'!L103</f>
        <v>0</v>
      </c>
      <c r="J90" s="505">
        <f>'[2]1.1_MaterialChange'!M103</f>
        <v>0</v>
      </c>
      <c r="K90" s="506">
        <f>'[2]1.1_MaterialChange'!N103</f>
        <v>0</v>
      </c>
      <c r="M90" s="505">
        <f>'[2]1.1_MaterialChange'!S103</f>
        <v>3</v>
      </c>
      <c r="N90" s="505">
        <f>'[2]1.1_MaterialChange'!T103</f>
        <v>3</v>
      </c>
      <c r="O90" s="505">
        <f>'[2]1.1_MaterialChange'!U103</f>
        <v>0</v>
      </c>
      <c r="P90" s="505">
        <f>'[2]1.1_MaterialChange'!V103</f>
        <v>0</v>
      </c>
      <c r="Q90" s="505">
        <f>'[2]1.1_MaterialChange'!W103</f>
        <v>0</v>
      </c>
      <c r="R90" s="506">
        <f>'[2]1.1_MaterialChange'!X103</f>
        <v>0</v>
      </c>
      <c r="T90" s="505">
        <f>'[2]1.1_MaterialChange'!AC103</f>
        <v>3</v>
      </c>
      <c r="U90" s="505">
        <f>'[2]1.1_MaterialChange'!AD103</f>
        <v>3</v>
      </c>
      <c r="V90" s="505">
        <f>'[2]1.1_MaterialChange'!AE103</f>
        <v>0</v>
      </c>
      <c r="W90" s="505">
        <f>'[2]1.1_MaterialChange'!AF103</f>
        <v>0</v>
      </c>
      <c r="X90" s="505">
        <f>'[2]1.1_MaterialChange'!AG103</f>
        <v>0</v>
      </c>
      <c r="Y90" s="506">
        <f>'[2]1.1_MaterialChange'!AH103</f>
        <v>0</v>
      </c>
    </row>
    <row r="91" spans="1:25" ht="13.15">
      <c r="A91" s="508"/>
      <c r="B91" s="509"/>
      <c r="C91" s="510"/>
      <c r="D91" s="511"/>
      <c r="E91" s="504" t="s">
        <v>53</v>
      </c>
      <c r="F91" s="512">
        <f>'[2]1.1_MaterialChange'!I104</f>
        <v>0</v>
      </c>
      <c r="G91" s="512">
        <f>'[2]1.1_MaterialChange'!J104</f>
        <v>0</v>
      </c>
      <c r="H91" s="512">
        <f>'[2]1.1_MaterialChange'!K104</f>
        <v>0</v>
      </c>
      <c r="I91" s="512">
        <f>'[2]1.1_MaterialChange'!L104</f>
        <v>0</v>
      </c>
      <c r="J91" s="512">
        <f>'[2]1.1_MaterialChange'!M104</f>
        <v>0</v>
      </c>
      <c r="K91" s="513">
        <f>'[2]1.1_MaterialChange'!N104</f>
        <v>0</v>
      </c>
      <c r="M91" s="512">
        <f>'[2]1.1_MaterialChange'!S104</f>
        <v>0</v>
      </c>
      <c r="N91" s="512">
        <f>'[2]1.1_MaterialChange'!T104</f>
        <v>0</v>
      </c>
      <c r="O91" s="512">
        <f>'[2]1.1_MaterialChange'!U104</f>
        <v>0</v>
      </c>
      <c r="P91" s="512">
        <f>'[2]1.1_MaterialChange'!V104</f>
        <v>0</v>
      </c>
      <c r="Q91" s="512">
        <f>'[2]1.1_MaterialChange'!W104</f>
        <v>0</v>
      </c>
      <c r="R91" s="513">
        <f>'[2]1.1_MaterialChange'!X104</f>
        <v>0</v>
      </c>
      <c r="T91" s="512">
        <f>'[2]1.1_MaterialChange'!AC104</f>
        <v>0</v>
      </c>
      <c r="U91" s="512">
        <f>'[2]1.1_MaterialChange'!AD104</f>
        <v>0</v>
      </c>
      <c r="V91" s="512">
        <f>'[2]1.1_MaterialChange'!AE104</f>
        <v>0</v>
      </c>
      <c r="W91" s="512">
        <f>'[2]1.1_MaterialChange'!AF104</f>
        <v>0</v>
      </c>
      <c r="X91" s="512">
        <f>'[2]1.1_MaterialChange'!AG104</f>
        <v>0</v>
      </c>
      <c r="Y91" s="513">
        <f>'[2]1.1_MaterialChange'!AH104</f>
        <v>0</v>
      </c>
    </row>
    <row r="92" spans="1:25" ht="13.15">
      <c r="A92" s="508"/>
      <c r="B92" s="509"/>
      <c r="C92" s="510"/>
      <c r="D92" s="511"/>
      <c r="E92" s="504" t="s">
        <v>54</v>
      </c>
      <c r="F92" s="512">
        <f>'[2]1.1_MaterialChange'!I105</f>
        <v>0</v>
      </c>
      <c r="G92" s="512">
        <f>'[2]1.1_MaterialChange'!J105</f>
        <v>0</v>
      </c>
      <c r="H92" s="512">
        <f>'[2]1.1_MaterialChange'!K105</f>
        <v>0</v>
      </c>
      <c r="I92" s="512">
        <f>'[2]1.1_MaterialChange'!L105</f>
        <v>0</v>
      </c>
      <c r="J92" s="512">
        <f>'[2]1.1_MaterialChange'!M105</f>
        <v>0</v>
      </c>
      <c r="K92" s="513">
        <f>'[2]1.1_MaterialChange'!N105</f>
        <v>0</v>
      </c>
      <c r="M92" s="512">
        <f>'[2]1.1_MaterialChange'!S105</f>
        <v>0</v>
      </c>
      <c r="N92" s="512">
        <f>'[2]1.1_MaterialChange'!T105</f>
        <v>0</v>
      </c>
      <c r="O92" s="512">
        <f>'[2]1.1_MaterialChange'!U105</f>
        <v>0</v>
      </c>
      <c r="P92" s="512">
        <f>'[2]1.1_MaterialChange'!V105</f>
        <v>0</v>
      </c>
      <c r="Q92" s="512">
        <f>'[2]1.1_MaterialChange'!W105</f>
        <v>0</v>
      </c>
      <c r="R92" s="513">
        <f>'[2]1.1_MaterialChange'!X105</f>
        <v>0</v>
      </c>
      <c r="T92" s="512">
        <f>'[2]1.1_MaterialChange'!AC105</f>
        <v>0</v>
      </c>
      <c r="U92" s="512">
        <f>'[2]1.1_MaterialChange'!AD105</f>
        <v>0</v>
      </c>
      <c r="V92" s="512">
        <f>'[2]1.1_MaterialChange'!AE105</f>
        <v>0</v>
      </c>
      <c r="W92" s="512">
        <f>'[2]1.1_MaterialChange'!AF105</f>
        <v>0</v>
      </c>
      <c r="X92" s="512">
        <f>'[2]1.1_MaterialChange'!AG105</f>
        <v>0</v>
      </c>
      <c r="Y92" s="513">
        <f>'[2]1.1_MaterialChange'!AH105</f>
        <v>0</v>
      </c>
    </row>
    <row r="93" spans="1:25" ht="13.5" thickBot="1">
      <c r="A93" s="508"/>
      <c r="B93" s="514"/>
      <c r="C93" s="515"/>
      <c r="D93" s="516"/>
      <c r="E93" s="517" t="s">
        <v>55</v>
      </c>
      <c r="F93" s="518">
        <f>'[2]1.1_MaterialChange'!I106</f>
        <v>0</v>
      </c>
      <c r="G93" s="518">
        <f>'[2]1.1_MaterialChange'!J106</f>
        <v>0</v>
      </c>
      <c r="H93" s="518">
        <f>'[2]1.1_MaterialChange'!K106</f>
        <v>0</v>
      </c>
      <c r="I93" s="518">
        <f>'[2]1.1_MaterialChange'!L106</f>
        <v>0</v>
      </c>
      <c r="J93" s="518">
        <f>'[2]1.1_MaterialChange'!M106</f>
        <v>0</v>
      </c>
      <c r="K93" s="519">
        <f>'[2]1.1_MaterialChange'!N106</f>
        <v>0</v>
      </c>
      <c r="M93" s="518">
        <f>'[2]1.1_MaterialChange'!S106</f>
        <v>0</v>
      </c>
      <c r="N93" s="518">
        <f>'[2]1.1_MaterialChange'!T106</f>
        <v>0</v>
      </c>
      <c r="O93" s="518">
        <f>'[2]1.1_MaterialChange'!U106</f>
        <v>0</v>
      </c>
      <c r="P93" s="518">
        <f>'[2]1.1_MaterialChange'!V106</f>
        <v>0</v>
      </c>
      <c r="Q93" s="518">
        <f>'[2]1.1_MaterialChange'!W106</f>
        <v>0</v>
      </c>
      <c r="R93" s="519">
        <f>'[2]1.1_MaterialChange'!X106</f>
        <v>0</v>
      </c>
      <c r="T93" s="518">
        <f>'[2]1.1_MaterialChange'!AC106</f>
        <v>0</v>
      </c>
      <c r="U93" s="518">
        <f>'[2]1.1_MaterialChange'!AD106</f>
        <v>0</v>
      </c>
      <c r="V93" s="518">
        <f>'[2]1.1_MaterialChange'!AE106</f>
        <v>0</v>
      </c>
      <c r="W93" s="518">
        <f>'[2]1.1_MaterialChange'!AF106</f>
        <v>0</v>
      </c>
      <c r="X93" s="518">
        <f>'[2]1.1_MaterialChange'!AG106</f>
        <v>0</v>
      </c>
      <c r="Y93" s="519">
        <f>'[2]1.1_MaterialChange'!AH106</f>
        <v>0</v>
      </c>
    </row>
    <row r="94" spans="1:25" ht="25.5">
      <c r="A94" s="520" t="s">
        <v>9</v>
      </c>
      <c r="B94" s="501">
        <v>6</v>
      </c>
      <c r="C94" s="502" t="s">
        <v>31</v>
      </c>
      <c r="D94" s="503" t="s">
        <v>58</v>
      </c>
      <c r="E94" s="521" t="s">
        <v>52</v>
      </c>
      <c r="F94" s="505">
        <f>'[2]1.1_MaterialChange'!I107</f>
        <v>0</v>
      </c>
      <c r="G94" s="505">
        <f>'[2]1.1_MaterialChange'!J107</f>
        <v>0</v>
      </c>
      <c r="H94" s="505">
        <f>'[2]1.1_MaterialChange'!K107</f>
        <v>0</v>
      </c>
      <c r="I94" s="505">
        <f>'[2]1.1_MaterialChange'!L107</f>
        <v>0</v>
      </c>
      <c r="J94" s="505">
        <f>'[2]1.1_MaterialChange'!M107</f>
        <v>0</v>
      </c>
      <c r="K94" s="506">
        <f>'[2]1.1_MaterialChange'!N107</f>
        <v>0</v>
      </c>
      <c r="M94" s="505">
        <f>'[2]1.1_MaterialChange'!S107</f>
        <v>3</v>
      </c>
      <c r="N94" s="505">
        <f>'[2]1.1_MaterialChange'!T107</f>
        <v>1</v>
      </c>
      <c r="O94" s="505">
        <f>'[2]1.1_MaterialChange'!U107</f>
        <v>2</v>
      </c>
      <c r="P94" s="505">
        <f>'[2]1.1_MaterialChange'!V107</f>
        <v>0</v>
      </c>
      <c r="Q94" s="505">
        <f>'[2]1.1_MaterialChange'!W107</f>
        <v>0</v>
      </c>
      <c r="R94" s="506">
        <f>'[2]1.1_MaterialChange'!X107</f>
        <v>0</v>
      </c>
      <c r="T94" s="505">
        <f>'[2]1.1_MaterialChange'!AC107</f>
        <v>3</v>
      </c>
      <c r="U94" s="505">
        <f>'[2]1.1_MaterialChange'!AD107</f>
        <v>1</v>
      </c>
      <c r="V94" s="505">
        <f>'[2]1.1_MaterialChange'!AE107</f>
        <v>2</v>
      </c>
      <c r="W94" s="505">
        <f>'[2]1.1_MaterialChange'!AF107</f>
        <v>0</v>
      </c>
      <c r="X94" s="505">
        <f>'[2]1.1_MaterialChange'!AG107</f>
        <v>0</v>
      </c>
      <c r="Y94" s="506">
        <f>'[2]1.1_MaterialChange'!AH107</f>
        <v>0</v>
      </c>
    </row>
    <row r="95" spans="1:25" ht="13.15">
      <c r="A95" s="508"/>
      <c r="B95" s="509"/>
      <c r="C95" s="510"/>
      <c r="D95" s="511"/>
      <c r="E95" s="504" t="s">
        <v>53</v>
      </c>
      <c r="F95" s="512">
        <f>'[2]1.1_MaterialChange'!I108</f>
        <v>0</v>
      </c>
      <c r="G95" s="512">
        <f>'[2]1.1_MaterialChange'!J108</f>
        <v>0</v>
      </c>
      <c r="H95" s="512">
        <f>'[2]1.1_MaterialChange'!K108</f>
        <v>0</v>
      </c>
      <c r="I95" s="512">
        <f>'[2]1.1_MaterialChange'!L108</f>
        <v>0</v>
      </c>
      <c r="J95" s="512">
        <f>'[2]1.1_MaterialChange'!M108</f>
        <v>0</v>
      </c>
      <c r="K95" s="513">
        <f>'[2]1.1_MaterialChange'!N108</f>
        <v>0</v>
      </c>
      <c r="M95" s="512">
        <f>'[2]1.1_MaterialChange'!S108</f>
        <v>0</v>
      </c>
      <c r="N95" s="512">
        <f>'[2]1.1_MaterialChange'!T108</f>
        <v>0</v>
      </c>
      <c r="O95" s="512">
        <f>'[2]1.1_MaterialChange'!U108</f>
        <v>0</v>
      </c>
      <c r="P95" s="512">
        <f>'[2]1.1_MaterialChange'!V108</f>
        <v>0</v>
      </c>
      <c r="Q95" s="512">
        <f>'[2]1.1_MaterialChange'!W108</f>
        <v>0</v>
      </c>
      <c r="R95" s="513">
        <f>'[2]1.1_MaterialChange'!X108</f>
        <v>0</v>
      </c>
      <c r="T95" s="512">
        <f>'[2]1.1_MaterialChange'!AC108</f>
        <v>0</v>
      </c>
      <c r="U95" s="512">
        <f>'[2]1.1_MaterialChange'!AD108</f>
        <v>0</v>
      </c>
      <c r="V95" s="512">
        <f>'[2]1.1_MaterialChange'!AE108</f>
        <v>0</v>
      </c>
      <c r="W95" s="512">
        <f>'[2]1.1_MaterialChange'!AF108</f>
        <v>0</v>
      </c>
      <c r="X95" s="512">
        <f>'[2]1.1_MaterialChange'!AG108</f>
        <v>0</v>
      </c>
      <c r="Y95" s="513">
        <f>'[2]1.1_MaterialChange'!AH108</f>
        <v>0</v>
      </c>
    </row>
    <row r="96" spans="1:25" ht="13.15">
      <c r="A96" s="508"/>
      <c r="B96" s="509"/>
      <c r="C96" s="510"/>
      <c r="D96" s="511"/>
      <c r="E96" s="504" t="s">
        <v>54</v>
      </c>
      <c r="F96" s="512">
        <f>'[2]1.1_MaterialChange'!I109</f>
        <v>0</v>
      </c>
      <c r="G96" s="512">
        <f>'[2]1.1_MaterialChange'!J109</f>
        <v>0</v>
      </c>
      <c r="H96" s="512">
        <f>'[2]1.1_MaterialChange'!K109</f>
        <v>0</v>
      </c>
      <c r="I96" s="512">
        <f>'[2]1.1_MaterialChange'!L109</f>
        <v>0</v>
      </c>
      <c r="J96" s="512">
        <f>'[2]1.1_MaterialChange'!M109</f>
        <v>0</v>
      </c>
      <c r="K96" s="513">
        <f>'[2]1.1_MaterialChange'!N109</f>
        <v>0</v>
      </c>
      <c r="M96" s="512">
        <f>'[2]1.1_MaterialChange'!S109</f>
        <v>0</v>
      </c>
      <c r="N96" s="512">
        <f>'[2]1.1_MaterialChange'!T109</f>
        <v>0</v>
      </c>
      <c r="O96" s="512">
        <f>'[2]1.1_MaterialChange'!U109</f>
        <v>0</v>
      </c>
      <c r="P96" s="512">
        <f>'[2]1.1_MaterialChange'!V109</f>
        <v>0</v>
      </c>
      <c r="Q96" s="512">
        <f>'[2]1.1_MaterialChange'!W109</f>
        <v>0</v>
      </c>
      <c r="R96" s="513">
        <f>'[2]1.1_MaterialChange'!X109</f>
        <v>0</v>
      </c>
      <c r="T96" s="512">
        <f>'[2]1.1_MaterialChange'!AC109</f>
        <v>0</v>
      </c>
      <c r="U96" s="512">
        <f>'[2]1.1_MaterialChange'!AD109</f>
        <v>0</v>
      </c>
      <c r="V96" s="512">
        <f>'[2]1.1_MaterialChange'!AE109</f>
        <v>0</v>
      </c>
      <c r="W96" s="512">
        <f>'[2]1.1_MaterialChange'!AF109</f>
        <v>0</v>
      </c>
      <c r="X96" s="512">
        <f>'[2]1.1_MaterialChange'!AG109</f>
        <v>0</v>
      </c>
      <c r="Y96" s="513">
        <f>'[2]1.1_MaterialChange'!AH109</f>
        <v>0</v>
      </c>
    </row>
    <row r="97" spans="1:25" ht="13.5" thickBot="1">
      <c r="A97" s="508"/>
      <c r="B97" s="514"/>
      <c r="C97" s="515"/>
      <c r="D97" s="516"/>
      <c r="E97" s="517" t="s">
        <v>55</v>
      </c>
      <c r="F97" s="518">
        <f>'[2]1.1_MaterialChange'!I110</f>
        <v>0</v>
      </c>
      <c r="G97" s="518">
        <f>'[2]1.1_MaterialChange'!J110</f>
        <v>0</v>
      </c>
      <c r="H97" s="518">
        <f>'[2]1.1_MaterialChange'!K110</f>
        <v>0</v>
      </c>
      <c r="I97" s="518">
        <f>'[2]1.1_MaterialChange'!L110</f>
        <v>0</v>
      </c>
      <c r="J97" s="518">
        <f>'[2]1.1_MaterialChange'!M110</f>
        <v>0</v>
      </c>
      <c r="K97" s="519">
        <f>'[2]1.1_MaterialChange'!N110</f>
        <v>0</v>
      </c>
      <c r="M97" s="518">
        <f>'[2]1.1_MaterialChange'!S110</f>
        <v>0</v>
      </c>
      <c r="N97" s="518">
        <f>'[2]1.1_MaterialChange'!T110</f>
        <v>0</v>
      </c>
      <c r="O97" s="518">
        <f>'[2]1.1_MaterialChange'!U110</f>
        <v>0</v>
      </c>
      <c r="P97" s="518">
        <f>'[2]1.1_MaterialChange'!V110</f>
        <v>0</v>
      </c>
      <c r="Q97" s="518">
        <f>'[2]1.1_MaterialChange'!W110</f>
        <v>0</v>
      </c>
      <c r="R97" s="519">
        <f>'[2]1.1_MaterialChange'!X110</f>
        <v>0</v>
      </c>
      <c r="T97" s="518">
        <f>'[2]1.1_MaterialChange'!AC110</f>
        <v>0</v>
      </c>
      <c r="U97" s="518">
        <f>'[2]1.1_MaterialChange'!AD110</f>
        <v>0</v>
      </c>
      <c r="V97" s="518">
        <f>'[2]1.1_MaterialChange'!AE110</f>
        <v>0</v>
      </c>
      <c r="W97" s="518">
        <f>'[2]1.1_MaterialChange'!AF110</f>
        <v>0</v>
      </c>
      <c r="X97" s="518">
        <f>'[2]1.1_MaterialChange'!AG110</f>
        <v>0</v>
      </c>
      <c r="Y97" s="519">
        <f>'[2]1.1_MaterialChange'!AH110</f>
        <v>0</v>
      </c>
    </row>
    <row r="98" spans="1:25" ht="25.5">
      <c r="A98" s="520" t="s">
        <v>9</v>
      </c>
      <c r="B98" s="501">
        <v>14</v>
      </c>
      <c r="C98" s="502" t="s">
        <v>32</v>
      </c>
      <c r="D98" s="503" t="s">
        <v>58</v>
      </c>
      <c r="E98" s="521" t="s">
        <v>52</v>
      </c>
      <c r="F98" s="505">
        <f>'[2]1.1_MaterialChange'!I111</f>
        <v>0</v>
      </c>
      <c r="G98" s="505">
        <f>'[2]1.1_MaterialChange'!J111</f>
        <v>0</v>
      </c>
      <c r="H98" s="505">
        <f>'[2]1.1_MaterialChange'!K111</f>
        <v>0</v>
      </c>
      <c r="I98" s="505">
        <f>'[2]1.1_MaterialChange'!L111</f>
        <v>0</v>
      </c>
      <c r="J98" s="505">
        <f>'[2]1.1_MaterialChange'!M111</f>
        <v>0</v>
      </c>
      <c r="K98" s="506">
        <f>'[2]1.1_MaterialChange'!N111</f>
        <v>0</v>
      </c>
      <c r="M98" s="505">
        <f>'[2]1.1_MaterialChange'!S111</f>
        <v>4</v>
      </c>
      <c r="N98" s="505">
        <f>'[2]1.1_MaterialChange'!T111</f>
        <v>4</v>
      </c>
      <c r="O98" s="505">
        <f>'[2]1.1_MaterialChange'!U111</f>
        <v>0</v>
      </c>
      <c r="P98" s="505">
        <f>'[2]1.1_MaterialChange'!V111</f>
        <v>0</v>
      </c>
      <c r="Q98" s="505">
        <f>'[2]1.1_MaterialChange'!W111</f>
        <v>0</v>
      </c>
      <c r="R98" s="506">
        <f>'[2]1.1_MaterialChange'!X111</f>
        <v>0</v>
      </c>
      <c r="T98" s="505">
        <f>'[2]1.1_MaterialChange'!AC111</f>
        <v>4</v>
      </c>
      <c r="U98" s="505">
        <f>'[2]1.1_MaterialChange'!AD111</f>
        <v>4</v>
      </c>
      <c r="V98" s="505">
        <f>'[2]1.1_MaterialChange'!AE111</f>
        <v>0</v>
      </c>
      <c r="W98" s="505">
        <f>'[2]1.1_MaterialChange'!AF111</f>
        <v>0</v>
      </c>
      <c r="X98" s="505">
        <f>'[2]1.1_MaterialChange'!AG111</f>
        <v>0</v>
      </c>
      <c r="Y98" s="506">
        <f>'[2]1.1_MaterialChange'!AH111</f>
        <v>0</v>
      </c>
    </row>
    <row r="99" spans="1:25" ht="13.15">
      <c r="A99" s="508"/>
      <c r="B99" s="509"/>
      <c r="C99" s="510"/>
      <c r="D99" s="511"/>
      <c r="E99" s="504" t="s">
        <v>53</v>
      </c>
      <c r="F99" s="512">
        <f>'[2]1.1_MaterialChange'!I112</f>
        <v>0</v>
      </c>
      <c r="G99" s="512">
        <f>'[2]1.1_MaterialChange'!J112</f>
        <v>0</v>
      </c>
      <c r="H99" s="512">
        <f>'[2]1.1_MaterialChange'!K112</f>
        <v>0</v>
      </c>
      <c r="I99" s="512">
        <f>'[2]1.1_MaterialChange'!L112</f>
        <v>0</v>
      </c>
      <c r="J99" s="512">
        <f>'[2]1.1_MaterialChange'!M112</f>
        <v>0</v>
      </c>
      <c r="K99" s="513">
        <f>'[2]1.1_MaterialChange'!N112</f>
        <v>0</v>
      </c>
      <c r="M99" s="512">
        <f>'[2]1.1_MaterialChange'!S112</f>
        <v>0</v>
      </c>
      <c r="N99" s="512">
        <f>'[2]1.1_MaterialChange'!T112</f>
        <v>0</v>
      </c>
      <c r="O99" s="512">
        <f>'[2]1.1_MaterialChange'!U112</f>
        <v>0</v>
      </c>
      <c r="P99" s="512">
        <f>'[2]1.1_MaterialChange'!V112</f>
        <v>0</v>
      </c>
      <c r="Q99" s="512">
        <f>'[2]1.1_MaterialChange'!W112</f>
        <v>0</v>
      </c>
      <c r="R99" s="513">
        <f>'[2]1.1_MaterialChange'!X112</f>
        <v>0</v>
      </c>
      <c r="T99" s="512">
        <f>'[2]1.1_MaterialChange'!AC112</f>
        <v>0</v>
      </c>
      <c r="U99" s="512">
        <f>'[2]1.1_MaterialChange'!AD112</f>
        <v>0</v>
      </c>
      <c r="V99" s="512">
        <f>'[2]1.1_MaterialChange'!AE112</f>
        <v>0</v>
      </c>
      <c r="W99" s="512">
        <f>'[2]1.1_MaterialChange'!AF112</f>
        <v>0</v>
      </c>
      <c r="X99" s="512">
        <f>'[2]1.1_MaterialChange'!AG112</f>
        <v>0</v>
      </c>
      <c r="Y99" s="513">
        <f>'[2]1.1_MaterialChange'!AH112</f>
        <v>0</v>
      </c>
    </row>
    <row r="100" spans="1:25" ht="13.15">
      <c r="A100" s="508"/>
      <c r="B100" s="509"/>
      <c r="C100" s="510"/>
      <c r="D100" s="511"/>
      <c r="E100" s="504" t="s">
        <v>54</v>
      </c>
      <c r="F100" s="512">
        <f>'[2]1.1_MaterialChange'!I113</f>
        <v>0</v>
      </c>
      <c r="G100" s="512">
        <f>'[2]1.1_MaterialChange'!J113</f>
        <v>0</v>
      </c>
      <c r="H100" s="512">
        <f>'[2]1.1_MaterialChange'!K113</f>
        <v>0</v>
      </c>
      <c r="I100" s="512">
        <f>'[2]1.1_MaterialChange'!L113</f>
        <v>0</v>
      </c>
      <c r="J100" s="512">
        <f>'[2]1.1_MaterialChange'!M113</f>
        <v>0</v>
      </c>
      <c r="K100" s="513">
        <f>'[2]1.1_MaterialChange'!N113</f>
        <v>0</v>
      </c>
      <c r="M100" s="512">
        <f>'[2]1.1_MaterialChange'!S113</f>
        <v>0</v>
      </c>
      <c r="N100" s="512">
        <f>'[2]1.1_MaterialChange'!T113</f>
        <v>0</v>
      </c>
      <c r="O100" s="512">
        <f>'[2]1.1_MaterialChange'!U113</f>
        <v>0</v>
      </c>
      <c r="P100" s="512">
        <f>'[2]1.1_MaterialChange'!V113</f>
        <v>0</v>
      </c>
      <c r="Q100" s="512">
        <f>'[2]1.1_MaterialChange'!W113</f>
        <v>0</v>
      </c>
      <c r="R100" s="513">
        <f>'[2]1.1_MaterialChange'!X113</f>
        <v>0</v>
      </c>
      <c r="T100" s="512">
        <f>'[2]1.1_MaterialChange'!AC113</f>
        <v>0</v>
      </c>
      <c r="U100" s="512">
        <f>'[2]1.1_MaterialChange'!AD113</f>
        <v>0</v>
      </c>
      <c r="V100" s="512">
        <f>'[2]1.1_MaterialChange'!AE113</f>
        <v>0</v>
      </c>
      <c r="W100" s="512">
        <f>'[2]1.1_MaterialChange'!AF113</f>
        <v>0</v>
      </c>
      <c r="X100" s="512">
        <f>'[2]1.1_MaterialChange'!AG113</f>
        <v>0</v>
      </c>
      <c r="Y100" s="513">
        <f>'[2]1.1_MaterialChange'!AH113</f>
        <v>0</v>
      </c>
    </row>
    <row r="101" spans="1:25" ht="13.5" thickBot="1">
      <c r="A101" s="508"/>
      <c r="B101" s="514"/>
      <c r="C101" s="515"/>
      <c r="D101" s="516"/>
      <c r="E101" s="517" t="s">
        <v>55</v>
      </c>
      <c r="F101" s="518">
        <f>'[2]1.1_MaterialChange'!I114</f>
        <v>0</v>
      </c>
      <c r="G101" s="518">
        <f>'[2]1.1_MaterialChange'!J114</f>
        <v>0</v>
      </c>
      <c r="H101" s="518">
        <f>'[2]1.1_MaterialChange'!K114</f>
        <v>0</v>
      </c>
      <c r="I101" s="518">
        <f>'[2]1.1_MaterialChange'!L114</f>
        <v>0</v>
      </c>
      <c r="J101" s="518">
        <f>'[2]1.1_MaterialChange'!M114</f>
        <v>0</v>
      </c>
      <c r="K101" s="519">
        <f>'[2]1.1_MaterialChange'!N114</f>
        <v>0</v>
      </c>
      <c r="M101" s="518">
        <f>'[2]1.1_MaterialChange'!S114</f>
        <v>0</v>
      </c>
      <c r="N101" s="518">
        <f>'[2]1.1_MaterialChange'!T114</f>
        <v>0</v>
      </c>
      <c r="O101" s="518">
        <f>'[2]1.1_MaterialChange'!U114</f>
        <v>0</v>
      </c>
      <c r="P101" s="518">
        <f>'[2]1.1_MaterialChange'!V114</f>
        <v>0</v>
      </c>
      <c r="Q101" s="518">
        <f>'[2]1.1_MaterialChange'!W114</f>
        <v>0</v>
      </c>
      <c r="R101" s="519">
        <f>'[2]1.1_MaterialChange'!X114</f>
        <v>0</v>
      </c>
      <c r="T101" s="518">
        <f>'[2]1.1_MaterialChange'!AC114</f>
        <v>0</v>
      </c>
      <c r="U101" s="518">
        <f>'[2]1.1_MaterialChange'!AD114</f>
        <v>0</v>
      </c>
      <c r="V101" s="518">
        <f>'[2]1.1_MaterialChange'!AE114</f>
        <v>0</v>
      </c>
      <c r="W101" s="518">
        <f>'[2]1.1_MaterialChange'!AF114</f>
        <v>0</v>
      </c>
      <c r="X101" s="518">
        <f>'[2]1.1_MaterialChange'!AG114</f>
        <v>0</v>
      </c>
      <c r="Y101" s="519">
        <f>'[2]1.1_MaterialChange'!AH114</f>
        <v>0</v>
      </c>
    </row>
    <row r="102" spans="1:25" ht="25.5">
      <c r="A102" s="520" t="s">
        <v>9</v>
      </c>
      <c r="B102" s="501">
        <v>4</v>
      </c>
      <c r="C102" s="502" t="s">
        <v>33</v>
      </c>
      <c r="D102" s="503" t="s">
        <v>58</v>
      </c>
      <c r="E102" s="521" t="s">
        <v>52</v>
      </c>
      <c r="F102" s="505">
        <f>'[2]1.1_MaterialChange'!I115</f>
        <v>0</v>
      </c>
      <c r="G102" s="505">
        <f>'[2]1.1_MaterialChange'!J115</f>
        <v>0</v>
      </c>
      <c r="H102" s="505">
        <f>'[2]1.1_MaterialChange'!K115</f>
        <v>0</v>
      </c>
      <c r="I102" s="505">
        <f>'[2]1.1_MaterialChange'!L115</f>
        <v>0</v>
      </c>
      <c r="J102" s="505">
        <f>'[2]1.1_MaterialChange'!M115</f>
        <v>0</v>
      </c>
      <c r="K102" s="506">
        <f>'[2]1.1_MaterialChange'!N115</f>
        <v>0</v>
      </c>
      <c r="M102" s="505">
        <f>'[2]1.1_MaterialChange'!S115</f>
        <v>3</v>
      </c>
      <c r="N102" s="505">
        <f>'[2]1.1_MaterialChange'!T115</f>
        <v>3</v>
      </c>
      <c r="O102" s="505">
        <f>'[2]1.1_MaterialChange'!U115</f>
        <v>0</v>
      </c>
      <c r="P102" s="505">
        <f>'[2]1.1_MaterialChange'!V115</f>
        <v>0</v>
      </c>
      <c r="Q102" s="505">
        <f>'[2]1.1_MaterialChange'!W115</f>
        <v>0</v>
      </c>
      <c r="R102" s="506">
        <f>'[2]1.1_MaterialChange'!X115</f>
        <v>0</v>
      </c>
      <c r="T102" s="505">
        <f>'[2]1.1_MaterialChange'!AC115</f>
        <v>3</v>
      </c>
      <c r="U102" s="505">
        <f>'[2]1.1_MaterialChange'!AD115</f>
        <v>3</v>
      </c>
      <c r="V102" s="505">
        <f>'[2]1.1_MaterialChange'!AE115</f>
        <v>0</v>
      </c>
      <c r="W102" s="505">
        <f>'[2]1.1_MaterialChange'!AF115</f>
        <v>0</v>
      </c>
      <c r="X102" s="505">
        <f>'[2]1.1_MaterialChange'!AG115</f>
        <v>0</v>
      </c>
      <c r="Y102" s="506">
        <f>'[2]1.1_MaterialChange'!AH115</f>
        <v>0</v>
      </c>
    </row>
    <row r="103" spans="1:25" ht="13.15">
      <c r="A103" s="508"/>
      <c r="B103" s="509"/>
      <c r="C103" s="510"/>
      <c r="D103" s="511"/>
      <c r="E103" s="504" t="s">
        <v>53</v>
      </c>
      <c r="F103" s="512">
        <f>'[2]1.1_MaterialChange'!I116</f>
        <v>0</v>
      </c>
      <c r="G103" s="512">
        <f>'[2]1.1_MaterialChange'!J116</f>
        <v>0</v>
      </c>
      <c r="H103" s="512">
        <f>'[2]1.1_MaterialChange'!K116</f>
        <v>0</v>
      </c>
      <c r="I103" s="512">
        <f>'[2]1.1_MaterialChange'!L116</f>
        <v>0</v>
      </c>
      <c r="J103" s="512">
        <f>'[2]1.1_MaterialChange'!M116</f>
        <v>0</v>
      </c>
      <c r="K103" s="513">
        <f>'[2]1.1_MaterialChange'!N116</f>
        <v>0</v>
      </c>
      <c r="M103" s="512">
        <f>'[2]1.1_MaterialChange'!S116</f>
        <v>0</v>
      </c>
      <c r="N103" s="512">
        <f>'[2]1.1_MaterialChange'!T116</f>
        <v>0</v>
      </c>
      <c r="O103" s="512">
        <f>'[2]1.1_MaterialChange'!U116</f>
        <v>0</v>
      </c>
      <c r="P103" s="512">
        <f>'[2]1.1_MaterialChange'!V116</f>
        <v>0</v>
      </c>
      <c r="Q103" s="512">
        <f>'[2]1.1_MaterialChange'!W116</f>
        <v>0</v>
      </c>
      <c r="R103" s="513">
        <f>'[2]1.1_MaterialChange'!X116</f>
        <v>0</v>
      </c>
      <c r="T103" s="512">
        <f>'[2]1.1_MaterialChange'!AC116</f>
        <v>0</v>
      </c>
      <c r="U103" s="512">
        <f>'[2]1.1_MaterialChange'!AD116</f>
        <v>0</v>
      </c>
      <c r="V103" s="512">
        <f>'[2]1.1_MaterialChange'!AE116</f>
        <v>0</v>
      </c>
      <c r="W103" s="512">
        <f>'[2]1.1_MaterialChange'!AF116</f>
        <v>0</v>
      </c>
      <c r="X103" s="512">
        <f>'[2]1.1_MaterialChange'!AG116</f>
        <v>0</v>
      </c>
      <c r="Y103" s="513">
        <f>'[2]1.1_MaterialChange'!AH116</f>
        <v>0</v>
      </c>
    </row>
    <row r="104" spans="1:25" ht="13.15">
      <c r="A104" s="508"/>
      <c r="B104" s="509"/>
      <c r="C104" s="510"/>
      <c r="D104" s="511"/>
      <c r="E104" s="504" t="s">
        <v>54</v>
      </c>
      <c r="F104" s="512">
        <f>'[2]1.1_MaterialChange'!I117</f>
        <v>0</v>
      </c>
      <c r="G104" s="512">
        <f>'[2]1.1_MaterialChange'!J117</f>
        <v>0</v>
      </c>
      <c r="H104" s="512">
        <f>'[2]1.1_MaterialChange'!K117</f>
        <v>0</v>
      </c>
      <c r="I104" s="512">
        <f>'[2]1.1_MaterialChange'!L117</f>
        <v>0</v>
      </c>
      <c r="J104" s="512">
        <f>'[2]1.1_MaterialChange'!M117</f>
        <v>0</v>
      </c>
      <c r="K104" s="513">
        <f>'[2]1.1_MaterialChange'!N117</f>
        <v>0</v>
      </c>
      <c r="M104" s="512">
        <f>'[2]1.1_MaterialChange'!S117</f>
        <v>0</v>
      </c>
      <c r="N104" s="512">
        <f>'[2]1.1_MaterialChange'!T117</f>
        <v>0</v>
      </c>
      <c r="O104" s="512">
        <f>'[2]1.1_MaterialChange'!U117</f>
        <v>0</v>
      </c>
      <c r="P104" s="512">
        <f>'[2]1.1_MaterialChange'!V117</f>
        <v>0</v>
      </c>
      <c r="Q104" s="512">
        <f>'[2]1.1_MaterialChange'!W117</f>
        <v>0</v>
      </c>
      <c r="R104" s="513">
        <f>'[2]1.1_MaterialChange'!X117</f>
        <v>0</v>
      </c>
      <c r="T104" s="512">
        <f>'[2]1.1_MaterialChange'!AC117</f>
        <v>0</v>
      </c>
      <c r="U104" s="512">
        <f>'[2]1.1_MaterialChange'!AD117</f>
        <v>0</v>
      </c>
      <c r="V104" s="512">
        <f>'[2]1.1_MaterialChange'!AE117</f>
        <v>0</v>
      </c>
      <c r="W104" s="512">
        <f>'[2]1.1_MaterialChange'!AF117</f>
        <v>0</v>
      </c>
      <c r="X104" s="512">
        <f>'[2]1.1_MaterialChange'!AG117</f>
        <v>0</v>
      </c>
      <c r="Y104" s="513">
        <f>'[2]1.1_MaterialChange'!AH117</f>
        <v>0</v>
      </c>
    </row>
    <row r="105" spans="1:25" ht="13.5" thickBot="1">
      <c r="A105" s="508"/>
      <c r="B105" s="514"/>
      <c r="C105" s="515"/>
      <c r="D105" s="516"/>
      <c r="E105" s="517" t="s">
        <v>55</v>
      </c>
      <c r="F105" s="518">
        <f>'[2]1.1_MaterialChange'!I118</f>
        <v>0</v>
      </c>
      <c r="G105" s="518">
        <f>'[2]1.1_MaterialChange'!J118</f>
        <v>0</v>
      </c>
      <c r="H105" s="518">
        <f>'[2]1.1_MaterialChange'!K118</f>
        <v>0</v>
      </c>
      <c r="I105" s="518">
        <f>'[2]1.1_MaterialChange'!L118</f>
        <v>0</v>
      </c>
      <c r="J105" s="518">
        <f>'[2]1.1_MaterialChange'!M118</f>
        <v>0</v>
      </c>
      <c r="K105" s="519">
        <f>'[2]1.1_MaterialChange'!N118</f>
        <v>0</v>
      </c>
      <c r="M105" s="518">
        <f>'[2]1.1_MaterialChange'!S118</f>
        <v>0</v>
      </c>
      <c r="N105" s="518">
        <f>'[2]1.1_MaterialChange'!T118</f>
        <v>0</v>
      </c>
      <c r="O105" s="518">
        <f>'[2]1.1_MaterialChange'!U118</f>
        <v>0</v>
      </c>
      <c r="P105" s="518">
        <f>'[2]1.1_MaterialChange'!V118</f>
        <v>0</v>
      </c>
      <c r="Q105" s="518">
        <f>'[2]1.1_MaterialChange'!W118</f>
        <v>0</v>
      </c>
      <c r="R105" s="519">
        <f>'[2]1.1_MaterialChange'!X118</f>
        <v>0</v>
      </c>
      <c r="T105" s="518">
        <f>'[2]1.1_MaterialChange'!AC118</f>
        <v>0</v>
      </c>
      <c r="U105" s="518">
        <f>'[2]1.1_MaterialChange'!AD118</f>
        <v>0</v>
      </c>
      <c r="V105" s="518">
        <f>'[2]1.1_MaterialChange'!AE118</f>
        <v>0</v>
      </c>
      <c r="W105" s="518">
        <f>'[2]1.1_MaterialChange'!AF118</f>
        <v>0</v>
      </c>
      <c r="X105" s="518">
        <f>'[2]1.1_MaterialChange'!AG118</f>
        <v>0</v>
      </c>
      <c r="Y105" s="519">
        <f>'[2]1.1_MaterialChange'!AH118</f>
        <v>0</v>
      </c>
    </row>
    <row r="106" spans="1:25" ht="25.5">
      <c r="A106" s="520" t="s">
        <v>9</v>
      </c>
      <c r="B106" s="501">
        <v>23</v>
      </c>
      <c r="C106" s="502" t="s">
        <v>34</v>
      </c>
      <c r="D106" s="503" t="s">
        <v>58</v>
      </c>
      <c r="E106" s="521" t="s">
        <v>52</v>
      </c>
      <c r="F106" s="505">
        <f>'[2]1.1_MaterialChange'!I119</f>
        <v>0</v>
      </c>
      <c r="G106" s="505">
        <f>'[2]1.1_MaterialChange'!J119</f>
        <v>0</v>
      </c>
      <c r="H106" s="505">
        <f>'[2]1.1_MaterialChange'!K119</f>
        <v>0</v>
      </c>
      <c r="I106" s="505">
        <f>'[2]1.1_MaterialChange'!L119</f>
        <v>0</v>
      </c>
      <c r="J106" s="505">
        <f>'[2]1.1_MaterialChange'!M119</f>
        <v>0</v>
      </c>
      <c r="K106" s="506">
        <f>'[2]1.1_MaterialChange'!N119</f>
        <v>0</v>
      </c>
      <c r="M106" s="505">
        <f>'[2]1.1_MaterialChange'!S119</f>
        <v>3</v>
      </c>
      <c r="N106" s="505">
        <f>'[2]1.1_MaterialChange'!T119</f>
        <v>3</v>
      </c>
      <c r="O106" s="505">
        <f>'[2]1.1_MaterialChange'!U119</f>
        <v>0</v>
      </c>
      <c r="P106" s="505">
        <f>'[2]1.1_MaterialChange'!V119</f>
        <v>0</v>
      </c>
      <c r="Q106" s="505">
        <f>'[2]1.1_MaterialChange'!W119</f>
        <v>0</v>
      </c>
      <c r="R106" s="506">
        <f>'[2]1.1_MaterialChange'!X119</f>
        <v>0</v>
      </c>
      <c r="T106" s="505">
        <f>'[2]1.1_MaterialChange'!AC119</f>
        <v>3</v>
      </c>
      <c r="U106" s="505">
        <f>'[2]1.1_MaterialChange'!AD119</f>
        <v>3</v>
      </c>
      <c r="V106" s="505">
        <f>'[2]1.1_MaterialChange'!AE119</f>
        <v>0</v>
      </c>
      <c r="W106" s="505">
        <f>'[2]1.1_MaterialChange'!AF119</f>
        <v>0</v>
      </c>
      <c r="X106" s="505">
        <f>'[2]1.1_MaterialChange'!AG119</f>
        <v>0</v>
      </c>
      <c r="Y106" s="506">
        <f>'[2]1.1_MaterialChange'!AH119</f>
        <v>0</v>
      </c>
    </row>
    <row r="107" spans="1:25" ht="13.15">
      <c r="A107" s="508"/>
      <c r="B107" s="509"/>
      <c r="C107" s="510"/>
      <c r="D107" s="511"/>
      <c r="E107" s="504" t="s">
        <v>53</v>
      </c>
      <c r="F107" s="512">
        <f>'[2]1.1_MaterialChange'!I120</f>
        <v>0</v>
      </c>
      <c r="G107" s="512">
        <f>'[2]1.1_MaterialChange'!J120</f>
        <v>0</v>
      </c>
      <c r="H107" s="512">
        <f>'[2]1.1_MaterialChange'!K120</f>
        <v>0</v>
      </c>
      <c r="I107" s="512">
        <f>'[2]1.1_MaterialChange'!L120</f>
        <v>0</v>
      </c>
      <c r="J107" s="512">
        <f>'[2]1.1_MaterialChange'!M120</f>
        <v>0</v>
      </c>
      <c r="K107" s="513">
        <f>'[2]1.1_MaterialChange'!N120</f>
        <v>0</v>
      </c>
      <c r="M107" s="512">
        <f>'[2]1.1_MaterialChange'!S120</f>
        <v>0</v>
      </c>
      <c r="N107" s="512">
        <f>'[2]1.1_MaterialChange'!T120</f>
        <v>0</v>
      </c>
      <c r="O107" s="512">
        <f>'[2]1.1_MaterialChange'!U120</f>
        <v>0</v>
      </c>
      <c r="P107" s="512">
        <f>'[2]1.1_MaterialChange'!V120</f>
        <v>0</v>
      </c>
      <c r="Q107" s="512">
        <f>'[2]1.1_MaterialChange'!W120</f>
        <v>0</v>
      </c>
      <c r="R107" s="513">
        <f>'[2]1.1_MaterialChange'!X120</f>
        <v>0</v>
      </c>
      <c r="T107" s="512">
        <f>'[2]1.1_MaterialChange'!AC120</f>
        <v>0</v>
      </c>
      <c r="U107" s="512">
        <f>'[2]1.1_MaterialChange'!AD120</f>
        <v>0</v>
      </c>
      <c r="V107" s="512">
        <f>'[2]1.1_MaterialChange'!AE120</f>
        <v>0</v>
      </c>
      <c r="W107" s="512">
        <f>'[2]1.1_MaterialChange'!AF120</f>
        <v>0</v>
      </c>
      <c r="X107" s="512">
        <f>'[2]1.1_MaterialChange'!AG120</f>
        <v>0</v>
      </c>
      <c r="Y107" s="513">
        <f>'[2]1.1_MaterialChange'!AH120</f>
        <v>0</v>
      </c>
    </row>
    <row r="108" spans="1:25" ht="13.15">
      <c r="A108" s="508"/>
      <c r="B108" s="509"/>
      <c r="C108" s="510"/>
      <c r="D108" s="511"/>
      <c r="E108" s="504" t="s">
        <v>54</v>
      </c>
      <c r="F108" s="512">
        <f>'[2]1.1_MaterialChange'!I121</f>
        <v>0</v>
      </c>
      <c r="G108" s="512">
        <f>'[2]1.1_MaterialChange'!J121</f>
        <v>0</v>
      </c>
      <c r="H108" s="512">
        <f>'[2]1.1_MaterialChange'!K121</f>
        <v>0</v>
      </c>
      <c r="I108" s="512">
        <f>'[2]1.1_MaterialChange'!L121</f>
        <v>0</v>
      </c>
      <c r="J108" s="512">
        <f>'[2]1.1_MaterialChange'!M121</f>
        <v>0</v>
      </c>
      <c r="K108" s="513">
        <f>'[2]1.1_MaterialChange'!N121</f>
        <v>0</v>
      </c>
      <c r="M108" s="512">
        <f>'[2]1.1_MaterialChange'!S121</f>
        <v>0</v>
      </c>
      <c r="N108" s="512">
        <f>'[2]1.1_MaterialChange'!T121</f>
        <v>0</v>
      </c>
      <c r="O108" s="512">
        <f>'[2]1.1_MaterialChange'!U121</f>
        <v>0</v>
      </c>
      <c r="P108" s="512">
        <f>'[2]1.1_MaterialChange'!V121</f>
        <v>0</v>
      </c>
      <c r="Q108" s="512">
        <f>'[2]1.1_MaterialChange'!W121</f>
        <v>0</v>
      </c>
      <c r="R108" s="513">
        <f>'[2]1.1_MaterialChange'!X121</f>
        <v>0</v>
      </c>
      <c r="T108" s="512">
        <f>'[2]1.1_MaterialChange'!AC121</f>
        <v>0</v>
      </c>
      <c r="U108" s="512">
        <f>'[2]1.1_MaterialChange'!AD121</f>
        <v>0</v>
      </c>
      <c r="V108" s="512">
        <f>'[2]1.1_MaterialChange'!AE121</f>
        <v>0</v>
      </c>
      <c r="W108" s="512">
        <f>'[2]1.1_MaterialChange'!AF121</f>
        <v>0</v>
      </c>
      <c r="X108" s="512">
        <f>'[2]1.1_MaterialChange'!AG121</f>
        <v>0</v>
      </c>
      <c r="Y108" s="513">
        <f>'[2]1.1_MaterialChange'!AH121</f>
        <v>0</v>
      </c>
    </row>
    <row r="109" spans="1:25" ht="13.5" thickBot="1">
      <c r="A109" s="508"/>
      <c r="B109" s="514"/>
      <c r="C109" s="515"/>
      <c r="D109" s="516"/>
      <c r="E109" s="517" t="s">
        <v>55</v>
      </c>
      <c r="F109" s="518">
        <f>'[2]1.1_MaterialChange'!I122</f>
        <v>0</v>
      </c>
      <c r="G109" s="518">
        <f>'[2]1.1_MaterialChange'!J122</f>
        <v>0</v>
      </c>
      <c r="H109" s="518">
        <f>'[2]1.1_MaterialChange'!K122</f>
        <v>0</v>
      </c>
      <c r="I109" s="518">
        <f>'[2]1.1_MaterialChange'!L122</f>
        <v>0</v>
      </c>
      <c r="J109" s="518">
        <f>'[2]1.1_MaterialChange'!M122</f>
        <v>0</v>
      </c>
      <c r="K109" s="519">
        <f>'[2]1.1_MaterialChange'!N122</f>
        <v>0</v>
      </c>
      <c r="M109" s="518">
        <f>'[2]1.1_MaterialChange'!S122</f>
        <v>0</v>
      </c>
      <c r="N109" s="518">
        <f>'[2]1.1_MaterialChange'!T122</f>
        <v>0</v>
      </c>
      <c r="O109" s="518">
        <f>'[2]1.1_MaterialChange'!U122</f>
        <v>0</v>
      </c>
      <c r="P109" s="518">
        <f>'[2]1.1_MaterialChange'!V122</f>
        <v>0</v>
      </c>
      <c r="Q109" s="518">
        <f>'[2]1.1_MaterialChange'!W122</f>
        <v>0</v>
      </c>
      <c r="R109" s="519">
        <f>'[2]1.1_MaterialChange'!X122</f>
        <v>0</v>
      </c>
      <c r="T109" s="518">
        <f>'[2]1.1_MaterialChange'!AC122</f>
        <v>0</v>
      </c>
      <c r="U109" s="518">
        <f>'[2]1.1_MaterialChange'!AD122</f>
        <v>0</v>
      </c>
      <c r="V109" s="518">
        <f>'[2]1.1_MaterialChange'!AE122</f>
        <v>0</v>
      </c>
      <c r="W109" s="518">
        <f>'[2]1.1_MaterialChange'!AF122</f>
        <v>0</v>
      </c>
      <c r="X109" s="518">
        <f>'[2]1.1_MaterialChange'!AG122</f>
        <v>0</v>
      </c>
      <c r="Y109" s="519">
        <f>'[2]1.1_MaterialChange'!AH122</f>
        <v>0</v>
      </c>
    </row>
    <row r="110" spans="1:25" ht="25.5">
      <c r="A110" s="520" t="s">
        <v>9</v>
      </c>
      <c r="B110" s="501">
        <v>26</v>
      </c>
      <c r="C110" s="502" t="s">
        <v>35</v>
      </c>
      <c r="D110" s="503" t="s">
        <v>57</v>
      </c>
      <c r="E110" s="521" t="s">
        <v>52</v>
      </c>
      <c r="F110" s="505">
        <f>'[2]1.1_MaterialChange'!I123</f>
        <v>0</v>
      </c>
      <c r="G110" s="505">
        <f>'[2]1.1_MaterialChange'!J123</f>
        <v>0</v>
      </c>
      <c r="H110" s="505">
        <f>'[2]1.1_MaterialChange'!K123</f>
        <v>0</v>
      </c>
      <c r="I110" s="505">
        <f>'[2]1.1_MaterialChange'!L123</f>
        <v>0</v>
      </c>
      <c r="J110" s="505">
        <f>'[2]1.1_MaterialChange'!M123</f>
        <v>0</v>
      </c>
      <c r="K110" s="506">
        <f>'[2]1.1_MaterialChange'!N123</f>
        <v>0</v>
      </c>
      <c r="M110" s="505">
        <f>'[2]1.1_MaterialChange'!S123</f>
        <v>0</v>
      </c>
      <c r="N110" s="505">
        <f>'[2]1.1_MaterialChange'!T123</f>
        <v>0</v>
      </c>
      <c r="O110" s="505">
        <f>'[2]1.1_MaterialChange'!U123</f>
        <v>0</v>
      </c>
      <c r="P110" s="505">
        <f>'[2]1.1_MaterialChange'!V123</f>
        <v>0</v>
      </c>
      <c r="Q110" s="505">
        <f>'[2]1.1_MaterialChange'!W123</f>
        <v>0</v>
      </c>
      <c r="R110" s="506">
        <f>'[2]1.1_MaterialChange'!X123</f>
        <v>0</v>
      </c>
      <c r="T110" s="505">
        <f>'[2]1.1_MaterialChange'!AC123</f>
        <v>0</v>
      </c>
      <c r="U110" s="505">
        <f>'[2]1.1_MaterialChange'!AD123</f>
        <v>0</v>
      </c>
      <c r="V110" s="505">
        <f>'[2]1.1_MaterialChange'!AE123</f>
        <v>0</v>
      </c>
      <c r="W110" s="505">
        <f>'[2]1.1_MaterialChange'!AF123</f>
        <v>0</v>
      </c>
      <c r="X110" s="505">
        <f>'[2]1.1_MaterialChange'!AG123</f>
        <v>0</v>
      </c>
      <c r="Y110" s="506">
        <f>'[2]1.1_MaterialChange'!AH123</f>
        <v>0</v>
      </c>
    </row>
    <row r="111" spans="1:25" ht="13.15">
      <c r="A111" s="508"/>
      <c r="B111" s="509"/>
      <c r="C111" s="510"/>
      <c r="D111" s="511"/>
      <c r="E111" s="504" t="s">
        <v>53</v>
      </c>
      <c r="F111" s="512">
        <f>'[2]1.1_MaterialChange'!I124</f>
        <v>0</v>
      </c>
      <c r="G111" s="512">
        <f>'[2]1.1_MaterialChange'!J124</f>
        <v>0</v>
      </c>
      <c r="H111" s="512">
        <f>'[2]1.1_MaterialChange'!K124</f>
        <v>0</v>
      </c>
      <c r="I111" s="512">
        <f>'[2]1.1_MaterialChange'!L124</f>
        <v>0</v>
      </c>
      <c r="J111" s="512">
        <f>'[2]1.1_MaterialChange'!M124</f>
        <v>0</v>
      </c>
      <c r="K111" s="513">
        <f>'[2]1.1_MaterialChange'!N124</f>
        <v>0</v>
      </c>
      <c r="M111" s="512">
        <f>'[2]1.1_MaterialChange'!S124</f>
        <v>0</v>
      </c>
      <c r="N111" s="512">
        <f>'[2]1.1_MaterialChange'!T124</f>
        <v>0</v>
      </c>
      <c r="O111" s="512">
        <f>'[2]1.1_MaterialChange'!U124</f>
        <v>0</v>
      </c>
      <c r="P111" s="512">
        <f>'[2]1.1_MaterialChange'!V124</f>
        <v>0</v>
      </c>
      <c r="Q111" s="512">
        <f>'[2]1.1_MaterialChange'!W124</f>
        <v>0</v>
      </c>
      <c r="R111" s="513">
        <f>'[2]1.1_MaterialChange'!X124</f>
        <v>0</v>
      </c>
      <c r="T111" s="512">
        <f>'[2]1.1_MaterialChange'!AC124</f>
        <v>0</v>
      </c>
      <c r="U111" s="512">
        <f>'[2]1.1_MaterialChange'!AD124</f>
        <v>0</v>
      </c>
      <c r="V111" s="512">
        <f>'[2]1.1_MaterialChange'!AE124</f>
        <v>0</v>
      </c>
      <c r="W111" s="512">
        <f>'[2]1.1_MaterialChange'!AF124</f>
        <v>0</v>
      </c>
      <c r="X111" s="512">
        <f>'[2]1.1_MaterialChange'!AG124</f>
        <v>0</v>
      </c>
      <c r="Y111" s="513">
        <f>'[2]1.1_MaterialChange'!AH124</f>
        <v>0</v>
      </c>
    </row>
    <row r="112" spans="1:25" ht="13.15">
      <c r="A112" s="508"/>
      <c r="B112" s="509"/>
      <c r="C112" s="510"/>
      <c r="D112" s="511"/>
      <c r="E112" s="504" t="s">
        <v>54</v>
      </c>
      <c r="F112" s="512">
        <f>'[2]1.1_MaterialChange'!I125</f>
        <v>19</v>
      </c>
      <c r="G112" s="512">
        <f>'[2]1.1_MaterialChange'!J125</f>
        <v>7</v>
      </c>
      <c r="H112" s="512">
        <f>'[2]1.1_MaterialChange'!K125</f>
        <v>3</v>
      </c>
      <c r="I112" s="512">
        <f>'[2]1.1_MaterialChange'!L125</f>
        <v>3</v>
      </c>
      <c r="J112" s="512">
        <f>'[2]1.1_MaterialChange'!M125</f>
        <v>6</v>
      </c>
      <c r="K112" s="513">
        <f>'[2]1.1_MaterialChange'!N125</f>
        <v>0</v>
      </c>
      <c r="M112" s="512">
        <f>'[2]1.1_MaterialChange'!S125</f>
        <v>19</v>
      </c>
      <c r="N112" s="512">
        <f>'[2]1.1_MaterialChange'!T125</f>
        <v>8</v>
      </c>
      <c r="O112" s="512">
        <f>'[2]1.1_MaterialChange'!U125</f>
        <v>4</v>
      </c>
      <c r="P112" s="512">
        <f>'[2]1.1_MaterialChange'!V125</f>
        <v>7</v>
      </c>
      <c r="Q112" s="512">
        <f>'[2]1.1_MaterialChange'!W125</f>
        <v>0</v>
      </c>
      <c r="R112" s="513">
        <f>'[2]1.1_MaterialChange'!X125</f>
        <v>0</v>
      </c>
      <c r="T112" s="512">
        <f>'[2]1.1_MaterialChange'!AC125</f>
        <v>19</v>
      </c>
      <c r="U112" s="512">
        <f>'[2]1.1_MaterialChange'!AD125</f>
        <v>0</v>
      </c>
      <c r="V112" s="512">
        <f>'[2]1.1_MaterialChange'!AE125</f>
        <v>0</v>
      </c>
      <c r="W112" s="512">
        <f>'[2]1.1_MaterialChange'!AF125</f>
        <v>7</v>
      </c>
      <c r="X112" s="512">
        <f>'[2]1.1_MaterialChange'!AG125</f>
        <v>3</v>
      </c>
      <c r="Y112" s="513">
        <f>'[2]1.1_MaterialChange'!AH125</f>
        <v>9</v>
      </c>
    </row>
    <row r="113" spans="1:25" ht="13.5" thickBot="1">
      <c r="A113" s="508"/>
      <c r="B113" s="514"/>
      <c r="C113" s="515"/>
      <c r="D113" s="516"/>
      <c r="E113" s="517" t="s">
        <v>55</v>
      </c>
      <c r="F113" s="518">
        <f>'[2]1.1_MaterialChange'!I126</f>
        <v>0</v>
      </c>
      <c r="G113" s="518">
        <f>'[2]1.1_MaterialChange'!J126</f>
        <v>0</v>
      </c>
      <c r="H113" s="518">
        <f>'[2]1.1_MaterialChange'!K126</f>
        <v>0</v>
      </c>
      <c r="I113" s="518">
        <f>'[2]1.1_MaterialChange'!L126</f>
        <v>0</v>
      </c>
      <c r="J113" s="518">
        <f>'[2]1.1_MaterialChange'!M126</f>
        <v>0</v>
      </c>
      <c r="K113" s="519">
        <f>'[2]1.1_MaterialChange'!N126</f>
        <v>0</v>
      </c>
      <c r="M113" s="518">
        <f>'[2]1.1_MaterialChange'!S126</f>
        <v>0</v>
      </c>
      <c r="N113" s="518">
        <f>'[2]1.1_MaterialChange'!T126</f>
        <v>0</v>
      </c>
      <c r="O113" s="518">
        <f>'[2]1.1_MaterialChange'!U126</f>
        <v>0</v>
      </c>
      <c r="P113" s="518">
        <f>'[2]1.1_MaterialChange'!V126</f>
        <v>0</v>
      </c>
      <c r="Q113" s="518">
        <f>'[2]1.1_MaterialChange'!W126</f>
        <v>0</v>
      </c>
      <c r="R113" s="519">
        <f>'[2]1.1_MaterialChange'!X126</f>
        <v>0</v>
      </c>
      <c r="T113" s="518">
        <f>'[2]1.1_MaterialChange'!AC126</f>
        <v>0</v>
      </c>
      <c r="U113" s="518">
        <f>'[2]1.1_MaterialChange'!AD126</f>
        <v>0</v>
      </c>
      <c r="V113" s="518">
        <f>'[2]1.1_MaterialChange'!AE126</f>
        <v>0</v>
      </c>
      <c r="W113" s="518">
        <f>'[2]1.1_MaterialChange'!AF126</f>
        <v>0</v>
      </c>
      <c r="X113" s="518">
        <f>'[2]1.1_MaterialChange'!AG126</f>
        <v>0</v>
      </c>
      <c r="Y113" s="519">
        <f>'[2]1.1_MaterialChange'!AH126</f>
        <v>0</v>
      </c>
    </row>
    <row r="114" spans="1:25" ht="25.5">
      <c r="A114" s="520" t="s">
        <v>9</v>
      </c>
      <c r="B114" s="501">
        <v>9</v>
      </c>
      <c r="C114" s="502" t="s">
        <v>36</v>
      </c>
      <c r="D114" s="503" t="s">
        <v>57</v>
      </c>
      <c r="E114" s="521" t="s">
        <v>52</v>
      </c>
      <c r="F114" s="505">
        <f>'[2]1.1_MaterialChange'!I127</f>
        <v>3</v>
      </c>
      <c r="G114" s="505">
        <f>'[2]1.1_MaterialChange'!J127</f>
        <v>0</v>
      </c>
      <c r="H114" s="505">
        <f>'[2]1.1_MaterialChange'!K127</f>
        <v>1</v>
      </c>
      <c r="I114" s="505">
        <f>'[2]1.1_MaterialChange'!L127</f>
        <v>1</v>
      </c>
      <c r="J114" s="505">
        <f>'[2]1.1_MaterialChange'!M127</f>
        <v>1</v>
      </c>
      <c r="K114" s="506">
        <f>'[2]1.1_MaterialChange'!N127</f>
        <v>0</v>
      </c>
      <c r="M114" s="505">
        <f>'[2]1.1_MaterialChange'!S127</f>
        <v>3</v>
      </c>
      <c r="N114" s="505">
        <f>'[2]1.1_MaterialChange'!T127</f>
        <v>0</v>
      </c>
      <c r="O114" s="505">
        <f>'[2]1.1_MaterialChange'!U127</f>
        <v>3</v>
      </c>
      <c r="P114" s="505">
        <f>'[2]1.1_MaterialChange'!V127</f>
        <v>0</v>
      </c>
      <c r="Q114" s="505">
        <f>'[2]1.1_MaterialChange'!W127</f>
        <v>0</v>
      </c>
      <c r="R114" s="506">
        <f>'[2]1.1_MaterialChange'!X127</f>
        <v>0</v>
      </c>
      <c r="T114" s="505">
        <f>'[2]1.1_MaterialChange'!AC127</f>
        <v>3</v>
      </c>
      <c r="U114" s="505">
        <f>'[2]1.1_MaterialChange'!AD127</f>
        <v>0</v>
      </c>
      <c r="V114" s="505">
        <f>'[2]1.1_MaterialChange'!AE127</f>
        <v>1</v>
      </c>
      <c r="W114" s="505">
        <f>'[2]1.1_MaterialChange'!AF127</f>
        <v>0</v>
      </c>
      <c r="X114" s="505">
        <f>'[2]1.1_MaterialChange'!AG127</f>
        <v>0</v>
      </c>
      <c r="Y114" s="506">
        <f>'[2]1.1_MaterialChange'!AH127</f>
        <v>2</v>
      </c>
    </row>
    <row r="115" spans="1:25" ht="13.15">
      <c r="A115" s="508"/>
      <c r="B115" s="509"/>
      <c r="C115" s="510"/>
      <c r="D115" s="511"/>
      <c r="E115" s="504" t="s">
        <v>53</v>
      </c>
      <c r="F115" s="512">
        <f>'[2]1.1_MaterialChange'!I128</f>
        <v>3</v>
      </c>
      <c r="G115" s="512">
        <f>'[2]1.1_MaterialChange'!J128</f>
        <v>2</v>
      </c>
      <c r="H115" s="512">
        <f>'[2]1.1_MaterialChange'!K128</f>
        <v>0</v>
      </c>
      <c r="I115" s="512">
        <f>'[2]1.1_MaterialChange'!L128</f>
        <v>1</v>
      </c>
      <c r="J115" s="512">
        <f>'[2]1.1_MaterialChange'!M128</f>
        <v>0</v>
      </c>
      <c r="K115" s="513">
        <f>'[2]1.1_MaterialChange'!N128</f>
        <v>0</v>
      </c>
      <c r="M115" s="512">
        <f>'[2]1.1_MaterialChange'!S128</f>
        <v>3</v>
      </c>
      <c r="N115" s="512">
        <f>'[2]1.1_MaterialChange'!T128</f>
        <v>2</v>
      </c>
      <c r="O115" s="512">
        <f>'[2]1.1_MaterialChange'!U128</f>
        <v>1</v>
      </c>
      <c r="P115" s="512">
        <f>'[2]1.1_MaterialChange'!V128</f>
        <v>0</v>
      </c>
      <c r="Q115" s="512">
        <f>'[2]1.1_MaterialChange'!W128</f>
        <v>0</v>
      </c>
      <c r="R115" s="513">
        <f>'[2]1.1_MaterialChange'!X128</f>
        <v>0</v>
      </c>
      <c r="T115" s="512">
        <f>'[2]1.1_MaterialChange'!AC128</f>
        <v>3</v>
      </c>
      <c r="U115" s="512">
        <f>'[2]1.1_MaterialChange'!AD128</f>
        <v>2</v>
      </c>
      <c r="V115" s="512">
        <f>'[2]1.1_MaterialChange'!AE128</f>
        <v>0</v>
      </c>
      <c r="W115" s="512">
        <f>'[2]1.1_MaterialChange'!AF128</f>
        <v>0</v>
      </c>
      <c r="X115" s="512">
        <f>'[2]1.1_MaterialChange'!AG128</f>
        <v>0</v>
      </c>
      <c r="Y115" s="513">
        <f>'[2]1.1_MaterialChange'!AH128</f>
        <v>1</v>
      </c>
    </row>
    <row r="116" spans="1:25" ht="13.15">
      <c r="A116" s="508"/>
      <c r="B116" s="509"/>
      <c r="C116" s="510"/>
      <c r="D116" s="511"/>
      <c r="E116" s="504" t="s">
        <v>54</v>
      </c>
      <c r="F116" s="512">
        <f>'[2]1.1_MaterialChange'!I129</f>
        <v>3</v>
      </c>
      <c r="G116" s="512">
        <f>'[2]1.1_MaterialChange'!J129</f>
        <v>0</v>
      </c>
      <c r="H116" s="512">
        <f>'[2]1.1_MaterialChange'!K129</f>
        <v>1</v>
      </c>
      <c r="I116" s="512">
        <f>'[2]1.1_MaterialChange'!L129</f>
        <v>1</v>
      </c>
      <c r="J116" s="512">
        <f>'[2]1.1_MaterialChange'!M129</f>
        <v>1</v>
      </c>
      <c r="K116" s="513">
        <f>'[2]1.1_MaterialChange'!N129</f>
        <v>0</v>
      </c>
      <c r="M116" s="512">
        <f>'[2]1.1_MaterialChange'!S129</f>
        <v>3</v>
      </c>
      <c r="N116" s="512">
        <f>'[2]1.1_MaterialChange'!T129</f>
        <v>0</v>
      </c>
      <c r="O116" s="512">
        <f>'[2]1.1_MaterialChange'!U129</f>
        <v>3</v>
      </c>
      <c r="P116" s="512">
        <f>'[2]1.1_MaterialChange'!V129</f>
        <v>0</v>
      </c>
      <c r="Q116" s="512">
        <f>'[2]1.1_MaterialChange'!W129</f>
        <v>0</v>
      </c>
      <c r="R116" s="513">
        <f>'[2]1.1_MaterialChange'!X129</f>
        <v>0</v>
      </c>
      <c r="T116" s="512">
        <f>'[2]1.1_MaterialChange'!AC129</f>
        <v>3</v>
      </c>
      <c r="U116" s="512">
        <f>'[2]1.1_MaterialChange'!AD129</f>
        <v>0</v>
      </c>
      <c r="V116" s="512">
        <f>'[2]1.1_MaterialChange'!AE129</f>
        <v>1</v>
      </c>
      <c r="W116" s="512">
        <f>'[2]1.1_MaterialChange'!AF129</f>
        <v>0</v>
      </c>
      <c r="X116" s="512">
        <f>'[2]1.1_MaterialChange'!AG129</f>
        <v>0</v>
      </c>
      <c r="Y116" s="513">
        <f>'[2]1.1_MaterialChange'!AH129</f>
        <v>2</v>
      </c>
    </row>
    <row r="117" spans="1:25" ht="13.5" thickBot="1">
      <c r="A117" s="508"/>
      <c r="B117" s="514"/>
      <c r="C117" s="515"/>
      <c r="D117" s="516"/>
      <c r="E117" s="517" t="s">
        <v>55</v>
      </c>
      <c r="F117" s="518">
        <f>'[2]1.1_MaterialChange'!I130</f>
        <v>8</v>
      </c>
      <c r="G117" s="518">
        <f>'[2]1.1_MaterialChange'!J130</f>
        <v>4</v>
      </c>
      <c r="H117" s="518">
        <f>'[2]1.1_MaterialChange'!K130</f>
        <v>1</v>
      </c>
      <c r="I117" s="518">
        <f>'[2]1.1_MaterialChange'!L130</f>
        <v>2</v>
      </c>
      <c r="J117" s="518">
        <f>'[2]1.1_MaterialChange'!M130</f>
        <v>1</v>
      </c>
      <c r="K117" s="519">
        <f>'[2]1.1_MaterialChange'!N130</f>
        <v>0</v>
      </c>
      <c r="M117" s="518">
        <f>'[2]1.1_MaterialChange'!S130</f>
        <v>8</v>
      </c>
      <c r="N117" s="518">
        <f>'[2]1.1_MaterialChange'!T130</f>
        <v>4</v>
      </c>
      <c r="O117" s="518">
        <f>'[2]1.1_MaterialChange'!U130</f>
        <v>2</v>
      </c>
      <c r="P117" s="518">
        <f>'[2]1.1_MaterialChange'!V130</f>
        <v>1</v>
      </c>
      <c r="Q117" s="518">
        <f>'[2]1.1_MaterialChange'!W130</f>
        <v>0</v>
      </c>
      <c r="R117" s="519">
        <f>'[2]1.1_MaterialChange'!X130</f>
        <v>1</v>
      </c>
      <c r="T117" s="518">
        <f>'[2]1.1_MaterialChange'!AC130</f>
        <v>8</v>
      </c>
      <c r="U117" s="518">
        <f>'[2]1.1_MaterialChange'!AD130</f>
        <v>4</v>
      </c>
      <c r="V117" s="518">
        <f>'[2]1.1_MaterialChange'!AE130</f>
        <v>1</v>
      </c>
      <c r="W117" s="518">
        <f>'[2]1.1_MaterialChange'!AF130</f>
        <v>1</v>
      </c>
      <c r="X117" s="518">
        <f>'[2]1.1_MaterialChange'!AG130</f>
        <v>0</v>
      </c>
      <c r="Y117" s="519">
        <f>'[2]1.1_MaterialChange'!AH130</f>
        <v>2</v>
      </c>
    </row>
    <row r="118" spans="1:25" ht="25.5">
      <c r="A118" s="520" t="s">
        <v>9</v>
      </c>
      <c r="B118" s="501">
        <v>10</v>
      </c>
      <c r="C118" s="502" t="s">
        <v>37</v>
      </c>
      <c r="D118" s="503" t="s">
        <v>57</v>
      </c>
      <c r="E118" s="521" t="s">
        <v>52</v>
      </c>
      <c r="F118" s="505">
        <f>'[2]1.1_MaterialChange'!I131</f>
        <v>3</v>
      </c>
      <c r="G118" s="505">
        <f>'[2]1.1_MaterialChange'!J131</f>
        <v>0</v>
      </c>
      <c r="H118" s="505">
        <f>'[2]1.1_MaterialChange'!K131</f>
        <v>1</v>
      </c>
      <c r="I118" s="505">
        <f>'[2]1.1_MaterialChange'!L131</f>
        <v>1</v>
      </c>
      <c r="J118" s="505">
        <f>'[2]1.1_MaterialChange'!M131</f>
        <v>1</v>
      </c>
      <c r="K118" s="506">
        <f>'[2]1.1_MaterialChange'!N131</f>
        <v>0</v>
      </c>
      <c r="M118" s="505">
        <f>'[2]1.1_MaterialChange'!S131</f>
        <v>3</v>
      </c>
      <c r="N118" s="505">
        <f>'[2]1.1_MaterialChange'!T131</f>
        <v>0</v>
      </c>
      <c r="O118" s="505">
        <f>'[2]1.1_MaterialChange'!U131</f>
        <v>2</v>
      </c>
      <c r="P118" s="505">
        <f>'[2]1.1_MaterialChange'!V131</f>
        <v>0</v>
      </c>
      <c r="Q118" s="505">
        <f>'[2]1.1_MaterialChange'!W131</f>
        <v>0</v>
      </c>
      <c r="R118" s="506">
        <f>'[2]1.1_MaterialChange'!X131</f>
        <v>1</v>
      </c>
      <c r="T118" s="505">
        <f>'[2]1.1_MaterialChange'!AC131</f>
        <v>3</v>
      </c>
      <c r="U118" s="505">
        <f>'[2]1.1_MaterialChange'!AD131</f>
        <v>0</v>
      </c>
      <c r="V118" s="505">
        <f>'[2]1.1_MaterialChange'!AE131</f>
        <v>1</v>
      </c>
      <c r="W118" s="505">
        <f>'[2]1.1_MaterialChange'!AF131</f>
        <v>0</v>
      </c>
      <c r="X118" s="505">
        <f>'[2]1.1_MaterialChange'!AG131</f>
        <v>0</v>
      </c>
      <c r="Y118" s="506">
        <f>'[2]1.1_MaterialChange'!AH131</f>
        <v>2</v>
      </c>
    </row>
    <row r="119" spans="1:25" ht="13.15">
      <c r="A119" s="508"/>
      <c r="B119" s="509"/>
      <c r="C119" s="510"/>
      <c r="D119" s="511"/>
      <c r="E119" s="504" t="s">
        <v>53</v>
      </c>
      <c r="F119" s="512">
        <f>'[2]1.1_MaterialChange'!I132</f>
        <v>3</v>
      </c>
      <c r="G119" s="512">
        <f>'[2]1.1_MaterialChange'!J132</f>
        <v>3</v>
      </c>
      <c r="H119" s="512">
        <f>'[2]1.1_MaterialChange'!K132</f>
        <v>0</v>
      </c>
      <c r="I119" s="512">
        <f>'[2]1.1_MaterialChange'!L132</f>
        <v>0</v>
      </c>
      <c r="J119" s="512">
        <f>'[2]1.1_MaterialChange'!M132</f>
        <v>0</v>
      </c>
      <c r="K119" s="513">
        <f>'[2]1.1_MaterialChange'!N132</f>
        <v>0</v>
      </c>
      <c r="M119" s="512">
        <f>'[2]1.1_MaterialChange'!S132</f>
        <v>3</v>
      </c>
      <c r="N119" s="512">
        <f>'[2]1.1_MaterialChange'!T132</f>
        <v>3</v>
      </c>
      <c r="O119" s="512">
        <f>'[2]1.1_MaterialChange'!U132</f>
        <v>0</v>
      </c>
      <c r="P119" s="512">
        <f>'[2]1.1_MaterialChange'!V132</f>
        <v>0</v>
      </c>
      <c r="Q119" s="512">
        <f>'[2]1.1_MaterialChange'!W132</f>
        <v>0</v>
      </c>
      <c r="R119" s="513">
        <f>'[2]1.1_MaterialChange'!X132</f>
        <v>0</v>
      </c>
      <c r="T119" s="512">
        <f>'[2]1.1_MaterialChange'!AC132</f>
        <v>3</v>
      </c>
      <c r="U119" s="512">
        <f>'[2]1.1_MaterialChange'!AD132</f>
        <v>3</v>
      </c>
      <c r="V119" s="512">
        <f>'[2]1.1_MaterialChange'!AE132</f>
        <v>0</v>
      </c>
      <c r="W119" s="512">
        <f>'[2]1.1_MaterialChange'!AF132</f>
        <v>0</v>
      </c>
      <c r="X119" s="512">
        <f>'[2]1.1_MaterialChange'!AG132</f>
        <v>0</v>
      </c>
      <c r="Y119" s="513">
        <f>'[2]1.1_MaterialChange'!AH132</f>
        <v>0</v>
      </c>
    </row>
    <row r="120" spans="1:25" ht="13.15">
      <c r="A120" s="508"/>
      <c r="B120" s="509"/>
      <c r="C120" s="510"/>
      <c r="D120" s="511"/>
      <c r="E120" s="504" t="s">
        <v>54</v>
      </c>
      <c r="F120" s="512">
        <f>'[2]1.1_MaterialChange'!I133</f>
        <v>3</v>
      </c>
      <c r="G120" s="512">
        <f>'[2]1.1_MaterialChange'!J133</f>
        <v>0</v>
      </c>
      <c r="H120" s="512">
        <f>'[2]1.1_MaterialChange'!K133</f>
        <v>0</v>
      </c>
      <c r="I120" s="512">
        <f>'[2]1.1_MaterialChange'!L133</f>
        <v>3</v>
      </c>
      <c r="J120" s="512">
        <f>'[2]1.1_MaterialChange'!M133</f>
        <v>0</v>
      </c>
      <c r="K120" s="513">
        <f>'[2]1.1_MaterialChange'!N133</f>
        <v>0</v>
      </c>
      <c r="M120" s="512">
        <f>'[2]1.1_MaterialChange'!S133</f>
        <v>3</v>
      </c>
      <c r="N120" s="512">
        <f>'[2]1.1_MaterialChange'!T133</f>
        <v>0</v>
      </c>
      <c r="O120" s="512">
        <f>'[2]1.1_MaterialChange'!U133</f>
        <v>1</v>
      </c>
      <c r="P120" s="512">
        <f>'[2]1.1_MaterialChange'!V133</f>
        <v>1</v>
      </c>
      <c r="Q120" s="512">
        <f>'[2]1.1_MaterialChange'!W133</f>
        <v>0</v>
      </c>
      <c r="R120" s="513">
        <f>'[2]1.1_MaterialChange'!X133</f>
        <v>1</v>
      </c>
      <c r="T120" s="512">
        <f>'[2]1.1_MaterialChange'!AC133</f>
        <v>3</v>
      </c>
      <c r="U120" s="512">
        <f>'[2]1.1_MaterialChange'!AD133</f>
        <v>0</v>
      </c>
      <c r="V120" s="512">
        <f>'[2]1.1_MaterialChange'!AE133</f>
        <v>0</v>
      </c>
      <c r="W120" s="512">
        <f>'[2]1.1_MaterialChange'!AF133</f>
        <v>1</v>
      </c>
      <c r="X120" s="512">
        <f>'[2]1.1_MaterialChange'!AG133</f>
        <v>0</v>
      </c>
      <c r="Y120" s="513">
        <f>'[2]1.1_MaterialChange'!AH133</f>
        <v>2</v>
      </c>
    </row>
    <row r="121" spans="1:25" ht="13.5" thickBot="1">
      <c r="A121" s="508"/>
      <c r="B121" s="514"/>
      <c r="C121" s="515"/>
      <c r="D121" s="516"/>
      <c r="E121" s="517" t="s">
        <v>55</v>
      </c>
      <c r="F121" s="518">
        <f>'[2]1.1_MaterialChange'!I134</f>
        <v>9</v>
      </c>
      <c r="G121" s="518">
        <f>'[2]1.1_MaterialChange'!J134</f>
        <v>4</v>
      </c>
      <c r="H121" s="518">
        <f>'[2]1.1_MaterialChange'!K134</f>
        <v>2</v>
      </c>
      <c r="I121" s="518">
        <f>'[2]1.1_MaterialChange'!L134</f>
        <v>3</v>
      </c>
      <c r="J121" s="518">
        <f>'[2]1.1_MaterialChange'!M134</f>
        <v>0</v>
      </c>
      <c r="K121" s="519">
        <f>'[2]1.1_MaterialChange'!N134</f>
        <v>0</v>
      </c>
      <c r="M121" s="518">
        <f>'[2]1.1_MaterialChange'!S134</f>
        <v>9</v>
      </c>
      <c r="N121" s="518">
        <f>'[2]1.1_MaterialChange'!T134</f>
        <v>4</v>
      </c>
      <c r="O121" s="518">
        <f>'[2]1.1_MaterialChange'!U134</f>
        <v>2</v>
      </c>
      <c r="P121" s="518">
        <f>'[2]1.1_MaterialChange'!V134</f>
        <v>1</v>
      </c>
      <c r="Q121" s="518">
        <f>'[2]1.1_MaterialChange'!W134</f>
        <v>0</v>
      </c>
      <c r="R121" s="519">
        <f>'[2]1.1_MaterialChange'!X134</f>
        <v>2</v>
      </c>
      <c r="T121" s="518">
        <f>'[2]1.1_MaterialChange'!AC134</f>
        <v>9</v>
      </c>
      <c r="U121" s="518">
        <f>'[2]1.1_MaterialChange'!AD134</f>
        <v>4</v>
      </c>
      <c r="V121" s="518">
        <f>'[2]1.1_MaterialChange'!AE134</f>
        <v>2</v>
      </c>
      <c r="W121" s="518">
        <f>'[2]1.1_MaterialChange'!AF134</f>
        <v>1</v>
      </c>
      <c r="X121" s="518">
        <f>'[2]1.1_MaterialChange'!AG134</f>
        <v>0</v>
      </c>
      <c r="Y121" s="519">
        <f>'[2]1.1_MaterialChange'!AH134</f>
        <v>2</v>
      </c>
    </row>
    <row r="122" spans="1:25" ht="26.25">
      <c r="A122" s="520" t="s">
        <v>9</v>
      </c>
      <c r="B122" s="501">
        <v>12</v>
      </c>
      <c r="C122" s="502" t="s">
        <v>38</v>
      </c>
      <c r="D122" s="503" t="s">
        <v>57</v>
      </c>
      <c r="E122" s="521" t="s">
        <v>52</v>
      </c>
      <c r="F122" s="505">
        <f>'[2]1.1_MaterialChange'!I135</f>
        <v>3</v>
      </c>
      <c r="G122" s="505">
        <f>'[2]1.1_MaterialChange'!J135</f>
        <v>0</v>
      </c>
      <c r="H122" s="505">
        <f>'[2]1.1_MaterialChange'!K135</f>
        <v>1</v>
      </c>
      <c r="I122" s="505">
        <f>'[2]1.1_MaterialChange'!L135</f>
        <v>1</v>
      </c>
      <c r="J122" s="505">
        <f>'[2]1.1_MaterialChange'!M135</f>
        <v>1</v>
      </c>
      <c r="K122" s="506">
        <f>'[2]1.1_MaterialChange'!N135</f>
        <v>0</v>
      </c>
      <c r="M122" s="505">
        <f>'[2]1.1_MaterialChange'!S135</f>
        <v>3</v>
      </c>
      <c r="N122" s="505">
        <f>'[2]1.1_MaterialChange'!T135</f>
        <v>0</v>
      </c>
      <c r="O122" s="505">
        <f>'[2]1.1_MaterialChange'!U135</f>
        <v>3</v>
      </c>
      <c r="P122" s="505">
        <f>'[2]1.1_MaterialChange'!V135</f>
        <v>0</v>
      </c>
      <c r="Q122" s="505">
        <f>'[2]1.1_MaterialChange'!W135</f>
        <v>0</v>
      </c>
      <c r="R122" s="506">
        <f>'[2]1.1_MaterialChange'!X135</f>
        <v>0</v>
      </c>
      <c r="T122" s="505">
        <f>'[2]1.1_MaterialChange'!AC135</f>
        <v>3</v>
      </c>
      <c r="U122" s="505">
        <f>'[2]1.1_MaterialChange'!AD135</f>
        <v>0</v>
      </c>
      <c r="V122" s="505">
        <f>'[2]1.1_MaterialChange'!AE135</f>
        <v>1</v>
      </c>
      <c r="W122" s="505">
        <f>'[2]1.1_MaterialChange'!AF135</f>
        <v>0</v>
      </c>
      <c r="X122" s="505">
        <f>'[2]1.1_MaterialChange'!AG135</f>
        <v>0</v>
      </c>
      <c r="Y122" s="506">
        <f>'[2]1.1_MaterialChange'!AH135</f>
        <v>2</v>
      </c>
    </row>
    <row r="123" spans="1:25" ht="13.15">
      <c r="A123" s="508"/>
      <c r="B123" s="509"/>
      <c r="C123" s="510"/>
      <c r="D123" s="511"/>
      <c r="E123" s="504" t="s">
        <v>53</v>
      </c>
      <c r="F123" s="512">
        <f>'[2]1.1_MaterialChange'!I136</f>
        <v>4</v>
      </c>
      <c r="G123" s="512">
        <f>'[2]1.1_MaterialChange'!J136</f>
        <v>0</v>
      </c>
      <c r="H123" s="512">
        <f>'[2]1.1_MaterialChange'!K136</f>
        <v>1</v>
      </c>
      <c r="I123" s="512">
        <f>'[2]1.1_MaterialChange'!L136</f>
        <v>1</v>
      </c>
      <c r="J123" s="512">
        <f>'[2]1.1_MaterialChange'!M136</f>
        <v>2</v>
      </c>
      <c r="K123" s="513">
        <f>'[2]1.1_MaterialChange'!N136</f>
        <v>0</v>
      </c>
      <c r="M123" s="512">
        <f>'[2]1.1_MaterialChange'!S136</f>
        <v>4</v>
      </c>
      <c r="N123" s="512">
        <f>'[2]1.1_MaterialChange'!T136</f>
        <v>0</v>
      </c>
      <c r="O123" s="512">
        <f>'[2]1.1_MaterialChange'!U136</f>
        <v>4</v>
      </c>
      <c r="P123" s="512">
        <f>'[2]1.1_MaterialChange'!V136</f>
        <v>0</v>
      </c>
      <c r="Q123" s="512">
        <f>'[2]1.1_MaterialChange'!W136</f>
        <v>0</v>
      </c>
      <c r="R123" s="513">
        <f>'[2]1.1_MaterialChange'!X136</f>
        <v>0</v>
      </c>
      <c r="T123" s="512">
        <f>'[2]1.1_MaterialChange'!AC136</f>
        <v>4</v>
      </c>
      <c r="U123" s="512">
        <f>'[2]1.1_MaterialChange'!AD136</f>
        <v>0</v>
      </c>
      <c r="V123" s="512">
        <f>'[2]1.1_MaterialChange'!AE136</f>
        <v>1</v>
      </c>
      <c r="W123" s="512">
        <f>'[2]1.1_MaterialChange'!AF136</f>
        <v>0</v>
      </c>
      <c r="X123" s="512">
        <f>'[2]1.1_MaterialChange'!AG136</f>
        <v>0</v>
      </c>
      <c r="Y123" s="513">
        <f>'[2]1.1_MaterialChange'!AH136</f>
        <v>3</v>
      </c>
    </row>
    <row r="124" spans="1:25" ht="13.15">
      <c r="A124" s="508"/>
      <c r="B124" s="509"/>
      <c r="C124" s="510"/>
      <c r="D124" s="511"/>
      <c r="E124" s="504" t="s">
        <v>54</v>
      </c>
      <c r="F124" s="512">
        <f>'[2]1.1_MaterialChange'!I137</f>
        <v>3</v>
      </c>
      <c r="G124" s="512">
        <f>'[2]1.1_MaterialChange'!J137</f>
        <v>0</v>
      </c>
      <c r="H124" s="512">
        <f>'[2]1.1_MaterialChange'!K137</f>
        <v>1</v>
      </c>
      <c r="I124" s="512">
        <f>'[2]1.1_MaterialChange'!L137</f>
        <v>2</v>
      </c>
      <c r="J124" s="512">
        <f>'[2]1.1_MaterialChange'!M137</f>
        <v>0</v>
      </c>
      <c r="K124" s="513">
        <f>'[2]1.1_MaterialChange'!N137</f>
        <v>0</v>
      </c>
      <c r="M124" s="512">
        <f>'[2]1.1_MaterialChange'!S137</f>
        <v>3</v>
      </c>
      <c r="N124" s="512">
        <f>'[2]1.1_MaterialChange'!T137</f>
        <v>0</v>
      </c>
      <c r="O124" s="512">
        <f>'[2]1.1_MaterialChange'!U137</f>
        <v>1</v>
      </c>
      <c r="P124" s="512">
        <f>'[2]1.1_MaterialChange'!V137</f>
        <v>0</v>
      </c>
      <c r="Q124" s="512">
        <f>'[2]1.1_MaterialChange'!W137</f>
        <v>0</v>
      </c>
      <c r="R124" s="513">
        <f>'[2]1.1_MaterialChange'!X137</f>
        <v>2</v>
      </c>
      <c r="T124" s="512">
        <f>'[2]1.1_MaterialChange'!AC137</f>
        <v>3</v>
      </c>
      <c r="U124" s="512">
        <f>'[2]1.1_MaterialChange'!AD137</f>
        <v>0</v>
      </c>
      <c r="V124" s="512">
        <f>'[2]1.1_MaterialChange'!AE137</f>
        <v>1</v>
      </c>
      <c r="W124" s="512">
        <f>'[2]1.1_MaterialChange'!AF137</f>
        <v>0</v>
      </c>
      <c r="X124" s="512">
        <f>'[2]1.1_MaterialChange'!AG137</f>
        <v>0</v>
      </c>
      <c r="Y124" s="513">
        <f>'[2]1.1_MaterialChange'!AH137</f>
        <v>2</v>
      </c>
    </row>
    <row r="125" spans="1:25" ht="13.5" thickBot="1">
      <c r="A125" s="508"/>
      <c r="B125" s="514"/>
      <c r="C125" s="515"/>
      <c r="D125" s="516"/>
      <c r="E125" s="517" t="s">
        <v>55</v>
      </c>
      <c r="F125" s="518">
        <f>'[2]1.1_MaterialChange'!I138</f>
        <v>10</v>
      </c>
      <c r="G125" s="518">
        <f>'[2]1.1_MaterialChange'!J138</f>
        <v>4</v>
      </c>
      <c r="H125" s="518">
        <f>'[2]1.1_MaterialChange'!K138</f>
        <v>2</v>
      </c>
      <c r="I125" s="518">
        <f>'[2]1.1_MaterialChange'!L138</f>
        <v>3</v>
      </c>
      <c r="J125" s="518">
        <f>'[2]1.1_MaterialChange'!M138</f>
        <v>1</v>
      </c>
      <c r="K125" s="519">
        <f>'[2]1.1_MaterialChange'!N138</f>
        <v>0</v>
      </c>
      <c r="M125" s="518">
        <f>'[2]1.1_MaterialChange'!S138</f>
        <v>10</v>
      </c>
      <c r="N125" s="518">
        <f>'[2]1.1_MaterialChange'!T138</f>
        <v>4</v>
      </c>
      <c r="O125" s="518">
        <f>'[2]1.1_MaterialChange'!U138</f>
        <v>3</v>
      </c>
      <c r="P125" s="518">
        <f>'[2]1.1_MaterialChange'!V138</f>
        <v>0</v>
      </c>
      <c r="Q125" s="518">
        <f>'[2]1.1_MaterialChange'!W138</f>
        <v>0</v>
      </c>
      <c r="R125" s="519">
        <f>'[2]1.1_MaterialChange'!X138</f>
        <v>3</v>
      </c>
      <c r="T125" s="518">
        <f>'[2]1.1_MaterialChange'!AC138</f>
        <v>10</v>
      </c>
      <c r="U125" s="518">
        <f>'[2]1.1_MaterialChange'!AD138</f>
        <v>4</v>
      </c>
      <c r="V125" s="518">
        <f>'[2]1.1_MaterialChange'!AE138</f>
        <v>2</v>
      </c>
      <c r="W125" s="518">
        <f>'[2]1.1_MaterialChange'!AF138</f>
        <v>0</v>
      </c>
      <c r="X125" s="518">
        <f>'[2]1.1_MaterialChange'!AG138</f>
        <v>0</v>
      </c>
      <c r="Y125" s="519">
        <f>'[2]1.1_MaterialChange'!AH138</f>
        <v>4</v>
      </c>
    </row>
    <row r="126" spans="1:25" ht="25.5">
      <c r="A126" s="520" t="s">
        <v>9</v>
      </c>
      <c r="B126" s="501">
        <v>15</v>
      </c>
      <c r="C126" s="502" t="s">
        <v>39</v>
      </c>
      <c r="D126" s="503" t="s">
        <v>59</v>
      </c>
      <c r="E126" s="521" t="s">
        <v>52</v>
      </c>
      <c r="F126" s="505">
        <f>'[2]1.1_MaterialChange'!I139</f>
        <v>0</v>
      </c>
      <c r="G126" s="505">
        <f>'[2]1.1_MaterialChange'!J139</f>
        <v>0</v>
      </c>
      <c r="H126" s="505">
        <f>'[2]1.1_MaterialChange'!K139</f>
        <v>0</v>
      </c>
      <c r="I126" s="505">
        <f>'[2]1.1_MaterialChange'!L139</f>
        <v>0</v>
      </c>
      <c r="J126" s="505">
        <f>'[2]1.1_MaterialChange'!M139</f>
        <v>0</v>
      </c>
      <c r="K126" s="506">
        <f>'[2]1.1_MaterialChange'!N139</f>
        <v>0</v>
      </c>
      <c r="M126" s="505">
        <f>'[2]1.1_MaterialChange'!S139</f>
        <v>0</v>
      </c>
      <c r="N126" s="505">
        <f>'[2]1.1_MaterialChange'!T139</f>
        <v>0</v>
      </c>
      <c r="O126" s="505">
        <f>'[2]1.1_MaterialChange'!U139</f>
        <v>0</v>
      </c>
      <c r="P126" s="505">
        <f>'[2]1.1_MaterialChange'!V139</f>
        <v>0</v>
      </c>
      <c r="Q126" s="505">
        <f>'[2]1.1_MaterialChange'!W139</f>
        <v>0</v>
      </c>
      <c r="R126" s="506">
        <f>'[2]1.1_MaterialChange'!X139</f>
        <v>0</v>
      </c>
      <c r="T126" s="505">
        <f>'[2]1.1_MaterialChange'!AC139</f>
        <v>0</v>
      </c>
      <c r="U126" s="505">
        <f>'[2]1.1_MaterialChange'!AD139</f>
        <v>0</v>
      </c>
      <c r="V126" s="505">
        <f>'[2]1.1_MaterialChange'!AE139</f>
        <v>0</v>
      </c>
      <c r="W126" s="505">
        <f>'[2]1.1_MaterialChange'!AF139</f>
        <v>0</v>
      </c>
      <c r="X126" s="505">
        <f>'[2]1.1_MaterialChange'!AG139</f>
        <v>0</v>
      </c>
      <c r="Y126" s="506">
        <f>'[2]1.1_MaterialChange'!AH139</f>
        <v>0</v>
      </c>
    </row>
    <row r="127" spans="1:25" ht="13.15">
      <c r="A127" s="508"/>
      <c r="B127" s="509"/>
      <c r="C127" s="510"/>
      <c r="D127" s="511"/>
      <c r="E127" s="504" t="s">
        <v>53</v>
      </c>
      <c r="F127" s="512">
        <f>'[2]1.1_MaterialChange'!I140</f>
        <v>0</v>
      </c>
      <c r="G127" s="512">
        <f>'[2]1.1_MaterialChange'!J140</f>
        <v>0</v>
      </c>
      <c r="H127" s="512">
        <f>'[2]1.1_MaterialChange'!K140</f>
        <v>0</v>
      </c>
      <c r="I127" s="512">
        <f>'[2]1.1_MaterialChange'!L140</f>
        <v>0</v>
      </c>
      <c r="J127" s="512">
        <f>'[2]1.1_MaterialChange'!M140</f>
        <v>0</v>
      </c>
      <c r="K127" s="513">
        <f>'[2]1.1_MaterialChange'!N140</f>
        <v>0</v>
      </c>
      <c r="M127" s="512">
        <f>'[2]1.1_MaterialChange'!S140</f>
        <v>0</v>
      </c>
      <c r="N127" s="512">
        <f>'[2]1.1_MaterialChange'!T140</f>
        <v>0</v>
      </c>
      <c r="O127" s="512">
        <f>'[2]1.1_MaterialChange'!U140</f>
        <v>0</v>
      </c>
      <c r="P127" s="512">
        <f>'[2]1.1_MaterialChange'!V140</f>
        <v>0</v>
      </c>
      <c r="Q127" s="512">
        <f>'[2]1.1_MaterialChange'!W140</f>
        <v>0</v>
      </c>
      <c r="R127" s="513">
        <f>'[2]1.1_MaterialChange'!X140</f>
        <v>0</v>
      </c>
      <c r="T127" s="512">
        <f>'[2]1.1_MaterialChange'!AC140</f>
        <v>0</v>
      </c>
      <c r="U127" s="512">
        <f>'[2]1.1_MaterialChange'!AD140</f>
        <v>0</v>
      </c>
      <c r="V127" s="512">
        <f>'[2]1.1_MaterialChange'!AE140</f>
        <v>0</v>
      </c>
      <c r="W127" s="512">
        <f>'[2]1.1_MaterialChange'!AF140</f>
        <v>0</v>
      </c>
      <c r="X127" s="512">
        <f>'[2]1.1_MaterialChange'!AG140</f>
        <v>0</v>
      </c>
      <c r="Y127" s="513">
        <f>'[2]1.1_MaterialChange'!AH140</f>
        <v>0</v>
      </c>
    </row>
    <row r="128" spans="1:25" ht="13.15">
      <c r="A128" s="508"/>
      <c r="B128" s="509"/>
      <c r="C128" s="510"/>
      <c r="D128" s="511"/>
      <c r="E128" s="504" t="s">
        <v>54</v>
      </c>
      <c r="F128" s="512">
        <f>'[2]1.1_MaterialChange'!I141</f>
        <v>0</v>
      </c>
      <c r="G128" s="512">
        <f>'[2]1.1_MaterialChange'!J141</f>
        <v>0</v>
      </c>
      <c r="H128" s="512">
        <f>'[2]1.1_MaterialChange'!K141</f>
        <v>0</v>
      </c>
      <c r="I128" s="512">
        <f>'[2]1.1_MaterialChange'!L141</f>
        <v>0</v>
      </c>
      <c r="J128" s="512">
        <f>'[2]1.1_MaterialChange'!M141</f>
        <v>0</v>
      </c>
      <c r="K128" s="513">
        <f>'[2]1.1_MaterialChange'!N141</f>
        <v>0</v>
      </c>
      <c r="M128" s="512">
        <f>'[2]1.1_MaterialChange'!S141</f>
        <v>0</v>
      </c>
      <c r="N128" s="512">
        <f>'[2]1.1_MaterialChange'!T141</f>
        <v>0</v>
      </c>
      <c r="O128" s="512">
        <f>'[2]1.1_MaterialChange'!U141</f>
        <v>0</v>
      </c>
      <c r="P128" s="512">
        <f>'[2]1.1_MaterialChange'!V141</f>
        <v>0</v>
      </c>
      <c r="Q128" s="512">
        <f>'[2]1.1_MaterialChange'!W141</f>
        <v>0</v>
      </c>
      <c r="R128" s="513">
        <f>'[2]1.1_MaterialChange'!X141</f>
        <v>0</v>
      </c>
      <c r="T128" s="512">
        <f>'[2]1.1_MaterialChange'!AC141</f>
        <v>0</v>
      </c>
      <c r="U128" s="512">
        <f>'[2]1.1_MaterialChange'!AD141</f>
        <v>0</v>
      </c>
      <c r="V128" s="512">
        <f>'[2]1.1_MaterialChange'!AE141</f>
        <v>0</v>
      </c>
      <c r="W128" s="512">
        <f>'[2]1.1_MaterialChange'!AF141</f>
        <v>0</v>
      </c>
      <c r="X128" s="512">
        <f>'[2]1.1_MaterialChange'!AG141</f>
        <v>0</v>
      </c>
      <c r="Y128" s="513">
        <f>'[2]1.1_MaterialChange'!AH141</f>
        <v>0</v>
      </c>
    </row>
    <row r="129" spans="1:25" ht="13.5" thickBot="1">
      <c r="A129" s="508"/>
      <c r="B129" s="514"/>
      <c r="C129" s="515"/>
      <c r="D129" s="516"/>
      <c r="E129" s="517" t="s">
        <v>55</v>
      </c>
      <c r="F129" s="518">
        <f>'[2]1.1_MaterialChange'!I142</f>
        <v>0</v>
      </c>
      <c r="G129" s="518">
        <f>'[2]1.1_MaterialChange'!J142</f>
        <v>0</v>
      </c>
      <c r="H129" s="518">
        <f>'[2]1.1_MaterialChange'!K142</f>
        <v>0</v>
      </c>
      <c r="I129" s="518">
        <f>'[2]1.1_MaterialChange'!L142</f>
        <v>0</v>
      </c>
      <c r="J129" s="518">
        <f>'[2]1.1_MaterialChange'!M142</f>
        <v>0</v>
      </c>
      <c r="K129" s="519">
        <f>'[2]1.1_MaterialChange'!N142</f>
        <v>0</v>
      </c>
      <c r="M129" s="518">
        <f>'[2]1.1_MaterialChange'!S142</f>
        <v>0</v>
      </c>
      <c r="N129" s="518">
        <f>'[2]1.1_MaterialChange'!T142</f>
        <v>0</v>
      </c>
      <c r="O129" s="518">
        <f>'[2]1.1_MaterialChange'!U142</f>
        <v>0</v>
      </c>
      <c r="P129" s="518">
        <f>'[2]1.1_MaterialChange'!V142</f>
        <v>0</v>
      </c>
      <c r="Q129" s="518">
        <f>'[2]1.1_MaterialChange'!W142</f>
        <v>0</v>
      </c>
      <c r="R129" s="519">
        <f>'[2]1.1_MaterialChange'!X142</f>
        <v>0</v>
      </c>
      <c r="T129" s="518">
        <f>'[2]1.1_MaterialChange'!AC142</f>
        <v>0</v>
      </c>
      <c r="U129" s="518">
        <f>'[2]1.1_MaterialChange'!AD142</f>
        <v>0</v>
      </c>
      <c r="V129" s="518">
        <f>'[2]1.1_MaterialChange'!AE142</f>
        <v>0</v>
      </c>
      <c r="W129" s="518">
        <f>'[2]1.1_MaterialChange'!AF142</f>
        <v>0</v>
      </c>
      <c r="X129" s="518">
        <f>'[2]1.1_MaterialChange'!AG142</f>
        <v>0</v>
      </c>
      <c r="Y129" s="519">
        <f>'[2]1.1_MaterialChange'!AH142</f>
        <v>0</v>
      </c>
    </row>
    <row r="130" spans="1:25" ht="26.25">
      <c r="A130" s="520" t="s">
        <v>9</v>
      </c>
      <c r="B130" s="501">
        <v>18</v>
      </c>
      <c r="C130" s="502" t="s">
        <v>40</v>
      </c>
      <c r="D130" s="503" t="s">
        <v>58</v>
      </c>
      <c r="E130" s="521" t="s">
        <v>52</v>
      </c>
      <c r="F130" s="505">
        <f>'[2]1.1_MaterialChange'!I143</f>
        <v>0</v>
      </c>
      <c r="G130" s="505">
        <f>'[2]1.1_MaterialChange'!J143</f>
        <v>0</v>
      </c>
      <c r="H130" s="505">
        <f>'[2]1.1_MaterialChange'!K143</f>
        <v>0</v>
      </c>
      <c r="I130" s="505">
        <f>'[2]1.1_MaterialChange'!L143</f>
        <v>0</v>
      </c>
      <c r="J130" s="505">
        <f>'[2]1.1_MaterialChange'!M143</f>
        <v>0</v>
      </c>
      <c r="K130" s="506">
        <f>'[2]1.1_MaterialChange'!N143</f>
        <v>0</v>
      </c>
      <c r="M130" s="505">
        <f>'[2]1.1_MaterialChange'!S143</f>
        <v>6</v>
      </c>
      <c r="N130" s="505">
        <f>'[2]1.1_MaterialChange'!T143</f>
        <v>2</v>
      </c>
      <c r="O130" s="505">
        <f>'[2]1.1_MaterialChange'!U143</f>
        <v>4</v>
      </c>
      <c r="P130" s="505">
        <f>'[2]1.1_MaterialChange'!V143</f>
        <v>0</v>
      </c>
      <c r="Q130" s="505">
        <f>'[2]1.1_MaterialChange'!W143</f>
        <v>0</v>
      </c>
      <c r="R130" s="506">
        <f>'[2]1.1_MaterialChange'!X143</f>
        <v>0</v>
      </c>
      <c r="T130" s="505">
        <f>'[2]1.1_MaterialChange'!AC143</f>
        <v>6</v>
      </c>
      <c r="U130" s="505">
        <f>'[2]1.1_MaterialChange'!AD143</f>
        <v>2</v>
      </c>
      <c r="V130" s="505">
        <f>'[2]1.1_MaterialChange'!AE143</f>
        <v>4</v>
      </c>
      <c r="W130" s="505">
        <f>'[2]1.1_MaterialChange'!AF143</f>
        <v>0</v>
      </c>
      <c r="X130" s="505">
        <f>'[2]1.1_MaterialChange'!AG143</f>
        <v>0</v>
      </c>
      <c r="Y130" s="506">
        <f>'[2]1.1_MaterialChange'!AH143</f>
        <v>0</v>
      </c>
    </row>
    <row r="131" spans="1:25" ht="13.15">
      <c r="A131" s="508"/>
      <c r="B131" s="509"/>
      <c r="C131" s="510"/>
      <c r="D131" s="511"/>
      <c r="E131" s="504" t="s">
        <v>53</v>
      </c>
      <c r="F131" s="512">
        <f>'[2]1.1_MaterialChange'!I144</f>
        <v>0</v>
      </c>
      <c r="G131" s="512">
        <f>'[2]1.1_MaterialChange'!J144</f>
        <v>0</v>
      </c>
      <c r="H131" s="512">
        <f>'[2]1.1_MaterialChange'!K144</f>
        <v>0</v>
      </c>
      <c r="I131" s="512">
        <f>'[2]1.1_MaterialChange'!L144</f>
        <v>0</v>
      </c>
      <c r="J131" s="512">
        <f>'[2]1.1_MaterialChange'!M144</f>
        <v>0</v>
      </c>
      <c r="K131" s="513">
        <f>'[2]1.1_MaterialChange'!N144</f>
        <v>0</v>
      </c>
      <c r="M131" s="512">
        <f>'[2]1.1_MaterialChange'!S144</f>
        <v>0</v>
      </c>
      <c r="N131" s="512">
        <f>'[2]1.1_MaterialChange'!T144</f>
        <v>0</v>
      </c>
      <c r="O131" s="512">
        <f>'[2]1.1_MaterialChange'!U144</f>
        <v>0</v>
      </c>
      <c r="P131" s="512">
        <f>'[2]1.1_MaterialChange'!V144</f>
        <v>0</v>
      </c>
      <c r="Q131" s="512">
        <f>'[2]1.1_MaterialChange'!W144</f>
        <v>0</v>
      </c>
      <c r="R131" s="513">
        <f>'[2]1.1_MaterialChange'!X144</f>
        <v>0</v>
      </c>
      <c r="T131" s="512">
        <f>'[2]1.1_MaterialChange'!AC144</f>
        <v>0</v>
      </c>
      <c r="U131" s="512">
        <f>'[2]1.1_MaterialChange'!AD144</f>
        <v>0</v>
      </c>
      <c r="V131" s="512">
        <f>'[2]1.1_MaterialChange'!AE144</f>
        <v>0</v>
      </c>
      <c r="W131" s="512">
        <f>'[2]1.1_MaterialChange'!AF144</f>
        <v>0</v>
      </c>
      <c r="X131" s="512">
        <f>'[2]1.1_MaterialChange'!AG144</f>
        <v>0</v>
      </c>
      <c r="Y131" s="513">
        <f>'[2]1.1_MaterialChange'!AH144</f>
        <v>0</v>
      </c>
    </row>
    <row r="132" spans="1:25" ht="13.15">
      <c r="A132" s="508"/>
      <c r="B132" s="509"/>
      <c r="C132" s="510"/>
      <c r="D132" s="511"/>
      <c r="E132" s="504" t="s">
        <v>54</v>
      </c>
      <c r="F132" s="512">
        <f>'[2]1.1_MaterialChange'!I145</f>
        <v>0</v>
      </c>
      <c r="G132" s="512">
        <f>'[2]1.1_MaterialChange'!J145</f>
        <v>0</v>
      </c>
      <c r="H132" s="512">
        <f>'[2]1.1_MaterialChange'!K145</f>
        <v>0</v>
      </c>
      <c r="I132" s="512">
        <f>'[2]1.1_MaterialChange'!L145</f>
        <v>0</v>
      </c>
      <c r="J132" s="512">
        <f>'[2]1.1_MaterialChange'!M145</f>
        <v>0</v>
      </c>
      <c r="K132" s="513">
        <f>'[2]1.1_MaterialChange'!N145</f>
        <v>0</v>
      </c>
      <c r="M132" s="512">
        <f>'[2]1.1_MaterialChange'!S145</f>
        <v>0</v>
      </c>
      <c r="N132" s="512">
        <f>'[2]1.1_MaterialChange'!T145</f>
        <v>0</v>
      </c>
      <c r="O132" s="512">
        <f>'[2]1.1_MaterialChange'!U145</f>
        <v>0</v>
      </c>
      <c r="P132" s="512">
        <f>'[2]1.1_MaterialChange'!V145</f>
        <v>0</v>
      </c>
      <c r="Q132" s="512">
        <f>'[2]1.1_MaterialChange'!W145</f>
        <v>0</v>
      </c>
      <c r="R132" s="513">
        <f>'[2]1.1_MaterialChange'!X145</f>
        <v>0</v>
      </c>
      <c r="T132" s="512">
        <f>'[2]1.1_MaterialChange'!AC145</f>
        <v>0</v>
      </c>
      <c r="U132" s="512">
        <f>'[2]1.1_MaterialChange'!AD145</f>
        <v>0</v>
      </c>
      <c r="V132" s="512">
        <f>'[2]1.1_MaterialChange'!AE145</f>
        <v>0</v>
      </c>
      <c r="W132" s="512">
        <f>'[2]1.1_MaterialChange'!AF145</f>
        <v>0</v>
      </c>
      <c r="X132" s="512">
        <f>'[2]1.1_MaterialChange'!AG145</f>
        <v>0</v>
      </c>
      <c r="Y132" s="513">
        <f>'[2]1.1_MaterialChange'!AH145</f>
        <v>0</v>
      </c>
    </row>
    <row r="133" spans="1:25" ht="13.5" thickBot="1">
      <c r="A133" s="508"/>
      <c r="B133" s="514"/>
      <c r="C133" s="515"/>
      <c r="D133" s="516"/>
      <c r="E133" s="517" t="s">
        <v>55</v>
      </c>
      <c r="F133" s="518">
        <f>'[2]1.1_MaterialChange'!I146</f>
        <v>0</v>
      </c>
      <c r="G133" s="518">
        <f>'[2]1.1_MaterialChange'!J146</f>
        <v>0</v>
      </c>
      <c r="H133" s="518">
        <f>'[2]1.1_MaterialChange'!K146</f>
        <v>0</v>
      </c>
      <c r="I133" s="518">
        <f>'[2]1.1_MaterialChange'!L146</f>
        <v>0</v>
      </c>
      <c r="J133" s="518">
        <f>'[2]1.1_MaterialChange'!M146</f>
        <v>0</v>
      </c>
      <c r="K133" s="519">
        <f>'[2]1.1_MaterialChange'!N146</f>
        <v>0</v>
      </c>
      <c r="M133" s="518">
        <f>'[2]1.1_MaterialChange'!S146</f>
        <v>0</v>
      </c>
      <c r="N133" s="518">
        <f>'[2]1.1_MaterialChange'!T146</f>
        <v>0</v>
      </c>
      <c r="O133" s="518">
        <f>'[2]1.1_MaterialChange'!U146</f>
        <v>0</v>
      </c>
      <c r="P133" s="518">
        <f>'[2]1.1_MaterialChange'!V146</f>
        <v>0</v>
      </c>
      <c r="Q133" s="518">
        <f>'[2]1.1_MaterialChange'!W146</f>
        <v>0</v>
      </c>
      <c r="R133" s="519">
        <f>'[2]1.1_MaterialChange'!X146</f>
        <v>0</v>
      </c>
      <c r="T133" s="518">
        <f>'[2]1.1_MaterialChange'!AC146</f>
        <v>0</v>
      </c>
      <c r="U133" s="518">
        <f>'[2]1.1_MaterialChange'!AD146</f>
        <v>0</v>
      </c>
      <c r="V133" s="518">
        <f>'[2]1.1_MaterialChange'!AE146</f>
        <v>0</v>
      </c>
      <c r="W133" s="518">
        <f>'[2]1.1_MaterialChange'!AF146</f>
        <v>0</v>
      </c>
      <c r="X133" s="518">
        <f>'[2]1.1_MaterialChange'!AG146</f>
        <v>0</v>
      </c>
      <c r="Y133" s="519">
        <f>'[2]1.1_MaterialChange'!AH146</f>
        <v>0</v>
      </c>
    </row>
    <row r="134" spans="1:25" ht="25.5">
      <c r="A134" s="520" t="s">
        <v>9</v>
      </c>
      <c r="B134" s="501">
        <v>19</v>
      </c>
      <c r="C134" s="502" t="s">
        <v>41</v>
      </c>
      <c r="D134" s="503" t="s">
        <v>59</v>
      </c>
      <c r="E134" s="521" t="s">
        <v>52</v>
      </c>
      <c r="F134" s="505">
        <f>'[2]1.1_MaterialChange'!I147</f>
        <v>0</v>
      </c>
      <c r="G134" s="505">
        <f>'[2]1.1_MaterialChange'!J147</f>
        <v>0</v>
      </c>
      <c r="H134" s="505">
        <f>'[2]1.1_MaterialChange'!K147</f>
        <v>0</v>
      </c>
      <c r="I134" s="505">
        <f>'[2]1.1_MaterialChange'!L147</f>
        <v>0</v>
      </c>
      <c r="J134" s="505">
        <f>'[2]1.1_MaterialChange'!M147</f>
        <v>0</v>
      </c>
      <c r="K134" s="506">
        <f>'[2]1.1_MaterialChange'!N147</f>
        <v>0</v>
      </c>
      <c r="M134" s="505">
        <f>'[2]1.1_MaterialChange'!S147</f>
        <v>0</v>
      </c>
      <c r="N134" s="505">
        <f>'[2]1.1_MaterialChange'!T147</f>
        <v>0</v>
      </c>
      <c r="O134" s="505">
        <f>'[2]1.1_MaterialChange'!U147</f>
        <v>0</v>
      </c>
      <c r="P134" s="505">
        <f>'[2]1.1_MaterialChange'!V147</f>
        <v>0</v>
      </c>
      <c r="Q134" s="505">
        <f>'[2]1.1_MaterialChange'!W147</f>
        <v>0</v>
      </c>
      <c r="R134" s="506">
        <f>'[2]1.1_MaterialChange'!X147</f>
        <v>0</v>
      </c>
      <c r="T134" s="505">
        <f>'[2]1.1_MaterialChange'!AC147</f>
        <v>0</v>
      </c>
      <c r="U134" s="505">
        <f>'[2]1.1_MaterialChange'!AD147</f>
        <v>0</v>
      </c>
      <c r="V134" s="505">
        <f>'[2]1.1_MaterialChange'!AE147</f>
        <v>0</v>
      </c>
      <c r="W134" s="505">
        <f>'[2]1.1_MaterialChange'!AF147</f>
        <v>0</v>
      </c>
      <c r="X134" s="505">
        <f>'[2]1.1_MaterialChange'!AG147</f>
        <v>0</v>
      </c>
      <c r="Y134" s="506">
        <f>'[2]1.1_MaterialChange'!AH147</f>
        <v>0</v>
      </c>
    </row>
    <row r="135" spans="1:25" ht="13.15">
      <c r="A135" s="508"/>
      <c r="B135" s="509"/>
      <c r="C135" s="510"/>
      <c r="D135" s="511"/>
      <c r="E135" s="504" t="s">
        <v>53</v>
      </c>
      <c r="F135" s="512">
        <f>'[2]1.1_MaterialChange'!I148</f>
        <v>0</v>
      </c>
      <c r="G135" s="512">
        <f>'[2]1.1_MaterialChange'!J148</f>
        <v>0</v>
      </c>
      <c r="H135" s="512">
        <f>'[2]1.1_MaterialChange'!K148</f>
        <v>0</v>
      </c>
      <c r="I135" s="512">
        <f>'[2]1.1_MaterialChange'!L148</f>
        <v>0</v>
      </c>
      <c r="J135" s="512">
        <f>'[2]1.1_MaterialChange'!M148</f>
        <v>0</v>
      </c>
      <c r="K135" s="513">
        <f>'[2]1.1_MaterialChange'!N148</f>
        <v>0</v>
      </c>
      <c r="M135" s="512">
        <f>'[2]1.1_MaterialChange'!S148</f>
        <v>0</v>
      </c>
      <c r="N135" s="512">
        <f>'[2]1.1_MaterialChange'!T148</f>
        <v>0</v>
      </c>
      <c r="O135" s="512">
        <f>'[2]1.1_MaterialChange'!U148</f>
        <v>0</v>
      </c>
      <c r="P135" s="512">
        <f>'[2]1.1_MaterialChange'!V148</f>
        <v>0</v>
      </c>
      <c r="Q135" s="512">
        <f>'[2]1.1_MaterialChange'!W148</f>
        <v>0</v>
      </c>
      <c r="R135" s="513">
        <f>'[2]1.1_MaterialChange'!X148</f>
        <v>0</v>
      </c>
      <c r="T135" s="512">
        <f>'[2]1.1_MaterialChange'!AC148</f>
        <v>0</v>
      </c>
      <c r="U135" s="512">
        <f>'[2]1.1_MaterialChange'!AD148</f>
        <v>0</v>
      </c>
      <c r="V135" s="512">
        <f>'[2]1.1_MaterialChange'!AE148</f>
        <v>0</v>
      </c>
      <c r="W135" s="512">
        <f>'[2]1.1_MaterialChange'!AF148</f>
        <v>0</v>
      </c>
      <c r="X135" s="512">
        <f>'[2]1.1_MaterialChange'!AG148</f>
        <v>0</v>
      </c>
      <c r="Y135" s="513">
        <f>'[2]1.1_MaterialChange'!AH148</f>
        <v>0</v>
      </c>
    </row>
    <row r="136" spans="1:25" ht="13.15">
      <c r="A136" s="508"/>
      <c r="B136" s="509"/>
      <c r="C136" s="510"/>
      <c r="D136" s="511"/>
      <c r="E136" s="504" t="s">
        <v>54</v>
      </c>
      <c r="F136" s="512">
        <f>'[2]1.1_MaterialChange'!I149</f>
        <v>0</v>
      </c>
      <c r="G136" s="512">
        <f>'[2]1.1_MaterialChange'!J149</f>
        <v>0</v>
      </c>
      <c r="H136" s="512">
        <f>'[2]1.1_MaterialChange'!K149</f>
        <v>0</v>
      </c>
      <c r="I136" s="512">
        <f>'[2]1.1_MaterialChange'!L149</f>
        <v>0</v>
      </c>
      <c r="J136" s="512">
        <f>'[2]1.1_MaterialChange'!M149</f>
        <v>0</v>
      </c>
      <c r="K136" s="513">
        <f>'[2]1.1_MaterialChange'!N149</f>
        <v>0</v>
      </c>
      <c r="M136" s="512">
        <f>'[2]1.1_MaterialChange'!S149</f>
        <v>0</v>
      </c>
      <c r="N136" s="512">
        <f>'[2]1.1_MaterialChange'!T149</f>
        <v>0</v>
      </c>
      <c r="O136" s="512">
        <f>'[2]1.1_MaterialChange'!U149</f>
        <v>0</v>
      </c>
      <c r="P136" s="512">
        <f>'[2]1.1_MaterialChange'!V149</f>
        <v>0</v>
      </c>
      <c r="Q136" s="512">
        <f>'[2]1.1_MaterialChange'!W149</f>
        <v>0</v>
      </c>
      <c r="R136" s="513">
        <f>'[2]1.1_MaterialChange'!X149</f>
        <v>0</v>
      </c>
      <c r="T136" s="512">
        <f>'[2]1.1_MaterialChange'!AC149</f>
        <v>0</v>
      </c>
      <c r="U136" s="512">
        <f>'[2]1.1_MaterialChange'!AD149</f>
        <v>0</v>
      </c>
      <c r="V136" s="512">
        <f>'[2]1.1_MaterialChange'!AE149</f>
        <v>0</v>
      </c>
      <c r="W136" s="512">
        <f>'[2]1.1_MaterialChange'!AF149</f>
        <v>0</v>
      </c>
      <c r="X136" s="512">
        <f>'[2]1.1_MaterialChange'!AG149</f>
        <v>0</v>
      </c>
      <c r="Y136" s="513">
        <f>'[2]1.1_MaterialChange'!AH149</f>
        <v>0</v>
      </c>
    </row>
    <row r="137" spans="1:25" ht="13.5" thickBot="1">
      <c r="A137" s="508"/>
      <c r="B137" s="514"/>
      <c r="C137" s="515"/>
      <c r="D137" s="516"/>
      <c r="E137" s="517" t="s">
        <v>55</v>
      </c>
      <c r="F137" s="518">
        <f>'[2]1.1_MaterialChange'!I150</f>
        <v>0</v>
      </c>
      <c r="G137" s="518">
        <f>'[2]1.1_MaterialChange'!J150</f>
        <v>0</v>
      </c>
      <c r="H137" s="518">
        <f>'[2]1.1_MaterialChange'!K150</f>
        <v>0</v>
      </c>
      <c r="I137" s="518">
        <f>'[2]1.1_MaterialChange'!L150</f>
        <v>0</v>
      </c>
      <c r="J137" s="518">
        <f>'[2]1.1_MaterialChange'!M150</f>
        <v>0</v>
      </c>
      <c r="K137" s="519">
        <f>'[2]1.1_MaterialChange'!N150</f>
        <v>0</v>
      </c>
      <c r="M137" s="518">
        <f>'[2]1.1_MaterialChange'!S150</f>
        <v>0</v>
      </c>
      <c r="N137" s="518">
        <f>'[2]1.1_MaterialChange'!T150</f>
        <v>0</v>
      </c>
      <c r="O137" s="518">
        <f>'[2]1.1_MaterialChange'!U150</f>
        <v>0</v>
      </c>
      <c r="P137" s="518">
        <f>'[2]1.1_MaterialChange'!V150</f>
        <v>0</v>
      </c>
      <c r="Q137" s="518">
        <f>'[2]1.1_MaterialChange'!W150</f>
        <v>0</v>
      </c>
      <c r="R137" s="519">
        <f>'[2]1.1_MaterialChange'!X150</f>
        <v>0</v>
      </c>
      <c r="T137" s="518">
        <f>'[2]1.1_MaterialChange'!AC150</f>
        <v>0</v>
      </c>
      <c r="U137" s="518">
        <f>'[2]1.1_MaterialChange'!AD150</f>
        <v>0</v>
      </c>
      <c r="V137" s="518">
        <f>'[2]1.1_MaterialChange'!AE150</f>
        <v>0</v>
      </c>
      <c r="W137" s="518">
        <f>'[2]1.1_MaterialChange'!AF150</f>
        <v>0</v>
      </c>
      <c r="X137" s="518">
        <f>'[2]1.1_MaterialChange'!AG150</f>
        <v>0</v>
      </c>
      <c r="Y137" s="519">
        <f>'[2]1.1_MaterialChange'!AH150</f>
        <v>0</v>
      </c>
    </row>
    <row r="138" spans="1:25" ht="25.5">
      <c r="A138" s="520" t="s">
        <v>9</v>
      </c>
      <c r="B138" s="501">
        <v>28</v>
      </c>
      <c r="C138" s="502" t="s">
        <v>42</v>
      </c>
      <c r="D138" s="503" t="s">
        <v>60</v>
      </c>
      <c r="E138" s="521" t="s">
        <v>52</v>
      </c>
      <c r="F138" s="505">
        <f>'[2]1.1_MaterialChange'!I151</f>
        <v>0</v>
      </c>
      <c r="G138" s="505">
        <f>'[2]1.1_MaterialChange'!J151</f>
        <v>0</v>
      </c>
      <c r="H138" s="505">
        <f>'[2]1.1_MaterialChange'!K151</f>
        <v>0</v>
      </c>
      <c r="I138" s="505">
        <f>'[2]1.1_MaterialChange'!L151</f>
        <v>0</v>
      </c>
      <c r="J138" s="505">
        <f>'[2]1.1_MaterialChange'!M151</f>
        <v>0</v>
      </c>
      <c r="K138" s="506">
        <f>'[2]1.1_MaterialChange'!N151</f>
        <v>0</v>
      </c>
      <c r="M138" s="505">
        <f>'[2]1.1_MaterialChange'!S151</f>
        <v>0</v>
      </c>
      <c r="N138" s="505">
        <f>'[2]1.1_MaterialChange'!T151</f>
        <v>0</v>
      </c>
      <c r="O138" s="505">
        <f>'[2]1.1_MaterialChange'!U151</f>
        <v>0</v>
      </c>
      <c r="P138" s="505">
        <f>'[2]1.1_MaterialChange'!V151</f>
        <v>0</v>
      </c>
      <c r="Q138" s="505">
        <f>'[2]1.1_MaterialChange'!W151</f>
        <v>0</v>
      </c>
      <c r="R138" s="506">
        <f>'[2]1.1_MaterialChange'!X151</f>
        <v>0</v>
      </c>
      <c r="T138" s="505">
        <f>'[2]1.1_MaterialChange'!AC151</f>
        <v>0</v>
      </c>
      <c r="U138" s="505">
        <f>'[2]1.1_MaterialChange'!AD151</f>
        <v>0</v>
      </c>
      <c r="V138" s="505">
        <f>'[2]1.1_MaterialChange'!AE151</f>
        <v>0</v>
      </c>
      <c r="W138" s="505">
        <f>'[2]1.1_MaterialChange'!AF151</f>
        <v>0</v>
      </c>
      <c r="X138" s="505">
        <f>'[2]1.1_MaterialChange'!AG151</f>
        <v>0</v>
      </c>
      <c r="Y138" s="506">
        <f>'[2]1.1_MaterialChange'!AH151</f>
        <v>0</v>
      </c>
    </row>
    <row r="139" spans="1:25" ht="13.15">
      <c r="A139" s="508"/>
      <c r="B139" s="509"/>
      <c r="C139" s="510"/>
      <c r="D139" s="511"/>
      <c r="E139" s="504" t="s">
        <v>53</v>
      </c>
      <c r="F139" s="512">
        <f>'[2]1.1_MaterialChange'!I152</f>
        <v>0</v>
      </c>
      <c r="G139" s="512">
        <f>'[2]1.1_MaterialChange'!J152</f>
        <v>0</v>
      </c>
      <c r="H139" s="512">
        <f>'[2]1.1_MaterialChange'!K152</f>
        <v>0</v>
      </c>
      <c r="I139" s="512">
        <f>'[2]1.1_MaterialChange'!L152</f>
        <v>0</v>
      </c>
      <c r="J139" s="512">
        <f>'[2]1.1_MaterialChange'!M152</f>
        <v>0</v>
      </c>
      <c r="K139" s="513">
        <f>'[2]1.1_MaterialChange'!N152</f>
        <v>0</v>
      </c>
      <c r="M139" s="512">
        <f>'[2]1.1_MaterialChange'!S152</f>
        <v>0</v>
      </c>
      <c r="N139" s="512">
        <f>'[2]1.1_MaterialChange'!T152</f>
        <v>0</v>
      </c>
      <c r="O139" s="512">
        <f>'[2]1.1_MaterialChange'!U152</f>
        <v>0</v>
      </c>
      <c r="P139" s="512">
        <f>'[2]1.1_MaterialChange'!V152</f>
        <v>0</v>
      </c>
      <c r="Q139" s="512">
        <f>'[2]1.1_MaterialChange'!W152</f>
        <v>0</v>
      </c>
      <c r="R139" s="513">
        <f>'[2]1.1_MaterialChange'!X152</f>
        <v>0</v>
      </c>
      <c r="T139" s="512">
        <f>'[2]1.1_MaterialChange'!AC152</f>
        <v>0</v>
      </c>
      <c r="U139" s="512">
        <f>'[2]1.1_MaterialChange'!AD152</f>
        <v>0</v>
      </c>
      <c r="V139" s="512">
        <f>'[2]1.1_MaterialChange'!AE152</f>
        <v>0</v>
      </c>
      <c r="W139" s="512">
        <f>'[2]1.1_MaterialChange'!AF152</f>
        <v>0</v>
      </c>
      <c r="X139" s="512">
        <f>'[2]1.1_MaterialChange'!AG152</f>
        <v>0</v>
      </c>
      <c r="Y139" s="513">
        <f>'[2]1.1_MaterialChange'!AH152</f>
        <v>0</v>
      </c>
    </row>
    <row r="140" spans="1:25" ht="13.15">
      <c r="A140" s="508"/>
      <c r="B140" s="509"/>
      <c r="C140" s="510"/>
      <c r="D140" s="511"/>
      <c r="E140" s="504" t="s">
        <v>54</v>
      </c>
      <c r="F140" s="512">
        <f>'[2]1.1_MaterialChange'!I153</f>
        <v>0</v>
      </c>
      <c r="G140" s="512">
        <f>'[2]1.1_MaterialChange'!J153</f>
        <v>0</v>
      </c>
      <c r="H140" s="512">
        <f>'[2]1.1_MaterialChange'!K153</f>
        <v>0</v>
      </c>
      <c r="I140" s="512">
        <f>'[2]1.1_MaterialChange'!L153</f>
        <v>0</v>
      </c>
      <c r="J140" s="512">
        <f>'[2]1.1_MaterialChange'!M153</f>
        <v>0</v>
      </c>
      <c r="K140" s="513">
        <f>'[2]1.1_MaterialChange'!N153</f>
        <v>0</v>
      </c>
      <c r="M140" s="512">
        <f>'[2]1.1_MaterialChange'!S153</f>
        <v>3</v>
      </c>
      <c r="N140" s="512">
        <f>'[2]1.1_MaterialChange'!T153</f>
        <v>3</v>
      </c>
      <c r="O140" s="512">
        <f>'[2]1.1_MaterialChange'!U153</f>
        <v>0</v>
      </c>
      <c r="P140" s="512">
        <f>'[2]1.1_MaterialChange'!V153</f>
        <v>0</v>
      </c>
      <c r="Q140" s="512">
        <f>'[2]1.1_MaterialChange'!W153</f>
        <v>0</v>
      </c>
      <c r="R140" s="513">
        <f>'[2]1.1_MaterialChange'!X153</f>
        <v>0</v>
      </c>
      <c r="T140" s="512">
        <f>'[2]1.1_MaterialChange'!AC153</f>
        <v>3</v>
      </c>
      <c r="U140" s="512">
        <f>'[2]1.1_MaterialChange'!AD153</f>
        <v>3</v>
      </c>
      <c r="V140" s="512">
        <f>'[2]1.1_MaterialChange'!AE153</f>
        <v>0</v>
      </c>
      <c r="W140" s="512">
        <f>'[2]1.1_MaterialChange'!AF153</f>
        <v>0</v>
      </c>
      <c r="X140" s="512">
        <f>'[2]1.1_MaterialChange'!AG153</f>
        <v>0</v>
      </c>
      <c r="Y140" s="513">
        <f>'[2]1.1_MaterialChange'!AH153</f>
        <v>0</v>
      </c>
    </row>
    <row r="141" spans="1:25" ht="13.5" thickBot="1">
      <c r="A141" s="508"/>
      <c r="B141" s="514"/>
      <c r="C141" s="515"/>
      <c r="D141" s="516"/>
      <c r="E141" s="517" t="s">
        <v>55</v>
      </c>
      <c r="F141" s="518">
        <f>'[2]1.1_MaterialChange'!I154</f>
        <v>0</v>
      </c>
      <c r="G141" s="518">
        <f>'[2]1.1_MaterialChange'!J154</f>
        <v>0</v>
      </c>
      <c r="H141" s="518">
        <f>'[2]1.1_MaterialChange'!K154</f>
        <v>0</v>
      </c>
      <c r="I141" s="518">
        <f>'[2]1.1_MaterialChange'!L154</f>
        <v>0</v>
      </c>
      <c r="J141" s="518">
        <f>'[2]1.1_MaterialChange'!M154</f>
        <v>0</v>
      </c>
      <c r="K141" s="519">
        <f>'[2]1.1_MaterialChange'!N154</f>
        <v>0</v>
      </c>
      <c r="M141" s="518">
        <f>'[2]1.1_MaterialChange'!S154</f>
        <v>0</v>
      </c>
      <c r="N141" s="518">
        <f>'[2]1.1_MaterialChange'!T154</f>
        <v>0</v>
      </c>
      <c r="O141" s="518">
        <f>'[2]1.1_MaterialChange'!U154</f>
        <v>0</v>
      </c>
      <c r="P141" s="518">
        <f>'[2]1.1_MaterialChange'!V154</f>
        <v>0</v>
      </c>
      <c r="Q141" s="518">
        <f>'[2]1.1_MaterialChange'!W154</f>
        <v>0</v>
      </c>
      <c r="R141" s="519">
        <f>'[2]1.1_MaterialChange'!X154</f>
        <v>0</v>
      </c>
      <c r="T141" s="518">
        <f>'[2]1.1_MaterialChange'!AC154</f>
        <v>0</v>
      </c>
      <c r="U141" s="518">
        <f>'[2]1.1_MaterialChange'!AD154</f>
        <v>0</v>
      </c>
      <c r="V141" s="518">
        <f>'[2]1.1_MaterialChange'!AE154</f>
        <v>0</v>
      </c>
      <c r="W141" s="518">
        <f>'[2]1.1_MaterialChange'!AF154</f>
        <v>0</v>
      </c>
      <c r="X141" s="518">
        <f>'[2]1.1_MaterialChange'!AG154</f>
        <v>0</v>
      </c>
      <c r="Y141" s="519">
        <f>'[2]1.1_MaterialChange'!AH154</f>
        <v>0</v>
      </c>
    </row>
    <row r="142" spans="1:25" ht="26.25">
      <c r="A142" s="520" t="s">
        <v>9</v>
      </c>
      <c r="B142" s="501">
        <v>29</v>
      </c>
      <c r="C142" s="502" t="s">
        <v>43</v>
      </c>
      <c r="D142" s="503" t="s">
        <v>59</v>
      </c>
      <c r="E142" s="521" t="s">
        <v>52</v>
      </c>
      <c r="F142" s="505">
        <f>'[2]1.1_MaterialChange'!I155</f>
        <v>0</v>
      </c>
      <c r="G142" s="505">
        <f>'[2]1.1_MaterialChange'!J155</f>
        <v>0</v>
      </c>
      <c r="H142" s="505">
        <f>'[2]1.1_MaterialChange'!K155</f>
        <v>0</v>
      </c>
      <c r="I142" s="505">
        <f>'[2]1.1_MaterialChange'!L155</f>
        <v>0</v>
      </c>
      <c r="J142" s="505">
        <f>'[2]1.1_MaterialChange'!M155</f>
        <v>0</v>
      </c>
      <c r="K142" s="506">
        <f>'[2]1.1_MaterialChange'!N155</f>
        <v>0</v>
      </c>
      <c r="M142" s="505">
        <f>'[2]1.1_MaterialChange'!S155</f>
        <v>0</v>
      </c>
      <c r="N142" s="505">
        <f>'[2]1.1_MaterialChange'!T155</f>
        <v>0</v>
      </c>
      <c r="O142" s="505">
        <f>'[2]1.1_MaterialChange'!U155</f>
        <v>0</v>
      </c>
      <c r="P142" s="505">
        <f>'[2]1.1_MaterialChange'!V155</f>
        <v>0</v>
      </c>
      <c r="Q142" s="505">
        <f>'[2]1.1_MaterialChange'!W155</f>
        <v>0</v>
      </c>
      <c r="R142" s="506">
        <f>'[2]1.1_MaterialChange'!X155</f>
        <v>0</v>
      </c>
      <c r="T142" s="505">
        <f>'[2]1.1_MaterialChange'!AC155</f>
        <v>0</v>
      </c>
      <c r="U142" s="505">
        <f>'[2]1.1_MaterialChange'!AD155</f>
        <v>0</v>
      </c>
      <c r="V142" s="505">
        <f>'[2]1.1_MaterialChange'!AE155</f>
        <v>0</v>
      </c>
      <c r="W142" s="505">
        <f>'[2]1.1_MaterialChange'!AF155</f>
        <v>0</v>
      </c>
      <c r="X142" s="505">
        <f>'[2]1.1_MaterialChange'!AG155</f>
        <v>0</v>
      </c>
      <c r="Y142" s="506">
        <f>'[2]1.1_MaterialChange'!AH155</f>
        <v>0</v>
      </c>
    </row>
    <row r="143" spans="1:25" ht="13.15">
      <c r="A143" s="508"/>
      <c r="B143" s="509"/>
      <c r="C143" s="510"/>
      <c r="D143" s="511"/>
      <c r="E143" s="504" t="s">
        <v>53</v>
      </c>
      <c r="F143" s="512">
        <f>'[2]1.1_MaterialChange'!I156</f>
        <v>0</v>
      </c>
      <c r="G143" s="512">
        <f>'[2]1.1_MaterialChange'!J156</f>
        <v>0</v>
      </c>
      <c r="H143" s="512">
        <f>'[2]1.1_MaterialChange'!K156</f>
        <v>0</v>
      </c>
      <c r="I143" s="512">
        <f>'[2]1.1_MaterialChange'!L156</f>
        <v>0</v>
      </c>
      <c r="J143" s="512">
        <f>'[2]1.1_MaterialChange'!M156</f>
        <v>0</v>
      </c>
      <c r="K143" s="513">
        <f>'[2]1.1_MaterialChange'!N156</f>
        <v>0</v>
      </c>
      <c r="M143" s="512">
        <f>'[2]1.1_MaterialChange'!S156</f>
        <v>0</v>
      </c>
      <c r="N143" s="512">
        <f>'[2]1.1_MaterialChange'!T156</f>
        <v>0</v>
      </c>
      <c r="O143" s="512">
        <f>'[2]1.1_MaterialChange'!U156</f>
        <v>0</v>
      </c>
      <c r="P143" s="512">
        <f>'[2]1.1_MaterialChange'!V156</f>
        <v>0</v>
      </c>
      <c r="Q143" s="512">
        <f>'[2]1.1_MaterialChange'!W156</f>
        <v>0</v>
      </c>
      <c r="R143" s="513">
        <f>'[2]1.1_MaterialChange'!X156</f>
        <v>0</v>
      </c>
      <c r="T143" s="512">
        <f>'[2]1.1_MaterialChange'!AC156</f>
        <v>0</v>
      </c>
      <c r="U143" s="512">
        <f>'[2]1.1_MaterialChange'!AD156</f>
        <v>0</v>
      </c>
      <c r="V143" s="512">
        <f>'[2]1.1_MaterialChange'!AE156</f>
        <v>0</v>
      </c>
      <c r="W143" s="512">
        <f>'[2]1.1_MaterialChange'!AF156</f>
        <v>0</v>
      </c>
      <c r="X143" s="512">
        <f>'[2]1.1_MaterialChange'!AG156</f>
        <v>0</v>
      </c>
      <c r="Y143" s="513">
        <f>'[2]1.1_MaterialChange'!AH156</f>
        <v>0</v>
      </c>
    </row>
    <row r="144" spans="1:25" ht="13.15">
      <c r="A144" s="508"/>
      <c r="B144" s="509"/>
      <c r="C144" s="510"/>
      <c r="D144" s="511"/>
      <c r="E144" s="504" t="s">
        <v>54</v>
      </c>
      <c r="F144" s="512">
        <f>'[2]1.1_MaterialChange'!I157</f>
        <v>0</v>
      </c>
      <c r="G144" s="512">
        <f>'[2]1.1_MaterialChange'!J157</f>
        <v>0</v>
      </c>
      <c r="H144" s="512">
        <f>'[2]1.1_MaterialChange'!K157</f>
        <v>0</v>
      </c>
      <c r="I144" s="512">
        <f>'[2]1.1_MaterialChange'!L157</f>
        <v>0</v>
      </c>
      <c r="J144" s="512">
        <f>'[2]1.1_MaterialChange'!M157</f>
        <v>0</v>
      </c>
      <c r="K144" s="513">
        <f>'[2]1.1_MaterialChange'!N157</f>
        <v>0</v>
      </c>
      <c r="M144" s="512">
        <f>'[2]1.1_MaterialChange'!S157</f>
        <v>0</v>
      </c>
      <c r="N144" s="512">
        <f>'[2]1.1_MaterialChange'!T157</f>
        <v>0</v>
      </c>
      <c r="O144" s="512">
        <f>'[2]1.1_MaterialChange'!U157</f>
        <v>0</v>
      </c>
      <c r="P144" s="512">
        <f>'[2]1.1_MaterialChange'!V157</f>
        <v>0</v>
      </c>
      <c r="Q144" s="512">
        <f>'[2]1.1_MaterialChange'!W157</f>
        <v>0</v>
      </c>
      <c r="R144" s="513">
        <f>'[2]1.1_MaterialChange'!X157</f>
        <v>0</v>
      </c>
      <c r="T144" s="512">
        <f>'[2]1.1_MaterialChange'!AC157</f>
        <v>0</v>
      </c>
      <c r="U144" s="512">
        <f>'[2]1.1_MaterialChange'!AD157</f>
        <v>0</v>
      </c>
      <c r="V144" s="512">
        <f>'[2]1.1_MaterialChange'!AE157</f>
        <v>0</v>
      </c>
      <c r="W144" s="512">
        <f>'[2]1.1_MaterialChange'!AF157</f>
        <v>0</v>
      </c>
      <c r="X144" s="512">
        <f>'[2]1.1_MaterialChange'!AG157</f>
        <v>0</v>
      </c>
      <c r="Y144" s="513">
        <f>'[2]1.1_MaterialChange'!AH157</f>
        <v>0</v>
      </c>
    </row>
    <row r="145" spans="1:25" ht="13.5" thickBot="1">
      <c r="A145" s="508"/>
      <c r="B145" s="514"/>
      <c r="C145" s="515"/>
      <c r="D145" s="516"/>
      <c r="E145" s="517" t="s">
        <v>55</v>
      </c>
      <c r="F145" s="518">
        <f>'[2]1.1_MaterialChange'!I158</f>
        <v>0</v>
      </c>
      <c r="G145" s="518">
        <f>'[2]1.1_MaterialChange'!J158</f>
        <v>0</v>
      </c>
      <c r="H145" s="518">
        <f>'[2]1.1_MaterialChange'!K158</f>
        <v>0</v>
      </c>
      <c r="I145" s="518">
        <f>'[2]1.1_MaterialChange'!L158</f>
        <v>0</v>
      </c>
      <c r="J145" s="518">
        <f>'[2]1.1_MaterialChange'!M158</f>
        <v>0</v>
      </c>
      <c r="K145" s="519">
        <f>'[2]1.1_MaterialChange'!N158</f>
        <v>0</v>
      </c>
      <c r="M145" s="518">
        <f>'[2]1.1_MaterialChange'!S158</f>
        <v>2</v>
      </c>
      <c r="N145" s="518">
        <f>'[2]1.1_MaterialChange'!T158</f>
        <v>0</v>
      </c>
      <c r="O145" s="518">
        <f>'[2]1.1_MaterialChange'!U158</f>
        <v>2</v>
      </c>
      <c r="P145" s="518">
        <f>'[2]1.1_MaterialChange'!V158</f>
        <v>0</v>
      </c>
      <c r="Q145" s="518">
        <f>'[2]1.1_MaterialChange'!W158</f>
        <v>0</v>
      </c>
      <c r="R145" s="519">
        <f>'[2]1.1_MaterialChange'!X158</f>
        <v>0</v>
      </c>
      <c r="T145" s="518">
        <f>'[2]1.1_MaterialChange'!AC158</f>
        <v>2</v>
      </c>
      <c r="U145" s="518">
        <f>'[2]1.1_MaterialChange'!AD158</f>
        <v>0</v>
      </c>
      <c r="V145" s="518">
        <f>'[2]1.1_MaterialChange'!AE158</f>
        <v>2</v>
      </c>
      <c r="W145" s="518">
        <f>'[2]1.1_MaterialChange'!AF158</f>
        <v>0</v>
      </c>
      <c r="X145" s="518">
        <f>'[2]1.1_MaterialChange'!AG158</f>
        <v>0</v>
      </c>
      <c r="Y145" s="519">
        <f>'[2]1.1_MaterialChange'!AH158</f>
        <v>0</v>
      </c>
    </row>
    <row r="146" spans="1:25" ht="25.5">
      <c r="A146" s="520" t="s">
        <v>9</v>
      </c>
      <c r="B146" s="501">
        <v>32</v>
      </c>
      <c r="C146" s="502" t="s">
        <v>44</v>
      </c>
      <c r="D146" s="503" t="s">
        <v>57</v>
      </c>
      <c r="E146" s="521" t="s">
        <v>52</v>
      </c>
      <c r="F146" s="505">
        <f>'[2]1.1_MaterialChange'!I159</f>
        <v>0</v>
      </c>
      <c r="G146" s="505">
        <f>'[2]1.1_MaterialChange'!J159</f>
        <v>0</v>
      </c>
      <c r="H146" s="505">
        <f>'[2]1.1_MaterialChange'!K159</f>
        <v>0</v>
      </c>
      <c r="I146" s="505">
        <f>'[2]1.1_MaterialChange'!L159</f>
        <v>0</v>
      </c>
      <c r="J146" s="505">
        <f>'[2]1.1_MaterialChange'!M159</f>
        <v>0</v>
      </c>
      <c r="K146" s="506">
        <f>'[2]1.1_MaterialChange'!N159</f>
        <v>0</v>
      </c>
      <c r="M146" s="505">
        <f>'[2]1.1_MaterialChange'!S159</f>
        <v>0</v>
      </c>
      <c r="N146" s="505">
        <f>'[2]1.1_MaterialChange'!T159</f>
        <v>0</v>
      </c>
      <c r="O146" s="505">
        <f>'[2]1.1_MaterialChange'!U159</f>
        <v>0</v>
      </c>
      <c r="P146" s="505">
        <f>'[2]1.1_MaterialChange'!V159</f>
        <v>0</v>
      </c>
      <c r="Q146" s="505">
        <f>'[2]1.1_MaterialChange'!W159</f>
        <v>0</v>
      </c>
      <c r="R146" s="506">
        <f>'[2]1.1_MaterialChange'!X159</f>
        <v>0</v>
      </c>
      <c r="T146" s="505">
        <f>'[2]1.1_MaterialChange'!AC159</f>
        <v>0</v>
      </c>
      <c r="U146" s="505">
        <f>'[2]1.1_MaterialChange'!AD159</f>
        <v>0</v>
      </c>
      <c r="V146" s="505">
        <f>'[2]1.1_MaterialChange'!AE159</f>
        <v>0</v>
      </c>
      <c r="W146" s="505">
        <f>'[2]1.1_MaterialChange'!AF159</f>
        <v>0</v>
      </c>
      <c r="X146" s="505">
        <f>'[2]1.1_MaterialChange'!AG159</f>
        <v>0</v>
      </c>
      <c r="Y146" s="506">
        <f>'[2]1.1_MaterialChange'!AH159</f>
        <v>0</v>
      </c>
    </row>
    <row r="147" spans="1:25" ht="13.15">
      <c r="A147" s="508"/>
      <c r="B147" s="509"/>
      <c r="C147" s="510"/>
      <c r="D147" s="511"/>
      <c r="E147" s="504" t="s">
        <v>53</v>
      </c>
      <c r="F147" s="512">
        <f>'[2]1.1_MaterialChange'!I160</f>
        <v>0</v>
      </c>
      <c r="G147" s="512">
        <f>'[2]1.1_MaterialChange'!J160</f>
        <v>0</v>
      </c>
      <c r="H147" s="512">
        <f>'[2]1.1_MaterialChange'!K160</f>
        <v>0</v>
      </c>
      <c r="I147" s="512">
        <f>'[2]1.1_MaterialChange'!L160</f>
        <v>0</v>
      </c>
      <c r="J147" s="512">
        <f>'[2]1.1_MaterialChange'!M160</f>
        <v>0</v>
      </c>
      <c r="K147" s="513">
        <f>'[2]1.1_MaterialChange'!N160</f>
        <v>0</v>
      </c>
      <c r="M147" s="512">
        <f>'[2]1.1_MaterialChange'!S160</f>
        <v>0</v>
      </c>
      <c r="N147" s="512">
        <f>'[2]1.1_MaterialChange'!T160</f>
        <v>0</v>
      </c>
      <c r="O147" s="512">
        <f>'[2]1.1_MaterialChange'!U160</f>
        <v>0</v>
      </c>
      <c r="P147" s="512">
        <f>'[2]1.1_MaterialChange'!V160</f>
        <v>0</v>
      </c>
      <c r="Q147" s="512">
        <f>'[2]1.1_MaterialChange'!W160</f>
        <v>0</v>
      </c>
      <c r="R147" s="513">
        <f>'[2]1.1_MaterialChange'!X160</f>
        <v>0</v>
      </c>
      <c r="T147" s="512">
        <f>'[2]1.1_MaterialChange'!AC160</f>
        <v>0</v>
      </c>
      <c r="U147" s="512">
        <f>'[2]1.1_MaterialChange'!AD160</f>
        <v>0</v>
      </c>
      <c r="V147" s="512">
        <f>'[2]1.1_MaterialChange'!AE160</f>
        <v>0</v>
      </c>
      <c r="W147" s="512">
        <f>'[2]1.1_MaterialChange'!AF160</f>
        <v>0</v>
      </c>
      <c r="X147" s="512">
        <f>'[2]1.1_MaterialChange'!AG160</f>
        <v>0</v>
      </c>
      <c r="Y147" s="513">
        <f>'[2]1.1_MaterialChange'!AH160</f>
        <v>0</v>
      </c>
    </row>
    <row r="148" spans="1:25" ht="13.15">
      <c r="A148" s="508"/>
      <c r="B148" s="509"/>
      <c r="C148" s="510"/>
      <c r="D148" s="511"/>
      <c r="E148" s="504" t="s">
        <v>54</v>
      </c>
      <c r="F148" s="512">
        <f>'[2]1.1_MaterialChange'!I161</f>
        <v>0</v>
      </c>
      <c r="G148" s="512">
        <f>'[2]1.1_MaterialChange'!J161</f>
        <v>0</v>
      </c>
      <c r="H148" s="512">
        <f>'[2]1.1_MaterialChange'!K161</f>
        <v>0</v>
      </c>
      <c r="I148" s="512">
        <f>'[2]1.1_MaterialChange'!L161</f>
        <v>0</v>
      </c>
      <c r="J148" s="512">
        <f>'[2]1.1_MaterialChange'!M161</f>
        <v>0</v>
      </c>
      <c r="K148" s="513">
        <f>'[2]1.1_MaterialChange'!N161</f>
        <v>0</v>
      </c>
      <c r="M148" s="512">
        <f>'[2]1.1_MaterialChange'!S161</f>
        <v>0</v>
      </c>
      <c r="N148" s="512">
        <f>'[2]1.1_MaterialChange'!T161</f>
        <v>0</v>
      </c>
      <c r="O148" s="512">
        <f>'[2]1.1_MaterialChange'!U161</f>
        <v>0</v>
      </c>
      <c r="P148" s="512">
        <f>'[2]1.1_MaterialChange'!V161</f>
        <v>0</v>
      </c>
      <c r="Q148" s="512">
        <f>'[2]1.1_MaterialChange'!W161</f>
        <v>0</v>
      </c>
      <c r="R148" s="513">
        <f>'[2]1.1_MaterialChange'!X161</f>
        <v>0</v>
      </c>
      <c r="T148" s="512">
        <f>'[2]1.1_MaterialChange'!AC161</f>
        <v>0</v>
      </c>
      <c r="U148" s="512">
        <f>'[2]1.1_MaterialChange'!AD161</f>
        <v>0</v>
      </c>
      <c r="V148" s="512">
        <f>'[2]1.1_MaterialChange'!AE161</f>
        <v>0</v>
      </c>
      <c r="W148" s="512">
        <f>'[2]1.1_MaterialChange'!AF161</f>
        <v>0</v>
      </c>
      <c r="X148" s="512">
        <f>'[2]1.1_MaterialChange'!AG161</f>
        <v>0</v>
      </c>
      <c r="Y148" s="513">
        <f>'[2]1.1_MaterialChange'!AH161</f>
        <v>0</v>
      </c>
    </row>
    <row r="149" spans="1:25" ht="13.5" thickBot="1">
      <c r="A149" s="508"/>
      <c r="B149" s="514"/>
      <c r="C149" s="515"/>
      <c r="D149" s="516"/>
      <c r="E149" s="517" t="s">
        <v>55</v>
      </c>
      <c r="F149" s="518">
        <f>'[2]1.1_MaterialChange'!I162</f>
        <v>0</v>
      </c>
      <c r="G149" s="518">
        <f>'[2]1.1_MaterialChange'!J162</f>
        <v>0</v>
      </c>
      <c r="H149" s="518">
        <f>'[2]1.1_MaterialChange'!K162</f>
        <v>0</v>
      </c>
      <c r="I149" s="518">
        <f>'[2]1.1_MaterialChange'!L162</f>
        <v>0</v>
      </c>
      <c r="J149" s="518">
        <f>'[2]1.1_MaterialChange'!M162</f>
        <v>0</v>
      </c>
      <c r="K149" s="519">
        <f>'[2]1.1_MaterialChange'!N162</f>
        <v>0</v>
      </c>
      <c r="M149" s="518">
        <f>'[2]1.1_MaterialChange'!S162</f>
        <v>0</v>
      </c>
      <c r="N149" s="518">
        <f>'[2]1.1_MaterialChange'!T162</f>
        <v>0</v>
      </c>
      <c r="O149" s="518">
        <f>'[2]1.1_MaterialChange'!U162</f>
        <v>0</v>
      </c>
      <c r="P149" s="518">
        <f>'[2]1.1_MaterialChange'!V162</f>
        <v>0</v>
      </c>
      <c r="Q149" s="518">
        <f>'[2]1.1_MaterialChange'!W162</f>
        <v>0</v>
      </c>
      <c r="R149" s="519">
        <f>'[2]1.1_MaterialChange'!X162</f>
        <v>0</v>
      </c>
      <c r="T149" s="518">
        <f>'[2]1.1_MaterialChange'!AC162</f>
        <v>0</v>
      </c>
      <c r="U149" s="518">
        <f>'[2]1.1_MaterialChange'!AD162</f>
        <v>0</v>
      </c>
      <c r="V149" s="518">
        <f>'[2]1.1_MaterialChange'!AE162</f>
        <v>0</v>
      </c>
      <c r="W149" s="518">
        <f>'[2]1.1_MaterialChange'!AF162</f>
        <v>0</v>
      </c>
      <c r="X149" s="518">
        <f>'[2]1.1_MaterialChange'!AG162</f>
        <v>0</v>
      </c>
      <c r="Y149" s="519">
        <f>'[2]1.1_MaterialChange'!AH162</f>
        <v>0</v>
      </c>
    </row>
    <row r="150" spans="1:25" ht="25.5">
      <c r="A150" s="520" t="s">
        <v>9</v>
      </c>
      <c r="B150" s="501">
        <v>33</v>
      </c>
      <c r="C150" s="502" t="s">
        <v>45</v>
      </c>
      <c r="D150" s="503" t="s">
        <v>57</v>
      </c>
      <c r="E150" s="521" t="s">
        <v>52</v>
      </c>
      <c r="F150" s="505">
        <f>'[2]1.1_MaterialChange'!I163</f>
        <v>0</v>
      </c>
      <c r="G150" s="505">
        <f>'[2]1.1_MaterialChange'!J163</f>
        <v>0</v>
      </c>
      <c r="H150" s="505">
        <f>'[2]1.1_MaterialChange'!K163</f>
        <v>0</v>
      </c>
      <c r="I150" s="505">
        <f>'[2]1.1_MaterialChange'!L163</f>
        <v>0</v>
      </c>
      <c r="J150" s="505">
        <f>'[2]1.1_MaterialChange'!M163</f>
        <v>0</v>
      </c>
      <c r="K150" s="506">
        <f>'[2]1.1_MaterialChange'!N163</f>
        <v>0</v>
      </c>
      <c r="M150" s="505">
        <f>'[2]1.1_MaterialChange'!S163</f>
        <v>0</v>
      </c>
      <c r="N150" s="505">
        <f>'[2]1.1_MaterialChange'!T163</f>
        <v>0</v>
      </c>
      <c r="O150" s="505">
        <f>'[2]1.1_MaterialChange'!U163</f>
        <v>0</v>
      </c>
      <c r="P150" s="505">
        <f>'[2]1.1_MaterialChange'!V163</f>
        <v>0</v>
      </c>
      <c r="Q150" s="505">
        <f>'[2]1.1_MaterialChange'!W163</f>
        <v>0</v>
      </c>
      <c r="R150" s="506">
        <f>'[2]1.1_MaterialChange'!X163</f>
        <v>0</v>
      </c>
      <c r="T150" s="505">
        <f>'[2]1.1_MaterialChange'!AC163</f>
        <v>0</v>
      </c>
      <c r="U150" s="505">
        <f>'[2]1.1_MaterialChange'!AD163</f>
        <v>0</v>
      </c>
      <c r="V150" s="505">
        <f>'[2]1.1_MaterialChange'!AE163</f>
        <v>0</v>
      </c>
      <c r="W150" s="505">
        <f>'[2]1.1_MaterialChange'!AF163</f>
        <v>0</v>
      </c>
      <c r="X150" s="505">
        <f>'[2]1.1_MaterialChange'!AG163</f>
        <v>0</v>
      </c>
      <c r="Y150" s="506">
        <f>'[2]1.1_MaterialChange'!AH163</f>
        <v>0</v>
      </c>
    </row>
    <row r="151" spans="1:25" ht="13.15">
      <c r="A151" s="508"/>
      <c r="B151" s="509"/>
      <c r="C151" s="510"/>
      <c r="D151" s="511"/>
      <c r="E151" s="504" t="s">
        <v>53</v>
      </c>
      <c r="F151" s="512">
        <f>'[2]1.1_MaterialChange'!I164</f>
        <v>0</v>
      </c>
      <c r="G151" s="512">
        <f>'[2]1.1_MaterialChange'!J164</f>
        <v>0</v>
      </c>
      <c r="H151" s="512">
        <f>'[2]1.1_MaterialChange'!K164</f>
        <v>0</v>
      </c>
      <c r="I151" s="512">
        <f>'[2]1.1_MaterialChange'!L164</f>
        <v>0</v>
      </c>
      <c r="J151" s="512">
        <f>'[2]1.1_MaterialChange'!M164</f>
        <v>0</v>
      </c>
      <c r="K151" s="513">
        <f>'[2]1.1_MaterialChange'!N164</f>
        <v>0</v>
      </c>
      <c r="M151" s="512">
        <f>'[2]1.1_MaterialChange'!S164</f>
        <v>0</v>
      </c>
      <c r="N151" s="512">
        <f>'[2]1.1_MaterialChange'!T164</f>
        <v>0</v>
      </c>
      <c r="O151" s="512">
        <f>'[2]1.1_MaterialChange'!U164</f>
        <v>0</v>
      </c>
      <c r="P151" s="512">
        <f>'[2]1.1_MaterialChange'!V164</f>
        <v>0</v>
      </c>
      <c r="Q151" s="512">
        <f>'[2]1.1_MaterialChange'!W164</f>
        <v>0</v>
      </c>
      <c r="R151" s="513">
        <f>'[2]1.1_MaterialChange'!X164</f>
        <v>0</v>
      </c>
      <c r="T151" s="512">
        <f>'[2]1.1_MaterialChange'!AC164</f>
        <v>0</v>
      </c>
      <c r="U151" s="512">
        <f>'[2]1.1_MaterialChange'!AD164</f>
        <v>0</v>
      </c>
      <c r="V151" s="512">
        <f>'[2]1.1_MaterialChange'!AE164</f>
        <v>0</v>
      </c>
      <c r="W151" s="512">
        <f>'[2]1.1_MaterialChange'!AF164</f>
        <v>0</v>
      </c>
      <c r="X151" s="512">
        <f>'[2]1.1_MaterialChange'!AG164</f>
        <v>0</v>
      </c>
      <c r="Y151" s="513">
        <f>'[2]1.1_MaterialChange'!AH164</f>
        <v>0</v>
      </c>
    </row>
    <row r="152" spans="1:25" ht="13.15">
      <c r="A152" s="508"/>
      <c r="B152" s="509"/>
      <c r="C152" s="510"/>
      <c r="D152" s="511"/>
      <c r="E152" s="504" t="s">
        <v>54</v>
      </c>
      <c r="F152" s="512">
        <f>'[2]1.1_MaterialChange'!I165</f>
        <v>0</v>
      </c>
      <c r="G152" s="512">
        <f>'[2]1.1_MaterialChange'!J165</f>
        <v>0</v>
      </c>
      <c r="H152" s="512">
        <f>'[2]1.1_MaterialChange'!K165</f>
        <v>0</v>
      </c>
      <c r="I152" s="512">
        <f>'[2]1.1_MaterialChange'!L165</f>
        <v>0</v>
      </c>
      <c r="J152" s="512">
        <f>'[2]1.1_MaterialChange'!M165</f>
        <v>0</v>
      </c>
      <c r="K152" s="513">
        <f>'[2]1.1_MaterialChange'!N165</f>
        <v>0</v>
      </c>
      <c r="M152" s="512">
        <f>'[2]1.1_MaterialChange'!S165</f>
        <v>0</v>
      </c>
      <c r="N152" s="512">
        <f>'[2]1.1_MaterialChange'!T165</f>
        <v>0</v>
      </c>
      <c r="O152" s="512">
        <f>'[2]1.1_MaterialChange'!U165</f>
        <v>0</v>
      </c>
      <c r="P152" s="512">
        <f>'[2]1.1_MaterialChange'!V165</f>
        <v>0</v>
      </c>
      <c r="Q152" s="512">
        <f>'[2]1.1_MaterialChange'!W165</f>
        <v>0</v>
      </c>
      <c r="R152" s="513">
        <f>'[2]1.1_MaterialChange'!X165</f>
        <v>0</v>
      </c>
      <c r="T152" s="512">
        <f>'[2]1.1_MaterialChange'!AC165</f>
        <v>0</v>
      </c>
      <c r="U152" s="512">
        <f>'[2]1.1_MaterialChange'!AD165</f>
        <v>0</v>
      </c>
      <c r="V152" s="512">
        <f>'[2]1.1_MaterialChange'!AE165</f>
        <v>0</v>
      </c>
      <c r="W152" s="512">
        <f>'[2]1.1_MaterialChange'!AF165</f>
        <v>0</v>
      </c>
      <c r="X152" s="512">
        <f>'[2]1.1_MaterialChange'!AG165</f>
        <v>0</v>
      </c>
      <c r="Y152" s="513">
        <f>'[2]1.1_MaterialChange'!AH165</f>
        <v>0</v>
      </c>
    </row>
    <row r="153" spans="1:25" ht="13.5" thickBot="1">
      <c r="A153" s="508"/>
      <c r="B153" s="514"/>
      <c r="C153" s="515"/>
      <c r="D153" s="516"/>
      <c r="E153" s="517" t="s">
        <v>55</v>
      </c>
      <c r="F153" s="518">
        <f>'[2]1.1_MaterialChange'!I166</f>
        <v>0</v>
      </c>
      <c r="G153" s="518">
        <f>'[2]1.1_MaterialChange'!J166</f>
        <v>0</v>
      </c>
      <c r="H153" s="518">
        <f>'[2]1.1_MaterialChange'!K166</f>
        <v>0</v>
      </c>
      <c r="I153" s="518">
        <f>'[2]1.1_MaterialChange'!L166</f>
        <v>0</v>
      </c>
      <c r="J153" s="518">
        <f>'[2]1.1_MaterialChange'!M166</f>
        <v>0</v>
      </c>
      <c r="K153" s="519">
        <f>'[2]1.1_MaterialChange'!N166</f>
        <v>0</v>
      </c>
      <c r="M153" s="518">
        <f>'[2]1.1_MaterialChange'!S166</f>
        <v>0</v>
      </c>
      <c r="N153" s="518">
        <f>'[2]1.1_MaterialChange'!T166</f>
        <v>0</v>
      </c>
      <c r="O153" s="518">
        <f>'[2]1.1_MaterialChange'!U166</f>
        <v>0</v>
      </c>
      <c r="P153" s="518">
        <f>'[2]1.1_MaterialChange'!V166</f>
        <v>0</v>
      </c>
      <c r="Q153" s="518">
        <f>'[2]1.1_MaterialChange'!W166</f>
        <v>0</v>
      </c>
      <c r="R153" s="519">
        <f>'[2]1.1_MaterialChange'!X166</f>
        <v>0</v>
      </c>
      <c r="T153" s="518">
        <f>'[2]1.1_MaterialChange'!AC166</f>
        <v>0</v>
      </c>
      <c r="U153" s="518">
        <f>'[2]1.1_MaterialChange'!AD166</f>
        <v>0</v>
      </c>
      <c r="V153" s="518">
        <f>'[2]1.1_MaterialChange'!AE166</f>
        <v>0</v>
      </c>
      <c r="W153" s="518">
        <f>'[2]1.1_MaterialChange'!AF166</f>
        <v>0</v>
      </c>
      <c r="X153" s="518">
        <f>'[2]1.1_MaterialChange'!AG166</f>
        <v>0</v>
      </c>
      <c r="Y153" s="519">
        <f>'[2]1.1_MaterialChange'!AH166</f>
        <v>0</v>
      </c>
    </row>
    <row r="154" spans="1:25" ht="25.5">
      <c r="A154" s="520" t="s">
        <v>9</v>
      </c>
      <c r="B154" s="501">
        <v>35</v>
      </c>
      <c r="C154" s="502" t="s">
        <v>46</v>
      </c>
      <c r="D154" s="503" t="s">
        <v>61</v>
      </c>
      <c r="E154" s="521" t="s">
        <v>52</v>
      </c>
      <c r="F154" s="505">
        <f>'[2]1.1_MaterialChange'!I167</f>
        <v>0</v>
      </c>
      <c r="G154" s="505">
        <f>'[2]1.1_MaterialChange'!J167</f>
        <v>0</v>
      </c>
      <c r="H154" s="505">
        <f>'[2]1.1_MaterialChange'!K167</f>
        <v>0</v>
      </c>
      <c r="I154" s="505">
        <f>'[2]1.1_MaterialChange'!L167</f>
        <v>0</v>
      </c>
      <c r="J154" s="505">
        <f>'[2]1.1_MaterialChange'!M167</f>
        <v>0</v>
      </c>
      <c r="K154" s="506">
        <f>'[2]1.1_MaterialChange'!N167</f>
        <v>0</v>
      </c>
      <c r="M154" s="505">
        <f>'[2]1.1_MaterialChange'!S167</f>
        <v>0</v>
      </c>
      <c r="N154" s="505">
        <f>'[2]1.1_MaterialChange'!T167</f>
        <v>0</v>
      </c>
      <c r="O154" s="505">
        <f>'[2]1.1_MaterialChange'!U167</f>
        <v>0</v>
      </c>
      <c r="P154" s="505">
        <f>'[2]1.1_MaterialChange'!V167</f>
        <v>0</v>
      </c>
      <c r="Q154" s="505">
        <f>'[2]1.1_MaterialChange'!W167</f>
        <v>0</v>
      </c>
      <c r="R154" s="506">
        <f>'[2]1.1_MaterialChange'!X167</f>
        <v>0</v>
      </c>
      <c r="T154" s="505">
        <f>'[2]1.1_MaterialChange'!AC167</f>
        <v>0</v>
      </c>
      <c r="U154" s="505">
        <f>'[2]1.1_MaterialChange'!AD167</f>
        <v>0</v>
      </c>
      <c r="V154" s="505">
        <f>'[2]1.1_MaterialChange'!AE167</f>
        <v>0</v>
      </c>
      <c r="W154" s="505">
        <f>'[2]1.1_MaterialChange'!AF167</f>
        <v>0</v>
      </c>
      <c r="X154" s="505">
        <f>'[2]1.1_MaterialChange'!AG167</f>
        <v>0</v>
      </c>
      <c r="Y154" s="506">
        <f>'[2]1.1_MaterialChange'!AH167</f>
        <v>0</v>
      </c>
    </row>
    <row r="155" spans="1:25" ht="13.15">
      <c r="A155" s="508"/>
      <c r="B155" s="509"/>
      <c r="C155" s="510"/>
      <c r="D155" s="511"/>
      <c r="E155" s="504" t="s">
        <v>53</v>
      </c>
      <c r="F155" s="512">
        <f>'[2]1.1_MaterialChange'!I168</f>
        <v>0</v>
      </c>
      <c r="G155" s="512">
        <f>'[2]1.1_MaterialChange'!J168</f>
        <v>0</v>
      </c>
      <c r="H155" s="512">
        <f>'[2]1.1_MaterialChange'!K168</f>
        <v>0</v>
      </c>
      <c r="I155" s="512">
        <f>'[2]1.1_MaterialChange'!L168</f>
        <v>0</v>
      </c>
      <c r="J155" s="512">
        <f>'[2]1.1_MaterialChange'!M168</f>
        <v>0</v>
      </c>
      <c r="K155" s="513">
        <f>'[2]1.1_MaterialChange'!N168</f>
        <v>0</v>
      </c>
      <c r="M155" s="512">
        <f>'[2]1.1_MaterialChange'!S168</f>
        <v>0</v>
      </c>
      <c r="N155" s="512">
        <f>'[2]1.1_MaterialChange'!T168</f>
        <v>0</v>
      </c>
      <c r="O155" s="512">
        <f>'[2]1.1_MaterialChange'!U168</f>
        <v>0</v>
      </c>
      <c r="P155" s="512">
        <f>'[2]1.1_MaterialChange'!V168</f>
        <v>0</v>
      </c>
      <c r="Q155" s="512">
        <f>'[2]1.1_MaterialChange'!W168</f>
        <v>0</v>
      </c>
      <c r="R155" s="513">
        <f>'[2]1.1_MaterialChange'!X168</f>
        <v>0</v>
      </c>
      <c r="T155" s="512">
        <f>'[2]1.1_MaterialChange'!AC168</f>
        <v>0</v>
      </c>
      <c r="U155" s="512">
        <f>'[2]1.1_MaterialChange'!AD168</f>
        <v>0</v>
      </c>
      <c r="V155" s="512">
        <f>'[2]1.1_MaterialChange'!AE168</f>
        <v>0</v>
      </c>
      <c r="W155" s="512">
        <f>'[2]1.1_MaterialChange'!AF168</f>
        <v>0</v>
      </c>
      <c r="X155" s="512">
        <f>'[2]1.1_MaterialChange'!AG168</f>
        <v>0</v>
      </c>
      <c r="Y155" s="513">
        <f>'[2]1.1_MaterialChange'!AH168</f>
        <v>0</v>
      </c>
    </row>
    <row r="156" spans="1:25" ht="13.15">
      <c r="A156" s="508"/>
      <c r="B156" s="509"/>
      <c r="C156" s="510"/>
      <c r="D156" s="511"/>
      <c r="E156" s="504" t="s">
        <v>54</v>
      </c>
      <c r="F156" s="512">
        <f>'[2]1.1_MaterialChange'!I169</f>
        <v>0</v>
      </c>
      <c r="G156" s="512">
        <f>'[2]1.1_MaterialChange'!J169</f>
        <v>0</v>
      </c>
      <c r="H156" s="512">
        <f>'[2]1.1_MaterialChange'!K169</f>
        <v>0</v>
      </c>
      <c r="I156" s="512">
        <f>'[2]1.1_MaterialChange'!L169</f>
        <v>0</v>
      </c>
      <c r="J156" s="512">
        <f>'[2]1.1_MaterialChange'!M169</f>
        <v>0</v>
      </c>
      <c r="K156" s="513">
        <f>'[2]1.1_MaterialChange'!N169</f>
        <v>0</v>
      </c>
      <c r="M156" s="512">
        <f>'[2]1.1_MaterialChange'!S169</f>
        <v>0</v>
      </c>
      <c r="N156" s="512">
        <f>'[2]1.1_MaterialChange'!T169</f>
        <v>0</v>
      </c>
      <c r="O156" s="512">
        <f>'[2]1.1_MaterialChange'!U169</f>
        <v>0</v>
      </c>
      <c r="P156" s="512">
        <f>'[2]1.1_MaterialChange'!V169</f>
        <v>0</v>
      </c>
      <c r="Q156" s="512">
        <f>'[2]1.1_MaterialChange'!W169</f>
        <v>0</v>
      </c>
      <c r="R156" s="513">
        <f>'[2]1.1_MaterialChange'!X169</f>
        <v>0</v>
      </c>
      <c r="T156" s="512">
        <f>'[2]1.1_MaterialChange'!AC169</f>
        <v>0</v>
      </c>
      <c r="U156" s="512">
        <f>'[2]1.1_MaterialChange'!AD169</f>
        <v>0</v>
      </c>
      <c r="V156" s="512">
        <f>'[2]1.1_MaterialChange'!AE169</f>
        <v>0</v>
      </c>
      <c r="W156" s="512">
        <f>'[2]1.1_MaterialChange'!AF169</f>
        <v>0</v>
      </c>
      <c r="X156" s="512">
        <f>'[2]1.1_MaterialChange'!AG169</f>
        <v>0</v>
      </c>
      <c r="Y156" s="513">
        <f>'[2]1.1_MaterialChange'!AH169</f>
        <v>0</v>
      </c>
    </row>
    <row r="157" spans="1:25" ht="13.5" thickBot="1">
      <c r="A157" s="508"/>
      <c r="B157" s="514"/>
      <c r="C157" s="515"/>
      <c r="D157" s="516"/>
      <c r="E157" s="517" t="s">
        <v>55</v>
      </c>
      <c r="F157" s="518">
        <f>'[2]1.1_MaterialChange'!I170</f>
        <v>0</v>
      </c>
      <c r="G157" s="518">
        <f>'[2]1.1_MaterialChange'!J170</f>
        <v>0</v>
      </c>
      <c r="H157" s="518">
        <f>'[2]1.1_MaterialChange'!K170</f>
        <v>0</v>
      </c>
      <c r="I157" s="518">
        <f>'[2]1.1_MaterialChange'!L170</f>
        <v>0</v>
      </c>
      <c r="J157" s="518">
        <f>'[2]1.1_MaterialChange'!M170</f>
        <v>0</v>
      </c>
      <c r="K157" s="519">
        <f>'[2]1.1_MaterialChange'!N170</f>
        <v>0</v>
      </c>
      <c r="M157" s="518">
        <f>'[2]1.1_MaterialChange'!S170</f>
        <v>0</v>
      </c>
      <c r="N157" s="518">
        <f>'[2]1.1_MaterialChange'!T170</f>
        <v>0</v>
      </c>
      <c r="O157" s="518">
        <f>'[2]1.1_MaterialChange'!U170</f>
        <v>0</v>
      </c>
      <c r="P157" s="518">
        <f>'[2]1.1_MaterialChange'!V170</f>
        <v>0</v>
      </c>
      <c r="Q157" s="518">
        <f>'[2]1.1_MaterialChange'!W170</f>
        <v>0</v>
      </c>
      <c r="R157" s="519">
        <f>'[2]1.1_MaterialChange'!X170</f>
        <v>0</v>
      </c>
      <c r="T157" s="518">
        <f>'[2]1.1_MaterialChange'!AC170</f>
        <v>0</v>
      </c>
      <c r="U157" s="518">
        <f>'[2]1.1_MaterialChange'!AD170</f>
        <v>0</v>
      </c>
      <c r="V157" s="518">
        <f>'[2]1.1_MaterialChange'!AE170</f>
        <v>0</v>
      </c>
      <c r="W157" s="518">
        <f>'[2]1.1_MaterialChange'!AF170</f>
        <v>0</v>
      </c>
      <c r="X157" s="518">
        <f>'[2]1.1_MaterialChange'!AG170</f>
        <v>0</v>
      </c>
      <c r="Y157" s="519">
        <f>'[2]1.1_MaterialChange'!AH170</f>
        <v>0</v>
      </c>
    </row>
    <row r="158" spans="1:25" ht="25.5">
      <c r="A158" s="520" t="s">
        <v>9</v>
      </c>
      <c r="B158" s="501">
        <v>39</v>
      </c>
      <c r="C158" s="502" t="s">
        <v>47</v>
      </c>
      <c r="D158" s="503" t="s">
        <v>57</v>
      </c>
      <c r="E158" s="521" t="s">
        <v>52</v>
      </c>
      <c r="F158" s="505">
        <f>'[2]1.1_MaterialChange'!I171</f>
        <v>0</v>
      </c>
      <c r="G158" s="505">
        <f>'[2]1.1_MaterialChange'!J171</f>
        <v>0</v>
      </c>
      <c r="H158" s="505">
        <f>'[2]1.1_MaterialChange'!K171</f>
        <v>0</v>
      </c>
      <c r="I158" s="505">
        <f>'[2]1.1_MaterialChange'!L171</f>
        <v>0</v>
      </c>
      <c r="J158" s="505">
        <f>'[2]1.1_MaterialChange'!M171</f>
        <v>0</v>
      </c>
      <c r="K158" s="506">
        <f>'[2]1.1_MaterialChange'!N171</f>
        <v>0</v>
      </c>
      <c r="M158" s="505">
        <f>'[2]1.1_MaterialChange'!S171</f>
        <v>0</v>
      </c>
      <c r="N158" s="505">
        <f>'[2]1.1_MaterialChange'!T171</f>
        <v>0</v>
      </c>
      <c r="O158" s="505">
        <f>'[2]1.1_MaterialChange'!U171</f>
        <v>0</v>
      </c>
      <c r="P158" s="505">
        <f>'[2]1.1_MaterialChange'!V171</f>
        <v>0</v>
      </c>
      <c r="Q158" s="505">
        <f>'[2]1.1_MaterialChange'!W171</f>
        <v>0</v>
      </c>
      <c r="R158" s="506">
        <f>'[2]1.1_MaterialChange'!X171</f>
        <v>0</v>
      </c>
      <c r="T158" s="505">
        <f>'[2]1.1_MaterialChange'!AC171</f>
        <v>0</v>
      </c>
      <c r="U158" s="505">
        <f>'[2]1.1_MaterialChange'!AD171</f>
        <v>0</v>
      </c>
      <c r="V158" s="505">
        <f>'[2]1.1_MaterialChange'!AE171</f>
        <v>0</v>
      </c>
      <c r="W158" s="505">
        <f>'[2]1.1_MaterialChange'!AF171</f>
        <v>0</v>
      </c>
      <c r="X158" s="505">
        <f>'[2]1.1_MaterialChange'!AG171</f>
        <v>0</v>
      </c>
      <c r="Y158" s="506">
        <f>'[2]1.1_MaterialChange'!AH171</f>
        <v>0</v>
      </c>
    </row>
    <row r="159" spans="1:25" ht="13.15">
      <c r="A159" s="508"/>
      <c r="B159" s="509"/>
      <c r="C159" s="510"/>
      <c r="D159" s="511"/>
      <c r="E159" s="504" t="s">
        <v>53</v>
      </c>
      <c r="F159" s="512">
        <f>'[2]1.1_MaterialChange'!I172</f>
        <v>19</v>
      </c>
      <c r="G159" s="512">
        <f>'[2]1.1_MaterialChange'!J172</f>
        <v>9</v>
      </c>
      <c r="H159" s="512">
        <f>'[2]1.1_MaterialChange'!K172</f>
        <v>5</v>
      </c>
      <c r="I159" s="512">
        <f>'[2]1.1_MaterialChange'!L172</f>
        <v>4</v>
      </c>
      <c r="J159" s="512">
        <f>'[2]1.1_MaterialChange'!M172</f>
        <v>1</v>
      </c>
      <c r="K159" s="513">
        <f>'[2]1.1_MaterialChange'!N172</f>
        <v>0</v>
      </c>
      <c r="M159" s="512">
        <f>'[2]1.1_MaterialChange'!S172</f>
        <v>19</v>
      </c>
      <c r="N159" s="512">
        <f>'[2]1.1_MaterialChange'!T172</f>
        <v>9</v>
      </c>
      <c r="O159" s="512">
        <f>'[2]1.1_MaterialChange'!U172</f>
        <v>0</v>
      </c>
      <c r="P159" s="512">
        <f>'[2]1.1_MaterialChange'!V172</f>
        <v>5</v>
      </c>
      <c r="Q159" s="512">
        <f>'[2]1.1_MaterialChange'!W172</f>
        <v>0</v>
      </c>
      <c r="R159" s="513">
        <f>'[2]1.1_MaterialChange'!X172</f>
        <v>5</v>
      </c>
      <c r="T159" s="512">
        <f>'[2]1.1_MaterialChange'!AC172</f>
        <v>19</v>
      </c>
      <c r="U159" s="512">
        <f>'[2]1.1_MaterialChange'!AD172</f>
        <v>9</v>
      </c>
      <c r="V159" s="512">
        <f>'[2]1.1_MaterialChange'!AE172</f>
        <v>0</v>
      </c>
      <c r="W159" s="512">
        <f>'[2]1.1_MaterialChange'!AF172</f>
        <v>5</v>
      </c>
      <c r="X159" s="512">
        <f>'[2]1.1_MaterialChange'!AG172</f>
        <v>0</v>
      </c>
      <c r="Y159" s="513">
        <f>'[2]1.1_MaterialChange'!AH172</f>
        <v>5</v>
      </c>
    </row>
    <row r="160" spans="1:25" ht="13.15">
      <c r="A160" s="508"/>
      <c r="B160" s="509"/>
      <c r="C160" s="510"/>
      <c r="D160" s="511"/>
      <c r="E160" s="504" t="s">
        <v>54</v>
      </c>
      <c r="F160" s="512">
        <f>'[2]1.1_MaterialChange'!I173</f>
        <v>0</v>
      </c>
      <c r="G160" s="512">
        <f>'[2]1.1_MaterialChange'!J173</f>
        <v>0</v>
      </c>
      <c r="H160" s="512">
        <f>'[2]1.1_MaterialChange'!K173</f>
        <v>0</v>
      </c>
      <c r="I160" s="512">
        <f>'[2]1.1_MaterialChange'!L173</f>
        <v>0</v>
      </c>
      <c r="J160" s="512">
        <f>'[2]1.1_MaterialChange'!M173</f>
        <v>0</v>
      </c>
      <c r="K160" s="513">
        <f>'[2]1.1_MaterialChange'!N173</f>
        <v>0</v>
      </c>
      <c r="M160" s="512">
        <f>'[2]1.1_MaterialChange'!S173</f>
        <v>0</v>
      </c>
      <c r="N160" s="512">
        <f>'[2]1.1_MaterialChange'!T173</f>
        <v>0</v>
      </c>
      <c r="O160" s="512">
        <f>'[2]1.1_MaterialChange'!U173</f>
        <v>0</v>
      </c>
      <c r="P160" s="512">
        <f>'[2]1.1_MaterialChange'!V173</f>
        <v>0</v>
      </c>
      <c r="Q160" s="512">
        <f>'[2]1.1_MaterialChange'!W173</f>
        <v>0</v>
      </c>
      <c r="R160" s="513">
        <f>'[2]1.1_MaterialChange'!X173</f>
        <v>0</v>
      </c>
      <c r="T160" s="512">
        <f>'[2]1.1_MaterialChange'!AC173</f>
        <v>0</v>
      </c>
      <c r="U160" s="512">
        <f>'[2]1.1_MaterialChange'!AD173</f>
        <v>0</v>
      </c>
      <c r="V160" s="512">
        <f>'[2]1.1_MaterialChange'!AE173</f>
        <v>0</v>
      </c>
      <c r="W160" s="512">
        <f>'[2]1.1_MaterialChange'!AF173</f>
        <v>0</v>
      </c>
      <c r="X160" s="512">
        <f>'[2]1.1_MaterialChange'!AG173</f>
        <v>0</v>
      </c>
      <c r="Y160" s="513">
        <f>'[2]1.1_MaterialChange'!AH173</f>
        <v>0</v>
      </c>
    </row>
    <row r="161" spans="1:25" ht="13.5" thickBot="1">
      <c r="A161" s="508"/>
      <c r="B161" s="514"/>
      <c r="C161" s="515"/>
      <c r="D161" s="516"/>
      <c r="E161" s="517" t="s">
        <v>55</v>
      </c>
      <c r="F161" s="518">
        <f>'[2]1.1_MaterialChange'!I174</f>
        <v>0</v>
      </c>
      <c r="G161" s="518">
        <f>'[2]1.1_MaterialChange'!J174</f>
        <v>0</v>
      </c>
      <c r="H161" s="518">
        <f>'[2]1.1_MaterialChange'!K174</f>
        <v>0</v>
      </c>
      <c r="I161" s="518">
        <f>'[2]1.1_MaterialChange'!L174</f>
        <v>0</v>
      </c>
      <c r="J161" s="518">
        <f>'[2]1.1_MaterialChange'!M174</f>
        <v>0</v>
      </c>
      <c r="K161" s="519">
        <f>'[2]1.1_MaterialChange'!N174</f>
        <v>0</v>
      </c>
      <c r="M161" s="518">
        <f>'[2]1.1_MaterialChange'!S174</f>
        <v>0</v>
      </c>
      <c r="N161" s="518">
        <f>'[2]1.1_MaterialChange'!T174</f>
        <v>0</v>
      </c>
      <c r="O161" s="518">
        <f>'[2]1.1_MaterialChange'!U174</f>
        <v>0</v>
      </c>
      <c r="P161" s="518">
        <f>'[2]1.1_MaterialChange'!V174</f>
        <v>0</v>
      </c>
      <c r="Q161" s="518">
        <f>'[2]1.1_MaterialChange'!W174</f>
        <v>0</v>
      </c>
      <c r="R161" s="519">
        <f>'[2]1.1_MaterialChange'!X174</f>
        <v>0</v>
      </c>
      <c r="T161" s="518">
        <f>'[2]1.1_MaterialChange'!AC174</f>
        <v>0</v>
      </c>
      <c r="U161" s="518">
        <f>'[2]1.1_MaterialChange'!AD174</f>
        <v>0</v>
      </c>
      <c r="V161" s="518">
        <f>'[2]1.1_MaterialChange'!AE174</f>
        <v>0</v>
      </c>
      <c r="W161" s="518">
        <f>'[2]1.1_MaterialChange'!AF174</f>
        <v>0</v>
      </c>
      <c r="X161" s="518">
        <f>'[2]1.1_MaterialChange'!AG174</f>
        <v>0</v>
      </c>
      <c r="Y161" s="519">
        <f>'[2]1.1_MaterialChange'!AH174</f>
        <v>0</v>
      </c>
    </row>
    <row r="162" spans="1:25" ht="25.5">
      <c r="A162" s="520" t="s">
        <v>9</v>
      </c>
      <c r="B162" s="501">
        <v>43</v>
      </c>
      <c r="C162" s="502" t="s">
        <v>48</v>
      </c>
      <c r="D162" s="503" t="s">
        <v>56</v>
      </c>
      <c r="E162" s="521" t="s">
        <v>52</v>
      </c>
      <c r="F162" s="505">
        <f>'[2]1.1_MaterialChange'!I175</f>
        <v>0</v>
      </c>
      <c r="G162" s="505">
        <f>'[2]1.1_MaterialChange'!J175</f>
        <v>0</v>
      </c>
      <c r="H162" s="505">
        <f>'[2]1.1_MaterialChange'!K175</f>
        <v>0</v>
      </c>
      <c r="I162" s="505">
        <f>'[2]1.1_MaterialChange'!L175</f>
        <v>0</v>
      </c>
      <c r="J162" s="505">
        <f>'[2]1.1_MaterialChange'!M175</f>
        <v>0</v>
      </c>
      <c r="K162" s="506">
        <f>'[2]1.1_MaterialChange'!N175</f>
        <v>0</v>
      </c>
      <c r="M162" s="505">
        <f>'[2]1.1_MaterialChange'!S175</f>
        <v>0</v>
      </c>
      <c r="N162" s="505">
        <f>'[2]1.1_MaterialChange'!T175</f>
        <v>0</v>
      </c>
      <c r="O162" s="505">
        <f>'[2]1.1_MaterialChange'!U175</f>
        <v>0</v>
      </c>
      <c r="P162" s="505">
        <f>'[2]1.1_MaterialChange'!V175</f>
        <v>0</v>
      </c>
      <c r="Q162" s="505">
        <f>'[2]1.1_MaterialChange'!W175</f>
        <v>0</v>
      </c>
      <c r="R162" s="506">
        <f>'[2]1.1_MaterialChange'!X175</f>
        <v>0</v>
      </c>
      <c r="T162" s="505">
        <f>'[2]1.1_MaterialChange'!AC175</f>
        <v>0</v>
      </c>
      <c r="U162" s="505">
        <f>'[2]1.1_MaterialChange'!AD175</f>
        <v>0</v>
      </c>
      <c r="V162" s="505">
        <f>'[2]1.1_MaterialChange'!AE175</f>
        <v>0</v>
      </c>
      <c r="W162" s="505">
        <f>'[2]1.1_MaterialChange'!AF175</f>
        <v>0</v>
      </c>
      <c r="X162" s="505">
        <f>'[2]1.1_MaterialChange'!AG175</f>
        <v>0</v>
      </c>
      <c r="Y162" s="506">
        <f>'[2]1.1_MaterialChange'!AH175</f>
        <v>0</v>
      </c>
    </row>
    <row r="163" spans="1:25" ht="13.15">
      <c r="A163" s="508"/>
      <c r="B163" s="509"/>
      <c r="C163" s="510"/>
      <c r="D163" s="511"/>
      <c r="E163" s="504" t="s">
        <v>53</v>
      </c>
      <c r="F163" s="512">
        <f>'[2]1.1_MaterialChange'!I176</f>
        <v>0</v>
      </c>
      <c r="G163" s="512">
        <f>'[2]1.1_MaterialChange'!J176</f>
        <v>0</v>
      </c>
      <c r="H163" s="512">
        <f>'[2]1.1_MaterialChange'!K176</f>
        <v>0</v>
      </c>
      <c r="I163" s="512">
        <f>'[2]1.1_MaterialChange'!L176</f>
        <v>0</v>
      </c>
      <c r="J163" s="512">
        <f>'[2]1.1_MaterialChange'!M176</f>
        <v>0</v>
      </c>
      <c r="K163" s="513">
        <f>'[2]1.1_MaterialChange'!N176</f>
        <v>0</v>
      </c>
      <c r="M163" s="512">
        <f>'[2]1.1_MaterialChange'!S176</f>
        <v>0</v>
      </c>
      <c r="N163" s="512">
        <f>'[2]1.1_MaterialChange'!T176</f>
        <v>0</v>
      </c>
      <c r="O163" s="512">
        <f>'[2]1.1_MaterialChange'!U176</f>
        <v>0</v>
      </c>
      <c r="P163" s="512">
        <f>'[2]1.1_MaterialChange'!V176</f>
        <v>0</v>
      </c>
      <c r="Q163" s="512">
        <f>'[2]1.1_MaterialChange'!W176</f>
        <v>0</v>
      </c>
      <c r="R163" s="513">
        <f>'[2]1.1_MaterialChange'!X176</f>
        <v>0</v>
      </c>
      <c r="T163" s="512">
        <f>'[2]1.1_MaterialChange'!AC176</f>
        <v>0</v>
      </c>
      <c r="U163" s="512">
        <f>'[2]1.1_MaterialChange'!AD176</f>
        <v>0</v>
      </c>
      <c r="V163" s="512">
        <f>'[2]1.1_MaterialChange'!AE176</f>
        <v>0</v>
      </c>
      <c r="W163" s="512">
        <f>'[2]1.1_MaterialChange'!AF176</f>
        <v>0</v>
      </c>
      <c r="X163" s="512">
        <f>'[2]1.1_MaterialChange'!AG176</f>
        <v>0</v>
      </c>
      <c r="Y163" s="513">
        <f>'[2]1.1_MaterialChange'!AH176</f>
        <v>0</v>
      </c>
    </row>
    <row r="164" spans="1:25" ht="13.15">
      <c r="A164" s="508"/>
      <c r="B164" s="509"/>
      <c r="C164" s="510"/>
      <c r="D164" s="511"/>
      <c r="E164" s="504" t="s">
        <v>54</v>
      </c>
      <c r="F164" s="512">
        <f>'[2]1.1_MaterialChange'!I177</f>
        <v>0</v>
      </c>
      <c r="G164" s="512">
        <f>'[2]1.1_MaterialChange'!J177</f>
        <v>0</v>
      </c>
      <c r="H164" s="512">
        <f>'[2]1.1_MaterialChange'!K177</f>
        <v>0</v>
      </c>
      <c r="I164" s="512">
        <f>'[2]1.1_MaterialChange'!L177</f>
        <v>0</v>
      </c>
      <c r="J164" s="512">
        <f>'[2]1.1_MaterialChange'!M177</f>
        <v>0</v>
      </c>
      <c r="K164" s="513">
        <f>'[2]1.1_MaterialChange'!N177</f>
        <v>0</v>
      </c>
      <c r="M164" s="512">
        <f>'[2]1.1_MaterialChange'!S177</f>
        <v>140</v>
      </c>
      <c r="N164" s="512">
        <f>'[2]1.1_MaterialChange'!T177</f>
        <v>145</v>
      </c>
      <c r="O164" s="512">
        <f>'[2]1.1_MaterialChange'!U177</f>
        <v>-5</v>
      </c>
      <c r="P164" s="512">
        <f>'[2]1.1_MaterialChange'!V177</f>
        <v>0</v>
      </c>
      <c r="Q164" s="512">
        <f>'[2]1.1_MaterialChange'!W177</f>
        <v>0</v>
      </c>
      <c r="R164" s="513">
        <f>'[2]1.1_MaterialChange'!X177</f>
        <v>0</v>
      </c>
      <c r="T164" s="512">
        <f>'[2]1.1_MaterialChange'!AC177</f>
        <v>140</v>
      </c>
      <c r="U164" s="512">
        <f>'[2]1.1_MaterialChange'!AD177</f>
        <v>145</v>
      </c>
      <c r="V164" s="512">
        <f>'[2]1.1_MaterialChange'!AE177</f>
        <v>-5</v>
      </c>
      <c r="W164" s="512">
        <f>'[2]1.1_MaterialChange'!AF177</f>
        <v>0</v>
      </c>
      <c r="X164" s="512">
        <f>'[2]1.1_MaterialChange'!AG177</f>
        <v>0</v>
      </c>
      <c r="Y164" s="513">
        <f>'[2]1.1_MaterialChange'!AH177</f>
        <v>0</v>
      </c>
    </row>
    <row r="165" spans="1:25" ht="13.5" thickBot="1">
      <c r="A165" s="508"/>
      <c r="B165" s="514"/>
      <c r="C165" s="515"/>
      <c r="D165" s="516"/>
      <c r="E165" s="517" t="s">
        <v>55</v>
      </c>
      <c r="F165" s="518">
        <f>'[2]1.1_MaterialChange'!I178</f>
        <v>0</v>
      </c>
      <c r="G165" s="518">
        <f>'[2]1.1_MaterialChange'!J178</f>
        <v>0</v>
      </c>
      <c r="H165" s="518">
        <f>'[2]1.1_MaterialChange'!K178</f>
        <v>0</v>
      </c>
      <c r="I165" s="518">
        <f>'[2]1.1_MaterialChange'!L178</f>
        <v>0</v>
      </c>
      <c r="J165" s="518">
        <f>'[2]1.1_MaterialChange'!M178</f>
        <v>0</v>
      </c>
      <c r="K165" s="519">
        <f>'[2]1.1_MaterialChange'!N178</f>
        <v>0</v>
      </c>
      <c r="M165" s="518">
        <f>'[2]1.1_MaterialChange'!S178</f>
        <v>0</v>
      </c>
      <c r="N165" s="518">
        <f>'[2]1.1_MaterialChange'!T178</f>
        <v>0</v>
      </c>
      <c r="O165" s="518">
        <f>'[2]1.1_MaterialChange'!U178</f>
        <v>0</v>
      </c>
      <c r="P165" s="518">
        <f>'[2]1.1_MaterialChange'!V178</f>
        <v>0</v>
      </c>
      <c r="Q165" s="518">
        <f>'[2]1.1_MaterialChange'!W178</f>
        <v>0</v>
      </c>
      <c r="R165" s="519">
        <f>'[2]1.1_MaterialChange'!X178</f>
        <v>0</v>
      </c>
      <c r="T165" s="518">
        <f>'[2]1.1_MaterialChange'!AC178</f>
        <v>0</v>
      </c>
      <c r="U165" s="518">
        <f>'[2]1.1_MaterialChange'!AD178</f>
        <v>0</v>
      </c>
      <c r="V165" s="518">
        <f>'[2]1.1_MaterialChange'!AE178</f>
        <v>0</v>
      </c>
      <c r="W165" s="518">
        <f>'[2]1.1_MaterialChange'!AF178</f>
        <v>0</v>
      </c>
      <c r="X165" s="518">
        <f>'[2]1.1_MaterialChange'!AG178</f>
        <v>0</v>
      </c>
      <c r="Y165" s="519">
        <f>'[2]1.1_MaterialChange'!AH178</f>
        <v>0</v>
      </c>
    </row>
    <row r="166" spans="1:25" ht="25.5">
      <c r="A166" s="520" t="s">
        <v>9</v>
      </c>
      <c r="B166" s="501">
        <v>21</v>
      </c>
      <c r="C166" s="502" t="s">
        <v>49</v>
      </c>
      <c r="D166" s="503" t="s">
        <v>60</v>
      </c>
      <c r="E166" s="521" t="s">
        <v>52</v>
      </c>
      <c r="F166" s="505">
        <f>'[2]1.1_MaterialChange'!I179</f>
        <v>0</v>
      </c>
      <c r="G166" s="505">
        <f>'[2]1.1_MaterialChange'!J179</f>
        <v>0</v>
      </c>
      <c r="H166" s="505">
        <f>'[2]1.1_MaterialChange'!K179</f>
        <v>0</v>
      </c>
      <c r="I166" s="505">
        <f>'[2]1.1_MaterialChange'!L179</f>
        <v>0</v>
      </c>
      <c r="J166" s="505">
        <f>'[2]1.1_MaterialChange'!M179</f>
        <v>0</v>
      </c>
      <c r="K166" s="506">
        <f>'[2]1.1_MaterialChange'!N179</f>
        <v>0</v>
      </c>
      <c r="M166" s="505">
        <f>'[2]1.1_MaterialChange'!S179</f>
        <v>24</v>
      </c>
      <c r="N166" s="505">
        <f>'[2]1.1_MaterialChange'!T179</f>
        <v>0</v>
      </c>
      <c r="O166" s="505">
        <f>'[2]1.1_MaterialChange'!U179</f>
        <v>24</v>
      </c>
      <c r="P166" s="505">
        <f>'[2]1.1_MaterialChange'!V179</f>
        <v>0</v>
      </c>
      <c r="Q166" s="505">
        <f>'[2]1.1_MaterialChange'!W179</f>
        <v>0</v>
      </c>
      <c r="R166" s="506">
        <f>'[2]1.1_MaterialChange'!X179</f>
        <v>0</v>
      </c>
      <c r="T166" s="505">
        <f>'[2]1.1_MaterialChange'!AC179</f>
        <v>24</v>
      </c>
      <c r="U166" s="505">
        <f>'[2]1.1_MaterialChange'!AD179</f>
        <v>0</v>
      </c>
      <c r="V166" s="505">
        <f>'[2]1.1_MaterialChange'!AE179</f>
        <v>24</v>
      </c>
      <c r="W166" s="505">
        <f>'[2]1.1_MaterialChange'!AF179</f>
        <v>0</v>
      </c>
      <c r="X166" s="505">
        <f>'[2]1.1_MaterialChange'!AG179</f>
        <v>0</v>
      </c>
      <c r="Y166" s="506">
        <f>'[2]1.1_MaterialChange'!AH179</f>
        <v>0</v>
      </c>
    </row>
    <row r="167" spans="1:25" ht="13.15">
      <c r="A167" s="508"/>
      <c r="B167" s="509"/>
      <c r="C167" s="510"/>
      <c r="D167" s="511"/>
      <c r="E167" s="504" t="s">
        <v>53</v>
      </c>
      <c r="F167" s="512">
        <f>'[2]1.1_MaterialChange'!I180</f>
        <v>0</v>
      </c>
      <c r="G167" s="512">
        <f>'[2]1.1_MaterialChange'!J180</f>
        <v>0</v>
      </c>
      <c r="H167" s="512">
        <f>'[2]1.1_MaterialChange'!K180</f>
        <v>0</v>
      </c>
      <c r="I167" s="512">
        <f>'[2]1.1_MaterialChange'!L180</f>
        <v>0</v>
      </c>
      <c r="J167" s="512">
        <f>'[2]1.1_MaterialChange'!M180</f>
        <v>0</v>
      </c>
      <c r="K167" s="513">
        <f>'[2]1.1_MaterialChange'!N180</f>
        <v>0</v>
      </c>
      <c r="M167" s="512">
        <f>'[2]1.1_MaterialChange'!S180</f>
        <v>0</v>
      </c>
      <c r="N167" s="512">
        <f>'[2]1.1_MaterialChange'!T180</f>
        <v>0</v>
      </c>
      <c r="O167" s="512">
        <f>'[2]1.1_MaterialChange'!U180</f>
        <v>0</v>
      </c>
      <c r="P167" s="512">
        <f>'[2]1.1_MaterialChange'!V180</f>
        <v>0</v>
      </c>
      <c r="Q167" s="512">
        <f>'[2]1.1_MaterialChange'!W180</f>
        <v>0</v>
      </c>
      <c r="R167" s="513">
        <f>'[2]1.1_MaterialChange'!X180</f>
        <v>0</v>
      </c>
      <c r="T167" s="512">
        <f>'[2]1.1_MaterialChange'!AC180</f>
        <v>0</v>
      </c>
      <c r="U167" s="512">
        <f>'[2]1.1_MaterialChange'!AD180</f>
        <v>0</v>
      </c>
      <c r="V167" s="512">
        <f>'[2]1.1_MaterialChange'!AE180</f>
        <v>0</v>
      </c>
      <c r="W167" s="512">
        <f>'[2]1.1_MaterialChange'!AF180</f>
        <v>0</v>
      </c>
      <c r="X167" s="512">
        <f>'[2]1.1_MaterialChange'!AG180</f>
        <v>0</v>
      </c>
      <c r="Y167" s="513">
        <f>'[2]1.1_MaterialChange'!AH180</f>
        <v>0</v>
      </c>
    </row>
    <row r="168" spans="1:25" ht="13.15">
      <c r="A168" s="508"/>
      <c r="B168" s="509"/>
      <c r="C168" s="510"/>
      <c r="D168" s="511"/>
      <c r="E168" s="504" t="s">
        <v>54</v>
      </c>
      <c r="F168" s="512">
        <f>'[2]1.1_MaterialChange'!I181</f>
        <v>0</v>
      </c>
      <c r="G168" s="512">
        <f>'[2]1.1_MaterialChange'!J181</f>
        <v>0</v>
      </c>
      <c r="H168" s="512">
        <f>'[2]1.1_MaterialChange'!K181</f>
        <v>0</v>
      </c>
      <c r="I168" s="512">
        <f>'[2]1.1_MaterialChange'!L181</f>
        <v>0</v>
      </c>
      <c r="J168" s="512">
        <f>'[2]1.1_MaterialChange'!M181</f>
        <v>0</v>
      </c>
      <c r="K168" s="513">
        <f>'[2]1.1_MaterialChange'!N181</f>
        <v>0</v>
      </c>
      <c r="M168" s="512">
        <f>'[2]1.1_MaterialChange'!S181</f>
        <v>0</v>
      </c>
      <c r="N168" s="512">
        <f>'[2]1.1_MaterialChange'!T181</f>
        <v>0</v>
      </c>
      <c r="O168" s="512">
        <f>'[2]1.1_MaterialChange'!U181</f>
        <v>0</v>
      </c>
      <c r="P168" s="512">
        <f>'[2]1.1_MaterialChange'!V181</f>
        <v>0</v>
      </c>
      <c r="Q168" s="512">
        <f>'[2]1.1_MaterialChange'!W181</f>
        <v>0</v>
      </c>
      <c r="R168" s="513">
        <f>'[2]1.1_MaterialChange'!X181</f>
        <v>0</v>
      </c>
      <c r="T168" s="512">
        <f>'[2]1.1_MaterialChange'!AC181</f>
        <v>0</v>
      </c>
      <c r="U168" s="512">
        <f>'[2]1.1_MaterialChange'!AD181</f>
        <v>0</v>
      </c>
      <c r="V168" s="512">
        <f>'[2]1.1_MaterialChange'!AE181</f>
        <v>0</v>
      </c>
      <c r="W168" s="512">
        <f>'[2]1.1_MaterialChange'!AF181</f>
        <v>0</v>
      </c>
      <c r="X168" s="512">
        <f>'[2]1.1_MaterialChange'!AG181</f>
        <v>0</v>
      </c>
      <c r="Y168" s="513">
        <f>'[2]1.1_MaterialChange'!AH181</f>
        <v>0</v>
      </c>
    </row>
    <row r="169" spans="1:25" ht="13.5" thickBot="1">
      <c r="A169" s="508"/>
      <c r="B169" s="514"/>
      <c r="C169" s="515"/>
      <c r="D169" s="516"/>
      <c r="E169" s="517" t="s">
        <v>55</v>
      </c>
      <c r="F169" s="518">
        <f>'[2]1.1_MaterialChange'!I182</f>
        <v>0</v>
      </c>
      <c r="G169" s="518">
        <f>'[2]1.1_MaterialChange'!J182</f>
        <v>0</v>
      </c>
      <c r="H169" s="518">
        <f>'[2]1.1_MaterialChange'!K182</f>
        <v>0</v>
      </c>
      <c r="I169" s="518">
        <f>'[2]1.1_MaterialChange'!L182</f>
        <v>0</v>
      </c>
      <c r="J169" s="518">
        <f>'[2]1.1_MaterialChange'!M182</f>
        <v>0</v>
      </c>
      <c r="K169" s="519">
        <f>'[2]1.1_MaterialChange'!N182</f>
        <v>0</v>
      </c>
      <c r="M169" s="518">
        <f>'[2]1.1_MaterialChange'!S182</f>
        <v>0</v>
      </c>
      <c r="N169" s="518">
        <f>'[2]1.1_MaterialChange'!T182</f>
        <v>0</v>
      </c>
      <c r="O169" s="518">
        <f>'[2]1.1_MaterialChange'!U182</f>
        <v>0</v>
      </c>
      <c r="P169" s="518">
        <f>'[2]1.1_MaterialChange'!V182</f>
        <v>0</v>
      </c>
      <c r="Q169" s="518">
        <f>'[2]1.1_MaterialChange'!W182</f>
        <v>0</v>
      </c>
      <c r="R169" s="519">
        <f>'[2]1.1_MaterialChange'!X182</f>
        <v>0</v>
      </c>
      <c r="T169" s="518">
        <f>'[2]1.1_MaterialChange'!AC182</f>
        <v>0</v>
      </c>
      <c r="U169" s="518">
        <f>'[2]1.1_MaterialChange'!AD182</f>
        <v>0</v>
      </c>
      <c r="V169" s="518">
        <f>'[2]1.1_MaterialChange'!AE182</f>
        <v>0</v>
      </c>
      <c r="W169" s="518">
        <f>'[2]1.1_MaterialChange'!AF182</f>
        <v>0</v>
      </c>
      <c r="X169" s="518">
        <f>'[2]1.1_MaterialChange'!AG182</f>
        <v>0</v>
      </c>
      <c r="Y169" s="519">
        <f>'[2]1.1_MaterialChange'!AH182</f>
        <v>0</v>
      </c>
    </row>
    <row r="170" spans="1:25" ht="25.5">
      <c r="A170" s="520" t="s">
        <v>9</v>
      </c>
      <c r="B170" s="501">
        <v>31</v>
      </c>
      <c r="C170" s="502" t="s">
        <v>50</v>
      </c>
      <c r="D170" s="503" t="s">
        <v>58</v>
      </c>
      <c r="E170" s="521" t="s">
        <v>52</v>
      </c>
      <c r="F170" s="505">
        <f>'[2]1.1_MaterialChange'!I183</f>
        <v>0</v>
      </c>
      <c r="G170" s="505">
        <f>'[2]1.1_MaterialChange'!J183</f>
        <v>0</v>
      </c>
      <c r="H170" s="505">
        <f>'[2]1.1_MaterialChange'!K183</f>
        <v>0</v>
      </c>
      <c r="I170" s="505">
        <f>'[2]1.1_MaterialChange'!L183</f>
        <v>0</v>
      </c>
      <c r="J170" s="505">
        <f>'[2]1.1_MaterialChange'!M183</f>
        <v>0</v>
      </c>
      <c r="K170" s="506">
        <f>'[2]1.1_MaterialChange'!N183</f>
        <v>0</v>
      </c>
      <c r="M170" s="505">
        <f>'[2]1.1_MaterialChange'!S183</f>
        <v>-1</v>
      </c>
      <c r="N170" s="505">
        <f>'[2]1.1_MaterialChange'!T183</f>
        <v>0</v>
      </c>
      <c r="O170" s="505">
        <f>'[2]1.1_MaterialChange'!U183</f>
        <v>0</v>
      </c>
      <c r="P170" s="505">
        <f>'[2]1.1_MaterialChange'!V183</f>
        <v>0</v>
      </c>
      <c r="Q170" s="505">
        <f>'[2]1.1_MaterialChange'!W183</f>
        <v>-1</v>
      </c>
      <c r="R170" s="506">
        <f>'[2]1.1_MaterialChange'!X183</f>
        <v>0</v>
      </c>
      <c r="T170" s="505">
        <f>'[2]1.1_MaterialChange'!AC183</f>
        <v>-1</v>
      </c>
      <c r="U170" s="505">
        <f>'[2]1.1_MaterialChange'!AD183</f>
        <v>0</v>
      </c>
      <c r="V170" s="505">
        <f>'[2]1.1_MaterialChange'!AE183</f>
        <v>0</v>
      </c>
      <c r="W170" s="505">
        <f>'[2]1.1_MaterialChange'!AF183</f>
        <v>0</v>
      </c>
      <c r="X170" s="505">
        <f>'[2]1.1_MaterialChange'!AG183</f>
        <v>-1</v>
      </c>
      <c r="Y170" s="506">
        <f>'[2]1.1_MaterialChange'!AH183</f>
        <v>0</v>
      </c>
    </row>
    <row r="171" spans="1:25" ht="13.15">
      <c r="A171" s="508"/>
      <c r="B171" s="509"/>
      <c r="C171" s="510"/>
      <c r="D171" s="511"/>
      <c r="E171" s="504" t="s">
        <v>53</v>
      </c>
      <c r="F171" s="512">
        <f>'[2]1.1_MaterialChange'!I184</f>
        <v>0</v>
      </c>
      <c r="G171" s="512">
        <f>'[2]1.1_MaterialChange'!J184</f>
        <v>0</v>
      </c>
      <c r="H171" s="512">
        <f>'[2]1.1_MaterialChange'!K184</f>
        <v>0</v>
      </c>
      <c r="I171" s="512">
        <f>'[2]1.1_MaterialChange'!L184</f>
        <v>0</v>
      </c>
      <c r="J171" s="512">
        <f>'[2]1.1_MaterialChange'!M184</f>
        <v>0</v>
      </c>
      <c r="K171" s="513">
        <f>'[2]1.1_MaterialChange'!N184</f>
        <v>0</v>
      </c>
      <c r="M171" s="512">
        <f>'[2]1.1_MaterialChange'!S184</f>
        <v>0</v>
      </c>
      <c r="N171" s="512">
        <f>'[2]1.1_MaterialChange'!T184</f>
        <v>0</v>
      </c>
      <c r="O171" s="512">
        <f>'[2]1.1_MaterialChange'!U184</f>
        <v>0</v>
      </c>
      <c r="P171" s="512">
        <f>'[2]1.1_MaterialChange'!V184</f>
        <v>0</v>
      </c>
      <c r="Q171" s="512">
        <f>'[2]1.1_MaterialChange'!W184</f>
        <v>0</v>
      </c>
      <c r="R171" s="513">
        <f>'[2]1.1_MaterialChange'!X184</f>
        <v>0</v>
      </c>
      <c r="T171" s="512">
        <f>'[2]1.1_MaterialChange'!AC184</f>
        <v>0</v>
      </c>
      <c r="U171" s="512">
        <f>'[2]1.1_MaterialChange'!AD184</f>
        <v>0</v>
      </c>
      <c r="V171" s="512">
        <f>'[2]1.1_MaterialChange'!AE184</f>
        <v>0</v>
      </c>
      <c r="W171" s="512">
        <f>'[2]1.1_MaterialChange'!AF184</f>
        <v>0</v>
      </c>
      <c r="X171" s="512">
        <f>'[2]1.1_MaterialChange'!AG184</f>
        <v>0</v>
      </c>
      <c r="Y171" s="513">
        <f>'[2]1.1_MaterialChange'!AH184</f>
        <v>0</v>
      </c>
    </row>
    <row r="172" spans="1:25" ht="13.15">
      <c r="A172" s="508"/>
      <c r="B172" s="509"/>
      <c r="C172" s="510"/>
      <c r="D172" s="511"/>
      <c r="E172" s="504" t="s">
        <v>54</v>
      </c>
      <c r="F172" s="512">
        <f>'[2]1.1_MaterialChange'!I185</f>
        <v>0</v>
      </c>
      <c r="G172" s="512">
        <f>'[2]1.1_MaterialChange'!J185</f>
        <v>0</v>
      </c>
      <c r="H172" s="512">
        <f>'[2]1.1_MaterialChange'!K185</f>
        <v>0</v>
      </c>
      <c r="I172" s="512">
        <f>'[2]1.1_MaterialChange'!L185</f>
        <v>0</v>
      </c>
      <c r="J172" s="512">
        <f>'[2]1.1_MaterialChange'!M185</f>
        <v>0</v>
      </c>
      <c r="K172" s="513">
        <f>'[2]1.1_MaterialChange'!N185</f>
        <v>0</v>
      </c>
      <c r="M172" s="512">
        <f>'[2]1.1_MaterialChange'!S185</f>
        <v>0</v>
      </c>
      <c r="N172" s="512">
        <f>'[2]1.1_MaterialChange'!T185</f>
        <v>0</v>
      </c>
      <c r="O172" s="512">
        <f>'[2]1.1_MaterialChange'!U185</f>
        <v>0</v>
      </c>
      <c r="P172" s="512">
        <f>'[2]1.1_MaterialChange'!V185</f>
        <v>0</v>
      </c>
      <c r="Q172" s="512">
        <f>'[2]1.1_MaterialChange'!W185</f>
        <v>0</v>
      </c>
      <c r="R172" s="513">
        <f>'[2]1.1_MaterialChange'!X185</f>
        <v>0</v>
      </c>
      <c r="T172" s="512">
        <f>'[2]1.1_MaterialChange'!AC185</f>
        <v>0</v>
      </c>
      <c r="U172" s="512">
        <f>'[2]1.1_MaterialChange'!AD185</f>
        <v>0</v>
      </c>
      <c r="V172" s="512">
        <f>'[2]1.1_MaterialChange'!AE185</f>
        <v>0</v>
      </c>
      <c r="W172" s="512">
        <f>'[2]1.1_MaterialChange'!AF185</f>
        <v>0</v>
      </c>
      <c r="X172" s="512">
        <f>'[2]1.1_MaterialChange'!AG185</f>
        <v>0</v>
      </c>
      <c r="Y172" s="513">
        <f>'[2]1.1_MaterialChange'!AH185</f>
        <v>0</v>
      </c>
    </row>
    <row r="173" spans="1:25" ht="13.5" thickBot="1">
      <c r="A173" s="508"/>
      <c r="B173" s="514"/>
      <c r="C173" s="515"/>
      <c r="D173" s="516"/>
      <c r="E173" s="517" t="s">
        <v>55</v>
      </c>
      <c r="F173" s="518">
        <f>'[2]1.1_MaterialChange'!I186</f>
        <v>0</v>
      </c>
      <c r="G173" s="518">
        <f>'[2]1.1_MaterialChange'!J186</f>
        <v>0</v>
      </c>
      <c r="H173" s="518">
        <f>'[2]1.1_MaterialChange'!K186</f>
        <v>0</v>
      </c>
      <c r="I173" s="518">
        <f>'[2]1.1_MaterialChange'!L186</f>
        <v>0</v>
      </c>
      <c r="J173" s="518">
        <f>'[2]1.1_MaterialChange'!M186</f>
        <v>0</v>
      </c>
      <c r="K173" s="519">
        <f>'[2]1.1_MaterialChange'!N186</f>
        <v>0</v>
      </c>
      <c r="M173" s="518">
        <f>'[2]1.1_MaterialChange'!S186</f>
        <v>0</v>
      </c>
      <c r="N173" s="518">
        <f>'[2]1.1_MaterialChange'!T186</f>
        <v>0</v>
      </c>
      <c r="O173" s="518">
        <f>'[2]1.1_MaterialChange'!U186</f>
        <v>0</v>
      </c>
      <c r="P173" s="518">
        <f>'[2]1.1_MaterialChange'!V186</f>
        <v>0</v>
      </c>
      <c r="Q173" s="518">
        <f>'[2]1.1_MaterialChange'!W186</f>
        <v>0</v>
      </c>
      <c r="R173" s="519">
        <f>'[2]1.1_MaterialChange'!X186</f>
        <v>0</v>
      </c>
      <c r="T173" s="518">
        <f>'[2]1.1_MaterialChange'!AC186</f>
        <v>0</v>
      </c>
      <c r="U173" s="518">
        <f>'[2]1.1_MaterialChange'!AD186</f>
        <v>0</v>
      </c>
      <c r="V173" s="518">
        <f>'[2]1.1_MaterialChange'!AE186</f>
        <v>0</v>
      </c>
      <c r="W173" s="518">
        <f>'[2]1.1_MaterialChange'!AF186</f>
        <v>0</v>
      </c>
      <c r="X173" s="518">
        <f>'[2]1.1_MaterialChange'!AG186</f>
        <v>0</v>
      </c>
      <c r="Y173" s="519">
        <f>'[2]1.1_MaterialChange'!AH186</f>
        <v>0</v>
      </c>
    </row>
    <row r="174" spans="1:25" ht="25.5">
      <c r="A174" s="520" t="s">
        <v>9</v>
      </c>
      <c r="B174" s="501">
        <v>41</v>
      </c>
      <c r="C174" s="502" t="s">
        <v>51</v>
      </c>
      <c r="D174" s="503" t="s">
        <v>57</v>
      </c>
      <c r="E174" s="521" t="s">
        <v>52</v>
      </c>
      <c r="F174" s="505">
        <f>'[2]1.1_MaterialChange'!I187</f>
        <v>0</v>
      </c>
      <c r="G174" s="505">
        <f>'[2]1.1_MaterialChange'!J187</f>
        <v>0</v>
      </c>
      <c r="H174" s="505">
        <f>'[2]1.1_MaterialChange'!K187</f>
        <v>0</v>
      </c>
      <c r="I174" s="505">
        <f>'[2]1.1_MaterialChange'!L187</f>
        <v>0</v>
      </c>
      <c r="J174" s="505">
        <f>'[2]1.1_MaterialChange'!M187</f>
        <v>0</v>
      </c>
      <c r="K174" s="506">
        <f>'[2]1.1_MaterialChange'!N187</f>
        <v>0</v>
      </c>
      <c r="M174" s="505">
        <f>'[2]1.1_MaterialChange'!S187</f>
        <v>0</v>
      </c>
      <c r="N174" s="505">
        <f>'[2]1.1_MaterialChange'!T187</f>
        <v>0</v>
      </c>
      <c r="O174" s="505">
        <f>'[2]1.1_MaterialChange'!U187</f>
        <v>0</v>
      </c>
      <c r="P174" s="505">
        <f>'[2]1.1_MaterialChange'!V187</f>
        <v>0</v>
      </c>
      <c r="Q174" s="505">
        <f>'[2]1.1_MaterialChange'!W187</f>
        <v>0</v>
      </c>
      <c r="R174" s="506">
        <f>'[2]1.1_MaterialChange'!X187</f>
        <v>0</v>
      </c>
      <c r="T174" s="505">
        <f>'[2]1.1_MaterialChange'!AC187</f>
        <v>0</v>
      </c>
      <c r="U174" s="505">
        <f>'[2]1.1_MaterialChange'!AD187</f>
        <v>0</v>
      </c>
      <c r="V174" s="505">
        <f>'[2]1.1_MaterialChange'!AE187</f>
        <v>0</v>
      </c>
      <c r="W174" s="505">
        <f>'[2]1.1_MaterialChange'!AF187</f>
        <v>0</v>
      </c>
      <c r="X174" s="505">
        <f>'[2]1.1_MaterialChange'!AG187</f>
        <v>0</v>
      </c>
      <c r="Y174" s="506">
        <f>'[2]1.1_MaterialChange'!AH187</f>
        <v>0</v>
      </c>
    </row>
    <row r="175" spans="1:25" ht="13.15">
      <c r="A175" s="508"/>
      <c r="B175" s="509"/>
      <c r="C175" s="510"/>
      <c r="D175" s="511"/>
      <c r="E175" s="504" t="s">
        <v>53</v>
      </c>
      <c r="F175" s="512">
        <f>'[2]1.1_MaterialChange'!I188</f>
        <v>0</v>
      </c>
      <c r="G175" s="512">
        <f>'[2]1.1_MaterialChange'!J188</f>
        <v>0</v>
      </c>
      <c r="H175" s="512">
        <f>'[2]1.1_MaterialChange'!K188</f>
        <v>0</v>
      </c>
      <c r="I175" s="512">
        <f>'[2]1.1_MaterialChange'!L188</f>
        <v>0</v>
      </c>
      <c r="J175" s="512">
        <f>'[2]1.1_MaterialChange'!M188</f>
        <v>0</v>
      </c>
      <c r="K175" s="513">
        <f>'[2]1.1_MaterialChange'!N188</f>
        <v>0</v>
      </c>
      <c r="M175" s="512">
        <f>'[2]1.1_MaterialChange'!S188</f>
        <v>0</v>
      </c>
      <c r="N175" s="512">
        <f>'[2]1.1_MaterialChange'!T188</f>
        <v>0</v>
      </c>
      <c r="O175" s="512">
        <f>'[2]1.1_MaterialChange'!U188</f>
        <v>0</v>
      </c>
      <c r="P175" s="512">
        <f>'[2]1.1_MaterialChange'!V188</f>
        <v>0</v>
      </c>
      <c r="Q175" s="512">
        <f>'[2]1.1_MaterialChange'!W188</f>
        <v>0</v>
      </c>
      <c r="R175" s="513">
        <f>'[2]1.1_MaterialChange'!X188</f>
        <v>0</v>
      </c>
      <c r="T175" s="512">
        <f>'[2]1.1_MaterialChange'!AC188</f>
        <v>0</v>
      </c>
      <c r="U175" s="512">
        <f>'[2]1.1_MaterialChange'!AD188</f>
        <v>0</v>
      </c>
      <c r="V175" s="512">
        <f>'[2]1.1_MaterialChange'!AE188</f>
        <v>0</v>
      </c>
      <c r="W175" s="512">
        <f>'[2]1.1_MaterialChange'!AF188</f>
        <v>0</v>
      </c>
      <c r="X175" s="512">
        <f>'[2]1.1_MaterialChange'!AG188</f>
        <v>0</v>
      </c>
      <c r="Y175" s="513">
        <f>'[2]1.1_MaterialChange'!AH188</f>
        <v>0</v>
      </c>
    </row>
    <row r="176" spans="1:25" ht="13.15">
      <c r="A176" s="508"/>
      <c r="B176" s="509"/>
      <c r="C176" s="510"/>
      <c r="D176" s="511"/>
      <c r="E176" s="504" t="s">
        <v>54</v>
      </c>
      <c r="F176" s="512">
        <f>'[2]1.1_MaterialChange'!I189</f>
        <v>0</v>
      </c>
      <c r="G176" s="512">
        <f>'[2]1.1_MaterialChange'!J189</f>
        <v>0</v>
      </c>
      <c r="H176" s="512">
        <f>'[2]1.1_MaterialChange'!K189</f>
        <v>0</v>
      </c>
      <c r="I176" s="512">
        <f>'[2]1.1_MaterialChange'!L189</f>
        <v>0</v>
      </c>
      <c r="J176" s="512">
        <f>'[2]1.1_MaterialChange'!M189</f>
        <v>0</v>
      </c>
      <c r="K176" s="513">
        <f>'[2]1.1_MaterialChange'!N189</f>
        <v>0</v>
      </c>
      <c r="M176" s="512">
        <f>'[2]1.1_MaterialChange'!S189</f>
        <v>0</v>
      </c>
      <c r="N176" s="512">
        <f>'[2]1.1_MaterialChange'!T189</f>
        <v>0</v>
      </c>
      <c r="O176" s="512">
        <f>'[2]1.1_MaterialChange'!U189</f>
        <v>0</v>
      </c>
      <c r="P176" s="512">
        <f>'[2]1.1_MaterialChange'!V189</f>
        <v>0</v>
      </c>
      <c r="Q176" s="512">
        <f>'[2]1.1_MaterialChange'!W189</f>
        <v>0</v>
      </c>
      <c r="R176" s="513">
        <f>'[2]1.1_MaterialChange'!X189</f>
        <v>0</v>
      </c>
      <c r="T176" s="512">
        <f>'[2]1.1_MaterialChange'!AC189</f>
        <v>0</v>
      </c>
      <c r="U176" s="512">
        <f>'[2]1.1_MaterialChange'!AD189</f>
        <v>0</v>
      </c>
      <c r="V176" s="512">
        <f>'[2]1.1_MaterialChange'!AE189</f>
        <v>0</v>
      </c>
      <c r="W176" s="512">
        <f>'[2]1.1_MaterialChange'!AF189</f>
        <v>0</v>
      </c>
      <c r="X176" s="512">
        <f>'[2]1.1_MaterialChange'!AG189</f>
        <v>0</v>
      </c>
      <c r="Y176" s="513">
        <f>'[2]1.1_MaterialChange'!AH189</f>
        <v>0</v>
      </c>
    </row>
    <row r="177" spans="1:25" ht="13.5" thickBot="1">
      <c r="A177" s="522"/>
      <c r="B177" s="514"/>
      <c r="C177" s="515"/>
      <c r="D177" s="516"/>
      <c r="E177" s="517" t="s">
        <v>55</v>
      </c>
      <c r="F177" s="518">
        <f>'[2]1.1_MaterialChange'!I190</f>
        <v>0</v>
      </c>
      <c r="G177" s="518">
        <f>'[2]1.1_MaterialChange'!J190</f>
        <v>0</v>
      </c>
      <c r="H177" s="518">
        <f>'[2]1.1_MaterialChange'!K190</f>
        <v>0</v>
      </c>
      <c r="I177" s="518">
        <f>'[2]1.1_MaterialChange'!L190</f>
        <v>0</v>
      </c>
      <c r="J177" s="518">
        <f>'[2]1.1_MaterialChange'!M190</f>
        <v>0</v>
      </c>
      <c r="K177" s="519">
        <f>'[2]1.1_MaterialChange'!N190</f>
        <v>0</v>
      </c>
      <c r="M177" s="518">
        <f>'[2]1.1_MaterialChange'!S190</f>
        <v>0</v>
      </c>
      <c r="N177" s="518">
        <f>'[2]1.1_MaterialChange'!T190</f>
        <v>0</v>
      </c>
      <c r="O177" s="518">
        <f>'[2]1.1_MaterialChange'!U190</f>
        <v>0</v>
      </c>
      <c r="P177" s="518">
        <f>'[2]1.1_MaterialChange'!V190</f>
        <v>0</v>
      </c>
      <c r="Q177" s="518">
        <f>'[2]1.1_MaterialChange'!W190</f>
        <v>0</v>
      </c>
      <c r="R177" s="519">
        <f>'[2]1.1_MaterialChange'!X190</f>
        <v>0</v>
      </c>
      <c r="T177" s="518">
        <f>'[2]1.1_MaterialChange'!AC190</f>
        <v>0</v>
      </c>
      <c r="U177" s="518">
        <f>'[2]1.1_MaterialChange'!AD190</f>
        <v>0</v>
      </c>
      <c r="V177" s="518">
        <f>'[2]1.1_MaterialChange'!AE190</f>
        <v>0</v>
      </c>
      <c r="W177" s="518">
        <f>'[2]1.1_MaterialChange'!AF190</f>
        <v>0</v>
      </c>
      <c r="X177" s="518">
        <f>'[2]1.1_MaterialChange'!AG190</f>
        <v>0</v>
      </c>
      <c r="Y177" s="519">
        <f>'[2]1.1_MaterialChange'!AH190</f>
        <v>0</v>
      </c>
    </row>
  </sheetData>
  <mergeCells count="6">
    <mergeCell ref="F7:K7"/>
    <mergeCell ref="M7:R7"/>
    <mergeCell ref="T7:Y7"/>
    <mergeCell ref="F8:K8"/>
    <mergeCell ref="M8:R8"/>
    <mergeCell ref="T8:Y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77"/>
  <sheetViews>
    <sheetView showGridLines="0" workbookViewId="0">
      <selection activeCell="G24" sqref="A1:XFD104857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74</v>
      </c>
      <c r="B6" s="488"/>
      <c r="C6" s="488" t="s">
        <v>113</v>
      </c>
      <c r="D6" s="488"/>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05">
        <f>'[2]1.2_OriginalTargets_AfterMC'!I23</f>
        <v>55</v>
      </c>
      <c r="G10" s="505">
        <f>'[2]1.2_OriginalTargets_AfterMC'!J23</f>
        <v>19</v>
      </c>
      <c r="H10" s="505">
        <f>'[2]1.2_OriginalTargets_AfterMC'!K23</f>
        <v>19</v>
      </c>
      <c r="I10" s="505">
        <f>'[2]1.2_OriginalTargets_AfterMC'!L23</f>
        <v>8</v>
      </c>
      <c r="J10" s="505">
        <f>'[2]1.2_OriginalTargets_AfterMC'!M23</f>
        <v>9</v>
      </c>
      <c r="K10" s="506">
        <f>'[2]1.2_OriginalTargets_AfterMC'!N23</f>
        <v>0</v>
      </c>
      <c r="M10" s="505">
        <f>'[2]1.2_OriginalTargets_AfterMC'!S23</f>
        <v>55</v>
      </c>
      <c r="N10" s="505">
        <f>'[2]1.2_OriginalTargets_AfterMC'!T23</f>
        <v>19</v>
      </c>
      <c r="O10" s="505">
        <f>'[2]1.2_OriginalTargets_AfterMC'!U23</f>
        <v>27</v>
      </c>
      <c r="P10" s="505">
        <f>'[2]1.2_OriginalTargets_AfterMC'!V23</f>
        <v>4</v>
      </c>
      <c r="Q10" s="505">
        <f>'[2]1.2_OriginalTargets_AfterMC'!W23</f>
        <v>4</v>
      </c>
      <c r="R10" s="506">
        <f>'[2]1.2_OriginalTargets_AfterMC'!X23</f>
        <v>1</v>
      </c>
      <c r="T10" s="505">
        <f>'[2]1.2_OriginalTargets_AfterMC'!AC23</f>
        <v>55</v>
      </c>
      <c r="U10" s="505">
        <f>'[2]1.2_OriginalTargets_AfterMC'!AD23</f>
        <v>19</v>
      </c>
      <c r="V10" s="505">
        <f>'[2]1.2_OriginalTargets_AfterMC'!AE23</f>
        <v>19</v>
      </c>
      <c r="W10" s="505">
        <f>'[2]1.2_OriginalTargets_AfterMC'!AF23</f>
        <v>4</v>
      </c>
      <c r="X10" s="505">
        <f>'[2]1.2_OriginalTargets_AfterMC'!AG23</f>
        <v>4</v>
      </c>
      <c r="Y10" s="506">
        <f>'[2]1.2_OriginalTargets_AfterMC'!AH23</f>
        <v>9</v>
      </c>
      <c r="AA10" s="505">
        <f>'[2]1.2_OriginalTargets_AfterMC'!AK23</f>
        <v>8</v>
      </c>
      <c r="AB10" s="505">
        <f>'[2]1.2_OriginalTargets_AfterMC'!AL23</f>
        <v>0</v>
      </c>
      <c r="AC10" s="505">
        <f>'[2]1.2_OriginalTargets_AfterMC'!AM23</f>
        <v>8</v>
      </c>
      <c r="AD10" s="505">
        <f>'[2]1.2_OriginalTargets_AfterMC'!AN23</f>
        <v>0</v>
      </c>
      <c r="AE10" s="505">
        <f>'[2]1.2_OriginalTargets_AfterMC'!AO23</f>
        <v>0</v>
      </c>
      <c r="AF10" s="506">
        <f>'[2]1.2_OriginalTargets_AfterMC'!AP23</f>
        <v>-8</v>
      </c>
      <c r="AG10" s="507"/>
      <c r="AH10" s="505">
        <f>'[2]1.2_OriginalTargets_AfterMC'!AR23</f>
        <v>8</v>
      </c>
      <c r="AI10" s="505">
        <f>'[2]1.2_OriginalTargets_AfterMC'!AS23</f>
        <v>0</v>
      </c>
      <c r="AJ10" s="505">
        <f>'[2]1.2_OriginalTargets_AfterMC'!AT23</f>
        <v>8</v>
      </c>
      <c r="AK10" s="505">
        <f>'[2]1.2_OriginalTargets_AfterMC'!AU23</f>
        <v>0</v>
      </c>
      <c r="AL10" s="505">
        <f>'[2]1.2_OriginalTargets_AfterMC'!AV23</f>
        <v>0</v>
      </c>
      <c r="AM10" s="506">
        <f>'[2]1.2_OriginalTargets_AfterMC'!AW23</f>
        <v>-8</v>
      </c>
      <c r="AN10" s="507"/>
      <c r="AO10" s="505">
        <f>'[2]1.2_OriginalTargets_AfterMC'!AY23</f>
        <v>0</v>
      </c>
      <c r="AP10" s="505">
        <f>'[2]1.2_OriginalTargets_AfterMC'!AZ23</f>
        <v>0</v>
      </c>
      <c r="AQ10" s="505">
        <f>'[2]1.2_OriginalTargets_AfterMC'!BA23</f>
        <v>0</v>
      </c>
      <c r="AR10" s="505">
        <f>'[2]1.2_OriginalTargets_AfterMC'!BB23</f>
        <v>0</v>
      </c>
      <c r="AS10" s="505">
        <f>'[2]1.2_OriginalTargets_AfterMC'!BC23</f>
        <v>0</v>
      </c>
      <c r="AT10" s="506">
        <f>'[2]1.2_OriginalTargets_AfterMC'!BD23</f>
        <v>0</v>
      </c>
      <c r="AU10" s="507"/>
      <c r="AV10" s="505">
        <f>'[2]1.2_OriginalTargets_AfterMC'!BF23</f>
        <v>0</v>
      </c>
      <c r="AW10" s="505">
        <f>'[2]1.2_OriginalTargets_AfterMC'!BG23</f>
        <v>0</v>
      </c>
      <c r="AX10" s="505">
        <f>'[2]1.2_OriginalTargets_AfterMC'!BH23</f>
        <v>0</v>
      </c>
      <c r="AY10" s="505">
        <f>'[2]1.2_OriginalTargets_AfterMC'!BI23</f>
        <v>0</v>
      </c>
      <c r="AZ10" s="505">
        <f>'[2]1.2_OriginalTargets_AfterMC'!BJ23</f>
        <v>0</v>
      </c>
      <c r="BA10" s="506">
        <f>'[2]1.2_OriginalTargets_AfterMC'!BK23</f>
        <v>0</v>
      </c>
    </row>
    <row r="11" spans="1:53" ht="13.15">
      <c r="A11" s="508"/>
      <c r="B11" s="509"/>
      <c r="C11" s="510"/>
      <c r="D11" s="511"/>
      <c r="E11" s="504" t="s">
        <v>53</v>
      </c>
      <c r="F11" s="512">
        <f>'[2]1.2_OriginalTargets_AfterMC'!I24</f>
        <v>0</v>
      </c>
      <c r="G11" s="512">
        <f>'[2]1.2_OriginalTargets_AfterMC'!J24</f>
        <v>0</v>
      </c>
      <c r="H11" s="512">
        <f>'[2]1.2_OriginalTargets_AfterMC'!K24</f>
        <v>0</v>
      </c>
      <c r="I11" s="512">
        <f>'[2]1.2_OriginalTargets_AfterMC'!L24</f>
        <v>0</v>
      </c>
      <c r="J11" s="512">
        <f>'[2]1.2_OriginalTargets_AfterMC'!M24</f>
        <v>0</v>
      </c>
      <c r="K11" s="513">
        <f>'[2]1.2_OriginalTargets_AfterMC'!N24</f>
        <v>0</v>
      </c>
      <c r="M11" s="512">
        <f>'[2]1.2_OriginalTargets_AfterMC'!S24</f>
        <v>0</v>
      </c>
      <c r="N11" s="512">
        <f>'[2]1.2_OriginalTargets_AfterMC'!T24</f>
        <v>0</v>
      </c>
      <c r="O11" s="512">
        <f>'[2]1.2_OriginalTargets_AfterMC'!U24</f>
        <v>0</v>
      </c>
      <c r="P11" s="512">
        <f>'[2]1.2_OriginalTargets_AfterMC'!V24</f>
        <v>0</v>
      </c>
      <c r="Q11" s="512">
        <f>'[2]1.2_OriginalTargets_AfterMC'!W24</f>
        <v>0</v>
      </c>
      <c r="R11" s="513">
        <f>'[2]1.2_OriginalTargets_AfterMC'!X24</f>
        <v>0</v>
      </c>
      <c r="T11" s="512">
        <f>'[2]1.2_OriginalTargets_AfterMC'!AC24</f>
        <v>0</v>
      </c>
      <c r="U11" s="512">
        <f>'[2]1.2_OriginalTargets_AfterMC'!AD24</f>
        <v>0</v>
      </c>
      <c r="V11" s="512">
        <f>'[2]1.2_OriginalTargets_AfterMC'!AE24</f>
        <v>0</v>
      </c>
      <c r="W11" s="512">
        <f>'[2]1.2_OriginalTargets_AfterMC'!AF24</f>
        <v>0</v>
      </c>
      <c r="X11" s="512">
        <f>'[2]1.2_OriginalTargets_AfterMC'!AG24</f>
        <v>0</v>
      </c>
      <c r="Y11" s="513">
        <f>'[2]1.2_OriginalTargets_AfterMC'!AH24</f>
        <v>0</v>
      </c>
      <c r="AA11" s="512">
        <f>'[2]1.2_OriginalTargets_AfterMC'!AK24</f>
        <v>0</v>
      </c>
      <c r="AB11" s="512">
        <f>'[2]1.2_OriginalTargets_AfterMC'!AL24</f>
        <v>0</v>
      </c>
      <c r="AC11" s="512">
        <f>'[2]1.2_OriginalTargets_AfterMC'!AM24</f>
        <v>0</v>
      </c>
      <c r="AD11" s="512">
        <f>'[2]1.2_OriginalTargets_AfterMC'!AN24</f>
        <v>0</v>
      </c>
      <c r="AE11" s="512">
        <f>'[2]1.2_OriginalTargets_AfterMC'!AO24</f>
        <v>0</v>
      </c>
      <c r="AF11" s="513">
        <f>'[2]1.2_OriginalTargets_AfterMC'!AP24</f>
        <v>0</v>
      </c>
      <c r="AG11" s="507"/>
      <c r="AH11" s="512">
        <f>'[2]1.2_OriginalTargets_AfterMC'!AR24</f>
        <v>0</v>
      </c>
      <c r="AI11" s="512">
        <f>'[2]1.2_OriginalTargets_AfterMC'!AS24</f>
        <v>0</v>
      </c>
      <c r="AJ11" s="512">
        <f>'[2]1.2_OriginalTargets_AfterMC'!AT24</f>
        <v>0</v>
      </c>
      <c r="AK11" s="512">
        <f>'[2]1.2_OriginalTargets_AfterMC'!AU24</f>
        <v>0</v>
      </c>
      <c r="AL11" s="512">
        <f>'[2]1.2_OriginalTargets_AfterMC'!AV24</f>
        <v>0</v>
      </c>
      <c r="AM11" s="513">
        <f>'[2]1.2_OriginalTargets_AfterMC'!AW24</f>
        <v>0</v>
      </c>
      <c r="AN11" s="507"/>
      <c r="AO11" s="512">
        <f>'[2]1.2_OriginalTargets_AfterMC'!AY24</f>
        <v>0</v>
      </c>
      <c r="AP11" s="512">
        <f>'[2]1.2_OriginalTargets_AfterMC'!AZ24</f>
        <v>0</v>
      </c>
      <c r="AQ11" s="512">
        <f>'[2]1.2_OriginalTargets_AfterMC'!BA24</f>
        <v>0</v>
      </c>
      <c r="AR11" s="512">
        <f>'[2]1.2_OriginalTargets_AfterMC'!BB24</f>
        <v>0</v>
      </c>
      <c r="AS11" s="512">
        <f>'[2]1.2_OriginalTargets_AfterMC'!BC24</f>
        <v>0</v>
      </c>
      <c r="AT11" s="513">
        <f>'[2]1.2_OriginalTargets_AfterMC'!BD24</f>
        <v>0</v>
      </c>
      <c r="AU11" s="507"/>
      <c r="AV11" s="512">
        <f>'[2]1.2_OriginalTargets_AfterMC'!BF24</f>
        <v>0</v>
      </c>
      <c r="AW11" s="512">
        <f>'[2]1.2_OriginalTargets_AfterMC'!BG24</f>
        <v>0</v>
      </c>
      <c r="AX11" s="512">
        <f>'[2]1.2_OriginalTargets_AfterMC'!BH24</f>
        <v>0</v>
      </c>
      <c r="AY11" s="512">
        <f>'[2]1.2_OriginalTargets_AfterMC'!BI24</f>
        <v>0</v>
      </c>
      <c r="AZ11" s="512">
        <f>'[2]1.2_OriginalTargets_AfterMC'!BJ24</f>
        <v>0</v>
      </c>
      <c r="BA11" s="513">
        <f>'[2]1.2_OriginalTargets_AfterMC'!BK24</f>
        <v>0</v>
      </c>
    </row>
    <row r="12" spans="1:53" ht="13.15">
      <c r="A12" s="508"/>
      <c r="B12" s="509"/>
      <c r="C12" s="510"/>
      <c r="D12" s="511"/>
      <c r="E12" s="504" t="s">
        <v>54</v>
      </c>
      <c r="F12" s="512">
        <f>'[2]1.2_OriginalTargets_AfterMC'!I25</f>
        <v>0</v>
      </c>
      <c r="G12" s="512">
        <f>'[2]1.2_OriginalTargets_AfterMC'!J25</f>
        <v>0</v>
      </c>
      <c r="H12" s="512">
        <f>'[2]1.2_OriginalTargets_AfterMC'!K25</f>
        <v>0</v>
      </c>
      <c r="I12" s="512">
        <f>'[2]1.2_OriginalTargets_AfterMC'!L25</f>
        <v>0</v>
      </c>
      <c r="J12" s="512">
        <f>'[2]1.2_OriginalTargets_AfterMC'!M25</f>
        <v>0</v>
      </c>
      <c r="K12" s="513">
        <f>'[2]1.2_OriginalTargets_AfterMC'!N25</f>
        <v>0</v>
      </c>
      <c r="M12" s="512">
        <f>'[2]1.2_OriginalTargets_AfterMC'!S25</f>
        <v>0</v>
      </c>
      <c r="N12" s="512">
        <f>'[2]1.2_OriginalTargets_AfterMC'!T25</f>
        <v>0</v>
      </c>
      <c r="O12" s="512">
        <f>'[2]1.2_OriginalTargets_AfterMC'!U25</f>
        <v>0</v>
      </c>
      <c r="P12" s="512">
        <f>'[2]1.2_OriginalTargets_AfterMC'!V25</f>
        <v>0</v>
      </c>
      <c r="Q12" s="512">
        <f>'[2]1.2_OriginalTargets_AfterMC'!W25</f>
        <v>0</v>
      </c>
      <c r="R12" s="513">
        <f>'[2]1.2_OriginalTargets_AfterMC'!X25</f>
        <v>0</v>
      </c>
      <c r="T12" s="512">
        <f>'[2]1.2_OriginalTargets_AfterMC'!AC25</f>
        <v>0</v>
      </c>
      <c r="U12" s="512">
        <f>'[2]1.2_OriginalTargets_AfterMC'!AD25</f>
        <v>0</v>
      </c>
      <c r="V12" s="512">
        <f>'[2]1.2_OriginalTargets_AfterMC'!AE25</f>
        <v>0</v>
      </c>
      <c r="W12" s="512">
        <f>'[2]1.2_OriginalTargets_AfterMC'!AF25</f>
        <v>0</v>
      </c>
      <c r="X12" s="512">
        <f>'[2]1.2_OriginalTargets_AfterMC'!AG25</f>
        <v>0</v>
      </c>
      <c r="Y12" s="513">
        <f>'[2]1.2_OriginalTargets_AfterMC'!AH25</f>
        <v>0</v>
      </c>
      <c r="AA12" s="512">
        <f>'[2]1.2_OriginalTargets_AfterMC'!AK25</f>
        <v>0</v>
      </c>
      <c r="AB12" s="512">
        <f>'[2]1.2_OriginalTargets_AfterMC'!AL25</f>
        <v>0</v>
      </c>
      <c r="AC12" s="512">
        <f>'[2]1.2_OriginalTargets_AfterMC'!AM25</f>
        <v>0</v>
      </c>
      <c r="AD12" s="512">
        <f>'[2]1.2_OriginalTargets_AfterMC'!AN25</f>
        <v>0</v>
      </c>
      <c r="AE12" s="512">
        <f>'[2]1.2_OriginalTargets_AfterMC'!AO25</f>
        <v>0</v>
      </c>
      <c r="AF12" s="513">
        <f>'[2]1.2_OriginalTargets_AfterMC'!AP25</f>
        <v>0</v>
      </c>
      <c r="AG12" s="507"/>
      <c r="AH12" s="512">
        <f>'[2]1.2_OriginalTargets_AfterMC'!AR25</f>
        <v>0</v>
      </c>
      <c r="AI12" s="512">
        <f>'[2]1.2_OriginalTargets_AfterMC'!AS25</f>
        <v>0</v>
      </c>
      <c r="AJ12" s="512">
        <f>'[2]1.2_OriginalTargets_AfterMC'!AT25</f>
        <v>0</v>
      </c>
      <c r="AK12" s="512">
        <f>'[2]1.2_OriginalTargets_AfterMC'!AU25</f>
        <v>0</v>
      </c>
      <c r="AL12" s="512">
        <f>'[2]1.2_OriginalTargets_AfterMC'!AV25</f>
        <v>0</v>
      </c>
      <c r="AM12" s="513">
        <f>'[2]1.2_OriginalTargets_AfterMC'!AW25</f>
        <v>0</v>
      </c>
      <c r="AN12" s="507"/>
      <c r="AO12" s="512">
        <f>'[2]1.2_OriginalTargets_AfterMC'!AY25</f>
        <v>0</v>
      </c>
      <c r="AP12" s="512">
        <f>'[2]1.2_OriginalTargets_AfterMC'!AZ25</f>
        <v>0</v>
      </c>
      <c r="AQ12" s="512">
        <f>'[2]1.2_OriginalTargets_AfterMC'!BA25</f>
        <v>0</v>
      </c>
      <c r="AR12" s="512">
        <f>'[2]1.2_OriginalTargets_AfterMC'!BB25</f>
        <v>0</v>
      </c>
      <c r="AS12" s="512">
        <f>'[2]1.2_OriginalTargets_AfterMC'!BC25</f>
        <v>0</v>
      </c>
      <c r="AT12" s="513">
        <f>'[2]1.2_OriginalTargets_AfterMC'!BD25</f>
        <v>0</v>
      </c>
      <c r="AU12" s="507"/>
      <c r="AV12" s="512">
        <f>'[2]1.2_OriginalTargets_AfterMC'!BF25</f>
        <v>0</v>
      </c>
      <c r="AW12" s="512">
        <f>'[2]1.2_OriginalTargets_AfterMC'!BG25</f>
        <v>0</v>
      </c>
      <c r="AX12" s="512">
        <f>'[2]1.2_OriginalTargets_AfterMC'!BH25</f>
        <v>0</v>
      </c>
      <c r="AY12" s="512">
        <f>'[2]1.2_OriginalTargets_AfterMC'!BI25</f>
        <v>0</v>
      </c>
      <c r="AZ12" s="512">
        <f>'[2]1.2_OriginalTargets_AfterMC'!BJ25</f>
        <v>0</v>
      </c>
      <c r="BA12" s="513">
        <f>'[2]1.2_OriginalTargets_AfterMC'!BK25</f>
        <v>0</v>
      </c>
    </row>
    <row r="13" spans="1:53" ht="13.5" thickBot="1">
      <c r="A13" s="508"/>
      <c r="B13" s="514"/>
      <c r="C13" s="515"/>
      <c r="D13" s="516"/>
      <c r="E13" s="517" t="s">
        <v>55</v>
      </c>
      <c r="F13" s="518">
        <f>'[2]1.2_OriginalTargets_AfterMC'!I26</f>
        <v>0</v>
      </c>
      <c r="G13" s="518">
        <f>'[2]1.2_OriginalTargets_AfterMC'!J26</f>
        <v>0</v>
      </c>
      <c r="H13" s="518">
        <f>'[2]1.2_OriginalTargets_AfterMC'!K26</f>
        <v>0</v>
      </c>
      <c r="I13" s="518">
        <f>'[2]1.2_OriginalTargets_AfterMC'!L26</f>
        <v>0</v>
      </c>
      <c r="J13" s="518">
        <f>'[2]1.2_OriginalTargets_AfterMC'!M26</f>
        <v>0</v>
      </c>
      <c r="K13" s="519">
        <f>'[2]1.2_OriginalTargets_AfterMC'!N26</f>
        <v>0</v>
      </c>
      <c r="M13" s="518">
        <f>'[2]1.2_OriginalTargets_AfterMC'!S26</f>
        <v>0</v>
      </c>
      <c r="N13" s="518">
        <f>'[2]1.2_OriginalTargets_AfterMC'!T26</f>
        <v>0</v>
      </c>
      <c r="O13" s="518">
        <f>'[2]1.2_OriginalTargets_AfterMC'!U26</f>
        <v>0</v>
      </c>
      <c r="P13" s="518">
        <f>'[2]1.2_OriginalTargets_AfterMC'!V26</f>
        <v>0</v>
      </c>
      <c r="Q13" s="518">
        <f>'[2]1.2_OriginalTargets_AfterMC'!W26</f>
        <v>0</v>
      </c>
      <c r="R13" s="519">
        <f>'[2]1.2_OriginalTargets_AfterMC'!X26</f>
        <v>0</v>
      </c>
      <c r="T13" s="518">
        <f>'[2]1.2_OriginalTargets_AfterMC'!AC26</f>
        <v>0</v>
      </c>
      <c r="U13" s="518">
        <f>'[2]1.2_OriginalTargets_AfterMC'!AD26</f>
        <v>0</v>
      </c>
      <c r="V13" s="518">
        <f>'[2]1.2_OriginalTargets_AfterMC'!AE26</f>
        <v>0</v>
      </c>
      <c r="W13" s="518">
        <f>'[2]1.2_OriginalTargets_AfterMC'!AF26</f>
        <v>0</v>
      </c>
      <c r="X13" s="518">
        <f>'[2]1.2_OriginalTargets_AfterMC'!AG26</f>
        <v>0</v>
      </c>
      <c r="Y13" s="519">
        <f>'[2]1.2_OriginalTargets_AfterMC'!AH26</f>
        <v>0</v>
      </c>
      <c r="AA13" s="518">
        <f>'[2]1.2_OriginalTargets_AfterMC'!AK26</f>
        <v>0</v>
      </c>
      <c r="AB13" s="518">
        <f>'[2]1.2_OriginalTargets_AfterMC'!AL26</f>
        <v>0</v>
      </c>
      <c r="AC13" s="518">
        <f>'[2]1.2_OriginalTargets_AfterMC'!AM26</f>
        <v>0</v>
      </c>
      <c r="AD13" s="518">
        <f>'[2]1.2_OriginalTargets_AfterMC'!AN26</f>
        <v>0</v>
      </c>
      <c r="AE13" s="518">
        <f>'[2]1.2_OriginalTargets_AfterMC'!AO26</f>
        <v>0</v>
      </c>
      <c r="AF13" s="519">
        <f>'[2]1.2_OriginalTargets_AfterMC'!AP26</f>
        <v>0</v>
      </c>
      <c r="AG13" s="507"/>
      <c r="AH13" s="518">
        <f>'[2]1.2_OriginalTargets_AfterMC'!AR26</f>
        <v>0</v>
      </c>
      <c r="AI13" s="518">
        <f>'[2]1.2_OriginalTargets_AfterMC'!AS26</f>
        <v>0</v>
      </c>
      <c r="AJ13" s="518">
        <f>'[2]1.2_OriginalTargets_AfterMC'!AT26</f>
        <v>0</v>
      </c>
      <c r="AK13" s="518">
        <f>'[2]1.2_OriginalTargets_AfterMC'!AU26</f>
        <v>0</v>
      </c>
      <c r="AL13" s="518">
        <f>'[2]1.2_OriginalTargets_AfterMC'!AV26</f>
        <v>0</v>
      </c>
      <c r="AM13" s="519">
        <f>'[2]1.2_OriginalTargets_AfterMC'!AW26</f>
        <v>0</v>
      </c>
      <c r="AN13" s="507"/>
      <c r="AO13" s="518">
        <f>'[2]1.2_OriginalTargets_AfterMC'!AY26</f>
        <v>0</v>
      </c>
      <c r="AP13" s="518">
        <f>'[2]1.2_OriginalTargets_AfterMC'!AZ26</f>
        <v>0</v>
      </c>
      <c r="AQ13" s="518">
        <f>'[2]1.2_OriginalTargets_AfterMC'!BA26</f>
        <v>0</v>
      </c>
      <c r="AR13" s="518">
        <f>'[2]1.2_OriginalTargets_AfterMC'!BB26</f>
        <v>0</v>
      </c>
      <c r="AS13" s="518">
        <f>'[2]1.2_OriginalTargets_AfterMC'!BC26</f>
        <v>0</v>
      </c>
      <c r="AT13" s="519">
        <f>'[2]1.2_OriginalTargets_AfterMC'!BD26</f>
        <v>0</v>
      </c>
      <c r="AU13" s="507"/>
      <c r="AV13" s="518">
        <f>'[2]1.2_OriginalTargets_AfterMC'!BF26</f>
        <v>0</v>
      </c>
      <c r="AW13" s="518">
        <f>'[2]1.2_OriginalTargets_AfterMC'!BG26</f>
        <v>0</v>
      </c>
      <c r="AX13" s="518">
        <f>'[2]1.2_OriginalTargets_AfterMC'!BH26</f>
        <v>0</v>
      </c>
      <c r="AY13" s="518">
        <f>'[2]1.2_OriginalTargets_AfterMC'!BI26</f>
        <v>0</v>
      </c>
      <c r="AZ13" s="518">
        <f>'[2]1.2_OriginalTargets_AfterMC'!BJ26</f>
        <v>0</v>
      </c>
      <c r="BA13" s="519">
        <f>'[2]1.2_OriginalTargets_AfterMC'!BK26</f>
        <v>0</v>
      </c>
    </row>
    <row r="14" spans="1:53" ht="25.5">
      <c r="A14" s="520" t="s">
        <v>9</v>
      </c>
      <c r="B14" s="501">
        <v>1</v>
      </c>
      <c r="C14" s="502" t="s">
        <v>11</v>
      </c>
      <c r="D14" s="503" t="s">
        <v>57</v>
      </c>
      <c r="E14" s="521" t="s">
        <v>52</v>
      </c>
      <c r="F14" s="505">
        <f>'[2]1.2_OriginalTargets_AfterMC'!I27</f>
        <v>0</v>
      </c>
      <c r="G14" s="505">
        <f>'[2]1.2_OriginalTargets_AfterMC'!J27</f>
        <v>0</v>
      </c>
      <c r="H14" s="505">
        <f>'[2]1.2_OriginalTargets_AfterMC'!K27</f>
        <v>0</v>
      </c>
      <c r="I14" s="505">
        <f>'[2]1.2_OriginalTargets_AfterMC'!L27</f>
        <v>0</v>
      </c>
      <c r="J14" s="505">
        <f>'[2]1.2_OriginalTargets_AfterMC'!M27</f>
        <v>0</v>
      </c>
      <c r="K14" s="506">
        <f>'[2]1.2_OriginalTargets_AfterMC'!N27</f>
        <v>0</v>
      </c>
      <c r="M14" s="505">
        <f>'[2]1.2_OriginalTargets_AfterMC'!S27</f>
        <v>0</v>
      </c>
      <c r="N14" s="505">
        <f>'[2]1.2_OriginalTargets_AfterMC'!T27</f>
        <v>0</v>
      </c>
      <c r="O14" s="505">
        <f>'[2]1.2_OriginalTargets_AfterMC'!U27</f>
        <v>0</v>
      </c>
      <c r="P14" s="505">
        <f>'[2]1.2_OriginalTargets_AfterMC'!V27</f>
        <v>0</v>
      </c>
      <c r="Q14" s="505">
        <f>'[2]1.2_OriginalTargets_AfterMC'!W27</f>
        <v>0</v>
      </c>
      <c r="R14" s="506">
        <f>'[2]1.2_OriginalTargets_AfterMC'!X27</f>
        <v>0</v>
      </c>
      <c r="T14" s="505">
        <f>'[2]1.2_OriginalTargets_AfterMC'!AC27</f>
        <v>0</v>
      </c>
      <c r="U14" s="505">
        <f>'[2]1.2_OriginalTargets_AfterMC'!AD27</f>
        <v>0</v>
      </c>
      <c r="V14" s="505">
        <f>'[2]1.2_OriginalTargets_AfterMC'!AE27</f>
        <v>0</v>
      </c>
      <c r="W14" s="505">
        <f>'[2]1.2_OriginalTargets_AfterMC'!AF27</f>
        <v>0</v>
      </c>
      <c r="X14" s="505">
        <f>'[2]1.2_OriginalTargets_AfterMC'!AG27</f>
        <v>0</v>
      </c>
      <c r="Y14" s="506">
        <f>'[2]1.2_OriginalTargets_AfterMC'!AH27</f>
        <v>0</v>
      </c>
      <c r="AA14" s="505">
        <f>'[2]1.2_OriginalTargets_AfterMC'!AK27</f>
        <v>0</v>
      </c>
      <c r="AB14" s="505">
        <f>'[2]1.2_OriginalTargets_AfterMC'!AL27</f>
        <v>0</v>
      </c>
      <c r="AC14" s="505">
        <f>'[2]1.2_OriginalTargets_AfterMC'!AM27</f>
        <v>0</v>
      </c>
      <c r="AD14" s="505">
        <f>'[2]1.2_OriginalTargets_AfterMC'!AN27</f>
        <v>0</v>
      </c>
      <c r="AE14" s="505">
        <f>'[2]1.2_OriginalTargets_AfterMC'!AO27</f>
        <v>0</v>
      </c>
      <c r="AF14" s="506">
        <f>'[2]1.2_OriginalTargets_AfterMC'!AP27</f>
        <v>0</v>
      </c>
      <c r="AG14" s="507"/>
      <c r="AH14" s="505">
        <f>'[2]1.2_OriginalTargets_AfterMC'!AR27</f>
        <v>0</v>
      </c>
      <c r="AI14" s="505">
        <f>'[2]1.2_OriginalTargets_AfterMC'!AS27</f>
        <v>0</v>
      </c>
      <c r="AJ14" s="505">
        <f>'[2]1.2_OriginalTargets_AfterMC'!AT27</f>
        <v>0</v>
      </c>
      <c r="AK14" s="505">
        <f>'[2]1.2_OriginalTargets_AfterMC'!AU27</f>
        <v>0</v>
      </c>
      <c r="AL14" s="505">
        <f>'[2]1.2_OriginalTargets_AfterMC'!AV27</f>
        <v>0</v>
      </c>
      <c r="AM14" s="506">
        <f>'[2]1.2_OriginalTargets_AfterMC'!AW27</f>
        <v>0</v>
      </c>
      <c r="AN14" s="507"/>
      <c r="AO14" s="505">
        <f>'[2]1.2_OriginalTargets_AfterMC'!AY27</f>
        <v>0</v>
      </c>
      <c r="AP14" s="505">
        <f>'[2]1.2_OriginalTargets_AfterMC'!AZ27</f>
        <v>0</v>
      </c>
      <c r="AQ14" s="505">
        <f>'[2]1.2_OriginalTargets_AfterMC'!BA27</f>
        <v>0</v>
      </c>
      <c r="AR14" s="505">
        <f>'[2]1.2_OriginalTargets_AfterMC'!BB27</f>
        <v>0</v>
      </c>
      <c r="AS14" s="505">
        <f>'[2]1.2_OriginalTargets_AfterMC'!BC27</f>
        <v>0</v>
      </c>
      <c r="AT14" s="506">
        <f>'[2]1.2_OriginalTargets_AfterMC'!BD27</f>
        <v>0</v>
      </c>
      <c r="AU14" s="507"/>
      <c r="AV14" s="505">
        <f>'[2]1.2_OriginalTargets_AfterMC'!BF27</f>
        <v>0</v>
      </c>
      <c r="AW14" s="505">
        <f>'[2]1.2_OriginalTargets_AfterMC'!BG27</f>
        <v>0</v>
      </c>
      <c r="AX14" s="505">
        <f>'[2]1.2_OriginalTargets_AfterMC'!BH27</f>
        <v>0</v>
      </c>
      <c r="AY14" s="505">
        <f>'[2]1.2_OriginalTargets_AfterMC'!BI27</f>
        <v>0</v>
      </c>
      <c r="AZ14" s="505">
        <f>'[2]1.2_OriginalTargets_AfterMC'!BJ27</f>
        <v>0</v>
      </c>
      <c r="BA14" s="506">
        <f>'[2]1.2_OriginalTargets_AfterMC'!BK27</f>
        <v>0</v>
      </c>
    </row>
    <row r="15" spans="1:53" ht="13.15">
      <c r="A15" s="508"/>
      <c r="B15" s="509"/>
      <c r="C15" s="510"/>
      <c r="D15" s="511"/>
      <c r="E15" s="504" t="s">
        <v>53</v>
      </c>
      <c r="F15" s="512">
        <f>'[2]1.2_OriginalTargets_AfterMC'!I28</f>
        <v>0</v>
      </c>
      <c r="G15" s="512">
        <f>'[2]1.2_OriginalTargets_AfterMC'!J28</f>
        <v>0</v>
      </c>
      <c r="H15" s="512">
        <f>'[2]1.2_OriginalTargets_AfterMC'!K28</f>
        <v>0</v>
      </c>
      <c r="I15" s="512">
        <f>'[2]1.2_OriginalTargets_AfterMC'!L28</f>
        <v>0</v>
      </c>
      <c r="J15" s="512">
        <f>'[2]1.2_OriginalTargets_AfterMC'!M28</f>
        <v>0</v>
      </c>
      <c r="K15" s="513">
        <f>'[2]1.2_OriginalTargets_AfterMC'!N28</f>
        <v>0</v>
      </c>
      <c r="M15" s="512">
        <f>'[2]1.2_OriginalTargets_AfterMC'!S28</f>
        <v>0</v>
      </c>
      <c r="N15" s="512">
        <f>'[2]1.2_OriginalTargets_AfterMC'!T28</f>
        <v>0</v>
      </c>
      <c r="O15" s="512">
        <f>'[2]1.2_OriginalTargets_AfterMC'!U28</f>
        <v>0</v>
      </c>
      <c r="P15" s="512">
        <f>'[2]1.2_OriginalTargets_AfterMC'!V28</f>
        <v>0</v>
      </c>
      <c r="Q15" s="512">
        <f>'[2]1.2_OriginalTargets_AfterMC'!W28</f>
        <v>0</v>
      </c>
      <c r="R15" s="513">
        <f>'[2]1.2_OriginalTargets_AfterMC'!X28</f>
        <v>0</v>
      </c>
      <c r="T15" s="512">
        <f>'[2]1.2_OriginalTargets_AfterMC'!AC28</f>
        <v>0</v>
      </c>
      <c r="U15" s="512">
        <f>'[2]1.2_OriginalTargets_AfterMC'!AD28</f>
        <v>0</v>
      </c>
      <c r="V15" s="512">
        <f>'[2]1.2_OriginalTargets_AfterMC'!AE28</f>
        <v>0</v>
      </c>
      <c r="W15" s="512">
        <f>'[2]1.2_OriginalTargets_AfterMC'!AF28</f>
        <v>0</v>
      </c>
      <c r="X15" s="512">
        <f>'[2]1.2_OriginalTargets_AfterMC'!AG28</f>
        <v>0</v>
      </c>
      <c r="Y15" s="513">
        <f>'[2]1.2_OriginalTargets_AfterMC'!AH28</f>
        <v>0</v>
      </c>
      <c r="AA15" s="512">
        <f>'[2]1.2_OriginalTargets_AfterMC'!AK28</f>
        <v>0</v>
      </c>
      <c r="AB15" s="512">
        <f>'[2]1.2_OriginalTargets_AfterMC'!AL28</f>
        <v>0</v>
      </c>
      <c r="AC15" s="512">
        <f>'[2]1.2_OriginalTargets_AfterMC'!AM28</f>
        <v>0</v>
      </c>
      <c r="AD15" s="512">
        <f>'[2]1.2_OriginalTargets_AfterMC'!AN28</f>
        <v>0</v>
      </c>
      <c r="AE15" s="512">
        <f>'[2]1.2_OriginalTargets_AfterMC'!AO28</f>
        <v>0</v>
      </c>
      <c r="AF15" s="513">
        <f>'[2]1.2_OriginalTargets_AfterMC'!AP28</f>
        <v>0</v>
      </c>
      <c r="AG15" s="507"/>
      <c r="AH15" s="512">
        <f>'[2]1.2_OriginalTargets_AfterMC'!AR28</f>
        <v>0</v>
      </c>
      <c r="AI15" s="512">
        <f>'[2]1.2_OriginalTargets_AfterMC'!AS28</f>
        <v>0</v>
      </c>
      <c r="AJ15" s="512">
        <f>'[2]1.2_OriginalTargets_AfterMC'!AT28</f>
        <v>0</v>
      </c>
      <c r="AK15" s="512">
        <f>'[2]1.2_OriginalTargets_AfterMC'!AU28</f>
        <v>0</v>
      </c>
      <c r="AL15" s="512">
        <f>'[2]1.2_OriginalTargets_AfterMC'!AV28</f>
        <v>0</v>
      </c>
      <c r="AM15" s="513">
        <f>'[2]1.2_OriginalTargets_AfterMC'!AW28</f>
        <v>0</v>
      </c>
      <c r="AN15" s="507"/>
      <c r="AO15" s="512">
        <f>'[2]1.2_OriginalTargets_AfterMC'!AY28</f>
        <v>0</v>
      </c>
      <c r="AP15" s="512">
        <f>'[2]1.2_OriginalTargets_AfterMC'!AZ28</f>
        <v>0</v>
      </c>
      <c r="AQ15" s="512">
        <f>'[2]1.2_OriginalTargets_AfterMC'!BA28</f>
        <v>0</v>
      </c>
      <c r="AR15" s="512">
        <f>'[2]1.2_OriginalTargets_AfterMC'!BB28</f>
        <v>0</v>
      </c>
      <c r="AS15" s="512">
        <f>'[2]1.2_OriginalTargets_AfterMC'!BC28</f>
        <v>0</v>
      </c>
      <c r="AT15" s="513">
        <f>'[2]1.2_OriginalTargets_AfterMC'!BD28</f>
        <v>0</v>
      </c>
      <c r="AU15" s="507"/>
      <c r="AV15" s="512">
        <f>'[2]1.2_OriginalTargets_AfterMC'!BF28</f>
        <v>0</v>
      </c>
      <c r="AW15" s="512">
        <f>'[2]1.2_OriginalTargets_AfterMC'!BG28</f>
        <v>0</v>
      </c>
      <c r="AX15" s="512">
        <f>'[2]1.2_OriginalTargets_AfterMC'!BH28</f>
        <v>0</v>
      </c>
      <c r="AY15" s="512">
        <f>'[2]1.2_OriginalTargets_AfterMC'!BI28</f>
        <v>0</v>
      </c>
      <c r="AZ15" s="512">
        <f>'[2]1.2_OriginalTargets_AfterMC'!BJ28</f>
        <v>0</v>
      </c>
      <c r="BA15" s="513">
        <f>'[2]1.2_OriginalTargets_AfterMC'!BK28</f>
        <v>0</v>
      </c>
    </row>
    <row r="16" spans="1:53" ht="13.15">
      <c r="A16" s="508"/>
      <c r="B16" s="509"/>
      <c r="C16" s="510"/>
      <c r="D16" s="511"/>
      <c r="E16" s="504" t="s">
        <v>54</v>
      </c>
      <c r="F16" s="512">
        <f>'[2]1.2_OriginalTargets_AfterMC'!I29</f>
        <v>3</v>
      </c>
      <c r="G16" s="512">
        <f>'[2]1.2_OriginalTargets_AfterMC'!J29</f>
        <v>0</v>
      </c>
      <c r="H16" s="512">
        <f>'[2]1.2_OriginalTargets_AfterMC'!K29</f>
        <v>2</v>
      </c>
      <c r="I16" s="512">
        <f>'[2]1.2_OriginalTargets_AfterMC'!L29</f>
        <v>0</v>
      </c>
      <c r="J16" s="512">
        <f>'[2]1.2_OriginalTargets_AfterMC'!M29</f>
        <v>0</v>
      </c>
      <c r="K16" s="513">
        <f>'[2]1.2_OriginalTargets_AfterMC'!N29</f>
        <v>1</v>
      </c>
      <c r="M16" s="512">
        <f>'[2]1.2_OriginalTargets_AfterMC'!S29</f>
        <v>3</v>
      </c>
      <c r="N16" s="512">
        <f>'[2]1.2_OriginalTargets_AfterMC'!T29</f>
        <v>0</v>
      </c>
      <c r="O16" s="512">
        <f>'[2]1.2_OriginalTargets_AfterMC'!U29</f>
        <v>1</v>
      </c>
      <c r="P16" s="512">
        <f>'[2]1.2_OriginalTargets_AfterMC'!V29</f>
        <v>0</v>
      </c>
      <c r="Q16" s="512">
        <f>'[2]1.2_OriginalTargets_AfterMC'!W29</f>
        <v>2</v>
      </c>
      <c r="R16" s="513">
        <f>'[2]1.2_OriginalTargets_AfterMC'!X29</f>
        <v>0</v>
      </c>
      <c r="T16" s="512">
        <f>'[2]1.2_OriginalTargets_AfterMC'!AC29</f>
        <v>3</v>
      </c>
      <c r="U16" s="512">
        <f>'[2]1.2_OriginalTargets_AfterMC'!AD29</f>
        <v>0</v>
      </c>
      <c r="V16" s="512">
        <f>'[2]1.2_OriginalTargets_AfterMC'!AE29</f>
        <v>0</v>
      </c>
      <c r="W16" s="512">
        <f>'[2]1.2_OriginalTargets_AfterMC'!AF29</f>
        <v>0</v>
      </c>
      <c r="X16" s="512">
        <f>'[2]1.2_OriginalTargets_AfterMC'!AG29</f>
        <v>2</v>
      </c>
      <c r="Y16" s="513">
        <f>'[2]1.2_OriginalTargets_AfterMC'!AH29</f>
        <v>1</v>
      </c>
      <c r="AA16" s="512">
        <f>'[2]1.2_OriginalTargets_AfterMC'!AK29</f>
        <v>1</v>
      </c>
      <c r="AB16" s="512">
        <f>'[2]1.2_OriginalTargets_AfterMC'!AL29</f>
        <v>0</v>
      </c>
      <c r="AC16" s="512">
        <f>'[2]1.2_OriginalTargets_AfterMC'!AM29</f>
        <v>1</v>
      </c>
      <c r="AD16" s="512">
        <f>'[2]1.2_OriginalTargets_AfterMC'!AN29</f>
        <v>0</v>
      </c>
      <c r="AE16" s="512">
        <f>'[2]1.2_OriginalTargets_AfterMC'!AO29</f>
        <v>0</v>
      </c>
      <c r="AF16" s="513">
        <f>'[2]1.2_OriginalTargets_AfterMC'!AP29</f>
        <v>-1</v>
      </c>
      <c r="AG16" s="507"/>
      <c r="AH16" s="512">
        <f>'[2]1.2_OriginalTargets_AfterMC'!AR29</f>
        <v>1</v>
      </c>
      <c r="AI16" s="512">
        <f>'[2]1.2_OriginalTargets_AfterMC'!AS29</f>
        <v>0</v>
      </c>
      <c r="AJ16" s="512">
        <f>'[2]1.2_OriginalTargets_AfterMC'!AT29</f>
        <v>1</v>
      </c>
      <c r="AK16" s="512">
        <f>'[2]1.2_OriginalTargets_AfterMC'!AU29</f>
        <v>0</v>
      </c>
      <c r="AL16" s="512">
        <f>'[2]1.2_OriginalTargets_AfterMC'!AV29</f>
        <v>0</v>
      </c>
      <c r="AM16" s="513">
        <f>'[2]1.2_OriginalTargets_AfterMC'!AW29</f>
        <v>-1</v>
      </c>
      <c r="AN16" s="507"/>
      <c r="AO16" s="512">
        <f>'[2]1.2_OriginalTargets_AfterMC'!AY29</f>
        <v>0</v>
      </c>
      <c r="AP16" s="512">
        <f>'[2]1.2_OriginalTargets_AfterMC'!AZ29</f>
        <v>0</v>
      </c>
      <c r="AQ16" s="512">
        <f>'[2]1.2_OriginalTargets_AfterMC'!BA29</f>
        <v>0</v>
      </c>
      <c r="AR16" s="512">
        <f>'[2]1.2_OriginalTargets_AfterMC'!BB29</f>
        <v>0</v>
      </c>
      <c r="AS16" s="512">
        <f>'[2]1.2_OriginalTargets_AfterMC'!BC29</f>
        <v>0</v>
      </c>
      <c r="AT16" s="513">
        <f>'[2]1.2_OriginalTargets_AfterMC'!BD29</f>
        <v>0</v>
      </c>
      <c r="AU16" s="507"/>
      <c r="AV16" s="512">
        <f>'[2]1.2_OriginalTargets_AfterMC'!BF29</f>
        <v>0</v>
      </c>
      <c r="AW16" s="512">
        <f>'[2]1.2_OriginalTargets_AfterMC'!BG29</f>
        <v>0</v>
      </c>
      <c r="AX16" s="512">
        <f>'[2]1.2_OriginalTargets_AfterMC'!BH29</f>
        <v>0</v>
      </c>
      <c r="AY16" s="512">
        <f>'[2]1.2_OriginalTargets_AfterMC'!BI29</f>
        <v>0</v>
      </c>
      <c r="AZ16" s="512">
        <f>'[2]1.2_OriginalTargets_AfterMC'!BJ29</f>
        <v>0</v>
      </c>
      <c r="BA16" s="513">
        <f>'[2]1.2_OriginalTargets_AfterMC'!BK29</f>
        <v>0</v>
      </c>
    </row>
    <row r="17" spans="1:53" ht="13.5" thickBot="1">
      <c r="A17" s="508"/>
      <c r="B17" s="514"/>
      <c r="C17" s="515"/>
      <c r="D17" s="516"/>
      <c r="E17" s="517" t="s">
        <v>55</v>
      </c>
      <c r="F17" s="518">
        <f>'[2]1.2_OriginalTargets_AfterMC'!I30</f>
        <v>0</v>
      </c>
      <c r="G17" s="518">
        <f>'[2]1.2_OriginalTargets_AfterMC'!J30</f>
        <v>0</v>
      </c>
      <c r="H17" s="518">
        <f>'[2]1.2_OriginalTargets_AfterMC'!K30</f>
        <v>0</v>
      </c>
      <c r="I17" s="518">
        <f>'[2]1.2_OriginalTargets_AfterMC'!L30</f>
        <v>0</v>
      </c>
      <c r="J17" s="518">
        <f>'[2]1.2_OriginalTargets_AfterMC'!M30</f>
        <v>0</v>
      </c>
      <c r="K17" s="519">
        <f>'[2]1.2_OriginalTargets_AfterMC'!N30</f>
        <v>0</v>
      </c>
      <c r="M17" s="518">
        <f>'[2]1.2_OriginalTargets_AfterMC'!S30</f>
        <v>0</v>
      </c>
      <c r="N17" s="518">
        <f>'[2]1.2_OriginalTargets_AfterMC'!T30</f>
        <v>0</v>
      </c>
      <c r="O17" s="518">
        <f>'[2]1.2_OriginalTargets_AfterMC'!U30</f>
        <v>0</v>
      </c>
      <c r="P17" s="518">
        <f>'[2]1.2_OriginalTargets_AfterMC'!V30</f>
        <v>0</v>
      </c>
      <c r="Q17" s="518">
        <f>'[2]1.2_OriginalTargets_AfterMC'!W30</f>
        <v>0</v>
      </c>
      <c r="R17" s="519">
        <f>'[2]1.2_OriginalTargets_AfterMC'!X30</f>
        <v>0</v>
      </c>
      <c r="T17" s="518">
        <f>'[2]1.2_OriginalTargets_AfterMC'!AC30</f>
        <v>0</v>
      </c>
      <c r="U17" s="518">
        <f>'[2]1.2_OriginalTargets_AfterMC'!AD30</f>
        <v>0</v>
      </c>
      <c r="V17" s="518">
        <f>'[2]1.2_OriginalTargets_AfterMC'!AE30</f>
        <v>0</v>
      </c>
      <c r="W17" s="518">
        <f>'[2]1.2_OriginalTargets_AfterMC'!AF30</f>
        <v>0</v>
      </c>
      <c r="X17" s="518">
        <f>'[2]1.2_OriginalTargets_AfterMC'!AG30</f>
        <v>0</v>
      </c>
      <c r="Y17" s="519">
        <f>'[2]1.2_OriginalTargets_AfterMC'!AH30</f>
        <v>0</v>
      </c>
      <c r="AA17" s="518">
        <f>'[2]1.2_OriginalTargets_AfterMC'!AK30</f>
        <v>0</v>
      </c>
      <c r="AB17" s="518">
        <f>'[2]1.2_OriginalTargets_AfterMC'!AL30</f>
        <v>0</v>
      </c>
      <c r="AC17" s="518">
        <f>'[2]1.2_OriginalTargets_AfterMC'!AM30</f>
        <v>0</v>
      </c>
      <c r="AD17" s="518">
        <f>'[2]1.2_OriginalTargets_AfterMC'!AN30</f>
        <v>0</v>
      </c>
      <c r="AE17" s="518">
        <f>'[2]1.2_OriginalTargets_AfterMC'!AO30</f>
        <v>0</v>
      </c>
      <c r="AF17" s="519">
        <f>'[2]1.2_OriginalTargets_AfterMC'!AP30</f>
        <v>0</v>
      </c>
      <c r="AG17" s="507"/>
      <c r="AH17" s="518">
        <f>'[2]1.2_OriginalTargets_AfterMC'!AR30</f>
        <v>0</v>
      </c>
      <c r="AI17" s="518">
        <f>'[2]1.2_OriginalTargets_AfterMC'!AS30</f>
        <v>0</v>
      </c>
      <c r="AJ17" s="518">
        <f>'[2]1.2_OriginalTargets_AfterMC'!AT30</f>
        <v>0</v>
      </c>
      <c r="AK17" s="518">
        <f>'[2]1.2_OriginalTargets_AfterMC'!AU30</f>
        <v>0</v>
      </c>
      <c r="AL17" s="518">
        <f>'[2]1.2_OriginalTargets_AfterMC'!AV30</f>
        <v>0</v>
      </c>
      <c r="AM17" s="519">
        <f>'[2]1.2_OriginalTargets_AfterMC'!AW30</f>
        <v>0</v>
      </c>
      <c r="AN17" s="507"/>
      <c r="AO17" s="518">
        <f>'[2]1.2_OriginalTargets_AfterMC'!AY30</f>
        <v>0</v>
      </c>
      <c r="AP17" s="518">
        <f>'[2]1.2_OriginalTargets_AfterMC'!AZ30</f>
        <v>0</v>
      </c>
      <c r="AQ17" s="518">
        <f>'[2]1.2_OriginalTargets_AfterMC'!BA30</f>
        <v>0</v>
      </c>
      <c r="AR17" s="518">
        <f>'[2]1.2_OriginalTargets_AfterMC'!BB30</f>
        <v>0</v>
      </c>
      <c r="AS17" s="518">
        <f>'[2]1.2_OriginalTargets_AfterMC'!BC30</f>
        <v>0</v>
      </c>
      <c r="AT17" s="519">
        <f>'[2]1.2_OriginalTargets_AfterMC'!BD30</f>
        <v>0</v>
      </c>
      <c r="AU17" s="507"/>
      <c r="AV17" s="518">
        <f>'[2]1.2_OriginalTargets_AfterMC'!BF30</f>
        <v>0</v>
      </c>
      <c r="AW17" s="518">
        <f>'[2]1.2_OriginalTargets_AfterMC'!BG30</f>
        <v>0</v>
      </c>
      <c r="AX17" s="518">
        <f>'[2]1.2_OriginalTargets_AfterMC'!BH30</f>
        <v>0</v>
      </c>
      <c r="AY17" s="518">
        <f>'[2]1.2_OriginalTargets_AfterMC'!BI30</f>
        <v>0</v>
      </c>
      <c r="AZ17" s="518">
        <f>'[2]1.2_OriginalTargets_AfterMC'!BJ30</f>
        <v>0</v>
      </c>
      <c r="BA17" s="519">
        <f>'[2]1.2_OriginalTargets_AfterMC'!BK30</f>
        <v>0</v>
      </c>
    </row>
    <row r="18" spans="1:53" ht="25.5">
      <c r="A18" s="520" t="s">
        <v>9</v>
      </c>
      <c r="B18" s="501">
        <v>7</v>
      </c>
      <c r="C18" s="502" t="s">
        <v>12</v>
      </c>
      <c r="D18" s="503" t="s">
        <v>57</v>
      </c>
      <c r="E18" s="521" t="s">
        <v>52</v>
      </c>
      <c r="F18" s="505">
        <f>'[2]1.2_OriginalTargets_AfterMC'!I31</f>
        <v>0</v>
      </c>
      <c r="G18" s="505">
        <f>'[2]1.2_OriginalTargets_AfterMC'!J31</f>
        <v>0</v>
      </c>
      <c r="H18" s="505">
        <f>'[2]1.2_OriginalTargets_AfterMC'!K31</f>
        <v>0</v>
      </c>
      <c r="I18" s="505">
        <f>'[2]1.2_OriginalTargets_AfterMC'!L31</f>
        <v>0</v>
      </c>
      <c r="J18" s="505">
        <f>'[2]1.2_OriginalTargets_AfterMC'!M31</f>
        <v>0</v>
      </c>
      <c r="K18" s="506">
        <f>'[2]1.2_OriginalTargets_AfterMC'!N31</f>
        <v>0</v>
      </c>
      <c r="M18" s="505">
        <f>'[2]1.2_OriginalTargets_AfterMC'!S31</f>
        <v>0</v>
      </c>
      <c r="N18" s="505">
        <f>'[2]1.2_OriginalTargets_AfterMC'!T31</f>
        <v>0</v>
      </c>
      <c r="O18" s="505">
        <f>'[2]1.2_OriginalTargets_AfterMC'!U31</f>
        <v>0</v>
      </c>
      <c r="P18" s="505">
        <f>'[2]1.2_OriginalTargets_AfterMC'!V31</f>
        <v>0</v>
      </c>
      <c r="Q18" s="505">
        <f>'[2]1.2_OriginalTargets_AfterMC'!W31</f>
        <v>0</v>
      </c>
      <c r="R18" s="506">
        <f>'[2]1.2_OriginalTargets_AfterMC'!X31</f>
        <v>0</v>
      </c>
      <c r="T18" s="505">
        <f>'[2]1.2_OriginalTargets_AfterMC'!AC31</f>
        <v>0</v>
      </c>
      <c r="U18" s="505">
        <f>'[2]1.2_OriginalTargets_AfterMC'!AD31</f>
        <v>0</v>
      </c>
      <c r="V18" s="505">
        <f>'[2]1.2_OriginalTargets_AfterMC'!AE31</f>
        <v>0</v>
      </c>
      <c r="W18" s="505">
        <f>'[2]1.2_OriginalTargets_AfterMC'!AF31</f>
        <v>0</v>
      </c>
      <c r="X18" s="505">
        <f>'[2]1.2_OriginalTargets_AfterMC'!AG31</f>
        <v>0</v>
      </c>
      <c r="Y18" s="506">
        <f>'[2]1.2_OriginalTargets_AfterMC'!AH31</f>
        <v>0</v>
      </c>
      <c r="AA18" s="505">
        <f>'[2]1.2_OriginalTargets_AfterMC'!AK31</f>
        <v>0</v>
      </c>
      <c r="AB18" s="505">
        <f>'[2]1.2_OriginalTargets_AfterMC'!AL31</f>
        <v>0</v>
      </c>
      <c r="AC18" s="505">
        <f>'[2]1.2_OriginalTargets_AfterMC'!AM31</f>
        <v>0</v>
      </c>
      <c r="AD18" s="505">
        <f>'[2]1.2_OriginalTargets_AfterMC'!AN31</f>
        <v>0</v>
      </c>
      <c r="AE18" s="505">
        <f>'[2]1.2_OriginalTargets_AfterMC'!AO31</f>
        <v>0</v>
      </c>
      <c r="AF18" s="506">
        <f>'[2]1.2_OriginalTargets_AfterMC'!AP31</f>
        <v>0</v>
      </c>
      <c r="AG18" s="507"/>
      <c r="AH18" s="505">
        <f>'[2]1.2_OriginalTargets_AfterMC'!AR31</f>
        <v>0</v>
      </c>
      <c r="AI18" s="505">
        <f>'[2]1.2_OriginalTargets_AfterMC'!AS31</f>
        <v>0</v>
      </c>
      <c r="AJ18" s="505">
        <f>'[2]1.2_OriginalTargets_AfterMC'!AT31</f>
        <v>0</v>
      </c>
      <c r="AK18" s="505">
        <f>'[2]1.2_OriginalTargets_AfterMC'!AU31</f>
        <v>0</v>
      </c>
      <c r="AL18" s="505">
        <f>'[2]1.2_OriginalTargets_AfterMC'!AV31</f>
        <v>0</v>
      </c>
      <c r="AM18" s="506">
        <f>'[2]1.2_OriginalTargets_AfterMC'!AW31</f>
        <v>0</v>
      </c>
      <c r="AN18" s="507"/>
      <c r="AO18" s="505">
        <f>'[2]1.2_OriginalTargets_AfterMC'!AY31</f>
        <v>0</v>
      </c>
      <c r="AP18" s="505">
        <f>'[2]1.2_OriginalTargets_AfterMC'!AZ31</f>
        <v>0</v>
      </c>
      <c r="AQ18" s="505">
        <f>'[2]1.2_OriginalTargets_AfterMC'!BA31</f>
        <v>0</v>
      </c>
      <c r="AR18" s="505">
        <f>'[2]1.2_OriginalTargets_AfterMC'!BB31</f>
        <v>0</v>
      </c>
      <c r="AS18" s="505">
        <f>'[2]1.2_OriginalTargets_AfterMC'!BC31</f>
        <v>0</v>
      </c>
      <c r="AT18" s="506">
        <f>'[2]1.2_OriginalTargets_AfterMC'!BD31</f>
        <v>0</v>
      </c>
      <c r="AU18" s="507"/>
      <c r="AV18" s="505">
        <f>'[2]1.2_OriginalTargets_AfterMC'!BF31</f>
        <v>0</v>
      </c>
      <c r="AW18" s="505">
        <f>'[2]1.2_OriginalTargets_AfterMC'!BG31</f>
        <v>0</v>
      </c>
      <c r="AX18" s="505">
        <f>'[2]1.2_OriginalTargets_AfterMC'!BH31</f>
        <v>0</v>
      </c>
      <c r="AY18" s="505">
        <f>'[2]1.2_OriginalTargets_AfterMC'!BI31</f>
        <v>0</v>
      </c>
      <c r="AZ18" s="505">
        <f>'[2]1.2_OriginalTargets_AfterMC'!BJ31</f>
        <v>0</v>
      </c>
      <c r="BA18" s="506">
        <f>'[2]1.2_OriginalTargets_AfterMC'!BK31</f>
        <v>0</v>
      </c>
    </row>
    <row r="19" spans="1:53" ht="13.15">
      <c r="A19" s="508"/>
      <c r="B19" s="509"/>
      <c r="C19" s="510"/>
      <c r="D19" s="511"/>
      <c r="E19" s="504" t="s">
        <v>53</v>
      </c>
      <c r="F19" s="512">
        <f>'[2]1.2_OriginalTargets_AfterMC'!I32</f>
        <v>0</v>
      </c>
      <c r="G19" s="512">
        <f>'[2]1.2_OriginalTargets_AfterMC'!J32</f>
        <v>0</v>
      </c>
      <c r="H19" s="512">
        <f>'[2]1.2_OriginalTargets_AfterMC'!K32</f>
        <v>0</v>
      </c>
      <c r="I19" s="512">
        <f>'[2]1.2_OriginalTargets_AfterMC'!L32</f>
        <v>0</v>
      </c>
      <c r="J19" s="512">
        <f>'[2]1.2_OriginalTargets_AfterMC'!M32</f>
        <v>0</v>
      </c>
      <c r="K19" s="513">
        <f>'[2]1.2_OriginalTargets_AfterMC'!N32</f>
        <v>0</v>
      </c>
      <c r="M19" s="512">
        <f>'[2]1.2_OriginalTargets_AfterMC'!S32</f>
        <v>0</v>
      </c>
      <c r="N19" s="512">
        <f>'[2]1.2_OriginalTargets_AfterMC'!T32</f>
        <v>0</v>
      </c>
      <c r="O19" s="512">
        <f>'[2]1.2_OriginalTargets_AfterMC'!U32</f>
        <v>0</v>
      </c>
      <c r="P19" s="512">
        <f>'[2]1.2_OriginalTargets_AfterMC'!V32</f>
        <v>0</v>
      </c>
      <c r="Q19" s="512">
        <f>'[2]1.2_OriginalTargets_AfterMC'!W32</f>
        <v>0</v>
      </c>
      <c r="R19" s="513">
        <f>'[2]1.2_OriginalTargets_AfterMC'!X32</f>
        <v>0</v>
      </c>
      <c r="T19" s="512">
        <f>'[2]1.2_OriginalTargets_AfterMC'!AC32</f>
        <v>0</v>
      </c>
      <c r="U19" s="512">
        <f>'[2]1.2_OriginalTargets_AfterMC'!AD32</f>
        <v>0</v>
      </c>
      <c r="V19" s="512">
        <f>'[2]1.2_OriginalTargets_AfterMC'!AE32</f>
        <v>0</v>
      </c>
      <c r="W19" s="512">
        <f>'[2]1.2_OriginalTargets_AfterMC'!AF32</f>
        <v>0</v>
      </c>
      <c r="X19" s="512">
        <f>'[2]1.2_OriginalTargets_AfterMC'!AG32</f>
        <v>0</v>
      </c>
      <c r="Y19" s="513">
        <f>'[2]1.2_OriginalTargets_AfterMC'!AH32</f>
        <v>0</v>
      </c>
      <c r="AA19" s="512">
        <f>'[2]1.2_OriginalTargets_AfterMC'!AK32</f>
        <v>0</v>
      </c>
      <c r="AB19" s="512">
        <f>'[2]1.2_OriginalTargets_AfterMC'!AL32</f>
        <v>0</v>
      </c>
      <c r="AC19" s="512">
        <f>'[2]1.2_OriginalTargets_AfterMC'!AM32</f>
        <v>0</v>
      </c>
      <c r="AD19" s="512">
        <f>'[2]1.2_OriginalTargets_AfterMC'!AN32</f>
        <v>0</v>
      </c>
      <c r="AE19" s="512">
        <f>'[2]1.2_OriginalTargets_AfterMC'!AO32</f>
        <v>0</v>
      </c>
      <c r="AF19" s="513">
        <f>'[2]1.2_OriginalTargets_AfterMC'!AP32</f>
        <v>0</v>
      </c>
      <c r="AG19" s="507"/>
      <c r="AH19" s="512">
        <f>'[2]1.2_OriginalTargets_AfterMC'!AR32</f>
        <v>0</v>
      </c>
      <c r="AI19" s="512">
        <f>'[2]1.2_OriginalTargets_AfterMC'!AS32</f>
        <v>0</v>
      </c>
      <c r="AJ19" s="512">
        <f>'[2]1.2_OriginalTargets_AfterMC'!AT32</f>
        <v>0</v>
      </c>
      <c r="AK19" s="512">
        <f>'[2]1.2_OriginalTargets_AfterMC'!AU32</f>
        <v>0</v>
      </c>
      <c r="AL19" s="512">
        <f>'[2]1.2_OriginalTargets_AfterMC'!AV32</f>
        <v>0</v>
      </c>
      <c r="AM19" s="513">
        <f>'[2]1.2_OriginalTargets_AfterMC'!AW32</f>
        <v>0</v>
      </c>
      <c r="AN19" s="507"/>
      <c r="AO19" s="512">
        <f>'[2]1.2_OriginalTargets_AfterMC'!AY32</f>
        <v>0</v>
      </c>
      <c r="AP19" s="512">
        <f>'[2]1.2_OriginalTargets_AfterMC'!AZ32</f>
        <v>0</v>
      </c>
      <c r="AQ19" s="512">
        <f>'[2]1.2_OriginalTargets_AfterMC'!BA32</f>
        <v>0</v>
      </c>
      <c r="AR19" s="512">
        <f>'[2]1.2_OriginalTargets_AfterMC'!BB32</f>
        <v>0</v>
      </c>
      <c r="AS19" s="512">
        <f>'[2]1.2_OriginalTargets_AfterMC'!BC32</f>
        <v>0</v>
      </c>
      <c r="AT19" s="513">
        <f>'[2]1.2_OriginalTargets_AfterMC'!BD32</f>
        <v>0</v>
      </c>
      <c r="AU19" s="507"/>
      <c r="AV19" s="512">
        <f>'[2]1.2_OriginalTargets_AfterMC'!BF32</f>
        <v>0</v>
      </c>
      <c r="AW19" s="512">
        <f>'[2]1.2_OriginalTargets_AfterMC'!BG32</f>
        <v>0</v>
      </c>
      <c r="AX19" s="512">
        <f>'[2]1.2_OriginalTargets_AfterMC'!BH32</f>
        <v>0</v>
      </c>
      <c r="AY19" s="512">
        <f>'[2]1.2_OriginalTargets_AfterMC'!BI32</f>
        <v>0</v>
      </c>
      <c r="AZ19" s="512">
        <f>'[2]1.2_OriginalTargets_AfterMC'!BJ32</f>
        <v>0</v>
      </c>
      <c r="BA19" s="513">
        <f>'[2]1.2_OriginalTargets_AfterMC'!BK32</f>
        <v>0</v>
      </c>
    </row>
    <row r="20" spans="1:53" ht="13.15">
      <c r="A20" s="508"/>
      <c r="B20" s="509"/>
      <c r="C20" s="510"/>
      <c r="D20" s="511"/>
      <c r="E20" s="504" t="s">
        <v>54</v>
      </c>
      <c r="F20" s="512">
        <f>'[2]1.2_OriginalTargets_AfterMC'!I33</f>
        <v>0</v>
      </c>
      <c r="G20" s="512">
        <f>'[2]1.2_OriginalTargets_AfterMC'!J33</f>
        <v>0</v>
      </c>
      <c r="H20" s="512">
        <f>'[2]1.2_OriginalTargets_AfterMC'!K33</f>
        <v>0</v>
      </c>
      <c r="I20" s="512">
        <f>'[2]1.2_OriginalTargets_AfterMC'!L33</f>
        <v>0</v>
      </c>
      <c r="J20" s="512">
        <f>'[2]1.2_OriginalTargets_AfterMC'!M33</f>
        <v>0</v>
      </c>
      <c r="K20" s="513">
        <f>'[2]1.2_OriginalTargets_AfterMC'!N33</f>
        <v>0</v>
      </c>
      <c r="M20" s="512">
        <f>'[2]1.2_OriginalTargets_AfterMC'!S33</f>
        <v>0</v>
      </c>
      <c r="N20" s="512">
        <f>'[2]1.2_OriginalTargets_AfterMC'!T33</f>
        <v>0</v>
      </c>
      <c r="O20" s="512">
        <f>'[2]1.2_OriginalTargets_AfterMC'!U33</f>
        <v>0</v>
      </c>
      <c r="P20" s="512">
        <f>'[2]1.2_OriginalTargets_AfterMC'!V33</f>
        <v>0</v>
      </c>
      <c r="Q20" s="512">
        <f>'[2]1.2_OriginalTargets_AfterMC'!W33</f>
        <v>0</v>
      </c>
      <c r="R20" s="513">
        <f>'[2]1.2_OriginalTargets_AfterMC'!X33</f>
        <v>0</v>
      </c>
      <c r="T20" s="512">
        <f>'[2]1.2_OriginalTargets_AfterMC'!AC33</f>
        <v>0</v>
      </c>
      <c r="U20" s="512">
        <f>'[2]1.2_OriginalTargets_AfterMC'!AD33</f>
        <v>0</v>
      </c>
      <c r="V20" s="512">
        <f>'[2]1.2_OriginalTargets_AfterMC'!AE33</f>
        <v>0</v>
      </c>
      <c r="W20" s="512">
        <f>'[2]1.2_OriginalTargets_AfterMC'!AF33</f>
        <v>0</v>
      </c>
      <c r="X20" s="512">
        <f>'[2]1.2_OriginalTargets_AfterMC'!AG33</f>
        <v>0</v>
      </c>
      <c r="Y20" s="513">
        <f>'[2]1.2_OriginalTargets_AfterMC'!AH33</f>
        <v>0</v>
      </c>
      <c r="AA20" s="512">
        <f>'[2]1.2_OriginalTargets_AfterMC'!AK33</f>
        <v>0</v>
      </c>
      <c r="AB20" s="512">
        <f>'[2]1.2_OriginalTargets_AfterMC'!AL33</f>
        <v>0</v>
      </c>
      <c r="AC20" s="512">
        <f>'[2]1.2_OriginalTargets_AfterMC'!AM33</f>
        <v>0</v>
      </c>
      <c r="AD20" s="512">
        <f>'[2]1.2_OriginalTargets_AfterMC'!AN33</f>
        <v>0</v>
      </c>
      <c r="AE20" s="512">
        <f>'[2]1.2_OriginalTargets_AfterMC'!AO33</f>
        <v>0</v>
      </c>
      <c r="AF20" s="513">
        <f>'[2]1.2_OriginalTargets_AfterMC'!AP33</f>
        <v>0</v>
      </c>
      <c r="AG20" s="507"/>
      <c r="AH20" s="512">
        <f>'[2]1.2_OriginalTargets_AfterMC'!AR33</f>
        <v>0</v>
      </c>
      <c r="AI20" s="512">
        <f>'[2]1.2_OriginalTargets_AfterMC'!AS33</f>
        <v>0</v>
      </c>
      <c r="AJ20" s="512">
        <f>'[2]1.2_OriginalTargets_AfterMC'!AT33</f>
        <v>0</v>
      </c>
      <c r="AK20" s="512">
        <f>'[2]1.2_OriginalTargets_AfterMC'!AU33</f>
        <v>0</v>
      </c>
      <c r="AL20" s="512">
        <f>'[2]1.2_OriginalTargets_AfterMC'!AV33</f>
        <v>0</v>
      </c>
      <c r="AM20" s="513">
        <f>'[2]1.2_OriginalTargets_AfterMC'!AW33</f>
        <v>0</v>
      </c>
      <c r="AN20" s="507"/>
      <c r="AO20" s="512">
        <f>'[2]1.2_OriginalTargets_AfterMC'!AY33</f>
        <v>0</v>
      </c>
      <c r="AP20" s="512">
        <f>'[2]1.2_OriginalTargets_AfterMC'!AZ33</f>
        <v>0</v>
      </c>
      <c r="AQ20" s="512">
        <f>'[2]1.2_OriginalTargets_AfterMC'!BA33</f>
        <v>0</v>
      </c>
      <c r="AR20" s="512">
        <f>'[2]1.2_OriginalTargets_AfterMC'!BB33</f>
        <v>0</v>
      </c>
      <c r="AS20" s="512">
        <f>'[2]1.2_OriginalTargets_AfterMC'!BC33</f>
        <v>0</v>
      </c>
      <c r="AT20" s="513">
        <f>'[2]1.2_OriginalTargets_AfterMC'!BD33</f>
        <v>0</v>
      </c>
      <c r="AU20" s="507"/>
      <c r="AV20" s="512">
        <f>'[2]1.2_OriginalTargets_AfterMC'!BF33</f>
        <v>0</v>
      </c>
      <c r="AW20" s="512">
        <f>'[2]1.2_OriginalTargets_AfterMC'!BG33</f>
        <v>0</v>
      </c>
      <c r="AX20" s="512">
        <f>'[2]1.2_OriginalTargets_AfterMC'!BH33</f>
        <v>0</v>
      </c>
      <c r="AY20" s="512">
        <f>'[2]1.2_OriginalTargets_AfterMC'!BI33</f>
        <v>0</v>
      </c>
      <c r="AZ20" s="512">
        <f>'[2]1.2_OriginalTargets_AfterMC'!BJ33</f>
        <v>0</v>
      </c>
      <c r="BA20" s="513">
        <f>'[2]1.2_OriginalTargets_AfterMC'!BK33</f>
        <v>0</v>
      </c>
    </row>
    <row r="21" spans="1:53" ht="13.5" thickBot="1">
      <c r="A21" s="508"/>
      <c r="B21" s="514"/>
      <c r="C21" s="515"/>
      <c r="D21" s="516"/>
      <c r="E21" s="517" t="s">
        <v>55</v>
      </c>
      <c r="F21" s="518">
        <f>'[2]1.2_OriginalTargets_AfterMC'!I34</f>
        <v>0</v>
      </c>
      <c r="G21" s="518">
        <f>'[2]1.2_OriginalTargets_AfterMC'!J34</f>
        <v>0</v>
      </c>
      <c r="H21" s="518">
        <f>'[2]1.2_OriginalTargets_AfterMC'!K34</f>
        <v>0</v>
      </c>
      <c r="I21" s="518">
        <f>'[2]1.2_OriginalTargets_AfterMC'!L34</f>
        <v>0</v>
      </c>
      <c r="J21" s="518">
        <f>'[2]1.2_OriginalTargets_AfterMC'!M34</f>
        <v>0</v>
      </c>
      <c r="K21" s="519">
        <f>'[2]1.2_OriginalTargets_AfterMC'!N34</f>
        <v>0</v>
      </c>
      <c r="M21" s="518">
        <f>'[2]1.2_OriginalTargets_AfterMC'!S34</f>
        <v>0</v>
      </c>
      <c r="N21" s="518">
        <f>'[2]1.2_OriginalTargets_AfterMC'!T34</f>
        <v>0</v>
      </c>
      <c r="O21" s="518">
        <f>'[2]1.2_OriginalTargets_AfterMC'!U34</f>
        <v>0</v>
      </c>
      <c r="P21" s="518">
        <f>'[2]1.2_OriginalTargets_AfterMC'!V34</f>
        <v>0</v>
      </c>
      <c r="Q21" s="518">
        <f>'[2]1.2_OriginalTargets_AfterMC'!W34</f>
        <v>0</v>
      </c>
      <c r="R21" s="519">
        <f>'[2]1.2_OriginalTargets_AfterMC'!X34</f>
        <v>0</v>
      </c>
      <c r="T21" s="518">
        <f>'[2]1.2_OriginalTargets_AfterMC'!AC34</f>
        <v>0</v>
      </c>
      <c r="U21" s="518">
        <f>'[2]1.2_OriginalTargets_AfterMC'!AD34</f>
        <v>0</v>
      </c>
      <c r="V21" s="518">
        <f>'[2]1.2_OriginalTargets_AfterMC'!AE34</f>
        <v>0</v>
      </c>
      <c r="W21" s="518">
        <f>'[2]1.2_OriginalTargets_AfterMC'!AF34</f>
        <v>0</v>
      </c>
      <c r="X21" s="518">
        <f>'[2]1.2_OriginalTargets_AfterMC'!AG34</f>
        <v>0</v>
      </c>
      <c r="Y21" s="519">
        <f>'[2]1.2_OriginalTargets_AfterMC'!AH34</f>
        <v>0</v>
      </c>
      <c r="AA21" s="518">
        <f>'[2]1.2_OriginalTargets_AfterMC'!AK34</f>
        <v>0</v>
      </c>
      <c r="AB21" s="518">
        <f>'[2]1.2_OriginalTargets_AfterMC'!AL34</f>
        <v>0</v>
      </c>
      <c r="AC21" s="518">
        <f>'[2]1.2_OriginalTargets_AfterMC'!AM34</f>
        <v>0</v>
      </c>
      <c r="AD21" s="518">
        <f>'[2]1.2_OriginalTargets_AfterMC'!AN34</f>
        <v>0</v>
      </c>
      <c r="AE21" s="518">
        <f>'[2]1.2_OriginalTargets_AfterMC'!AO34</f>
        <v>0</v>
      </c>
      <c r="AF21" s="519">
        <f>'[2]1.2_OriginalTargets_AfterMC'!AP34</f>
        <v>0</v>
      </c>
      <c r="AG21" s="507"/>
      <c r="AH21" s="518">
        <f>'[2]1.2_OriginalTargets_AfterMC'!AR34</f>
        <v>0</v>
      </c>
      <c r="AI21" s="518">
        <f>'[2]1.2_OriginalTargets_AfterMC'!AS34</f>
        <v>0</v>
      </c>
      <c r="AJ21" s="518">
        <f>'[2]1.2_OriginalTargets_AfterMC'!AT34</f>
        <v>0</v>
      </c>
      <c r="AK21" s="518">
        <f>'[2]1.2_OriginalTargets_AfterMC'!AU34</f>
        <v>0</v>
      </c>
      <c r="AL21" s="518">
        <f>'[2]1.2_OriginalTargets_AfterMC'!AV34</f>
        <v>0</v>
      </c>
      <c r="AM21" s="519">
        <f>'[2]1.2_OriginalTargets_AfterMC'!AW34</f>
        <v>0</v>
      </c>
      <c r="AN21" s="507"/>
      <c r="AO21" s="518">
        <f>'[2]1.2_OriginalTargets_AfterMC'!AY34</f>
        <v>0</v>
      </c>
      <c r="AP21" s="518">
        <f>'[2]1.2_OriginalTargets_AfterMC'!AZ34</f>
        <v>0</v>
      </c>
      <c r="AQ21" s="518">
        <f>'[2]1.2_OriginalTargets_AfterMC'!BA34</f>
        <v>0</v>
      </c>
      <c r="AR21" s="518">
        <f>'[2]1.2_OriginalTargets_AfterMC'!BB34</f>
        <v>0</v>
      </c>
      <c r="AS21" s="518">
        <f>'[2]1.2_OriginalTargets_AfterMC'!BC34</f>
        <v>0</v>
      </c>
      <c r="AT21" s="519">
        <f>'[2]1.2_OriginalTargets_AfterMC'!BD34</f>
        <v>0</v>
      </c>
      <c r="AU21" s="507"/>
      <c r="AV21" s="518">
        <f>'[2]1.2_OriginalTargets_AfterMC'!BF34</f>
        <v>0</v>
      </c>
      <c r="AW21" s="518">
        <f>'[2]1.2_OriginalTargets_AfterMC'!BG34</f>
        <v>0</v>
      </c>
      <c r="AX21" s="518">
        <f>'[2]1.2_OriginalTargets_AfterMC'!BH34</f>
        <v>0</v>
      </c>
      <c r="AY21" s="518">
        <f>'[2]1.2_OriginalTargets_AfterMC'!BI34</f>
        <v>0</v>
      </c>
      <c r="AZ21" s="518">
        <f>'[2]1.2_OriginalTargets_AfterMC'!BJ34</f>
        <v>0</v>
      </c>
      <c r="BA21" s="519">
        <f>'[2]1.2_OriginalTargets_AfterMC'!BK34</f>
        <v>0</v>
      </c>
    </row>
    <row r="22" spans="1:53" ht="25.5">
      <c r="A22" s="520" t="s">
        <v>9</v>
      </c>
      <c r="B22" s="501">
        <v>8</v>
      </c>
      <c r="C22" s="502" t="s">
        <v>13</v>
      </c>
      <c r="D22" s="503" t="s">
        <v>57</v>
      </c>
      <c r="E22" s="521" t="s">
        <v>52</v>
      </c>
      <c r="F22" s="505">
        <f>'[2]1.2_OriginalTargets_AfterMC'!I35</f>
        <v>0</v>
      </c>
      <c r="G22" s="505">
        <f>'[2]1.2_OriginalTargets_AfterMC'!J35</f>
        <v>0</v>
      </c>
      <c r="H22" s="505">
        <f>'[2]1.2_OriginalTargets_AfterMC'!K35</f>
        <v>0</v>
      </c>
      <c r="I22" s="505">
        <f>'[2]1.2_OriginalTargets_AfterMC'!L35</f>
        <v>0</v>
      </c>
      <c r="J22" s="505">
        <f>'[2]1.2_OriginalTargets_AfterMC'!M35</f>
        <v>0</v>
      </c>
      <c r="K22" s="506">
        <f>'[2]1.2_OriginalTargets_AfterMC'!N35</f>
        <v>0</v>
      </c>
      <c r="M22" s="505">
        <f>'[2]1.2_OriginalTargets_AfterMC'!S35</f>
        <v>0</v>
      </c>
      <c r="N22" s="505">
        <f>'[2]1.2_OriginalTargets_AfterMC'!T35</f>
        <v>0</v>
      </c>
      <c r="O22" s="505">
        <f>'[2]1.2_OriginalTargets_AfterMC'!U35</f>
        <v>0</v>
      </c>
      <c r="P22" s="505">
        <f>'[2]1.2_OriginalTargets_AfterMC'!V35</f>
        <v>0</v>
      </c>
      <c r="Q22" s="505">
        <f>'[2]1.2_OriginalTargets_AfterMC'!W35</f>
        <v>0</v>
      </c>
      <c r="R22" s="506">
        <f>'[2]1.2_OriginalTargets_AfterMC'!X35</f>
        <v>0</v>
      </c>
      <c r="T22" s="505">
        <f>'[2]1.2_OriginalTargets_AfterMC'!AC35</f>
        <v>0</v>
      </c>
      <c r="U22" s="505">
        <f>'[2]1.2_OriginalTargets_AfterMC'!AD35</f>
        <v>0</v>
      </c>
      <c r="V22" s="505">
        <f>'[2]1.2_OriginalTargets_AfterMC'!AE35</f>
        <v>0</v>
      </c>
      <c r="W22" s="505">
        <f>'[2]1.2_OriginalTargets_AfterMC'!AF35</f>
        <v>0</v>
      </c>
      <c r="X22" s="505">
        <f>'[2]1.2_OriginalTargets_AfterMC'!AG35</f>
        <v>0</v>
      </c>
      <c r="Y22" s="506">
        <f>'[2]1.2_OriginalTargets_AfterMC'!AH35</f>
        <v>0</v>
      </c>
      <c r="AA22" s="505">
        <f>'[2]1.2_OriginalTargets_AfterMC'!AK35</f>
        <v>0</v>
      </c>
      <c r="AB22" s="505">
        <f>'[2]1.2_OriginalTargets_AfterMC'!AL35</f>
        <v>0</v>
      </c>
      <c r="AC22" s="505">
        <f>'[2]1.2_OriginalTargets_AfterMC'!AM35</f>
        <v>0</v>
      </c>
      <c r="AD22" s="505">
        <f>'[2]1.2_OriginalTargets_AfterMC'!AN35</f>
        <v>0</v>
      </c>
      <c r="AE22" s="505">
        <f>'[2]1.2_OriginalTargets_AfterMC'!AO35</f>
        <v>0</v>
      </c>
      <c r="AF22" s="506">
        <f>'[2]1.2_OriginalTargets_AfterMC'!AP35</f>
        <v>0</v>
      </c>
      <c r="AG22" s="507"/>
      <c r="AH22" s="505">
        <f>'[2]1.2_OriginalTargets_AfterMC'!AR35</f>
        <v>0</v>
      </c>
      <c r="AI22" s="505">
        <f>'[2]1.2_OriginalTargets_AfterMC'!AS35</f>
        <v>0</v>
      </c>
      <c r="AJ22" s="505">
        <f>'[2]1.2_OriginalTargets_AfterMC'!AT35</f>
        <v>0</v>
      </c>
      <c r="AK22" s="505">
        <f>'[2]1.2_OriginalTargets_AfterMC'!AU35</f>
        <v>0</v>
      </c>
      <c r="AL22" s="505">
        <f>'[2]1.2_OriginalTargets_AfterMC'!AV35</f>
        <v>0</v>
      </c>
      <c r="AM22" s="506">
        <f>'[2]1.2_OriginalTargets_AfterMC'!AW35</f>
        <v>0</v>
      </c>
      <c r="AN22" s="507"/>
      <c r="AO22" s="505">
        <f>'[2]1.2_OriginalTargets_AfterMC'!AY35</f>
        <v>0</v>
      </c>
      <c r="AP22" s="505">
        <f>'[2]1.2_OriginalTargets_AfterMC'!AZ35</f>
        <v>0</v>
      </c>
      <c r="AQ22" s="505">
        <f>'[2]1.2_OriginalTargets_AfterMC'!BA35</f>
        <v>0</v>
      </c>
      <c r="AR22" s="505">
        <f>'[2]1.2_OriginalTargets_AfterMC'!BB35</f>
        <v>0</v>
      </c>
      <c r="AS22" s="505">
        <f>'[2]1.2_OriginalTargets_AfterMC'!BC35</f>
        <v>0</v>
      </c>
      <c r="AT22" s="506">
        <f>'[2]1.2_OriginalTargets_AfterMC'!BD35</f>
        <v>0</v>
      </c>
      <c r="AU22" s="507"/>
      <c r="AV22" s="505">
        <f>'[2]1.2_OriginalTargets_AfterMC'!BF35</f>
        <v>0</v>
      </c>
      <c r="AW22" s="505">
        <f>'[2]1.2_OriginalTargets_AfterMC'!BG35</f>
        <v>0</v>
      </c>
      <c r="AX22" s="505">
        <f>'[2]1.2_OriginalTargets_AfterMC'!BH35</f>
        <v>0</v>
      </c>
      <c r="AY22" s="505">
        <f>'[2]1.2_OriginalTargets_AfterMC'!BI35</f>
        <v>0</v>
      </c>
      <c r="AZ22" s="505">
        <f>'[2]1.2_OriginalTargets_AfterMC'!BJ35</f>
        <v>0</v>
      </c>
      <c r="BA22" s="506">
        <f>'[2]1.2_OriginalTargets_AfterMC'!BK35</f>
        <v>0</v>
      </c>
    </row>
    <row r="23" spans="1:53" ht="13.15">
      <c r="A23" s="508"/>
      <c r="B23" s="509"/>
      <c r="C23" s="510"/>
      <c r="D23" s="511"/>
      <c r="E23" s="504" t="s">
        <v>53</v>
      </c>
      <c r="F23" s="512">
        <f>'[2]1.2_OriginalTargets_AfterMC'!I36</f>
        <v>0</v>
      </c>
      <c r="G23" s="512">
        <f>'[2]1.2_OriginalTargets_AfterMC'!J36</f>
        <v>0</v>
      </c>
      <c r="H23" s="512">
        <f>'[2]1.2_OriginalTargets_AfterMC'!K36</f>
        <v>0</v>
      </c>
      <c r="I23" s="512">
        <f>'[2]1.2_OriginalTargets_AfterMC'!L36</f>
        <v>0</v>
      </c>
      <c r="J23" s="512">
        <f>'[2]1.2_OriginalTargets_AfterMC'!M36</f>
        <v>0</v>
      </c>
      <c r="K23" s="513">
        <f>'[2]1.2_OriginalTargets_AfterMC'!N36</f>
        <v>0</v>
      </c>
      <c r="M23" s="512">
        <f>'[2]1.2_OriginalTargets_AfterMC'!S36</f>
        <v>0</v>
      </c>
      <c r="N23" s="512">
        <f>'[2]1.2_OriginalTargets_AfterMC'!T36</f>
        <v>0</v>
      </c>
      <c r="O23" s="512">
        <f>'[2]1.2_OriginalTargets_AfterMC'!U36</f>
        <v>0</v>
      </c>
      <c r="P23" s="512">
        <f>'[2]1.2_OriginalTargets_AfterMC'!V36</f>
        <v>0</v>
      </c>
      <c r="Q23" s="512">
        <f>'[2]1.2_OriginalTargets_AfterMC'!W36</f>
        <v>0</v>
      </c>
      <c r="R23" s="513">
        <f>'[2]1.2_OriginalTargets_AfterMC'!X36</f>
        <v>0</v>
      </c>
      <c r="T23" s="512">
        <f>'[2]1.2_OriginalTargets_AfterMC'!AC36</f>
        <v>0</v>
      </c>
      <c r="U23" s="512">
        <f>'[2]1.2_OriginalTargets_AfterMC'!AD36</f>
        <v>0</v>
      </c>
      <c r="V23" s="512">
        <f>'[2]1.2_OriginalTargets_AfterMC'!AE36</f>
        <v>0</v>
      </c>
      <c r="W23" s="512">
        <f>'[2]1.2_OriginalTargets_AfterMC'!AF36</f>
        <v>0</v>
      </c>
      <c r="X23" s="512">
        <f>'[2]1.2_OriginalTargets_AfterMC'!AG36</f>
        <v>0</v>
      </c>
      <c r="Y23" s="513">
        <f>'[2]1.2_OriginalTargets_AfterMC'!AH36</f>
        <v>0</v>
      </c>
      <c r="AA23" s="512">
        <f>'[2]1.2_OriginalTargets_AfterMC'!AK36</f>
        <v>0</v>
      </c>
      <c r="AB23" s="512">
        <f>'[2]1.2_OriginalTargets_AfterMC'!AL36</f>
        <v>0</v>
      </c>
      <c r="AC23" s="512">
        <f>'[2]1.2_OriginalTargets_AfterMC'!AM36</f>
        <v>0</v>
      </c>
      <c r="AD23" s="512">
        <f>'[2]1.2_OriginalTargets_AfterMC'!AN36</f>
        <v>0</v>
      </c>
      <c r="AE23" s="512">
        <f>'[2]1.2_OriginalTargets_AfterMC'!AO36</f>
        <v>0</v>
      </c>
      <c r="AF23" s="513">
        <f>'[2]1.2_OriginalTargets_AfterMC'!AP36</f>
        <v>0</v>
      </c>
      <c r="AG23" s="507"/>
      <c r="AH23" s="512">
        <f>'[2]1.2_OriginalTargets_AfterMC'!AR36</f>
        <v>0</v>
      </c>
      <c r="AI23" s="512">
        <f>'[2]1.2_OriginalTargets_AfterMC'!AS36</f>
        <v>0</v>
      </c>
      <c r="AJ23" s="512">
        <f>'[2]1.2_OriginalTargets_AfterMC'!AT36</f>
        <v>0</v>
      </c>
      <c r="AK23" s="512">
        <f>'[2]1.2_OriginalTargets_AfterMC'!AU36</f>
        <v>0</v>
      </c>
      <c r="AL23" s="512">
        <f>'[2]1.2_OriginalTargets_AfterMC'!AV36</f>
        <v>0</v>
      </c>
      <c r="AM23" s="513">
        <f>'[2]1.2_OriginalTargets_AfterMC'!AW36</f>
        <v>0</v>
      </c>
      <c r="AN23" s="507"/>
      <c r="AO23" s="512">
        <f>'[2]1.2_OriginalTargets_AfterMC'!AY36</f>
        <v>0</v>
      </c>
      <c r="AP23" s="512">
        <f>'[2]1.2_OriginalTargets_AfterMC'!AZ36</f>
        <v>0</v>
      </c>
      <c r="AQ23" s="512">
        <f>'[2]1.2_OriginalTargets_AfterMC'!BA36</f>
        <v>0</v>
      </c>
      <c r="AR23" s="512">
        <f>'[2]1.2_OriginalTargets_AfterMC'!BB36</f>
        <v>0</v>
      </c>
      <c r="AS23" s="512">
        <f>'[2]1.2_OriginalTargets_AfterMC'!BC36</f>
        <v>0</v>
      </c>
      <c r="AT23" s="513">
        <f>'[2]1.2_OriginalTargets_AfterMC'!BD36</f>
        <v>0</v>
      </c>
      <c r="AU23" s="507"/>
      <c r="AV23" s="512">
        <f>'[2]1.2_OriginalTargets_AfterMC'!BF36</f>
        <v>0</v>
      </c>
      <c r="AW23" s="512">
        <f>'[2]1.2_OriginalTargets_AfterMC'!BG36</f>
        <v>0</v>
      </c>
      <c r="AX23" s="512">
        <f>'[2]1.2_OriginalTargets_AfterMC'!BH36</f>
        <v>0</v>
      </c>
      <c r="AY23" s="512">
        <f>'[2]1.2_OriginalTargets_AfterMC'!BI36</f>
        <v>0</v>
      </c>
      <c r="AZ23" s="512">
        <f>'[2]1.2_OriginalTargets_AfterMC'!BJ36</f>
        <v>0</v>
      </c>
      <c r="BA23" s="513">
        <f>'[2]1.2_OriginalTargets_AfterMC'!BK36</f>
        <v>0</v>
      </c>
    </row>
    <row r="24" spans="1:53" ht="13.15">
      <c r="A24" s="508"/>
      <c r="B24" s="509"/>
      <c r="C24" s="510"/>
      <c r="D24" s="511"/>
      <c r="E24" s="504" t="s">
        <v>54</v>
      </c>
      <c r="F24" s="512">
        <f>'[2]1.2_OriginalTargets_AfterMC'!I37</f>
        <v>0</v>
      </c>
      <c r="G24" s="512">
        <f>'[2]1.2_OriginalTargets_AfterMC'!J37</f>
        <v>0</v>
      </c>
      <c r="H24" s="512">
        <f>'[2]1.2_OriginalTargets_AfterMC'!K37</f>
        <v>0</v>
      </c>
      <c r="I24" s="512">
        <f>'[2]1.2_OriginalTargets_AfterMC'!L37</f>
        <v>0</v>
      </c>
      <c r="J24" s="512">
        <f>'[2]1.2_OriginalTargets_AfterMC'!M37</f>
        <v>0</v>
      </c>
      <c r="K24" s="513">
        <f>'[2]1.2_OriginalTargets_AfterMC'!N37</f>
        <v>0</v>
      </c>
      <c r="M24" s="512">
        <f>'[2]1.2_OriginalTargets_AfterMC'!S37</f>
        <v>0</v>
      </c>
      <c r="N24" s="512">
        <f>'[2]1.2_OriginalTargets_AfterMC'!T37</f>
        <v>0</v>
      </c>
      <c r="O24" s="512">
        <f>'[2]1.2_OriginalTargets_AfterMC'!U37</f>
        <v>0</v>
      </c>
      <c r="P24" s="512">
        <f>'[2]1.2_OriginalTargets_AfterMC'!V37</f>
        <v>0</v>
      </c>
      <c r="Q24" s="512">
        <f>'[2]1.2_OriginalTargets_AfterMC'!W37</f>
        <v>0</v>
      </c>
      <c r="R24" s="513">
        <f>'[2]1.2_OriginalTargets_AfterMC'!X37</f>
        <v>0</v>
      </c>
      <c r="T24" s="512">
        <f>'[2]1.2_OriginalTargets_AfterMC'!AC37</f>
        <v>0</v>
      </c>
      <c r="U24" s="512">
        <f>'[2]1.2_OriginalTargets_AfterMC'!AD37</f>
        <v>0</v>
      </c>
      <c r="V24" s="512">
        <f>'[2]1.2_OriginalTargets_AfterMC'!AE37</f>
        <v>0</v>
      </c>
      <c r="W24" s="512">
        <f>'[2]1.2_OriginalTargets_AfterMC'!AF37</f>
        <v>0</v>
      </c>
      <c r="X24" s="512">
        <f>'[2]1.2_OriginalTargets_AfterMC'!AG37</f>
        <v>0</v>
      </c>
      <c r="Y24" s="513">
        <f>'[2]1.2_OriginalTargets_AfterMC'!AH37</f>
        <v>0</v>
      </c>
      <c r="AA24" s="512">
        <f>'[2]1.2_OriginalTargets_AfterMC'!AK37</f>
        <v>0</v>
      </c>
      <c r="AB24" s="512">
        <f>'[2]1.2_OriginalTargets_AfterMC'!AL37</f>
        <v>0</v>
      </c>
      <c r="AC24" s="512">
        <f>'[2]1.2_OriginalTargets_AfterMC'!AM37</f>
        <v>0</v>
      </c>
      <c r="AD24" s="512">
        <f>'[2]1.2_OriginalTargets_AfterMC'!AN37</f>
        <v>0</v>
      </c>
      <c r="AE24" s="512">
        <f>'[2]1.2_OriginalTargets_AfterMC'!AO37</f>
        <v>0</v>
      </c>
      <c r="AF24" s="513">
        <f>'[2]1.2_OriginalTargets_AfterMC'!AP37</f>
        <v>0</v>
      </c>
      <c r="AG24" s="507"/>
      <c r="AH24" s="512">
        <f>'[2]1.2_OriginalTargets_AfterMC'!AR37</f>
        <v>0</v>
      </c>
      <c r="AI24" s="512">
        <f>'[2]1.2_OriginalTargets_AfterMC'!AS37</f>
        <v>0</v>
      </c>
      <c r="AJ24" s="512">
        <f>'[2]1.2_OriginalTargets_AfterMC'!AT37</f>
        <v>0</v>
      </c>
      <c r="AK24" s="512">
        <f>'[2]1.2_OriginalTargets_AfterMC'!AU37</f>
        <v>0</v>
      </c>
      <c r="AL24" s="512">
        <f>'[2]1.2_OriginalTargets_AfterMC'!AV37</f>
        <v>0</v>
      </c>
      <c r="AM24" s="513">
        <f>'[2]1.2_OriginalTargets_AfterMC'!AW37</f>
        <v>0</v>
      </c>
      <c r="AN24" s="507"/>
      <c r="AO24" s="512">
        <f>'[2]1.2_OriginalTargets_AfterMC'!AY37</f>
        <v>0</v>
      </c>
      <c r="AP24" s="512">
        <f>'[2]1.2_OriginalTargets_AfterMC'!AZ37</f>
        <v>0</v>
      </c>
      <c r="AQ24" s="512">
        <f>'[2]1.2_OriginalTargets_AfterMC'!BA37</f>
        <v>0</v>
      </c>
      <c r="AR24" s="512">
        <f>'[2]1.2_OriginalTargets_AfterMC'!BB37</f>
        <v>0</v>
      </c>
      <c r="AS24" s="512">
        <f>'[2]1.2_OriginalTargets_AfterMC'!BC37</f>
        <v>0</v>
      </c>
      <c r="AT24" s="513">
        <f>'[2]1.2_OriginalTargets_AfterMC'!BD37</f>
        <v>0</v>
      </c>
      <c r="AU24" s="507"/>
      <c r="AV24" s="512">
        <f>'[2]1.2_OriginalTargets_AfterMC'!BF37</f>
        <v>0</v>
      </c>
      <c r="AW24" s="512">
        <f>'[2]1.2_OriginalTargets_AfterMC'!BG37</f>
        <v>0</v>
      </c>
      <c r="AX24" s="512">
        <f>'[2]1.2_OriginalTargets_AfterMC'!BH37</f>
        <v>0</v>
      </c>
      <c r="AY24" s="512">
        <f>'[2]1.2_OriginalTargets_AfterMC'!BI37</f>
        <v>0</v>
      </c>
      <c r="AZ24" s="512">
        <f>'[2]1.2_OriginalTargets_AfterMC'!BJ37</f>
        <v>0</v>
      </c>
      <c r="BA24" s="513">
        <f>'[2]1.2_OriginalTargets_AfterMC'!BK37</f>
        <v>0</v>
      </c>
    </row>
    <row r="25" spans="1:53" ht="13.5" thickBot="1">
      <c r="A25" s="508"/>
      <c r="B25" s="514"/>
      <c r="C25" s="515"/>
      <c r="D25" s="516"/>
      <c r="E25" s="517" t="s">
        <v>55</v>
      </c>
      <c r="F25" s="518">
        <f>'[2]1.2_OriginalTargets_AfterMC'!I38</f>
        <v>0</v>
      </c>
      <c r="G25" s="518">
        <f>'[2]1.2_OriginalTargets_AfterMC'!J38</f>
        <v>0</v>
      </c>
      <c r="H25" s="518">
        <f>'[2]1.2_OriginalTargets_AfterMC'!K38</f>
        <v>0</v>
      </c>
      <c r="I25" s="518">
        <f>'[2]1.2_OriginalTargets_AfterMC'!L38</f>
        <v>0</v>
      </c>
      <c r="J25" s="518">
        <f>'[2]1.2_OriginalTargets_AfterMC'!M38</f>
        <v>0</v>
      </c>
      <c r="K25" s="519">
        <f>'[2]1.2_OriginalTargets_AfterMC'!N38</f>
        <v>0</v>
      </c>
      <c r="M25" s="518">
        <f>'[2]1.2_OriginalTargets_AfterMC'!S38</f>
        <v>0</v>
      </c>
      <c r="N25" s="518">
        <f>'[2]1.2_OriginalTargets_AfterMC'!T38</f>
        <v>0</v>
      </c>
      <c r="O25" s="518">
        <f>'[2]1.2_OriginalTargets_AfterMC'!U38</f>
        <v>0</v>
      </c>
      <c r="P25" s="518">
        <f>'[2]1.2_OriginalTargets_AfterMC'!V38</f>
        <v>0</v>
      </c>
      <c r="Q25" s="518">
        <f>'[2]1.2_OriginalTargets_AfterMC'!W38</f>
        <v>0</v>
      </c>
      <c r="R25" s="519">
        <f>'[2]1.2_OriginalTargets_AfterMC'!X38</f>
        <v>0</v>
      </c>
      <c r="T25" s="518">
        <f>'[2]1.2_OriginalTargets_AfterMC'!AC38</f>
        <v>0</v>
      </c>
      <c r="U25" s="518">
        <f>'[2]1.2_OriginalTargets_AfterMC'!AD38</f>
        <v>0</v>
      </c>
      <c r="V25" s="518">
        <f>'[2]1.2_OriginalTargets_AfterMC'!AE38</f>
        <v>0</v>
      </c>
      <c r="W25" s="518">
        <f>'[2]1.2_OriginalTargets_AfterMC'!AF38</f>
        <v>0</v>
      </c>
      <c r="X25" s="518">
        <f>'[2]1.2_OriginalTargets_AfterMC'!AG38</f>
        <v>0</v>
      </c>
      <c r="Y25" s="519">
        <f>'[2]1.2_OriginalTargets_AfterMC'!AH38</f>
        <v>0</v>
      </c>
      <c r="AA25" s="518">
        <f>'[2]1.2_OriginalTargets_AfterMC'!AK38</f>
        <v>0</v>
      </c>
      <c r="AB25" s="518">
        <f>'[2]1.2_OriginalTargets_AfterMC'!AL38</f>
        <v>0</v>
      </c>
      <c r="AC25" s="518">
        <f>'[2]1.2_OriginalTargets_AfterMC'!AM38</f>
        <v>0</v>
      </c>
      <c r="AD25" s="518">
        <f>'[2]1.2_OriginalTargets_AfterMC'!AN38</f>
        <v>0</v>
      </c>
      <c r="AE25" s="518">
        <f>'[2]1.2_OriginalTargets_AfterMC'!AO38</f>
        <v>0</v>
      </c>
      <c r="AF25" s="519">
        <f>'[2]1.2_OriginalTargets_AfterMC'!AP38</f>
        <v>0</v>
      </c>
      <c r="AG25" s="507"/>
      <c r="AH25" s="518">
        <f>'[2]1.2_OriginalTargets_AfterMC'!AR38</f>
        <v>0</v>
      </c>
      <c r="AI25" s="518">
        <f>'[2]1.2_OriginalTargets_AfterMC'!AS38</f>
        <v>0</v>
      </c>
      <c r="AJ25" s="518">
        <f>'[2]1.2_OriginalTargets_AfterMC'!AT38</f>
        <v>0</v>
      </c>
      <c r="AK25" s="518">
        <f>'[2]1.2_OriginalTargets_AfterMC'!AU38</f>
        <v>0</v>
      </c>
      <c r="AL25" s="518">
        <f>'[2]1.2_OriginalTargets_AfterMC'!AV38</f>
        <v>0</v>
      </c>
      <c r="AM25" s="519">
        <f>'[2]1.2_OriginalTargets_AfterMC'!AW38</f>
        <v>0</v>
      </c>
      <c r="AN25" s="507"/>
      <c r="AO25" s="518">
        <f>'[2]1.2_OriginalTargets_AfterMC'!AY38</f>
        <v>0</v>
      </c>
      <c r="AP25" s="518">
        <f>'[2]1.2_OriginalTargets_AfterMC'!AZ38</f>
        <v>0</v>
      </c>
      <c r="AQ25" s="518">
        <f>'[2]1.2_OriginalTargets_AfterMC'!BA38</f>
        <v>0</v>
      </c>
      <c r="AR25" s="518">
        <f>'[2]1.2_OriginalTargets_AfterMC'!BB38</f>
        <v>0</v>
      </c>
      <c r="AS25" s="518">
        <f>'[2]1.2_OriginalTargets_AfterMC'!BC38</f>
        <v>0</v>
      </c>
      <c r="AT25" s="519">
        <f>'[2]1.2_OriginalTargets_AfterMC'!BD38</f>
        <v>0</v>
      </c>
      <c r="AU25" s="507"/>
      <c r="AV25" s="518">
        <f>'[2]1.2_OriginalTargets_AfterMC'!BF38</f>
        <v>0</v>
      </c>
      <c r="AW25" s="518">
        <f>'[2]1.2_OriginalTargets_AfterMC'!BG38</f>
        <v>0</v>
      </c>
      <c r="AX25" s="518">
        <f>'[2]1.2_OriginalTargets_AfterMC'!BH38</f>
        <v>0</v>
      </c>
      <c r="AY25" s="518">
        <f>'[2]1.2_OriginalTargets_AfterMC'!BI38</f>
        <v>0</v>
      </c>
      <c r="AZ25" s="518">
        <f>'[2]1.2_OriginalTargets_AfterMC'!BJ38</f>
        <v>0</v>
      </c>
      <c r="BA25" s="519">
        <f>'[2]1.2_OriginalTargets_AfterMC'!BK38</f>
        <v>0</v>
      </c>
    </row>
    <row r="26" spans="1:53" ht="25.5">
      <c r="A26" s="520" t="s">
        <v>9</v>
      </c>
      <c r="B26" s="501">
        <v>13</v>
      </c>
      <c r="C26" s="502" t="s">
        <v>14</v>
      </c>
      <c r="D26" s="503" t="s">
        <v>58</v>
      </c>
      <c r="E26" s="521" t="s">
        <v>52</v>
      </c>
      <c r="F26" s="505">
        <f>'[2]1.2_OriginalTargets_AfterMC'!I39</f>
        <v>0</v>
      </c>
      <c r="G26" s="505">
        <f>'[2]1.2_OriginalTargets_AfterMC'!J39</f>
        <v>0</v>
      </c>
      <c r="H26" s="505">
        <f>'[2]1.2_OriginalTargets_AfterMC'!K39</f>
        <v>0</v>
      </c>
      <c r="I26" s="505">
        <f>'[2]1.2_OriginalTargets_AfterMC'!L39</f>
        <v>0</v>
      </c>
      <c r="J26" s="505">
        <f>'[2]1.2_OriginalTargets_AfterMC'!M39</f>
        <v>0</v>
      </c>
      <c r="K26" s="506">
        <f>'[2]1.2_OriginalTargets_AfterMC'!N39</f>
        <v>0</v>
      </c>
      <c r="M26" s="505">
        <f>'[2]1.2_OriginalTargets_AfterMC'!S39</f>
        <v>0</v>
      </c>
      <c r="N26" s="505">
        <f>'[2]1.2_OriginalTargets_AfterMC'!T39</f>
        <v>0</v>
      </c>
      <c r="O26" s="505">
        <f>'[2]1.2_OriginalTargets_AfterMC'!U39</f>
        <v>0</v>
      </c>
      <c r="P26" s="505">
        <f>'[2]1.2_OriginalTargets_AfterMC'!V39</f>
        <v>0</v>
      </c>
      <c r="Q26" s="505">
        <f>'[2]1.2_OriginalTargets_AfterMC'!W39</f>
        <v>0</v>
      </c>
      <c r="R26" s="506">
        <f>'[2]1.2_OriginalTargets_AfterMC'!X39</f>
        <v>0</v>
      </c>
      <c r="T26" s="505">
        <f>'[2]1.2_OriginalTargets_AfterMC'!AC39</f>
        <v>0</v>
      </c>
      <c r="U26" s="505">
        <f>'[2]1.2_OriginalTargets_AfterMC'!AD39</f>
        <v>0</v>
      </c>
      <c r="V26" s="505">
        <f>'[2]1.2_OriginalTargets_AfterMC'!AE39</f>
        <v>0</v>
      </c>
      <c r="W26" s="505">
        <f>'[2]1.2_OriginalTargets_AfterMC'!AF39</f>
        <v>0</v>
      </c>
      <c r="X26" s="505">
        <f>'[2]1.2_OriginalTargets_AfterMC'!AG39</f>
        <v>0</v>
      </c>
      <c r="Y26" s="506">
        <f>'[2]1.2_OriginalTargets_AfterMC'!AH39</f>
        <v>0</v>
      </c>
      <c r="AA26" s="505">
        <f>'[2]1.2_OriginalTargets_AfterMC'!AK39</f>
        <v>0</v>
      </c>
      <c r="AB26" s="505">
        <f>'[2]1.2_OriginalTargets_AfterMC'!AL39</f>
        <v>0</v>
      </c>
      <c r="AC26" s="505">
        <f>'[2]1.2_OriginalTargets_AfterMC'!AM39</f>
        <v>0</v>
      </c>
      <c r="AD26" s="505">
        <f>'[2]1.2_OriginalTargets_AfterMC'!AN39</f>
        <v>0</v>
      </c>
      <c r="AE26" s="505">
        <f>'[2]1.2_OriginalTargets_AfterMC'!AO39</f>
        <v>0</v>
      </c>
      <c r="AF26" s="506">
        <f>'[2]1.2_OriginalTargets_AfterMC'!AP39</f>
        <v>0</v>
      </c>
      <c r="AG26" s="507"/>
      <c r="AH26" s="505">
        <f>'[2]1.2_OriginalTargets_AfterMC'!AR39</f>
        <v>0</v>
      </c>
      <c r="AI26" s="505">
        <f>'[2]1.2_OriginalTargets_AfterMC'!AS39</f>
        <v>0</v>
      </c>
      <c r="AJ26" s="505">
        <f>'[2]1.2_OriginalTargets_AfterMC'!AT39</f>
        <v>0</v>
      </c>
      <c r="AK26" s="505">
        <f>'[2]1.2_OriginalTargets_AfterMC'!AU39</f>
        <v>0</v>
      </c>
      <c r="AL26" s="505">
        <f>'[2]1.2_OriginalTargets_AfterMC'!AV39</f>
        <v>0</v>
      </c>
      <c r="AM26" s="506">
        <f>'[2]1.2_OriginalTargets_AfterMC'!AW39</f>
        <v>0</v>
      </c>
      <c r="AN26" s="507"/>
      <c r="AO26" s="505">
        <f>'[2]1.2_OriginalTargets_AfterMC'!AY39</f>
        <v>0</v>
      </c>
      <c r="AP26" s="505">
        <f>'[2]1.2_OriginalTargets_AfterMC'!AZ39</f>
        <v>0</v>
      </c>
      <c r="AQ26" s="505">
        <f>'[2]1.2_OriginalTargets_AfterMC'!BA39</f>
        <v>0</v>
      </c>
      <c r="AR26" s="505">
        <f>'[2]1.2_OriginalTargets_AfterMC'!BB39</f>
        <v>0</v>
      </c>
      <c r="AS26" s="505">
        <f>'[2]1.2_OriginalTargets_AfterMC'!BC39</f>
        <v>0</v>
      </c>
      <c r="AT26" s="506">
        <f>'[2]1.2_OriginalTargets_AfterMC'!BD39</f>
        <v>0</v>
      </c>
      <c r="AU26" s="507"/>
      <c r="AV26" s="505">
        <f>'[2]1.2_OriginalTargets_AfterMC'!BF39</f>
        <v>0</v>
      </c>
      <c r="AW26" s="505">
        <f>'[2]1.2_OriginalTargets_AfterMC'!BG39</f>
        <v>0</v>
      </c>
      <c r="AX26" s="505">
        <f>'[2]1.2_OriginalTargets_AfterMC'!BH39</f>
        <v>0</v>
      </c>
      <c r="AY26" s="505">
        <f>'[2]1.2_OriginalTargets_AfterMC'!BI39</f>
        <v>0</v>
      </c>
      <c r="AZ26" s="505">
        <f>'[2]1.2_OriginalTargets_AfterMC'!BJ39</f>
        <v>0</v>
      </c>
      <c r="BA26" s="506">
        <f>'[2]1.2_OriginalTargets_AfterMC'!BK39</f>
        <v>0</v>
      </c>
    </row>
    <row r="27" spans="1:53" ht="13.15">
      <c r="A27" s="508"/>
      <c r="B27" s="509"/>
      <c r="C27" s="510"/>
      <c r="D27" s="511"/>
      <c r="E27" s="504" t="s">
        <v>53</v>
      </c>
      <c r="F27" s="512">
        <f>'[2]1.2_OriginalTargets_AfterMC'!I40</f>
        <v>0</v>
      </c>
      <c r="G27" s="512">
        <f>'[2]1.2_OriginalTargets_AfterMC'!J40</f>
        <v>0</v>
      </c>
      <c r="H27" s="512">
        <f>'[2]1.2_OriginalTargets_AfterMC'!K40</f>
        <v>0</v>
      </c>
      <c r="I27" s="512">
        <f>'[2]1.2_OriginalTargets_AfterMC'!L40</f>
        <v>0</v>
      </c>
      <c r="J27" s="512">
        <f>'[2]1.2_OriginalTargets_AfterMC'!M40</f>
        <v>0</v>
      </c>
      <c r="K27" s="513">
        <f>'[2]1.2_OriginalTargets_AfterMC'!N40</f>
        <v>0</v>
      </c>
      <c r="M27" s="512">
        <f>'[2]1.2_OriginalTargets_AfterMC'!S40</f>
        <v>0</v>
      </c>
      <c r="N27" s="512">
        <f>'[2]1.2_OriginalTargets_AfterMC'!T40</f>
        <v>0</v>
      </c>
      <c r="O27" s="512">
        <f>'[2]1.2_OriginalTargets_AfterMC'!U40</f>
        <v>0</v>
      </c>
      <c r="P27" s="512">
        <f>'[2]1.2_OriginalTargets_AfterMC'!V40</f>
        <v>0</v>
      </c>
      <c r="Q27" s="512">
        <f>'[2]1.2_OriginalTargets_AfterMC'!W40</f>
        <v>0</v>
      </c>
      <c r="R27" s="513">
        <f>'[2]1.2_OriginalTargets_AfterMC'!X40</f>
        <v>0</v>
      </c>
      <c r="T27" s="512">
        <f>'[2]1.2_OriginalTargets_AfterMC'!AC40</f>
        <v>0</v>
      </c>
      <c r="U27" s="512">
        <f>'[2]1.2_OriginalTargets_AfterMC'!AD40</f>
        <v>0</v>
      </c>
      <c r="V27" s="512">
        <f>'[2]1.2_OriginalTargets_AfterMC'!AE40</f>
        <v>0</v>
      </c>
      <c r="W27" s="512">
        <f>'[2]1.2_OriginalTargets_AfterMC'!AF40</f>
        <v>0</v>
      </c>
      <c r="X27" s="512">
        <f>'[2]1.2_OriginalTargets_AfterMC'!AG40</f>
        <v>0</v>
      </c>
      <c r="Y27" s="513">
        <f>'[2]1.2_OriginalTargets_AfterMC'!AH40</f>
        <v>0</v>
      </c>
      <c r="AA27" s="512">
        <f>'[2]1.2_OriginalTargets_AfterMC'!AK40</f>
        <v>0</v>
      </c>
      <c r="AB27" s="512">
        <f>'[2]1.2_OriginalTargets_AfterMC'!AL40</f>
        <v>0</v>
      </c>
      <c r="AC27" s="512">
        <f>'[2]1.2_OriginalTargets_AfterMC'!AM40</f>
        <v>0</v>
      </c>
      <c r="AD27" s="512">
        <f>'[2]1.2_OriginalTargets_AfterMC'!AN40</f>
        <v>0</v>
      </c>
      <c r="AE27" s="512">
        <f>'[2]1.2_OriginalTargets_AfterMC'!AO40</f>
        <v>0</v>
      </c>
      <c r="AF27" s="513">
        <f>'[2]1.2_OriginalTargets_AfterMC'!AP40</f>
        <v>0</v>
      </c>
      <c r="AG27" s="507"/>
      <c r="AH27" s="512">
        <f>'[2]1.2_OriginalTargets_AfterMC'!AR40</f>
        <v>0</v>
      </c>
      <c r="AI27" s="512">
        <f>'[2]1.2_OriginalTargets_AfterMC'!AS40</f>
        <v>0</v>
      </c>
      <c r="AJ27" s="512">
        <f>'[2]1.2_OriginalTargets_AfterMC'!AT40</f>
        <v>0</v>
      </c>
      <c r="AK27" s="512">
        <f>'[2]1.2_OriginalTargets_AfterMC'!AU40</f>
        <v>0</v>
      </c>
      <c r="AL27" s="512">
        <f>'[2]1.2_OriginalTargets_AfterMC'!AV40</f>
        <v>0</v>
      </c>
      <c r="AM27" s="513">
        <f>'[2]1.2_OriginalTargets_AfterMC'!AW40</f>
        <v>0</v>
      </c>
      <c r="AN27" s="507"/>
      <c r="AO27" s="512">
        <f>'[2]1.2_OriginalTargets_AfterMC'!AY40</f>
        <v>0</v>
      </c>
      <c r="AP27" s="512">
        <f>'[2]1.2_OriginalTargets_AfterMC'!AZ40</f>
        <v>0</v>
      </c>
      <c r="AQ27" s="512">
        <f>'[2]1.2_OriginalTargets_AfterMC'!BA40</f>
        <v>0</v>
      </c>
      <c r="AR27" s="512">
        <f>'[2]1.2_OriginalTargets_AfterMC'!BB40</f>
        <v>0</v>
      </c>
      <c r="AS27" s="512">
        <f>'[2]1.2_OriginalTargets_AfterMC'!BC40</f>
        <v>0</v>
      </c>
      <c r="AT27" s="513">
        <f>'[2]1.2_OriginalTargets_AfterMC'!BD40</f>
        <v>0</v>
      </c>
      <c r="AU27" s="507"/>
      <c r="AV27" s="512">
        <f>'[2]1.2_OriginalTargets_AfterMC'!BF40</f>
        <v>0</v>
      </c>
      <c r="AW27" s="512">
        <f>'[2]1.2_OriginalTargets_AfterMC'!BG40</f>
        <v>0</v>
      </c>
      <c r="AX27" s="512">
        <f>'[2]1.2_OriginalTargets_AfterMC'!BH40</f>
        <v>0</v>
      </c>
      <c r="AY27" s="512">
        <f>'[2]1.2_OriginalTargets_AfterMC'!BI40</f>
        <v>0</v>
      </c>
      <c r="AZ27" s="512">
        <f>'[2]1.2_OriginalTargets_AfterMC'!BJ40</f>
        <v>0</v>
      </c>
      <c r="BA27" s="513">
        <f>'[2]1.2_OriginalTargets_AfterMC'!BK40</f>
        <v>0</v>
      </c>
    </row>
    <row r="28" spans="1:53" ht="13.15">
      <c r="A28" s="508"/>
      <c r="B28" s="509"/>
      <c r="C28" s="510"/>
      <c r="D28" s="511"/>
      <c r="E28" s="504" t="s">
        <v>54</v>
      </c>
      <c r="F28" s="512">
        <f>'[2]1.2_OriginalTargets_AfterMC'!I41</f>
        <v>3</v>
      </c>
      <c r="G28" s="512">
        <f>'[2]1.2_OriginalTargets_AfterMC'!J41</f>
        <v>0</v>
      </c>
      <c r="H28" s="512">
        <f>'[2]1.2_OriginalTargets_AfterMC'!K41</f>
        <v>1</v>
      </c>
      <c r="I28" s="512">
        <f>'[2]1.2_OriginalTargets_AfterMC'!L41</f>
        <v>1</v>
      </c>
      <c r="J28" s="512">
        <f>'[2]1.2_OriginalTargets_AfterMC'!M41</f>
        <v>1</v>
      </c>
      <c r="K28" s="513">
        <f>'[2]1.2_OriginalTargets_AfterMC'!N41</f>
        <v>0</v>
      </c>
      <c r="M28" s="512">
        <f>'[2]1.2_OriginalTargets_AfterMC'!S41</f>
        <v>3</v>
      </c>
      <c r="N28" s="512">
        <f>'[2]1.2_OriginalTargets_AfterMC'!T41</f>
        <v>0</v>
      </c>
      <c r="O28" s="512">
        <f>'[2]1.2_OriginalTargets_AfterMC'!U41</f>
        <v>3</v>
      </c>
      <c r="P28" s="512">
        <f>'[2]1.2_OriginalTargets_AfterMC'!V41</f>
        <v>0</v>
      </c>
      <c r="Q28" s="512">
        <f>'[2]1.2_OriginalTargets_AfterMC'!W41</f>
        <v>0</v>
      </c>
      <c r="R28" s="513">
        <f>'[2]1.2_OriginalTargets_AfterMC'!X41</f>
        <v>0</v>
      </c>
      <c r="T28" s="512">
        <f>'[2]1.2_OriginalTargets_AfterMC'!AC41</f>
        <v>3</v>
      </c>
      <c r="U28" s="512">
        <f>'[2]1.2_OriginalTargets_AfterMC'!AD41</f>
        <v>0</v>
      </c>
      <c r="V28" s="512">
        <f>'[2]1.2_OriginalTargets_AfterMC'!AE41</f>
        <v>1</v>
      </c>
      <c r="W28" s="512">
        <f>'[2]1.2_OriginalTargets_AfterMC'!AF41</f>
        <v>0</v>
      </c>
      <c r="X28" s="512">
        <f>'[2]1.2_OriginalTargets_AfterMC'!AG41</f>
        <v>0</v>
      </c>
      <c r="Y28" s="513">
        <f>'[2]1.2_OriginalTargets_AfterMC'!AH41</f>
        <v>2</v>
      </c>
      <c r="AA28" s="512">
        <f>'[2]1.2_OriginalTargets_AfterMC'!AK41</f>
        <v>2</v>
      </c>
      <c r="AB28" s="512">
        <f>'[2]1.2_OriginalTargets_AfterMC'!AL41</f>
        <v>0</v>
      </c>
      <c r="AC28" s="512">
        <f>'[2]1.2_OriginalTargets_AfterMC'!AM41</f>
        <v>2</v>
      </c>
      <c r="AD28" s="512">
        <f>'[2]1.2_OriginalTargets_AfterMC'!AN41</f>
        <v>0</v>
      </c>
      <c r="AE28" s="512">
        <f>'[2]1.2_OriginalTargets_AfterMC'!AO41</f>
        <v>0</v>
      </c>
      <c r="AF28" s="513">
        <f>'[2]1.2_OriginalTargets_AfterMC'!AP41</f>
        <v>-2</v>
      </c>
      <c r="AG28" s="507"/>
      <c r="AH28" s="512">
        <f>'[2]1.2_OriginalTargets_AfterMC'!AR41</f>
        <v>0</v>
      </c>
      <c r="AI28" s="512">
        <f>'[2]1.2_OriginalTargets_AfterMC'!AS41</f>
        <v>0</v>
      </c>
      <c r="AJ28" s="512">
        <f>'[2]1.2_OriginalTargets_AfterMC'!AT41</f>
        <v>0</v>
      </c>
      <c r="AK28" s="512">
        <f>'[2]1.2_OriginalTargets_AfterMC'!AU41</f>
        <v>0</v>
      </c>
      <c r="AL28" s="512">
        <f>'[2]1.2_OriginalTargets_AfterMC'!AV41</f>
        <v>0</v>
      </c>
      <c r="AM28" s="513">
        <f>'[2]1.2_OriginalTargets_AfterMC'!AW41</f>
        <v>0</v>
      </c>
      <c r="AN28" s="507"/>
      <c r="AO28" s="512">
        <f>'[2]1.2_OriginalTargets_AfterMC'!AY41</f>
        <v>2</v>
      </c>
      <c r="AP28" s="512">
        <f>'[2]1.2_OriginalTargets_AfterMC'!AZ41</f>
        <v>0</v>
      </c>
      <c r="AQ28" s="512">
        <f>'[2]1.2_OriginalTargets_AfterMC'!BA41</f>
        <v>2</v>
      </c>
      <c r="AR28" s="512">
        <f>'[2]1.2_OriginalTargets_AfterMC'!BB41</f>
        <v>0</v>
      </c>
      <c r="AS28" s="512">
        <f>'[2]1.2_OriginalTargets_AfterMC'!BC41</f>
        <v>0</v>
      </c>
      <c r="AT28" s="513">
        <f>'[2]1.2_OriginalTargets_AfterMC'!BD41</f>
        <v>-2</v>
      </c>
      <c r="AU28" s="507"/>
      <c r="AV28" s="512">
        <f>'[2]1.2_OriginalTargets_AfterMC'!BF41</f>
        <v>0</v>
      </c>
      <c r="AW28" s="512">
        <f>'[2]1.2_OriginalTargets_AfterMC'!BG41</f>
        <v>0</v>
      </c>
      <c r="AX28" s="512">
        <f>'[2]1.2_OriginalTargets_AfterMC'!BH41</f>
        <v>0</v>
      </c>
      <c r="AY28" s="512">
        <f>'[2]1.2_OriginalTargets_AfterMC'!BI41</f>
        <v>0</v>
      </c>
      <c r="AZ28" s="512">
        <f>'[2]1.2_OriginalTargets_AfterMC'!BJ41</f>
        <v>0</v>
      </c>
      <c r="BA28" s="513">
        <f>'[2]1.2_OriginalTargets_AfterMC'!BK41</f>
        <v>0</v>
      </c>
    </row>
    <row r="29" spans="1:53" ht="13.5" thickBot="1">
      <c r="A29" s="508"/>
      <c r="B29" s="514"/>
      <c r="C29" s="515"/>
      <c r="D29" s="516"/>
      <c r="E29" s="517" t="s">
        <v>55</v>
      </c>
      <c r="F29" s="518">
        <f>'[2]1.2_OriginalTargets_AfterMC'!I42</f>
        <v>0</v>
      </c>
      <c r="G29" s="518">
        <f>'[2]1.2_OriginalTargets_AfterMC'!J42</f>
        <v>0</v>
      </c>
      <c r="H29" s="518">
        <f>'[2]1.2_OriginalTargets_AfterMC'!K42</f>
        <v>0</v>
      </c>
      <c r="I29" s="518">
        <f>'[2]1.2_OriginalTargets_AfterMC'!L42</f>
        <v>0</v>
      </c>
      <c r="J29" s="518">
        <f>'[2]1.2_OriginalTargets_AfterMC'!M42</f>
        <v>0</v>
      </c>
      <c r="K29" s="519">
        <f>'[2]1.2_OriginalTargets_AfterMC'!N42</f>
        <v>0</v>
      </c>
      <c r="M29" s="518">
        <f>'[2]1.2_OriginalTargets_AfterMC'!S42</f>
        <v>0</v>
      </c>
      <c r="N29" s="518">
        <f>'[2]1.2_OriginalTargets_AfterMC'!T42</f>
        <v>0</v>
      </c>
      <c r="O29" s="518">
        <f>'[2]1.2_OriginalTargets_AfterMC'!U42</f>
        <v>0</v>
      </c>
      <c r="P29" s="518">
        <f>'[2]1.2_OriginalTargets_AfterMC'!V42</f>
        <v>0</v>
      </c>
      <c r="Q29" s="518">
        <f>'[2]1.2_OriginalTargets_AfterMC'!W42</f>
        <v>0</v>
      </c>
      <c r="R29" s="519">
        <f>'[2]1.2_OriginalTargets_AfterMC'!X42</f>
        <v>0</v>
      </c>
      <c r="T29" s="518">
        <f>'[2]1.2_OriginalTargets_AfterMC'!AC42</f>
        <v>0</v>
      </c>
      <c r="U29" s="518">
        <f>'[2]1.2_OriginalTargets_AfterMC'!AD42</f>
        <v>0</v>
      </c>
      <c r="V29" s="518">
        <f>'[2]1.2_OriginalTargets_AfterMC'!AE42</f>
        <v>0</v>
      </c>
      <c r="W29" s="518">
        <f>'[2]1.2_OriginalTargets_AfterMC'!AF42</f>
        <v>0</v>
      </c>
      <c r="X29" s="518">
        <f>'[2]1.2_OriginalTargets_AfterMC'!AG42</f>
        <v>0</v>
      </c>
      <c r="Y29" s="519">
        <f>'[2]1.2_OriginalTargets_AfterMC'!AH42</f>
        <v>0</v>
      </c>
      <c r="AA29" s="518">
        <f>'[2]1.2_OriginalTargets_AfterMC'!AK42</f>
        <v>0</v>
      </c>
      <c r="AB29" s="518">
        <f>'[2]1.2_OriginalTargets_AfterMC'!AL42</f>
        <v>0</v>
      </c>
      <c r="AC29" s="518">
        <f>'[2]1.2_OriginalTargets_AfterMC'!AM42</f>
        <v>0</v>
      </c>
      <c r="AD29" s="518">
        <f>'[2]1.2_OriginalTargets_AfterMC'!AN42</f>
        <v>0</v>
      </c>
      <c r="AE29" s="518">
        <f>'[2]1.2_OriginalTargets_AfterMC'!AO42</f>
        <v>0</v>
      </c>
      <c r="AF29" s="519">
        <f>'[2]1.2_OriginalTargets_AfterMC'!AP42</f>
        <v>0</v>
      </c>
      <c r="AG29" s="507"/>
      <c r="AH29" s="518">
        <f>'[2]1.2_OriginalTargets_AfterMC'!AR42</f>
        <v>0</v>
      </c>
      <c r="AI29" s="518">
        <f>'[2]1.2_OriginalTargets_AfterMC'!AS42</f>
        <v>0</v>
      </c>
      <c r="AJ29" s="518">
        <f>'[2]1.2_OriginalTargets_AfterMC'!AT42</f>
        <v>0</v>
      </c>
      <c r="AK29" s="518">
        <f>'[2]1.2_OriginalTargets_AfterMC'!AU42</f>
        <v>0</v>
      </c>
      <c r="AL29" s="518">
        <f>'[2]1.2_OriginalTargets_AfterMC'!AV42</f>
        <v>0</v>
      </c>
      <c r="AM29" s="519">
        <f>'[2]1.2_OriginalTargets_AfterMC'!AW42</f>
        <v>0</v>
      </c>
      <c r="AN29" s="507"/>
      <c r="AO29" s="518">
        <f>'[2]1.2_OriginalTargets_AfterMC'!AY42</f>
        <v>0</v>
      </c>
      <c r="AP29" s="518">
        <f>'[2]1.2_OriginalTargets_AfterMC'!AZ42</f>
        <v>0</v>
      </c>
      <c r="AQ29" s="518">
        <f>'[2]1.2_OriginalTargets_AfterMC'!BA42</f>
        <v>0</v>
      </c>
      <c r="AR29" s="518">
        <f>'[2]1.2_OriginalTargets_AfterMC'!BB42</f>
        <v>0</v>
      </c>
      <c r="AS29" s="518">
        <f>'[2]1.2_OriginalTargets_AfterMC'!BC42</f>
        <v>0</v>
      </c>
      <c r="AT29" s="519">
        <f>'[2]1.2_OriginalTargets_AfterMC'!BD42</f>
        <v>0</v>
      </c>
      <c r="AU29" s="507"/>
      <c r="AV29" s="518">
        <f>'[2]1.2_OriginalTargets_AfterMC'!BF42</f>
        <v>0</v>
      </c>
      <c r="AW29" s="518">
        <f>'[2]1.2_OriginalTargets_AfterMC'!BG42</f>
        <v>0</v>
      </c>
      <c r="AX29" s="518">
        <f>'[2]1.2_OriginalTargets_AfterMC'!BH42</f>
        <v>0</v>
      </c>
      <c r="AY29" s="518">
        <f>'[2]1.2_OriginalTargets_AfterMC'!BI42</f>
        <v>0</v>
      </c>
      <c r="AZ29" s="518">
        <f>'[2]1.2_OriginalTargets_AfterMC'!BJ42</f>
        <v>0</v>
      </c>
      <c r="BA29" s="519">
        <f>'[2]1.2_OriginalTargets_AfterMC'!BK42</f>
        <v>0</v>
      </c>
    </row>
    <row r="30" spans="1:53" ht="26.25">
      <c r="A30" s="520" t="s">
        <v>9</v>
      </c>
      <c r="B30" s="501">
        <v>16</v>
      </c>
      <c r="C30" s="502" t="s">
        <v>15</v>
      </c>
      <c r="D30" s="503" t="s">
        <v>57</v>
      </c>
      <c r="E30" s="521" t="s">
        <v>52</v>
      </c>
      <c r="F30" s="505">
        <f>'[2]1.2_OriginalTargets_AfterMC'!I43</f>
        <v>4</v>
      </c>
      <c r="G30" s="505">
        <f>'[2]1.2_OriginalTargets_AfterMC'!J43</f>
        <v>0</v>
      </c>
      <c r="H30" s="505">
        <f>'[2]1.2_OriginalTargets_AfterMC'!K43</f>
        <v>2</v>
      </c>
      <c r="I30" s="505">
        <f>'[2]1.2_OriginalTargets_AfterMC'!L43</f>
        <v>1</v>
      </c>
      <c r="J30" s="505">
        <f>'[2]1.2_OriginalTargets_AfterMC'!M43</f>
        <v>1</v>
      </c>
      <c r="K30" s="506">
        <f>'[2]1.2_OriginalTargets_AfterMC'!N43</f>
        <v>0</v>
      </c>
      <c r="M30" s="505">
        <f>'[2]1.2_OriginalTargets_AfterMC'!S43</f>
        <v>4</v>
      </c>
      <c r="N30" s="505">
        <f>'[2]1.2_OriginalTargets_AfterMC'!T43</f>
        <v>1</v>
      </c>
      <c r="O30" s="505">
        <f>'[2]1.2_OriginalTargets_AfterMC'!U43</f>
        <v>2</v>
      </c>
      <c r="P30" s="505">
        <f>'[2]1.2_OriginalTargets_AfterMC'!V43</f>
        <v>1</v>
      </c>
      <c r="Q30" s="505">
        <f>'[2]1.2_OriginalTargets_AfterMC'!W43</f>
        <v>0</v>
      </c>
      <c r="R30" s="506">
        <f>'[2]1.2_OriginalTargets_AfterMC'!X43</f>
        <v>0</v>
      </c>
      <c r="T30" s="505">
        <f>'[2]1.2_OriginalTargets_AfterMC'!AC43</f>
        <v>4</v>
      </c>
      <c r="U30" s="505">
        <f>'[2]1.2_OriginalTargets_AfterMC'!AD43</f>
        <v>0</v>
      </c>
      <c r="V30" s="505">
        <f>'[2]1.2_OriginalTargets_AfterMC'!AE43</f>
        <v>0</v>
      </c>
      <c r="W30" s="505">
        <f>'[2]1.2_OriginalTargets_AfterMC'!AF43</f>
        <v>2</v>
      </c>
      <c r="X30" s="505">
        <f>'[2]1.2_OriginalTargets_AfterMC'!AG43</f>
        <v>0</v>
      </c>
      <c r="Y30" s="506">
        <f>'[2]1.2_OriginalTargets_AfterMC'!AH43</f>
        <v>2</v>
      </c>
      <c r="AA30" s="505">
        <f>'[2]1.2_OriginalTargets_AfterMC'!AK43</f>
        <v>3</v>
      </c>
      <c r="AB30" s="505">
        <f>'[2]1.2_OriginalTargets_AfterMC'!AL43</f>
        <v>1</v>
      </c>
      <c r="AC30" s="505">
        <f>'[2]1.2_OriginalTargets_AfterMC'!AM43</f>
        <v>2</v>
      </c>
      <c r="AD30" s="505">
        <f>'[2]1.2_OriginalTargets_AfterMC'!AN43</f>
        <v>-1</v>
      </c>
      <c r="AE30" s="505">
        <f>'[2]1.2_OriginalTargets_AfterMC'!AO43</f>
        <v>0</v>
      </c>
      <c r="AF30" s="506">
        <f>'[2]1.2_OriginalTargets_AfterMC'!AP43</f>
        <v>-2</v>
      </c>
      <c r="AG30" s="507"/>
      <c r="AH30" s="505">
        <f>'[2]1.2_OriginalTargets_AfterMC'!AR43</f>
        <v>0</v>
      </c>
      <c r="AI30" s="505">
        <f>'[2]1.2_OriginalTargets_AfterMC'!AS43</f>
        <v>0</v>
      </c>
      <c r="AJ30" s="505">
        <f>'[2]1.2_OriginalTargets_AfterMC'!AT43</f>
        <v>0</v>
      </c>
      <c r="AK30" s="505">
        <f>'[2]1.2_OriginalTargets_AfterMC'!AU43</f>
        <v>0</v>
      </c>
      <c r="AL30" s="505">
        <f>'[2]1.2_OriginalTargets_AfterMC'!AV43</f>
        <v>0</v>
      </c>
      <c r="AM30" s="506">
        <f>'[2]1.2_OriginalTargets_AfterMC'!AW43</f>
        <v>0</v>
      </c>
      <c r="AN30" s="507"/>
      <c r="AO30" s="505">
        <f>'[2]1.2_OriginalTargets_AfterMC'!AY43</f>
        <v>3</v>
      </c>
      <c r="AP30" s="505">
        <f>'[2]1.2_OriginalTargets_AfterMC'!AZ43</f>
        <v>1</v>
      </c>
      <c r="AQ30" s="505">
        <f>'[2]1.2_OriginalTargets_AfterMC'!BA43</f>
        <v>2</v>
      </c>
      <c r="AR30" s="505">
        <f>'[2]1.2_OriginalTargets_AfterMC'!BB43</f>
        <v>-1</v>
      </c>
      <c r="AS30" s="505">
        <f>'[2]1.2_OriginalTargets_AfterMC'!BC43</f>
        <v>0</v>
      </c>
      <c r="AT30" s="506">
        <f>'[2]1.2_OriginalTargets_AfterMC'!BD43</f>
        <v>-2</v>
      </c>
      <c r="AU30" s="507"/>
      <c r="AV30" s="505">
        <f>'[2]1.2_OriginalTargets_AfterMC'!BF43</f>
        <v>0</v>
      </c>
      <c r="AW30" s="505">
        <f>'[2]1.2_OriginalTargets_AfterMC'!BG43</f>
        <v>0</v>
      </c>
      <c r="AX30" s="505">
        <f>'[2]1.2_OriginalTargets_AfterMC'!BH43</f>
        <v>0</v>
      </c>
      <c r="AY30" s="505">
        <f>'[2]1.2_OriginalTargets_AfterMC'!BI43</f>
        <v>0</v>
      </c>
      <c r="AZ30" s="505">
        <f>'[2]1.2_OriginalTargets_AfterMC'!BJ43</f>
        <v>0</v>
      </c>
      <c r="BA30" s="506">
        <f>'[2]1.2_OriginalTargets_AfterMC'!BK43</f>
        <v>0</v>
      </c>
    </row>
    <row r="31" spans="1:53" ht="13.15">
      <c r="A31" s="508"/>
      <c r="B31" s="509"/>
      <c r="C31" s="510"/>
      <c r="D31" s="511"/>
      <c r="E31" s="504" t="s">
        <v>53</v>
      </c>
      <c r="F31" s="512">
        <f>'[2]1.2_OriginalTargets_AfterMC'!I44</f>
        <v>3</v>
      </c>
      <c r="G31" s="512">
        <f>'[2]1.2_OriginalTargets_AfterMC'!J44</f>
        <v>2</v>
      </c>
      <c r="H31" s="512">
        <f>'[2]1.2_OriginalTargets_AfterMC'!K44</f>
        <v>1</v>
      </c>
      <c r="I31" s="512">
        <f>'[2]1.2_OriginalTargets_AfterMC'!L44</f>
        <v>0</v>
      </c>
      <c r="J31" s="512">
        <f>'[2]1.2_OriginalTargets_AfterMC'!M44</f>
        <v>0</v>
      </c>
      <c r="K31" s="513">
        <f>'[2]1.2_OriginalTargets_AfterMC'!N44</f>
        <v>0</v>
      </c>
      <c r="M31" s="512">
        <f>'[2]1.2_OriginalTargets_AfterMC'!S44</f>
        <v>3</v>
      </c>
      <c r="N31" s="512">
        <f>'[2]1.2_OriginalTargets_AfterMC'!T44</f>
        <v>2</v>
      </c>
      <c r="O31" s="512">
        <f>'[2]1.2_OriginalTargets_AfterMC'!U44</f>
        <v>0</v>
      </c>
      <c r="P31" s="512">
        <f>'[2]1.2_OriginalTargets_AfterMC'!V44</f>
        <v>1</v>
      </c>
      <c r="Q31" s="512">
        <f>'[2]1.2_OriginalTargets_AfterMC'!W44</f>
        <v>0</v>
      </c>
      <c r="R31" s="513">
        <f>'[2]1.2_OriginalTargets_AfterMC'!X44</f>
        <v>0</v>
      </c>
      <c r="T31" s="512">
        <f>'[2]1.2_OriginalTargets_AfterMC'!AC44</f>
        <v>3</v>
      </c>
      <c r="U31" s="512">
        <f>'[2]1.2_OriginalTargets_AfterMC'!AD44</f>
        <v>2</v>
      </c>
      <c r="V31" s="512">
        <f>'[2]1.2_OriginalTargets_AfterMC'!AE44</f>
        <v>0</v>
      </c>
      <c r="W31" s="512">
        <f>'[2]1.2_OriginalTargets_AfterMC'!AF44</f>
        <v>1</v>
      </c>
      <c r="X31" s="512">
        <f>'[2]1.2_OriginalTargets_AfterMC'!AG44</f>
        <v>0</v>
      </c>
      <c r="Y31" s="513">
        <f>'[2]1.2_OriginalTargets_AfterMC'!AH44</f>
        <v>0</v>
      </c>
      <c r="AA31" s="512">
        <f>'[2]1.2_OriginalTargets_AfterMC'!AK44</f>
        <v>0</v>
      </c>
      <c r="AB31" s="512">
        <f>'[2]1.2_OriginalTargets_AfterMC'!AL44</f>
        <v>0</v>
      </c>
      <c r="AC31" s="512">
        <f>'[2]1.2_OriginalTargets_AfterMC'!AM44</f>
        <v>0</v>
      </c>
      <c r="AD31" s="512">
        <f>'[2]1.2_OriginalTargets_AfterMC'!AN44</f>
        <v>0</v>
      </c>
      <c r="AE31" s="512">
        <f>'[2]1.2_OriginalTargets_AfterMC'!AO44</f>
        <v>0</v>
      </c>
      <c r="AF31" s="513">
        <f>'[2]1.2_OriginalTargets_AfterMC'!AP44</f>
        <v>0</v>
      </c>
      <c r="AG31" s="507"/>
      <c r="AH31" s="512">
        <f>'[2]1.2_OriginalTargets_AfterMC'!AR44</f>
        <v>0</v>
      </c>
      <c r="AI31" s="512">
        <f>'[2]1.2_OriginalTargets_AfterMC'!AS44</f>
        <v>0</v>
      </c>
      <c r="AJ31" s="512">
        <f>'[2]1.2_OriginalTargets_AfterMC'!AT44</f>
        <v>0</v>
      </c>
      <c r="AK31" s="512">
        <f>'[2]1.2_OriginalTargets_AfterMC'!AU44</f>
        <v>0</v>
      </c>
      <c r="AL31" s="512">
        <f>'[2]1.2_OriginalTargets_AfterMC'!AV44</f>
        <v>0</v>
      </c>
      <c r="AM31" s="513">
        <f>'[2]1.2_OriginalTargets_AfterMC'!AW44</f>
        <v>0</v>
      </c>
      <c r="AN31" s="507"/>
      <c r="AO31" s="512">
        <f>'[2]1.2_OriginalTargets_AfterMC'!AY44</f>
        <v>0</v>
      </c>
      <c r="AP31" s="512">
        <f>'[2]1.2_OriginalTargets_AfterMC'!AZ44</f>
        <v>0</v>
      </c>
      <c r="AQ31" s="512">
        <f>'[2]1.2_OriginalTargets_AfterMC'!BA44</f>
        <v>0</v>
      </c>
      <c r="AR31" s="512">
        <f>'[2]1.2_OriginalTargets_AfterMC'!BB44</f>
        <v>0</v>
      </c>
      <c r="AS31" s="512">
        <f>'[2]1.2_OriginalTargets_AfterMC'!BC44</f>
        <v>0</v>
      </c>
      <c r="AT31" s="513">
        <f>'[2]1.2_OriginalTargets_AfterMC'!BD44</f>
        <v>0</v>
      </c>
      <c r="AU31" s="507"/>
      <c r="AV31" s="512">
        <f>'[2]1.2_OriginalTargets_AfterMC'!BF44</f>
        <v>0</v>
      </c>
      <c r="AW31" s="512">
        <f>'[2]1.2_OriginalTargets_AfterMC'!BG44</f>
        <v>0</v>
      </c>
      <c r="AX31" s="512">
        <f>'[2]1.2_OriginalTargets_AfterMC'!BH44</f>
        <v>0</v>
      </c>
      <c r="AY31" s="512">
        <f>'[2]1.2_OriginalTargets_AfterMC'!BI44</f>
        <v>0</v>
      </c>
      <c r="AZ31" s="512">
        <f>'[2]1.2_OriginalTargets_AfterMC'!BJ44</f>
        <v>0</v>
      </c>
      <c r="BA31" s="513">
        <f>'[2]1.2_OriginalTargets_AfterMC'!BK44</f>
        <v>0</v>
      </c>
    </row>
    <row r="32" spans="1:53" ht="13.15">
      <c r="A32" s="508"/>
      <c r="B32" s="509"/>
      <c r="C32" s="510"/>
      <c r="D32" s="511"/>
      <c r="E32" s="504" t="s">
        <v>54</v>
      </c>
      <c r="F32" s="512">
        <f>'[2]1.2_OriginalTargets_AfterMC'!I45</f>
        <v>3</v>
      </c>
      <c r="G32" s="512">
        <f>'[2]1.2_OriginalTargets_AfterMC'!J45</f>
        <v>0</v>
      </c>
      <c r="H32" s="512">
        <f>'[2]1.2_OriginalTargets_AfterMC'!K45</f>
        <v>2</v>
      </c>
      <c r="I32" s="512">
        <f>'[2]1.2_OriginalTargets_AfterMC'!L45</f>
        <v>1</v>
      </c>
      <c r="J32" s="512">
        <f>'[2]1.2_OriginalTargets_AfterMC'!M45</f>
        <v>0</v>
      </c>
      <c r="K32" s="513">
        <f>'[2]1.2_OriginalTargets_AfterMC'!N45</f>
        <v>0</v>
      </c>
      <c r="M32" s="512">
        <f>'[2]1.2_OriginalTargets_AfterMC'!S45</f>
        <v>3</v>
      </c>
      <c r="N32" s="512">
        <f>'[2]1.2_OriginalTargets_AfterMC'!T45</f>
        <v>0</v>
      </c>
      <c r="O32" s="512">
        <f>'[2]1.2_OriginalTargets_AfterMC'!U45</f>
        <v>1</v>
      </c>
      <c r="P32" s="512">
        <f>'[2]1.2_OriginalTargets_AfterMC'!V45</f>
        <v>2</v>
      </c>
      <c r="Q32" s="512">
        <f>'[2]1.2_OriginalTargets_AfterMC'!W45</f>
        <v>0</v>
      </c>
      <c r="R32" s="513">
        <f>'[2]1.2_OriginalTargets_AfterMC'!X45</f>
        <v>0</v>
      </c>
      <c r="T32" s="512">
        <f>'[2]1.2_OriginalTargets_AfterMC'!AC45</f>
        <v>3</v>
      </c>
      <c r="U32" s="512">
        <f>'[2]1.2_OriginalTargets_AfterMC'!AD45</f>
        <v>0</v>
      </c>
      <c r="V32" s="512">
        <f>'[2]1.2_OriginalTargets_AfterMC'!AE45</f>
        <v>0</v>
      </c>
      <c r="W32" s="512">
        <f>'[2]1.2_OriginalTargets_AfterMC'!AF45</f>
        <v>2</v>
      </c>
      <c r="X32" s="512">
        <f>'[2]1.2_OriginalTargets_AfterMC'!AG45</f>
        <v>0</v>
      </c>
      <c r="Y32" s="513">
        <f>'[2]1.2_OriginalTargets_AfterMC'!AH45</f>
        <v>1</v>
      </c>
      <c r="AA32" s="512">
        <f>'[2]1.2_OriginalTargets_AfterMC'!AK45</f>
        <v>1</v>
      </c>
      <c r="AB32" s="512">
        <f>'[2]1.2_OriginalTargets_AfterMC'!AL45</f>
        <v>0</v>
      </c>
      <c r="AC32" s="512">
        <f>'[2]1.2_OriginalTargets_AfterMC'!AM45</f>
        <v>1</v>
      </c>
      <c r="AD32" s="512">
        <f>'[2]1.2_OriginalTargets_AfterMC'!AN45</f>
        <v>0</v>
      </c>
      <c r="AE32" s="512">
        <f>'[2]1.2_OriginalTargets_AfterMC'!AO45</f>
        <v>0</v>
      </c>
      <c r="AF32" s="513">
        <f>'[2]1.2_OriginalTargets_AfterMC'!AP45</f>
        <v>-1</v>
      </c>
      <c r="AG32" s="507"/>
      <c r="AH32" s="512">
        <f>'[2]1.2_OriginalTargets_AfterMC'!AR45</f>
        <v>0</v>
      </c>
      <c r="AI32" s="512">
        <f>'[2]1.2_OriginalTargets_AfterMC'!AS45</f>
        <v>0</v>
      </c>
      <c r="AJ32" s="512">
        <f>'[2]1.2_OriginalTargets_AfterMC'!AT45</f>
        <v>0</v>
      </c>
      <c r="AK32" s="512">
        <f>'[2]1.2_OriginalTargets_AfterMC'!AU45</f>
        <v>0</v>
      </c>
      <c r="AL32" s="512">
        <f>'[2]1.2_OriginalTargets_AfterMC'!AV45</f>
        <v>0</v>
      </c>
      <c r="AM32" s="513">
        <f>'[2]1.2_OriginalTargets_AfterMC'!AW45</f>
        <v>0</v>
      </c>
      <c r="AN32" s="507"/>
      <c r="AO32" s="512">
        <f>'[2]1.2_OriginalTargets_AfterMC'!AY45</f>
        <v>1</v>
      </c>
      <c r="AP32" s="512">
        <f>'[2]1.2_OriginalTargets_AfterMC'!AZ45</f>
        <v>0</v>
      </c>
      <c r="AQ32" s="512">
        <f>'[2]1.2_OriginalTargets_AfterMC'!BA45</f>
        <v>1</v>
      </c>
      <c r="AR32" s="512">
        <f>'[2]1.2_OriginalTargets_AfterMC'!BB45</f>
        <v>0</v>
      </c>
      <c r="AS32" s="512">
        <f>'[2]1.2_OriginalTargets_AfterMC'!BC45</f>
        <v>0</v>
      </c>
      <c r="AT32" s="513">
        <f>'[2]1.2_OriginalTargets_AfterMC'!BD45</f>
        <v>-1</v>
      </c>
      <c r="AU32" s="507"/>
      <c r="AV32" s="512">
        <f>'[2]1.2_OriginalTargets_AfterMC'!BF45</f>
        <v>0</v>
      </c>
      <c r="AW32" s="512">
        <f>'[2]1.2_OriginalTargets_AfterMC'!BG45</f>
        <v>0</v>
      </c>
      <c r="AX32" s="512">
        <f>'[2]1.2_OriginalTargets_AfterMC'!BH45</f>
        <v>0</v>
      </c>
      <c r="AY32" s="512">
        <f>'[2]1.2_OriginalTargets_AfterMC'!BI45</f>
        <v>0</v>
      </c>
      <c r="AZ32" s="512">
        <f>'[2]1.2_OriginalTargets_AfterMC'!BJ45</f>
        <v>0</v>
      </c>
      <c r="BA32" s="513">
        <f>'[2]1.2_OriginalTargets_AfterMC'!BK45</f>
        <v>0</v>
      </c>
    </row>
    <row r="33" spans="1:53" ht="13.5" thickBot="1">
      <c r="A33" s="508"/>
      <c r="B33" s="514"/>
      <c r="C33" s="515"/>
      <c r="D33" s="516"/>
      <c r="E33" s="517" t="s">
        <v>55</v>
      </c>
      <c r="F33" s="518">
        <f>'[2]1.2_OriginalTargets_AfterMC'!I46</f>
        <v>10</v>
      </c>
      <c r="G33" s="518">
        <f>'[2]1.2_OriginalTargets_AfterMC'!J46</f>
        <v>4</v>
      </c>
      <c r="H33" s="518">
        <f>'[2]1.2_OriginalTargets_AfterMC'!K46</f>
        <v>3</v>
      </c>
      <c r="I33" s="518">
        <f>'[2]1.2_OriginalTargets_AfterMC'!L46</f>
        <v>3</v>
      </c>
      <c r="J33" s="518">
        <f>'[2]1.2_OriginalTargets_AfterMC'!M46</f>
        <v>0</v>
      </c>
      <c r="K33" s="519">
        <f>'[2]1.2_OriginalTargets_AfterMC'!N46</f>
        <v>0</v>
      </c>
      <c r="M33" s="518">
        <f>'[2]1.2_OriginalTargets_AfterMC'!S46</f>
        <v>10</v>
      </c>
      <c r="N33" s="518">
        <f>'[2]1.2_OriginalTargets_AfterMC'!T46</f>
        <v>4</v>
      </c>
      <c r="O33" s="518">
        <f>'[2]1.2_OriginalTargets_AfterMC'!U46</f>
        <v>2</v>
      </c>
      <c r="P33" s="518">
        <f>'[2]1.2_OriginalTargets_AfterMC'!V46</f>
        <v>3</v>
      </c>
      <c r="Q33" s="518">
        <f>'[2]1.2_OriginalTargets_AfterMC'!W46</f>
        <v>0</v>
      </c>
      <c r="R33" s="519">
        <f>'[2]1.2_OriginalTargets_AfterMC'!X46</f>
        <v>1</v>
      </c>
      <c r="T33" s="518">
        <f>'[2]1.2_OriginalTargets_AfterMC'!AC46</f>
        <v>10</v>
      </c>
      <c r="U33" s="518">
        <f>'[2]1.2_OriginalTargets_AfterMC'!AD46</f>
        <v>4</v>
      </c>
      <c r="V33" s="518">
        <f>'[2]1.2_OriginalTargets_AfterMC'!AE46</f>
        <v>0</v>
      </c>
      <c r="W33" s="518">
        <f>'[2]1.2_OriginalTargets_AfterMC'!AF46</f>
        <v>3</v>
      </c>
      <c r="X33" s="518">
        <f>'[2]1.2_OriginalTargets_AfterMC'!AG46</f>
        <v>0</v>
      </c>
      <c r="Y33" s="519">
        <f>'[2]1.2_OriginalTargets_AfterMC'!AH46</f>
        <v>3</v>
      </c>
      <c r="AA33" s="518">
        <f>'[2]1.2_OriginalTargets_AfterMC'!AK46</f>
        <v>2</v>
      </c>
      <c r="AB33" s="518">
        <f>'[2]1.2_OriginalTargets_AfterMC'!AL46</f>
        <v>0</v>
      </c>
      <c r="AC33" s="518">
        <f>'[2]1.2_OriginalTargets_AfterMC'!AM46</f>
        <v>2</v>
      </c>
      <c r="AD33" s="518">
        <f>'[2]1.2_OriginalTargets_AfterMC'!AN46</f>
        <v>0</v>
      </c>
      <c r="AE33" s="518">
        <f>'[2]1.2_OriginalTargets_AfterMC'!AO46</f>
        <v>0</v>
      </c>
      <c r="AF33" s="519">
        <f>'[2]1.2_OriginalTargets_AfterMC'!AP46</f>
        <v>-2</v>
      </c>
      <c r="AG33" s="507"/>
      <c r="AH33" s="518">
        <f>'[2]1.2_OriginalTargets_AfterMC'!AR46</f>
        <v>0</v>
      </c>
      <c r="AI33" s="518">
        <f>'[2]1.2_OriginalTargets_AfterMC'!AS46</f>
        <v>0</v>
      </c>
      <c r="AJ33" s="518">
        <f>'[2]1.2_OriginalTargets_AfterMC'!AT46</f>
        <v>0</v>
      </c>
      <c r="AK33" s="518">
        <f>'[2]1.2_OriginalTargets_AfterMC'!AU46</f>
        <v>0</v>
      </c>
      <c r="AL33" s="518">
        <f>'[2]1.2_OriginalTargets_AfterMC'!AV46</f>
        <v>0</v>
      </c>
      <c r="AM33" s="519">
        <f>'[2]1.2_OriginalTargets_AfterMC'!AW46</f>
        <v>0</v>
      </c>
      <c r="AN33" s="507"/>
      <c r="AO33" s="518">
        <f>'[2]1.2_OriginalTargets_AfterMC'!AY46</f>
        <v>2</v>
      </c>
      <c r="AP33" s="518">
        <f>'[2]1.2_OriginalTargets_AfterMC'!AZ46</f>
        <v>0</v>
      </c>
      <c r="AQ33" s="518">
        <f>'[2]1.2_OriginalTargets_AfterMC'!BA46</f>
        <v>2</v>
      </c>
      <c r="AR33" s="518">
        <f>'[2]1.2_OriginalTargets_AfterMC'!BB46</f>
        <v>0</v>
      </c>
      <c r="AS33" s="518">
        <f>'[2]1.2_OriginalTargets_AfterMC'!BC46</f>
        <v>0</v>
      </c>
      <c r="AT33" s="519">
        <f>'[2]1.2_OriginalTargets_AfterMC'!BD46</f>
        <v>-2</v>
      </c>
      <c r="AU33" s="507"/>
      <c r="AV33" s="518">
        <f>'[2]1.2_OriginalTargets_AfterMC'!BF46</f>
        <v>0</v>
      </c>
      <c r="AW33" s="518">
        <f>'[2]1.2_OriginalTargets_AfterMC'!BG46</f>
        <v>0</v>
      </c>
      <c r="AX33" s="518">
        <f>'[2]1.2_OriginalTargets_AfterMC'!BH46</f>
        <v>0</v>
      </c>
      <c r="AY33" s="518">
        <f>'[2]1.2_OriginalTargets_AfterMC'!BI46</f>
        <v>0</v>
      </c>
      <c r="AZ33" s="518">
        <f>'[2]1.2_OriginalTargets_AfterMC'!BJ46</f>
        <v>0</v>
      </c>
      <c r="BA33" s="519">
        <f>'[2]1.2_OriginalTargets_AfterMC'!BK46</f>
        <v>0</v>
      </c>
    </row>
    <row r="34" spans="1:53" ht="25.5">
      <c r="A34" s="520" t="s">
        <v>9</v>
      </c>
      <c r="B34" s="501">
        <v>17</v>
      </c>
      <c r="C34" s="502" t="s">
        <v>16</v>
      </c>
      <c r="D34" s="503" t="s">
        <v>57</v>
      </c>
      <c r="E34" s="521" t="s">
        <v>52</v>
      </c>
      <c r="F34" s="505">
        <f>'[2]1.2_OriginalTargets_AfterMC'!I47</f>
        <v>19</v>
      </c>
      <c r="G34" s="505">
        <f>'[2]1.2_OriginalTargets_AfterMC'!J47</f>
        <v>8</v>
      </c>
      <c r="H34" s="505">
        <f>'[2]1.2_OriginalTargets_AfterMC'!K47</f>
        <v>5</v>
      </c>
      <c r="I34" s="505">
        <f>'[2]1.2_OriginalTargets_AfterMC'!L47</f>
        <v>4</v>
      </c>
      <c r="J34" s="505">
        <f>'[2]1.2_OriginalTargets_AfterMC'!M47</f>
        <v>2</v>
      </c>
      <c r="K34" s="506">
        <f>'[2]1.2_OriginalTargets_AfterMC'!N47</f>
        <v>0</v>
      </c>
      <c r="M34" s="505">
        <f>'[2]1.2_OriginalTargets_AfterMC'!S47</f>
        <v>19</v>
      </c>
      <c r="N34" s="505">
        <f>'[2]1.2_OriginalTargets_AfterMC'!T47</f>
        <v>11</v>
      </c>
      <c r="O34" s="505">
        <f>'[2]1.2_OriginalTargets_AfterMC'!U47</f>
        <v>2</v>
      </c>
      <c r="P34" s="505">
        <f>'[2]1.2_OriginalTargets_AfterMC'!V47</f>
        <v>4</v>
      </c>
      <c r="Q34" s="505">
        <f>'[2]1.2_OriginalTargets_AfterMC'!W47</f>
        <v>0</v>
      </c>
      <c r="R34" s="506">
        <f>'[2]1.2_OriginalTargets_AfterMC'!X47</f>
        <v>2</v>
      </c>
      <c r="T34" s="505">
        <f>'[2]1.2_OriginalTargets_AfterMC'!AC47</f>
        <v>19</v>
      </c>
      <c r="U34" s="505">
        <f>'[2]1.2_OriginalTargets_AfterMC'!AD47</f>
        <v>8</v>
      </c>
      <c r="V34" s="505">
        <f>'[2]1.2_OriginalTargets_AfterMC'!AE47</f>
        <v>0</v>
      </c>
      <c r="W34" s="505">
        <f>'[2]1.2_OriginalTargets_AfterMC'!AF47</f>
        <v>5</v>
      </c>
      <c r="X34" s="505">
        <f>'[2]1.2_OriginalTargets_AfterMC'!AG47</f>
        <v>0</v>
      </c>
      <c r="Y34" s="506">
        <f>'[2]1.2_OriginalTargets_AfterMC'!AH47</f>
        <v>6</v>
      </c>
      <c r="AA34" s="505">
        <f>'[2]1.2_OriginalTargets_AfterMC'!AK47</f>
        <v>5</v>
      </c>
      <c r="AB34" s="505">
        <f>'[2]1.2_OriginalTargets_AfterMC'!AL47</f>
        <v>3</v>
      </c>
      <c r="AC34" s="505">
        <f>'[2]1.2_OriginalTargets_AfterMC'!AM47</f>
        <v>2</v>
      </c>
      <c r="AD34" s="505">
        <f>'[2]1.2_OriginalTargets_AfterMC'!AN47</f>
        <v>-1</v>
      </c>
      <c r="AE34" s="505">
        <f>'[2]1.2_OriginalTargets_AfterMC'!AO47</f>
        <v>0</v>
      </c>
      <c r="AF34" s="506">
        <f>'[2]1.2_OriginalTargets_AfterMC'!AP47</f>
        <v>-4</v>
      </c>
      <c r="AG34" s="507"/>
      <c r="AH34" s="505">
        <f>'[2]1.2_OriginalTargets_AfterMC'!AR47</f>
        <v>0</v>
      </c>
      <c r="AI34" s="505">
        <f>'[2]1.2_OriginalTargets_AfterMC'!AS47</f>
        <v>0</v>
      </c>
      <c r="AJ34" s="505">
        <f>'[2]1.2_OriginalTargets_AfterMC'!AT47</f>
        <v>0</v>
      </c>
      <c r="AK34" s="505">
        <f>'[2]1.2_OriginalTargets_AfterMC'!AU47</f>
        <v>0</v>
      </c>
      <c r="AL34" s="505">
        <f>'[2]1.2_OriginalTargets_AfterMC'!AV47</f>
        <v>0</v>
      </c>
      <c r="AM34" s="506">
        <f>'[2]1.2_OriginalTargets_AfterMC'!AW47</f>
        <v>0</v>
      </c>
      <c r="AN34" s="507"/>
      <c r="AO34" s="505">
        <f>'[2]1.2_OriginalTargets_AfterMC'!AY47</f>
        <v>5</v>
      </c>
      <c r="AP34" s="505">
        <f>'[2]1.2_OriginalTargets_AfterMC'!AZ47</f>
        <v>3</v>
      </c>
      <c r="AQ34" s="505">
        <f>'[2]1.2_OriginalTargets_AfterMC'!BA47</f>
        <v>2</v>
      </c>
      <c r="AR34" s="505">
        <f>'[2]1.2_OriginalTargets_AfterMC'!BB47</f>
        <v>-1</v>
      </c>
      <c r="AS34" s="505">
        <f>'[2]1.2_OriginalTargets_AfterMC'!BC47</f>
        <v>0</v>
      </c>
      <c r="AT34" s="506">
        <f>'[2]1.2_OriginalTargets_AfterMC'!BD47</f>
        <v>-4</v>
      </c>
      <c r="AU34" s="507"/>
      <c r="AV34" s="505">
        <f>'[2]1.2_OriginalTargets_AfterMC'!BF47</f>
        <v>0</v>
      </c>
      <c r="AW34" s="505">
        <f>'[2]1.2_OriginalTargets_AfterMC'!BG47</f>
        <v>0</v>
      </c>
      <c r="AX34" s="505">
        <f>'[2]1.2_OriginalTargets_AfterMC'!BH47</f>
        <v>0</v>
      </c>
      <c r="AY34" s="505">
        <f>'[2]1.2_OriginalTargets_AfterMC'!BI47</f>
        <v>0</v>
      </c>
      <c r="AZ34" s="505">
        <f>'[2]1.2_OriginalTargets_AfterMC'!BJ47</f>
        <v>0</v>
      </c>
      <c r="BA34" s="506">
        <f>'[2]1.2_OriginalTargets_AfterMC'!BK47</f>
        <v>0</v>
      </c>
    </row>
    <row r="35" spans="1:53" ht="13.15">
      <c r="A35" s="508"/>
      <c r="B35" s="509"/>
      <c r="C35" s="510"/>
      <c r="D35" s="511"/>
      <c r="E35" s="504" t="s">
        <v>53</v>
      </c>
      <c r="F35" s="512">
        <f>'[2]1.2_OriginalTargets_AfterMC'!I48</f>
        <v>0</v>
      </c>
      <c r="G35" s="512">
        <f>'[2]1.2_OriginalTargets_AfterMC'!J48</f>
        <v>0</v>
      </c>
      <c r="H35" s="512">
        <f>'[2]1.2_OriginalTargets_AfterMC'!K48</f>
        <v>0</v>
      </c>
      <c r="I35" s="512">
        <f>'[2]1.2_OriginalTargets_AfterMC'!L48</f>
        <v>0</v>
      </c>
      <c r="J35" s="512">
        <f>'[2]1.2_OriginalTargets_AfterMC'!M48</f>
        <v>0</v>
      </c>
      <c r="K35" s="513">
        <f>'[2]1.2_OriginalTargets_AfterMC'!N48</f>
        <v>0</v>
      </c>
      <c r="M35" s="512">
        <f>'[2]1.2_OriginalTargets_AfterMC'!S48</f>
        <v>0</v>
      </c>
      <c r="N35" s="512">
        <f>'[2]1.2_OriginalTargets_AfterMC'!T48</f>
        <v>0</v>
      </c>
      <c r="O35" s="512">
        <f>'[2]1.2_OriginalTargets_AfterMC'!U48</f>
        <v>0</v>
      </c>
      <c r="P35" s="512">
        <f>'[2]1.2_OriginalTargets_AfterMC'!V48</f>
        <v>0</v>
      </c>
      <c r="Q35" s="512">
        <f>'[2]1.2_OriginalTargets_AfterMC'!W48</f>
        <v>0</v>
      </c>
      <c r="R35" s="513">
        <f>'[2]1.2_OriginalTargets_AfterMC'!X48</f>
        <v>0</v>
      </c>
      <c r="T35" s="512">
        <f>'[2]1.2_OriginalTargets_AfterMC'!AC48</f>
        <v>0</v>
      </c>
      <c r="U35" s="512">
        <f>'[2]1.2_OriginalTargets_AfterMC'!AD48</f>
        <v>0</v>
      </c>
      <c r="V35" s="512">
        <f>'[2]1.2_OriginalTargets_AfterMC'!AE48</f>
        <v>0</v>
      </c>
      <c r="W35" s="512">
        <f>'[2]1.2_OriginalTargets_AfterMC'!AF48</f>
        <v>0</v>
      </c>
      <c r="X35" s="512">
        <f>'[2]1.2_OriginalTargets_AfterMC'!AG48</f>
        <v>0</v>
      </c>
      <c r="Y35" s="513">
        <f>'[2]1.2_OriginalTargets_AfterMC'!AH48</f>
        <v>0</v>
      </c>
      <c r="AA35" s="512">
        <f>'[2]1.2_OriginalTargets_AfterMC'!AK48</f>
        <v>0</v>
      </c>
      <c r="AB35" s="512">
        <f>'[2]1.2_OriginalTargets_AfterMC'!AL48</f>
        <v>0</v>
      </c>
      <c r="AC35" s="512">
        <f>'[2]1.2_OriginalTargets_AfterMC'!AM48</f>
        <v>0</v>
      </c>
      <c r="AD35" s="512">
        <f>'[2]1.2_OriginalTargets_AfterMC'!AN48</f>
        <v>0</v>
      </c>
      <c r="AE35" s="512">
        <f>'[2]1.2_OriginalTargets_AfterMC'!AO48</f>
        <v>0</v>
      </c>
      <c r="AF35" s="513">
        <f>'[2]1.2_OriginalTargets_AfterMC'!AP48</f>
        <v>0</v>
      </c>
      <c r="AG35" s="507"/>
      <c r="AH35" s="512">
        <f>'[2]1.2_OriginalTargets_AfterMC'!AR48</f>
        <v>0</v>
      </c>
      <c r="AI35" s="512">
        <f>'[2]1.2_OriginalTargets_AfterMC'!AS48</f>
        <v>0</v>
      </c>
      <c r="AJ35" s="512">
        <f>'[2]1.2_OriginalTargets_AfterMC'!AT48</f>
        <v>0</v>
      </c>
      <c r="AK35" s="512">
        <f>'[2]1.2_OriginalTargets_AfterMC'!AU48</f>
        <v>0</v>
      </c>
      <c r="AL35" s="512">
        <f>'[2]1.2_OriginalTargets_AfterMC'!AV48</f>
        <v>0</v>
      </c>
      <c r="AM35" s="513">
        <f>'[2]1.2_OriginalTargets_AfterMC'!AW48</f>
        <v>0</v>
      </c>
      <c r="AN35" s="507"/>
      <c r="AO35" s="512">
        <f>'[2]1.2_OriginalTargets_AfterMC'!AY48</f>
        <v>0</v>
      </c>
      <c r="AP35" s="512">
        <f>'[2]1.2_OriginalTargets_AfterMC'!AZ48</f>
        <v>0</v>
      </c>
      <c r="AQ35" s="512">
        <f>'[2]1.2_OriginalTargets_AfterMC'!BA48</f>
        <v>0</v>
      </c>
      <c r="AR35" s="512">
        <f>'[2]1.2_OriginalTargets_AfterMC'!BB48</f>
        <v>0</v>
      </c>
      <c r="AS35" s="512">
        <f>'[2]1.2_OriginalTargets_AfterMC'!BC48</f>
        <v>0</v>
      </c>
      <c r="AT35" s="513">
        <f>'[2]1.2_OriginalTargets_AfterMC'!BD48</f>
        <v>0</v>
      </c>
      <c r="AU35" s="507"/>
      <c r="AV35" s="512">
        <f>'[2]1.2_OriginalTargets_AfterMC'!BF48</f>
        <v>0</v>
      </c>
      <c r="AW35" s="512">
        <f>'[2]1.2_OriginalTargets_AfterMC'!BG48</f>
        <v>0</v>
      </c>
      <c r="AX35" s="512">
        <f>'[2]1.2_OriginalTargets_AfterMC'!BH48</f>
        <v>0</v>
      </c>
      <c r="AY35" s="512">
        <f>'[2]1.2_OriginalTargets_AfterMC'!BI48</f>
        <v>0</v>
      </c>
      <c r="AZ35" s="512">
        <f>'[2]1.2_OriginalTargets_AfterMC'!BJ48</f>
        <v>0</v>
      </c>
      <c r="BA35" s="513">
        <f>'[2]1.2_OriginalTargets_AfterMC'!BK48</f>
        <v>0</v>
      </c>
    </row>
    <row r="36" spans="1:53" ht="13.15">
      <c r="A36" s="508"/>
      <c r="B36" s="509"/>
      <c r="C36" s="510"/>
      <c r="D36" s="511"/>
      <c r="E36" s="504" t="s">
        <v>54</v>
      </c>
      <c r="F36" s="512">
        <f>'[2]1.2_OriginalTargets_AfterMC'!I49</f>
        <v>0</v>
      </c>
      <c r="G36" s="512">
        <f>'[2]1.2_OriginalTargets_AfterMC'!J49</f>
        <v>0</v>
      </c>
      <c r="H36" s="512">
        <f>'[2]1.2_OriginalTargets_AfterMC'!K49</f>
        <v>0</v>
      </c>
      <c r="I36" s="512">
        <f>'[2]1.2_OriginalTargets_AfterMC'!L49</f>
        <v>0</v>
      </c>
      <c r="J36" s="512">
        <f>'[2]1.2_OriginalTargets_AfterMC'!M49</f>
        <v>0</v>
      </c>
      <c r="K36" s="513">
        <f>'[2]1.2_OriginalTargets_AfterMC'!N49</f>
        <v>0</v>
      </c>
      <c r="M36" s="512">
        <f>'[2]1.2_OriginalTargets_AfterMC'!S49</f>
        <v>0</v>
      </c>
      <c r="N36" s="512">
        <f>'[2]1.2_OriginalTargets_AfterMC'!T49</f>
        <v>0</v>
      </c>
      <c r="O36" s="512">
        <f>'[2]1.2_OriginalTargets_AfterMC'!U49</f>
        <v>0</v>
      </c>
      <c r="P36" s="512">
        <f>'[2]1.2_OriginalTargets_AfterMC'!V49</f>
        <v>0</v>
      </c>
      <c r="Q36" s="512">
        <f>'[2]1.2_OriginalTargets_AfterMC'!W49</f>
        <v>0</v>
      </c>
      <c r="R36" s="513">
        <f>'[2]1.2_OriginalTargets_AfterMC'!X49</f>
        <v>0</v>
      </c>
      <c r="T36" s="512">
        <f>'[2]1.2_OriginalTargets_AfterMC'!AC49</f>
        <v>0</v>
      </c>
      <c r="U36" s="512">
        <f>'[2]1.2_OriginalTargets_AfterMC'!AD49</f>
        <v>0</v>
      </c>
      <c r="V36" s="512">
        <f>'[2]1.2_OriginalTargets_AfterMC'!AE49</f>
        <v>0</v>
      </c>
      <c r="W36" s="512">
        <f>'[2]1.2_OriginalTargets_AfterMC'!AF49</f>
        <v>0</v>
      </c>
      <c r="X36" s="512">
        <f>'[2]1.2_OriginalTargets_AfterMC'!AG49</f>
        <v>0</v>
      </c>
      <c r="Y36" s="513">
        <f>'[2]1.2_OriginalTargets_AfterMC'!AH49</f>
        <v>0</v>
      </c>
      <c r="AA36" s="512">
        <f>'[2]1.2_OriginalTargets_AfterMC'!AK49</f>
        <v>0</v>
      </c>
      <c r="AB36" s="512">
        <f>'[2]1.2_OriginalTargets_AfterMC'!AL49</f>
        <v>0</v>
      </c>
      <c r="AC36" s="512">
        <f>'[2]1.2_OriginalTargets_AfterMC'!AM49</f>
        <v>0</v>
      </c>
      <c r="AD36" s="512">
        <f>'[2]1.2_OriginalTargets_AfterMC'!AN49</f>
        <v>0</v>
      </c>
      <c r="AE36" s="512">
        <f>'[2]1.2_OriginalTargets_AfterMC'!AO49</f>
        <v>0</v>
      </c>
      <c r="AF36" s="513">
        <f>'[2]1.2_OriginalTargets_AfterMC'!AP49</f>
        <v>0</v>
      </c>
      <c r="AG36" s="507"/>
      <c r="AH36" s="512">
        <f>'[2]1.2_OriginalTargets_AfterMC'!AR49</f>
        <v>0</v>
      </c>
      <c r="AI36" s="512">
        <f>'[2]1.2_OriginalTargets_AfterMC'!AS49</f>
        <v>0</v>
      </c>
      <c r="AJ36" s="512">
        <f>'[2]1.2_OriginalTargets_AfterMC'!AT49</f>
        <v>0</v>
      </c>
      <c r="AK36" s="512">
        <f>'[2]1.2_OriginalTargets_AfterMC'!AU49</f>
        <v>0</v>
      </c>
      <c r="AL36" s="512">
        <f>'[2]1.2_OriginalTargets_AfterMC'!AV49</f>
        <v>0</v>
      </c>
      <c r="AM36" s="513">
        <f>'[2]1.2_OriginalTargets_AfterMC'!AW49</f>
        <v>0</v>
      </c>
      <c r="AN36" s="507"/>
      <c r="AO36" s="512">
        <f>'[2]1.2_OriginalTargets_AfterMC'!AY49</f>
        <v>0</v>
      </c>
      <c r="AP36" s="512">
        <f>'[2]1.2_OriginalTargets_AfterMC'!AZ49</f>
        <v>0</v>
      </c>
      <c r="AQ36" s="512">
        <f>'[2]1.2_OriginalTargets_AfterMC'!BA49</f>
        <v>0</v>
      </c>
      <c r="AR36" s="512">
        <f>'[2]1.2_OriginalTargets_AfterMC'!BB49</f>
        <v>0</v>
      </c>
      <c r="AS36" s="512">
        <f>'[2]1.2_OriginalTargets_AfterMC'!BC49</f>
        <v>0</v>
      </c>
      <c r="AT36" s="513">
        <f>'[2]1.2_OriginalTargets_AfterMC'!BD49</f>
        <v>0</v>
      </c>
      <c r="AU36" s="507"/>
      <c r="AV36" s="512">
        <f>'[2]1.2_OriginalTargets_AfterMC'!BF49</f>
        <v>0</v>
      </c>
      <c r="AW36" s="512">
        <f>'[2]1.2_OriginalTargets_AfterMC'!BG49</f>
        <v>0</v>
      </c>
      <c r="AX36" s="512">
        <f>'[2]1.2_OriginalTargets_AfterMC'!BH49</f>
        <v>0</v>
      </c>
      <c r="AY36" s="512">
        <f>'[2]1.2_OriginalTargets_AfterMC'!BI49</f>
        <v>0</v>
      </c>
      <c r="AZ36" s="512">
        <f>'[2]1.2_OriginalTargets_AfterMC'!BJ49</f>
        <v>0</v>
      </c>
      <c r="BA36" s="513">
        <f>'[2]1.2_OriginalTargets_AfterMC'!BK49</f>
        <v>0</v>
      </c>
    </row>
    <row r="37" spans="1:53" ht="13.5" thickBot="1">
      <c r="A37" s="508"/>
      <c r="B37" s="514"/>
      <c r="C37" s="515"/>
      <c r="D37" s="516"/>
      <c r="E37" s="517" t="s">
        <v>55</v>
      </c>
      <c r="F37" s="518">
        <f>'[2]1.2_OriginalTargets_AfterMC'!I50</f>
        <v>0</v>
      </c>
      <c r="G37" s="518">
        <f>'[2]1.2_OriginalTargets_AfterMC'!J50</f>
        <v>0</v>
      </c>
      <c r="H37" s="518">
        <f>'[2]1.2_OriginalTargets_AfterMC'!K50</f>
        <v>0</v>
      </c>
      <c r="I37" s="518">
        <f>'[2]1.2_OriginalTargets_AfterMC'!L50</f>
        <v>0</v>
      </c>
      <c r="J37" s="518">
        <f>'[2]1.2_OriginalTargets_AfterMC'!M50</f>
        <v>0</v>
      </c>
      <c r="K37" s="519">
        <f>'[2]1.2_OriginalTargets_AfterMC'!N50</f>
        <v>0</v>
      </c>
      <c r="M37" s="518">
        <f>'[2]1.2_OriginalTargets_AfterMC'!S50</f>
        <v>0</v>
      </c>
      <c r="N37" s="518">
        <f>'[2]1.2_OriginalTargets_AfterMC'!T50</f>
        <v>0</v>
      </c>
      <c r="O37" s="518">
        <f>'[2]1.2_OriginalTargets_AfterMC'!U50</f>
        <v>0</v>
      </c>
      <c r="P37" s="518">
        <f>'[2]1.2_OriginalTargets_AfterMC'!V50</f>
        <v>0</v>
      </c>
      <c r="Q37" s="518">
        <f>'[2]1.2_OriginalTargets_AfterMC'!W50</f>
        <v>0</v>
      </c>
      <c r="R37" s="519">
        <f>'[2]1.2_OriginalTargets_AfterMC'!X50</f>
        <v>0</v>
      </c>
      <c r="T37" s="518">
        <f>'[2]1.2_OriginalTargets_AfterMC'!AC50</f>
        <v>0</v>
      </c>
      <c r="U37" s="518">
        <f>'[2]1.2_OriginalTargets_AfterMC'!AD50</f>
        <v>0</v>
      </c>
      <c r="V37" s="518">
        <f>'[2]1.2_OriginalTargets_AfterMC'!AE50</f>
        <v>0</v>
      </c>
      <c r="W37" s="518">
        <f>'[2]1.2_OriginalTargets_AfterMC'!AF50</f>
        <v>0</v>
      </c>
      <c r="X37" s="518">
        <f>'[2]1.2_OriginalTargets_AfterMC'!AG50</f>
        <v>0</v>
      </c>
      <c r="Y37" s="519">
        <f>'[2]1.2_OriginalTargets_AfterMC'!AH50</f>
        <v>0</v>
      </c>
      <c r="AA37" s="518">
        <f>'[2]1.2_OriginalTargets_AfterMC'!AK50</f>
        <v>0</v>
      </c>
      <c r="AB37" s="518">
        <f>'[2]1.2_OriginalTargets_AfterMC'!AL50</f>
        <v>0</v>
      </c>
      <c r="AC37" s="518">
        <f>'[2]1.2_OriginalTargets_AfterMC'!AM50</f>
        <v>0</v>
      </c>
      <c r="AD37" s="518">
        <f>'[2]1.2_OriginalTargets_AfterMC'!AN50</f>
        <v>0</v>
      </c>
      <c r="AE37" s="518">
        <f>'[2]1.2_OriginalTargets_AfterMC'!AO50</f>
        <v>0</v>
      </c>
      <c r="AF37" s="519">
        <f>'[2]1.2_OriginalTargets_AfterMC'!AP50</f>
        <v>0</v>
      </c>
      <c r="AG37" s="507"/>
      <c r="AH37" s="518">
        <f>'[2]1.2_OriginalTargets_AfterMC'!AR50</f>
        <v>0</v>
      </c>
      <c r="AI37" s="518">
        <f>'[2]1.2_OriginalTargets_AfterMC'!AS50</f>
        <v>0</v>
      </c>
      <c r="AJ37" s="518">
        <f>'[2]1.2_OriginalTargets_AfterMC'!AT50</f>
        <v>0</v>
      </c>
      <c r="AK37" s="518">
        <f>'[2]1.2_OriginalTargets_AfterMC'!AU50</f>
        <v>0</v>
      </c>
      <c r="AL37" s="518">
        <f>'[2]1.2_OriginalTargets_AfterMC'!AV50</f>
        <v>0</v>
      </c>
      <c r="AM37" s="519">
        <f>'[2]1.2_OriginalTargets_AfterMC'!AW50</f>
        <v>0</v>
      </c>
      <c r="AN37" s="507"/>
      <c r="AO37" s="518">
        <f>'[2]1.2_OriginalTargets_AfterMC'!AY50</f>
        <v>0</v>
      </c>
      <c r="AP37" s="518">
        <f>'[2]1.2_OriginalTargets_AfterMC'!AZ50</f>
        <v>0</v>
      </c>
      <c r="AQ37" s="518">
        <f>'[2]1.2_OriginalTargets_AfterMC'!BA50</f>
        <v>0</v>
      </c>
      <c r="AR37" s="518">
        <f>'[2]1.2_OriginalTargets_AfterMC'!BB50</f>
        <v>0</v>
      </c>
      <c r="AS37" s="518">
        <f>'[2]1.2_OriginalTargets_AfterMC'!BC50</f>
        <v>0</v>
      </c>
      <c r="AT37" s="519">
        <f>'[2]1.2_OriginalTargets_AfterMC'!BD50</f>
        <v>0</v>
      </c>
      <c r="AU37" s="507"/>
      <c r="AV37" s="518">
        <f>'[2]1.2_OriginalTargets_AfterMC'!BF50</f>
        <v>0</v>
      </c>
      <c r="AW37" s="518">
        <f>'[2]1.2_OriginalTargets_AfterMC'!BG50</f>
        <v>0</v>
      </c>
      <c r="AX37" s="518">
        <f>'[2]1.2_OriginalTargets_AfterMC'!BH50</f>
        <v>0</v>
      </c>
      <c r="AY37" s="518">
        <f>'[2]1.2_OriginalTargets_AfterMC'!BI50</f>
        <v>0</v>
      </c>
      <c r="AZ37" s="518">
        <f>'[2]1.2_OriginalTargets_AfterMC'!BJ50</f>
        <v>0</v>
      </c>
      <c r="BA37" s="519">
        <f>'[2]1.2_OriginalTargets_AfterMC'!BK50</f>
        <v>0</v>
      </c>
    </row>
    <row r="38" spans="1:53" ht="25.5">
      <c r="A38" s="520" t="s">
        <v>9</v>
      </c>
      <c r="B38" s="501">
        <v>20</v>
      </c>
      <c r="C38" s="502" t="s">
        <v>17</v>
      </c>
      <c r="D38" s="503" t="s">
        <v>57</v>
      </c>
      <c r="E38" s="521" t="s">
        <v>52</v>
      </c>
      <c r="F38" s="505">
        <f>'[2]1.2_OriginalTargets_AfterMC'!I51</f>
        <v>10</v>
      </c>
      <c r="G38" s="505">
        <f>'[2]1.2_OriginalTargets_AfterMC'!J51</f>
        <v>7</v>
      </c>
      <c r="H38" s="505">
        <f>'[2]1.2_OriginalTargets_AfterMC'!K51</f>
        <v>1</v>
      </c>
      <c r="I38" s="505">
        <f>'[2]1.2_OriginalTargets_AfterMC'!L51</f>
        <v>2</v>
      </c>
      <c r="J38" s="505">
        <f>'[2]1.2_OriginalTargets_AfterMC'!M51</f>
        <v>0</v>
      </c>
      <c r="K38" s="506">
        <f>'[2]1.2_OriginalTargets_AfterMC'!N51</f>
        <v>0</v>
      </c>
      <c r="M38" s="505">
        <f>'[2]1.2_OriginalTargets_AfterMC'!S51</f>
        <v>10</v>
      </c>
      <c r="N38" s="505">
        <f>'[2]1.2_OriginalTargets_AfterMC'!T51</f>
        <v>1</v>
      </c>
      <c r="O38" s="505">
        <f>'[2]1.2_OriginalTargets_AfterMC'!U51</f>
        <v>2</v>
      </c>
      <c r="P38" s="505">
        <f>'[2]1.2_OriginalTargets_AfterMC'!V51</f>
        <v>7</v>
      </c>
      <c r="Q38" s="505">
        <f>'[2]1.2_OriginalTargets_AfterMC'!W51</f>
        <v>0</v>
      </c>
      <c r="R38" s="506">
        <f>'[2]1.2_OriginalTargets_AfterMC'!X51</f>
        <v>0</v>
      </c>
      <c r="T38" s="505">
        <f>'[2]1.2_OriginalTargets_AfterMC'!AC51</f>
        <v>10</v>
      </c>
      <c r="U38" s="505">
        <f>'[2]1.2_OriginalTargets_AfterMC'!AD51</f>
        <v>0</v>
      </c>
      <c r="V38" s="505">
        <f>'[2]1.2_OriginalTargets_AfterMC'!AE51</f>
        <v>0</v>
      </c>
      <c r="W38" s="505">
        <f>'[2]1.2_OriginalTargets_AfterMC'!AF51</f>
        <v>7</v>
      </c>
      <c r="X38" s="505">
        <f>'[2]1.2_OriginalTargets_AfterMC'!AG51</f>
        <v>1</v>
      </c>
      <c r="Y38" s="506">
        <f>'[2]1.2_OriginalTargets_AfterMC'!AH51</f>
        <v>2</v>
      </c>
      <c r="AA38" s="505">
        <f>'[2]1.2_OriginalTargets_AfterMC'!AK51</f>
        <v>3</v>
      </c>
      <c r="AB38" s="505">
        <f>'[2]1.2_OriginalTargets_AfterMC'!AL51</f>
        <v>1</v>
      </c>
      <c r="AC38" s="505">
        <f>'[2]1.2_OriginalTargets_AfterMC'!AM51</f>
        <v>2</v>
      </c>
      <c r="AD38" s="505">
        <f>'[2]1.2_OriginalTargets_AfterMC'!AN51</f>
        <v>0</v>
      </c>
      <c r="AE38" s="505">
        <f>'[2]1.2_OriginalTargets_AfterMC'!AO51</f>
        <v>-1</v>
      </c>
      <c r="AF38" s="506">
        <f>'[2]1.2_OriginalTargets_AfterMC'!AP51</f>
        <v>-2</v>
      </c>
      <c r="AG38" s="507"/>
      <c r="AH38" s="505">
        <f>'[2]1.2_OriginalTargets_AfterMC'!AR51</f>
        <v>3</v>
      </c>
      <c r="AI38" s="505">
        <f>'[2]1.2_OriginalTargets_AfterMC'!AS51</f>
        <v>1</v>
      </c>
      <c r="AJ38" s="505">
        <f>'[2]1.2_OriginalTargets_AfterMC'!AT51</f>
        <v>2</v>
      </c>
      <c r="AK38" s="505">
        <f>'[2]1.2_OriginalTargets_AfterMC'!AU51</f>
        <v>0</v>
      </c>
      <c r="AL38" s="505">
        <f>'[2]1.2_OriginalTargets_AfterMC'!AV51</f>
        <v>-1</v>
      </c>
      <c r="AM38" s="506">
        <f>'[2]1.2_OriginalTargets_AfterMC'!AW51</f>
        <v>-2</v>
      </c>
      <c r="AN38" s="507"/>
      <c r="AO38" s="505">
        <f>'[2]1.2_OriginalTargets_AfterMC'!AY51</f>
        <v>0</v>
      </c>
      <c r="AP38" s="505">
        <f>'[2]1.2_OriginalTargets_AfterMC'!AZ51</f>
        <v>0</v>
      </c>
      <c r="AQ38" s="505">
        <f>'[2]1.2_OriginalTargets_AfterMC'!BA51</f>
        <v>0</v>
      </c>
      <c r="AR38" s="505">
        <f>'[2]1.2_OriginalTargets_AfterMC'!BB51</f>
        <v>0</v>
      </c>
      <c r="AS38" s="505">
        <f>'[2]1.2_OriginalTargets_AfterMC'!BC51</f>
        <v>0</v>
      </c>
      <c r="AT38" s="506">
        <f>'[2]1.2_OriginalTargets_AfterMC'!BD51</f>
        <v>0</v>
      </c>
      <c r="AU38" s="507"/>
      <c r="AV38" s="505">
        <f>'[2]1.2_OriginalTargets_AfterMC'!BF51</f>
        <v>0</v>
      </c>
      <c r="AW38" s="505">
        <f>'[2]1.2_OriginalTargets_AfterMC'!BG51</f>
        <v>0</v>
      </c>
      <c r="AX38" s="505">
        <f>'[2]1.2_OriginalTargets_AfterMC'!BH51</f>
        <v>0</v>
      </c>
      <c r="AY38" s="505">
        <f>'[2]1.2_OriginalTargets_AfterMC'!BI51</f>
        <v>0</v>
      </c>
      <c r="AZ38" s="505">
        <f>'[2]1.2_OriginalTargets_AfterMC'!BJ51</f>
        <v>0</v>
      </c>
      <c r="BA38" s="506">
        <f>'[2]1.2_OriginalTargets_AfterMC'!BK51</f>
        <v>0</v>
      </c>
    </row>
    <row r="39" spans="1:53" ht="13.15">
      <c r="A39" s="508"/>
      <c r="B39" s="509"/>
      <c r="C39" s="510"/>
      <c r="D39" s="511"/>
      <c r="E39" s="504" t="s">
        <v>53</v>
      </c>
      <c r="F39" s="512">
        <f>'[2]1.2_OriginalTargets_AfterMC'!I52</f>
        <v>0</v>
      </c>
      <c r="G39" s="512">
        <f>'[2]1.2_OriginalTargets_AfterMC'!J52</f>
        <v>0</v>
      </c>
      <c r="H39" s="512">
        <f>'[2]1.2_OriginalTargets_AfterMC'!K52</f>
        <v>0</v>
      </c>
      <c r="I39" s="512">
        <f>'[2]1.2_OriginalTargets_AfterMC'!L52</f>
        <v>0</v>
      </c>
      <c r="J39" s="512">
        <f>'[2]1.2_OriginalTargets_AfterMC'!M52</f>
        <v>0</v>
      </c>
      <c r="K39" s="513">
        <f>'[2]1.2_OriginalTargets_AfterMC'!N52</f>
        <v>0</v>
      </c>
      <c r="M39" s="512">
        <f>'[2]1.2_OriginalTargets_AfterMC'!S52</f>
        <v>0</v>
      </c>
      <c r="N39" s="512">
        <f>'[2]1.2_OriginalTargets_AfterMC'!T52</f>
        <v>0</v>
      </c>
      <c r="O39" s="512">
        <f>'[2]1.2_OriginalTargets_AfterMC'!U52</f>
        <v>0</v>
      </c>
      <c r="P39" s="512">
        <f>'[2]1.2_OriginalTargets_AfterMC'!V52</f>
        <v>0</v>
      </c>
      <c r="Q39" s="512">
        <f>'[2]1.2_OriginalTargets_AfterMC'!W52</f>
        <v>0</v>
      </c>
      <c r="R39" s="513">
        <f>'[2]1.2_OriginalTargets_AfterMC'!X52</f>
        <v>0</v>
      </c>
      <c r="T39" s="512">
        <f>'[2]1.2_OriginalTargets_AfterMC'!AC52</f>
        <v>0</v>
      </c>
      <c r="U39" s="512">
        <f>'[2]1.2_OriginalTargets_AfterMC'!AD52</f>
        <v>0</v>
      </c>
      <c r="V39" s="512">
        <f>'[2]1.2_OriginalTargets_AfterMC'!AE52</f>
        <v>0</v>
      </c>
      <c r="W39" s="512">
        <f>'[2]1.2_OriginalTargets_AfterMC'!AF52</f>
        <v>0</v>
      </c>
      <c r="X39" s="512">
        <f>'[2]1.2_OriginalTargets_AfterMC'!AG52</f>
        <v>0</v>
      </c>
      <c r="Y39" s="513">
        <f>'[2]1.2_OriginalTargets_AfterMC'!AH52</f>
        <v>0</v>
      </c>
      <c r="AA39" s="512">
        <f>'[2]1.2_OriginalTargets_AfterMC'!AK52</f>
        <v>0</v>
      </c>
      <c r="AB39" s="512">
        <f>'[2]1.2_OriginalTargets_AfterMC'!AL52</f>
        <v>0</v>
      </c>
      <c r="AC39" s="512">
        <f>'[2]1.2_OriginalTargets_AfterMC'!AM52</f>
        <v>0</v>
      </c>
      <c r="AD39" s="512">
        <f>'[2]1.2_OriginalTargets_AfterMC'!AN52</f>
        <v>0</v>
      </c>
      <c r="AE39" s="512">
        <f>'[2]1.2_OriginalTargets_AfterMC'!AO52</f>
        <v>0</v>
      </c>
      <c r="AF39" s="513">
        <f>'[2]1.2_OriginalTargets_AfterMC'!AP52</f>
        <v>0</v>
      </c>
      <c r="AG39" s="507"/>
      <c r="AH39" s="512">
        <f>'[2]1.2_OriginalTargets_AfterMC'!AR52</f>
        <v>0</v>
      </c>
      <c r="AI39" s="512">
        <f>'[2]1.2_OriginalTargets_AfterMC'!AS52</f>
        <v>0</v>
      </c>
      <c r="AJ39" s="512">
        <f>'[2]1.2_OriginalTargets_AfterMC'!AT52</f>
        <v>0</v>
      </c>
      <c r="AK39" s="512">
        <f>'[2]1.2_OriginalTargets_AfterMC'!AU52</f>
        <v>0</v>
      </c>
      <c r="AL39" s="512">
        <f>'[2]1.2_OriginalTargets_AfterMC'!AV52</f>
        <v>0</v>
      </c>
      <c r="AM39" s="513">
        <f>'[2]1.2_OriginalTargets_AfterMC'!AW52</f>
        <v>0</v>
      </c>
      <c r="AN39" s="507"/>
      <c r="AO39" s="512">
        <f>'[2]1.2_OriginalTargets_AfterMC'!AY52</f>
        <v>0</v>
      </c>
      <c r="AP39" s="512">
        <f>'[2]1.2_OriginalTargets_AfterMC'!AZ52</f>
        <v>0</v>
      </c>
      <c r="AQ39" s="512">
        <f>'[2]1.2_OriginalTargets_AfterMC'!BA52</f>
        <v>0</v>
      </c>
      <c r="AR39" s="512">
        <f>'[2]1.2_OriginalTargets_AfterMC'!BB52</f>
        <v>0</v>
      </c>
      <c r="AS39" s="512">
        <f>'[2]1.2_OriginalTargets_AfterMC'!BC52</f>
        <v>0</v>
      </c>
      <c r="AT39" s="513">
        <f>'[2]1.2_OriginalTargets_AfterMC'!BD52</f>
        <v>0</v>
      </c>
      <c r="AU39" s="507"/>
      <c r="AV39" s="512">
        <f>'[2]1.2_OriginalTargets_AfterMC'!BF52</f>
        <v>0</v>
      </c>
      <c r="AW39" s="512">
        <f>'[2]1.2_OriginalTargets_AfterMC'!BG52</f>
        <v>0</v>
      </c>
      <c r="AX39" s="512">
        <f>'[2]1.2_OriginalTargets_AfterMC'!BH52</f>
        <v>0</v>
      </c>
      <c r="AY39" s="512">
        <f>'[2]1.2_OriginalTargets_AfterMC'!BI52</f>
        <v>0</v>
      </c>
      <c r="AZ39" s="512">
        <f>'[2]1.2_OriginalTargets_AfterMC'!BJ52</f>
        <v>0</v>
      </c>
      <c r="BA39" s="513">
        <f>'[2]1.2_OriginalTargets_AfterMC'!BK52</f>
        <v>0</v>
      </c>
    </row>
    <row r="40" spans="1:53" ht="13.15">
      <c r="A40" s="508"/>
      <c r="B40" s="509"/>
      <c r="C40" s="510"/>
      <c r="D40" s="511"/>
      <c r="E40" s="504" t="s">
        <v>54</v>
      </c>
      <c r="F40" s="512">
        <f>'[2]1.2_OriginalTargets_AfterMC'!I53</f>
        <v>0</v>
      </c>
      <c r="G40" s="512">
        <f>'[2]1.2_OriginalTargets_AfterMC'!J53</f>
        <v>0</v>
      </c>
      <c r="H40" s="512">
        <f>'[2]1.2_OriginalTargets_AfterMC'!K53</f>
        <v>0</v>
      </c>
      <c r="I40" s="512">
        <f>'[2]1.2_OriginalTargets_AfterMC'!L53</f>
        <v>0</v>
      </c>
      <c r="J40" s="512">
        <f>'[2]1.2_OriginalTargets_AfterMC'!M53</f>
        <v>0</v>
      </c>
      <c r="K40" s="513">
        <f>'[2]1.2_OriginalTargets_AfterMC'!N53</f>
        <v>0</v>
      </c>
      <c r="M40" s="512">
        <f>'[2]1.2_OriginalTargets_AfterMC'!S53</f>
        <v>0</v>
      </c>
      <c r="N40" s="512">
        <f>'[2]1.2_OriginalTargets_AfterMC'!T53</f>
        <v>0</v>
      </c>
      <c r="O40" s="512">
        <f>'[2]1.2_OriginalTargets_AfterMC'!U53</f>
        <v>0</v>
      </c>
      <c r="P40" s="512">
        <f>'[2]1.2_OriginalTargets_AfterMC'!V53</f>
        <v>0</v>
      </c>
      <c r="Q40" s="512">
        <f>'[2]1.2_OriginalTargets_AfterMC'!W53</f>
        <v>0</v>
      </c>
      <c r="R40" s="513">
        <f>'[2]1.2_OriginalTargets_AfterMC'!X53</f>
        <v>0</v>
      </c>
      <c r="T40" s="512">
        <f>'[2]1.2_OriginalTargets_AfterMC'!AC53</f>
        <v>0</v>
      </c>
      <c r="U40" s="512">
        <f>'[2]1.2_OriginalTargets_AfterMC'!AD53</f>
        <v>0</v>
      </c>
      <c r="V40" s="512">
        <f>'[2]1.2_OriginalTargets_AfterMC'!AE53</f>
        <v>0</v>
      </c>
      <c r="W40" s="512">
        <f>'[2]1.2_OriginalTargets_AfterMC'!AF53</f>
        <v>0</v>
      </c>
      <c r="X40" s="512">
        <f>'[2]1.2_OriginalTargets_AfterMC'!AG53</f>
        <v>0</v>
      </c>
      <c r="Y40" s="513">
        <f>'[2]1.2_OriginalTargets_AfterMC'!AH53</f>
        <v>0</v>
      </c>
      <c r="AA40" s="512">
        <f>'[2]1.2_OriginalTargets_AfterMC'!AK53</f>
        <v>0</v>
      </c>
      <c r="AB40" s="512">
        <f>'[2]1.2_OriginalTargets_AfterMC'!AL53</f>
        <v>0</v>
      </c>
      <c r="AC40" s="512">
        <f>'[2]1.2_OriginalTargets_AfterMC'!AM53</f>
        <v>0</v>
      </c>
      <c r="AD40" s="512">
        <f>'[2]1.2_OriginalTargets_AfterMC'!AN53</f>
        <v>0</v>
      </c>
      <c r="AE40" s="512">
        <f>'[2]1.2_OriginalTargets_AfterMC'!AO53</f>
        <v>0</v>
      </c>
      <c r="AF40" s="513">
        <f>'[2]1.2_OriginalTargets_AfterMC'!AP53</f>
        <v>0</v>
      </c>
      <c r="AG40" s="507"/>
      <c r="AH40" s="512">
        <f>'[2]1.2_OriginalTargets_AfterMC'!AR53</f>
        <v>0</v>
      </c>
      <c r="AI40" s="512">
        <f>'[2]1.2_OriginalTargets_AfterMC'!AS53</f>
        <v>0</v>
      </c>
      <c r="AJ40" s="512">
        <f>'[2]1.2_OriginalTargets_AfterMC'!AT53</f>
        <v>0</v>
      </c>
      <c r="AK40" s="512">
        <f>'[2]1.2_OriginalTargets_AfterMC'!AU53</f>
        <v>0</v>
      </c>
      <c r="AL40" s="512">
        <f>'[2]1.2_OriginalTargets_AfterMC'!AV53</f>
        <v>0</v>
      </c>
      <c r="AM40" s="513">
        <f>'[2]1.2_OriginalTargets_AfterMC'!AW53</f>
        <v>0</v>
      </c>
      <c r="AN40" s="507"/>
      <c r="AO40" s="512">
        <f>'[2]1.2_OriginalTargets_AfterMC'!AY53</f>
        <v>0</v>
      </c>
      <c r="AP40" s="512">
        <f>'[2]1.2_OriginalTargets_AfterMC'!AZ53</f>
        <v>0</v>
      </c>
      <c r="AQ40" s="512">
        <f>'[2]1.2_OriginalTargets_AfterMC'!BA53</f>
        <v>0</v>
      </c>
      <c r="AR40" s="512">
        <f>'[2]1.2_OriginalTargets_AfterMC'!BB53</f>
        <v>0</v>
      </c>
      <c r="AS40" s="512">
        <f>'[2]1.2_OriginalTargets_AfterMC'!BC53</f>
        <v>0</v>
      </c>
      <c r="AT40" s="513">
        <f>'[2]1.2_OriginalTargets_AfterMC'!BD53</f>
        <v>0</v>
      </c>
      <c r="AU40" s="507"/>
      <c r="AV40" s="512">
        <f>'[2]1.2_OriginalTargets_AfterMC'!BF53</f>
        <v>0</v>
      </c>
      <c r="AW40" s="512">
        <f>'[2]1.2_OriginalTargets_AfterMC'!BG53</f>
        <v>0</v>
      </c>
      <c r="AX40" s="512">
        <f>'[2]1.2_OriginalTargets_AfterMC'!BH53</f>
        <v>0</v>
      </c>
      <c r="AY40" s="512">
        <f>'[2]1.2_OriginalTargets_AfterMC'!BI53</f>
        <v>0</v>
      </c>
      <c r="AZ40" s="512">
        <f>'[2]1.2_OriginalTargets_AfterMC'!BJ53</f>
        <v>0</v>
      </c>
      <c r="BA40" s="513">
        <f>'[2]1.2_OriginalTargets_AfterMC'!BK53</f>
        <v>0</v>
      </c>
    </row>
    <row r="41" spans="1:53" ht="13.5" thickBot="1">
      <c r="A41" s="508"/>
      <c r="B41" s="514"/>
      <c r="C41" s="515"/>
      <c r="D41" s="516"/>
      <c r="E41" s="517" t="s">
        <v>55</v>
      </c>
      <c r="F41" s="518">
        <f>'[2]1.2_OriginalTargets_AfterMC'!I54</f>
        <v>0</v>
      </c>
      <c r="G41" s="518">
        <f>'[2]1.2_OriginalTargets_AfterMC'!J54</f>
        <v>0</v>
      </c>
      <c r="H41" s="518">
        <f>'[2]1.2_OriginalTargets_AfterMC'!K54</f>
        <v>0</v>
      </c>
      <c r="I41" s="518">
        <f>'[2]1.2_OriginalTargets_AfterMC'!L54</f>
        <v>0</v>
      </c>
      <c r="J41" s="518">
        <f>'[2]1.2_OriginalTargets_AfterMC'!M54</f>
        <v>0</v>
      </c>
      <c r="K41" s="519">
        <f>'[2]1.2_OriginalTargets_AfterMC'!N54</f>
        <v>0</v>
      </c>
      <c r="M41" s="518">
        <f>'[2]1.2_OriginalTargets_AfterMC'!S54</f>
        <v>0</v>
      </c>
      <c r="N41" s="518">
        <f>'[2]1.2_OriginalTargets_AfterMC'!T54</f>
        <v>0</v>
      </c>
      <c r="O41" s="518">
        <f>'[2]1.2_OriginalTargets_AfterMC'!U54</f>
        <v>0</v>
      </c>
      <c r="P41" s="518">
        <f>'[2]1.2_OriginalTargets_AfterMC'!V54</f>
        <v>0</v>
      </c>
      <c r="Q41" s="518">
        <f>'[2]1.2_OriginalTargets_AfterMC'!W54</f>
        <v>0</v>
      </c>
      <c r="R41" s="519">
        <f>'[2]1.2_OriginalTargets_AfterMC'!X54</f>
        <v>0</v>
      </c>
      <c r="T41" s="518">
        <f>'[2]1.2_OriginalTargets_AfterMC'!AC54</f>
        <v>0</v>
      </c>
      <c r="U41" s="518">
        <f>'[2]1.2_OriginalTargets_AfterMC'!AD54</f>
        <v>0</v>
      </c>
      <c r="V41" s="518">
        <f>'[2]1.2_OriginalTargets_AfterMC'!AE54</f>
        <v>0</v>
      </c>
      <c r="W41" s="518">
        <f>'[2]1.2_OriginalTargets_AfterMC'!AF54</f>
        <v>0</v>
      </c>
      <c r="X41" s="518">
        <f>'[2]1.2_OriginalTargets_AfterMC'!AG54</f>
        <v>0</v>
      </c>
      <c r="Y41" s="519">
        <f>'[2]1.2_OriginalTargets_AfterMC'!AH54</f>
        <v>0</v>
      </c>
      <c r="AA41" s="518">
        <f>'[2]1.2_OriginalTargets_AfterMC'!AK54</f>
        <v>0</v>
      </c>
      <c r="AB41" s="518">
        <f>'[2]1.2_OriginalTargets_AfterMC'!AL54</f>
        <v>0</v>
      </c>
      <c r="AC41" s="518">
        <f>'[2]1.2_OriginalTargets_AfterMC'!AM54</f>
        <v>0</v>
      </c>
      <c r="AD41" s="518">
        <f>'[2]1.2_OriginalTargets_AfterMC'!AN54</f>
        <v>0</v>
      </c>
      <c r="AE41" s="518">
        <f>'[2]1.2_OriginalTargets_AfterMC'!AO54</f>
        <v>0</v>
      </c>
      <c r="AF41" s="519">
        <f>'[2]1.2_OriginalTargets_AfterMC'!AP54</f>
        <v>0</v>
      </c>
      <c r="AG41" s="507"/>
      <c r="AH41" s="518">
        <f>'[2]1.2_OriginalTargets_AfterMC'!AR54</f>
        <v>0</v>
      </c>
      <c r="AI41" s="518">
        <f>'[2]1.2_OriginalTargets_AfterMC'!AS54</f>
        <v>0</v>
      </c>
      <c r="AJ41" s="518">
        <f>'[2]1.2_OriginalTargets_AfterMC'!AT54</f>
        <v>0</v>
      </c>
      <c r="AK41" s="518">
        <f>'[2]1.2_OriginalTargets_AfterMC'!AU54</f>
        <v>0</v>
      </c>
      <c r="AL41" s="518">
        <f>'[2]1.2_OriginalTargets_AfterMC'!AV54</f>
        <v>0</v>
      </c>
      <c r="AM41" s="519">
        <f>'[2]1.2_OriginalTargets_AfterMC'!AW54</f>
        <v>0</v>
      </c>
      <c r="AN41" s="507"/>
      <c r="AO41" s="518">
        <f>'[2]1.2_OriginalTargets_AfterMC'!AY54</f>
        <v>0</v>
      </c>
      <c r="AP41" s="518">
        <f>'[2]1.2_OriginalTargets_AfterMC'!AZ54</f>
        <v>0</v>
      </c>
      <c r="AQ41" s="518">
        <f>'[2]1.2_OriginalTargets_AfterMC'!BA54</f>
        <v>0</v>
      </c>
      <c r="AR41" s="518">
        <f>'[2]1.2_OriginalTargets_AfterMC'!BB54</f>
        <v>0</v>
      </c>
      <c r="AS41" s="518">
        <f>'[2]1.2_OriginalTargets_AfterMC'!BC54</f>
        <v>0</v>
      </c>
      <c r="AT41" s="519">
        <f>'[2]1.2_OriginalTargets_AfterMC'!BD54</f>
        <v>0</v>
      </c>
      <c r="AU41" s="507"/>
      <c r="AV41" s="518">
        <f>'[2]1.2_OriginalTargets_AfterMC'!BF54</f>
        <v>0</v>
      </c>
      <c r="AW41" s="518">
        <f>'[2]1.2_OriginalTargets_AfterMC'!BG54</f>
        <v>0</v>
      </c>
      <c r="AX41" s="518">
        <f>'[2]1.2_OriginalTargets_AfterMC'!BH54</f>
        <v>0</v>
      </c>
      <c r="AY41" s="518">
        <f>'[2]1.2_OriginalTargets_AfterMC'!BI54</f>
        <v>0</v>
      </c>
      <c r="AZ41" s="518">
        <f>'[2]1.2_OriginalTargets_AfterMC'!BJ54</f>
        <v>0</v>
      </c>
      <c r="BA41" s="519">
        <f>'[2]1.2_OriginalTargets_AfterMC'!BK54</f>
        <v>0</v>
      </c>
    </row>
    <row r="42" spans="1:53" ht="25.5">
      <c r="A42" s="520" t="s">
        <v>9</v>
      </c>
      <c r="B42" s="501">
        <v>22</v>
      </c>
      <c r="C42" s="502" t="s">
        <v>18</v>
      </c>
      <c r="D42" s="503" t="s">
        <v>59</v>
      </c>
      <c r="E42" s="521" t="s">
        <v>52</v>
      </c>
      <c r="F42" s="505">
        <f>'[2]1.2_OriginalTargets_AfterMC'!I55</f>
        <v>47</v>
      </c>
      <c r="G42" s="505">
        <f>'[2]1.2_OriginalTargets_AfterMC'!J55</f>
        <v>27</v>
      </c>
      <c r="H42" s="505">
        <f>'[2]1.2_OriginalTargets_AfterMC'!K55</f>
        <v>6</v>
      </c>
      <c r="I42" s="505">
        <f>'[2]1.2_OriginalTargets_AfterMC'!L55</f>
        <v>2</v>
      </c>
      <c r="J42" s="505">
        <f>'[2]1.2_OriginalTargets_AfterMC'!M55</f>
        <v>12</v>
      </c>
      <c r="K42" s="506">
        <f>'[2]1.2_OriginalTargets_AfterMC'!N55</f>
        <v>0</v>
      </c>
      <c r="M42" s="505">
        <f>'[2]1.2_OriginalTargets_AfterMC'!S55</f>
        <v>47</v>
      </c>
      <c r="N42" s="505">
        <f>'[2]1.2_OriginalTargets_AfterMC'!T55</f>
        <v>11</v>
      </c>
      <c r="O42" s="505">
        <f>'[2]1.2_OriginalTargets_AfterMC'!U55</f>
        <v>0</v>
      </c>
      <c r="P42" s="505">
        <f>'[2]1.2_OriginalTargets_AfterMC'!V55</f>
        <v>27</v>
      </c>
      <c r="Q42" s="505">
        <f>'[2]1.2_OriginalTargets_AfterMC'!W55</f>
        <v>2</v>
      </c>
      <c r="R42" s="506">
        <f>'[2]1.2_OriginalTargets_AfterMC'!X55</f>
        <v>7</v>
      </c>
      <c r="T42" s="505">
        <f>'[2]1.2_OriginalTargets_AfterMC'!AC55</f>
        <v>47</v>
      </c>
      <c r="U42" s="505">
        <f>'[2]1.2_OriginalTargets_AfterMC'!AD55</f>
        <v>0</v>
      </c>
      <c r="V42" s="505">
        <f>'[2]1.2_OriginalTargets_AfterMC'!AE55</f>
        <v>0</v>
      </c>
      <c r="W42" s="505">
        <f>'[2]1.2_OriginalTargets_AfterMC'!AF55</f>
        <v>27</v>
      </c>
      <c r="X42" s="505">
        <f>'[2]1.2_OriginalTargets_AfterMC'!AG55</f>
        <v>6</v>
      </c>
      <c r="Y42" s="506">
        <f>'[2]1.2_OriginalTargets_AfterMC'!AH55</f>
        <v>14</v>
      </c>
      <c r="AA42" s="505">
        <f>'[2]1.2_OriginalTargets_AfterMC'!AK55</f>
        <v>11</v>
      </c>
      <c r="AB42" s="505">
        <f>'[2]1.2_OriginalTargets_AfterMC'!AL55</f>
        <v>11</v>
      </c>
      <c r="AC42" s="505">
        <f>'[2]1.2_OriginalTargets_AfterMC'!AM55</f>
        <v>0</v>
      </c>
      <c r="AD42" s="505">
        <f>'[2]1.2_OriginalTargets_AfterMC'!AN55</f>
        <v>0</v>
      </c>
      <c r="AE42" s="505">
        <f>'[2]1.2_OriginalTargets_AfterMC'!AO55</f>
        <v>-4</v>
      </c>
      <c r="AF42" s="506">
        <f>'[2]1.2_OriginalTargets_AfterMC'!AP55</f>
        <v>-7</v>
      </c>
      <c r="AG42" s="507"/>
      <c r="AH42" s="505">
        <f>'[2]1.2_OriginalTargets_AfterMC'!AR55</f>
        <v>11</v>
      </c>
      <c r="AI42" s="505">
        <f>'[2]1.2_OriginalTargets_AfterMC'!AS55</f>
        <v>11</v>
      </c>
      <c r="AJ42" s="505">
        <f>'[2]1.2_OriginalTargets_AfterMC'!AT55</f>
        <v>0</v>
      </c>
      <c r="AK42" s="505">
        <f>'[2]1.2_OriginalTargets_AfterMC'!AU55</f>
        <v>0</v>
      </c>
      <c r="AL42" s="505">
        <f>'[2]1.2_OriginalTargets_AfterMC'!AV55</f>
        <v>-4</v>
      </c>
      <c r="AM42" s="506">
        <f>'[2]1.2_OriginalTargets_AfterMC'!AW55</f>
        <v>-7</v>
      </c>
      <c r="AN42" s="507"/>
      <c r="AO42" s="505">
        <f>'[2]1.2_OriginalTargets_AfterMC'!AY55</f>
        <v>0</v>
      </c>
      <c r="AP42" s="505">
        <f>'[2]1.2_OriginalTargets_AfterMC'!AZ55</f>
        <v>0</v>
      </c>
      <c r="AQ42" s="505">
        <f>'[2]1.2_OriginalTargets_AfterMC'!BA55</f>
        <v>0</v>
      </c>
      <c r="AR42" s="505">
        <f>'[2]1.2_OriginalTargets_AfterMC'!BB55</f>
        <v>0</v>
      </c>
      <c r="AS42" s="505">
        <f>'[2]1.2_OriginalTargets_AfterMC'!BC55</f>
        <v>0</v>
      </c>
      <c r="AT42" s="506">
        <f>'[2]1.2_OriginalTargets_AfterMC'!BD55</f>
        <v>0</v>
      </c>
      <c r="AU42" s="507"/>
      <c r="AV42" s="505">
        <f>'[2]1.2_OriginalTargets_AfterMC'!BF55</f>
        <v>0</v>
      </c>
      <c r="AW42" s="505">
        <f>'[2]1.2_OriginalTargets_AfterMC'!BG55</f>
        <v>0</v>
      </c>
      <c r="AX42" s="505">
        <f>'[2]1.2_OriginalTargets_AfterMC'!BH55</f>
        <v>0</v>
      </c>
      <c r="AY42" s="505">
        <f>'[2]1.2_OriginalTargets_AfterMC'!BI55</f>
        <v>0</v>
      </c>
      <c r="AZ42" s="505">
        <f>'[2]1.2_OriginalTargets_AfterMC'!BJ55</f>
        <v>0</v>
      </c>
      <c r="BA42" s="506">
        <f>'[2]1.2_OriginalTargets_AfterMC'!BK55</f>
        <v>0</v>
      </c>
    </row>
    <row r="43" spans="1:53" ht="13.15">
      <c r="A43" s="508"/>
      <c r="B43" s="509"/>
      <c r="C43" s="510"/>
      <c r="D43" s="511"/>
      <c r="E43" s="504" t="s">
        <v>53</v>
      </c>
      <c r="F43" s="512">
        <f>'[2]1.2_OriginalTargets_AfterMC'!I56</f>
        <v>0</v>
      </c>
      <c r="G43" s="512">
        <f>'[2]1.2_OriginalTargets_AfterMC'!J56</f>
        <v>0</v>
      </c>
      <c r="H43" s="512">
        <f>'[2]1.2_OriginalTargets_AfterMC'!K56</f>
        <v>0</v>
      </c>
      <c r="I43" s="512">
        <f>'[2]1.2_OriginalTargets_AfterMC'!L56</f>
        <v>0</v>
      </c>
      <c r="J43" s="512">
        <f>'[2]1.2_OriginalTargets_AfterMC'!M56</f>
        <v>0</v>
      </c>
      <c r="K43" s="513">
        <f>'[2]1.2_OriginalTargets_AfterMC'!N56</f>
        <v>0</v>
      </c>
      <c r="M43" s="512">
        <f>'[2]1.2_OriginalTargets_AfterMC'!S56</f>
        <v>0</v>
      </c>
      <c r="N43" s="512">
        <f>'[2]1.2_OriginalTargets_AfterMC'!T56</f>
        <v>0</v>
      </c>
      <c r="O43" s="512">
        <f>'[2]1.2_OriginalTargets_AfterMC'!U56</f>
        <v>0</v>
      </c>
      <c r="P43" s="512">
        <f>'[2]1.2_OriginalTargets_AfterMC'!V56</f>
        <v>0</v>
      </c>
      <c r="Q43" s="512">
        <f>'[2]1.2_OriginalTargets_AfterMC'!W56</f>
        <v>0</v>
      </c>
      <c r="R43" s="513">
        <f>'[2]1.2_OriginalTargets_AfterMC'!X56</f>
        <v>0</v>
      </c>
      <c r="T43" s="512">
        <f>'[2]1.2_OriginalTargets_AfterMC'!AC56</f>
        <v>0</v>
      </c>
      <c r="U43" s="512">
        <f>'[2]1.2_OriginalTargets_AfterMC'!AD56</f>
        <v>0</v>
      </c>
      <c r="V43" s="512">
        <f>'[2]1.2_OriginalTargets_AfterMC'!AE56</f>
        <v>0</v>
      </c>
      <c r="W43" s="512">
        <f>'[2]1.2_OriginalTargets_AfterMC'!AF56</f>
        <v>0</v>
      </c>
      <c r="X43" s="512">
        <f>'[2]1.2_OriginalTargets_AfterMC'!AG56</f>
        <v>0</v>
      </c>
      <c r="Y43" s="513">
        <f>'[2]1.2_OriginalTargets_AfterMC'!AH56</f>
        <v>0</v>
      </c>
      <c r="AA43" s="512">
        <f>'[2]1.2_OriginalTargets_AfterMC'!AK56</f>
        <v>0</v>
      </c>
      <c r="AB43" s="512">
        <f>'[2]1.2_OriginalTargets_AfterMC'!AL56</f>
        <v>0</v>
      </c>
      <c r="AC43" s="512">
        <f>'[2]1.2_OriginalTargets_AfterMC'!AM56</f>
        <v>0</v>
      </c>
      <c r="AD43" s="512">
        <f>'[2]1.2_OriginalTargets_AfterMC'!AN56</f>
        <v>0</v>
      </c>
      <c r="AE43" s="512">
        <f>'[2]1.2_OriginalTargets_AfterMC'!AO56</f>
        <v>0</v>
      </c>
      <c r="AF43" s="513">
        <f>'[2]1.2_OriginalTargets_AfterMC'!AP56</f>
        <v>0</v>
      </c>
      <c r="AG43" s="507"/>
      <c r="AH43" s="512">
        <f>'[2]1.2_OriginalTargets_AfterMC'!AR56</f>
        <v>0</v>
      </c>
      <c r="AI43" s="512">
        <f>'[2]1.2_OriginalTargets_AfterMC'!AS56</f>
        <v>0</v>
      </c>
      <c r="AJ43" s="512">
        <f>'[2]1.2_OriginalTargets_AfterMC'!AT56</f>
        <v>0</v>
      </c>
      <c r="AK43" s="512">
        <f>'[2]1.2_OriginalTargets_AfterMC'!AU56</f>
        <v>0</v>
      </c>
      <c r="AL43" s="512">
        <f>'[2]1.2_OriginalTargets_AfterMC'!AV56</f>
        <v>0</v>
      </c>
      <c r="AM43" s="513">
        <f>'[2]1.2_OriginalTargets_AfterMC'!AW56</f>
        <v>0</v>
      </c>
      <c r="AN43" s="507"/>
      <c r="AO43" s="512">
        <f>'[2]1.2_OriginalTargets_AfterMC'!AY56</f>
        <v>0</v>
      </c>
      <c r="AP43" s="512">
        <f>'[2]1.2_OriginalTargets_AfterMC'!AZ56</f>
        <v>0</v>
      </c>
      <c r="AQ43" s="512">
        <f>'[2]1.2_OriginalTargets_AfterMC'!BA56</f>
        <v>0</v>
      </c>
      <c r="AR43" s="512">
        <f>'[2]1.2_OriginalTargets_AfterMC'!BB56</f>
        <v>0</v>
      </c>
      <c r="AS43" s="512">
        <f>'[2]1.2_OriginalTargets_AfterMC'!BC56</f>
        <v>0</v>
      </c>
      <c r="AT43" s="513">
        <f>'[2]1.2_OriginalTargets_AfterMC'!BD56</f>
        <v>0</v>
      </c>
      <c r="AU43" s="507"/>
      <c r="AV43" s="512">
        <f>'[2]1.2_OriginalTargets_AfterMC'!BF56</f>
        <v>0</v>
      </c>
      <c r="AW43" s="512">
        <f>'[2]1.2_OriginalTargets_AfterMC'!BG56</f>
        <v>0</v>
      </c>
      <c r="AX43" s="512">
        <f>'[2]1.2_OriginalTargets_AfterMC'!BH56</f>
        <v>0</v>
      </c>
      <c r="AY43" s="512">
        <f>'[2]1.2_OriginalTargets_AfterMC'!BI56</f>
        <v>0</v>
      </c>
      <c r="AZ43" s="512">
        <f>'[2]1.2_OriginalTargets_AfterMC'!BJ56</f>
        <v>0</v>
      </c>
      <c r="BA43" s="513">
        <f>'[2]1.2_OriginalTargets_AfterMC'!BK56</f>
        <v>0</v>
      </c>
    </row>
    <row r="44" spans="1:53" ht="13.15">
      <c r="A44" s="508"/>
      <c r="B44" s="509"/>
      <c r="C44" s="510"/>
      <c r="D44" s="511"/>
      <c r="E44" s="504" t="s">
        <v>54</v>
      </c>
      <c r="F44" s="512">
        <f>'[2]1.2_OriginalTargets_AfterMC'!I57</f>
        <v>0</v>
      </c>
      <c r="G44" s="512">
        <f>'[2]1.2_OriginalTargets_AfterMC'!J57</f>
        <v>0</v>
      </c>
      <c r="H44" s="512">
        <f>'[2]1.2_OriginalTargets_AfterMC'!K57</f>
        <v>0</v>
      </c>
      <c r="I44" s="512">
        <f>'[2]1.2_OriginalTargets_AfterMC'!L57</f>
        <v>0</v>
      </c>
      <c r="J44" s="512">
        <f>'[2]1.2_OriginalTargets_AfterMC'!M57</f>
        <v>0</v>
      </c>
      <c r="K44" s="513">
        <f>'[2]1.2_OriginalTargets_AfterMC'!N57</f>
        <v>0</v>
      </c>
      <c r="M44" s="512">
        <f>'[2]1.2_OriginalTargets_AfterMC'!S57</f>
        <v>0</v>
      </c>
      <c r="N44" s="512">
        <f>'[2]1.2_OriginalTargets_AfterMC'!T57</f>
        <v>0</v>
      </c>
      <c r="O44" s="512">
        <f>'[2]1.2_OriginalTargets_AfterMC'!U57</f>
        <v>0</v>
      </c>
      <c r="P44" s="512">
        <f>'[2]1.2_OriginalTargets_AfterMC'!V57</f>
        <v>0</v>
      </c>
      <c r="Q44" s="512">
        <f>'[2]1.2_OriginalTargets_AfterMC'!W57</f>
        <v>0</v>
      </c>
      <c r="R44" s="513">
        <f>'[2]1.2_OriginalTargets_AfterMC'!X57</f>
        <v>0</v>
      </c>
      <c r="T44" s="512">
        <f>'[2]1.2_OriginalTargets_AfterMC'!AC57</f>
        <v>0</v>
      </c>
      <c r="U44" s="512">
        <f>'[2]1.2_OriginalTargets_AfterMC'!AD57</f>
        <v>0</v>
      </c>
      <c r="V44" s="512">
        <f>'[2]1.2_OriginalTargets_AfterMC'!AE57</f>
        <v>0</v>
      </c>
      <c r="W44" s="512">
        <f>'[2]1.2_OriginalTargets_AfterMC'!AF57</f>
        <v>0</v>
      </c>
      <c r="X44" s="512">
        <f>'[2]1.2_OriginalTargets_AfterMC'!AG57</f>
        <v>0</v>
      </c>
      <c r="Y44" s="513">
        <f>'[2]1.2_OriginalTargets_AfterMC'!AH57</f>
        <v>0</v>
      </c>
      <c r="AA44" s="512">
        <f>'[2]1.2_OriginalTargets_AfterMC'!AK57</f>
        <v>0</v>
      </c>
      <c r="AB44" s="512">
        <f>'[2]1.2_OriginalTargets_AfterMC'!AL57</f>
        <v>0</v>
      </c>
      <c r="AC44" s="512">
        <f>'[2]1.2_OriginalTargets_AfterMC'!AM57</f>
        <v>0</v>
      </c>
      <c r="AD44" s="512">
        <f>'[2]1.2_OriginalTargets_AfterMC'!AN57</f>
        <v>0</v>
      </c>
      <c r="AE44" s="512">
        <f>'[2]1.2_OriginalTargets_AfterMC'!AO57</f>
        <v>0</v>
      </c>
      <c r="AF44" s="513">
        <f>'[2]1.2_OriginalTargets_AfterMC'!AP57</f>
        <v>0</v>
      </c>
      <c r="AG44" s="507"/>
      <c r="AH44" s="512">
        <f>'[2]1.2_OriginalTargets_AfterMC'!AR57</f>
        <v>0</v>
      </c>
      <c r="AI44" s="512">
        <f>'[2]1.2_OriginalTargets_AfterMC'!AS57</f>
        <v>0</v>
      </c>
      <c r="AJ44" s="512">
        <f>'[2]1.2_OriginalTargets_AfterMC'!AT57</f>
        <v>0</v>
      </c>
      <c r="AK44" s="512">
        <f>'[2]1.2_OriginalTargets_AfterMC'!AU57</f>
        <v>0</v>
      </c>
      <c r="AL44" s="512">
        <f>'[2]1.2_OriginalTargets_AfterMC'!AV57</f>
        <v>0</v>
      </c>
      <c r="AM44" s="513">
        <f>'[2]1.2_OriginalTargets_AfterMC'!AW57</f>
        <v>0</v>
      </c>
      <c r="AN44" s="507"/>
      <c r="AO44" s="512">
        <f>'[2]1.2_OriginalTargets_AfterMC'!AY57</f>
        <v>0</v>
      </c>
      <c r="AP44" s="512">
        <f>'[2]1.2_OriginalTargets_AfterMC'!AZ57</f>
        <v>0</v>
      </c>
      <c r="AQ44" s="512">
        <f>'[2]1.2_OriginalTargets_AfterMC'!BA57</f>
        <v>0</v>
      </c>
      <c r="AR44" s="512">
        <f>'[2]1.2_OriginalTargets_AfterMC'!BB57</f>
        <v>0</v>
      </c>
      <c r="AS44" s="512">
        <f>'[2]1.2_OriginalTargets_AfterMC'!BC57</f>
        <v>0</v>
      </c>
      <c r="AT44" s="513">
        <f>'[2]1.2_OriginalTargets_AfterMC'!BD57</f>
        <v>0</v>
      </c>
      <c r="AU44" s="507"/>
      <c r="AV44" s="512">
        <f>'[2]1.2_OriginalTargets_AfterMC'!BF57</f>
        <v>0</v>
      </c>
      <c r="AW44" s="512">
        <f>'[2]1.2_OriginalTargets_AfterMC'!BG57</f>
        <v>0</v>
      </c>
      <c r="AX44" s="512">
        <f>'[2]1.2_OriginalTargets_AfterMC'!BH57</f>
        <v>0</v>
      </c>
      <c r="AY44" s="512">
        <f>'[2]1.2_OriginalTargets_AfterMC'!BI57</f>
        <v>0</v>
      </c>
      <c r="AZ44" s="512">
        <f>'[2]1.2_OriginalTargets_AfterMC'!BJ57</f>
        <v>0</v>
      </c>
      <c r="BA44" s="513">
        <f>'[2]1.2_OriginalTargets_AfterMC'!BK57</f>
        <v>0</v>
      </c>
    </row>
    <row r="45" spans="1:53" ht="13.5" thickBot="1">
      <c r="A45" s="508"/>
      <c r="B45" s="514"/>
      <c r="C45" s="515"/>
      <c r="D45" s="516"/>
      <c r="E45" s="517" t="s">
        <v>55</v>
      </c>
      <c r="F45" s="518">
        <f>'[2]1.2_OriginalTargets_AfterMC'!I58</f>
        <v>0</v>
      </c>
      <c r="G45" s="518">
        <f>'[2]1.2_OriginalTargets_AfterMC'!J58</f>
        <v>0</v>
      </c>
      <c r="H45" s="518">
        <f>'[2]1.2_OriginalTargets_AfterMC'!K58</f>
        <v>0</v>
      </c>
      <c r="I45" s="518">
        <f>'[2]1.2_OriginalTargets_AfterMC'!L58</f>
        <v>0</v>
      </c>
      <c r="J45" s="518">
        <f>'[2]1.2_OriginalTargets_AfterMC'!M58</f>
        <v>0</v>
      </c>
      <c r="K45" s="519">
        <f>'[2]1.2_OriginalTargets_AfterMC'!N58</f>
        <v>0</v>
      </c>
      <c r="M45" s="518">
        <f>'[2]1.2_OriginalTargets_AfterMC'!S58</f>
        <v>0</v>
      </c>
      <c r="N45" s="518">
        <f>'[2]1.2_OriginalTargets_AfterMC'!T58</f>
        <v>0</v>
      </c>
      <c r="O45" s="518">
        <f>'[2]1.2_OriginalTargets_AfterMC'!U58</f>
        <v>0</v>
      </c>
      <c r="P45" s="518">
        <f>'[2]1.2_OriginalTargets_AfterMC'!V58</f>
        <v>0</v>
      </c>
      <c r="Q45" s="518">
        <f>'[2]1.2_OriginalTargets_AfterMC'!W58</f>
        <v>0</v>
      </c>
      <c r="R45" s="519">
        <f>'[2]1.2_OriginalTargets_AfterMC'!X58</f>
        <v>0</v>
      </c>
      <c r="T45" s="518">
        <f>'[2]1.2_OriginalTargets_AfterMC'!AC58</f>
        <v>0</v>
      </c>
      <c r="U45" s="518">
        <f>'[2]1.2_OriginalTargets_AfterMC'!AD58</f>
        <v>0</v>
      </c>
      <c r="V45" s="518">
        <f>'[2]1.2_OriginalTargets_AfterMC'!AE58</f>
        <v>0</v>
      </c>
      <c r="W45" s="518">
        <f>'[2]1.2_OriginalTargets_AfterMC'!AF58</f>
        <v>0</v>
      </c>
      <c r="X45" s="518">
        <f>'[2]1.2_OriginalTargets_AfterMC'!AG58</f>
        <v>0</v>
      </c>
      <c r="Y45" s="519">
        <f>'[2]1.2_OriginalTargets_AfterMC'!AH58</f>
        <v>0</v>
      </c>
      <c r="AA45" s="518">
        <f>'[2]1.2_OriginalTargets_AfterMC'!AK58</f>
        <v>0</v>
      </c>
      <c r="AB45" s="518">
        <f>'[2]1.2_OriginalTargets_AfterMC'!AL58</f>
        <v>0</v>
      </c>
      <c r="AC45" s="518">
        <f>'[2]1.2_OriginalTargets_AfterMC'!AM58</f>
        <v>0</v>
      </c>
      <c r="AD45" s="518">
        <f>'[2]1.2_OriginalTargets_AfterMC'!AN58</f>
        <v>0</v>
      </c>
      <c r="AE45" s="518">
        <f>'[2]1.2_OriginalTargets_AfterMC'!AO58</f>
        <v>0</v>
      </c>
      <c r="AF45" s="519">
        <f>'[2]1.2_OriginalTargets_AfterMC'!AP58</f>
        <v>0</v>
      </c>
      <c r="AG45" s="507"/>
      <c r="AH45" s="518">
        <f>'[2]1.2_OriginalTargets_AfterMC'!AR58</f>
        <v>0</v>
      </c>
      <c r="AI45" s="518">
        <f>'[2]1.2_OriginalTargets_AfterMC'!AS58</f>
        <v>0</v>
      </c>
      <c r="AJ45" s="518">
        <f>'[2]1.2_OriginalTargets_AfterMC'!AT58</f>
        <v>0</v>
      </c>
      <c r="AK45" s="518">
        <f>'[2]1.2_OriginalTargets_AfterMC'!AU58</f>
        <v>0</v>
      </c>
      <c r="AL45" s="518">
        <f>'[2]1.2_OriginalTargets_AfterMC'!AV58</f>
        <v>0</v>
      </c>
      <c r="AM45" s="519">
        <f>'[2]1.2_OriginalTargets_AfterMC'!AW58</f>
        <v>0</v>
      </c>
      <c r="AN45" s="507"/>
      <c r="AO45" s="518">
        <f>'[2]1.2_OriginalTargets_AfterMC'!AY58</f>
        <v>0</v>
      </c>
      <c r="AP45" s="518">
        <f>'[2]1.2_OriginalTargets_AfterMC'!AZ58</f>
        <v>0</v>
      </c>
      <c r="AQ45" s="518">
        <f>'[2]1.2_OriginalTargets_AfterMC'!BA58</f>
        <v>0</v>
      </c>
      <c r="AR45" s="518">
        <f>'[2]1.2_OriginalTargets_AfterMC'!BB58</f>
        <v>0</v>
      </c>
      <c r="AS45" s="518">
        <f>'[2]1.2_OriginalTargets_AfterMC'!BC58</f>
        <v>0</v>
      </c>
      <c r="AT45" s="519">
        <f>'[2]1.2_OriginalTargets_AfterMC'!BD58</f>
        <v>0</v>
      </c>
      <c r="AU45" s="507"/>
      <c r="AV45" s="518">
        <f>'[2]1.2_OriginalTargets_AfterMC'!BF58</f>
        <v>0</v>
      </c>
      <c r="AW45" s="518">
        <f>'[2]1.2_OriginalTargets_AfterMC'!BG58</f>
        <v>0</v>
      </c>
      <c r="AX45" s="518">
        <f>'[2]1.2_OriginalTargets_AfterMC'!BH58</f>
        <v>0</v>
      </c>
      <c r="AY45" s="518">
        <f>'[2]1.2_OriginalTargets_AfterMC'!BI58</f>
        <v>0</v>
      </c>
      <c r="AZ45" s="518">
        <f>'[2]1.2_OriginalTargets_AfterMC'!BJ58</f>
        <v>0</v>
      </c>
      <c r="BA45" s="519">
        <f>'[2]1.2_OriginalTargets_AfterMC'!BK58</f>
        <v>0</v>
      </c>
    </row>
    <row r="46" spans="1:53" ht="25.5">
      <c r="A46" s="520" t="s">
        <v>9</v>
      </c>
      <c r="B46" s="501">
        <v>36</v>
      </c>
      <c r="C46" s="502" t="s">
        <v>19</v>
      </c>
      <c r="D46" s="503" t="s">
        <v>59</v>
      </c>
      <c r="E46" s="521" t="s">
        <v>52</v>
      </c>
      <c r="F46" s="505">
        <f>'[2]1.2_OriginalTargets_AfterMC'!I59</f>
        <v>3</v>
      </c>
      <c r="G46" s="505">
        <f>'[2]1.2_OriginalTargets_AfterMC'!J59</f>
        <v>0</v>
      </c>
      <c r="H46" s="505">
        <f>'[2]1.2_OriginalTargets_AfterMC'!K59</f>
        <v>1</v>
      </c>
      <c r="I46" s="505">
        <f>'[2]1.2_OriginalTargets_AfterMC'!L59</f>
        <v>2</v>
      </c>
      <c r="J46" s="505">
        <f>'[2]1.2_OriginalTargets_AfterMC'!M59</f>
        <v>0</v>
      </c>
      <c r="K46" s="506">
        <f>'[2]1.2_OriginalTargets_AfterMC'!N59</f>
        <v>0</v>
      </c>
      <c r="M46" s="505">
        <f>'[2]1.2_OriginalTargets_AfterMC'!S59</f>
        <v>3</v>
      </c>
      <c r="N46" s="505">
        <f>'[2]1.2_OriginalTargets_AfterMC'!T59</f>
        <v>1</v>
      </c>
      <c r="O46" s="505">
        <f>'[2]1.2_OriginalTargets_AfterMC'!U59</f>
        <v>2</v>
      </c>
      <c r="P46" s="505">
        <f>'[2]1.2_OriginalTargets_AfterMC'!V59</f>
        <v>0</v>
      </c>
      <c r="Q46" s="505">
        <f>'[2]1.2_OriginalTargets_AfterMC'!W59</f>
        <v>0</v>
      </c>
      <c r="R46" s="506">
        <f>'[2]1.2_OriginalTargets_AfterMC'!X59</f>
        <v>0</v>
      </c>
      <c r="T46" s="505">
        <f>'[2]1.2_OriginalTargets_AfterMC'!AC59</f>
        <v>3</v>
      </c>
      <c r="U46" s="505">
        <f>'[2]1.2_OriginalTargets_AfterMC'!AD59</f>
        <v>0</v>
      </c>
      <c r="V46" s="505">
        <f>'[2]1.2_OriginalTargets_AfterMC'!AE59</f>
        <v>0</v>
      </c>
      <c r="W46" s="505">
        <f>'[2]1.2_OriginalTargets_AfterMC'!AF59</f>
        <v>0</v>
      </c>
      <c r="X46" s="505">
        <f>'[2]1.2_OriginalTargets_AfterMC'!AG59</f>
        <v>1</v>
      </c>
      <c r="Y46" s="506">
        <f>'[2]1.2_OriginalTargets_AfterMC'!AH59</f>
        <v>2</v>
      </c>
      <c r="AA46" s="505">
        <f>'[2]1.2_OriginalTargets_AfterMC'!AK59</f>
        <v>3</v>
      </c>
      <c r="AB46" s="505">
        <f>'[2]1.2_OriginalTargets_AfterMC'!AL59</f>
        <v>1</v>
      </c>
      <c r="AC46" s="505">
        <f>'[2]1.2_OriginalTargets_AfterMC'!AM59</f>
        <v>2</v>
      </c>
      <c r="AD46" s="505">
        <f>'[2]1.2_OriginalTargets_AfterMC'!AN59</f>
        <v>0</v>
      </c>
      <c r="AE46" s="505">
        <f>'[2]1.2_OriginalTargets_AfterMC'!AO59</f>
        <v>-1</v>
      </c>
      <c r="AF46" s="506">
        <f>'[2]1.2_OriginalTargets_AfterMC'!AP59</f>
        <v>-2</v>
      </c>
      <c r="AG46" s="507"/>
      <c r="AH46" s="505">
        <f>'[2]1.2_OriginalTargets_AfterMC'!AR59</f>
        <v>3</v>
      </c>
      <c r="AI46" s="505">
        <f>'[2]1.2_OriginalTargets_AfterMC'!AS59</f>
        <v>1</v>
      </c>
      <c r="AJ46" s="505">
        <f>'[2]1.2_OriginalTargets_AfterMC'!AT59</f>
        <v>2</v>
      </c>
      <c r="AK46" s="505">
        <f>'[2]1.2_OriginalTargets_AfterMC'!AU59</f>
        <v>0</v>
      </c>
      <c r="AL46" s="505">
        <f>'[2]1.2_OriginalTargets_AfterMC'!AV59</f>
        <v>-1</v>
      </c>
      <c r="AM46" s="506">
        <f>'[2]1.2_OriginalTargets_AfterMC'!AW59</f>
        <v>-2</v>
      </c>
      <c r="AN46" s="507"/>
      <c r="AO46" s="505">
        <f>'[2]1.2_OriginalTargets_AfterMC'!AY59</f>
        <v>0</v>
      </c>
      <c r="AP46" s="505">
        <f>'[2]1.2_OriginalTargets_AfterMC'!AZ59</f>
        <v>0</v>
      </c>
      <c r="AQ46" s="505">
        <f>'[2]1.2_OriginalTargets_AfterMC'!BA59</f>
        <v>0</v>
      </c>
      <c r="AR46" s="505">
        <f>'[2]1.2_OriginalTargets_AfterMC'!BB59</f>
        <v>0</v>
      </c>
      <c r="AS46" s="505">
        <f>'[2]1.2_OriginalTargets_AfterMC'!BC59</f>
        <v>0</v>
      </c>
      <c r="AT46" s="506">
        <f>'[2]1.2_OriginalTargets_AfterMC'!BD59</f>
        <v>0</v>
      </c>
      <c r="AU46" s="507"/>
      <c r="AV46" s="505">
        <f>'[2]1.2_OriginalTargets_AfterMC'!BF59</f>
        <v>0</v>
      </c>
      <c r="AW46" s="505">
        <f>'[2]1.2_OriginalTargets_AfterMC'!BG59</f>
        <v>0</v>
      </c>
      <c r="AX46" s="505">
        <f>'[2]1.2_OriginalTargets_AfterMC'!BH59</f>
        <v>0</v>
      </c>
      <c r="AY46" s="505">
        <f>'[2]1.2_OriginalTargets_AfterMC'!BI59</f>
        <v>0</v>
      </c>
      <c r="AZ46" s="505">
        <f>'[2]1.2_OriginalTargets_AfterMC'!BJ59</f>
        <v>0</v>
      </c>
      <c r="BA46" s="506">
        <f>'[2]1.2_OriginalTargets_AfterMC'!BK59</f>
        <v>0</v>
      </c>
    </row>
    <row r="47" spans="1:53" ht="13.15">
      <c r="A47" s="508"/>
      <c r="B47" s="509"/>
      <c r="C47" s="510"/>
      <c r="D47" s="511"/>
      <c r="E47" s="504" t="s">
        <v>53</v>
      </c>
      <c r="F47" s="512">
        <f>'[2]1.2_OriginalTargets_AfterMC'!I60</f>
        <v>0</v>
      </c>
      <c r="G47" s="512">
        <f>'[2]1.2_OriginalTargets_AfterMC'!J60</f>
        <v>0</v>
      </c>
      <c r="H47" s="512">
        <f>'[2]1.2_OriginalTargets_AfterMC'!K60</f>
        <v>0</v>
      </c>
      <c r="I47" s="512">
        <f>'[2]1.2_OriginalTargets_AfterMC'!L60</f>
        <v>0</v>
      </c>
      <c r="J47" s="512">
        <f>'[2]1.2_OriginalTargets_AfterMC'!M60</f>
        <v>0</v>
      </c>
      <c r="K47" s="513">
        <f>'[2]1.2_OriginalTargets_AfterMC'!N60</f>
        <v>0</v>
      </c>
      <c r="M47" s="512">
        <f>'[2]1.2_OriginalTargets_AfterMC'!S60</f>
        <v>0</v>
      </c>
      <c r="N47" s="512">
        <f>'[2]1.2_OriginalTargets_AfterMC'!T60</f>
        <v>0</v>
      </c>
      <c r="O47" s="512">
        <f>'[2]1.2_OriginalTargets_AfterMC'!U60</f>
        <v>0</v>
      </c>
      <c r="P47" s="512">
        <f>'[2]1.2_OriginalTargets_AfterMC'!V60</f>
        <v>0</v>
      </c>
      <c r="Q47" s="512">
        <f>'[2]1.2_OriginalTargets_AfterMC'!W60</f>
        <v>0</v>
      </c>
      <c r="R47" s="513">
        <f>'[2]1.2_OriginalTargets_AfterMC'!X60</f>
        <v>0</v>
      </c>
      <c r="T47" s="512">
        <f>'[2]1.2_OriginalTargets_AfterMC'!AC60</f>
        <v>0</v>
      </c>
      <c r="U47" s="512">
        <f>'[2]1.2_OriginalTargets_AfterMC'!AD60</f>
        <v>0</v>
      </c>
      <c r="V47" s="512">
        <f>'[2]1.2_OriginalTargets_AfterMC'!AE60</f>
        <v>0</v>
      </c>
      <c r="W47" s="512">
        <f>'[2]1.2_OriginalTargets_AfterMC'!AF60</f>
        <v>0</v>
      </c>
      <c r="X47" s="512">
        <f>'[2]1.2_OriginalTargets_AfterMC'!AG60</f>
        <v>0</v>
      </c>
      <c r="Y47" s="513">
        <f>'[2]1.2_OriginalTargets_AfterMC'!AH60</f>
        <v>0</v>
      </c>
      <c r="AA47" s="512">
        <f>'[2]1.2_OriginalTargets_AfterMC'!AK60</f>
        <v>0</v>
      </c>
      <c r="AB47" s="512">
        <f>'[2]1.2_OriginalTargets_AfterMC'!AL60</f>
        <v>0</v>
      </c>
      <c r="AC47" s="512">
        <f>'[2]1.2_OriginalTargets_AfterMC'!AM60</f>
        <v>0</v>
      </c>
      <c r="AD47" s="512">
        <f>'[2]1.2_OriginalTargets_AfterMC'!AN60</f>
        <v>0</v>
      </c>
      <c r="AE47" s="512">
        <f>'[2]1.2_OriginalTargets_AfterMC'!AO60</f>
        <v>0</v>
      </c>
      <c r="AF47" s="513">
        <f>'[2]1.2_OriginalTargets_AfterMC'!AP60</f>
        <v>0</v>
      </c>
      <c r="AG47" s="507"/>
      <c r="AH47" s="512">
        <f>'[2]1.2_OriginalTargets_AfterMC'!AR60</f>
        <v>0</v>
      </c>
      <c r="AI47" s="512">
        <f>'[2]1.2_OriginalTargets_AfterMC'!AS60</f>
        <v>0</v>
      </c>
      <c r="AJ47" s="512">
        <f>'[2]1.2_OriginalTargets_AfterMC'!AT60</f>
        <v>0</v>
      </c>
      <c r="AK47" s="512">
        <f>'[2]1.2_OriginalTargets_AfterMC'!AU60</f>
        <v>0</v>
      </c>
      <c r="AL47" s="512">
        <f>'[2]1.2_OriginalTargets_AfterMC'!AV60</f>
        <v>0</v>
      </c>
      <c r="AM47" s="513">
        <f>'[2]1.2_OriginalTargets_AfterMC'!AW60</f>
        <v>0</v>
      </c>
      <c r="AN47" s="507"/>
      <c r="AO47" s="512">
        <f>'[2]1.2_OriginalTargets_AfterMC'!AY60</f>
        <v>0</v>
      </c>
      <c r="AP47" s="512">
        <f>'[2]1.2_OriginalTargets_AfterMC'!AZ60</f>
        <v>0</v>
      </c>
      <c r="AQ47" s="512">
        <f>'[2]1.2_OriginalTargets_AfterMC'!BA60</f>
        <v>0</v>
      </c>
      <c r="AR47" s="512">
        <f>'[2]1.2_OriginalTargets_AfterMC'!BB60</f>
        <v>0</v>
      </c>
      <c r="AS47" s="512">
        <f>'[2]1.2_OriginalTargets_AfterMC'!BC60</f>
        <v>0</v>
      </c>
      <c r="AT47" s="513">
        <f>'[2]1.2_OriginalTargets_AfterMC'!BD60</f>
        <v>0</v>
      </c>
      <c r="AU47" s="507"/>
      <c r="AV47" s="512">
        <f>'[2]1.2_OriginalTargets_AfterMC'!BF60</f>
        <v>0</v>
      </c>
      <c r="AW47" s="512">
        <f>'[2]1.2_OriginalTargets_AfterMC'!BG60</f>
        <v>0</v>
      </c>
      <c r="AX47" s="512">
        <f>'[2]1.2_OriginalTargets_AfterMC'!BH60</f>
        <v>0</v>
      </c>
      <c r="AY47" s="512">
        <f>'[2]1.2_OriginalTargets_AfterMC'!BI60</f>
        <v>0</v>
      </c>
      <c r="AZ47" s="512">
        <f>'[2]1.2_OriginalTargets_AfterMC'!BJ60</f>
        <v>0</v>
      </c>
      <c r="BA47" s="513">
        <f>'[2]1.2_OriginalTargets_AfterMC'!BK60</f>
        <v>0</v>
      </c>
    </row>
    <row r="48" spans="1:53" ht="13.15">
      <c r="A48" s="508"/>
      <c r="B48" s="509"/>
      <c r="C48" s="510"/>
      <c r="D48" s="511"/>
      <c r="E48" s="504" t="s">
        <v>54</v>
      </c>
      <c r="F48" s="512">
        <f>'[2]1.2_OriginalTargets_AfterMC'!I61</f>
        <v>1</v>
      </c>
      <c r="G48" s="512">
        <f>'[2]1.2_OriginalTargets_AfterMC'!J61</f>
        <v>0</v>
      </c>
      <c r="H48" s="512">
        <f>'[2]1.2_OriginalTargets_AfterMC'!K61</f>
        <v>1</v>
      </c>
      <c r="I48" s="512">
        <f>'[2]1.2_OriginalTargets_AfterMC'!L61</f>
        <v>0</v>
      </c>
      <c r="J48" s="512">
        <f>'[2]1.2_OriginalTargets_AfterMC'!M61</f>
        <v>0</v>
      </c>
      <c r="K48" s="513">
        <f>'[2]1.2_OriginalTargets_AfterMC'!N61</f>
        <v>0</v>
      </c>
      <c r="M48" s="512">
        <f>'[2]1.2_OriginalTargets_AfterMC'!S61</f>
        <v>1</v>
      </c>
      <c r="N48" s="512">
        <f>'[2]1.2_OriginalTargets_AfterMC'!T61</f>
        <v>0</v>
      </c>
      <c r="O48" s="512">
        <f>'[2]1.2_OriginalTargets_AfterMC'!U61</f>
        <v>0</v>
      </c>
      <c r="P48" s="512">
        <f>'[2]1.2_OriginalTargets_AfterMC'!V61</f>
        <v>0</v>
      </c>
      <c r="Q48" s="512">
        <f>'[2]1.2_OriginalTargets_AfterMC'!W61</f>
        <v>1</v>
      </c>
      <c r="R48" s="513">
        <f>'[2]1.2_OriginalTargets_AfterMC'!X61</f>
        <v>0</v>
      </c>
      <c r="T48" s="512">
        <f>'[2]1.2_OriginalTargets_AfterMC'!AC61</f>
        <v>1</v>
      </c>
      <c r="U48" s="512">
        <f>'[2]1.2_OriginalTargets_AfterMC'!AD61</f>
        <v>0</v>
      </c>
      <c r="V48" s="512">
        <f>'[2]1.2_OriginalTargets_AfterMC'!AE61</f>
        <v>0</v>
      </c>
      <c r="W48" s="512">
        <f>'[2]1.2_OriginalTargets_AfterMC'!AF61</f>
        <v>0</v>
      </c>
      <c r="X48" s="512">
        <f>'[2]1.2_OriginalTargets_AfterMC'!AG61</f>
        <v>1</v>
      </c>
      <c r="Y48" s="513">
        <f>'[2]1.2_OriginalTargets_AfterMC'!AH61</f>
        <v>0</v>
      </c>
      <c r="AA48" s="512">
        <f>'[2]1.2_OriginalTargets_AfterMC'!AK61</f>
        <v>0</v>
      </c>
      <c r="AB48" s="512">
        <f>'[2]1.2_OriginalTargets_AfterMC'!AL61</f>
        <v>0</v>
      </c>
      <c r="AC48" s="512">
        <f>'[2]1.2_OriginalTargets_AfterMC'!AM61</f>
        <v>0</v>
      </c>
      <c r="AD48" s="512">
        <f>'[2]1.2_OriginalTargets_AfterMC'!AN61</f>
        <v>0</v>
      </c>
      <c r="AE48" s="512">
        <f>'[2]1.2_OriginalTargets_AfterMC'!AO61</f>
        <v>0</v>
      </c>
      <c r="AF48" s="513">
        <f>'[2]1.2_OriginalTargets_AfterMC'!AP61</f>
        <v>0</v>
      </c>
      <c r="AG48" s="507"/>
      <c r="AH48" s="512">
        <f>'[2]1.2_OriginalTargets_AfterMC'!AR61</f>
        <v>0</v>
      </c>
      <c r="AI48" s="512">
        <f>'[2]1.2_OriginalTargets_AfterMC'!AS61</f>
        <v>0</v>
      </c>
      <c r="AJ48" s="512">
        <f>'[2]1.2_OriginalTargets_AfterMC'!AT61</f>
        <v>0</v>
      </c>
      <c r="AK48" s="512">
        <f>'[2]1.2_OriginalTargets_AfterMC'!AU61</f>
        <v>0</v>
      </c>
      <c r="AL48" s="512">
        <f>'[2]1.2_OriginalTargets_AfterMC'!AV61</f>
        <v>0</v>
      </c>
      <c r="AM48" s="513">
        <f>'[2]1.2_OriginalTargets_AfterMC'!AW61</f>
        <v>0</v>
      </c>
      <c r="AN48" s="507"/>
      <c r="AO48" s="512">
        <f>'[2]1.2_OriginalTargets_AfterMC'!AY61</f>
        <v>0</v>
      </c>
      <c r="AP48" s="512">
        <f>'[2]1.2_OriginalTargets_AfterMC'!AZ61</f>
        <v>0</v>
      </c>
      <c r="AQ48" s="512">
        <f>'[2]1.2_OriginalTargets_AfterMC'!BA61</f>
        <v>0</v>
      </c>
      <c r="AR48" s="512">
        <f>'[2]1.2_OriginalTargets_AfterMC'!BB61</f>
        <v>0</v>
      </c>
      <c r="AS48" s="512">
        <f>'[2]1.2_OriginalTargets_AfterMC'!BC61</f>
        <v>0</v>
      </c>
      <c r="AT48" s="513">
        <f>'[2]1.2_OriginalTargets_AfterMC'!BD61</f>
        <v>0</v>
      </c>
      <c r="AU48" s="507"/>
      <c r="AV48" s="512">
        <f>'[2]1.2_OriginalTargets_AfterMC'!BF61</f>
        <v>0</v>
      </c>
      <c r="AW48" s="512">
        <f>'[2]1.2_OriginalTargets_AfterMC'!BG61</f>
        <v>0</v>
      </c>
      <c r="AX48" s="512">
        <f>'[2]1.2_OriginalTargets_AfterMC'!BH61</f>
        <v>0</v>
      </c>
      <c r="AY48" s="512">
        <f>'[2]1.2_OriginalTargets_AfterMC'!BI61</f>
        <v>0</v>
      </c>
      <c r="AZ48" s="512">
        <f>'[2]1.2_OriginalTargets_AfterMC'!BJ61</f>
        <v>0</v>
      </c>
      <c r="BA48" s="513">
        <f>'[2]1.2_OriginalTargets_AfterMC'!BK61</f>
        <v>0</v>
      </c>
    </row>
    <row r="49" spans="1:53" ht="13.5" thickBot="1">
      <c r="A49" s="508"/>
      <c r="B49" s="514"/>
      <c r="C49" s="515"/>
      <c r="D49" s="516"/>
      <c r="E49" s="517" t="s">
        <v>55</v>
      </c>
      <c r="F49" s="518">
        <f>'[2]1.2_OriginalTargets_AfterMC'!I62</f>
        <v>0</v>
      </c>
      <c r="G49" s="518">
        <f>'[2]1.2_OriginalTargets_AfterMC'!J62</f>
        <v>0</v>
      </c>
      <c r="H49" s="518">
        <f>'[2]1.2_OriginalTargets_AfterMC'!K62</f>
        <v>0</v>
      </c>
      <c r="I49" s="518">
        <f>'[2]1.2_OriginalTargets_AfterMC'!L62</f>
        <v>0</v>
      </c>
      <c r="J49" s="518">
        <f>'[2]1.2_OriginalTargets_AfterMC'!M62</f>
        <v>0</v>
      </c>
      <c r="K49" s="519">
        <f>'[2]1.2_OriginalTargets_AfterMC'!N62</f>
        <v>0</v>
      </c>
      <c r="M49" s="518">
        <f>'[2]1.2_OriginalTargets_AfterMC'!S62</f>
        <v>0</v>
      </c>
      <c r="N49" s="518">
        <f>'[2]1.2_OriginalTargets_AfterMC'!T62</f>
        <v>0</v>
      </c>
      <c r="O49" s="518">
        <f>'[2]1.2_OriginalTargets_AfterMC'!U62</f>
        <v>0</v>
      </c>
      <c r="P49" s="518">
        <f>'[2]1.2_OriginalTargets_AfterMC'!V62</f>
        <v>0</v>
      </c>
      <c r="Q49" s="518">
        <f>'[2]1.2_OriginalTargets_AfterMC'!W62</f>
        <v>0</v>
      </c>
      <c r="R49" s="519">
        <f>'[2]1.2_OriginalTargets_AfterMC'!X62</f>
        <v>0</v>
      </c>
      <c r="T49" s="518">
        <f>'[2]1.2_OriginalTargets_AfterMC'!AC62</f>
        <v>0</v>
      </c>
      <c r="U49" s="518">
        <f>'[2]1.2_OriginalTargets_AfterMC'!AD62</f>
        <v>0</v>
      </c>
      <c r="V49" s="518">
        <f>'[2]1.2_OriginalTargets_AfterMC'!AE62</f>
        <v>0</v>
      </c>
      <c r="W49" s="518">
        <f>'[2]1.2_OriginalTargets_AfterMC'!AF62</f>
        <v>0</v>
      </c>
      <c r="X49" s="518">
        <f>'[2]1.2_OriginalTargets_AfterMC'!AG62</f>
        <v>0</v>
      </c>
      <c r="Y49" s="519">
        <f>'[2]1.2_OriginalTargets_AfterMC'!AH62</f>
        <v>0</v>
      </c>
      <c r="AA49" s="518">
        <f>'[2]1.2_OriginalTargets_AfterMC'!AK62</f>
        <v>0</v>
      </c>
      <c r="AB49" s="518">
        <f>'[2]1.2_OriginalTargets_AfterMC'!AL62</f>
        <v>0</v>
      </c>
      <c r="AC49" s="518">
        <f>'[2]1.2_OriginalTargets_AfterMC'!AM62</f>
        <v>0</v>
      </c>
      <c r="AD49" s="518">
        <f>'[2]1.2_OriginalTargets_AfterMC'!AN62</f>
        <v>0</v>
      </c>
      <c r="AE49" s="518">
        <f>'[2]1.2_OriginalTargets_AfterMC'!AO62</f>
        <v>0</v>
      </c>
      <c r="AF49" s="519">
        <f>'[2]1.2_OriginalTargets_AfterMC'!AP62</f>
        <v>0</v>
      </c>
      <c r="AG49" s="507"/>
      <c r="AH49" s="518">
        <f>'[2]1.2_OriginalTargets_AfterMC'!AR62</f>
        <v>0</v>
      </c>
      <c r="AI49" s="518">
        <f>'[2]1.2_OriginalTargets_AfterMC'!AS62</f>
        <v>0</v>
      </c>
      <c r="AJ49" s="518">
        <f>'[2]1.2_OriginalTargets_AfterMC'!AT62</f>
        <v>0</v>
      </c>
      <c r="AK49" s="518">
        <f>'[2]1.2_OriginalTargets_AfterMC'!AU62</f>
        <v>0</v>
      </c>
      <c r="AL49" s="518">
        <f>'[2]1.2_OriginalTargets_AfterMC'!AV62</f>
        <v>0</v>
      </c>
      <c r="AM49" s="519">
        <f>'[2]1.2_OriginalTargets_AfterMC'!AW62</f>
        <v>0</v>
      </c>
      <c r="AN49" s="507"/>
      <c r="AO49" s="518">
        <f>'[2]1.2_OriginalTargets_AfterMC'!AY62</f>
        <v>0</v>
      </c>
      <c r="AP49" s="518">
        <f>'[2]1.2_OriginalTargets_AfterMC'!AZ62</f>
        <v>0</v>
      </c>
      <c r="AQ49" s="518">
        <f>'[2]1.2_OriginalTargets_AfterMC'!BA62</f>
        <v>0</v>
      </c>
      <c r="AR49" s="518">
        <f>'[2]1.2_OriginalTargets_AfterMC'!BB62</f>
        <v>0</v>
      </c>
      <c r="AS49" s="518">
        <f>'[2]1.2_OriginalTargets_AfterMC'!BC62</f>
        <v>0</v>
      </c>
      <c r="AT49" s="519">
        <f>'[2]1.2_OriginalTargets_AfterMC'!BD62</f>
        <v>0</v>
      </c>
      <c r="AU49" s="507"/>
      <c r="AV49" s="518">
        <f>'[2]1.2_OriginalTargets_AfterMC'!BF62</f>
        <v>0</v>
      </c>
      <c r="AW49" s="518">
        <f>'[2]1.2_OriginalTargets_AfterMC'!BG62</f>
        <v>0</v>
      </c>
      <c r="AX49" s="518">
        <f>'[2]1.2_OriginalTargets_AfterMC'!BH62</f>
        <v>0</v>
      </c>
      <c r="AY49" s="518">
        <f>'[2]1.2_OriginalTargets_AfterMC'!BI62</f>
        <v>0</v>
      </c>
      <c r="AZ49" s="518">
        <f>'[2]1.2_OriginalTargets_AfterMC'!BJ62</f>
        <v>0</v>
      </c>
      <c r="BA49" s="519">
        <f>'[2]1.2_OriginalTargets_AfterMC'!BK62</f>
        <v>0</v>
      </c>
    </row>
    <row r="50" spans="1:53" ht="25.5">
      <c r="A50" s="520" t="s">
        <v>9</v>
      </c>
      <c r="B50" s="501">
        <v>2</v>
      </c>
      <c r="C50" s="502" t="s">
        <v>20</v>
      </c>
      <c r="D50" s="503" t="s">
        <v>59</v>
      </c>
      <c r="E50" s="521" t="s">
        <v>52</v>
      </c>
      <c r="F50" s="505">
        <f>'[2]1.2_OriginalTargets_AfterMC'!I63</f>
        <v>2</v>
      </c>
      <c r="G50" s="505">
        <f>'[2]1.2_OriginalTargets_AfterMC'!J63</f>
        <v>0</v>
      </c>
      <c r="H50" s="505">
        <f>'[2]1.2_OriginalTargets_AfterMC'!K63</f>
        <v>1</v>
      </c>
      <c r="I50" s="505">
        <f>'[2]1.2_OriginalTargets_AfterMC'!L63</f>
        <v>0</v>
      </c>
      <c r="J50" s="505">
        <f>'[2]1.2_OriginalTargets_AfterMC'!M63</f>
        <v>1</v>
      </c>
      <c r="K50" s="506">
        <f>'[2]1.2_OriginalTargets_AfterMC'!N63</f>
        <v>0</v>
      </c>
      <c r="M50" s="505">
        <f>'[2]1.2_OriginalTargets_AfterMC'!S63</f>
        <v>2</v>
      </c>
      <c r="N50" s="505">
        <f>'[2]1.2_OriginalTargets_AfterMC'!T63</f>
        <v>0</v>
      </c>
      <c r="O50" s="505">
        <f>'[2]1.2_OriginalTargets_AfterMC'!U63</f>
        <v>1</v>
      </c>
      <c r="P50" s="505">
        <f>'[2]1.2_OriginalTargets_AfterMC'!V63</f>
        <v>0</v>
      </c>
      <c r="Q50" s="505">
        <f>'[2]1.2_OriginalTargets_AfterMC'!W63</f>
        <v>1</v>
      </c>
      <c r="R50" s="506">
        <f>'[2]1.2_OriginalTargets_AfterMC'!X63</f>
        <v>0</v>
      </c>
      <c r="T50" s="505">
        <f>'[2]1.2_OriginalTargets_AfterMC'!AC63</f>
        <v>2</v>
      </c>
      <c r="U50" s="505">
        <f>'[2]1.2_OriginalTargets_AfterMC'!AD63</f>
        <v>0</v>
      </c>
      <c r="V50" s="505">
        <f>'[2]1.2_OriginalTargets_AfterMC'!AE63</f>
        <v>0</v>
      </c>
      <c r="W50" s="505">
        <f>'[2]1.2_OriginalTargets_AfterMC'!AF63</f>
        <v>0</v>
      </c>
      <c r="X50" s="505">
        <f>'[2]1.2_OriginalTargets_AfterMC'!AG63</f>
        <v>1</v>
      </c>
      <c r="Y50" s="506">
        <f>'[2]1.2_OriginalTargets_AfterMC'!AH63</f>
        <v>1</v>
      </c>
      <c r="AA50" s="505">
        <f>'[2]1.2_OriginalTargets_AfterMC'!AK63</f>
        <v>1</v>
      </c>
      <c r="AB50" s="505">
        <f>'[2]1.2_OriginalTargets_AfterMC'!AL63</f>
        <v>0</v>
      </c>
      <c r="AC50" s="505">
        <f>'[2]1.2_OriginalTargets_AfterMC'!AM63</f>
        <v>1</v>
      </c>
      <c r="AD50" s="505">
        <f>'[2]1.2_OriginalTargets_AfterMC'!AN63</f>
        <v>0</v>
      </c>
      <c r="AE50" s="505">
        <f>'[2]1.2_OriginalTargets_AfterMC'!AO63</f>
        <v>0</v>
      </c>
      <c r="AF50" s="506">
        <f>'[2]1.2_OriginalTargets_AfterMC'!AP63</f>
        <v>-1</v>
      </c>
      <c r="AG50" s="507"/>
      <c r="AH50" s="505">
        <f>'[2]1.2_OriginalTargets_AfterMC'!AR63</f>
        <v>0</v>
      </c>
      <c r="AI50" s="505">
        <f>'[2]1.2_OriginalTargets_AfterMC'!AS63</f>
        <v>0</v>
      </c>
      <c r="AJ50" s="505">
        <f>'[2]1.2_OriginalTargets_AfterMC'!AT63</f>
        <v>0</v>
      </c>
      <c r="AK50" s="505">
        <f>'[2]1.2_OriginalTargets_AfterMC'!AU63</f>
        <v>0</v>
      </c>
      <c r="AL50" s="505">
        <f>'[2]1.2_OriginalTargets_AfterMC'!AV63</f>
        <v>0</v>
      </c>
      <c r="AM50" s="506">
        <f>'[2]1.2_OriginalTargets_AfterMC'!AW63</f>
        <v>0</v>
      </c>
      <c r="AN50" s="507"/>
      <c r="AO50" s="505">
        <f>'[2]1.2_OriginalTargets_AfterMC'!AY63</f>
        <v>1</v>
      </c>
      <c r="AP50" s="505">
        <f>'[2]1.2_OriginalTargets_AfterMC'!AZ63</f>
        <v>0</v>
      </c>
      <c r="AQ50" s="505">
        <f>'[2]1.2_OriginalTargets_AfterMC'!BA63</f>
        <v>1</v>
      </c>
      <c r="AR50" s="505">
        <f>'[2]1.2_OriginalTargets_AfterMC'!BB63</f>
        <v>0</v>
      </c>
      <c r="AS50" s="505">
        <f>'[2]1.2_OriginalTargets_AfterMC'!BC63</f>
        <v>0</v>
      </c>
      <c r="AT50" s="506">
        <f>'[2]1.2_OriginalTargets_AfterMC'!BD63</f>
        <v>-1</v>
      </c>
      <c r="AU50" s="507"/>
      <c r="AV50" s="505">
        <f>'[2]1.2_OriginalTargets_AfterMC'!BF63</f>
        <v>0</v>
      </c>
      <c r="AW50" s="505">
        <f>'[2]1.2_OriginalTargets_AfterMC'!BG63</f>
        <v>0</v>
      </c>
      <c r="AX50" s="505">
        <f>'[2]1.2_OriginalTargets_AfterMC'!BH63</f>
        <v>0</v>
      </c>
      <c r="AY50" s="505">
        <f>'[2]1.2_OriginalTargets_AfterMC'!BI63</f>
        <v>0</v>
      </c>
      <c r="AZ50" s="505">
        <f>'[2]1.2_OriginalTargets_AfterMC'!BJ63</f>
        <v>0</v>
      </c>
      <c r="BA50" s="506">
        <f>'[2]1.2_OriginalTargets_AfterMC'!BK63</f>
        <v>0</v>
      </c>
    </row>
    <row r="51" spans="1:53" ht="13.15">
      <c r="A51" s="508"/>
      <c r="B51" s="509"/>
      <c r="C51" s="510"/>
      <c r="D51" s="511"/>
      <c r="E51" s="504" t="s">
        <v>53</v>
      </c>
      <c r="F51" s="512">
        <f>'[2]1.2_OriginalTargets_AfterMC'!I64</f>
        <v>0</v>
      </c>
      <c r="G51" s="512">
        <f>'[2]1.2_OriginalTargets_AfterMC'!J64</f>
        <v>0</v>
      </c>
      <c r="H51" s="512">
        <f>'[2]1.2_OriginalTargets_AfterMC'!K64</f>
        <v>0</v>
      </c>
      <c r="I51" s="512">
        <f>'[2]1.2_OriginalTargets_AfterMC'!L64</f>
        <v>0</v>
      </c>
      <c r="J51" s="512">
        <f>'[2]1.2_OriginalTargets_AfterMC'!M64</f>
        <v>0</v>
      </c>
      <c r="K51" s="513">
        <f>'[2]1.2_OriginalTargets_AfterMC'!N64</f>
        <v>0</v>
      </c>
      <c r="M51" s="512">
        <f>'[2]1.2_OriginalTargets_AfterMC'!S64</f>
        <v>0</v>
      </c>
      <c r="N51" s="512">
        <f>'[2]1.2_OriginalTargets_AfterMC'!T64</f>
        <v>0</v>
      </c>
      <c r="O51" s="512">
        <f>'[2]1.2_OriginalTargets_AfterMC'!U64</f>
        <v>0</v>
      </c>
      <c r="P51" s="512">
        <f>'[2]1.2_OriginalTargets_AfterMC'!V64</f>
        <v>0</v>
      </c>
      <c r="Q51" s="512">
        <f>'[2]1.2_OriginalTargets_AfterMC'!W64</f>
        <v>0</v>
      </c>
      <c r="R51" s="513">
        <f>'[2]1.2_OriginalTargets_AfterMC'!X64</f>
        <v>0</v>
      </c>
      <c r="T51" s="512">
        <f>'[2]1.2_OriginalTargets_AfterMC'!AC64</f>
        <v>0</v>
      </c>
      <c r="U51" s="512">
        <f>'[2]1.2_OriginalTargets_AfterMC'!AD64</f>
        <v>0</v>
      </c>
      <c r="V51" s="512">
        <f>'[2]1.2_OriginalTargets_AfterMC'!AE64</f>
        <v>0</v>
      </c>
      <c r="W51" s="512">
        <f>'[2]1.2_OriginalTargets_AfterMC'!AF64</f>
        <v>0</v>
      </c>
      <c r="X51" s="512">
        <f>'[2]1.2_OriginalTargets_AfterMC'!AG64</f>
        <v>0</v>
      </c>
      <c r="Y51" s="513">
        <f>'[2]1.2_OriginalTargets_AfterMC'!AH64</f>
        <v>0</v>
      </c>
      <c r="AA51" s="512">
        <f>'[2]1.2_OriginalTargets_AfterMC'!AK64</f>
        <v>0</v>
      </c>
      <c r="AB51" s="512">
        <f>'[2]1.2_OriginalTargets_AfterMC'!AL64</f>
        <v>0</v>
      </c>
      <c r="AC51" s="512">
        <f>'[2]1.2_OriginalTargets_AfterMC'!AM64</f>
        <v>0</v>
      </c>
      <c r="AD51" s="512">
        <f>'[2]1.2_OriginalTargets_AfterMC'!AN64</f>
        <v>0</v>
      </c>
      <c r="AE51" s="512">
        <f>'[2]1.2_OriginalTargets_AfterMC'!AO64</f>
        <v>0</v>
      </c>
      <c r="AF51" s="513">
        <f>'[2]1.2_OriginalTargets_AfterMC'!AP64</f>
        <v>0</v>
      </c>
      <c r="AG51" s="507"/>
      <c r="AH51" s="512">
        <f>'[2]1.2_OriginalTargets_AfterMC'!AR64</f>
        <v>0</v>
      </c>
      <c r="AI51" s="512">
        <f>'[2]1.2_OriginalTargets_AfterMC'!AS64</f>
        <v>0</v>
      </c>
      <c r="AJ51" s="512">
        <f>'[2]1.2_OriginalTargets_AfterMC'!AT64</f>
        <v>0</v>
      </c>
      <c r="AK51" s="512">
        <f>'[2]1.2_OriginalTargets_AfterMC'!AU64</f>
        <v>0</v>
      </c>
      <c r="AL51" s="512">
        <f>'[2]1.2_OriginalTargets_AfterMC'!AV64</f>
        <v>0</v>
      </c>
      <c r="AM51" s="513">
        <f>'[2]1.2_OriginalTargets_AfterMC'!AW64</f>
        <v>0</v>
      </c>
      <c r="AN51" s="507"/>
      <c r="AO51" s="512">
        <f>'[2]1.2_OriginalTargets_AfterMC'!AY64</f>
        <v>0</v>
      </c>
      <c r="AP51" s="512">
        <f>'[2]1.2_OriginalTargets_AfterMC'!AZ64</f>
        <v>0</v>
      </c>
      <c r="AQ51" s="512">
        <f>'[2]1.2_OriginalTargets_AfterMC'!BA64</f>
        <v>0</v>
      </c>
      <c r="AR51" s="512">
        <f>'[2]1.2_OriginalTargets_AfterMC'!BB64</f>
        <v>0</v>
      </c>
      <c r="AS51" s="512">
        <f>'[2]1.2_OriginalTargets_AfterMC'!BC64</f>
        <v>0</v>
      </c>
      <c r="AT51" s="513">
        <f>'[2]1.2_OriginalTargets_AfterMC'!BD64</f>
        <v>0</v>
      </c>
      <c r="AU51" s="507"/>
      <c r="AV51" s="512">
        <f>'[2]1.2_OriginalTargets_AfterMC'!BF64</f>
        <v>0</v>
      </c>
      <c r="AW51" s="512">
        <f>'[2]1.2_OriginalTargets_AfterMC'!BG64</f>
        <v>0</v>
      </c>
      <c r="AX51" s="512">
        <f>'[2]1.2_OriginalTargets_AfterMC'!BH64</f>
        <v>0</v>
      </c>
      <c r="AY51" s="512">
        <f>'[2]1.2_OriginalTargets_AfterMC'!BI64</f>
        <v>0</v>
      </c>
      <c r="AZ51" s="512">
        <f>'[2]1.2_OriginalTargets_AfterMC'!BJ64</f>
        <v>0</v>
      </c>
      <c r="BA51" s="513">
        <f>'[2]1.2_OriginalTargets_AfterMC'!BK64</f>
        <v>0</v>
      </c>
    </row>
    <row r="52" spans="1:53" ht="13.15">
      <c r="A52" s="508"/>
      <c r="B52" s="509"/>
      <c r="C52" s="510"/>
      <c r="D52" s="511"/>
      <c r="E52" s="504" t="s">
        <v>54</v>
      </c>
      <c r="F52" s="512">
        <f>'[2]1.2_OriginalTargets_AfterMC'!I65</f>
        <v>0</v>
      </c>
      <c r="G52" s="512">
        <f>'[2]1.2_OriginalTargets_AfterMC'!J65</f>
        <v>0</v>
      </c>
      <c r="H52" s="512">
        <f>'[2]1.2_OriginalTargets_AfterMC'!K65</f>
        <v>0</v>
      </c>
      <c r="I52" s="512">
        <f>'[2]1.2_OriginalTargets_AfterMC'!L65</f>
        <v>0</v>
      </c>
      <c r="J52" s="512">
        <f>'[2]1.2_OriginalTargets_AfterMC'!M65</f>
        <v>0</v>
      </c>
      <c r="K52" s="513">
        <f>'[2]1.2_OriginalTargets_AfterMC'!N65</f>
        <v>0</v>
      </c>
      <c r="M52" s="512">
        <f>'[2]1.2_OriginalTargets_AfterMC'!S65</f>
        <v>0</v>
      </c>
      <c r="N52" s="512">
        <f>'[2]1.2_OriginalTargets_AfterMC'!T65</f>
        <v>0</v>
      </c>
      <c r="O52" s="512">
        <f>'[2]1.2_OriginalTargets_AfterMC'!U65</f>
        <v>0</v>
      </c>
      <c r="P52" s="512">
        <f>'[2]1.2_OriginalTargets_AfterMC'!V65</f>
        <v>0</v>
      </c>
      <c r="Q52" s="512">
        <f>'[2]1.2_OriginalTargets_AfterMC'!W65</f>
        <v>0</v>
      </c>
      <c r="R52" s="513">
        <f>'[2]1.2_OriginalTargets_AfterMC'!X65</f>
        <v>0</v>
      </c>
      <c r="T52" s="512">
        <f>'[2]1.2_OriginalTargets_AfterMC'!AC65</f>
        <v>0</v>
      </c>
      <c r="U52" s="512">
        <f>'[2]1.2_OriginalTargets_AfterMC'!AD65</f>
        <v>0</v>
      </c>
      <c r="V52" s="512">
        <f>'[2]1.2_OriginalTargets_AfterMC'!AE65</f>
        <v>0</v>
      </c>
      <c r="W52" s="512">
        <f>'[2]1.2_OriginalTargets_AfterMC'!AF65</f>
        <v>0</v>
      </c>
      <c r="X52" s="512">
        <f>'[2]1.2_OriginalTargets_AfterMC'!AG65</f>
        <v>0</v>
      </c>
      <c r="Y52" s="513">
        <f>'[2]1.2_OriginalTargets_AfterMC'!AH65</f>
        <v>0</v>
      </c>
      <c r="AA52" s="512">
        <f>'[2]1.2_OriginalTargets_AfterMC'!AK65</f>
        <v>0</v>
      </c>
      <c r="AB52" s="512">
        <f>'[2]1.2_OriginalTargets_AfterMC'!AL65</f>
        <v>0</v>
      </c>
      <c r="AC52" s="512">
        <f>'[2]1.2_OriginalTargets_AfterMC'!AM65</f>
        <v>0</v>
      </c>
      <c r="AD52" s="512">
        <f>'[2]1.2_OriginalTargets_AfterMC'!AN65</f>
        <v>0</v>
      </c>
      <c r="AE52" s="512">
        <f>'[2]1.2_OriginalTargets_AfterMC'!AO65</f>
        <v>0</v>
      </c>
      <c r="AF52" s="513">
        <f>'[2]1.2_OriginalTargets_AfterMC'!AP65</f>
        <v>0</v>
      </c>
      <c r="AG52" s="507"/>
      <c r="AH52" s="512">
        <f>'[2]1.2_OriginalTargets_AfterMC'!AR65</f>
        <v>0</v>
      </c>
      <c r="AI52" s="512">
        <f>'[2]1.2_OriginalTargets_AfterMC'!AS65</f>
        <v>0</v>
      </c>
      <c r="AJ52" s="512">
        <f>'[2]1.2_OriginalTargets_AfterMC'!AT65</f>
        <v>0</v>
      </c>
      <c r="AK52" s="512">
        <f>'[2]1.2_OriginalTargets_AfterMC'!AU65</f>
        <v>0</v>
      </c>
      <c r="AL52" s="512">
        <f>'[2]1.2_OriginalTargets_AfterMC'!AV65</f>
        <v>0</v>
      </c>
      <c r="AM52" s="513">
        <f>'[2]1.2_OriginalTargets_AfterMC'!AW65</f>
        <v>0</v>
      </c>
      <c r="AN52" s="507"/>
      <c r="AO52" s="512">
        <f>'[2]1.2_OriginalTargets_AfterMC'!AY65</f>
        <v>0</v>
      </c>
      <c r="AP52" s="512">
        <f>'[2]1.2_OriginalTargets_AfterMC'!AZ65</f>
        <v>0</v>
      </c>
      <c r="AQ52" s="512">
        <f>'[2]1.2_OriginalTargets_AfterMC'!BA65</f>
        <v>0</v>
      </c>
      <c r="AR52" s="512">
        <f>'[2]1.2_OriginalTargets_AfterMC'!BB65</f>
        <v>0</v>
      </c>
      <c r="AS52" s="512">
        <f>'[2]1.2_OriginalTargets_AfterMC'!BC65</f>
        <v>0</v>
      </c>
      <c r="AT52" s="513">
        <f>'[2]1.2_OriginalTargets_AfterMC'!BD65</f>
        <v>0</v>
      </c>
      <c r="AU52" s="507"/>
      <c r="AV52" s="512">
        <f>'[2]1.2_OriginalTargets_AfterMC'!BF65</f>
        <v>0</v>
      </c>
      <c r="AW52" s="512">
        <f>'[2]1.2_OriginalTargets_AfterMC'!BG65</f>
        <v>0</v>
      </c>
      <c r="AX52" s="512">
        <f>'[2]1.2_OriginalTargets_AfterMC'!BH65</f>
        <v>0</v>
      </c>
      <c r="AY52" s="512">
        <f>'[2]1.2_OriginalTargets_AfterMC'!BI65</f>
        <v>0</v>
      </c>
      <c r="AZ52" s="512">
        <f>'[2]1.2_OriginalTargets_AfterMC'!BJ65</f>
        <v>0</v>
      </c>
      <c r="BA52" s="513">
        <f>'[2]1.2_OriginalTargets_AfterMC'!BK65</f>
        <v>0</v>
      </c>
    </row>
    <row r="53" spans="1:53" ht="13.5" thickBot="1">
      <c r="A53" s="508"/>
      <c r="B53" s="514"/>
      <c r="C53" s="515"/>
      <c r="D53" s="516"/>
      <c r="E53" s="517" t="s">
        <v>55</v>
      </c>
      <c r="F53" s="518">
        <f>'[2]1.2_OriginalTargets_AfterMC'!I66</f>
        <v>0</v>
      </c>
      <c r="G53" s="518">
        <f>'[2]1.2_OriginalTargets_AfterMC'!J66</f>
        <v>0</v>
      </c>
      <c r="H53" s="518">
        <f>'[2]1.2_OriginalTargets_AfterMC'!K66</f>
        <v>0</v>
      </c>
      <c r="I53" s="518">
        <f>'[2]1.2_OriginalTargets_AfterMC'!L66</f>
        <v>0</v>
      </c>
      <c r="J53" s="518">
        <f>'[2]1.2_OriginalTargets_AfterMC'!M66</f>
        <v>0</v>
      </c>
      <c r="K53" s="519">
        <f>'[2]1.2_OriginalTargets_AfterMC'!N66</f>
        <v>0</v>
      </c>
      <c r="M53" s="518">
        <f>'[2]1.2_OriginalTargets_AfterMC'!S66</f>
        <v>0</v>
      </c>
      <c r="N53" s="518">
        <f>'[2]1.2_OriginalTargets_AfterMC'!T66</f>
        <v>0</v>
      </c>
      <c r="O53" s="518">
        <f>'[2]1.2_OriginalTargets_AfterMC'!U66</f>
        <v>0</v>
      </c>
      <c r="P53" s="518">
        <f>'[2]1.2_OriginalTargets_AfterMC'!V66</f>
        <v>0</v>
      </c>
      <c r="Q53" s="518">
        <f>'[2]1.2_OriginalTargets_AfterMC'!W66</f>
        <v>0</v>
      </c>
      <c r="R53" s="519">
        <f>'[2]1.2_OriginalTargets_AfterMC'!X66</f>
        <v>0</v>
      </c>
      <c r="T53" s="518">
        <f>'[2]1.2_OriginalTargets_AfterMC'!AC66</f>
        <v>0</v>
      </c>
      <c r="U53" s="518">
        <f>'[2]1.2_OriginalTargets_AfterMC'!AD66</f>
        <v>0</v>
      </c>
      <c r="V53" s="518">
        <f>'[2]1.2_OriginalTargets_AfterMC'!AE66</f>
        <v>0</v>
      </c>
      <c r="W53" s="518">
        <f>'[2]1.2_OriginalTargets_AfterMC'!AF66</f>
        <v>0</v>
      </c>
      <c r="X53" s="518">
        <f>'[2]1.2_OriginalTargets_AfterMC'!AG66</f>
        <v>0</v>
      </c>
      <c r="Y53" s="519">
        <f>'[2]1.2_OriginalTargets_AfterMC'!AH66</f>
        <v>0</v>
      </c>
      <c r="AA53" s="518">
        <f>'[2]1.2_OriginalTargets_AfterMC'!AK66</f>
        <v>0</v>
      </c>
      <c r="AB53" s="518">
        <f>'[2]1.2_OriginalTargets_AfterMC'!AL66</f>
        <v>0</v>
      </c>
      <c r="AC53" s="518">
        <f>'[2]1.2_OriginalTargets_AfterMC'!AM66</f>
        <v>0</v>
      </c>
      <c r="AD53" s="518">
        <f>'[2]1.2_OriginalTargets_AfterMC'!AN66</f>
        <v>0</v>
      </c>
      <c r="AE53" s="518">
        <f>'[2]1.2_OriginalTargets_AfterMC'!AO66</f>
        <v>0</v>
      </c>
      <c r="AF53" s="519">
        <f>'[2]1.2_OriginalTargets_AfterMC'!AP66</f>
        <v>0</v>
      </c>
      <c r="AG53" s="507"/>
      <c r="AH53" s="518">
        <f>'[2]1.2_OriginalTargets_AfterMC'!AR66</f>
        <v>0</v>
      </c>
      <c r="AI53" s="518">
        <f>'[2]1.2_OriginalTargets_AfterMC'!AS66</f>
        <v>0</v>
      </c>
      <c r="AJ53" s="518">
        <f>'[2]1.2_OriginalTargets_AfterMC'!AT66</f>
        <v>0</v>
      </c>
      <c r="AK53" s="518">
        <f>'[2]1.2_OriginalTargets_AfterMC'!AU66</f>
        <v>0</v>
      </c>
      <c r="AL53" s="518">
        <f>'[2]1.2_OriginalTargets_AfterMC'!AV66</f>
        <v>0</v>
      </c>
      <c r="AM53" s="519">
        <f>'[2]1.2_OriginalTargets_AfterMC'!AW66</f>
        <v>0</v>
      </c>
      <c r="AN53" s="507"/>
      <c r="AO53" s="518">
        <f>'[2]1.2_OriginalTargets_AfterMC'!AY66</f>
        <v>0</v>
      </c>
      <c r="AP53" s="518">
        <f>'[2]1.2_OriginalTargets_AfterMC'!AZ66</f>
        <v>0</v>
      </c>
      <c r="AQ53" s="518">
        <f>'[2]1.2_OriginalTargets_AfterMC'!BA66</f>
        <v>0</v>
      </c>
      <c r="AR53" s="518">
        <f>'[2]1.2_OriginalTargets_AfterMC'!BB66</f>
        <v>0</v>
      </c>
      <c r="AS53" s="518">
        <f>'[2]1.2_OriginalTargets_AfterMC'!BC66</f>
        <v>0</v>
      </c>
      <c r="AT53" s="519">
        <f>'[2]1.2_OriginalTargets_AfterMC'!BD66</f>
        <v>0</v>
      </c>
      <c r="AU53" s="507"/>
      <c r="AV53" s="518">
        <f>'[2]1.2_OriginalTargets_AfterMC'!BF66</f>
        <v>0</v>
      </c>
      <c r="AW53" s="518">
        <f>'[2]1.2_OriginalTargets_AfterMC'!BG66</f>
        <v>0</v>
      </c>
      <c r="AX53" s="518">
        <f>'[2]1.2_OriginalTargets_AfterMC'!BH66</f>
        <v>0</v>
      </c>
      <c r="AY53" s="518">
        <f>'[2]1.2_OriginalTargets_AfterMC'!BI66</f>
        <v>0</v>
      </c>
      <c r="AZ53" s="518">
        <f>'[2]1.2_OriginalTargets_AfterMC'!BJ66</f>
        <v>0</v>
      </c>
      <c r="BA53" s="519">
        <f>'[2]1.2_OriginalTargets_AfterMC'!BK66</f>
        <v>0</v>
      </c>
    </row>
    <row r="54" spans="1:53" ht="25.5">
      <c r="A54" s="520" t="s">
        <v>9</v>
      </c>
      <c r="B54" s="501">
        <v>27</v>
      </c>
      <c r="C54" s="502" t="s">
        <v>21</v>
      </c>
      <c r="D54" s="503" t="s">
        <v>59</v>
      </c>
      <c r="E54" s="521" t="s">
        <v>52</v>
      </c>
      <c r="F54" s="505">
        <f>'[2]1.2_OriginalTargets_AfterMC'!I67</f>
        <v>0</v>
      </c>
      <c r="G54" s="505">
        <f>'[2]1.2_OriginalTargets_AfterMC'!J67</f>
        <v>0</v>
      </c>
      <c r="H54" s="505">
        <f>'[2]1.2_OriginalTargets_AfterMC'!K67</f>
        <v>0</v>
      </c>
      <c r="I54" s="505">
        <f>'[2]1.2_OriginalTargets_AfterMC'!L67</f>
        <v>0</v>
      </c>
      <c r="J54" s="505">
        <f>'[2]1.2_OriginalTargets_AfterMC'!M67</f>
        <v>0</v>
      </c>
      <c r="K54" s="506">
        <f>'[2]1.2_OriginalTargets_AfterMC'!N67</f>
        <v>0</v>
      </c>
      <c r="M54" s="505">
        <f>'[2]1.2_OriginalTargets_AfterMC'!S67</f>
        <v>0</v>
      </c>
      <c r="N54" s="505">
        <f>'[2]1.2_OriginalTargets_AfterMC'!T67</f>
        <v>0</v>
      </c>
      <c r="O54" s="505">
        <f>'[2]1.2_OriginalTargets_AfterMC'!U67</f>
        <v>0</v>
      </c>
      <c r="P54" s="505">
        <f>'[2]1.2_OriginalTargets_AfterMC'!V67</f>
        <v>0</v>
      </c>
      <c r="Q54" s="505">
        <f>'[2]1.2_OriginalTargets_AfterMC'!W67</f>
        <v>0</v>
      </c>
      <c r="R54" s="506">
        <f>'[2]1.2_OriginalTargets_AfterMC'!X67</f>
        <v>0</v>
      </c>
      <c r="T54" s="505">
        <f>'[2]1.2_OriginalTargets_AfterMC'!AC67</f>
        <v>0</v>
      </c>
      <c r="U54" s="505">
        <f>'[2]1.2_OriginalTargets_AfterMC'!AD67</f>
        <v>0</v>
      </c>
      <c r="V54" s="505">
        <f>'[2]1.2_OriginalTargets_AfterMC'!AE67</f>
        <v>0</v>
      </c>
      <c r="W54" s="505">
        <f>'[2]1.2_OriginalTargets_AfterMC'!AF67</f>
        <v>0</v>
      </c>
      <c r="X54" s="505">
        <f>'[2]1.2_OriginalTargets_AfterMC'!AG67</f>
        <v>0</v>
      </c>
      <c r="Y54" s="506">
        <f>'[2]1.2_OriginalTargets_AfterMC'!AH67</f>
        <v>0</v>
      </c>
      <c r="AA54" s="505">
        <f>'[2]1.2_OriginalTargets_AfterMC'!AK67</f>
        <v>0</v>
      </c>
      <c r="AB54" s="505">
        <f>'[2]1.2_OriginalTargets_AfterMC'!AL67</f>
        <v>0</v>
      </c>
      <c r="AC54" s="505">
        <f>'[2]1.2_OriginalTargets_AfterMC'!AM67</f>
        <v>0</v>
      </c>
      <c r="AD54" s="505">
        <f>'[2]1.2_OriginalTargets_AfterMC'!AN67</f>
        <v>0</v>
      </c>
      <c r="AE54" s="505">
        <f>'[2]1.2_OriginalTargets_AfterMC'!AO67</f>
        <v>0</v>
      </c>
      <c r="AF54" s="506">
        <f>'[2]1.2_OriginalTargets_AfterMC'!AP67</f>
        <v>0</v>
      </c>
      <c r="AG54" s="507"/>
      <c r="AH54" s="505">
        <f>'[2]1.2_OriginalTargets_AfterMC'!AR67</f>
        <v>0</v>
      </c>
      <c r="AI54" s="505">
        <f>'[2]1.2_OriginalTargets_AfterMC'!AS67</f>
        <v>0</v>
      </c>
      <c r="AJ54" s="505">
        <f>'[2]1.2_OriginalTargets_AfterMC'!AT67</f>
        <v>0</v>
      </c>
      <c r="AK54" s="505">
        <f>'[2]1.2_OriginalTargets_AfterMC'!AU67</f>
        <v>0</v>
      </c>
      <c r="AL54" s="505">
        <f>'[2]1.2_OriginalTargets_AfterMC'!AV67</f>
        <v>0</v>
      </c>
      <c r="AM54" s="506">
        <f>'[2]1.2_OriginalTargets_AfterMC'!AW67</f>
        <v>0</v>
      </c>
      <c r="AN54" s="507"/>
      <c r="AO54" s="505">
        <f>'[2]1.2_OriginalTargets_AfterMC'!AY67</f>
        <v>0</v>
      </c>
      <c r="AP54" s="505">
        <f>'[2]1.2_OriginalTargets_AfterMC'!AZ67</f>
        <v>0</v>
      </c>
      <c r="AQ54" s="505">
        <f>'[2]1.2_OriginalTargets_AfterMC'!BA67</f>
        <v>0</v>
      </c>
      <c r="AR54" s="505">
        <f>'[2]1.2_OriginalTargets_AfterMC'!BB67</f>
        <v>0</v>
      </c>
      <c r="AS54" s="505">
        <f>'[2]1.2_OriginalTargets_AfterMC'!BC67</f>
        <v>0</v>
      </c>
      <c r="AT54" s="506">
        <f>'[2]1.2_OriginalTargets_AfterMC'!BD67</f>
        <v>0</v>
      </c>
      <c r="AU54" s="507"/>
      <c r="AV54" s="505">
        <f>'[2]1.2_OriginalTargets_AfterMC'!BF67</f>
        <v>0</v>
      </c>
      <c r="AW54" s="505">
        <f>'[2]1.2_OriginalTargets_AfterMC'!BG67</f>
        <v>0</v>
      </c>
      <c r="AX54" s="505">
        <f>'[2]1.2_OriginalTargets_AfterMC'!BH67</f>
        <v>0</v>
      </c>
      <c r="AY54" s="505">
        <f>'[2]1.2_OriginalTargets_AfterMC'!BI67</f>
        <v>0</v>
      </c>
      <c r="AZ54" s="505">
        <f>'[2]1.2_OriginalTargets_AfterMC'!BJ67</f>
        <v>0</v>
      </c>
      <c r="BA54" s="506">
        <f>'[2]1.2_OriginalTargets_AfterMC'!BK67</f>
        <v>0</v>
      </c>
    </row>
    <row r="55" spans="1:53" ht="13.15">
      <c r="A55" s="508"/>
      <c r="B55" s="509"/>
      <c r="C55" s="510"/>
      <c r="D55" s="511"/>
      <c r="E55" s="504" t="s">
        <v>53</v>
      </c>
      <c r="F55" s="512">
        <f>'[2]1.2_OriginalTargets_AfterMC'!I68</f>
        <v>0</v>
      </c>
      <c r="G55" s="512">
        <f>'[2]1.2_OriginalTargets_AfterMC'!J68</f>
        <v>0</v>
      </c>
      <c r="H55" s="512">
        <f>'[2]1.2_OriginalTargets_AfterMC'!K68</f>
        <v>0</v>
      </c>
      <c r="I55" s="512">
        <f>'[2]1.2_OriginalTargets_AfterMC'!L68</f>
        <v>0</v>
      </c>
      <c r="J55" s="512">
        <f>'[2]1.2_OriginalTargets_AfterMC'!M68</f>
        <v>0</v>
      </c>
      <c r="K55" s="513">
        <f>'[2]1.2_OriginalTargets_AfterMC'!N68</f>
        <v>0</v>
      </c>
      <c r="M55" s="512">
        <f>'[2]1.2_OriginalTargets_AfterMC'!S68</f>
        <v>0</v>
      </c>
      <c r="N55" s="512">
        <f>'[2]1.2_OriginalTargets_AfterMC'!T68</f>
        <v>0</v>
      </c>
      <c r="O55" s="512">
        <f>'[2]1.2_OriginalTargets_AfterMC'!U68</f>
        <v>0</v>
      </c>
      <c r="P55" s="512">
        <f>'[2]1.2_OriginalTargets_AfterMC'!V68</f>
        <v>0</v>
      </c>
      <c r="Q55" s="512">
        <f>'[2]1.2_OriginalTargets_AfterMC'!W68</f>
        <v>0</v>
      </c>
      <c r="R55" s="513">
        <f>'[2]1.2_OriginalTargets_AfterMC'!X68</f>
        <v>0</v>
      </c>
      <c r="T55" s="512">
        <f>'[2]1.2_OriginalTargets_AfterMC'!AC68</f>
        <v>0</v>
      </c>
      <c r="U55" s="512">
        <f>'[2]1.2_OriginalTargets_AfterMC'!AD68</f>
        <v>0</v>
      </c>
      <c r="V55" s="512">
        <f>'[2]1.2_OriginalTargets_AfterMC'!AE68</f>
        <v>0</v>
      </c>
      <c r="W55" s="512">
        <f>'[2]1.2_OriginalTargets_AfterMC'!AF68</f>
        <v>0</v>
      </c>
      <c r="X55" s="512">
        <f>'[2]1.2_OriginalTargets_AfterMC'!AG68</f>
        <v>0</v>
      </c>
      <c r="Y55" s="513">
        <f>'[2]1.2_OriginalTargets_AfterMC'!AH68</f>
        <v>0</v>
      </c>
      <c r="AA55" s="512">
        <f>'[2]1.2_OriginalTargets_AfterMC'!AK68</f>
        <v>0</v>
      </c>
      <c r="AB55" s="512">
        <f>'[2]1.2_OriginalTargets_AfterMC'!AL68</f>
        <v>0</v>
      </c>
      <c r="AC55" s="512">
        <f>'[2]1.2_OriginalTargets_AfterMC'!AM68</f>
        <v>0</v>
      </c>
      <c r="AD55" s="512">
        <f>'[2]1.2_OriginalTargets_AfterMC'!AN68</f>
        <v>0</v>
      </c>
      <c r="AE55" s="512">
        <f>'[2]1.2_OriginalTargets_AfterMC'!AO68</f>
        <v>0</v>
      </c>
      <c r="AF55" s="513">
        <f>'[2]1.2_OriginalTargets_AfterMC'!AP68</f>
        <v>0</v>
      </c>
      <c r="AG55" s="507"/>
      <c r="AH55" s="512">
        <f>'[2]1.2_OriginalTargets_AfterMC'!AR68</f>
        <v>0</v>
      </c>
      <c r="AI55" s="512">
        <f>'[2]1.2_OriginalTargets_AfterMC'!AS68</f>
        <v>0</v>
      </c>
      <c r="AJ55" s="512">
        <f>'[2]1.2_OriginalTargets_AfterMC'!AT68</f>
        <v>0</v>
      </c>
      <c r="AK55" s="512">
        <f>'[2]1.2_OriginalTargets_AfterMC'!AU68</f>
        <v>0</v>
      </c>
      <c r="AL55" s="512">
        <f>'[2]1.2_OriginalTargets_AfterMC'!AV68</f>
        <v>0</v>
      </c>
      <c r="AM55" s="513">
        <f>'[2]1.2_OriginalTargets_AfterMC'!AW68</f>
        <v>0</v>
      </c>
      <c r="AN55" s="507"/>
      <c r="AO55" s="512">
        <f>'[2]1.2_OriginalTargets_AfterMC'!AY68</f>
        <v>0</v>
      </c>
      <c r="AP55" s="512">
        <f>'[2]1.2_OriginalTargets_AfterMC'!AZ68</f>
        <v>0</v>
      </c>
      <c r="AQ55" s="512">
        <f>'[2]1.2_OriginalTargets_AfterMC'!BA68</f>
        <v>0</v>
      </c>
      <c r="AR55" s="512">
        <f>'[2]1.2_OriginalTargets_AfterMC'!BB68</f>
        <v>0</v>
      </c>
      <c r="AS55" s="512">
        <f>'[2]1.2_OriginalTargets_AfterMC'!BC68</f>
        <v>0</v>
      </c>
      <c r="AT55" s="513">
        <f>'[2]1.2_OriginalTargets_AfterMC'!BD68</f>
        <v>0</v>
      </c>
      <c r="AU55" s="507"/>
      <c r="AV55" s="512">
        <f>'[2]1.2_OriginalTargets_AfterMC'!BF68</f>
        <v>0</v>
      </c>
      <c r="AW55" s="512">
        <f>'[2]1.2_OriginalTargets_AfterMC'!BG68</f>
        <v>0</v>
      </c>
      <c r="AX55" s="512">
        <f>'[2]1.2_OriginalTargets_AfterMC'!BH68</f>
        <v>0</v>
      </c>
      <c r="AY55" s="512">
        <f>'[2]1.2_OriginalTargets_AfterMC'!BI68</f>
        <v>0</v>
      </c>
      <c r="AZ55" s="512">
        <f>'[2]1.2_OriginalTargets_AfterMC'!BJ68</f>
        <v>0</v>
      </c>
      <c r="BA55" s="513">
        <f>'[2]1.2_OriginalTargets_AfterMC'!BK68</f>
        <v>0</v>
      </c>
    </row>
    <row r="56" spans="1:53" ht="13.15">
      <c r="A56" s="508"/>
      <c r="B56" s="509"/>
      <c r="C56" s="510"/>
      <c r="D56" s="511"/>
      <c r="E56" s="504" t="s">
        <v>54</v>
      </c>
      <c r="F56" s="512">
        <f>'[2]1.2_OriginalTargets_AfterMC'!I69</f>
        <v>0</v>
      </c>
      <c r="G56" s="512">
        <f>'[2]1.2_OriginalTargets_AfterMC'!J69</f>
        <v>0</v>
      </c>
      <c r="H56" s="512">
        <f>'[2]1.2_OriginalTargets_AfterMC'!K69</f>
        <v>0</v>
      </c>
      <c r="I56" s="512">
        <f>'[2]1.2_OriginalTargets_AfterMC'!L69</f>
        <v>0</v>
      </c>
      <c r="J56" s="512">
        <f>'[2]1.2_OriginalTargets_AfterMC'!M69</f>
        <v>0</v>
      </c>
      <c r="K56" s="513">
        <f>'[2]1.2_OriginalTargets_AfterMC'!N69</f>
        <v>0</v>
      </c>
      <c r="M56" s="512">
        <f>'[2]1.2_OriginalTargets_AfterMC'!S69</f>
        <v>0</v>
      </c>
      <c r="N56" s="512">
        <f>'[2]1.2_OriginalTargets_AfterMC'!T69</f>
        <v>0</v>
      </c>
      <c r="O56" s="512">
        <f>'[2]1.2_OriginalTargets_AfterMC'!U69</f>
        <v>0</v>
      </c>
      <c r="P56" s="512">
        <f>'[2]1.2_OriginalTargets_AfterMC'!V69</f>
        <v>0</v>
      </c>
      <c r="Q56" s="512">
        <f>'[2]1.2_OriginalTargets_AfterMC'!W69</f>
        <v>0</v>
      </c>
      <c r="R56" s="513">
        <f>'[2]1.2_OriginalTargets_AfterMC'!X69</f>
        <v>0</v>
      </c>
      <c r="T56" s="512">
        <f>'[2]1.2_OriginalTargets_AfterMC'!AC69</f>
        <v>0</v>
      </c>
      <c r="U56" s="512">
        <f>'[2]1.2_OriginalTargets_AfterMC'!AD69</f>
        <v>0</v>
      </c>
      <c r="V56" s="512">
        <f>'[2]1.2_OriginalTargets_AfterMC'!AE69</f>
        <v>0</v>
      </c>
      <c r="W56" s="512">
        <f>'[2]1.2_OriginalTargets_AfterMC'!AF69</f>
        <v>0</v>
      </c>
      <c r="X56" s="512">
        <f>'[2]1.2_OriginalTargets_AfterMC'!AG69</f>
        <v>0</v>
      </c>
      <c r="Y56" s="513">
        <f>'[2]1.2_OriginalTargets_AfterMC'!AH69</f>
        <v>0</v>
      </c>
      <c r="AA56" s="512">
        <f>'[2]1.2_OriginalTargets_AfterMC'!AK69</f>
        <v>0</v>
      </c>
      <c r="AB56" s="512">
        <f>'[2]1.2_OriginalTargets_AfterMC'!AL69</f>
        <v>0</v>
      </c>
      <c r="AC56" s="512">
        <f>'[2]1.2_OriginalTargets_AfterMC'!AM69</f>
        <v>0</v>
      </c>
      <c r="AD56" s="512">
        <f>'[2]1.2_OriginalTargets_AfterMC'!AN69</f>
        <v>0</v>
      </c>
      <c r="AE56" s="512">
        <f>'[2]1.2_OriginalTargets_AfterMC'!AO69</f>
        <v>0</v>
      </c>
      <c r="AF56" s="513">
        <f>'[2]1.2_OriginalTargets_AfterMC'!AP69</f>
        <v>0</v>
      </c>
      <c r="AG56" s="507"/>
      <c r="AH56" s="512">
        <f>'[2]1.2_OriginalTargets_AfterMC'!AR69</f>
        <v>0</v>
      </c>
      <c r="AI56" s="512">
        <f>'[2]1.2_OriginalTargets_AfterMC'!AS69</f>
        <v>0</v>
      </c>
      <c r="AJ56" s="512">
        <f>'[2]1.2_OriginalTargets_AfterMC'!AT69</f>
        <v>0</v>
      </c>
      <c r="AK56" s="512">
        <f>'[2]1.2_OriginalTargets_AfterMC'!AU69</f>
        <v>0</v>
      </c>
      <c r="AL56" s="512">
        <f>'[2]1.2_OriginalTargets_AfterMC'!AV69</f>
        <v>0</v>
      </c>
      <c r="AM56" s="513">
        <f>'[2]1.2_OriginalTargets_AfterMC'!AW69</f>
        <v>0</v>
      </c>
      <c r="AN56" s="507"/>
      <c r="AO56" s="512">
        <f>'[2]1.2_OriginalTargets_AfterMC'!AY69</f>
        <v>0</v>
      </c>
      <c r="AP56" s="512">
        <f>'[2]1.2_OriginalTargets_AfterMC'!AZ69</f>
        <v>0</v>
      </c>
      <c r="AQ56" s="512">
        <f>'[2]1.2_OriginalTargets_AfterMC'!BA69</f>
        <v>0</v>
      </c>
      <c r="AR56" s="512">
        <f>'[2]1.2_OriginalTargets_AfterMC'!BB69</f>
        <v>0</v>
      </c>
      <c r="AS56" s="512">
        <f>'[2]1.2_OriginalTargets_AfterMC'!BC69</f>
        <v>0</v>
      </c>
      <c r="AT56" s="513">
        <f>'[2]1.2_OriginalTargets_AfterMC'!BD69</f>
        <v>0</v>
      </c>
      <c r="AU56" s="507"/>
      <c r="AV56" s="512">
        <f>'[2]1.2_OriginalTargets_AfterMC'!BF69</f>
        <v>0</v>
      </c>
      <c r="AW56" s="512">
        <f>'[2]1.2_OriginalTargets_AfterMC'!BG69</f>
        <v>0</v>
      </c>
      <c r="AX56" s="512">
        <f>'[2]1.2_OriginalTargets_AfterMC'!BH69</f>
        <v>0</v>
      </c>
      <c r="AY56" s="512">
        <f>'[2]1.2_OriginalTargets_AfterMC'!BI69</f>
        <v>0</v>
      </c>
      <c r="AZ56" s="512">
        <f>'[2]1.2_OriginalTargets_AfterMC'!BJ69</f>
        <v>0</v>
      </c>
      <c r="BA56" s="513">
        <f>'[2]1.2_OriginalTargets_AfterMC'!BK69</f>
        <v>0</v>
      </c>
    </row>
    <row r="57" spans="1:53" ht="13.5" thickBot="1">
      <c r="A57" s="508"/>
      <c r="B57" s="514"/>
      <c r="C57" s="515"/>
      <c r="D57" s="516"/>
      <c r="E57" s="517" t="s">
        <v>55</v>
      </c>
      <c r="F57" s="518">
        <f>'[2]1.2_OriginalTargets_AfterMC'!I70</f>
        <v>16</v>
      </c>
      <c r="G57" s="518">
        <f>'[2]1.2_OriginalTargets_AfterMC'!J70</f>
        <v>0</v>
      </c>
      <c r="H57" s="518">
        <f>'[2]1.2_OriginalTargets_AfterMC'!K70</f>
        <v>4</v>
      </c>
      <c r="I57" s="518">
        <f>'[2]1.2_OriginalTargets_AfterMC'!L70</f>
        <v>0</v>
      </c>
      <c r="J57" s="518">
        <f>'[2]1.2_OriginalTargets_AfterMC'!M70</f>
        <v>12</v>
      </c>
      <c r="K57" s="519">
        <f>'[2]1.2_OriginalTargets_AfterMC'!N70</f>
        <v>0</v>
      </c>
      <c r="M57" s="518">
        <f>'[2]1.2_OriginalTargets_AfterMC'!S70</f>
        <v>16</v>
      </c>
      <c r="N57" s="518">
        <f>'[2]1.2_OriginalTargets_AfterMC'!T70</f>
        <v>5</v>
      </c>
      <c r="O57" s="518">
        <f>'[2]1.2_OriginalTargets_AfterMC'!U70</f>
        <v>9</v>
      </c>
      <c r="P57" s="518">
        <f>'[2]1.2_OriginalTargets_AfterMC'!V70</f>
        <v>0</v>
      </c>
      <c r="Q57" s="518">
        <f>'[2]1.2_OriginalTargets_AfterMC'!W70</f>
        <v>2</v>
      </c>
      <c r="R57" s="519">
        <f>'[2]1.2_OriginalTargets_AfterMC'!X70</f>
        <v>0</v>
      </c>
      <c r="T57" s="518">
        <f>'[2]1.2_OriginalTargets_AfterMC'!AC70</f>
        <v>16</v>
      </c>
      <c r="U57" s="518">
        <f>'[2]1.2_OriginalTargets_AfterMC'!AD70</f>
        <v>0</v>
      </c>
      <c r="V57" s="518">
        <f>'[2]1.2_OriginalTargets_AfterMC'!AE70</f>
        <v>0</v>
      </c>
      <c r="W57" s="518">
        <f>'[2]1.2_OriginalTargets_AfterMC'!AF70</f>
        <v>0</v>
      </c>
      <c r="X57" s="518">
        <f>'[2]1.2_OriginalTargets_AfterMC'!AG70</f>
        <v>4</v>
      </c>
      <c r="Y57" s="519">
        <f>'[2]1.2_OriginalTargets_AfterMC'!AH70</f>
        <v>12</v>
      </c>
      <c r="AA57" s="518">
        <f>'[2]1.2_OriginalTargets_AfterMC'!AK70</f>
        <v>14</v>
      </c>
      <c r="AB57" s="518">
        <f>'[2]1.2_OriginalTargets_AfterMC'!AL70</f>
        <v>5</v>
      </c>
      <c r="AC57" s="518">
        <f>'[2]1.2_OriginalTargets_AfterMC'!AM70</f>
        <v>9</v>
      </c>
      <c r="AD57" s="518">
        <f>'[2]1.2_OriginalTargets_AfterMC'!AN70</f>
        <v>0</v>
      </c>
      <c r="AE57" s="518">
        <f>'[2]1.2_OriginalTargets_AfterMC'!AO70</f>
        <v>-2</v>
      </c>
      <c r="AF57" s="519">
        <f>'[2]1.2_OriginalTargets_AfterMC'!AP70</f>
        <v>-12</v>
      </c>
      <c r="AG57" s="507"/>
      <c r="AH57" s="518">
        <f>'[2]1.2_OriginalTargets_AfterMC'!AR70</f>
        <v>14</v>
      </c>
      <c r="AI57" s="518">
        <f>'[2]1.2_OriginalTargets_AfterMC'!AS70</f>
        <v>5</v>
      </c>
      <c r="AJ57" s="518">
        <f>'[2]1.2_OriginalTargets_AfterMC'!AT70</f>
        <v>9</v>
      </c>
      <c r="AK57" s="518">
        <f>'[2]1.2_OriginalTargets_AfterMC'!AU70</f>
        <v>0</v>
      </c>
      <c r="AL57" s="518">
        <f>'[2]1.2_OriginalTargets_AfterMC'!AV70</f>
        <v>-2</v>
      </c>
      <c r="AM57" s="519">
        <f>'[2]1.2_OriginalTargets_AfterMC'!AW70</f>
        <v>-12</v>
      </c>
      <c r="AN57" s="507"/>
      <c r="AO57" s="518">
        <f>'[2]1.2_OriginalTargets_AfterMC'!AY70</f>
        <v>0</v>
      </c>
      <c r="AP57" s="518">
        <f>'[2]1.2_OriginalTargets_AfterMC'!AZ70</f>
        <v>0</v>
      </c>
      <c r="AQ57" s="518">
        <f>'[2]1.2_OriginalTargets_AfterMC'!BA70</f>
        <v>0</v>
      </c>
      <c r="AR57" s="518">
        <f>'[2]1.2_OriginalTargets_AfterMC'!BB70</f>
        <v>0</v>
      </c>
      <c r="AS57" s="518">
        <f>'[2]1.2_OriginalTargets_AfterMC'!BC70</f>
        <v>0</v>
      </c>
      <c r="AT57" s="519">
        <f>'[2]1.2_OriginalTargets_AfterMC'!BD70</f>
        <v>0</v>
      </c>
      <c r="AU57" s="507"/>
      <c r="AV57" s="518">
        <f>'[2]1.2_OriginalTargets_AfterMC'!BF70</f>
        <v>0</v>
      </c>
      <c r="AW57" s="518">
        <f>'[2]1.2_OriginalTargets_AfterMC'!BG70</f>
        <v>0</v>
      </c>
      <c r="AX57" s="518">
        <f>'[2]1.2_OriginalTargets_AfterMC'!BH70</f>
        <v>0</v>
      </c>
      <c r="AY57" s="518">
        <f>'[2]1.2_OriginalTargets_AfterMC'!BI70</f>
        <v>0</v>
      </c>
      <c r="AZ57" s="518">
        <f>'[2]1.2_OriginalTargets_AfterMC'!BJ70</f>
        <v>0</v>
      </c>
      <c r="BA57" s="519">
        <f>'[2]1.2_OriginalTargets_AfterMC'!BK70</f>
        <v>0</v>
      </c>
    </row>
    <row r="58" spans="1:53" ht="25.5">
      <c r="A58" s="520" t="s">
        <v>9</v>
      </c>
      <c r="B58" s="501">
        <v>46</v>
      </c>
      <c r="C58" s="502" t="s">
        <v>22</v>
      </c>
      <c r="D58" s="503" t="s">
        <v>56</v>
      </c>
      <c r="E58" s="521" t="s">
        <v>52</v>
      </c>
      <c r="F58" s="505">
        <f>'[2]1.2_OriginalTargets_AfterMC'!I71</f>
        <v>315</v>
      </c>
      <c r="G58" s="505">
        <f>'[2]1.2_OriginalTargets_AfterMC'!J71</f>
        <v>8</v>
      </c>
      <c r="H58" s="505">
        <f>'[2]1.2_OriginalTargets_AfterMC'!K71</f>
        <v>225</v>
      </c>
      <c r="I58" s="505">
        <f>'[2]1.2_OriginalTargets_AfterMC'!L71</f>
        <v>40</v>
      </c>
      <c r="J58" s="505">
        <f>'[2]1.2_OriginalTargets_AfterMC'!M71</f>
        <v>28</v>
      </c>
      <c r="K58" s="506">
        <f>'[2]1.2_OriginalTargets_AfterMC'!N71</f>
        <v>14</v>
      </c>
      <c r="M58" s="505">
        <f>'[2]1.2_OriginalTargets_AfterMC'!S71</f>
        <v>315</v>
      </c>
      <c r="N58" s="505">
        <f>'[2]1.2_OriginalTargets_AfterMC'!T71</f>
        <v>15</v>
      </c>
      <c r="O58" s="505">
        <f>'[2]1.2_OriginalTargets_AfterMC'!U71</f>
        <v>158</v>
      </c>
      <c r="P58" s="505">
        <f>'[2]1.2_OriginalTargets_AfterMC'!V71</f>
        <v>133</v>
      </c>
      <c r="Q58" s="505">
        <f>'[2]1.2_OriginalTargets_AfterMC'!W71</f>
        <v>0</v>
      </c>
      <c r="R58" s="506">
        <f>'[2]1.2_OriginalTargets_AfterMC'!X71</f>
        <v>9</v>
      </c>
      <c r="T58" s="505">
        <f>'[2]1.2_OriginalTargets_AfterMC'!AC71</f>
        <v>315</v>
      </c>
      <c r="U58" s="505">
        <f>'[2]1.2_OriginalTargets_AfterMC'!AD71</f>
        <v>4</v>
      </c>
      <c r="V58" s="505">
        <f>'[2]1.2_OriginalTargets_AfterMC'!AE71</f>
        <v>116</v>
      </c>
      <c r="W58" s="505">
        <f>'[2]1.2_OriginalTargets_AfterMC'!AF71</f>
        <v>133</v>
      </c>
      <c r="X58" s="505">
        <f>'[2]1.2_OriginalTargets_AfterMC'!AG71</f>
        <v>14</v>
      </c>
      <c r="Y58" s="506">
        <f>'[2]1.2_OriginalTargets_AfterMC'!AH71</f>
        <v>48</v>
      </c>
      <c r="AA58" s="505">
        <f>'[2]1.2_OriginalTargets_AfterMC'!AK71</f>
        <v>53</v>
      </c>
      <c r="AB58" s="505">
        <f>'[2]1.2_OriginalTargets_AfterMC'!AL71</f>
        <v>11</v>
      </c>
      <c r="AC58" s="505">
        <f>'[2]1.2_OriginalTargets_AfterMC'!AM71</f>
        <v>42</v>
      </c>
      <c r="AD58" s="505">
        <f>'[2]1.2_OriginalTargets_AfterMC'!AN71</f>
        <v>0</v>
      </c>
      <c r="AE58" s="505">
        <f>'[2]1.2_OriginalTargets_AfterMC'!AO71</f>
        <v>-14</v>
      </c>
      <c r="AF58" s="506">
        <f>'[2]1.2_OriginalTargets_AfterMC'!AP71</f>
        <v>-39</v>
      </c>
      <c r="AG58" s="507"/>
      <c r="AH58" s="505">
        <f>'[2]1.2_OriginalTargets_AfterMC'!AR71</f>
        <v>53</v>
      </c>
      <c r="AI58" s="505">
        <f>'[2]1.2_OriginalTargets_AfterMC'!AS71</f>
        <v>11</v>
      </c>
      <c r="AJ58" s="505">
        <f>'[2]1.2_OriginalTargets_AfterMC'!AT71</f>
        <v>42</v>
      </c>
      <c r="AK58" s="505">
        <f>'[2]1.2_OriginalTargets_AfterMC'!AU71</f>
        <v>0</v>
      </c>
      <c r="AL58" s="505">
        <f>'[2]1.2_OriginalTargets_AfterMC'!AV71</f>
        <v>-14</v>
      </c>
      <c r="AM58" s="506">
        <f>'[2]1.2_OriginalTargets_AfterMC'!AW71</f>
        <v>-39</v>
      </c>
      <c r="AN58" s="507"/>
      <c r="AO58" s="505">
        <f>'[2]1.2_OriginalTargets_AfterMC'!AY71</f>
        <v>0</v>
      </c>
      <c r="AP58" s="505">
        <f>'[2]1.2_OriginalTargets_AfterMC'!AZ71</f>
        <v>0</v>
      </c>
      <c r="AQ58" s="505">
        <f>'[2]1.2_OriginalTargets_AfterMC'!BA71</f>
        <v>0</v>
      </c>
      <c r="AR58" s="505">
        <f>'[2]1.2_OriginalTargets_AfterMC'!BB71</f>
        <v>0</v>
      </c>
      <c r="AS58" s="505">
        <f>'[2]1.2_OriginalTargets_AfterMC'!BC71</f>
        <v>0</v>
      </c>
      <c r="AT58" s="506">
        <f>'[2]1.2_OriginalTargets_AfterMC'!BD71</f>
        <v>0</v>
      </c>
      <c r="AU58" s="507"/>
      <c r="AV58" s="505">
        <f>'[2]1.2_OriginalTargets_AfterMC'!BF71</f>
        <v>0</v>
      </c>
      <c r="AW58" s="505">
        <f>'[2]1.2_OriginalTargets_AfterMC'!BG71</f>
        <v>0</v>
      </c>
      <c r="AX58" s="505">
        <f>'[2]1.2_OriginalTargets_AfterMC'!BH71</f>
        <v>0</v>
      </c>
      <c r="AY58" s="505">
        <f>'[2]1.2_OriginalTargets_AfterMC'!BI71</f>
        <v>0</v>
      </c>
      <c r="AZ58" s="505">
        <f>'[2]1.2_OriginalTargets_AfterMC'!BJ71</f>
        <v>0</v>
      </c>
      <c r="BA58" s="506">
        <f>'[2]1.2_OriginalTargets_AfterMC'!BK71</f>
        <v>0</v>
      </c>
    </row>
    <row r="59" spans="1:53" ht="13.15">
      <c r="A59" s="508"/>
      <c r="B59" s="509"/>
      <c r="C59" s="510"/>
      <c r="D59" s="511"/>
      <c r="E59" s="504" t="s">
        <v>53</v>
      </c>
      <c r="F59" s="512">
        <f>'[2]1.2_OriginalTargets_AfterMC'!I72</f>
        <v>0</v>
      </c>
      <c r="G59" s="512">
        <f>'[2]1.2_OriginalTargets_AfterMC'!J72</f>
        <v>0</v>
      </c>
      <c r="H59" s="512">
        <f>'[2]1.2_OriginalTargets_AfterMC'!K72</f>
        <v>0</v>
      </c>
      <c r="I59" s="512">
        <f>'[2]1.2_OriginalTargets_AfterMC'!L72</f>
        <v>0</v>
      </c>
      <c r="J59" s="512">
        <f>'[2]1.2_OriginalTargets_AfterMC'!M72</f>
        <v>0</v>
      </c>
      <c r="K59" s="513">
        <f>'[2]1.2_OriginalTargets_AfterMC'!N72</f>
        <v>0</v>
      </c>
      <c r="M59" s="512">
        <f>'[2]1.2_OriginalTargets_AfterMC'!S72</f>
        <v>0</v>
      </c>
      <c r="N59" s="512">
        <f>'[2]1.2_OriginalTargets_AfterMC'!T72</f>
        <v>0</v>
      </c>
      <c r="O59" s="512">
        <f>'[2]1.2_OriginalTargets_AfterMC'!U72</f>
        <v>0</v>
      </c>
      <c r="P59" s="512">
        <f>'[2]1.2_OriginalTargets_AfterMC'!V72</f>
        <v>0</v>
      </c>
      <c r="Q59" s="512">
        <f>'[2]1.2_OriginalTargets_AfterMC'!W72</f>
        <v>0</v>
      </c>
      <c r="R59" s="513">
        <f>'[2]1.2_OriginalTargets_AfterMC'!X72</f>
        <v>0</v>
      </c>
      <c r="T59" s="512">
        <f>'[2]1.2_OriginalTargets_AfterMC'!AC72</f>
        <v>0</v>
      </c>
      <c r="U59" s="512">
        <f>'[2]1.2_OriginalTargets_AfterMC'!AD72</f>
        <v>0</v>
      </c>
      <c r="V59" s="512">
        <f>'[2]1.2_OriginalTargets_AfterMC'!AE72</f>
        <v>0</v>
      </c>
      <c r="W59" s="512">
        <f>'[2]1.2_OriginalTargets_AfterMC'!AF72</f>
        <v>0</v>
      </c>
      <c r="X59" s="512">
        <f>'[2]1.2_OriginalTargets_AfterMC'!AG72</f>
        <v>0</v>
      </c>
      <c r="Y59" s="513">
        <f>'[2]1.2_OriginalTargets_AfterMC'!AH72</f>
        <v>0</v>
      </c>
      <c r="AA59" s="512">
        <f>'[2]1.2_OriginalTargets_AfterMC'!AK72</f>
        <v>0</v>
      </c>
      <c r="AB59" s="512">
        <f>'[2]1.2_OriginalTargets_AfterMC'!AL72</f>
        <v>0</v>
      </c>
      <c r="AC59" s="512">
        <f>'[2]1.2_OriginalTargets_AfterMC'!AM72</f>
        <v>0</v>
      </c>
      <c r="AD59" s="512">
        <f>'[2]1.2_OriginalTargets_AfterMC'!AN72</f>
        <v>0</v>
      </c>
      <c r="AE59" s="512">
        <f>'[2]1.2_OriginalTargets_AfterMC'!AO72</f>
        <v>0</v>
      </c>
      <c r="AF59" s="513">
        <f>'[2]1.2_OriginalTargets_AfterMC'!AP72</f>
        <v>0</v>
      </c>
      <c r="AG59" s="507"/>
      <c r="AH59" s="512">
        <f>'[2]1.2_OriginalTargets_AfterMC'!AR72</f>
        <v>0</v>
      </c>
      <c r="AI59" s="512">
        <f>'[2]1.2_OriginalTargets_AfterMC'!AS72</f>
        <v>0</v>
      </c>
      <c r="AJ59" s="512">
        <f>'[2]1.2_OriginalTargets_AfterMC'!AT72</f>
        <v>0</v>
      </c>
      <c r="AK59" s="512">
        <f>'[2]1.2_OriginalTargets_AfterMC'!AU72</f>
        <v>0</v>
      </c>
      <c r="AL59" s="512">
        <f>'[2]1.2_OriginalTargets_AfterMC'!AV72</f>
        <v>0</v>
      </c>
      <c r="AM59" s="513">
        <f>'[2]1.2_OriginalTargets_AfterMC'!AW72</f>
        <v>0</v>
      </c>
      <c r="AN59" s="507"/>
      <c r="AO59" s="512">
        <f>'[2]1.2_OriginalTargets_AfterMC'!AY72</f>
        <v>0</v>
      </c>
      <c r="AP59" s="512">
        <f>'[2]1.2_OriginalTargets_AfterMC'!AZ72</f>
        <v>0</v>
      </c>
      <c r="AQ59" s="512">
        <f>'[2]1.2_OriginalTargets_AfterMC'!BA72</f>
        <v>0</v>
      </c>
      <c r="AR59" s="512">
        <f>'[2]1.2_OriginalTargets_AfterMC'!BB72</f>
        <v>0</v>
      </c>
      <c r="AS59" s="512">
        <f>'[2]1.2_OriginalTargets_AfterMC'!BC72</f>
        <v>0</v>
      </c>
      <c r="AT59" s="513">
        <f>'[2]1.2_OriginalTargets_AfterMC'!BD72</f>
        <v>0</v>
      </c>
      <c r="AU59" s="507"/>
      <c r="AV59" s="512">
        <f>'[2]1.2_OriginalTargets_AfterMC'!BF72</f>
        <v>0</v>
      </c>
      <c r="AW59" s="512">
        <f>'[2]1.2_OriginalTargets_AfterMC'!BG72</f>
        <v>0</v>
      </c>
      <c r="AX59" s="512">
        <f>'[2]1.2_OriginalTargets_AfterMC'!BH72</f>
        <v>0</v>
      </c>
      <c r="AY59" s="512">
        <f>'[2]1.2_OriginalTargets_AfterMC'!BI72</f>
        <v>0</v>
      </c>
      <c r="AZ59" s="512">
        <f>'[2]1.2_OriginalTargets_AfterMC'!BJ72</f>
        <v>0</v>
      </c>
      <c r="BA59" s="513">
        <f>'[2]1.2_OriginalTargets_AfterMC'!BK72</f>
        <v>0</v>
      </c>
    </row>
    <row r="60" spans="1:53" ht="13.15">
      <c r="A60" s="508"/>
      <c r="B60" s="509"/>
      <c r="C60" s="510"/>
      <c r="D60" s="511"/>
      <c r="E60" s="504" t="s">
        <v>54</v>
      </c>
      <c r="F60" s="512">
        <f>'[2]1.2_OriginalTargets_AfterMC'!I73</f>
        <v>13</v>
      </c>
      <c r="G60" s="512">
        <f>'[2]1.2_OriginalTargets_AfterMC'!J73</f>
        <v>0</v>
      </c>
      <c r="H60" s="512">
        <f>'[2]1.2_OriginalTargets_AfterMC'!K73</f>
        <v>0</v>
      </c>
      <c r="I60" s="512">
        <f>'[2]1.2_OriginalTargets_AfterMC'!L73</f>
        <v>13</v>
      </c>
      <c r="J60" s="512">
        <f>'[2]1.2_OriginalTargets_AfterMC'!M73</f>
        <v>0</v>
      </c>
      <c r="K60" s="513">
        <f>'[2]1.2_OriginalTargets_AfterMC'!N73</f>
        <v>0</v>
      </c>
      <c r="M60" s="512">
        <f>'[2]1.2_OriginalTargets_AfterMC'!S73</f>
        <v>13</v>
      </c>
      <c r="N60" s="512">
        <f>'[2]1.2_OriginalTargets_AfterMC'!T73</f>
        <v>0</v>
      </c>
      <c r="O60" s="512">
        <f>'[2]1.2_OriginalTargets_AfterMC'!U73</f>
        <v>0</v>
      </c>
      <c r="P60" s="512">
        <f>'[2]1.2_OriginalTargets_AfterMC'!V73</f>
        <v>6</v>
      </c>
      <c r="Q60" s="512">
        <f>'[2]1.2_OriginalTargets_AfterMC'!W73</f>
        <v>0</v>
      </c>
      <c r="R60" s="513">
        <f>'[2]1.2_OriginalTargets_AfterMC'!X73</f>
        <v>7</v>
      </c>
      <c r="T60" s="512">
        <f>'[2]1.2_OriginalTargets_AfterMC'!AC73</f>
        <v>13</v>
      </c>
      <c r="U60" s="512">
        <f>'[2]1.2_OriginalTargets_AfterMC'!AD73</f>
        <v>0</v>
      </c>
      <c r="V60" s="512">
        <f>'[2]1.2_OriginalTargets_AfterMC'!AE73</f>
        <v>0</v>
      </c>
      <c r="W60" s="512">
        <f>'[2]1.2_OriginalTargets_AfterMC'!AF73</f>
        <v>6</v>
      </c>
      <c r="X60" s="512">
        <f>'[2]1.2_OriginalTargets_AfterMC'!AG73</f>
        <v>0</v>
      </c>
      <c r="Y60" s="513">
        <f>'[2]1.2_OriginalTargets_AfterMC'!AH73</f>
        <v>7</v>
      </c>
      <c r="AA60" s="512">
        <f>'[2]1.2_OriginalTargets_AfterMC'!AK73</f>
        <v>0</v>
      </c>
      <c r="AB60" s="512">
        <f>'[2]1.2_OriginalTargets_AfterMC'!AL73</f>
        <v>0</v>
      </c>
      <c r="AC60" s="512">
        <f>'[2]1.2_OriginalTargets_AfterMC'!AM73</f>
        <v>0</v>
      </c>
      <c r="AD60" s="512">
        <f>'[2]1.2_OriginalTargets_AfterMC'!AN73</f>
        <v>0</v>
      </c>
      <c r="AE60" s="512">
        <f>'[2]1.2_OriginalTargets_AfterMC'!AO73</f>
        <v>0</v>
      </c>
      <c r="AF60" s="513">
        <f>'[2]1.2_OriginalTargets_AfterMC'!AP73</f>
        <v>0</v>
      </c>
      <c r="AG60" s="507"/>
      <c r="AH60" s="512">
        <f>'[2]1.2_OriginalTargets_AfterMC'!AR73</f>
        <v>0</v>
      </c>
      <c r="AI60" s="512">
        <f>'[2]1.2_OriginalTargets_AfterMC'!AS73</f>
        <v>0</v>
      </c>
      <c r="AJ60" s="512">
        <f>'[2]1.2_OriginalTargets_AfterMC'!AT73</f>
        <v>0</v>
      </c>
      <c r="AK60" s="512">
        <f>'[2]1.2_OriginalTargets_AfterMC'!AU73</f>
        <v>0</v>
      </c>
      <c r="AL60" s="512">
        <f>'[2]1.2_OriginalTargets_AfterMC'!AV73</f>
        <v>0</v>
      </c>
      <c r="AM60" s="513">
        <f>'[2]1.2_OriginalTargets_AfterMC'!AW73</f>
        <v>0</v>
      </c>
      <c r="AN60" s="507"/>
      <c r="AO60" s="512">
        <f>'[2]1.2_OriginalTargets_AfterMC'!AY73</f>
        <v>0</v>
      </c>
      <c r="AP60" s="512">
        <f>'[2]1.2_OriginalTargets_AfterMC'!AZ73</f>
        <v>0</v>
      </c>
      <c r="AQ60" s="512">
        <f>'[2]1.2_OriginalTargets_AfterMC'!BA73</f>
        <v>0</v>
      </c>
      <c r="AR60" s="512">
        <f>'[2]1.2_OriginalTargets_AfterMC'!BB73</f>
        <v>0</v>
      </c>
      <c r="AS60" s="512">
        <f>'[2]1.2_OriginalTargets_AfterMC'!BC73</f>
        <v>0</v>
      </c>
      <c r="AT60" s="513">
        <f>'[2]1.2_OriginalTargets_AfterMC'!BD73</f>
        <v>0</v>
      </c>
      <c r="AU60" s="507"/>
      <c r="AV60" s="512">
        <f>'[2]1.2_OriginalTargets_AfterMC'!BF73</f>
        <v>0</v>
      </c>
      <c r="AW60" s="512">
        <f>'[2]1.2_OriginalTargets_AfterMC'!BG73</f>
        <v>0</v>
      </c>
      <c r="AX60" s="512">
        <f>'[2]1.2_OriginalTargets_AfterMC'!BH73</f>
        <v>0</v>
      </c>
      <c r="AY60" s="512">
        <f>'[2]1.2_OriginalTargets_AfterMC'!BI73</f>
        <v>0</v>
      </c>
      <c r="AZ60" s="512">
        <f>'[2]1.2_OriginalTargets_AfterMC'!BJ73</f>
        <v>0</v>
      </c>
      <c r="BA60" s="513">
        <f>'[2]1.2_OriginalTargets_AfterMC'!BK73</f>
        <v>0</v>
      </c>
    </row>
    <row r="61" spans="1:53" ht="13.5" thickBot="1">
      <c r="A61" s="508"/>
      <c r="B61" s="514"/>
      <c r="C61" s="515"/>
      <c r="D61" s="516"/>
      <c r="E61" s="517" t="s">
        <v>55</v>
      </c>
      <c r="F61" s="518">
        <f>'[2]1.2_OriginalTargets_AfterMC'!I74</f>
        <v>0</v>
      </c>
      <c r="G61" s="518">
        <f>'[2]1.2_OriginalTargets_AfterMC'!J74</f>
        <v>0</v>
      </c>
      <c r="H61" s="518">
        <f>'[2]1.2_OriginalTargets_AfterMC'!K74</f>
        <v>0</v>
      </c>
      <c r="I61" s="518">
        <f>'[2]1.2_OriginalTargets_AfterMC'!L74</f>
        <v>0</v>
      </c>
      <c r="J61" s="518">
        <f>'[2]1.2_OriginalTargets_AfterMC'!M74</f>
        <v>0</v>
      </c>
      <c r="K61" s="519">
        <f>'[2]1.2_OriginalTargets_AfterMC'!N74</f>
        <v>0</v>
      </c>
      <c r="M61" s="518">
        <f>'[2]1.2_OriginalTargets_AfterMC'!S74</f>
        <v>0</v>
      </c>
      <c r="N61" s="518">
        <f>'[2]1.2_OriginalTargets_AfterMC'!T74</f>
        <v>0</v>
      </c>
      <c r="O61" s="518">
        <f>'[2]1.2_OriginalTargets_AfterMC'!U74</f>
        <v>0</v>
      </c>
      <c r="P61" s="518">
        <f>'[2]1.2_OriginalTargets_AfterMC'!V74</f>
        <v>0</v>
      </c>
      <c r="Q61" s="518">
        <f>'[2]1.2_OriginalTargets_AfterMC'!W74</f>
        <v>0</v>
      </c>
      <c r="R61" s="519">
        <f>'[2]1.2_OriginalTargets_AfterMC'!X74</f>
        <v>0</v>
      </c>
      <c r="T61" s="518">
        <f>'[2]1.2_OriginalTargets_AfterMC'!AC74</f>
        <v>0</v>
      </c>
      <c r="U61" s="518">
        <f>'[2]1.2_OriginalTargets_AfterMC'!AD74</f>
        <v>0</v>
      </c>
      <c r="V61" s="518">
        <f>'[2]1.2_OriginalTargets_AfterMC'!AE74</f>
        <v>0</v>
      </c>
      <c r="W61" s="518">
        <f>'[2]1.2_OriginalTargets_AfterMC'!AF74</f>
        <v>0</v>
      </c>
      <c r="X61" s="518">
        <f>'[2]1.2_OriginalTargets_AfterMC'!AG74</f>
        <v>0</v>
      </c>
      <c r="Y61" s="519">
        <f>'[2]1.2_OriginalTargets_AfterMC'!AH74</f>
        <v>0</v>
      </c>
      <c r="AA61" s="518">
        <f>'[2]1.2_OriginalTargets_AfterMC'!AK74</f>
        <v>0</v>
      </c>
      <c r="AB61" s="518">
        <f>'[2]1.2_OriginalTargets_AfterMC'!AL74</f>
        <v>0</v>
      </c>
      <c r="AC61" s="518">
        <f>'[2]1.2_OriginalTargets_AfterMC'!AM74</f>
        <v>0</v>
      </c>
      <c r="AD61" s="518">
        <f>'[2]1.2_OriginalTargets_AfterMC'!AN74</f>
        <v>0</v>
      </c>
      <c r="AE61" s="518">
        <f>'[2]1.2_OriginalTargets_AfterMC'!AO74</f>
        <v>0</v>
      </c>
      <c r="AF61" s="519">
        <f>'[2]1.2_OriginalTargets_AfterMC'!AP74</f>
        <v>0</v>
      </c>
      <c r="AG61" s="507"/>
      <c r="AH61" s="518">
        <f>'[2]1.2_OriginalTargets_AfterMC'!AR74</f>
        <v>0</v>
      </c>
      <c r="AI61" s="518">
        <f>'[2]1.2_OriginalTargets_AfterMC'!AS74</f>
        <v>0</v>
      </c>
      <c r="AJ61" s="518">
        <f>'[2]1.2_OriginalTargets_AfterMC'!AT74</f>
        <v>0</v>
      </c>
      <c r="AK61" s="518">
        <f>'[2]1.2_OriginalTargets_AfterMC'!AU74</f>
        <v>0</v>
      </c>
      <c r="AL61" s="518">
        <f>'[2]1.2_OriginalTargets_AfterMC'!AV74</f>
        <v>0</v>
      </c>
      <c r="AM61" s="519">
        <f>'[2]1.2_OriginalTargets_AfterMC'!AW74</f>
        <v>0</v>
      </c>
      <c r="AN61" s="507"/>
      <c r="AO61" s="518">
        <f>'[2]1.2_OriginalTargets_AfterMC'!AY74</f>
        <v>0</v>
      </c>
      <c r="AP61" s="518">
        <f>'[2]1.2_OriginalTargets_AfterMC'!AZ74</f>
        <v>0</v>
      </c>
      <c r="AQ61" s="518">
        <f>'[2]1.2_OriginalTargets_AfterMC'!BA74</f>
        <v>0</v>
      </c>
      <c r="AR61" s="518">
        <f>'[2]1.2_OriginalTargets_AfterMC'!BB74</f>
        <v>0</v>
      </c>
      <c r="AS61" s="518">
        <f>'[2]1.2_OriginalTargets_AfterMC'!BC74</f>
        <v>0</v>
      </c>
      <c r="AT61" s="519">
        <f>'[2]1.2_OriginalTargets_AfterMC'!BD74</f>
        <v>0</v>
      </c>
      <c r="AU61" s="507"/>
      <c r="AV61" s="518">
        <f>'[2]1.2_OriginalTargets_AfterMC'!BF74</f>
        <v>0</v>
      </c>
      <c r="AW61" s="518">
        <f>'[2]1.2_OriginalTargets_AfterMC'!BG74</f>
        <v>0</v>
      </c>
      <c r="AX61" s="518">
        <f>'[2]1.2_OriginalTargets_AfterMC'!BH74</f>
        <v>0</v>
      </c>
      <c r="AY61" s="518">
        <f>'[2]1.2_OriginalTargets_AfterMC'!BI74</f>
        <v>0</v>
      </c>
      <c r="AZ61" s="518">
        <f>'[2]1.2_OriginalTargets_AfterMC'!BJ74</f>
        <v>0</v>
      </c>
      <c r="BA61" s="519">
        <f>'[2]1.2_OriginalTargets_AfterMC'!BK74</f>
        <v>0</v>
      </c>
    </row>
    <row r="62" spans="1:53" ht="25.5">
      <c r="A62" s="520" t="s">
        <v>9</v>
      </c>
      <c r="B62" s="501">
        <v>47</v>
      </c>
      <c r="C62" s="502" t="s">
        <v>23</v>
      </c>
      <c r="D62" s="503" t="s">
        <v>56</v>
      </c>
      <c r="E62" s="521" t="s">
        <v>52</v>
      </c>
      <c r="F62" s="505">
        <f>'[2]1.2_OriginalTargets_AfterMC'!I75</f>
        <v>0</v>
      </c>
      <c r="G62" s="505">
        <f>'[2]1.2_OriginalTargets_AfterMC'!J75</f>
        <v>0</v>
      </c>
      <c r="H62" s="505">
        <f>'[2]1.2_OriginalTargets_AfterMC'!K75</f>
        <v>0</v>
      </c>
      <c r="I62" s="505">
        <f>'[2]1.2_OriginalTargets_AfterMC'!L75</f>
        <v>0</v>
      </c>
      <c r="J62" s="505">
        <f>'[2]1.2_OriginalTargets_AfterMC'!M75</f>
        <v>0</v>
      </c>
      <c r="K62" s="506">
        <f>'[2]1.2_OriginalTargets_AfterMC'!N75</f>
        <v>0</v>
      </c>
      <c r="M62" s="505">
        <f>'[2]1.2_OriginalTargets_AfterMC'!S75</f>
        <v>0</v>
      </c>
      <c r="N62" s="505">
        <f>'[2]1.2_OriginalTargets_AfterMC'!T75</f>
        <v>0</v>
      </c>
      <c r="O62" s="505">
        <f>'[2]1.2_OriginalTargets_AfterMC'!U75</f>
        <v>0</v>
      </c>
      <c r="P62" s="505">
        <f>'[2]1.2_OriginalTargets_AfterMC'!V75</f>
        <v>0</v>
      </c>
      <c r="Q62" s="505">
        <f>'[2]1.2_OriginalTargets_AfterMC'!W75</f>
        <v>0</v>
      </c>
      <c r="R62" s="506">
        <f>'[2]1.2_OriginalTargets_AfterMC'!X75</f>
        <v>0</v>
      </c>
      <c r="T62" s="505">
        <f>'[2]1.2_OriginalTargets_AfterMC'!AC75</f>
        <v>0</v>
      </c>
      <c r="U62" s="505">
        <f>'[2]1.2_OriginalTargets_AfterMC'!AD75</f>
        <v>0</v>
      </c>
      <c r="V62" s="505">
        <f>'[2]1.2_OriginalTargets_AfterMC'!AE75</f>
        <v>0</v>
      </c>
      <c r="W62" s="505">
        <f>'[2]1.2_OriginalTargets_AfterMC'!AF75</f>
        <v>0</v>
      </c>
      <c r="X62" s="505">
        <f>'[2]1.2_OriginalTargets_AfterMC'!AG75</f>
        <v>0</v>
      </c>
      <c r="Y62" s="506">
        <f>'[2]1.2_OriginalTargets_AfterMC'!AH75</f>
        <v>0</v>
      </c>
      <c r="AA62" s="505">
        <f>'[2]1.2_OriginalTargets_AfterMC'!AK75</f>
        <v>0</v>
      </c>
      <c r="AB62" s="505">
        <f>'[2]1.2_OriginalTargets_AfterMC'!AL75</f>
        <v>0</v>
      </c>
      <c r="AC62" s="505">
        <f>'[2]1.2_OriginalTargets_AfterMC'!AM75</f>
        <v>0</v>
      </c>
      <c r="AD62" s="505">
        <f>'[2]1.2_OriginalTargets_AfterMC'!AN75</f>
        <v>0</v>
      </c>
      <c r="AE62" s="505">
        <f>'[2]1.2_OriginalTargets_AfterMC'!AO75</f>
        <v>0</v>
      </c>
      <c r="AF62" s="506">
        <f>'[2]1.2_OriginalTargets_AfterMC'!AP75</f>
        <v>0</v>
      </c>
      <c r="AG62" s="507"/>
      <c r="AH62" s="505">
        <f>'[2]1.2_OriginalTargets_AfterMC'!AR75</f>
        <v>0</v>
      </c>
      <c r="AI62" s="505">
        <f>'[2]1.2_OriginalTargets_AfterMC'!AS75</f>
        <v>0</v>
      </c>
      <c r="AJ62" s="505">
        <f>'[2]1.2_OriginalTargets_AfterMC'!AT75</f>
        <v>0</v>
      </c>
      <c r="AK62" s="505">
        <f>'[2]1.2_OriginalTargets_AfterMC'!AU75</f>
        <v>0</v>
      </c>
      <c r="AL62" s="505">
        <f>'[2]1.2_OriginalTargets_AfterMC'!AV75</f>
        <v>0</v>
      </c>
      <c r="AM62" s="506">
        <f>'[2]1.2_OriginalTargets_AfterMC'!AW75</f>
        <v>0</v>
      </c>
      <c r="AN62" s="507"/>
      <c r="AO62" s="505">
        <f>'[2]1.2_OriginalTargets_AfterMC'!AY75</f>
        <v>0</v>
      </c>
      <c r="AP62" s="505">
        <f>'[2]1.2_OriginalTargets_AfterMC'!AZ75</f>
        <v>0</v>
      </c>
      <c r="AQ62" s="505">
        <f>'[2]1.2_OriginalTargets_AfterMC'!BA75</f>
        <v>0</v>
      </c>
      <c r="AR62" s="505">
        <f>'[2]1.2_OriginalTargets_AfterMC'!BB75</f>
        <v>0</v>
      </c>
      <c r="AS62" s="505">
        <f>'[2]1.2_OriginalTargets_AfterMC'!BC75</f>
        <v>0</v>
      </c>
      <c r="AT62" s="506">
        <f>'[2]1.2_OriginalTargets_AfterMC'!BD75</f>
        <v>0</v>
      </c>
      <c r="AU62" s="507"/>
      <c r="AV62" s="505">
        <f>'[2]1.2_OriginalTargets_AfterMC'!BF75</f>
        <v>0</v>
      </c>
      <c r="AW62" s="505">
        <f>'[2]1.2_OriginalTargets_AfterMC'!BG75</f>
        <v>0</v>
      </c>
      <c r="AX62" s="505">
        <f>'[2]1.2_OriginalTargets_AfterMC'!BH75</f>
        <v>0</v>
      </c>
      <c r="AY62" s="505">
        <f>'[2]1.2_OriginalTargets_AfterMC'!BI75</f>
        <v>0</v>
      </c>
      <c r="AZ62" s="505">
        <f>'[2]1.2_OriginalTargets_AfterMC'!BJ75</f>
        <v>0</v>
      </c>
      <c r="BA62" s="506">
        <f>'[2]1.2_OriginalTargets_AfterMC'!BK75</f>
        <v>0</v>
      </c>
    </row>
    <row r="63" spans="1:53" ht="13.15">
      <c r="A63" s="508"/>
      <c r="B63" s="509"/>
      <c r="C63" s="510"/>
      <c r="D63" s="511"/>
      <c r="E63" s="504" t="s">
        <v>53</v>
      </c>
      <c r="F63" s="512">
        <f>'[2]1.2_OriginalTargets_AfterMC'!I76</f>
        <v>0</v>
      </c>
      <c r="G63" s="512">
        <f>'[2]1.2_OriginalTargets_AfterMC'!J76</f>
        <v>0</v>
      </c>
      <c r="H63" s="512">
        <f>'[2]1.2_OriginalTargets_AfterMC'!K76</f>
        <v>0</v>
      </c>
      <c r="I63" s="512">
        <f>'[2]1.2_OriginalTargets_AfterMC'!L76</f>
        <v>0</v>
      </c>
      <c r="J63" s="512">
        <f>'[2]1.2_OriginalTargets_AfterMC'!M76</f>
        <v>0</v>
      </c>
      <c r="K63" s="513">
        <f>'[2]1.2_OriginalTargets_AfterMC'!N76</f>
        <v>0</v>
      </c>
      <c r="M63" s="512">
        <f>'[2]1.2_OriginalTargets_AfterMC'!S76</f>
        <v>0</v>
      </c>
      <c r="N63" s="512">
        <f>'[2]1.2_OriginalTargets_AfterMC'!T76</f>
        <v>0</v>
      </c>
      <c r="O63" s="512">
        <f>'[2]1.2_OriginalTargets_AfterMC'!U76</f>
        <v>0</v>
      </c>
      <c r="P63" s="512">
        <f>'[2]1.2_OriginalTargets_AfterMC'!V76</f>
        <v>0</v>
      </c>
      <c r="Q63" s="512">
        <f>'[2]1.2_OriginalTargets_AfterMC'!W76</f>
        <v>0</v>
      </c>
      <c r="R63" s="513">
        <f>'[2]1.2_OriginalTargets_AfterMC'!X76</f>
        <v>0</v>
      </c>
      <c r="T63" s="512">
        <f>'[2]1.2_OriginalTargets_AfterMC'!AC76</f>
        <v>0</v>
      </c>
      <c r="U63" s="512">
        <f>'[2]1.2_OriginalTargets_AfterMC'!AD76</f>
        <v>0</v>
      </c>
      <c r="V63" s="512">
        <f>'[2]1.2_OriginalTargets_AfterMC'!AE76</f>
        <v>0</v>
      </c>
      <c r="W63" s="512">
        <f>'[2]1.2_OriginalTargets_AfterMC'!AF76</f>
        <v>0</v>
      </c>
      <c r="X63" s="512">
        <f>'[2]1.2_OriginalTargets_AfterMC'!AG76</f>
        <v>0</v>
      </c>
      <c r="Y63" s="513">
        <f>'[2]1.2_OriginalTargets_AfterMC'!AH76</f>
        <v>0</v>
      </c>
      <c r="AA63" s="512">
        <f>'[2]1.2_OriginalTargets_AfterMC'!AK76</f>
        <v>0</v>
      </c>
      <c r="AB63" s="512">
        <f>'[2]1.2_OriginalTargets_AfterMC'!AL76</f>
        <v>0</v>
      </c>
      <c r="AC63" s="512">
        <f>'[2]1.2_OriginalTargets_AfterMC'!AM76</f>
        <v>0</v>
      </c>
      <c r="AD63" s="512">
        <f>'[2]1.2_OriginalTargets_AfterMC'!AN76</f>
        <v>0</v>
      </c>
      <c r="AE63" s="512">
        <f>'[2]1.2_OriginalTargets_AfterMC'!AO76</f>
        <v>0</v>
      </c>
      <c r="AF63" s="513">
        <f>'[2]1.2_OriginalTargets_AfterMC'!AP76</f>
        <v>0</v>
      </c>
      <c r="AG63" s="507"/>
      <c r="AH63" s="512">
        <f>'[2]1.2_OriginalTargets_AfterMC'!AR76</f>
        <v>0</v>
      </c>
      <c r="AI63" s="512">
        <f>'[2]1.2_OriginalTargets_AfterMC'!AS76</f>
        <v>0</v>
      </c>
      <c r="AJ63" s="512">
        <f>'[2]1.2_OriginalTargets_AfterMC'!AT76</f>
        <v>0</v>
      </c>
      <c r="AK63" s="512">
        <f>'[2]1.2_OriginalTargets_AfterMC'!AU76</f>
        <v>0</v>
      </c>
      <c r="AL63" s="512">
        <f>'[2]1.2_OriginalTargets_AfterMC'!AV76</f>
        <v>0</v>
      </c>
      <c r="AM63" s="513">
        <f>'[2]1.2_OriginalTargets_AfterMC'!AW76</f>
        <v>0</v>
      </c>
      <c r="AN63" s="507"/>
      <c r="AO63" s="512">
        <f>'[2]1.2_OriginalTargets_AfterMC'!AY76</f>
        <v>0</v>
      </c>
      <c r="AP63" s="512">
        <f>'[2]1.2_OriginalTargets_AfterMC'!AZ76</f>
        <v>0</v>
      </c>
      <c r="AQ63" s="512">
        <f>'[2]1.2_OriginalTargets_AfterMC'!BA76</f>
        <v>0</v>
      </c>
      <c r="AR63" s="512">
        <f>'[2]1.2_OriginalTargets_AfterMC'!BB76</f>
        <v>0</v>
      </c>
      <c r="AS63" s="512">
        <f>'[2]1.2_OriginalTargets_AfterMC'!BC76</f>
        <v>0</v>
      </c>
      <c r="AT63" s="513">
        <f>'[2]1.2_OriginalTargets_AfterMC'!BD76</f>
        <v>0</v>
      </c>
      <c r="AU63" s="507"/>
      <c r="AV63" s="512">
        <f>'[2]1.2_OriginalTargets_AfterMC'!BF76</f>
        <v>0</v>
      </c>
      <c r="AW63" s="512">
        <f>'[2]1.2_OriginalTargets_AfterMC'!BG76</f>
        <v>0</v>
      </c>
      <c r="AX63" s="512">
        <f>'[2]1.2_OriginalTargets_AfterMC'!BH76</f>
        <v>0</v>
      </c>
      <c r="AY63" s="512">
        <f>'[2]1.2_OriginalTargets_AfterMC'!BI76</f>
        <v>0</v>
      </c>
      <c r="AZ63" s="512">
        <f>'[2]1.2_OriginalTargets_AfterMC'!BJ76</f>
        <v>0</v>
      </c>
      <c r="BA63" s="513">
        <f>'[2]1.2_OriginalTargets_AfterMC'!BK76</f>
        <v>0</v>
      </c>
    </row>
    <row r="64" spans="1:53" ht="13.15">
      <c r="A64" s="508"/>
      <c r="B64" s="509"/>
      <c r="C64" s="510"/>
      <c r="D64" s="511"/>
      <c r="E64" s="504" t="s">
        <v>54</v>
      </c>
      <c r="F64" s="512">
        <f>'[2]1.2_OriginalTargets_AfterMC'!I77</f>
        <v>0</v>
      </c>
      <c r="G64" s="512">
        <f>'[2]1.2_OriginalTargets_AfterMC'!J77</f>
        <v>0</v>
      </c>
      <c r="H64" s="512">
        <f>'[2]1.2_OriginalTargets_AfterMC'!K77</f>
        <v>0</v>
      </c>
      <c r="I64" s="512">
        <f>'[2]1.2_OriginalTargets_AfterMC'!L77</f>
        <v>0</v>
      </c>
      <c r="J64" s="512">
        <f>'[2]1.2_OriginalTargets_AfterMC'!M77</f>
        <v>0</v>
      </c>
      <c r="K64" s="513">
        <f>'[2]1.2_OriginalTargets_AfterMC'!N77</f>
        <v>0</v>
      </c>
      <c r="M64" s="512">
        <f>'[2]1.2_OriginalTargets_AfterMC'!S77</f>
        <v>0</v>
      </c>
      <c r="N64" s="512">
        <f>'[2]1.2_OriginalTargets_AfterMC'!T77</f>
        <v>0</v>
      </c>
      <c r="O64" s="512">
        <f>'[2]1.2_OriginalTargets_AfterMC'!U77</f>
        <v>0</v>
      </c>
      <c r="P64" s="512">
        <f>'[2]1.2_OriginalTargets_AfterMC'!V77</f>
        <v>0</v>
      </c>
      <c r="Q64" s="512">
        <f>'[2]1.2_OriginalTargets_AfterMC'!W77</f>
        <v>0</v>
      </c>
      <c r="R64" s="513">
        <f>'[2]1.2_OriginalTargets_AfterMC'!X77</f>
        <v>0</v>
      </c>
      <c r="T64" s="512">
        <f>'[2]1.2_OriginalTargets_AfterMC'!AC77</f>
        <v>0</v>
      </c>
      <c r="U64" s="512">
        <f>'[2]1.2_OriginalTargets_AfterMC'!AD77</f>
        <v>0</v>
      </c>
      <c r="V64" s="512">
        <f>'[2]1.2_OriginalTargets_AfterMC'!AE77</f>
        <v>0</v>
      </c>
      <c r="W64" s="512">
        <f>'[2]1.2_OriginalTargets_AfterMC'!AF77</f>
        <v>0</v>
      </c>
      <c r="X64" s="512">
        <f>'[2]1.2_OriginalTargets_AfterMC'!AG77</f>
        <v>0</v>
      </c>
      <c r="Y64" s="513">
        <f>'[2]1.2_OriginalTargets_AfterMC'!AH77</f>
        <v>0</v>
      </c>
      <c r="AA64" s="512">
        <f>'[2]1.2_OriginalTargets_AfterMC'!AK77</f>
        <v>0</v>
      </c>
      <c r="AB64" s="512">
        <f>'[2]1.2_OriginalTargets_AfterMC'!AL77</f>
        <v>0</v>
      </c>
      <c r="AC64" s="512">
        <f>'[2]1.2_OriginalTargets_AfterMC'!AM77</f>
        <v>0</v>
      </c>
      <c r="AD64" s="512">
        <f>'[2]1.2_OriginalTargets_AfterMC'!AN77</f>
        <v>0</v>
      </c>
      <c r="AE64" s="512">
        <f>'[2]1.2_OriginalTargets_AfterMC'!AO77</f>
        <v>0</v>
      </c>
      <c r="AF64" s="513">
        <f>'[2]1.2_OriginalTargets_AfterMC'!AP77</f>
        <v>0</v>
      </c>
      <c r="AG64" s="507"/>
      <c r="AH64" s="512">
        <f>'[2]1.2_OriginalTargets_AfterMC'!AR77</f>
        <v>0</v>
      </c>
      <c r="AI64" s="512">
        <f>'[2]1.2_OriginalTargets_AfterMC'!AS77</f>
        <v>0</v>
      </c>
      <c r="AJ64" s="512">
        <f>'[2]1.2_OriginalTargets_AfterMC'!AT77</f>
        <v>0</v>
      </c>
      <c r="AK64" s="512">
        <f>'[2]1.2_OriginalTargets_AfterMC'!AU77</f>
        <v>0</v>
      </c>
      <c r="AL64" s="512">
        <f>'[2]1.2_OriginalTargets_AfterMC'!AV77</f>
        <v>0</v>
      </c>
      <c r="AM64" s="513">
        <f>'[2]1.2_OriginalTargets_AfterMC'!AW77</f>
        <v>0</v>
      </c>
      <c r="AN64" s="507"/>
      <c r="AO64" s="512">
        <f>'[2]1.2_OriginalTargets_AfterMC'!AY77</f>
        <v>0</v>
      </c>
      <c r="AP64" s="512">
        <f>'[2]1.2_OriginalTargets_AfterMC'!AZ77</f>
        <v>0</v>
      </c>
      <c r="AQ64" s="512">
        <f>'[2]1.2_OriginalTargets_AfterMC'!BA77</f>
        <v>0</v>
      </c>
      <c r="AR64" s="512">
        <f>'[2]1.2_OriginalTargets_AfterMC'!BB77</f>
        <v>0</v>
      </c>
      <c r="AS64" s="512">
        <f>'[2]1.2_OriginalTargets_AfterMC'!BC77</f>
        <v>0</v>
      </c>
      <c r="AT64" s="513">
        <f>'[2]1.2_OriginalTargets_AfterMC'!BD77</f>
        <v>0</v>
      </c>
      <c r="AU64" s="507"/>
      <c r="AV64" s="512">
        <f>'[2]1.2_OriginalTargets_AfterMC'!BF77</f>
        <v>0</v>
      </c>
      <c r="AW64" s="512">
        <f>'[2]1.2_OriginalTargets_AfterMC'!BG77</f>
        <v>0</v>
      </c>
      <c r="AX64" s="512">
        <f>'[2]1.2_OriginalTargets_AfterMC'!BH77</f>
        <v>0</v>
      </c>
      <c r="AY64" s="512">
        <f>'[2]1.2_OriginalTargets_AfterMC'!BI77</f>
        <v>0</v>
      </c>
      <c r="AZ64" s="512">
        <f>'[2]1.2_OriginalTargets_AfterMC'!BJ77</f>
        <v>0</v>
      </c>
      <c r="BA64" s="513">
        <f>'[2]1.2_OriginalTargets_AfterMC'!BK77</f>
        <v>0</v>
      </c>
    </row>
    <row r="65" spans="1:53" ht="13.5" thickBot="1">
      <c r="A65" s="508"/>
      <c r="B65" s="514"/>
      <c r="C65" s="515"/>
      <c r="D65" s="516"/>
      <c r="E65" s="517" t="s">
        <v>55</v>
      </c>
      <c r="F65" s="518">
        <f>'[2]1.2_OriginalTargets_AfterMC'!I78</f>
        <v>0</v>
      </c>
      <c r="G65" s="518">
        <f>'[2]1.2_OriginalTargets_AfterMC'!J78</f>
        <v>0</v>
      </c>
      <c r="H65" s="518">
        <f>'[2]1.2_OriginalTargets_AfterMC'!K78</f>
        <v>0</v>
      </c>
      <c r="I65" s="518">
        <f>'[2]1.2_OriginalTargets_AfterMC'!L78</f>
        <v>0</v>
      </c>
      <c r="J65" s="518">
        <f>'[2]1.2_OriginalTargets_AfterMC'!M78</f>
        <v>0</v>
      </c>
      <c r="K65" s="519">
        <f>'[2]1.2_OriginalTargets_AfterMC'!N78</f>
        <v>0</v>
      </c>
      <c r="M65" s="518">
        <f>'[2]1.2_OriginalTargets_AfterMC'!S78</f>
        <v>0</v>
      </c>
      <c r="N65" s="518">
        <f>'[2]1.2_OriginalTargets_AfterMC'!T78</f>
        <v>0</v>
      </c>
      <c r="O65" s="518">
        <f>'[2]1.2_OriginalTargets_AfterMC'!U78</f>
        <v>0</v>
      </c>
      <c r="P65" s="518">
        <f>'[2]1.2_OriginalTargets_AfterMC'!V78</f>
        <v>0</v>
      </c>
      <c r="Q65" s="518">
        <f>'[2]1.2_OriginalTargets_AfterMC'!W78</f>
        <v>0</v>
      </c>
      <c r="R65" s="519">
        <f>'[2]1.2_OriginalTargets_AfterMC'!X78</f>
        <v>0</v>
      </c>
      <c r="T65" s="518">
        <f>'[2]1.2_OriginalTargets_AfterMC'!AC78</f>
        <v>0</v>
      </c>
      <c r="U65" s="518">
        <f>'[2]1.2_OriginalTargets_AfterMC'!AD78</f>
        <v>0</v>
      </c>
      <c r="V65" s="518">
        <f>'[2]1.2_OriginalTargets_AfterMC'!AE78</f>
        <v>0</v>
      </c>
      <c r="W65" s="518">
        <f>'[2]1.2_OriginalTargets_AfterMC'!AF78</f>
        <v>0</v>
      </c>
      <c r="X65" s="518">
        <f>'[2]1.2_OriginalTargets_AfterMC'!AG78</f>
        <v>0</v>
      </c>
      <c r="Y65" s="519">
        <f>'[2]1.2_OriginalTargets_AfterMC'!AH78</f>
        <v>0</v>
      </c>
      <c r="AA65" s="518">
        <f>'[2]1.2_OriginalTargets_AfterMC'!AK78</f>
        <v>0</v>
      </c>
      <c r="AB65" s="518">
        <f>'[2]1.2_OriginalTargets_AfterMC'!AL78</f>
        <v>0</v>
      </c>
      <c r="AC65" s="518">
        <f>'[2]1.2_OriginalTargets_AfterMC'!AM78</f>
        <v>0</v>
      </c>
      <c r="AD65" s="518">
        <f>'[2]1.2_OriginalTargets_AfterMC'!AN78</f>
        <v>0</v>
      </c>
      <c r="AE65" s="518">
        <f>'[2]1.2_OriginalTargets_AfterMC'!AO78</f>
        <v>0</v>
      </c>
      <c r="AF65" s="519">
        <f>'[2]1.2_OriginalTargets_AfterMC'!AP78</f>
        <v>0</v>
      </c>
      <c r="AG65" s="507"/>
      <c r="AH65" s="518">
        <f>'[2]1.2_OriginalTargets_AfterMC'!AR78</f>
        <v>0</v>
      </c>
      <c r="AI65" s="518">
        <f>'[2]1.2_OriginalTargets_AfterMC'!AS78</f>
        <v>0</v>
      </c>
      <c r="AJ65" s="518">
        <f>'[2]1.2_OriginalTargets_AfterMC'!AT78</f>
        <v>0</v>
      </c>
      <c r="AK65" s="518">
        <f>'[2]1.2_OriginalTargets_AfterMC'!AU78</f>
        <v>0</v>
      </c>
      <c r="AL65" s="518">
        <f>'[2]1.2_OriginalTargets_AfterMC'!AV78</f>
        <v>0</v>
      </c>
      <c r="AM65" s="519">
        <f>'[2]1.2_OriginalTargets_AfterMC'!AW78</f>
        <v>0</v>
      </c>
      <c r="AN65" s="507"/>
      <c r="AO65" s="518">
        <f>'[2]1.2_OriginalTargets_AfterMC'!AY78</f>
        <v>0</v>
      </c>
      <c r="AP65" s="518">
        <f>'[2]1.2_OriginalTargets_AfterMC'!AZ78</f>
        <v>0</v>
      </c>
      <c r="AQ65" s="518">
        <f>'[2]1.2_OriginalTargets_AfterMC'!BA78</f>
        <v>0</v>
      </c>
      <c r="AR65" s="518">
        <f>'[2]1.2_OriginalTargets_AfterMC'!BB78</f>
        <v>0</v>
      </c>
      <c r="AS65" s="518">
        <f>'[2]1.2_OriginalTargets_AfterMC'!BC78</f>
        <v>0</v>
      </c>
      <c r="AT65" s="519">
        <f>'[2]1.2_OriginalTargets_AfterMC'!BD78</f>
        <v>0</v>
      </c>
      <c r="AU65" s="507"/>
      <c r="AV65" s="518">
        <f>'[2]1.2_OriginalTargets_AfterMC'!BF78</f>
        <v>0</v>
      </c>
      <c r="AW65" s="518">
        <f>'[2]1.2_OriginalTargets_AfterMC'!BG78</f>
        <v>0</v>
      </c>
      <c r="AX65" s="518">
        <f>'[2]1.2_OriginalTargets_AfterMC'!BH78</f>
        <v>0</v>
      </c>
      <c r="AY65" s="518">
        <f>'[2]1.2_OriginalTargets_AfterMC'!BI78</f>
        <v>0</v>
      </c>
      <c r="AZ65" s="518">
        <f>'[2]1.2_OriginalTargets_AfterMC'!BJ78</f>
        <v>0</v>
      </c>
      <c r="BA65" s="519">
        <f>'[2]1.2_OriginalTargets_AfterMC'!BK78</f>
        <v>0</v>
      </c>
    </row>
    <row r="66" spans="1:53" ht="25.5">
      <c r="A66" s="520" t="s">
        <v>9</v>
      </c>
      <c r="B66" s="501">
        <v>44</v>
      </c>
      <c r="C66" s="502" t="s">
        <v>24</v>
      </c>
      <c r="D66" s="503" t="s">
        <v>56</v>
      </c>
      <c r="E66" s="521" t="s">
        <v>52</v>
      </c>
      <c r="F66" s="505">
        <f>'[2]1.2_OriginalTargets_AfterMC'!I79</f>
        <v>0</v>
      </c>
      <c r="G66" s="505">
        <f>'[2]1.2_OriginalTargets_AfterMC'!J79</f>
        <v>0</v>
      </c>
      <c r="H66" s="505">
        <f>'[2]1.2_OriginalTargets_AfterMC'!K79</f>
        <v>0</v>
      </c>
      <c r="I66" s="505">
        <f>'[2]1.2_OriginalTargets_AfterMC'!L79</f>
        <v>0</v>
      </c>
      <c r="J66" s="505">
        <f>'[2]1.2_OriginalTargets_AfterMC'!M79</f>
        <v>0</v>
      </c>
      <c r="K66" s="506">
        <f>'[2]1.2_OriginalTargets_AfterMC'!N79</f>
        <v>0</v>
      </c>
      <c r="M66" s="505">
        <f>'[2]1.2_OriginalTargets_AfterMC'!S79</f>
        <v>0</v>
      </c>
      <c r="N66" s="505">
        <f>'[2]1.2_OriginalTargets_AfterMC'!T79</f>
        <v>0</v>
      </c>
      <c r="O66" s="505">
        <f>'[2]1.2_OriginalTargets_AfterMC'!U79</f>
        <v>0</v>
      </c>
      <c r="P66" s="505">
        <f>'[2]1.2_OriginalTargets_AfterMC'!V79</f>
        <v>0</v>
      </c>
      <c r="Q66" s="505">
        <f>'[2]1.2_OriginalTargets_AfterMC'!W79</f>
        <v>0</v>
      </c>
      <c r="R66" s="506">
        <f>'[2]1.2_OriginalTargets_AfterMC'!X79</f>
        <v>0</v>
      </c>
      <c r="T66" s="505">
        <f>'[2]1.2_OriginalTargets_AfterMC'!AC79</f>
        <v>0</v>
      </c>
      <c r="U66" s="505">
        <f>'[2]1.2_OriginalTargets_AfterMC'!AD79</f>
        <v>0</v>
      </c>
      <c r="V66" s="505">
        <f>'[2]1.2_OriginalTargets_AfterMC'!AE79</f>
        <v>0</v>
      </c>
      <c r="W66" s="505">
        <f>'[2]1.2_OriginalTargets_AfterMC'!AF79</f>
        <v>0</v>
      </c>
      <c r="X66" s="505">
        <f>'[2]1.2_OriginalTargets_AfterMC'!AG79</f>
        <v>0</v>
      </c>
      <c r="Y66" s="506">
        <f>'[2]1.2_OriginalTargets_AfterMC'!AH79</f>
        <v>0</v>
      </c>
      <c r="AA66" s="505">
        <f>'[2]1.2_OriginalTargets_AfterMC'!AK79</f>
        <v>0</v>
      </c>
      <c r="AB66" s="505">
        <f>'[2]1.2_OriginalTargets_AfterMC'!AL79</f>
        <v>0</v>
      </c>
      <c r="AC66" s="505">
        <f>'[2]1.2_OriginalTargets_AfterMC'!AM79</f>
        <v>0</v>
      </c>
      <c r="AD66" s="505">
        <f>'[2]1.2_OriginalTargets_AfterMC'!AN79</f>
        <v>0</v>
      </c>
      <c r="AE66" s="505">
        <f>'[2]1.2_OriginalTargets_AfterMC'!AO79</f>
        <v>0</v>
      </c>
      <c r="AF66" s="506">
        <f>'[2]1.2_OriginalTargets_AfterMC'!AP79</f>
        <v>0</v>
      </c>
      <c r="AG66" s="507"/>
      <c r="AH66" s="505">
        <f>'[2]1.2_OriginalTargets_AfterMC'!AR79</f>
        <v>0</v>
      </c>
      <c r="AI66" s="505">
        <f>'[2]1.2_OriginalTargets_AfterMC'!AS79</f>
        <v>0</v>
      </c>
      <c r="AJ66" s="505">
        <f>'[2]1.2_OriginalTargets_AfterMC'!AT79</f>
        <v>0</v>
      </c>
      <c r="AK66" s="505">
        <f>'[2]1.2_OriginalTargets_AfterMC'!AU79</f>
        <v>0</v>
      </c>
      <c r="AL66" s="505">
        <f>'[2]1.2_OriginalTargets_AfterMC'!AV79</f>
        <v>0</v>
      </c>
      <c r="AM66" s="506">
        <f>'[2]1.2_OriginalTargets_AfterMC'!AW79</f>
        <v>0</v>
      </c>
      <c r="AN66" s="507"/>
      <c r="AO66" s="505">
        <f>'[2]1.2_OriginalTargets_AfterMC'!AY79</f>
        <v>0</v>
      </c>
      <c r="AP66" s="505">
        <f>'[2]1.2_OriginalTargets_AfterMC'!AZ79</f>
        <v>0</v>
      </c>
      <c r="AQ66" s="505">
        <f>'[2]1.2_OriginalTargets_AfterMC'!BA79</f>
        <v>0</v>
      </c>
      <c r="AR66" s="505">
        <f>'[2]1.2_OriginalTargets_AfterMC'!BB79</f>
        <v>0</v>
      </c>
      <c r="AS66" s="505">
        <f>'[2]1.2_OriginalTargets_AfterMC'!BC79</f>
        <v>0</v>
      </c>
      <c r="AT66" s="506">
        <f>'[2]1.2_OriginalTargets_AfterMC'!BD79</f>
        <v>0</v>
      </c>
      <c r="AU66" s="507"/>
      <c r="AV66" s="505">
        <f>'[2]1.2_OriginalTargets_AfterMC'!BF79</f>
        <v>0</v>
      </c>
      <c r="AW66" s="505">
        <f>'[2]1.2_OriginalTargets_AfterMC'!BG79</f>
        <v>0</v>
      </c>
      <c r="AX66" s="505">
        <f>'[2]1.2_OriginalTargets_AfterMC'!BH79</f>
        <v>0</v>
      </c>
      <c r="AY66" s="505">
        <f>'[2]1.2_OriginalTargets_AfterMC'!BI79</f>
        <v>0</v>
      </c>
      <c r="AZ66" s="505">
        <f>'[2]1.2_OriginalTargets_AfterMC'!BJ79</f>
        <v>0</v>
      </c>
      <c r="BA66" s="506">
        <f>'[2]1.2_OriginalTargets_AfterMC'!BK79</f>
        <v>0</v>
      </c>
    </row>
    <row r="67" spans="1:53" ht="13.15">
      <c r="A67" s="508"/>
      <c r="B67" s="509"/>
      <c r="C67" s="510"/>
      <c r="D67" s="511"/>
      <c r="E67" s="504" t="s">
        <v>53</v>
      </c>
      <c r="F67" s="512">
        <f>'[2]1.2_OriginalTargets_AfterMC'!I80</f>
        <v>26</v>
      </c>
      <c r="G67" s="512">
        <f>'[2]1.2_OriginalTargets_AfterMC'!J80</f>
        <v>8</v>
      </c>
      <c r="H67" s="512">
        <f>'[2]1.2_OriginalTargets_AfterMC'!K80</f>
        <v>4</v>
      </c>
      <c r="I67" s="512">
        <f>'[2]1.2_OriginalTargets_AfterMC'!L80</f>
        <v>9</v>
      </c>
      <c r="J67" s="512">
        <f>'[2]1.2_OriginalTargets_AfterMC'!M80</f>
        <v>5</v>
      </c>
      <c r="K67" s="513">
        <f>'[2]1.2_OriginalTargets_AfterMC'!N80</f>
        <v>0</v>
      </c>
      <c r="M67" s="512">
        <f>'[2]1.2_OriginalTargets_AfterMC'!S80</f>
        <v>26</v>
      </c>
      <c r="N67" s="512">
        <f>'[2]1.2_OriginalTargets_AfterMC'!T80</f>
        <v>2</v>
      </c>
      <c r="O67" s="512">
        <f>'[2]1.2_OriginalTargets_AfterMC'!U80</f>
        <v>18</v>
      </c>
      <c r="P67" s="512">
        <f>'[2]1.2_OriginalTargets_AfterMC'!V80</f>
        <v>4</v>
      </c>
      <c r="Q67" s="512">
        <f>'[2]1.2_OriginalTargets_AfterMC'!W80</f>
        <v>0</v>
      </c>
      <c r="R67" s="513">
        <f>'[2]1.2_OriginalTargets_AfterMC'!X80</f>
        <v>2</v>
      </c>
      <c r="T67" s="512">
        <f>'[2]1.2_OriginalTargets_AfterMC'!AC80</f>
        <v>26</v>
      </c>
      <c r="U67" s="512">
        <f>'[2]1.2_OriginalTargets_AfterMC'!AD80</f>
        <v>0</v>
      </c>
      <c r="V67" s="512">
        <f>'[2]1.2_OriginalTargets_AfterMC'!AE80</f>
        <v>8</v>
      </c>
      <c r="W67" s="512">
        <f>'[2]1.2_OriginalTargets_AfterMC'!AF80</f>
        <v>4</v>
      </c>
      <c r="X67" s="512">
        <f>'[2]1.2_OriginalTargets_AfterMC'!AG80</f>
        <v>0</v>
      </c>
      <c r="Y67" s="513">
        <f>'[2]1.2_OriginalTargets_AfterMC'!AH80</f>
        <v>14</v>
      </c>
      <c r="AA67" s="512">
        <f>'[2]1.2_OriginalTargets_AfterMC'!AK80</f>
        <v>12</v>
      </c>
      <c r="AB67" s="512">
        <f>'[2]1.2_OriginalTargets_AfterMC'!AL80</f>
        <v>2</v>
      </c>
      <c r="AC67" s="512">
        <f>'[2]1.2_OriginalTargets_AfterMC'!AM80</f>
        <v>10</v>
      </c>
      <c r="AD67" s="512">
        <f>'[2]1.2_OriginalTargets_AfterMC'!AN80</f>
        <v>0</v>
      </c>
      <c r="AE67" s="512">
        <f>'[2]1.2_OriginalTargets_AfterMC'!AO80</f>
        <v>0</v>
      </c>
      <c r="AF67" s="513">
        <f>'[2]1.2_OriginalTargets_AfterMC'!AP80</f>
        <v>-12</v>
      </c>
      <c r="AG67" s="507"/>
      <c r="AH67" s="512">
        <f>'[2]1.2_OriginalTargets_AfterMC'!AR80</f>
        <v>12</v>
      </c>
      <c r="AI67" s="512">
        <f>'[2]1.2_OriginalTargets_AfterMC'!AS80</f>
        <v>2</v>
      </c>
      <c r="AJ67" s="512">
        <f>'[2]1.2_OriginalTargets_AfterMC'!AT80</f>
        <v>10</v>
      </c>
      <c r="AK67" s="512">
        <f>'[2]1.2_OriginalTargets_AfterMC'!AU80</f>
        <v>0</v>
      </c>
      <c r="AL67" s="512">
        <f>'[2]1.2_OriginalTargets_AfterMC'!AV80</f>
        <v>0</v>
      </c>
      <c r="AM67" s="513">
        <f>'[2]1.2_OriginalTargets_AfterMC'!AW80</f>
        <v>-12</v>
      </c>
      <c r="AN67" s="507"/>
      <c r="AO67" s="512">
        <f>'[2]1.2_OriginalTargets_AfterMC'!AY80</f>
        <v>0</v>
      </c>
      <c r="AP67" s="512">
        <f>'[2]1.2_OriginalTargets_AfterMC'!AZ80</f>
        <v>0</v>
      </c>
      <c r="AQ67" s="512">
        <f>'[2]1.2_OriginalTargets_AfterMC'!BA80</f>
        <v>0</v>
      </c>
      <c r="AR67" s="512">
        <f>'[2]1.2_OriginalTargets_AfterMC'!BB80</f>
        <v>0</v>
      </c>
      <c r="AS67" s="512">
        <f>'[2]1.2_OriginalTargets_AfterMC'!BC80</f>
        <v>0</v>
      </c>
      <c r="AT67" s="513">
        <f>'[2]1.2_OriginalTargets_AfterMC'!BD80</f>
        <v>0</v>
      </c>
      <c r="AU67" s="507"/>
      <c r="AV67" s="512">
        <f>'[2]1.2_OriginalTargets_AfterMC'!BF80</f>
        <v>0</v>
      </c>
      <c r="AW67" s="512">
        <f>'[2]1.2_OriginalTargets_AfterMC'!BG80</f>
        <v>0</v>
      </c>
      <c r="AX67" s="512">
        <f>'[2]1.2_OriginalTargets_AfterMC'!BH80</f>
        <v>0</v>
      </c>
      <c r="AY67" s="512">
        <f>'[2]1.2_OriginalTargets_AfterMC'!BI80</f>
        <v>0</v>
      </c>
      <c r="AZ67" s="512">
        <f>'[2]1.2_OriginalTargets_AfterMC'!BJ80</f>
        <v>0</v>
      </c>
      <c r="BA67" s="513">
        <f>'[2]1.2_OriginalTargets_AfterMC'!BK80</f>
        <v>0</v>
      </c>
    </row>
    <row r="68" spans="1:53" ht="13.15">
      <c r="A68" s="508"/>
      <c r="B68" s="509"/>
      <c r="C68" s="510"/>
      <c r="D68" s="511"/>
      <c r="E68" s="504" t="s">
        <v>54</v>
      </c>
      <c r="F68" s="512">
        <f>'[2]1.2_OriginalTargets_AfterMC'!I81</f>
        <v>0</v>
      </c>
      <c r="G68" s="512">
        <f>'[2]1.2_OriginalTargets_AfterMC'!J81</f>
        <v>0</v>
      </c>
      <c r="H68" s="512">
        <f>'[2]1.2_OriginalTargets_AfterMC'!K81</f>
        <v>0</v>
      </c>
      <c r="I68" s="512">
        <f>'[2]1.2_OriginalTargets_AfterMC'!L81</f>
        <v>0</v>
      </c>
      <c r="J68" s="512">
        <f>'[2]1.2_OriginalTargets_AfterMC'!M81</f>
        <v>0</v>
      </c>
      <c r="K68" s="513">
        <f>'[2]1.2_OriginalTargets_AfterMC'!N81</f>
        <v>0</v>
      </c>
      <c r="M68" s="512">
        <f>'[2]1.2_OriginalTargets_AfterMC'!S81</f>
        <v>0</v>
      </c>
      <c r="N68" s="512">
        <f>'[2]1.2_OriginalTargets_AfterMC'!T81</f>
        <v>0</v>
      </c>
      <c r="O68" s="512">
        <f>'[2]1.2_OriginalTargets_AfterMC'!U81</f>
        <v>0</v>
      </c>
      <c r="P68" s="512">
        <f>'[2]1.2_OriginalTargets_AfterMC'!V81</f>
        <v>0</v>
      </c>
      <c r="Q68" s="512">
        <f>'[2]1.2_OriginalTargets_AfterMC'!W81</f>
        <v>0</v>
      </c>
      <c r="R68" s="513">
        <f>'[2]1.2_OriginalTargets_AfterMC'!X81</f>
        <v>0</v>
      </c>
      <c r="T68" s="512">
        <f>'[2]1.2_OriginalTargets_AfterMC'!AC81</f>
        <v>0</v>
      </c>
      <c r="U68" s="512">
        <f>'[2]1.2_OriginalTargets_AfterMC'!AD81</f>
        <v>0</v>
      </c>
      <c r="V68" s="512">
        <f>'[2]1.2_OriginalTargets_AfterMC'!AE81</f>
        <v>0</v>
      </c>
      <c r="W68" s="512">
        <f>'[2]1.2_OriginalTargets_AfterMC'!AF81</f>
        <v>0</v>
      </c>
      <c r="X68" s="512">
        <f>'[2]1.2_OriginalTargets_AfterMC'!AG81</f>
        <v>0</v>
      </c>
      <c r="Y68" s="513">
        <f>'[2]1.2_OriginalTargets_AfterMC'!AH81</f>
        <v>0</v>
      </c>
      <c r="AA68" s="512">
        <f>'[2]1.2_OriginalTargets_AfterMC'!AK81</f>
        <v>0</v>
      </c>
      <c r="AB68" s="512">
        <f>'[2]1.2_OriginalTargets_AfterMC'!AL81</f>
        <v>0</v>
      </c>
      <c r="AC68" s="512">
        <f>'[2]1.2_OriginalTargets_AfterMC'!AM81</f>
        <v>0</v>
      </c>
      <c r="AD68" s="512">
        <f>'[2]1.2_OriginalTargets_AfterMC'!AN81</f>
        <v>0</v>
      </c>
      <c r="AE68" s="512">
        <f>'[2]1.2_OriginalTargets_AfterMC'!AO81</f>
        <v>0</v>
      </c>
      <c r="AF68" s="513">
        <f>'[2]1.2_OriginalTargets_AfterMC'!AP81</f>
        <v>0</v>
      </c>
      <c r="AG68" s="507"/>
      <c r="AH68" s="512">
        <f>'[2]1.2_OriginalTargets_AfterMC'!AR81</f>
        <v>0</v>
      </c>
      <c r="AI68" s="512">
        <f>'[2]1.2_OriginalTargets_AfterMC'!AS81</f>
        <v>0</v>
      </c>
      <c r="AJ68" s="512">
        <f>'[2]1.2_OriginalTargets_AfterMC'!AT81</f>
        <v>0</v>
      </c>
      <c r="AK68" s="512">
        <f>'[2]1.2_OriginalTargets_AfterMC'!AU81</f>
        <v>0</v>
      </c>
      <c r="AL68" s="512">
        <f>'[2]1.2_OriginalTargets_AfterMC'!AV81</f>
        <v>0</v>
      </c>
      <c r="AM68" s="513">
        <f>'[2]1.2_OriginalTargets_AfterMC'!AW81</f>
        <v>0</v>
      </c>
      <c r="AN68" s="507"/>
      <c r="AO68" s="512">
        <f>'[2]1.2_OriginalTargets_AfterMC'!AY81</f>
        <v>0</v>
      </c>
      <c r="AP68" s="512">
        <f>'[2]1.2_OriginalTargets_AfterMC'!AZ81</f>
        <v>0</v>
      </c>
      <c r="AQ68" s="512">
        <f>'[2]1.2_OriginalTargets_AfterMC'!BA81</f>
        <v>0</v>
      </c>
      <c r="AR68" s="512">
        <f>'[2]1.2_OriginalTargets_AfterMC'!BB81</f>
        <v>0</v>
      </c>
      <c r="AS68" s="512">
        <f>'[2]1.2_OriginalTargets_AfterMC'!BC81</f>
        <v>0</v>
      </c>
      <c r="AT68" s="513">
        <f>'[2]1.2_OriginalTargets_AfterMC'!BD81</f>
        <v>0</v>
      </c>
      <c r="AU68" s="507"/>
      <c r="AV68" s="512">
        <f>'[2]1.2_OriginalTargets_AfterMC'!BF81</f>
        <v>0</v>
      </c>
      <c r="AW68" s="512">
        <f>'[2]1.2_OriginalTargets_AfterMC'!BG81</f>
        <v>0</v>
      </c>
      <c r="AX68" s="512">
        <f>'[2]1.2_OriginalTargets_AfterMC'!BH81</f>
        <v>0</v>
      </c>
      <c r="AY68" s="512">
        <f>'[2]1.2_OriginalTargets_AfterMC'!BI81</f>
        <v>0</v>
      </c>
      <c r="AZ68" s="512">
        <f>'[2]1.2_OriginalTargets_AfterMC'!BJ81</f>
        <v>0</v>
      </c>
      <c r="BA68" s="513">
        <f>'[2]1.2_OriginalTargets_AfterMC'!BK81</f>
        <v>0</v>
      </c>
    </row>
    <row r="69" spans="1:53" ht="13.5" thickBot="1">
      <c r="A69" s="508"/>
      <c r="B69" s="514"/>
      <c r="C69" s="515"/>
      <c r="D69" s="516"/>
      <c r="E69" s="517" t="s">
        <v>55</v>
      </c>
      <c r="F69" s="518">
        <f>'[2]1.2_OriginalTargets_AfterMC'!I82</f>
        <v>0</v>
      </c>
      <c r="G69" s="518">
        <f>'[2]1.2_OriginalTargets_AfterMC'!J82</f>
        <v>0</v>
      </c>
      <c r="H69" s="518">
        <f>'[2]1.2_OriginalTargets_AfterMC'!K82</f>
        <v>0</v>
      </c>
      <c r="I69" s="518">
        <f>'[2]1.2_OriginalTargets_AfterMC'!L82</f>
        <v>0</v>
      </c>
      <c r="J69" s="518">
        <f>'[2]1.2_OriginalTargets_AfterMC'!M82</f>
        <v>0</v>
      </c>
      <c r="K69" s="519">
        <f>'[2]1.2_OriginalTargets_AfterMC'!N82</f>
        <v>0</v>
      </c>
      <c r="M69" s="518">
        <f>'[2]1.2_OriginalTargets_AfterMC'!S82</f>
        <v>0</v>
      </c>
      <c r="N69" s="518">
        <f>'[2]1.2_OriginalTargets_AfterMC'!T82</f>
        <v>0</v>
      </c>
      <c r="O69" s="518">
        <f>'[2]1.2_OriginalTargets_AfterMC'!U82</f>
        <v>0</v>
      </c>
      <c r="P69" s="518">
        <f>'[2]1.2_OriginalTargets_AfterMC'!V82</f>
        <v>0</v>
      </c>
      <c r="Q69" s="518">
        <f>'[2]1.2_OriginalTargets_AfterMC'!W82</f>
        <v>0</v>
      </c>
      <c r="R69" s="519">
        <f>'[2]1.2_OriginalTargets_AfterMC'!X82</f>
        <v>0</v>
      </c>
      <c r="T69" s="518">
        <f>'[2]1.2_OriginalTargets_AfterMC'!AC82</f>
        <v>0</v>
      </c>
      <c r="U69" s="518">
        <f>'[2]1.2_OriginalTargets_AfterMC'!AD82</f>
        <v>0</v>
      </c>
      <c r="V69" s="518">
        <f>'[2]1.2_OriginalTargets_AfterMC'!AE82</f>
        <v>0</v>
      </c>
      <c r="W69" s="518">
        <f>'[2]1.2_OriginalTargets_AfterMC'!AF82</f>
        <v>0</v>
      </c>
      <c r="X69" s="518">
        <f>'[2]1.2_OriginalTargets_AfterMC'!AG82</f>
        <v>0</v>
      </c>
      <c r="Y69" s="519">
        <f>'[2]1.2_OriginalTargets_AfterMC'!AH82</f>
        <v>0</v>
      </c>
      <c r="AA69" s="518">
        <f>'[2]1.2_OriginalTargets_AfterMC'!AK82</f>
        <v>0</v>
      </c>
      <c r="AB69" s="518">
        <f>'[2]1.2_OriginalTargets_AfterMC'!AL82</f>
        <v>0</v>
      </c>
      <c r="AC69" s="518">
        <f>'[2]1.2_OriginalTargets_AfterMC'!AM82</f>
        <v>0</v>
      </c>
      <c r="AD69" s="518">
        <f>'[2]1.2_OriginalTargets_AfterMC'!AN82</f>
        <v>0</v>
      </c>
      <c r="AE69" s="518">
        <f>'[2]1.2_OriginalTargets_AfterMC'!AO82</f>
        <v>0</v>
      </c>
      <c r="AF69" s="519">
        <f>'[2]1.2_OriginalTargets_AfterMC'!AP82</f>
        <v>0</v>
      </c>
      <c r="AG69" s="507"/>
      <c r="AH69" s="518">
        <f>'[2]1.2_OriginalTargets_AfterMC'!AR82</f>
        <v>0</v>
      </c>
      <c r="AI69" s="518">
        <f>'[2]1.2_OriginalTargets_AfterMC'!AS82</f>
        <v>0</v>
      </c>
      <c r="AJ69" s="518">
        <f>'[2]1.2_OriginalTargets_AfterMC'!AT82</f>
        <v>0</v>
      </c>
      <c r="AK69" s="518">
        <f>'[2]1.2_OriginalTargets_AfterMC'!AU82</f>
        <v>0</v>
      </c>
      <c r="AL69" s="518">
        <f>'[2]1.2_OriginalTargets_AfterMC'!AV82</f>
        <v>0</v>
      </c>
      <c r="AM69" s="519">
        <f>'[2]1.2_OriginalTargets_AfterMC'!AW82</f>
        <v>0</v>
      </c>
      <c r="AN69" s="507"/>
      <c r="AO69" s="518">
        <f>'[2]1.2_OriginalTargets_AfterMC'!AY82</f>
        <v>0</v>
      </c>
      <c r="AP69" s="518">
        <f>'[2]1.2_OriginalTargets_AfterMC'!AZ82</f>
        <v>0</v>
      </c>
      <c r="AQ69" s="518">
        <f>'[2]1.2_OriginalTargets_AfterMC'!BA82</f>
        <v>0</v>
      </c>
      <c r="AR69" s="518">
        <f>'[2]1.2_OriginalTargets_AfterMC'!BB82</f>
        <v>0</v>
      </c>
      <c r="AS69" s="518">
        <f>'[2]1.2_OriginalTargets_AfterMC'!BC82</f>
        <v>0</v>
      </c>
      <c r="AT69" s="519">
        <f>'[2]1.2_OriginalTargets_AfterMC'!BD82</f>
        <v>0</v>
      </c>
      <c r="AU69" s="507"/>
      <c r="AV69" s="518">
        <f>'[2]1.2_OriginalTargets_AfterMC'!BF82</f>
        <v>0</v>
      </c>
      <c r="AW69" s="518">
        <f>'[2]1.2_OriginalTargets_AfterMC'!BG82</f>
        <v>0</v>
      </c>
      <c r="AX69" s="518">
        <f>'[2]1.2_OriginalTargets_AfterMC'!BH82</f>
        <v>0</v>
      </c>
      <c r="AY69" s="518">
        <f>'[2]1.2_OriginalTargets_AfterMC'!BI82</f>
        <v>0</v>
      </c>
      <c r="AZ69" s="518">
        <f>'[2]1.2_OriginalTargets_AfterMC'!BJ82</f>
        <v>0</v>
      </c>
      <c r="BA69" s="519">
        <f>'[2]1.2_OriginalTargets_AfterMC'!BK82</f>
        <v>0</v>
      </c>
    </row>
    <row r="70" spans="1:53" ht="25.5">
      <c r="A70" s="520" t="s">
        <v>9</v>
      </c>
      <c r="B70" s="501">
        <v>34</v>
      </c>
      <c r="C70" s="502" t="s">
        <v>25</v>
      </c>
      <c r="D70" s="503" t="s">
        <v>58</v>
      </c>
      <c r="E70" s="521" t="s">
        <v>52</v>
      </c>
      <c r="F70" s="505">
        <f>'[2]1.2_OriginalTargets_AfterMC'!I83</f>
        <v>7</v>
      </c>
      <c r="G70" s="505">
        <f>'[2]1.2_OriginalTargets_AfterMC'!J83</f>
        <v>0</v>
      </c>
      <c r="H70" s="505">
        <f>'[2]1.2_OriginalTargets_AfterMC'!K83</f>
        <v>5</v>
      </c>
      <c r="I70" s="505">
        <f>'[2]1.2_OriginalTargets_AfterMC'!L83</f>
        <v>0</v>
      </c>
      <c r="J70" s="505">
        <f>'[2]1.2_OriginalTargets_AfterMC'!M83</f>
        <v>2</v>
      </c>
      <c r="K70" s="506">
        <f>'[2]1.2_OriginalTargets_AfterMC'!N83</f>
        <v>0</v>
      </c>
      <c r="M70" s="505">
        <f>'[2]1.2_OriginalTargets_AfterMC'!S83</f>
        <v>7</v>
      </c>
      <c r="N70" s="505">
        <f>'[2]1.2_OriginalTargets_AfterMC'!T83</f>
        <v>1</v>
      </c>
      <c r="O70" s="505">
        <f>'[2]1.2_OriginalTargets_AfterMC'!U83</f>
        <v>2</v>
      </c>
      <c r="P70" s="505">
        <f>'[2]1.2_OriginalTargets_AfterMC'!V83</f>
        <v>0</v>
      </c>
      <c r="Q70" s="505">
        <f>'[2]1.2_OriginalTargets_AfterMC'!W83</f>
        <v>3</v>
      </c>
      <c r="R70" s="506">
        <f>'[2]1.2_OriginalTargets_AfterMC'!X83</f>
        <v>1</v>
      </c>
      <c r="T70" s="505">
        <f>'[2]1.2_OriginalTargets_AfterMC'!AC83</f>
        <v>7</v>
      </c>
      <c r="U70" s="505">
        <f>'[2]1.2_OriginalTargets_AfterMC'!AD83</f>
        <v>0</v>
      </c>
      <c r="V70" s="505">
        <f>'[2]1.2_OriginalTargets_AfterMC'!AE83</f>
        <v>0</v>
      </c>
      <c r="W70" s="505">
        <f>'[2]1.2_OriginalTargets_AfterMC'!AF83</f>
        <v>0</v>
      </c>
      <c r="X70" s="505">
        <f>'[2]1.2_OriginalTargets_AfterMC'!AG83</f>
        <v>5</v>
      </c>
      <c r="Y70" s="506">
        <f>'[2]1.2_OriginalTargets_AfterMC'!AH83</f>
        <v>2</v>
      </c>
      <c r="AA70" s="505">
        <f>'[2]1.2_OriginalTargets_AfterMC'!AK83</f>
        <v>3</v>
      </c>
      <c r="AB70" s="505">
        <f>'[2]1.2_OriginalTargets_AfterMC'!AL83</f>
        <v>1</v>
      </c>
      <c r="AC70" s="505">
        <f>'[2]1.2_OriginalTargets_AfterMC'!AM83</f>
        <v>2</v>
      </c>
      <c r="AD70" s="505">
        <f>'[2]1.2_OriginalTargets_AfterMC'!AN83</f>
        <v>0</v>
      </c>
      <c r="AE70" s="505">
        <f>'[2]1.2_OriginalTargets_AfterMC'!AO83</f>
        <v>-2</v>
      </c>
      <c r="AF70" s="506">
        <f>'[2]1.2_OriginalTargets_AfterMC'!AP83</f>
        <v>-1</v>
      </c>
      <c r="AG70" s="507"/>
      <c r="AH70" s="505">
        <f>'[2]1.2_OriginalTargets_AfterMC'!AR83</f>
        <v>0</v>
      </c>
      <c r="AI70" s="505">
        <f>'[2]1.2_OriginalTargets_AfterMC'!AS83</f>
        <v>0</v>
      </c>
      <c r="AJ70" s="505">
        <f>'[2]1.2_OriginalTargets_AfterMC'!AT83</f>
        <v>0</v>
      </c>
      <c r="AK70" s="505">
        <f>'[2]1.2_OriginalTargets_AfterMC'!AU83</f>
        <v>0</v>
      </c>
      <c r="AL70" s="505">
        <f>'[2]1.2_OriginalTargets_AfterMC'!AV83</f>
        <v>0</v>
      </c>
      <c r="AM70" s="506">
        <f>'[2]1.2_OriginalTargets_AfterMC'!AW83</f>
        <v>0</v>
      </c>
      <c r="AN70" s="507"/>
      <c r="AO70" s="505">
        <f>'[2]1.2_OriginalTargets_AfterMC'!AY83</f>
        <v>3</v>
      </c>
      <c r="AP70" s="505">
        <f>'[2]1.2_OriginalTargets_AfterMC'!AZ83</f>
        <v>1</v>
      </c>
      <c r="AQ70" s="505">
        <f>'[2]1.2_OriginalTargets_AfterMC'!BA83</f>
        <v>2</v>
      </c>
      <c r="AR70" s="505">
        <f>'[2]1.2_OriginalTargets_AfterMC'!BB83</f>
        <v>0</v>
      </c>
      <c r="AS70" s="505">
        <f>'[2]1.2_OriginalTargets_AfterMC'!BC83</f>
        <v>-2</v>
      </c>
      <c r="AT70" s="506">
        <f>'[2]1.2_OriginalTargets_AfterMC'!BD83</f>
        <v>-1</v>
      </c>
      <c r="AU70" s="507"/>
      <c r="AV70" s="505">
        <f>'[2]1.2_OriginalTargets_AfterMC'!BF83</f>
        <v>0</v>
      </c>
      <c r="AW70" s="505">
        <f>'[2]1.2_OriginalTargets_AfterMC'!BG83</f>
        <v>0</v>
      </c>
      <c r="AX70" s="505">
        <f>'[2]1.2_OriginalTargets_AfterMC'!BH83</f>
        <v>0</v>
      </c>
      <c r="AY70" s="505">
        <f>'[2]1.2_OriginalTargets_AfterMC'!BI83</f>
        <v>0</v>
      </c>
      <c r="AZ70" s="505">
        <f>'[2]1.2_OriginalTargets_AfterMC'!BJ83</f>
        <v>0</v>
      </c>
      <c r="BA70" s="506">
        <f>'[2]1.2_OriginalTargets_AfterMC'!BK83</f>
        <v>0</v>
      </c>
    </row>
    <row r="71" spans="1:53" ht="13.15">
      <c r="A71" s="508"/>
      <c r="B71" s="509"/>
      <c r="C71" s="510"/>
      <c r="D71" s="511"/>
      <c r="E71" s="504" t="s">
        <v>53</v>
      </c>
      <c r="F71" s="512">
        <f>'[2]1.2_OriginalTargets_AfterMC'!I84</f>
        <v>0</v>
      </c>
      <c r="G71" s="512">
        <f>'[2]1.2_OriginalTargets_AfterMC'!J84</f>
        <v>0</v>
      </c>
      <c r="H71" s="512">
        <f>'[2]1.2_OriginalTargets_AfterMC'!K84</f>
        <v>0</v>
      </c>
      <c r="I71" s="512">
        <f>'[2]1.2_OriginalTargets_AfterMC'!L84</f>
        <v>0</v>
      </c>
      <c r="J71" s="512">
        <f>'[2]1.2_OriginalTargets_AfterMC'!M84</f>
        <v>0</v>
      </c>
      <c r="K71" s="513">
        <f>'[2]1.2_OriginalTargets_AfterMC'!N84</f>
        <v>0</v>
      </c>
      <c r="M71" s="512">
        <f>'[2]1.2_OriginalTargets_AfterMC'!S84</f>
        <v>0</v>
      </c>
      <c r="N71" s="512">
        <f>'[2]1.2_OriginalTargets_AfterMC'!T84</f>
        <v>0</v>
      </c>
      <c r="O71" s="512">
        <f>'[2]1.2_OriginalTargets_AfterMC'!U84</f>
        <v>0</v>
      </c>
      <c r="P71" s="512">
        <f>'[2]1.2_OriginalTargets_AfterMC'!V84</f>
        <v>0</v>
      </c>
      <c r="Q71" s="512">
        <f>'[2]1.2_OriginalTargets_AfterMC'!W84</f>
        <v>0</v>
      </c>
      <c r="R71" s="513">
        <f>'[2]1.2_OriginalTargets_AfterMC'!X84</f>
        <v>0</v>
      </c>
      <c r="T71" s="512">
        <f>'[2]1.2_OriginalTargets_AfterMC'!AC84</f>
        <v>0</v>
      </c>
      <c r="U71" s="512">
        <f>'[2]1.2_OriginalTargets_AfterMC'!AD84</f>
        <v>0</v>
      </c>
      <c r="V71" s="512">
        <f>'[2]1.2_OriginalTargets_AfterMC'!AE84</f>
        <v>0</v>
      </c>
      <c r="W71" s="512">
        <f>'[2]1.2_OriginalTargets_AfterMC'!AF84</f>
        <v>0</v>
      </c>
      <c r="X71" s="512">
        <f>'[2]1.2_OriginalTargets_AfterMC'!AG84</f>
        <v>0</v>
      </c>
      <c r="Y71" s="513">
        <f>'[2]1.2_OriginalTargets_AfterMC'!AH84</f>
        <v>0</v>
      </c>
      <c r="AA71" s="512">
        <f>'[2]1.2_OriginalTargets_AfterMC'!AK84</f>
        <v>0</v>
      </c>
      <c r="AB71" s="512">
        <f>'[2]1.2_OriginalTargets_AfterMC'!AL84</f>
        <v>0</v>
      </c>
      <c r="AC71" s="512">
        <f>'[2]1.2_OriginalTargets_AfterMC'!AM84</f>
        <v>0</v>
      </c>
      <c r="AD71" s="512">
        <f>'[2]1.2_OriginalTargets_AfterMC'!AN84</f>
        <v>0</v>
      </c>
      <c r="AE71" s="512">
        <f>'[2]1.2_OriginalTargets_AfterMC'!AO84</f>
        <v>0</v>
      </c>
      <c r="AF71" s="513">
        <f>'[2]1.2_OriginalTargets_AfterMC'!AP84</f>
        <v>0</v>
      </c>
      <c r="AG71" s="507"/>
      <c r="AH71" s="512">
        <f>'[2]1.2_OriginalTargets_AfterMC'!AR84</f>
        <v>0</v>
      </c>
      <c r="AI71" s="512">
        <f>'[2]1.2_OriginalTargets_AfterMC'!AS84</f>
        <v>0</v>
      </c>
      <c r="AJ71" s="512">
        <f>'[2]1.2_OriginalTargets_AfterMC'!AT84</f>
        <v>0</v>
      </c>
      <c r="AK71" s="512">
        <f>'[2]1.2_OriginalTargets_AfterMC'!AU84</f>
        <v>0</v>
      </c>
      <c r="AL71" s="512">
        <f>'[2]1.2_OriginalTargets_AfterMC'!AV84</f>
        <v>0</v>
      </c>
      <c r="AM71" s="513">
        <f>'[2]1.2_OriginalTargets_AfterMC'!AW84</f>
        <v>0</v>
      </c>
      <c r="AN71" s="507"/>
      <c r="AO71" s="512">
        <f>'[2]1.2_OriginalTargets_AfterMC'!AY84</f>
        <v>0</v>
      </c>
      <c r="AP71" s="512">
        <f>'[2]1.2_OriginalTargets_AfterMC'!AZ84</f>
        <v>0</v>
      </c>
      <c r="AQ71" s="512">
        <f>'[2]1.2_OriginalTargets_AfterMC'!BA84</f>
        <v>0</v>
      </c>
      <c r="AR71" s="512">
        <f>'[2]1.2_OriginalTargets_AfterMC'!BB84</f>
        <v>0</v>
      </c>
      <c r="AS71" s="512">
        <f>'[2]1.2_OriginalTargets_AfterMC'!BC84</f>
        <v>0</v>
      </c>
      <c r="AT71" s="513">
        <f>'[2]1.2_OriginalTargets_AfterMC'!BD84</f>
        <v>0</v>
      </c>
      <c r="AU71" s="507"/>
      <c r="AV71" s="512">
        <f>'[2]1.2_OriginalTargets_AfterMC'!BF84</f>
        <v>0</v>
      </c>
      <c r="AW71" s="512">
        <f>'[2]1.2_OriginalTargets_AfterMC'!BG84</f>
        <v>0</v>
      </c>
      <c r="AX71" s="512">
        <f>'[2]1.2_OriginalTargets_AfterMC'!BH84</f>
        <v>0</v>
      </c>
      <c r="AY71" s="512">
        <f>'[2]1.2_OriginalTargets_AfterMC'!BI84</f>
        <v>0</v>
      </c>
      <c r="AZ71" s="512">
        <f>'[2]1.2_OriginalTargets_AfterMC'!BJ84</f>
        <v>0</v>
      </c>
      <c r="BA71" s="513">
        <f>'[2]1.2_OriginalTargets_AfterMC'!BK84</f>
        <v>0</v>
      </c>
    </row>
    <row r="72" spans="1:53" ht="13.15">
      <c r="A72" s="508"/>
      <c r="B72" s="509"/>
      <c r="C72" s="510"/>
      <c r="D72" s="511"/>
      <c r="E72" s="504" t="s">
        <v>54</v>
      </c>
      <c r="F72" s="512">
        <f>'[2]1.2_OriginalTargets_AfterMC'!I85</f>
        <v>0</v>
      </c>
      <c r="G72" s="512">
        <f>'[2]1.2_OriginalTargets_AfterMC'!J85</f>
        <v>0</v>
      </c>
      <c r="H72" s="512">
        <f>'[2]1.2_OriginalTargets_AfterMC'!K85</f>
        <v>0</v>
      </c>
      <c r="I72" s="512">
        <f>'[2]1.2_OriginalTargets_AfterMC'!L85</f>
        <v>0</v>
      </c>
      <c r="J72" s="512">
        <f>'[2]1.2_OriginalTargets_AfterMC'!M85</f>
        <v>0</v>
      </c>
      <c r="K72" s="513">
        <f>'[2]1.2_OriginalTargets_AfterMC'!N85</f>
        <v>0</v>
      </c>
      <c r="M72" s="512">
        <f>'[2]1.2_OriginalTargets_AfterMC'!S85</f>
        <v>0</v>
      </c>
      <c r="N72" s="512">
        <f>'[2]1.2_OriginalTargets_AfterMC'!T85</f>
        <v>0</v>
      </c>
      <c r="O72" s="512">
        <f>'[2]1.2_OriginalTargets_AfterMC'!U85</f>
        <v>0</v>
      </c>
      <c r="P72" s="512">
        <f>'[2]1.2_OriginalTargets_AfterMC'!V85</f>
        <v>0</v>
      </c>
      <c r="Q72" s="512">
        <f>'[2]1.2_OriginalTargets_AfterMC'!W85</f>
        <v>0</v>
      </c>
      <c r="R72" s="513">
        <f>'[2]1.2_OriginalTargets_AfterMC'!X85</f>
        <v>0</v>
      </c>
      <c r="T72" s="512">
        <f>'[2]1.2_OriginalTargets_AfterMC'!AC85</f>
        <v>0</v>
      </c>
      <c r="U72" s="512">
        <f>'[2]1.2_OriginalTargets_AfterMC'!AD85</f>
        <v>0</v>
      </c>
      <c r="V72" s="512">
        <f>'[2]1.2_OriginalTargets_AfterMC'!AE85</f>
        <v>0</v>
      </c>
      <c r="W72" s="512">
        <f>'[2]1.2_OriginalTargets_AfterMC'!AF85</f>
        <v>0</v>
      </c>
      <c r="X72" s="512">
        <f>'[2]1.2_OriginalTargets_AfterMC'!AG85</f>
        <v>0</v>
      </c>
      <c r="Y72" s="513">
        <f>'[2]1.2_OriginalTargets_AfterMC'!AH85</f>
        <v>0</v>
      </c>
      <c r="AA72" s="512">
        <f>'[2]1.2_OriginalTargets_AfterMC'!AK85</f>
        <v>0</v>
      </c>
      <c r="AB72" s="512">
        <f>'[2]1.2_OriginalTargets_AfterMC'!AL85</f>
        <v>0</v>
      </c>
      <c r="AC72" s="512">
        <f>'[2]1.2_OriginalTargets_AfterMC'!AM85</f>
        <v>0</v>
      </c>
      <c r="AD72" s="512">
        <f>'[2]1.2_OriginalTargets_AfterMC'!AN85</f>
        <v>0</v>
      </c>
      <c r="AE72" s="512">
        <f>'[2]1.2_OriginalTargets_AfterMC'!AO85</f>
        <v>0</v>
      </c>
      <c r="AF72" s="513">
        <f>'[2]1.2_OriginalTargets_AfterMC'!AP85</f>
        <v>0</v>
      </c>
      <c r="AG72" s="507"/>
      <c r="AH72" s="512">
        <f>'[2]1.2_OriginalTargets_AfterMC'!AR85</f>
        <v>0</v>
      </c>
      <c r="AI72" s="512">
        <f>'[2]1.2_OriginalTargets_AfterMC'!AS85</f>
        <v>0</v>
      </c>
      <c r="AJ72" s="512">
        <f>'[2]1.2_OriginalTargets_AfterMC'!AT85</f>
        <v>0</v>
      </c>
      <c r="AK72" s="512">
        <f>'[2]1.2_OriginalTargets_AfterMC'!AU85</f>
        <v>0</v>
      </c>
      <c r="AL72" s="512">
        <f>'[2]1.2_OriginalTargets_AfterMC'!AV85</f>
        <v>0</v>
      </c>
      <c r="AM72" s="513">
        <f>'[2]1.2_OriginalTargets_AfterMC'!AW85</f>
        <v>0</v>
      </c>
      <c r="AN72" s="507"/>
      <c r="AO72" s="512">
        <f>'[2]1.2_OriginalTargets_AfterMC'!AY85</f>
        <v>0</v>
      </c>
      <c r="AP72" s="512">
        <f>'[2]1.2_OriginalTargets_AfterMC'!AZ85</f>
        <v>0</v>
      </c>
      <c r="AQ72" s="512">
        <f>'[2]1.2_OriginalTargets_AfterMC'!BA85</f>
        <v>0</v>
      </c>
      <c r="AR72" s="512">
        <f>'[2]1.2_OriginalTargets_AfterMC'!BB85</f>
        <v>0</v>
      </c>
      <c r="AS72" s="512">
        <f>'[2]1.2_OriginalTargets_AfterMC'!BC85</f>
        <v>0</v>
      </c>
      <c r="AT72" s="513">
        <f>'[2]1.2_OriginalTargets_AfterMC'!BD85</f>
        <v>0</v>
      </c>
      <c r="AU72" s="507"/>
      <c r="AV72" s="512">
        <f>'[2]1.2_OriginalTargets_AfterMC'!BF85</f>
        <v>0</v>
      </c>
      <c r="AW72" s="512">
        <f>'[2]1.2_OriginalTargets_AfterMC'!BG85</f>
        <v>0</v>
      </c>
      <c r="AX72" s="512">
        <f>'[2]1.2_OriginalTargets_AfterMC'!BH85</f>
        <v>0</v>
      </c>
      <c r="AY72" s="512">
        <f>'[2]1.2_OriginalTargets_AfterMC'!BI85</f>
        <v>0</v>
      </c>
      <c r="AZ72" s="512">
        <f>'[2]1.2_OriginalTargets_AfterMC'!BJ85</f>
        <v>0</v>
      </c>
      <c r="BA72" s="513">
        <f>'[2]1.2_OriginalTargets_AfterMC'!BK85</f>
        <v>0</v>
      </c>
    </row>
    <row r="73" spans="1:53" ht="13.5" thickBot="1">
      <c r="A73" s="508"/>
      <c r="B73" s="514"/>
      <c r="C73" s="515"/>
      <c r="D73" s="516"/>
      <c r="E73" s="517" t="s">
        <v>55</v>
      </c>
      <c r="F73" s="518">
        <f>'[2]1.2_OriginalTargets_AfterMC'!I86</f>
        <v>0</v>
      </c>
      <c r="G73" s="518">
        <f>'[2]1.2_OriginalTargets_AfterMC'!J86</f>
        <v>0</v>
      </c>
      <c r="H73" s="518">
        <f>'[2]1.2_OriginalTargets_AfterMC'!K86</f>
        <v>0</v>
      </c>
      <c r="I73" s="518">
        <f>'[2]1.2_OriginalTargets_AfterMC'!L86</f>
        <v>0</v>
      </c>
      <c r="J73" s="518">
        <f>'[2]1.2_OriginalTargets_AfterMC'!M86</f>
        <v>0</v>
      </c>
      <c r="K73" s="519">
        <f>'[2]1.2_OriginalTargets_AfterMC'!N86</f>
        <v>0</v>
      </c>
      <c r="M73" s="518">
        <f>'[2]1.2_OriginalTargets_AfterMC'!S86</f>
        <v>0</v>
      </c>
      <c r="N73" s="518">
        <f>'[2]1.2_OriginalTargets_AfterMC'!T86</f>
        <v>0</v>
      </c>
      <c r="O73" s="518">
        <f>'[2]1.2_OriginalTargets_AfterMC'!U86</f>
        <v>0</v>
      </c>
      <c r="P73" s="518">
        <f>'[2]1.2_OriginalTargets_AfterMC'!V86</f>
        <v>0</v>
      </c>
      <c r="Q73" s="518">
        <f>'[2]1.2_OriginalTargets_AfterMC'!W86</f>
        <v>0</v>
      </c>
      <c r="R73" s="519">
        <f>'[2]1.2_OriginalTargets_AfterMC'!X86</f>
        <v>0</v>
      </c>
      <c r="T73" s="518">
        <f>'[2]1.2_OriginalTargets_AfterMC'!AC86</f>
        <v>0</v>
      </c>
      <c r="U73" s="518">
        <f>'[2]1.2_OriginalTargets_AfterMC'!AD86</f>
        <v>0</v>
      </c>
      <c r="V73" s="518">
        <f>'[2]1.2_OriginalTargets_AfterMC'!AE86</f>
        <v>0</v>
      </c>
      <c r="W73" s="518">
        <f>'[2]1.2_OriginalTargets_AfterMC'!AF86</f>
        <v>0</v>
      </c>
      <c r="X73" s="518">
        <f>'[2]1.2_OriginalTargets_AfterMC'!AG86</f>
        <v>0</v>
      </c>
      <c r="Y73" s="519">
        <f>'[2]1.2_OriginalTargets_AfterMC'!AH86</f>
        <v>0</v>
      </c>
      <c r="AA73" s="518">
        <f>'[2]1.2_OriginalTargets_AfterMC'!AK86</f>
        <v>0</v>
      </c>
      <c r="AB73" s="518">
        <f>'[2]1.2_OriginalTargets_AfterMC'!AL86</f>
        <v>0</v>
      </c>
      <c r="AC73" s="518">
        <f>'[2]1.2_OriginalTargets_AfterMC'!AM86</f>
        <v>0</v>
      </c>
      <c r="AD73" s="518">
        <f>'[2]1.2_OriginalTargets_AfterMC'!AN86</f>
        <v>0</v>
      </c>
      <c r="AE73" s="518">
        <f>'[2]1.2_OriginalTargets_AfterMC'!AO86</f>
        <v>0</v>
      </c>
      <c r="AF73" s="519">
        <f>'[2]1.2_OriginalTargets_AfterMC'!AP86</f>
        <v>0</v>
      </c>
      <c r="AG73" s="507"/>
      <c r="AH73" s="518">
        <f>'[2]1.2_OriginalTargets_AfterMC'!AR86</f>
        <v>0</v>
      </c>
      <c r="AI73" s="518">
        <f>'[2]1.2_OriginalTargets_AfterMC'!AS86</f>
        <v>0</v>
      </c>
      <c r="AJ73" s="518">
        <f>'[2]1.2_OriginalTargets_AfterMC'!AT86</f>
        <v>0</v>
      </c>
      <c r="AK73" s="518">
        <f>'[2]1.2_OriginalTargets_AfterMC'!AU86</f>
        <v>0</v>
      </c>
      <c r="AL73" s="518">
        <f>'[2]1.2_OriginalTargets_AfterMC'!AV86</f>
        <v>0</v>
      </c>
      <c r="AM73" s="519">
        <f>'[2]1.2_OriginalTargets_AfterMC'!AW86</f>
        <v>0</v>
      </c>
      <c r="AN73" s="507"/>
      <c r="AO73" s="518">
        <f>'[2]1.2_OriginalTargets_AfterMC'!AY86</f>
        <v>0</v>
      </c>
      <c r="AP73" s="518">
        <f>'[2]1.2_OriginalTargets_AfterMC'!AZ86</f>
        <v>0</v>
      </c>
      <c r="AQ73" s="518">
        <f>'[2]1.2_OriginalTargets_AfterMC'!BA86</f>
        <v>0</v>
      </c>
      <c r="AR73" s="518">
        <f>'[2]1.2_OriginalTargets_AfterMC'!BB86</f>
        <v>0</v>
      </c>
      <c r="AS73" s="518">
        <f>'[2]1.2_OriginalTargets_AfterMC'!BC86</f>
        <v>0</v>
      </c>
      <c r="AT73" s="519">
        <f>'[2]1.2_OriginalTargets_AfterMC'!BD86</f>
        <v>0</v>
      </c>
      <c r="AU73" s="507"/>
      <c r="AV73" s="518">
        <f>'[2]1.2_OriginalTargets_AfterMC'!BF86</f>
        <v>0</v>
      </c>
      <c r="AW73" s="518">
        <f>'[2]1.2_OriginalTargets_AfterMC'!BG86</f>
        <v>0</v>
      </c>
      <c r="AX73" s="518">
        <f>'[2]1.2_OriginalTargets_AfterMC'!BH86</f>
        <v>0</v>
      </c>
      <c r="AY73" s="518">
        <f>'[2]1.2_OriginalTargets_AfterMC'!BI86</f>
        <v>0</v>
      </c>
      <c r="AZ73" s="518">
        <f>'[2]1.2_OriginalTargets_AfterMC'!BJ86</f>
        <v>0</v>
      </c>
      <c r="BA73" s="519">
        <f>'[2]1.2_OriginalTargets_AfterMC'!BK86</f>
        <v>0</v>
      </c>
    </row>
    <row r="74" spans="1:53" ht="25.5">
      <c r="A74" s="520" t="s">
        <v>9</v>
      </c>
      <c r="B74" s="501">
        <v>38</v>
      </c>
      <c r="C74" s="502" t="s">
        <v>26</v>
      </c>
      <c r="D74" s="503" t="s">
        <v>59</v>
      </c>
      <c r="E74" s="521" t="s">
        <v>52</v>
      </c>
      <c r="F74" s="505">
        <f>'[2]1.2_OriginalTargets_AfterMC'!I87</f>
        <v>9</v>
      </c>
      <c r="G74" s="505">
        <f>'[2]1.2_OriginalTargets_AfterMC'!J87</f>
        <v>2</v>
      </c>
      <c r="H74" s="505">
        <f>'[2]1.2_OriginalTargets_AfterMC'!K87</f>
        <v>0</v>
      </c>
      <c r="I74" s="505">
        <f>'[2]1.2_OriginalTargets_AfterMC'!L87</f>
        <v>7</v>
      </c>
      <c r="J74" s="505">
        <f>'[2]1.2_OriginalTargets_AfterMC'!M87</f>
        <v>0</v>
      </c>
      <c r="K74" s="506">
        <f>'[2]1.2_OriginalTargets_AfterMC'!N87</f>
        <v>0</v>
      </c>
      <c r="M74" s="505">
        <f>'[2]1.2_OriginalTargets_AfterMC'!S87</f>
        <v>9</v>
      </c>
      <c r="N74" s="505">
        <f>'[2]1.2_OriginalTargets_AfterMC'!T87</f>
        <v>0</v>
      </c>
      <c r="O74" s="505">
        <f>'[2]1.2_OriginalTargets_AfterMC'!U87</f>
        <v>5</v>
      </c>
      <c r="P74" s="505">
        <f>'[2]1.2_OriginalTargets_AfterMC'!V87</f>
        <v>2</v>
      </c>
      <c r="Q74" s="505">
        <f>'[2]1.2_OriginalTargets_AfterMC'!W87</f>
        <v>0</v>
      </c>
      <c r="R74" s="506">
        <f>'[2]1.2_OriginalTargets_AfterMC'!X87</f>
        <v>2</v>
      </c>
      <c r="T74" s="505">
        <f>'[2]1.2_OriginalTargets_AfterMC'!AC87</f>
        <v>9</v>
      </c>
      <c r="U74" s="505">
        <f>'[2]1.2_OriginalTargets_AfterMC'!AD87</f>
        <v>0</v>
      </c>
      <c r="V74" s="505">
        <f>'[2]1.2_OriginalTargets_AfterMC'!AE87</f>
        <v>0</v>
      </c>
      <c r="W74" s="505">
        <f>'[2]1.2_OriginalTargets_AfterMC'!AF87</f>
        <v>2</v>
      </c>
      <c r="X74" s="505">
        <f>'[2]1.2_OriginalTargets_AfterMC'!AG87</f>
        <v>0</v>
      </c>
      <c r="Y74" s="506">
        <f>'[2]1.2_OriginalTargets_AfterMC'!AH87</f>
        <v>7</v>
      </c>
      <c r="AA74" s="505">
        <f>'[2]1.2_OriginalTargets_AfterMC'!AK87</f>
        <v>5</v>
      </c>
      <c r="AB74" s="505">
        <f>'[2]1.2_OriginalTargets_AfterMC'!AL87</f>
        <v>0</v>
      </c>
      <c r="AC74" s="505">
        <f>'[2]1.2_OriginalTargets_AfterMC'!AM87</f>
        <v>5</v>
      </c>
      <c r="AD74" s="505">
        <f>'[2]1.2_OriginalTargets_AfterMC'!AN87</f>
        <v>0</v>
      </c>
      <c r="AE74" s="505">
        <f>'[2]1.2_OriginalTargets_AfterMC'!AO87</f>
        <v>0</v>
      </c>
      <c r="AF74" s="506">
        <f>'[2]1.2_OriginalTargets_AfterMC'!AP87</f>
        <v>-5</v>
      </c>
      <c r="AG74" s="507"/>
      <c r="AH74" s="505">
        <f>'[2]1.2_OriginalTargets_AfterMC'!AR87</f>
        <v>5</v>
      </c>
      <c r="AI74" s="505">
        <f>'[2]1.2_OriginalTargets_AfterMC'!AS87</f>
        <v>0</v>
      </c>
      <c r="AJ74" s="505">
        <f>'[2]1.2_OriginalTargets_AfterMC'!AT87</f>
        <v>5</v>
      </c>
      <c r="AK74" s="505">
        <f>'[2]1.2_OriginalTargets_AfterMC'!AU87</f>
        <v>0</v>
      </c>
      <c r="AL74" s="505">
        <f>'[2]1.2_OriginalTargets_AfterMC'!AV87</f>
        <v>0</v>
      </c>
      <c r="AM74" s="506">
        <f>'[2]1.2_OriginalTargets_AfterMC'!AW87</f>
        <v>-5</v>
      </c>
      <c r="AN74" s="507"/>
      <c r="AO74" s="505">
        <f>'[2]1.2_OriginalTargets_AfterMC'!AY87</f>
        <v>0</v>
      </c>
      <c r="AP74" s="505">
        <f>'[2]1.2_OriginalTargets_AfterMC'!AZ87</f>
        <v>0</v>
      </c>
      <c r="AQ74" s="505">
        <f>'[2]1.2_OriginalTargets_AfterMC'!BA87</f>
        <v>0</v>
      </c>
      <c r="AR74" s="505">
        <f>'[2]1.2_OriginalTargets_AfterMC'!BB87</f>
        <v>0</v>
      </c>
      <c r="AS74" s="505">
        <f>'[2]1.2_OriginalTargets_AfterMC'!BC87</f>
        <v>0</v>
      </c>
      <c r="AT74" s="506">
        <f>'[2]1.2_OriginalTargets_AfterMC'!BD87</f>
        <v>0</v>
      </c>
      <c r="AU74" s="507"/>
      <c r="AV74" s="505">
        <f>'[2]1.2_OriginalTargets_AfterMC'!BF87</f>
        <v>0</v>
      </c>
      <c r="AW74" s="505">
        <f>'[2]1.2_OriginalTargets_AfterMC'!BG87</f>
        <v>0</v>
      </c>
      <c r="AX74" s="505">
        <f>'[2]1.2_OriginalTargets_AfterMC'!BH87</f>
        <v>0</v>
      </c>
      <c r="AY74" s="505">
        <f>'[2]1.2_OriginalTargets_AfterMC'!BI87</f>
        <v>0</v>
      </c>
      <c r="AZ74" s="505">
        <f>'[2]1.2_OriginalTargets_AfterMC'!BJ87</f>
        <v>0</v>
      </c>
      <c r="BA74" s="506">
        <f>'[2]1.2_OriginalTargets_AfterMC'!BK87</f>
        <v>0</v>
      </c>
    </row>
    <row r="75" spans="1:53" ht="13.15">
      <c r="A75" s="508"/>
      <c r="B75" s="509"/>
      <c r="C75" s="510"/>
      <c r="D75" s="511"/>
      <c r="E75" s="504" t="s">
        <v>53</v>
      </c>
      <c r="F75" s="512">
        <f>'[2]1.2_OriginalTargets_AfterMC'!I88</f>
        <v>0</v>
      </c>
      <c r="G75" s="512">
        <f>'[2]1.2_OriginalTargets_AfterMC'!J88</f>
        <v>0</v>
      </c>
      <c r="H75" s="512">
        <f>'[2]1.2_OriginalTargets_AfterMC'!K88</f>
        <v>0</v>
      </c>
      <c r="I75" s="512">
        <f>'[2]1.2_OriginalTargets_AfterMC'!L88</f>
        <v>0</v>
      </c>
      <c r="J75" s="512">
        <f>'[2]1.2_OriginalTargets_AfterMC'!M88</f>
        <v>0</v>
      </c>
      <c r="K75" s="513">
        <f>'[2]1.2_OriginalTargets_AfterMC'!N88</f>
        <v>0</v>
      </c>
      <c r="M75" s="512">
        <f>'[2]1.2_OriginalTargets_AfterMC'!S88</f>
        <v>0</v>
      </c>
      <c r="N75" s="512">
        <f>'[2]1.2_OriginalTargets_AfterMC'!T88</f>
        <v>0</v>
      </c>
      <c r="O75" s="512">
        <f>'[2]1.2_OriginalTargets_AfterMC'!U88</f>
        <v>0</v>
      </c>
      <c r="P75" s="512">
        <f>'[2]1.2_OriginalTargets_AfterMC'!V88</f>
        <v>0</v>
      </c>
      <c r="Q75" s="512">
        <f>'[2]1.2_OriginalTargets_AfterMC'!W88</f>
        <v>0</v>
      </c>
      <c r="R75" s="513">
        <f>'[2]1.2_OriginalTargets_AfterMC'!X88</f>
        <v>0</v>
      </c>
      <c r="T75" s="512">
        <f>'[2]1.2_OriginalTargets_AfterMC'!AC88</f>
        <v>0</v>
      </c>
      <c r="U75" s="512">
        <f>'[2]1.2_OriginalTargets_AfterMC'!AD88</f>
        <v>0</v>
      </c>
      <c r="V75" s="512">
        <f>'[2]1.2_OriginalTargets_AfterMC'!AE88</f>
        <v>0</v>
      </c>
      <c r="W75" s="512">
        <f>'[2]1.2_OriginalTargets_AfterMC'!AF88</f>
        <v>0</v>
      </c>
      <c r="X75" s="512">
        <f>'[2]1.2_OriginalTargets_AfterMC'!AG88</f>
        <v>0</v>
      </c>
      <c r="Y75" s="513">
        <f>'[2]1.2_OriginalTargets_AfterMC'!AH88</f>
        <v>0</v>
      </c>
      <c r="AA75" s="512">
        <f>'[2]1.2_OriginalTargets_AfterMC'!AK88</f>
        <v>0</v>
      </c>
      <c r="AB75" s="512">
        <f>'[2]1.2_OriginalTargets_AfterMC'!AL88</f>
        <v>0</v>
      </c>
      <c r="AC75" s="512">
        <f>'[2]1.2_OriginalTargets_AfterMC'!AM88</f>
        <v>0</v>
      </c>
      <c r="AD75" s="512">
        <f>'[2]1.2_OriginalTargets_AfterMC'!AN88</f>
        <v>0</v>
      </c>
      <c r="AE75" s="512">
        <f>'[2]1.2_OriginalTargets_AfterMC'!AO88</f>
        <v>0</v>
      </c>
      <c r="AF75" s="513">
        <f>'[2]1.2_OriginalTargets_AfterMC'!AP88</f>
        <v>0</v>
      </c>
      <c r="AG75" s="507"/>
      <c r="AH75" s="512">
        <f>'[2]1.2_OriginalTargets_AfterMC'!AR88</f>
        <v>0</v>
      </c>
      <c r="AI75" s="512">
        <f>'[2]1.2_OriginalTargets_AfterMC'!AS88</f>
        <v>0</v>
      </c>
      <c r="AJ75" s="512">
        <f>'[2]1.2_OriginalTargets_AfterMC'!AT88</f>
        <v>0</v>
      </c>
      <c r="AK75" s="512">
        <f>'[2]1.2_OriginalTargets_AfterMC'!AU88</f>
        <v>0</v>
      </c>
      <c r="AL75" s="512">
        <f>'[2]1.2_OriginalTargets_AfterMC'!AV88</f>
        <v>0</v>
      </c>
      <c r="AM75" s="513">
        <f>'[2]1.2_OriginalTargets_AfterMC'!AW88</f>
        <v>0</v>
      </c>
      <c r="AN75" s="507"/>
      <c r="AO75" s="512">
        <f>'[2]1.2_OriginalTargets_AfterMC'!AY88</f>
        <v>0</v>
      </c>
      <c r="AP75" s="512">
        <f>'[2]1.2_OriginalTargets_AfterMC'!AZ88</f>
        <v>0</v>
      </c>
      <c r="AQ75" s="512">
        <f>'[2]1.2_OriginalTargets_AfterMC'!BA88</f>
        <v>0</v>
      </c>
      <c r="AR75" s="512">
        <f>'[2]1.2_OriginalTargets_AfterMC'!BB88</f>
        <v>0</v>
      </c>
      <c r="AS75" s="512">
        <f>'[2]1.2_OriginalTargets_AfterMC'!BC88</f>
        <v>0</v>
      </c>
      <c r="AT75" s="513">
        <f>'[2]1.2_OriginalTargets_AfterMC'!BD88</f>
        <v>0</v>
      </c>
      <c r="AU75" s="507"/>
      <c r="AV75" s="512">
        <f>'[2]1.2_OriginalTargets_AfterMC'!BF88</f>
        <v>0</v>
      </c>
      <c r="AW75" s="512">
        <f>'[2]1.2_OriginalTargets_AfterMC'!BG88</f>
        <v>0</v>
      </c>
      <c r="AX75" s="512">
        <f>'[2]1.2_OriginalTargets_AfterMC'!BH88</f>
        <v>0</v>
      </c>
      <c r="AY75" s="512">
        <f>'[2]1.2_OriginalTargets_AfterMC'!BI88</f>
        <v>0</v>
      </c>
      <c r="AZ75" s="512">
        <f>'[2]1.2_OriginalTargets_AfterMC'!BJ88</f>
        <v>0</v>
      </c>
      <c r="BA75" s="513">
        <f>'[2]1.2_OriginalTargets_AfterMC'!BK88</f>
        <v>0</v>
      </c>
    </row>
    <row r="76" spans="1:53" ht="13.15">
      <c r="A76" s="508"/>
      <c r="B76" s="509"/>
      <c r="C76" s="510"/>
      <c r="D76" s="511"/>
      <c r="E76" s="504" t="s">
        <v>54</v>
      </c>
      <c r="F76" s="512">
        <f>'[2]1.2_OriginalTargets_AfterMC'!I89</f>
        <v>0</v>
      </c>
      <c r="G76" s="512">
        <f>'[2]1.2_OriginalTargets_AfterMC'!J89</f>
        <v>0</v>
      </c>
      <c r="H76" s="512">
        <f>'[2]1.2_OriginalTargets_AfterMC'!K89</f>
        <v>0</v>
      </c>
      <c r="I76" s="512">
        <f>'[2]1.2_OriginalTargets_AfterMC'!L89</f>
        <v>0</v>
      </c>
      <c r="J76" s="512">
        <f>'[2]1.2_OriginalTargets_AfterMC'!M89</f>
        <v>0</v>
      </c>
      <c r="K76" s="513">
        <f>'[2]1.2_OriginalTargets_AfterMC'!N89</f>
        <v>0</v>
      </c>
      <c r="M76" s="512">
        <f>'[2]1.2_OriginalTargets_AfterMC'!S89</f>
        <v>0</v>
      </c>
      <c r="N76" s="512">
        <f>'[2]1.2_OriginalTargets_AfterMC'!T89</f>
        <v>0</v>
      </c>
      <c r="O76" s="512">
        <f>'[2]1.2_OriginalTargets_AfterMC'!U89</f>
        <v>0</v>
      </c>
      <c r="P76" s="512">
        <f>'[2]1.2_OriginalTargets_AfterMC'!V89</f>
        <v>0</v>
      </c>
      <c r="Q76" s="512">
        <f>'[2]1.2_OriginalTargets_AfterMC'!W89</f>
        <v>0</v>
      </c>
      <c r="R76" s="513">
        <f>'[2]1.2_OriginalTargets_AfterMC'!X89</f>
        <v>0</v>
      </c>
      <c r="T76" s="512">
        <f>'[2]1.2_OriginalTargets_AfterMC'!AC89</f>
        <v>0</v>
      </c>
      <c r="U76" s="512">
        <f>'[2]1.2_OriginalTargets_AfterMC'!AD89</f>
        <v>0</v>
      </c>
      <c r="V76" s="512">
        <f>'[2]1.2_OriginalTargets_AfterMC'!AE89</f>
        <v>0</v>
      </c>
      <c r="W76" s="512">
        <f>'[2]1.2_OriginalTargets_AfterMC'!AF89</f>
        <v>0</v>
      </c>
      <c r="X76" s="512">
        <f>'[2]1.2_OriginalTargets_AfterMC'!AG89</f>
        <v>0</v>
      </c>
      <c r="Y76" s="513">
        <f>'[2]1.2_OriginalTargets_AfterMC'!AH89</f>
        <v>0</v>
      </c>
      <c r="AA76" s="512">
        <f>'[2]1.2_OriginalTargets_AfterMC'!AK89</f>
        <v>0</v>
      </c>
      <c r="AB76" s="512">
        <f>'[2]1.2_OriginalTargets_AfterMC'!AL89</f>
        <v>0</v>
      </c>
      <c r="AC76" s="512">
        <f>'[2]1.2_OriginalTargets_AfterMC'!AM89</f>
        <v>0</v>
      </c>
      <c r="AD76" s="512">
        <f>'[2]1.2_OriginalTargets_AfterMC'!AN89</f>
        <v>0</v>
      </c>
      <c r="AE76" s="512">
        <f>'[2]1.2_OriginalTargets_AfterMC'!AO89</f>
        <v>0</v>
      </c>
      <c r="AF76" s="513">
        <f>'[2]1.2_OriginalTargets_AfterMC'!AP89</f>
        <v>0</v>
      </c>
      <c r="AG76" s="507"/>
      <c r="AH76" s="512">
        <f>'[2]1.2_OriginalTargets_AfterMC'!AR89</f>
        <v>0</v>
      </c>
      <c r="AI76" s="512">
        <f>'[2]1.2_OriginalTargets_AfterMC'!AS89</f>
        <v>0</v>
      </c>
      <c r="AJ76" s="512">
        <f>'[2]1.2_OriginalTargets_AfterMC'!AT89</f>
        <v>0</v>
      </c>
      <c r="AK76" s="512">
        <f>'[2]1.2_OriginalTargets_AfterMC'!AU89</f>
        <v>0</v>
      </c>
      <c r="AL76" s="512">
        <f>'[2]1.2_OriginalTargets_AfterMC'!AV89</f>
        <v>0</v>
      </c>
      <c r="AM76" s="513">
        <f>'[2]1.2_OriginalTargets_AfterMC'!AW89</f>
        <v>0</v>
      </c>
      <c r="AN76" s="507"/>
      <c r="AO76" s="512">
        <f>'[2]1.2_OriginalTargets_AfterMC'!AY89</f>
        <v>0</v>
      </c>
      <c r="AP76" s="512">
        <f>'[2]1.2_OriginalTargets_AfterMC'!AZ89</f>
        <v>0</v>
      </c>
      <c r="AQ76" s="512">
        <f>'[2]1.2_OriginalTargets_AfterMC'!BA89</f>
        <v>0</v>
      </c>
      <c r="AR76" s="512">
        <f>'[2]1.2_OriginalTargets_AfterMC'!BB89</f>
        <v>0</v>
      </c>
      <c r="AS76" s="512">
        <f>'[2]1.2_OriginalTargets_AfterMC'!BC89</f>
        <v>0</v>
      </c>
      <c r="AT76" s="513">
        <f>'[2]1.2_OriginalTargets_AfterMC'!BD89</f>
        <v>0</v>
      </c>
      <c r="AU76" s="507"/>
      <c r="AV76" s="512">
        <f>'[2]1.2_OriginalTargets_AfterMC'!BF89</f>
        <v>0</v>
      </c>
      <c r="AW76" s="512">
        <f>'[2]1.2_OriginalTargets_AfterMC'!BG89</f>
        <v>0</v>
      </c>
      <c r="AX76" s="512">
        <f>'[2]1.2_OriginalTargets_AfterMC'!BH89</f>
        <v>0</v>
      </c>
      <c r="AY76" s="512">
        <f>'[2]1.2_OriginalTargets_AfterMC'!BI89</f>
        <v>0</v>
      </c>
      <c r="AZ76" s="512">
        <f>'[2]1.2_OriginalTargets_AfterMC'!BJ89</f>
        <v>0</v>
      </c>
      <c r="BA76" s="513">
        <f>'[2]1.2_OriginalTargets_AfterMC'!BK89</f>
        <v>0</v>
      </c>
    </row>
    <row r="77" spans="1:53" ht="13.5" thickBot="1">
      <c r="A77" s="508"/>
      <c r="B77" s="514"/>
      <c r="C77" s="515"/>
      <c r="D77" s="516"/>
      <c r="E77" s="517" t="s">
        <v>55</v>
      </c>
      <c r="F77" s="518">
        <f>'[2]1.2_OriginalTargets_AfterMC'!I90</f>
        <v>0</v>
      </c>
      <c r="G77" s="518">
        <f>'[2]1.2_OriginalTargets_AfterMC'!J90</f>
        <v>0</v>
      </c>
      <c r="H77" s="518">
        <f>'[2]1.2_OriginalTargets_AfterMC'!K90</f>
        <v>0</v>
      </c>
      <c r="I77" s="518">
        <f>'[2]1.2_OriginalTargets_AfterMC'!L90</f>
        <v>0</v>
      </c>
      <c r="J77" s="518">
        <f>'[2]1.2_OriginalTargets_AfterMC'!M90</f>
        <v>0</v>
      </c>
      <c r="K77" s="519">
        <f>'[2]1.2_OriginalTargets_AfterMC'!N90</f>
        <v>0</v>
      </c>
      <c r="M77" s="518">
        <f>'[2]1.2_OriginalTargets_AfterMC'!S90</f>
        <v>0</v>
      </c>
      <c r="N77" s="518">
        <f>'[2]1.2_OriginalTargets_AfterMC'!T90</f>
        <v>0</v>
      </c>
      <c r="O77" s="518">
        <f>'[2]1.2_OriginalTargets_AfterMC'!U90</f>
        <v>0</v>
      </c>
      <c r="P77" s="518">
        <f>'[2]1.2_OriginalTargets_AfterMC'!V90</f>
        <v>0</v>
      </c>
      <c r="Q77" s="518">
        <f>'[2]1.2_OriginalTargets_AfterMC'!W90</f>
        <v>0</v>
      </c>
      <c r="R77" s="519">
        <f>'[2]1.2_OriginalTargets_AfterMC'!X90</f>
        <v>0</v>
      </c>
      <c r="T77" s="518">
        <f>'[2]1.2_OriginalTargets_AfterMC'!AC90</f>
        <v>0</v>
      </c>
      <c r="U77" s="518">
        <f>'[2]1.2_OriginalTargets_AfterMC'!AD90</f>
        <v>0</v>
      </c>
      <c r="V77" s="518">
        <f>'[2]1.2_OriginalTargets_AfterMC'!AE90</f>
        <v>0</v>
      </c>
      <c r="W77" s="518">
        <f>'[2]1.2_OriginalTargets_AfterMC'!AF90</f>
        <v>0</v>
      </c>
      <c r="X77" s="518">
        <f>'[2]1.2_OriginalTargets_AfterMC'!AG90</f>
        <v>0</v>
      </c>
      <c r="Y77" s="519">
        <f>'[2]1.2_OriginalTargets_AfterMC'!AH90</f>
        <v>0</v>
      </c>
      <c r="AA77" s="518">
        <f>'[2]1.2_OriginalTargets_AfterMC'!AK90</f>
        <v>0</v>
      </c>
      <c r="AB77" s="518">
        <f>'[2]1.2_OriginalTargets_AfterMC'!AL90</f>
        <v>0</v>
      </c>
      <c r="AC77" s="518">
        <f>'[2]1.2_OriginalTargets_AfterMC'!AM90</f>
        <v>0</v>
      </c>
      <c r="AD77" s="518">
        <f>'[2]1.2_OriginalTargets_AfterMC'!AN90</f>
        <v>0</v>
      </c>
      <c r="AE77" s="518">
        <f>'[2]1.2_OriginalTargets_AfterMC'!AO90</f>
        <v>0</v>
      </c>
      <c r="AF77" s="519">
        <f>'[2]1.2_OriginalTargets_AfterMC'!AP90</f>
        <v>0</v>
      </c>
      <c r="AG77" s="507"/>
      <c r="AH77" s="518">
        <f>'[2]1.2_OriginalTargets_AfterMC'!AR90</f>
        <v>0</v>
      </c>
      <c r="AI77" s="518">
        <f>'[2]1.2_OriginalTargets_AfterMC'!AS90</f>
        <v>0</v>
      </c>
      <c r="AJ77" s="518">
        <f>'[2]1.2_OriginalTargets_AfterMC'!AT90</f>
        <v>0</v>
      </c>
      <c r="AK77" s="518">
        <f>'[2]1.2_OriginalTargets_AfterMC'!AU90</f>
        <v>0</v>
      </c>
      <c r="AL77" s="518">
        <f>'[2]1.2_OriginalTargets_AfterMC'!AV90</f>
        <v>0</v>
      </c>
      <c r="AM77" s="519">
        <f>'[2]1.2_OriginalTargets_AfterMC'!AW90</f>
        <v>0</v>
      </c>
      <c r="AN77" s="507"/>
      <c r="AO77" s="518">
        <f>'[2]1.2_OriginalTargets_AfterMC'!AY90</f>
        <v>0</v>
      </c>
      <c r="AP77" s="518">
        <f>'[2]1.2_OriginalTargets_AfterMC'!AZ90</f>
        <v>0</v>
      </c>
      <c r="AQ77" s="518">
        <f>'[2]1.2_OriginalTargets_AfterMC'!BA90</f>
        <v>0</v>
      </c>
      <c r="AR77" s="518">
        <f>'[2]1.2_OriginalTargets_AfterMC'!BB90</f>
        <v>0</v>
      </c>
      <c r="AS77" s="518">
        <f>'[2]1.2_OriginalTargets_AfterMC'!BC90</f>
        <v>0</v>
      </c>
      <c r="AT77" s="519">
        <f>'[2]1.2_OriginalTargets_AfterMC'!BD90</f>
        <v>0</v>
      </c>
      <c r="AU77" s="507"/>
      <c r="AV77" s="518">
        <f>'[2]1.2_OriginalTargets_AfterMC'!BF90</f>
        <v>0</v>
      </c>
      <c r="AW77" s="518">
        <f>'[2]1.2_OriginalTargets_AfterMC'!BG90</f>
        <v>0</v>
      </c>
      <c r="AX77" s="518">
        <f>'[2]1.2_OriginalTargets_AfterMC'!BH90</f>
        <v>0</v>
      </c>
      <c r="AY77" s="518">
        <f>'[2]1.2_OriginalTargets_AfterMC'!BI90</f>
        <v>0</v>
      </c>
      <c r="AZ77" s="518">
        <f>'[2]1.2_OriginalTargets_AfterMC'!BJ90</f>
        <v>0</v>
      </c>
      <c r="BA77" s="519">
        <f>'[2]1.2_OriginalTargets_AfterMC'!BK90</f>
        <v>0</v>
      </c>
    </row>
    <row r="78" spans="1:53" ht="25.5">
      <c r="A78" s="520" t="s">
        <v>9</v>
      </c>
      <c r="B78" s="501">
        <v>40</v>
      </c>
      <c r="C78" s="502" t="s">
        <v>27</v>
      </c>
      <c r="D78" s="503" t="s">
        <v>58</v>
      </c>
      <c r="E78" s="521" t="s">
        <v>52</v>
      </c>
      <c r="F78" s="505">
        <f>'[2]1.2_OriginalTargets_AfterMC'!I91</f>
        <v>7</v>
      </c>
      <c r="G78" s="505">
        <f>'[2]1.2_OriginalTargets_AfterMC'!J91</f>
        <v>0</v>
      </c>
      <c r="H78" s="505">
        <f>'[2]1.2_OriginalTargets_AfterMC'!K91</f>
        <v>2</v>
      </c>
      <c r="I78" s="505">
        <f>'[2]1.2_OriginalTargets_AfterMC'!L91</f>
        <v>5</v>
      </c>
      <c r="J78" s="505">
        <f>'[2]1.2_OriginalTargets_AfterMC'!M91</f>
        <v>0</v>
      </c>
      <c r="K78" s="506">
        <f>'[2]1.2_OriginalTargets_AfterMC'!N91</f>
        <v>0</v>
      </c>
      <c r="M78" s="505">
        <f>'[2]1.2_OriginalTargets_AfterMC'!S91</f>
        <v>7</v>
      </c>
      <c r="N78" s="505">
        <f>'[2]1.2_OriginalTargets_AfterMC'!T91</f>
        <v>2</v>
      </c>
      <c r="O78" s="505">
        <f>'[2]1.2_OriginalTargets_AfterMC'!U91</f>
        <v>4</v>
      </c>
      <c r="P78" s="505">
        <f>'[2]1.2_OriginalTargets_AfterMC'!V91</f>
        <v>0</v>
      </c>
      <c r="Q78" s="505">
        <f>'[2]1.2_OriginalTargets_AfterMC'!W91</f>
        <v>0</v>
      </c>
      <c r="R78" s="506">
        <f>'[2]1.2_OriginalTargets_AfterMC'!X91</f>
        <v>1</v>
      </c>
      <c r="T78" s="505">
        <f>'[2]1.2_OriginalTargets_AfterMC'!AC91</f>
        <v>7</v>
      </c>
      <c r="U78" s="505">
        <f>'[2]1.2_OriginalTargets_AfterMC'!AD91</f>
        <v>0</v>
      </c>
      <c r="V78" s="505">
        <f>'[2]1.2_OriginalTargets_AfterMC'!AE91</f>
        <v>0</v>
      </c>
      <c r="W78" s="505">
        <f>'[2]1.2_OriginalTargets_AfterMC'!AF91</f>
        <v>0</v>
      </c>
      <c r="X78" s="505">
        <f>'[2]1.2_OriginalTargets_AfterMC'!AG91</f>
        <v>2</v>
      </c>
      <c r="Y78" s="506">
        <f>'[2]1.2_OriginalTargets_AfterMC'!AH91</f>
        <v>5</v>
      </c>
      <c r="AA78" s="505">
        <f>'[2]1.2_OriginalTargets_AfterMC'!AK91</f>
        <v>6</v>
      </c>
      <c r="AB78" s="505">
        <f>'[2]1.2_OriginalTargets_AfterMC'!AL91</f>
        <v>2</v>
      </c>
      <c r="AC78" s="505">
        <f>'[2]1.2_OriginalTargets_AfterMC'!AM91</f>
        <v>4</v>
      </c>
      <c r="AD78" s="505">
        <f>'[2]1.2_OriginalTargets_AfterMC'!AN91</f>
        <v>0</v>
      </c>
      <c r="AE78" s="505">
        <f>'[2]1.2_OriginalTargets_AfterMC'!AO91</f>
        <v>-2</v>
      </c>
      <c r="AF78" s="506">
        <f>'[2]1.2_OriginalTargets_AfterMC'!AP91</f>
        <v>-4</v>
      </c>
      <c r="AG78" s="507"/>
      <c r="AH78" s="505">
        <f>'[2]1.2_OriginalTargets_AfterMC'!AR91</f>
        <v>6</v>
      </c>
      <c r="AI78" s="505">
        <f>'[2]1.2_OriginalTargets_AfterMC'!AS91</f>
        <v>2</v>
      </c>
      <c r="AJ78" s="505">
        <f>'[2]1.2_OriginalTargets_AfterMC'!AT91</f>
        <v>4</v>
      </c>
      <c r="AK78" s="505">
        <f>'[2]1.2_OriginalTargets_AfterMC'!AU91</f>
        <v>0</v>
      </c>
      <c r="AL78" s="505">
        <f>'[2]1.2_OriginalTargets_AfterMC'!AV91</f>
        <v>-2</v>
      </c>
      <c r="AM78" s="506">
        <f>'[2]1.2_OriginalTargets_AfterMC'!AW91</f>
        <v>-4</v>
      </c>
      <c r="AN78" s="507"/>
      <c r="AO78" s="505">
        <f>'[2]1.2_OriginalTargets_AfterMC'!AY91</f>
        <v>0</v>
      </c>
      <c r="AP78" s="505">
        <f>'[2]1.2_OriginalTargets_AfterMC'!AZ91</f>
        <v>0</v>
      </c>
      <c r="AQ78" s="505">
        <f>'[2]1.2_OriginalTargets_AfterMC'!BA91</f>
        <v>0</v>
      </c>
      <c r="AR78" s="505">
        <f>'[2]1.2_OriginalTargets_AfterMC'!BB91</f>
        <v>0</v>
      </c>
      <c r="AS78" s="505">
        <f>'[2]1.2_OriginalTargets_AfterMC'!BC91</f>
        <v>0</v>
      </c>
      <c r="AT78" s="506">
        <f>'[2]1.2_OriginalTargets_AfterMC'!BD91</f>
        <v>0</v>
      </c>
      <c r="AU78" s="507"/>
      <c r="AV78" s="505">
        <f>'[2]1.2_OriginalTargets_AfterMC'!BF91</f>
        <v>0</v>
      </c>
      <c r="AW78" s="505">
        <f>'[2]1.2_OriginalTargets_AfterMC'!BG91</f>
        <v>0</v>
      </c>
      <c r="AX78" s="505">
        <f>'[2]1.2_OriginalTargets_AfterMC'!BH91</f>
        <v>0</v>
      </c>
      <c r="AY78" s="505">
        <f>'[2]1.2_OriginalTargets_AfterMC'!BI91</f>
        <v>0</v>
      </c>
      <c r="AZ78" s="505">
        <f>'[2]1.2_OriginalTargets_AfterMC'!BJ91</f>
        <v>0</v>
      </c>
      <c r="BA78" s="506">
        <f>'[2]1.2_OriginalTargets_AfterMC'!BK91</f>
        <v>0</v>
      </c>
    </row>
    <row r="79" spans="1:53" ht="13.15">
      <c r="A79" s="508"/>
      <c r="B79" s="509"/>
      <c r="C79" s="510"/>
      <c r="D79" s="511"/>
      <c r="E79" s="504" t="s">
        <v>53</v>
      </c>
      <c r="F79" s="512">
        <f>'[2]1.2_OriginalTargets_AfterMC'!I92</f>
        <v>0</v>
      </c>
      <c r="G79" s="512">
        <f>'[2]1.2_OriginalTargets_AfterMC'!J92</f>
        <v>0</v>
      </c>
      <c r="H79" s="512">
        <f>'[2]1.2_OriginalTargets_AfterMC'!K92</f>
        <v>0</v>
      </c>
      <c r="I79" s="512">
        <f>'[2]1.2_OriginalTargets_AfterMC'!L92</f>
        <v>0</v>
      </c>
      <c r="J79" s="512">
        <f>'[2]1.2_OriginalTargets_AfterMC'!M92</f>
        <v>0</v>
      </c>
      <c r="K79" s="513">
        <f>'[2]1.2_OriginalTargets_AfterMC'!N92</f>
        <v>0</v>
      </c>
      <c r="M79" s="512">
        <f>'[2]1.2_OriginalTargets_AfterMC'!S92</f>
        <v>0</v>
      </c>
      <c r="N79" s="512">
        <f>'[2]1.2_OriginalTargets_AfterMC'!T92</f>
        <v>0</v>
      </c>
      <c r="O79" s="512">
        <f>'[2]1.2_OriginalTargets_AfterMC'!U92</f>
        <v>0</v>
      </c>
      <c r="P79" s="512">
        <f>'[2]1.2_OriginalTargets_AfterMC'!V92</f>
        <v>0</v>
      </c>
      <c r="Q79" s="512">
        <f>'[2]1.2_OriginalTargets_AfterMC'!W92</f>
        <v>0</v>
      </c>
      <c r="R79" s="513">
        <f>'[2]1.2_OriginalTargets_AfterMC'!X92</f>
        <v>0</v>
      </c>
      <c r="T79" s="512">
        <f>'[2]1.2_OriginalTargets_AfterMC'!AC92</f>
        <v>0</v>
      </c>
      <c r="U79" s="512">
        <f>'[2]1.2_OriginalTargets_AfterMC'!AD92</f>
        <v>0</v>
      </c>
      <c r="V79" s="512">
        <f>'[2]1.2_OriginalTargets_AfterMC'!AE92</f>
        <v>0</v>
      </c>
      <c r="W79" s="512">
        <f>'[2]1.2_OriginalTargets_AfterMC'!AF92</f>
        <v>0</v>
      </c>
      <c r="X79" s="512">
        <f>'[2]1.2_OriginalTargets_AfterMC'!AG92</f>
        <v>0</v>
      </c>
      <c r="Y79" s="513">
        <f>'[2]1.2_OriginalTargets_AfterMC'!AH92</f>
        <v>0</v>
      </c>
      <c r="AA79" s="512">
        <f>'[2]1.2_OriginalTargets_AfterMC'!AK92</f>
        <v>0</v>
      </c>
      <c r="AB79" s="512">
        <f>'[2]1.2_OriginalTargets_AfterMC'!AL92</f>
        <v>0</v>
      </c>
      <c r="AC79" s="512">
        <f>'[2]1.2_OriginalTargets_AfterMC'!AM92</f>
        <v>0</v>
      </c>
      <c r="AD79" s="512">
        <f>'[2]1.2_OriginalTargets_AfterMC'!AN92</f>
        <v>0</v>
      </c>
      <c r="AE79" s="512">
        <f>'[2]1.2_OriginalTargets_AfterMC'!AO92</f>
        <v>0</v>
      </c>
      <c r="AF79" s="513">
        <f>'[2]1.2_OriginalTargets_AfterMC'!AP92</f>
        <v>0</v>
      </c>
      <c r="AG79" s="507"/>
      <c r="AH79" s="512">
        <f>'[2]1.2_OriginalTargets_AfterMC'!AR92</f>
        <v>0</v>
      </c>
      <c r="AI79" s="512">
        <f>'[2]1.2_OriginalTargets_AfterMC'!AS92</f>
        <v>0</v>
      </c>
      <c r="AJ79" s="512">
        <f>'[2]1.2_OriginalTargets_AfterMC'!AT92</f>
        <v>0</v>
      </c>
      <c r="AK79" s="512">
        <f>'[2]1.2_OriginalTargets_AfterMC'!AU92</f>
        <v>0</v>
      </c>
      <c r="AL79" s="512">
        <f>'[2]1.2_OriginalTargets_AfterMC'!AV92</f>
        <v>0</v>
      </c>
      <c r="AM79" s="513">
        <f>'[2]1.2_OriginalTargets_AfterMC'!AW92</f>
        <v>0</v>
      </c>
      <c r="AN79" s="507"/>
      <c r="AO79" s="512">
        <f>'[2]1.2_OriginalTargets_AfterMC'!AY92</f>
        <v>0</v>
      </c>
      <c r="AP79" s="512">
        <f>'[2]1.2_OriginalTargets_AfterMC'!AZ92</f>
        <v>0</v>
      </c>
      <c r="AQ79" s="512">
        <f>'[2]1.2_OriginalTargets_AfterMC'!BA92</f>
        <v>0</v>
      </c>
      <c r="AR79" s="512">
        <f>'[2]1.2_OriginalTargets_AfterMC'!BB92</f>
        <v>0</v>
      </c>
      <c r="AS79" s="512">
        <f>'[2]1.2_OriginalTargets_AfterMC'!BC92</f>
        <v>0</v>
      </c>
      <c r="AT79" s="513">
        <f>'[2]1.2_OriginalTargets_AfterMC'!BD92</f>
        <v>0</v>
      </c>
      <c r="AU79" s="507"/>
      <c r="AV79" s="512">
        <f>'[2]1.2_OriginalTargets_AfterMC'!BF92</f>
        <v>0</v>
      </c>
      <c r="AW79" s="512">
        <f>'[2]1.2_OriginalTargets_AfterMC'!BG92</f>
        <v>0</v>
      </c>
      <c r="AX79" s="512">
        <f>'[2]1.2_OriginalTargets_AfterMC'!BH92</f>
        <v>0</v>
      </c>
      <c r="AY79" s="512">
        <f>'[2]1.2_OriginalTargets_AfterMC'!BI92</f>
        <v>0</v>
      </c>
      <c r="AZ79" s="512">
        <f>'[2]1.2_OriginalTargets_AfterMC'!BJ92</f>
        <v>0</v>
      </c>
      <c r="BA79" s="513">
        <f>'[2]1.2_OriginalTargets_AfterMC'!BK92</f>
        <v>0</v>
      </c>
    </row>
    <row r="80" spans="1:53" ht="13.15">
      <c r="A80" s="508"/>
      <c r="B80" s="509"/>
      <c r="C80" s="510"/>
      <c r="D80" s="511"/>
      <c r="E80" s="504" t="s">
        <v>54</v>
      </c>
      <c r="F80" s="512">
        <f>'[2]1.2_OriginalTargets_AfterMC'!I93</f>
        <v>0</v>
      </c>
      <c r="G80" s="512">
        <f>'[2]1.2_OriginalTargets_AfterMC'!J93</f>
        <v>0</v>
      </c>
      <c r="H80" s="512">
        <f>'[2]1.2_OriginalTargets_AfterMC'!K93</f>
        <v>0</v>
      </c>
      <c r="I80" s="512">
        <f>'[2]1.2_OriginalTargets_AfterMC'!L93</f>
        <v>0</v>
      </c>
      <c r="J80" s="512">
        <f>'[2]1.2_OriginalTargets_AfterMC'!M93</f>
        <v>0</v>
      </c>
      <c r="K80" s="513">
        <f>'[2]1.2_OriginalTargets_AfterMC'!N93</f>
        <v>0</v>
      </c>
      <c r="M80" s="512">
        <f>'[2]1.2_OriginalTargets_AfterMC'!S93</f>
        <v>0</v>
      </c>
      <c r="N80" s="512">
        <f>'[2]1.2_OriginalTargets_AfterMC'!T93</f>
        <v>0</v>
      </c>
      <c r="O80" s="512">
        <f>'[2]1.2_OriginalTargets_AfterMC'!U93</f>
        <v>0</v>
      </c>
      <c r="P80" s="512">
        <f>'[2]1.2_OriginalTargets_AfterMC'!V93</f>
        <v>0</v>
      </c>
      <c r="Q80" s="512">
        <f>'[2]1.2_OriginalTargets_AfterMC'!W93</f>
        <v>0</v>
      </c>
      <c r="R80" s="513">
        <f>'[2]1.2_OriginalTargets_AfterMC'!X93</f>
        <v>0</v>
      </c>
      <c r="T80" s="512">
        <f>'[2]1.2_OriginalTargets_AfterMC'!AC93</f>
        <v>0</v>
      </c>
      <c r="U80" s="512">
        <f>'[2]1.2_OriginalTargets_AfterMC'!AD93</f>
        <v>0</v>
      </c>
      <c r="V80" s="512">
        <f>'[2]1.2_OriginalTargets_AfterMC'!AE93</f>
        <v>0</v>
      </c>
      <c r="W80" s="512">
        <f>'[2]1.2_OriginalTargets_AfterMC'!AF93</f>
        <v>0</v>
      </c>
      <c r="X80" s="512">
        <f>'[2]1.2_OriginalTargets_AfterMC'!AG93</f>
        <v>0</v>
      </c>
      <c r="Y80" s="513">
        <f>'[2]1.2_OriginalTargets_AfterMC'!AH93</f>
        <v>0</v>
      </c>
      <c r="AA80" s="512">
        <f>'[2]1.2_OriginalTargets_AfterMC'!AK93</f>
        <v>0</v>
      </c>
      <c r="AB80" s="512">
        <f>'[2]1.2_OriginalTargets_AfterMC'!AL93</f>
        <v>0</v>
      </c>
      <c r="AC80" s="512">
        <f>'[2]1.2_OriginalTargets_AfterMC'!AM93</f>
        <v>0</v>
      </c>
      <c r="AD80" s="512">
        <f>'[2]1.2_OriginalTargets_AfterMC'!AN93</f>
        <v>0</v>
      </c>
      <c r="AE80" s="512">
        <f>'[2]1.2_OriginalTargets_AfterMC'!AO93</f>
        <v>0</v>
      </c>
      <c r="AF80" s="513">
        <f>'[2]1.2_OriginalTargets_AfterMC'!AP93</f>
        <v>0</v>
      </c>
      <c r="AG80" s="507"/>
      <c r="AH80" s="512">
        <f>'[2]1.2_OriginalTargets_AfterMC'!AR93</f>
        <v>0</v>
      </c>
      <c r="AI80" s="512">
        <f>'[2]1.2_OriginalTargets_AfterMC'!AS93</f>
        <v>0</v>
      </c>
      <c r="AJ80" s="512">
        <f>'[2]1.2_OriginalTargets_AfterMC'!AT93</f>
        <v>0</v>
      </c>
      <c r="AK80" s="512">
        <f>'[2]1.2_OriginalTargets_AfterMC'!AU93</f>
        <v>0</v>
      </c>
      <c r="AL80" s="512">
        <f>'[2]1.2_OriginalTargets_AfterMC'!AV93</f>
        <v>0</v>
      </c>
      <c r="AM80" s="513">
        <f>'[2]1.2_OriginalTargets_AfterMC'!AW93</f>
        <v>0</v>
      </c>
      <c r="AN80" s="507"/>
      <c r="AO80" s="512">
        <f>'[2]1.2_OriginalTargets_AfterMC'!AY93</f>
        <v>0</v>
      </c>
      <c r="AP80" s="512">
        <f>'[2]1.2_OriginalTargets_AfterMC'!AZ93</f>
        <v>0</v>
      </c>
      <c r="AQ80" s="512">
        <f>'[2]1.2_OriginalTargets_AfterMC'!BA93</f>
        <v>0</v>
      </c>
      <c r="AR80" s="512">
        <f>'[2]1.2_OriginalTargets_AfterMC'!BB93</f>
        <v>0</v>
      </c>
      <c r="AS80" s="512">
        <f>'[2]1.2_OriginalTargets_AfterMC'!BC93</f>
        <v>0</v>
      </c>
      <c r="AT80" s="513">
        <f>'[2]1.2_OriginalTargets_AfterMC'!BD93</f>
        <v>0</v>
      </c>
      <c r="AU80" s="507"/>
      <c r="AV80" s="512">
        <f>'[2]1.2_OriginalTargets_AfterMC'!BF93</f>
        <v>0</v>
      </c>
      <c r="AW80" s="512">
        <f>'[2]1.2_OriginalTargets_AfterMC'!BG93</f>
        <v>0</v>
      </c>
      <c r="AX80" s="512">
        <f>'[2]1.2_OriginalTargets_AfterMC'!BH93</f>
        <v>0</v>
      </c>
      <c r="AY80" s="512">
        <f>'[2]1.2_OriginalTargets_AfterMC'!BI93</f>
        <v>0</v>
      </c>
      <c r="AZ80" s="512">
        <f>'[2]1.2_OriginalTargets_AfterMC'!BJ93</f>
        <v>0</v>
      </c>
      <c r="BA80" s="513">
        <f>'[2]1.2_OriginalTargets_AfterMC'!BK93</f>
        <v>0</v>
      </c>
    </row>
    <row r="81" spans="1:53" ht="13.5" thickBot="1">
      <c r="A81" s="508"/>
      <c r="B81" s="514"/>
      <c r="C81" s="515"/>
      <c r="D81" s="516"/>
      <c r="E81" s="517" t="s">
        <v>55</v>
      </c>
      <c r="F81" s="518">
        <f>'[2]1.2_OriginalTargets_AfterMC'!I94</f>
        <v>0</v>
      </c>
      <c r="G81" s="518">
        <f>'[2]1.2_OriginalTargets_AfterMC'!J94</f>
        <v>0</v>
      </c>
      <c r="H81" s="518">
        <f>'[2]1.2_OriginalTargets_AfterMC'!K94</f>
        <v>0</v>
      </c>
      <c r="I81" s="518">
        <f>'[2]1.2_OriginalTargets_AfterMC'!L94</f>
        <v>0</v>
      </c>
      <c r="J81" s="518">
        <f>'[2]1.2_OriginalTargets_AfterMC'!M94</f>
        <v>0</v>
      </c>
      <c r="K81" s="519">
        <f>'[2]1.2_OriginalTargets_AfterMC'!N94</f>
        <v>0</v>
      </c>
      <c r="M81" s="518">
        <f>'[2]1.2_OriginalTargets_AfterMC'!S94</f>
        <v>0</v>
      </c>
      <c r="N81" s="518">
        <f>'[2]1.2_OriginalTargets_AfterMC'!T94</f>
        <v>0</v>
      </c>
      <c r="O81" s="518">
        <f>'[2]1.2_OriginalTargets_AfterMC'!U94</f>
        <v>0</v>
      </c>
      <c r="P81" s="518">
        <f>'[2]1.2_OriginalTargets_AfterMC'!V94</f>
        <v>0</v>
      </c>
      <c r="Q81" s="518">
        <f>'[2]1.2_OriginalTargets_AfterMC'!W94</f>
        <v>0</v>
      </c>
      <c r="R81" s="519">
        <f>'[2]1.2_OriginalTargets_AfterMC'!X94</f>
        <v>0</v>
      </c>
      <c r="T81" s="518">
        <f>'[2]1.2_OriginalTargets_AfterMC'!AC94</f>
        <v>0</v>
      </c>
      <c r="U81" s="518">
        <f>'[2]1.2_OriginalTargets_AfterMC'!AD94</f>
        <v>0</v>
      </c>
      <c r="V81" s="518">
        <f>'[2]1.2_OriginalTargets_AfterMC'!AE94</f>
        <v>0</v>
      </c>
      <c r="W81" s="518">
        <f>'[2]1.2_OriginalTargets_AfterMC'!AF94</f>
        <v>0</v>
      </c>
      <c r="X81" s="518">
        <f>'[2]1.2_OriginalTargets_AfterMC'!AG94</f>
        <v>0</v>
      </c>
      <c r="Y81" s="519">
        <f>'[2]1.2_OriginalTargets_AfterMC'!AH94</f>
        <v>0</v>
      </c>
      <c r="AA81" s="518">
        <f>'[2]1.2_OriginalTargets_AfterMC'!AK94</f>
        <v>0</v>
      </c>
      <c r="AB81" s="518">
        <f>'[2]1.2_OriginalTargets_AfterMC'!AL94</f>
        <v>0</v>
      </c>
      <c r="AC81" s="518">
        <f>'[2]1.2_OriginalTargets_AfterMC'!AM94</f>
        <v>0</v>
      </c>
      <c r="AD81" s="518">
        <f>'[2]1.2_OriginalTargets_AfterMC'!AN94</f>
        <v>0</v>
      </c>
      <c r="AE81" s="518">
        <f>'[2]1.2_OriginalTargets_AfterMC'!AO94</f>
        <v>0</v>
      </c>
      <c r="AF81" s="519">
        <f>'[2]1.2_OriginalTargets_AfterMC'!AP94</f>
        <v>0</v>
      </c>
      <c r="AG81" s="507"/>
      <c r="AH81" s="518">
        <f>'[2]1.2_OriginalTargets_AfterMC'!AR94</f>
        <v>0</v>
      </c>
      <c r="AI81" s="518">
        <f>'[2]1.2_OriginalTargets_AfterMC'!AS94</f>
        <v>0</v>
      </c>
      <c r="AJ81" s="518">
        <f>'[2]1.2_OriginalTargets_AfterMC'!AT94</f>
        <v>0</v>
      </c>
      <c r="AK81" s="518">
        <f>'[2]1.2_OriginalTargets_AfterMC'!AU94</f>
        <v>0</v>
      </c>
      <c r="AL81" s="518">
        <f>'[2]1.2_OriginalTargets_AfterMC'!AV94</f>
        <v>0</v>
      </c>
      <c r="AM81" s="519">
        <f>'[2]1.2_OriginalTargets_AfterMC'!AW94</f>
        <v>0</v>
      </c>
      <c r="AN81" s="507"/>
      <c r="AO81" s="518">
        <f>'[2]1.2_OriginalTargets_AfterMC'!AY94</f>
        <v>0</v>
      </c>
      <c r="AP81" s="518">
        <f>'[2]1.2_OriginalTargets_AfterMC'!AZ94</f>
        <v>0</v>
      </c>
      <c r="AQ81" s="518">
        <f>'[2]1.2_OriginalTargets_AfterMC'!BA94</f>
        <v>0</v>
      </c>
      <c r="AR81" s="518">
        <f>'[2]1.2_OriginalTargets_AfterMC'!BB94</f>
        <v>0</v>
      </c>
      <c r="AS81" s="518">
        <f>'[2]1.2_OriginalTargets_AfterMC'!BC94</f>
        <v>0</v>
      </c>
      <c r="AT81" s="519">
        <f>'[2]1.2_OriginalTargets_AfterMC'!BD94</f>
        <v>0</v>
      </c>
      <c r="AU81" s="507"/>
      <c r="AV81" s="518">
        <f>'[2]1.2_OriginalTargets_AfterMC'!BF94</f>
        <v>0</v>
      </c>
      <c r="AW81" s="518">
        <f>'[2]1.2_OriginalTargets_AfterMC'!BG94</f>
        <v>0</v>
      </c>
      <c r="AX81" s="518">
        <f>'[2]1.2_OriginalTargets_AfterMC'!BH94</f>
        <v>0</v>
      </c>
      <c r="AY81" s="518">
        <f>'[2]1.2_OriginalTargets_AfterMC'!BI94</f>
        <v>0</v>
      </c>
      <c r="AZ81" s="518">
        <f>'[2]1.2_OriginalTargets_AfterMC'!BJ94</f>
        <v>0</v>
      </c>
      <c r="BA81" s="519">
        <f>'[2]1.2_OriginalTargets_AfterMC'!BK94</f>
        <v>0</v>
      </c>
    </row>
    <row r="82" spans="1:53" ht="25.5">
      <c r="A82" s="520" t="s">
        <v>9</v>
      </c>
      <c r="B82" s="501">
        <v>42</v>
      </c>
      <c r="C82" s="502" t="s">
        <v>28</v>
      </c>
      <c r="D82" s="503" t="s">
        <v>58</v>
      </c>
      <c r="E82" s="521" t="s">
        <v>52</v>
      </c>
      <c r="F82" s="505">
        <f>'[2]1.2_OriginalTargets_AfterMC'!I95</f>
        <v>2</v>
      </c>
      <c r="G82" s="505">
        <f>'[2]1.2_OriginalTargets_AfterMC'!J95</f>
        <v>2</v>
      </c>
      <c r="H82" s="505">
        <f>'[2]1.2_OriginalTargets_AfterMC'!K95</f>
        <v>0</v>
      </c>
      <c r="I82" s="505">
        <f>'[2]1.2_OriginalTargets_AfterMC'!L95</f>
        <v>0</v>
      </c>
      <c r="J82" s="505">
        <f>'[2]1.2_OriginalTargets_AfterMC'!M95</f>
        <v>0</v>
      </c>
      <c r="K82" s="506">
        <f>'[2]1.2_OriginalTargets_AfterMC'!N95</f>
        <v>0</v>
      </c>
      <c r="M82" s="505">
        <f>'[2]1.2_OriginalTargets_AfterMC'!S95</f>
        <v>2</v>
      </c>
      <c r="N82" s="505">
        <f>'[2]1.2_OriginalTargets_AfterMC'!T95</f>
        <v>0</v>
      </c>
      <c r="O82" s="505">
        <f>'[2]1.2_OriginalTargets_AfterMC'!U95</f>
        <v>0</v>
      </c>
      <c r="P82" s="505">
        <f>'[2]1.2_OriginalTargets_AfterMC'!V95</f>
        <v>2</v>
      </c>
      <c r="Q82" s="505">
        <f>'[2]1.2_OriginalTargets_AfterMC'!W95</f>
        <v>0</v>
      </c>
      <c r="R82" s="506">
        <f>'[2]1.2_OriginalTargets_AfterMC'!X95</f>
        <v>0</v>
      </c>
      <c r="T82" s="505">
        <f>'[2]1.2_OriginalTargets_AfterMC'!AC95</f>
        <v>2</v>
      </c>
      <c r="U82" s="505">
        <f>'[2]1.2_OriginalTargets_AfterMC'!AD95</f>
        <v>0</v>
      </c>
      <c r="V82" s="505">
        <f>'[2]1.2_OriginalTargets_AfterMC'!AE95</f>
        <v>0</v>
      </c>
      <c r="W82" s="505">
        <f>'[2]1.2_OriginalTargets_AfterMC'!AF95</f>
        <v>2</v>
      </c>
      <c r="X82" s="505">
        <f>'[2]1.2_OriginalTargets_AfterMC'!AG95</f>
        <v>0</v>
      </c>
      <c r="Y82" s="506">
        <f>'[2]1.2_OriginalTargets_AfterMC'!AH95</f>
        <v>0</v>
      </c>
      <c r="AA82" s="505">
        <f>'[2]1.2_OriginalTargets_AfterMC'!AK95</f>
        <v>0</v>
      </c>
      <c r="AB82" s="505">
        <f>'[2]1.2_OriginalTargets_AfterMC'!AL95</f>
        <v>0</v>
      </c>
      <c r="AC82" s="505">
        <f>'[2]1.2_OriginalTargets_AfterMC'!AM95</f>
        <v>0</v>
      </c>
      <c r="AD82" s="505">
        <f>'[2]1.2_OriginalTargets_AfterMC'!AN95</f>
        <v>0</v>
      </c>
      <c r="AE82" s="505">
        <f>'[2]1.2_OriginalTargets_AfterMC'!AO95</f>
        <v>0</v>
      </c>
      <c r="AF82" s="506">
        <f>'[2]1.2_OriginalTargets_AfterMC'!AP95</f>
        <v>0</v>
      </c>
      <c r="AG82" s="507"/>
      <c r="AH82" s="505">
        <f>'[2]1.2_OriginalTargets_AfterMC'!AR95</f>
        <v>0</v>
      </c>
      <c r="AI82" s="505">
        <f>'[2]1.2_OriginalTargets_AfterMC'!AS95</f>
        <v>0</v>
      </c>
      <c r="AJ82" s="505">
        <f>'[2]1.2_OriginalTargets_AfterMC'!AT95</f>
        <v>0</v>
      </c>
      <c r="AK82" s="505">
        <f>'[2]1.2_OriginalTargets_AfterMC'!AU95</f>
        <v>0</v>
      </c>
      <c r="AL82" s="505">
        <f>'[2]1.2_OriginalTargets_AfterMC'!AV95</f>
        <v>0</v>
      </c>
      <c r="AM82" s="506">
        <f>'[2]1.2_OriginalTargets_AfterMC'!AW95</f>
        <v>0</v>
      </c>
      <c r="AN82" s="507"/>
      <c r="AO82" s="505">
        <f>'[2]1.2_OriginalTargets_AfterMC'!AY95</f>
        <v>0</v>
      </c>
      <c r="AP82" s="505">
        <f>'[2]1.2_OriginalTargets_AfterMC'!AZ95</f>
        <v>0</v>
      </c>
      <c r="AQ82" s="505">
        <f>'[2]1.2_OriginalTargets_AfterMC'!BA95</f>
        <v>0</v>
      </c>
      <c r="AR82" s="505">
        <f>'[2]1.2_OriginalTargets_AfterMC'!BB95</f>
        <v>0</v>
      </c>
      <c r="AS82" s="505">
        <f>'[2]1.2_OriginalTargets_AfterMC'!BC95</f>
        <v>0</v>
      </c>
      <c r="AT82" s="506">
        <f>'[2]1.2_OriginalTargets_AfterMC'!BD95</f>
        <v>0</v>
      </c>
      <c r="AU82" s="507"/>
      <c r="AV82" s="505">
        <f>'[2]1.2_OriginalTargets_AfterMC'!BF95</f>
        <v>0</v>
      </c>
      <c r="AW82" s="505">
        <f>'[2]1.2_OriginalTargets_AfterMC'!BG95</f>
        <v>0</v>
      </c>
      <c r="AX82" s="505">
        <f>'[2]1.2_OriginalTargets_AfterMC'!BH95</f>
        <v>0</v>
      </c>
      <c r="AY82" s="505">
        <f>'[2]1.2_OriginalTargets_AfterMC'!BI95</f>
        <v>0</v>
      </c>
      <c r="AZ82" s="505">
        <f>'[2]1.2_OriginalTargets_AfterMC'!BJ95</f>
        <v>0</v>
      </c>
      <c r="BA82" s="506">
        <f>'[2]1.2_OriginalTargets_AfterMC'!BK95</f>
        <v>0</v>
      </c>
    </row>
    <row r="83" spans="1:53" ht="13.15">
      <c r="A83" s="508"/>
      <c r="B83" s="509"/>
      <c r="C83" s="510"/>
      <c r="D83" s="511"/>
      <c r="E83" s="504" t="s">
        <v>53</v>
      </c>
      <c r="F83" s="512">
        <f>'[2]1.2_OriginalTargets_AfterMC'!I96</f>
        <v>0</v>
      </c>
      <c r="G83" s="512">
        <f>'[2]1.2_OriginalTargets_AfterMC'!J96</f>
        <v>0</v>
      </c>
      <c r="H83" s="512">
        <f>'[2]1.2_OriginalTargets_AfterMC'!K96</f>
        <v>0</v>
      </c>
      <c r="I83" s="512">
        <f>'[2]1.2_OriginalTargets_AfterMC'!L96</f>
        <v>0</v>
      </c>
      <c r="J83" s="512">
        <f>'[2]1.2_OriginalTargets_AfterMC'!M96</f>
        <v>0</v>
      </c>
      <c r="K83" s="513">
        <f>'[2]1.2_OriginalTargets_AfterMC'!N96</f>
        <v>0</v>
      </c>
      <c r="M83" s="512">
        <f>'[2]1.2_OriginalTargets_AfterMC'!S96</f>
        <v>0</v>
      </c>
      <c r="N83" s="512">
        <f>'[2]1.2_OriginalTargets_AfterMC'!T96</f>
        <v>0</v>
      </c>
      <c r="O83" s="512">
        <f>'[2]1.2_OriginalTargets_AfterMC'!U96</f>
        <v>0</v>
      </c>
      <c r="P83" s="512">
        <f>'[2]1.2_OriginalTargets_AfterMC'!V96</f>
        <v>0</v>
      </c>
      <c r="Q83" s="512">
        <f>'[2]1.2_OriginalTargets_AfterMC'!W96</f>
        <v>0</v>
      </c>
      <c r="R83" s="513">
        <f>'[2]1.2_OriginalTargets_AfterMC'!X96</f>
        <v>0</v>
      </c>
      <c r="T83" s="512">
        <f>'[2]1.2_OriginalTargets_AfterMC'!AC96</f>
        <v>0</v>
      </c>
      <c r="U83" s="512">
        <f>'[2]1.2_OriginalTargets_AfterMC'!AD96</f>
        <v>0</v>
      </c>
      <c r="V83" s="512">
        <f>'[2]1.2_OriginalTargets_AfterMC'!AE96</f>
        <v>0</v>
      </c>
      <c r="W83" s="512">
        <f>'[2]1.2_OriginalTargets_AfterMC'!AF96</f>
        <v>0</v>
      </c>
      <c r="X83" s="512">
        <f>'[2]1.2_OriginalTargets_AfterMC'!AG96</f>
        <v>0</v>
      </c>
      <c r="Y83" s="513">
        <f>'[2]1.2_OriginalTargets_AfterMC'!AH96</f>
        <v>0</v>
      </c>
      <c r="AA83" s="512">
        <f>'[2]1.2_OriginalTargets_AfterMC'!AK96</f>
        <v>0</v>
      </c>
      <c r="AB83" s="512">
        <f>'[2]1.2_OriginalTargets_AfterMC'!AL96</f>
        <v>0</v>
      </c>
      <c r="AC83" s="512">
        <f>'[2]1.2_OriginalTargets_AfterMC'!AM96</f>
        <v>0</v>
      </c>
      <c r="AD83" s="512">
        <f>'[2]1.2_OriginalTargets_AfterMC'!AN96</f>
        <v>0</v>
      </c>
      <c r="AE83" s="512">
        <f>'[2]1.2_OriginalTargets_AfterMC'!AO96</f>
        <v>0</v>
      </c>
      <c r="AF83" s="513">
        <f>'[2]1.2_OriginalTargets_AfterMC'!AP96</f>
        <v>0</v>
      </c>
      <c r="AG83" s="507"/>
      <c r="AH83" s="512">
        <f>'[2]1.2_OriginalTargets_AfterMC'!AR96</f>
        <v>0</v>
      </c>
      <c r="AI83" s="512">
        <f>'[2]1.2_OriginalTargets_AfterMC'!AS96</f>
        <v>0</v>
      </c>
      <c r="AJ83" s="512">
        <f>'[2]1.2_OriginalTargets_AfterMC'!AT96</f>
        <v>0</v>
      </c>
      <c r="AK83" s="512">
        <f>'[2]1.2_OriginalTargets_AfterMC'!AU96</f>
        <v>0</v>
      </c>
      <c r="AL83" s="512">
        <f>'[2]1.2_OriginalTargets_AfterMC'!AV96</f>
        <v>0</v>
      </c>
      <c r="AM83" s="513">
        <f>'[2]1.2_OriginalTargets_AfterMC'!AW96</f>
        <v>0</v>
      </c>
      <c r="AN83" s="507"/>
      <c r="AO83" s="512">
        <f>'[2]1.2_OriginalTargets_AfterMC'!AY96</f>
        <v>0</v>
      </c>
      <c r="AP83" s="512">
        <f>'[2]1.2_OriginalTargets_AfterMC'!AZ96</f>
        <v>0</v>
      </c>
      <c r="AQ83" s="512">
        <f>'[2]1.2_OriginalTargets_AfterMC'!BA96</f>
        <v>0</v>
      </c>
      <c r="AR83" s="512">
        <f>'[2]1.2_OriginalTargets_AfterMC'!BB96</f>
        <v>0</v>
      </c>
      <c r="AS83" s="512">
        <f>'[2]1.2_OriginalTargets_AfterMC'!BC96</f>
        <v>0</v>
      </c>
      <c r="AT83" s="513">
        <f>'[2]1.2_OriginalTargets_AfterMC'!BD96</f>
        <v>0</v>
      </c>
      <c r="AU83" s="507"/>
      <c r="AV83" s="512">
        <f>'[2]1.2_OriginalTargets_AfterMC'!BF96</f>
        <v>0</v>
      </c>
      <c r="AW83" s="512">
        <f>'[2]1.2_OriginalTargets_AfterMC'!BG96</f>
        <v>0</v>
      </c>
      <c r="AX83" s="512">
        <f>'[2]1.2_OriginalTargets_AfterMC'!BH96</f>
        <v>0</v>
      </c>
      <c r="AY83" s="512">
        <f>'[2]1.2_OriginalTargets_AfterMC'!BI96</f>
        <v>0</v>
      </c>
      <c r="AZ83" s="512">
        <f>'[2]1.2_OriginalTargets_AfterMC'!BJ96</f>
        <v>0</v>
      </c>
      <c r="BA83" s="513">
        <f>'[2]1.2_OriginalTargets_AfterMC'!BK96</f>
        <v>0</v>
      </c>
    </row>
    <row r="84" spans="1:53" ht="13.15">
      <c r="A84" s="508"/>
      <c r="B84" s="509"/>
      <c r="C84" s="510"/>
      <c r="D84" s="511"/>
      <c r="E84" s="504" t="s">
        <v>54</v>
      </c>
      <c r="F84" s="512">
        <f>'[2]1.2_OriginalTargets_AfterMC'!I97</f>
        <v>0</v>
      </c>
      <c r="G84" s="512">
        <f>'[2]1.2_OriginalTargets_AfterMC'!J97</f>
        <v>0</v>
      </c>
      <c r="H84" s="512">
        <f>'[2]1.2_OriginalTargets_AfterMC'!K97</f>
        <v>0</v>
      </c>
      <c r="I84" s="512">
        <f>'[2]1.2_OriginalTargets_AfterMC'!L97</f>
        <v>0</v>
      </c>
      <c r="J84" s="512">
        <f>'[2]1.2_OriginalTargets_AfterMC'!M97</f>
        <v>0</v>
      </c>
      <c r="K84" s="513">
        <f>'[2]1.2_OriginalTargets_AfterMC'!N97</f>
        <v>0</v>
      </c>
      <c r="M84" s="512">
        <f>'[2]1.2_OriginalTargets_AfterMC'!S97</f>
        <v>0</v>
      </c>
      <c r="N84" s="512">
        <f>'[2]1.2_OriginalTargets_AfterMC'!T97</f>
        <v>0</v>
      </c>
      <c r="O84" s="512">
        <f>'[2]1.2_OriginalTargets_AfterMC'!U97</f>
        <v>0</v>
      </c>
      <c r="P84" s="512">
        <f>'[2]1.2_OriginalTargets_AfterMC'!V97</f>
        <v>0</v>
      </c>
      <c r="Q84" s="512">
        <f>'[2]1.2_OriginalTargets_AfterMC'!W97</f>
        <v>0</v>
      </c>
      <c r="R84" s="513">
        <f>'[2]1.2_OriginalTargets_AfterMC'!X97</f>
        <v>0</v>
      </c>
      <c r="T84" s="512">
        <f>'[2]1.2_OriginalTargets_AfterMC'!AC97</f>
        <v>0</v>
      </c>
      <c r="U84" s="512">
        <f>'[2]1.2_OriginalTargets_AfterMC'!AD97</f>
        <v>0</v>
      </c>
      <c r="V84" s="512">
        <f>'[2]1.2_OriginalTargets_AfterMC'!AE97</f>
        <v>0</v>
      </c>
      <c r="W84" s="512">
        <f>'[2]1.2_OriginalTargets_AfterMC'!AF97</f>
        <v>0</v>
      </c>
      <c r="X84" s="512">
        <f>'[2]1.2_OriginalTargets_AfterMC'!AG97</f>
        <v>0</v>
      </c>
      <c r="Y84" s="513">
        <f>'[2]1.2_OriginalTargets_AfterMC'!AH97</f>
        <v>0</v>
      </c>
      <c r="AA84" s="512">
        <f>'[2]1.2_OriginalTargets_AfterMC'!AK97</f>
        <v>0</v>
      </c>
      <c r="AB84" s="512">
        <f>'[2]1.2_OriginalTargets_AfterMC'!AL97</f>
        <v>0</v>
      </c>
      <c r="AC84" s="512">
        <f>'[2]1.2_OriginalTargets_AfterMC'!AM97</f>
        <v>0</v>
      </c>
      <c r="AD84" s="512">
        <f>'[2]1.2_OriginalTargets_AfterMC'!AN97</f>
        <v>0</v>
      </c>
      <c r="AE84" s="512">
        <f>'[2]1.2_OriginalTargets_AfterMC'!AO97</f>
        <v>0</v>
      </c>
      <c r="AF84" s="513">
        <f>'[2]1.2_OriginalTargets_AfterMC'!AP97</f>
        <v>0</v>
      </c>
      <c r="AG84" s="507"/>
      <c r="AH84" s="512">
        <f>'[2]1.2_OriginalTargets_AfterMC'!AR97</f>
        <v>0</v>
      </c>
      <c r="AI84" s="512">
        <f>'[2]1.2_OriginalTargets_AfterMC'!AS97</f>
        <v>0</v>
      </c>
      <c r="AJ84" s="512">
        <f>'[2]1.2_OriginalTargets_AfterMC'!AT97</f>
        <v>0</v>
      </c>
      <c r="AK84" s="512">
        <f>'[2]1.2_OriginalTargets_AfterMC'!AU97</f>
        <v>0</v>
      </c>
      <c r="AL84" s="512">
        <f>'[2]1.2_OriginalTargets_AfterMC'!AV97</f>
        <v>0</v>
      </c>
      <c r="AM84" s="513">
        <f>'[2]1.2_OriginalTargets_AfterMC'!AW97</f>
        <v>0</v>
      </c>
      <c r="AN84" s="507"/>
      <c r="AO84" s="512">
        <f>'[2]1.2_OriginalTargets_AfterMC'!AY97</f>
        <v>0</v>
      </c>
      <c r="AP84" s="512">
        <f>'[2]1.2_OriginalTargets_AfterMC'!AZ97</f>
        <v>0</v>
      </c>
      <c r="AQ84" s="512">
        <f>'[2]1.2_OriginalTargets_AfterMC'!BA97</f>
        <v>0</v>
      </c>
      <c r="AR84" s="512">
        <f>'[2]1.2_OriginalTargets_AfterMC'!BB97</f>
        <v>0</v>
      </c>
      <c r="AS84" s="512">
        <f>'[2]1.2_OriginalTargets_AfterMC'!BC97</f>
        <v>0</v>
      </c>
      <c r="AT84" s="513">
        <f>'[2]1.2_OriginalTargets_AfterMC'!BD97</f>
        <v>0</v>
      </c>
      <c r="AU84" s="507"/>
      <c r="AV84" s="512">
        <f>'[2]1.2_OriginalTargets_AfterMC'!BF97</f>
        <v>0</v>
      </c>
      <c r="AW84" s="512">
        <f>'[2]1.2_OriginalTargets_AfterMC'!BG97</f>
        <v>0</v>
      </c>
      <c r="AX84" s="512">
        <f>'[2]1.2_OriginalTargets_AfterMC'!BH97</f>
        <v>0</v>
      </c>
      <c r="AY84" s="512">
        <f>'[2]1.2_OriginalTargets_AfterMC'!BI97</f>
        <v>0</v>
      </c>
      <c r="AZ84" s="512">
        <f>'[2]1.2_OriginalTargets_AfterMC'!BJ97</f>
        <v>0</v>
      </c>
      <c r="BA84" s="513">
        <f>'[2]1.2_OriginalTargets_AfterMC'!BK97</f>
        <v>0</v>
      </c>
    </row>
    <row r="85" spans="1:53" ht="13.5" thickBot="1">
      <c r="A85" s="508"/>
      <c r="B85" s="514"/>
      <c r="C85" s="515"/>
      <c r="D85" s="516"/>
      <c r="E85" s="517" t="s">
        <v>55</v>
      </c>
      <c r="F85" s="518">
        <f>'[2]1.2_OriginalTargets_AfterMC'!I98</f>
        <v>0</v>
      </c>
      <c r="G85" s="518">
        <f>'[2]1.2_OriginalTargets_AfterMC'!J98</f>
        <v>0</v>
      </c>
      <c r="H85" s="518">
        <f>'[2]1.2_OriginalTargets_AfterMC'!K98</f>
        <v>0</v>
      </c>
      <c r="I85" s="518">
        <f>'[2]1.2_OriginalTargets_AfterMC'!L98</f>
        <v>0</v>
      </c>
      <c r="J85" s="518">
        <f>'[2]1.2_OriginalTargets_AfterMC'!M98</f>
        <v>0</v>
      </c>
      <c r="K85" s="519">
        <f>'[2]1.2_OriginalTargets_AfterMC'!N98</f>
        <v>0</v>
      </c>
      <c r="M85" s="518">
        <f>'[2]1.2_OriginalTargets_AfterMC'!S98</f>
        <v>0</v>
      </c>
      <c r="N85" s="518">
        <f>'[2]1.2_OriginalTargets_AfterMC'!T98</f>
        <v>0</v>
      </c>
      <c r="O85" s="518">
        <f>'[2]1.2_OriginalTargets_AfterMC'!U98</f>
        <v>0</v>
      </c>
      <c r="P85" s="518">
        <f>'[2]1.2_OriginalTargets_AfterMC'!V98</f>
        <v>0</v>
      </c>
      <c r="Q85" s="518">
        <f>'[2]1.2_OriginalTargets_AfterMC'!W98</f>
        <v>0</v>
      </c>
      <c r="R85" s="519">
        <f>'[2]1.2_OriginalTargets_AfterMC'!X98</f>
        <v>0</v>
      </c>
      <c r="T85" s="518">
        <f>'[2]1.2_OriginalTargets_AfterMC'!AC98</f>
        <v>0</v>
      </c>
      <c r="U85" s="518">
        <f>'[2]1.2_OriginalTargets_AfterMC'!AD98</f>
        <v>0</v>
      </c>
      <c r="V85" s="518">
        <f>'[2]1.2_OriginalTargets_AfterMC'!AE98</f>
        <v>0</v>
      </c>
      <c r="W85" s="518">
        <f>'[2]1.2_OriginalTargets_AfterMC'!AF98</f>
        <v>0</v>
      </c>
      <c r="X85" s="518">
        <f>'[2]1.2_OriginalTargets_AfterMC'!AG98</f>
        <v>0</v>
      </c>
      <c r="Y85" s="519">
        <f>'[2]1.2_OriginalTargets_AfterMC'!AH98</f>
        <v>0</v>
      </c>
      <c r="AA85" s="518">
        <f>'[2]1.2_OriginalTargets_AfterMC'!AK98</f>
        <v>0</v>
      </c>
      <c r="AB85" s="518">
        <f>'[2]1.2_OriginalTargets_AfterMC'!AL98</f>
        <v>0</v>
      </c>
      <c r="AC85" s="518">
        <f>'[2]1.2_OriginalTargets_AfterMC'!AM98</f>
        <v>0</v>
      </c>
      <c r="AD85" s="518">
        <f>'[2]1.2_OriginalTargets_AfterMC'!AN98</f>
        <v>0</v>
      </c>
      <c r="AE85" s="518">
        <f>'[2]1.2_OriginalTargets_AfterMC'!AO98</f>
        <v>0</v>
      </c>
      <c r="AF85" s="519">
        <f>'[2]1.2_OriginalTargets_AfterMC'!AP98</f>
        <v>0</v>
      </c>
      <c r="AG85" s="507"/>
      <c r="AH85" s="518">
        <f>'[2]1.2_OriginalTargets_AfterMC'!AR98</f>
        <v>0</v>
      </c>
      <c r="AI85" s="518">
        <f>'[2]1.2_OriginalTargets_AfterMC'!AS98</f>
        <v>0</v>
      </c>
      <c r="AJ85" s="518">
        <f>'[2]1.2_OriginalTargets_AfterMC'!AT98</f>
        <v>0</v>
      </c>
      <c r="AK85" s="518">
        <f>'[2]1.2_OriginalTargets_AfterMC'!AU98</f>
        <v>0</v>
      </c>
      <c r="AL85" s="518">
        <f>'[2]1.2_OriginalTargets_AfterMC'!AV98</f>
        <v>0</v>
      </c>
      <c r="AM85" s="519">
        <f>'[2]1.2_OriginalTargets_AfterMC'!AW98</f>
        <v>0</v>
      </c>
      <c r="AN85" s="507"/>
      <c r="AO85" s="518">
        <f>'[2]1.2_OriginalTargets_AfterMC'!AY98</f>
        <v>0</v>
      </c>
      <c r="AP85" s="518">
        <f>'[2]1.2_OriginalTargets_AfterMC'!AZ98</f>
        <v>0</v>
      </c>
      <c r="AQ85" s="518">
        <f>'[2]1.2_OriginalTargets_AfterMC'!BA98</f>
        <v>0</v>
      </c>
      <c r="AR85" s="518">
        <f>'[2]1.2_OriginalTargets_AfterMC'!BB98</f>
        <v>0</v>
      </c>
      <c r="AS85" s="518">
        <f>'[2]1.2_OriginalTargets_AfterMC'!BC98</f>
        <v>0</v>
      </c>
      <c r="AT85" s="519">
        <f>'[2]1.2_OriginalTargets_AfterMC'!BD98</f>
        <v>0</v>
      </c>
      <c r="AU85" s="507"/>
      <c r="AV85" s="518">
        <f>'[2]1.2_OriginalTargets_AfterMC'!BF98</f>
        <v>0</v>
      </c>
      <c r="AW85" s="518">
        <f>'[2]1.2_OriginalTargets_AfterMC'!BG98</f>
        <v>0</v>
      </c>
      <c r="AX85" s="518">
        <f>'[2]1.2_OriginalTargets_AfterMC'!BH98</f>
        <v>0</v>
      </c>
      <c r="AY85" s="518">
        <f>'[2]1.2_OriginalTargets_AfterMC'!BI98</f>
        <v>0</v>
      </c>
      <c r="AZ85" s="518">
        <f>'[2]1.2_OriginalTargets_AfterMC'!BJ98</f>
        <v>0</v>
      </c>
      <c r="BA85" s="519">
        <f>'[2]1.2_OriginalTargets_AfterMC'!BK98</f>
        <v>0</v>
      </c>
    </row>
    <row r="86" spans="1:53" ht="25.5">
      <c r="A86" s="520" t="s">
        <v>9</v>
      </c>
      <c r="B86" s="501">
        <v>37</v>
      </c>
      <c r="C86" s="502" t="s">
        <v>29</v>
      </c>
      <c r="D86" s="503" t="s">
        <v>59</v>
      </c>
      <c r="E86" s="521" t="s">
        <v>52</v>
      </c>
      <c r="F86" s="505">
        <f>'[2]1.2_OriginalTargets_AfterMC'!I99</f>
        <v>9</v>
      </c>
      <c r="G86" s="505">
        <f>'[2]1.2_OriginalTargets_AfterMC'!J99</f>
        <v>2</v>
      </c>
      <c r="H86" s="505">
        <f>'[2]1.2_OriginalTargets_AfterMC'!K99</f>
        <v>0</v>
      </c>
      <c r="I86" s="505">
        <f>'[2]1.2_OriginalTargets_AfterMC'!L99</f>
        <v>7</v>
      </c>
      <c r="J86" s="505">
        <f>'[2]1.2_OriginalTargets_AfterMC'!M99</f>
        <v>0</v>
      </c>
      <c r="K86" s="506">
        <f>'[2]1.2_OriginalTargets_AfterMC'!N99</f>
        <v>0</v>
      </c>
      <c r="M86" s="505">
        <f>'[2]1.2_OriginalTargets_AfterMC'!S99</f>
        <v>9</v>
      </c>
      <c r="N86" s="505">
        <f>'[2]1.2_OriginalTargets_AfterMC'!T99</f>
        <v>3</v>
      </c>
      <c r="O86" s="505">
        <f>'[2]1.2_OriginalTargets_AfterMC'!U99</f>
        <v>2</v>
      </c>
      <c r="P86" s="505">
        <f>'[2]1.2_OriginalTargets_AfterMC'!V99</f>
        <v>2</v>
      </c>
      <c r="Q86" s="505">
        <f>'[2]1.2_OriginalTargets_AfterMC'!W99</f>
        <v>0</v>
      </c>
      <c r="R86" s="506">
        <f>'[2]1.2_OriginalTargets_AfterMC'!X99</f>
        <v>2</v>
      </c>
      <c r="T86" s="505">
        <f>'[2]1.2_OriginalTargets_AfterMC'!AC99</f>
        <v>9</v>
      </c>
      <c r="U86" s="505">
        <f>'[2]1.2_OriginalTargets_AfterMC'!AD99</f>
        <v>0</v>
      </c>
      <c r="V86" s="505">
        <f>'[2]1.2_OriginalTargets_AfterMC'!AE99</f>
        <v>0</v>
      </c>
      <c r="W86" s="505">
        <f>'[2]1.2_OriginalTargets_AfterMC'!AF99</f>
        <v>2</v>
      </c>
      <c r="X86" s="505">
        <f>'[2]1.2_OriginalTargets_AfterMC'!AG99</f>
        <v>0</v>
      </c>
      <c r="Y86" s="506">
        <f>'[2]1.2_OriginalTargets_AfterMC'!AH99</f>
        <v>7</v>
      </c>
      <c r="AA86" s="505">
        <f>'[2]1.2_OriginalTargets_AfterMC'!AK99</f>
        <v>5</v>
      </c>
      <c r="AB86" s="505">
        <f>'[2]1.2_OriginalTargets_AfterMC'!AL99</f>
        <v>3</v>
      </c>
      <c r="AC86" s="505">
        <f>'[2]1.2_OriginalTargets_AfterMC'!AM99</f>
        <v>2</v>
      </c>
      <c r="AD86" s="505">
        <f>'[2]1.2_OriginalTargets_AfterMC'!AN99</f>
        <v>0</v>
      </c>
      <c r="AE86" s="505">
        <f>'[2]1.2_OriginalTargets_AfterMC'!AO99</f>
        <v>0</v>
      </c>
      <c r="AF86" s="506">
        <f>'[2]1.2_OriginalTargets_AfterMC'!AP99</f>
        <v>-5</v>
      </c>
      <c r="AG86" s="507"/>
      <c r="AH86" s="505">
        <f>'[2]1.2_OriginalTargets_AfterMC'!AR99</f>
        <v>5</v>
      </c>
      <c r="AI86" s="505">
        <f>'[2]1.2_OriginalTargets_AfterMC'!AS99</f>
        <v>3</v>
      </c>
      <c r="AJ86" s="505">
        <f>'[2]1.2_OriginalTargets_AfterMC'!AT99</f>
        <v>2</v>
      </c>
      <c r="AK86" s="505">
        <f>'[2]1.2_OriginalTargets_AfterMC'!AU99</f>
        <v>0</v>
      </c>
      <c r="AL86" s="505">
        <f>'[2]1.2_OriginalTargets_AfterMC'!AV99</f>
        <v>0</v>
      </c>
      <c r="AM86" s="506">
        <f>'[2]1.2_OriginalTargets_AfterMC'!AW99</f>
        <v>-5</v>
      </c>
      <c r="AN86" s="507"/>
      <c r="AO86" s="505">
        <f>'[2]1.2_OriginalTargets_AfterMC'!AY99</f>
        <v>0</v>
      </c>
      <c r="AP86" s="505">
        <f>'[2]1.2_OriginalTargets_AfterMC'!AZ99</f>
        <v>0</v>
      </c>
      <c r="AQ86" s="505">
        <f>'[2]1.2_OriginalTargets_AfterMC'!BA99</f>
        <v>0</v>
      </c>
      <c r="AR86" s="505">
        <f>'[2]1.2_OriginalTargets_AfterMC'!BB99</f>
        <v>0</v>
      </c>
      <c r="AS86" s="505">
        <f>'[2]1.2_OriginalTargets_AfterMC'!BC99</f>
        <v>0</v>
      </c>
      <c r="AT86" s="506">
        <f>'[2]1.2_OriginalTargets_AfterMC'!BD99</f>
        <v>0</v>
      </c>
      <c r="AU86" s="507"/>
      <c r="AV86" s="505">
        <f>'[2]1.2_OriginalTargets_AfterMC'!BF99</f>
        <v>0</v>
      </c>
      <c r="AW86" s="505">
        <f>'[2]1.2_OriginalTargets_AfterMC'!BG99</f>
        <v>0</v>
      </c>
      <c r="AX86" s="505">
        <f>'[2]1.2_OriginalTargets_AfterMC'!BH99</f>
        <v>0</v>
      </c>
      <c r="AY86" s="505">
        <f>'[2]1.2_OriginalTargets_AfterMC'!BI99</f>
        <v>0</v>
      </c>
      <c r="AZ86" s="505">
        <f>'[2]1.2_OriginalTargets_AfterMC'!BJ99</f>
        <v>0</v>
      </c>
      <c r="BA86" s="506">
        <f>'[2]1.2_OriginalTargets_AfterMC'!BK99</f>
        <v>0</v>
      </c>
    </row>
    <row r="87" spans="1:53" ht="13.15">
      <c r="A87" s="508"/>
      <c r="B87" s="509"/>
      <c r="C87" s="510"/>
      <c r="D87" s="511"/>
      <c r="E87" s="504" t="s">
        <v>53</v>
      </c>
      <c r="F87" s="512">
        <f>'[2]1.2_OriginalTargets_AfterMC'!I100</f>
        <v>0</v>
      </c>
      <c r="G87" s="512">
        <f>'[2]1.2_OriginalTargets_AfterMC'!J100</f>
        <v>0</v>
      </c>
      <c r="H87" s="512">
        <f>'[2]1.2_OriginalTargets_AfterMC'!K100</f>
        <v>0</v>
      </c>
      <c r="I87" s="512">
        <f>'[2]1.2_OriginalTargets_AfterMC'!L100</f>
        <v>0</v>
      </c>
      <c r="J87" s="512">
        <f>'[2]1.2_OriginalTargets_AfterMC'!M100</f>
        <v>0</v>
      </c>
      <c r="K87" s="513">
        <f>'[2]1.2_OriginalTargets_AfterMC'!N100</f>
        <v>0</v>
      </c>
      <c r="M87" s="512">
        <f>'[2]1.2_OriginalTargets_AfterMC'!S100</f>
        <v>0</v>
      </c>
      <c r="N87" s="512">
        <f>'[2]1.2_OriginalTargets_AfterMC'!T100</f>
        <v>0</v>
      </c>
      <c r="O87" s="512">
        <f>'[2]1.2_OriginalTargets_AfterMC'!U100</f>
        <v>0</v>
      </c>
      <c r="P87" s="512">
        <f>'[2]1.2_OriginalTargets_AfterMC'!V100</f>
        <v>0</v>
      </c>
      <c r="Q87" s="512">
        <f>'[2]1.2_OriginalTargets_AfterMC'!W100</f>
        <v>0</v>
      </c>
      <c r="R87" s="513">
        <f>'[2]1.2_OriginalTargets_AfterMC'!X100</f>
        <v>0</v>
      </c>
      <c r="T87" s="512">
        <f>'[2]1.2_OriginalTargets_AfterMC'!AC100</f>
        <v>0</v>
      </c>
      <c r="U87" s="512">
        <f>'[2]1.2_OriginalTargets_AfterMC'!AD100</f>
        <v>0</v>
      </c>
      <c r="V87" s="512">
        <f>'[2]1.2_OriginalTargets_AfterMC'!AE100</f>
        <v>0</v>
      </c>
      <c r="W87" s="512">
        <f>'[2]1.2_OriginalTargets_AfterMC'!AF100</f>
        <v>0</v>
      </c>
      <c r="X87" s="512">
        <f>'[2]1.2_OriginalTargets_AfterMC'!AG100</f>
        <v>0</v>
      </c>
      <c r="Y87" s="513">
        <f>'[2]1.2_OriginalTargets_AfterMC'!AH100</f>
        <v>0</v>
      </c>
      <c r="AA87" s="512">
        <f>'[2]1.2_OriginalTargets_AfterMC'!AK100</f>
        <v>0</v>
      </c>
      <c r="AB87" s="512">
        <f>'[2]1.2_OriginalTargets_AfterMC'!AL100</f>
        <v>0</v>
      </c>
      <c r="AC87" s="512">
        <f>'[2]1.2_OriginalTargets_AfterMC'!AM100</f>
        <v>0</v>
      </c>
      <c r="AD87" s="512">
        <f>'[2]1.2_OriginalTargets_AfterMC'!AN100</f>
        <v>0</v>
      </c>
      <c r="AE87" s="512">
        <f>'[2]1.2_OriginalTargets_AfterMC'!AO100</f>
        <v>0</v>
      </c>
      <c r="AF87" s="513">
        <f>'[2]1.2_OriginalTargets_AfterMC'!AP100</f>
        <v>0</v>
      </c>
      <c r="AG87" s="507"/>
      <c r="AH87" s="512">
        <f>'[2]1.2_OriginalTargets_AfterMC'!AR100</f>
        <v>0</v>
      </c>
      <c r="AI87" s="512">
        <f>'[2]1.2_OriginalTargets_AfterMC'!AS100</f>
        <v>0</v>
      </c>
      <c r="AJ87" s="512">
        <f>'[2]1.2_OriginalTargets_AfterMC'!AT100</f>
        <v>0</v>
      </c>
      <c r="AK87" s="512">
        <f>'[2]1.2_OriginalTargets_AfterMC'!AU100</f>
        <v>0</v>
      </c>
      <c r="AL87" s="512">
        <f>'[2]1.2_OriginalTargets_AfterMC'!AV100</f>
        <v>0</v>
      </c>
      <c r="AM87" s="513">
        <f>'[2]1.2_OriginalTargets_AfterMC'!AW100</f>
        <v>0</v>
      </c>
      <c r="AN87" s="507"/>
      <c r="AO87" s="512">
        <f>'[2]1.2_OriginalTargets_AfterMC'!AY100</f>
        <v>0</v>
      </c>
      <c r="AP87" s="512">
        <f>'[2]1.2_OriginalTargets_AfterMC'!AZ100</f>
        <v>0</v>
      </c>
      <c r="AQ87" s="512">
        <f>'[2]1.2_OriginalTargets_AfterMC'!BA100</f>
        <v>0</v>
      </c>
      <c r="AR87" s="512">
        <f>'[2]1.2_OriginalTargets_AfterMC'!BB100</f>
        <v>0</v>
      </c>
      <c r="AS87" s="512">
        <f>'[2]1.2_OriginalTargets_AfterMC'!BC100</f>
        <v>0</v>
      </c>
      <c r="AT87" s="513">
        <f>'[2]1.2_OriginalTargets_AfterMC'!BD100</f>
        <v>0</v>
      </c>
      <c r="AU87" s="507"/>
      <c r="AV87" s="512">
        <f>'[2]1.2_OriginalTargets_AfterMC'!BF100</f>
        <v>0</v>
      </c>
      <c r="AW87" s="512">
        <f>'[2]1.2_OriginalTargets_AfterMC'!BG100</f>
        <v>0</v>
      </c>
      <c r="AX87" s="512">
        <f>'[2]1.2_OriginalTargets_AfterMC'!BH100</f>
        <v>0</v>
      </c>
      <c r="AY87" s="512">
        <f>'[2]1.2_OriginalTargets_AfterMC'!BI100</f>
        <v>0</v>
      </c>
      <c r="AZ87" s="512">
        <f>'[2]1.2_OriginalTargets_AfterMC'!BJ100</f>
        <v>0</v>
      </c>
      <c r="BA87" s="513">
        <f>'[2]1.2_OriginalTargets_AfterMC'!BK100</f>
        <v>0</v>
      </c>
    </row>
    <row r="88" spans="1:53" ht="13.15">
      <c r="A88" s="508"/>
      <c r="B88" s="509"/>
      <c r="C88" s="510"/>
      <c r="D88" s="511"/>
      <c r="E88" s="504" t="s">
        <v>54</v>
      </c>
      <c r="F88" s="512">
        <f>'[2]1.2_OriginalTargets_AfterMC'!I101</f>
        <v>0</v>
      </c>
      <c r="G88" s="512">
        <f>'[2]1.2_OriginalTargets_AfterMC'!J101</f>
        <v>0</v>
      </c>
      <c r="H88" s="512">
        <f>'[2]1.2_OriginalTargets_AfterMC'!K101</f>
        <v>0</v>
      </c>
      <c r="I88" s="512">
        <f>'[2]1.2_OriginalTargets_AfterMC'!L101</f>
        <v>0</v>
      </c>
      <c r="J88" s="512">
        <f>'[2]1.2_OriginalTargets_AfterMC'!M101</f>
        <v>0</v>
      </c>
      <c r="K88" s="513">
        <f>'[2]1.2_OriginalTargets_AfterMC'!N101</f>
        <v>0</v>
      </c>
      <c r="M88" s="512">
        <f>'[2]1.2_OriginalTargets_AfterMC'!S101</f>
        <v>0</v>
      </c>
      <c r="N88" s="512">
        <f>'[2]1.2_OriginalTargets_AfterMC'!T101</f>
        <v>0</v>
      </c>
      <c r="O88" s="512">
        <f>'[2]1.2_OriginalTargets_AfterMC'!U101</f>
        <v>0</v>
      </c>
      <c r="P88" s="512">
        <f>'[2]1.2_OriginalTargets_AfterMC'!V101</f>
        <v>0</v>
      </c>
      <c r="Q88" s="512">
        <f>'[2]1.2_OriginalTargets_AfterMC'!W101</f>
        <v>0</v>
      </c>
      <c r="R88" s="513">
        <f>'[2]1.2_OriginalTargets_AfterMC'!X101</f>
        <v>0</v>
      </c>
      <c r="T88" s="512">
        <f>'[2]1.2_OriginalTargets_AfterMC'!AC101</f>
        <v>0</v>
      </c>
      <c r="U88" s="512">
        <f>'[2]1.2_OriginalTargets_AfterMC'!AD101</f>
        <v>0</v>
      </c>
      <c r="V88" s="512">
        <f>'[2]1.2_OriginalTargets_AfterMC'!AE101</f>
        <v>0</v>
      </c>
      <c r="W88" s="512">
        <f>'[2]1.2_OriginalTargets_AfterMC'!AF101</f>
        <v>0</v>
      </c>
      <c r="X88" s="512">
        <f>'[2]1.2_OriginalTargets_AfterMC'!AG101</f>
        <v>0</v>
      </c>
      <c r="Y88" s="513">
        <f>'[2]1.2_OriginalTargets_AfterMC'!AH101</f>
        <v>0</v>
      </c>
      <c r="AA88" s="512">
        <f>'[2]1.2_OriginalTargets_AfterMC'!AK101</f>
        <v>0</v>
      </c>
      <c r="AB88" s="512">
        <f>'[2]1.2_OriginalTargets_AfterMC'!AL101</f>
        <v>0</v>
      </c>
      <c r="AC88" s="512">
        <f>'[2]1.2_OriginalTargets_AfterMC'!AM101</f>
        <v>0</v>
      </c>
      <c r="AD88" s="512">
        <f>'[2]1.2_OriginalTargets_AfterMC'!AN101</f>
        <v>0</v>
      </c>
      <c r="AE88" s="512">
        <f>'[2]1.2_OriginalTargets_AfterMC'!AO101</f>
        <v>0</v>
      </c>
      <c r="AF88" s="513">
        <f>'[2]1.2_OriginalTargets_AfterMC'!AP101</f>
        <v>0</v>
      </c>
      <c r="AG88" s="507"/>
      <c r="AH88" s="512">
        <f>'[2]1.2_OriginalTargets_AfterMC'!AR101</f>
        <v>0</v>
      </c>
      <c r="AI88" s="512">
        <f>'[2]1.2_OriginalTargets_AfterMC'!AS101</f>
        <v>0</v>
      </c>
      <c r="AJ88" s="512">
        <f>'[2]1.2_OriginalTargets_AfterMC'!AT101</f>
        <v>0</v>
      </c>
      <c r="AK88" s="512">
        <f>'[2]1.2_OriginalTargets_AfterMC'!AU101</f>
        <v>0</v>
      </c>
      <c r="AL88" s="512">
        <f>'[2]1.2_OriginalTargets_AfterMC'!AV101</f>
        <v>0</v>
      </c>
      <c r="AM88" s="513">
        <f>'[2]1.2_OriginalTargets_AfterMC'!AW101</f>
        <v>0</v>
      </c>
      <c r="AN88" s="507"/>
      <c r="AO88" s="512">
        <f>'[2]1.2_OriginalTargets_AfterMC'!AY101</f>
        <v>0</v>
      </c>
      <c r="AP88" s="512">
        <f>'[2]1.2_OriginalTargets_AfterMC'!AZ101</f>
        <v>0</v>
      </c>
      <c r="AQ88" s="512">
        <f>'[2]1.2_OriginalTargets_AfterMC'!BA101</f>
        <v>0</v>
      </c>
      <c r="AR88" s="512">
        <f>'[2]1.2_OriginalTargets_AfterMC'!BB101</f>
        <v>0</v>
      </c>
      <c r="AS88" s="512">
        <f>'[2]1.2_OriginalTargets_AfterMC'!BC101</f>
        <v>0</v>
      </c>
      <c r="AT88" s="513">
        <f>'[2]1.2_OriginalTargets_AfterMC'!BD101</f>
        <v>0</v>
      </c>
      <c r="AU88" s="507"/>
      <c r="AV88" s="512">
        <f>'[2]1.2_OriginalTargets_AfterMC'!BF101</f>
        <v>0</v>
      </c>
      <c r="AW88" s="512">
        <f>'[2]1.2_OriginalTargets_AfterMC'!BG101</f>
        <v>0</v>
      </c>
      <c r="AX88" s="512">
        <f>'[2]1.2_OriginalTargets_AfterMC'!BH101</f>
        <v>0</v>
      </c>
      <c r="AY88" s="512">
        <f>'[2]1.2_OriginalTargets_AfterMC'!BI101</f>
        <v>0</v>
      </c>
      <c r="AZ88" s="512">
        <f>'[2]1.2_OriginalTargets_AfterMC'!BJ101</f>
        <v>0</v>
      </c>
      <c r="BA88" s="513">
        <f>'[2]1.2_OriginalTargets_AfterMC'!BK101</f>
        <v>0</v>
      </c>
    </row>
    <row r="89" spans="1:53" ht="13.5" thickBot="1">
      <c r="A89" s="508"/>
      <c r="B89" s="514"/>
      <c r="C89" s="515"/>
      <c r="D89" s="516"/>
      <c r="E89" s="517" t="s">
        <v>55</v>
      </c>
      <c r="F89" s="518">
        <f>'[2]1.2_OriginalTargets_AfterMC'!I102</f>
        <v>0</v>
      </c>
      <c r="G89" s="518">
        <f>'[2]1.2_OriginalTargets_AfterMC'!J102</f>
        <v>0</v>
      </c>
      <c r="H89" s="518">
        <f>'[2]1.2_OriginalTargets_AfterMC'!K102</f>
        <v>0</v>
      </c>
      <c r="I89" s="518">
        <f>'[2]1.2_OriginalTargets_AfterMC'!L102</f>
        <v>0</v>
      </c>
      <c r="J89" s="518">
        <f>'[2]1.2_OriginalTargets_AfterMC'!M102</f>
        <v>0</v>
      </c>
      <c r="K89" s="519">
        <f>'[2]1.2_OriginalTargets_AfterMC'!N102</f>
        <v>0</v>
      </c>
      <c r="M89" s="518">
        <f>'[2]1.2_OriginalTargets_AfterMC'!S102</f>
        <v>0</v>
      </c>
      <c r="N89" s="518">
        <f>'[2]1.2_OriginalTargets_AfterMC'!T102</f>
        <v>0</v>
      </c>
      <c r="O89" s="518">
        <f>'[2]1.2_OriginalTargets_AfterMC'!U102</f>
        <v>0</v>
      </c>
      <c r="P89" s="518">
        <f>'[2]1.2_OriginalTargets_AfterMC'!V102</f>
        <v>0</v>
      </c>
      <c r="Q89" s="518">
        <f>'[2]1.2_OriginalTargets_AfterMC'!W102</f>
        <v>0</v>
      </c>
      <c r="R89" s="519">
        <f>'[2]1.2_OriginalTargets_AfterMC'!X102</f>
        <v>0</v>
      </c>
      <c r="T89" s="518">
        <f>'[2]1.2_OriginalTargets_AfterMC'!AC102</f>
        <v>0</v>
      </c>
      <c r="U89" s="518">
        <f>'[2]1.2_OriginalTargets_AfterMC'!AD102</f>
        <v>0</v>
      </c>
      <c r="V89" s="518">
        <f>'[2]1.2_OriginalTargets_AfterMC'!AE102</f>
        <v>0</v>
      </c>
      <c r="W89" s="518">
        <f>'[2]1.2_OriginalTargets_AfterMC'!AF102</f>
        <v>0</v>
      </c>
      <c r="X89" s="518">
        <f>'[2]1.2_OriginalTargets_AfterMC'!AG102</f>
        <v>0</v>
      </c>
      <c r="Y89" s="519">
        <f>'[2]1.2_OriginalTargets_AfterMC'!AH102</f>
        <v>0</v>
      </c>
      <c r="AA89" s="518">
        <f>'[2]1.2_OriginalTargets_AfterMC'!AK102</f>
        <v>0</v>
      </c>
      <c r="AB89" s="518">
        <f>'[2]1.2_OriginalTargets_AfterMC'!AL102</f>
        <v>0</v>
      </c>
      <c r="AC89" s="518">
        <f>'[2]1.2_OriginalTargets_AfterMC'!AM102</f>
        <v>0</v>
      </c>
      <c r="AD89" s="518">
        <f>'[2]1.2_OriginalTargets_AfterMC'!AN102</f>
        <v>0</v>
      </c>
      <c r="AE89" s="518">
        <f>'[2]1.2_OriginalTargets_AfterMC'!AO102</f>
        <v>0</v>
      </c>
      <c r="AF89" s="519">
        <f>'[2]1.2_OriginalTargets_AfterMC'!AP102</f>
        <v>0</v>
      </c>
      <c r="AG89" s="507"/>
      <c r="AH89" s="518">
        <f>'[2]1.2_OriginalTargets_AfterMC'!AR102</f>
        <v>0</v>
      </c>
      <c r="AI89" s="518">
        <f>'[2]1.2_OriginalTargets_AfterMC'!AS102</f>
        <v>0</v>
      </c>
      <c r="AJ89" s="518">
        <f>'[2]1.2_OriginalTargets_AfterMC'!AT102</f>
        <v>0</v>
      </c>
      <c r="AK89" s="518">
        <f>'[2]1.2_OriginalTargets_AfterMC'!AU102</f>
        <v>0</v>
      </c>
      <c r="AL89" s="518">
        <f>'[2]1.2_OriginalTargets_AfterMC'!AV102</f>
        <v>0</v>
      </c>
      <c r="AM89" s="519">
        <f>'[2]1.2_OriginalTargets_AfterMC'!AW102</f>
        <v>0</v>
      </c>
      <c r="AN89" s="507"/>
      <c r="AO89" s="518">
        <f>'[2]1.2_OriginalTargets_AfterMC'!AY102</f>
        <v>0</v>
      </c>
      <c r="AP89" s="518">
        <f>'[2]1.2_OriginalTargets_AfterMC'!AZ102</f>
        <v>0</v>
      </c>
      <c r="AQ89" s="518">
        <f>'[2]1.2_OriginalTargets_AfterMC'!BA102</f>
        <v>0</v>
      </c>
      <c r="AR89" s="518">
        <f>'[2]1.2_OriginalTargets_AfterMC'!BB102</f>
        <v>0</v>
      </c>
      <c r="AS89" s="518">
        <f>'[2]1.2_OriginalTargets_AfterMC'!BC102</f>
        <v>0</v>
      </c>
      <c r="AT89" s="519">
        <f>'[2]1.2_OriginalTargets_AfterMC'!BD102</f>
        <v>0</v>
      </c>
      <c r="AU89" s="507"/>
      <c r="AV89" s="518">
        <f>'[2]1.2_OriginalTargets_AfterMC'!BF102</f>
        <v>0</v>
      </c>
      <c r="AW89" s="518">
        <f>'[2]1.2_OriginalTargets_AfterMC'!BG102</f>
        <v>0</v>
      </c>
      <c r="AX89" s="518">
        <f>'[2]1.2_OriginalTargets_AfterMC'!BH102</f>
        <v>0</v>
      </c>
      <c r="AY89" s="518">
        <f>'[2]1.2_OriginalTargets_AfterMC'!BI102</f>
        <v>0</v>
      </c>
      <c r="AZ89" s="518">
        <f>'[2]1.2_OriginalTargets_AfterMC'!BJ102</f>
        <v>0</v>
      </c>
      <c r="BA89" s="519">
        <f>'[2]1.2_OriginalTargets_AfterMC'!BK102</f>
        <v>0</v>
      </c>
    </row>
    <row r="90" spans="1:53" ht="25.5">
      <c r="A90" s="520" t="s">
        <v>9</v>
      </c>
      <c r="B90" s="501">
        <v>3</v>
      </c>
      <c r="C90" s="502" t="s">
        <v>30</v>
      </c>
      <c r="D90" s="503" t="s">
        <v>58</v>
      </c>
      <c r="E90" s="521" t="s">
        <v>52</v>
      </c>
      <c r="F90" s="505">
        <f>'[2]1.2_OriginalTargets_AfterMC'!I103</f>
        <v>7</v>
      </c>
      <c r="G90" s="505">
        <f>'[2]1.2_OriginalTargets_AfterMC'!J103</f>
        <v>0</v>
      </c>
      <c r="H90" s="505">
        <f>'[2]1.2_OriginalTargets_AfterMC'!K103</f>
        <v>2</v>
      </c>
      <c r="I90" s="505">
        <f>'[2]1.2_OriginalTargets_AfterMC'!L103</f>
        <v>5</v>
      </c>
      <c r="J90" s="505">
        <f>'[2]1.2_OriginalTargets_AfterMC'!M103</f>
        <v>0</v>
      </c>
      <c r="K90" s="506">
        <f>'[2]1.2_OriginalTargets_AfterMC'!N103</f>
        <v>0</v>
      </c>
      <c r="M90" s="505">
        <f>'[2]1.2_OriginalTargets_AfterMC'!S103</f>
        <v>7</v>
      </c>
      <c r="N90" s="505">
        <f>'[2]1.2_OriginalTargets_AfterMC'!T103</f>
        <v>0</v>
      </c>
      <c r="O90" s="505">
        <f>'[2]1.2_OriginalTargets_AfterMC'!U103</f>
        <v>5</v>
      </c>
      <c r="P90" s="505">
        <f>'[2]1.2_OriginalTargets_AfterMC'!V103</f>
        <v>0</v>
      </c>
      <c r="Q90" s="505">
        <f>'[2]1.2_OriginalTargets_AfterMC'!W103</f>
        <v>0</v>
      </c>
      <c r="R90" s="506">
        <f>'[2]1.2_OriginalTargets_AfterMC'!X103</f>
        <v>2</v>
      </c>
      <c r="T90" s="505">
        <f>'[2]1.2_OriginalTargets_AfterMC'!AC103</f>
        <v>7</v>
      </c>
      <c r="U90" s="505">
        <f>'[2]1.2_OriginalTargets_AfterMC'!AD103</f>
        <v>0</v>
      </c>
      <c r="V90" s="505">
        <f>'[2]1.2_OriginalTargets_AfterMC'!AE103</f>
        <v>0</v>
      </c>
      <c r="W90" s="505">
        <f>'[2]1.2_OriginalTargets_AfterMC'!AF103</f>
        <v>0</v>
      </c>
      <c r="X90" s="505">
        <f>'[2]1.2_OriginalTargets_AfterMC'!AG103</f>
        <v>2</v>
      </c>
      <c r="Y90" s="506">
        <f>'[2]1.2_OriginalTargets_AfterMC'!AH103</f>
        <v>5</v>
      </c>
      <c r="AA90" s="505">
        <f>'[2]1.2_OriginalTargets_AfterMC'!AK103</f>
        <v>5</v>
      </c>
      <c r="AB90" s="505">
        <f>'[2]1.2_OriginalTargets_AfterMC'!AL103</f>
        <v>0</v>
      </c>
      <c r="AC90" s="505">
        <f>'[2]1.2_OriginalTargets_AfterMC'!AM103</f>
        <v>5</v>
      </c>
      <c r="AD90" s="505">
        <f>'[2]1.2_OriginalTargets_AfterMC'!AN103</f>
        <v>0</v>
      </c>
      <c r="AE90" s="505">
        <f>'[2]1.2_OriginalTargets_AfterMC'!AO103</f>
        <v>-2</v>
      </c>
      <c r="AF90" s="506">
        <f>'[2]1.2_OriginalTargets_AfterMC'!AP103</f>
        <v>-3</v>
      </c>
      <c r="AG90" s="507"/>
      <c r="AH90" s="505">
        <f>'[2]1.2_OriginalTargets_AfterMC'!AR103</f>
        <v>5</v>
      </c>
      <c r="AI90" s="505">
        <f>'[2]1.2_OriginalTargets_AfterMC'!AS103</f>
        <v>0</v>
      </c>
      <c r="AJ90" s="505">
        <f>'[2]1.2_OriginalTargets_AfterMC'!AT103</f>
        <v>5</v>
      </c>
      <c r="AK90" s="505">
        <f>'[2]1.2_OriginalTargets_AfterMC'!AU103</f>
        <v>0</v>
      </c>
      <c r="AL90" s="505">
        <f>'[2]1.2_OriginalTargets_AfterMC'!AV103</f>
        <v>-2</v>
      </c>
      <c r="AM90" s="506">
        <f>'[2]1.2_OriginalTargets_AfterMC'!AW103</f>
        <v>-3</v>
      </c>
      <c r="AN90" s="507"/>
      <c r="AO90" s="505">
        <f>'[2]1.2_OriginalTargets_AfterMC'!AY103</f>
        <v>0</v>
      </c>
      <c r="AP90" s="505">
        <f>'[2]1.2_OriginalTargets_AfterMC'!AZ103</f>
        <v>0</v>
      </c>
      <c r="AQ90" s="505">
        <f>'[2]1.2_OriginalTargets_AfterMC'!BA103</f>
        <v>0</v>
      </c>
      <c r="AR90" s="505">
        <f>'[2]1.2_OriginalTargets_AfterMC'!BB103</f>
        <v>0</v>
      </c>
      <c r="AS90" s="505">
        <f>'[2]1.2_OriginalTargets_AfterMC'!BC103</f>
        <v>0</v>
      </c>
      <c r="AT90" s="506">
        <f>'[2]1.2_OriginalTargets_AfterMC'!BD103</f>
        <v>0</v>
      </c>
      <c r="AU90" s="507"/>
      <c r="AV90" s="505">
        <f>'[2]1.2_OriginalTargets_AfterMC'!BF103</f>
        <v>0</v>
      </c>
      <c r="AW90" s="505">
        <f>'[2]1.2_OriginalTargets_AfterMC'!BG103</f>
        <v>0</v>
      </c>
      <c r="AX90" s="505">
        <f>'[2]1.2_OriginalTargets_AfterMC'!BH103</f>
        <v>0</v>
      </c>
      <c r="AY90" s="505">
        <f>'[2]1.2_OriginalTargets_AfterMC'!BI103</f>
        <v>0</v>
      </c>
      <c r="AZ90" s="505">
        <f>'[2]1.2_OriginalTargets_AfterMC'!BJ103</f>
        <v>0</v>
      </c>
      <c r="BA90" s="506">
        <f>'[2]1.2_OriginalTargets_AfterMC'!BK103</f>
        <v>0</v>
      </c>
    </row>
    <row r="91" spans="1:53" ht="13.15">
      <c r="A91" s="508"/>
      <c r="B91" s="509"/>
      <c r="C91" s="510"/>
      <c r="D91" s="511"/>
      <c r="E91" s="504" t="s">
        <v>53</v>
      </c>
      <c r="F91" s="512">
        <f>'[2]1.2_OriginalTargets_AfterMC'!I104</f>
        <v>0</v>
      </c>
      <c r="G91" s="512">
        <f>'[2]1.2_OriginalTargets_AfterMC'!J104</f>
        <v>0</v>
      </c>
      <c r="H91" s="512">
        <f>'[2]1.2_OriginalTargets_AfterMC'!K104</f>
        <v>0</v>
      </c>
      <c r="I91" s="512">
        <f>'[2]1.2_OriginalTargets_AfterMC'!L104</f>
        <v>0</v>
      </c>
      <c r="J91" s="512">
        <f>'[2]1.2_OriginalTargets_AfterMC'!M104</f>
        <v>0</v>
      </c>
      <c r="K91" s="513">
        <f>'[2]1.2_OriginalTargets_AfterMC'!N104</f>
        <v>0</v>
      </c>
      <c r="M91" s="512">
        <f>'[2]1.2_OriginalTargets_AfterMC'!S104</f>
        <v>0</v>
      </c>
      <c r="N91" s="512">
        <f>'[2]1.2_OriginalTargets_AfterMC'!T104</f>
        <v>0</v>
      </c>
      <c r="O91" s="512">
        <f>'[2]1.2_OriginalTargets_AfterMC'!U104</f>
        <v>0</v>
      </c>
      <c r="P91" s="512">
        <f>'[2]1.2_OriginalTargets_AfterMC'!V104</f>
        <v>0</v>
      </c>
      <c r="Q91" s="512">
        <f>'[2]1.2_OriginalTargets_AfterMC'!W104</f>
        <v>0</v>
      </c>
      <c r="R91" s="513">
        <f>'[2]1.2_OriginalTargets_AfterMC'!X104</f>
        <v>0</v>
      </c>
      <c r="T91" s="512">
        <f>'[2]1.2_OriginalTargets_AfterMC'!AC104</f>
        <v>0</v>
      </c>
      <c r="U91" s="512">
        <f>'[2]1.2_OriginalTargets_AfterMC'!AD104</f>
        <v>0</v>
      </c>
      <c r="V91" s="512">
        <f>'[2]1.2_OriginalTargets_AfterMC'!AE104</f>
        <v>0</v>
      </c>
      <c r="W91" s="512">
        <f>'[2]1.2_OriginalTargets_AfterMC'!AF104</f>
        <v>0</v>
      </c>
      <c r="X91" s="512">
        <f>'[2]1.2_OriginalTargets_AfterMC'!AG104</f>
        <v>0</v>
      </c>
      <c r="Y91" s="513">
        <f>'[2]1.2_OriginalTargets_AfterMC'!AH104</f>
        <v>0</v>
      </c>
      <c r="AA91" s="512">
        <f>'[2]1.2_OriginalTargets_AfterMC'!AK104</f>
        <v>0</v>
      </c>
      <c r="AB91" s="512">
        <f>'[2]1.2_OriginalTargets_AfterMC'!AL104</f>
        <v>0</v>
      </c>
      <c r="AC91" s="512">
        <f>'[2]1.2_OriginalTargets_AfterMC'!AM104</f>
        <v>0</v>
      </c>
      <c r="AD91" s="512">
        <f>'[2]1.2_OriginalTargets_AfterMC'!AN104</f>
        <v>0</v>
      </c>
      <c r="AE91" s="512">
        <f>'[2]1.2_OriginalTargets_AfterMC'!AO104</f>
        <v>0</v>
      </c>
      <c r="AF91" s="513">
        <f>'[2]1.2_OriginalTargets_AfterMC'!AP104</f>
        <v>0</v>
      </c>
      <c r="AG91" s="507"/>
      <c r="AH91" s="512">
        <f>'[2]1.2_OriginalTargets_AfterMC'!AR104</f>
        <v>0</v>
      </c>
      <c r="AI91" s="512">
        <f>'[2]1.2_OriginalTargets_AfterMC'!AS104</f>
        <v>0</v>
      </c>
      <c r="AJ91" s="512">
        <f>'[2]1.2_OriginalTargets_AfterMC'!AT104</f>
        <v>0</v>
      </c>
      <c r="AK91" s="512">
        <f>'[2]1.2_OriginalTargets_AfterMC'!AU104</f>
        <v>0</v>
      </c>
      <c r="AL91" s="512">
        <f>'[2]1.2_OriginalTargets_AfterMC'!AV104</f>
        <v>0</v>
      </c>
      <c r="AM91" s="513">
        <f>'[2]1.2_OriginalTargets_AfterMC'!AW104</f>
        <v>0</v>
      </c>
      <c r="AN91" s="507"/>
      <c r="AO91" s="512">
        <f>'[2]1.2_OriginalTargets_AfterMC'!AY104</f>
        <v>0</v>
      </c>
      <c r="AP91" s="512">
        <f>'[2]1.2_OriginalTargets_AfterMC'!AZ104</f>
        <v>0</v>
      </c>
      <c r="AQ91" s="512">
        <f>'[2]1.2_OriginalTargets_AfterMC'!BA104</f>
        <v>0</v>
      </c>
      <c r="AR91" s="512">
        <f>'[2]1.2_OriginalTargets_AfterMC'!BB104</f>
        <v>0</v>
      </c>
      <c r="AS91" s="512">
        <f>'[2]1.2_OriginalTargets_AfterMC'!BC104</f>
        <v>0</v>
      </c>
      <c r="AT91" s="513">
        <f>'[2]1.2_OriginalTargets_AfterMC'!BD104</f>
        <v>0</v>
      </c>
      <c r="AU91" s="507"/>
      <c r="AV91" s="512">
        <f>'[2]1.2_OriginalTargets_AfterMC'!BF104</f>
        <v>0</v>
      </c>
      <c r="AW91" s="512">
        <f>'[2]1.2_OriginalTargets_AfterMC'!BG104</f>
        <v>0</v>
      </c>
      <c r="AX91" s="512">
        <f>'[2]1.2_OriginalTargets_AfterMC'!BH104</f>
        <v>0</v>
      </c>
      <c r="AY91" s="512">
        <f>'[2]1.2_OriginalTargets_AfterMC'!BI104</f>
        <v>0</v>
      </c>
      <c r="AZ91" s="512">
        <f>'[2]1.2_OriginalTargets_AfterMC'!BJ104</f>
        <v>0</v>
      </c>
      <c r="BA91" s="513">
        <f>'[2]1.2_OriginalTargets_AfterMC'!BK104</f>
        <v>0</v>
      </c>
    </row>
    <row r="92" spans="1:53" ht="13.15">
      <c r="A92" s="508"/>
      <c r="B92" s="509"/>
      <c r="C92" s="510"/>
      <c r="D92" s="511"/>
      <c r="E92" s="504" t="s">
        <v>54</v>
      </c>
      <c r="F92" s="512">
        <f>'[2]1.2_OriginalTargets_AfterMC'!I105</f>
        <v>0</v>
      </c>
      <c r="G92" s="512">
        <f>'[2]1.2_OriginalTargets_AfterMC'!J105</f>
        <v>0</v>
      </c>
      <c r="H92" s="512">
        <f>'[2]1.2_OriginalTargets_AfterMC'!K105</f>
        <v>0</v>
      </c>
      <c r="I92" s="512">
        <f>'[2]1.2_OriginalTargets_AfterMC'!L105</f>
        <v>0</v>
      </c>
      <c r="J92" s="512">
        <f>'[2]1.2_OriginalTargets_AfterMC'!M105</f>
        <v>0</v>
      </c>
      <c r="K92" s="513">
        <f>'[2]1.2_OriginalTargets_AfterMC'!N105</f>
        <v>0</v>
      </c>
      <c r="M92" s="512">
        <f>'[2]1.2_OriginalTargets_AfterMC'!S105</f>
        <v>0</v>
      </c>
      <c r="N92" s="512">
        <f>'[2]1.2_OriginalTargets_AfterMC'!T105</f>
        <v>0</v>
      </c>
      <c r="O92" s="512">
        <f>'[2]1.2_OriginalTargets_AfterMC'!U105</f>
        <v>0</v>
      </c>
      <c r="P92" s="512">
        <f>'[2]1.2_OriginalTargets_AfterMC'!V105</f>
        <v>0</v>
      </c>
      <c r="Q92" s="512">
        <f>'[2]1.2_OriginalTargets_AfterMC'!W105</f>
        <v>0</v>
      </c>
      <c r="R92" s="513">
        <f>'[2]1.2_OriginalTargets_AfterMC'!X105</f>
        <v>0</v>
      </c>
      <c r="T92" s="512">
        <f>'[2]1.2_OriginalTargets_AfterMC'!AC105</f>
        <v>0</v>
      </c>
      <c r="U92" s="512">
        <f>'[2]1.2_OriginalTargets_AfterMC'!AD105</f>
        <v>0</v>
      </c>
      <c r="V92" s="512">
        <f>'[2]1.2_OriginalTargets_AfterMC'!AE105</f>
        <v>0</v>
      </c>
      <c r="W92" s="512">
        <f>'[2]1.2_OriginalTargets_AfterMC'!AF105</f>
        <v>0</v>
      </c>
      <c r="X92" s="512">
        <f>'[2]1.2_OriginalTargets_AfterMC'!AG105</f>
        <v>0</v>
      </c>
      <c r="Y92" s="513">
        <f>'[2]1.2_OriginalTargets_AfterMC'!AH105</f>
        <v>0</v>
      </c>
      <c r="AA92" s="512">
        <f>'[2]1.2_OriginalTargets_AfterMC'!AK105</f>
        <v>0</v>
      </c>
      <c r="AB92" s="512">
        <f>'[2]1.2_OriginalTargets_AfterMC'!AL105</f>
        <v>0</v>
      </c>
      <c r="AC92" s="512">
        <f>'[2]1.2_OriginalTargets_AfterMC'!AM105</f>
        <v>0</v>
      </c>
      <c r="AD92" s="512">
        <f>'[2]1.2_OriginalTargets_AfterMC'!AN105</f>
        <v>0</v>
      </c>
      <c r="AE92" s="512">
        <f>'[2]1.2_OriginalTargets_AfterMC'!AO105</f>
        <v>0</v>
      </c>
      <c r="AF92" s="513">
        <f>'[2]1.2_OriginalTargets_AfterMC'!AP105</f>
        <v>0</v>
      </c>
      <c r="AG92" s="507"/>
      <c r="AH92" s="512">
        <f>'[2]1.2_OriginalTargets_AfterMC'!AR105</f>
        <v>0</v>
      </c>
      <c r="AI92" s="512">
        <f>'[2]1.2_OriginalTargets_AfterMC'!AS105</f>
        <v>0</v>
      </c>
      <c r="AJ92" s="512">
        <f>'[2]1.2_OriginalTargets_AfterMC'!AT105</f>
        <v>0</v>
      </c>
      <c r="AK92" s="512">
        <f>'[2]1.2_OriginalTargets_AfterMC'!AU105</f>
        <v>0</v>
      </c>
      <c r="AL92" s="512">
        <f>'[2]1.2_OriginalTargets_AfterMC'!AV105</f>
        <v>0</v>
      </c>
      <c r="AM92" s="513">
        <f>'[2]1.2_OriginalTargets_AfterMC'!AW105</f>
        <v>0</v>
      </c>
      <c r="AN92" s="507"/>
      <c r="AO92" s="512">
        <f>'[2]1.2_OriginalTargets_AfterMC'!AY105</f>
        <v>0</v>
      </c>
      <c r="AP92" s="512">
        <f>'[2]1.2_OriginalTargets_AfterMC'!AZ105</f>
        <v>0</v>
      </c>
      <c r="AQ92" s="512">
        <f>'[2]1.2_OriginalTargets_AfterMC'!BA105</f>
        <v>0</v>
      </c>
      <c r="AR92" s="512">
        <f>'[2]1.2_OriginalTargets_AfterMC'!BB105</f>
        <v>0</v>
      </c>
      <c r="AS92" s="512">
        <f>'[2]1.2_OriginalTargets_AfterMC'!BC105</f>
        <v>0</v>
      </c>
      <c r="AT92" s="513">
        <f>'[2]1.2_OriginalTargets_AfterMC'!BD105</f>
        <v>0</v>
      </c>
      <c r="AU92" s="507"/>
      <c r="AV92" s="512">
        <f>'[2]1.2_OriginalTargets_AfterMC'!BF105</f>
        <v>0</v>
      </c>
      <c r="AW92" s="512">
        <f>'[2]1.2_OriginalTargets_AfterMC'!BG105</f>
        <v>0</v>
      </c>
      <c r="AX92" s="512">
        <f>'[2]1.2_OriginalTargets_AfterMC'!BH105</f>
        <v>0</v>
      </c>
      <c r="AY92" s="512">
        <f>'[2]1.2_OriginalTargets_AfterMC'!BI105</f>
        <v>0</v>
      </c>
      <c r="AZ92" s="512">
        <f>'[2]1.2_OriginalTargets_AfterMC'!BJ105</f>
        <v>0</v>
      </c>
      <c r="BA92" s="513">
        <f>'[2]1.2_OriginalTargets_AfterMC'!BK105</f>
        <v>0</v>
      </c>
    </row>
    <row r="93" spans="1:53" ht="13.5" thickBot="1">
      <c r="A93" s="508"/>
      <c r="B93" s="514"/>
      <c r="C93" s="515"/>
      <c r="D93" s="516"/>
      <c r="E93" s="517" t="s">
        <v>55</v>
      </c>
      <c r="F93" s="518">
        <f>'[2]1.2_OriginalTargets_AfterMC'!I106</f>
        <v>0</v>
      </c>
      <c r="G93" s="518">
        <f>'[2]1.2_OriginalTargets_AfterMC'!J106</f>
        <v>0</v>
      </c>
      <c r="H93" s="518">
        <f>'[2]1.2_OriginalTargets_AfterMC'!K106</f>
        <v>0</v>
      </c>
      <c r="I93" s="518">
        <f>'[2]1.2_OriginalTargets_AfterMC'!L106</f>
        <v>0</v>
      </c>
      <c r="J93" s="518">
        <f>'[2]1.2_OriginalTargets_AfterMC'!M106</f>
        <v>0</v>
      </c>
      <c r="K93" s="519">
        <f>'[2]1.2_OriginalTargets_AfterMC'!N106</f>
        <v>0</v>
      </c>
      <c r="M93" s="518">
        <f>'[2]1.2_OriginalTargets_AfterMC'!S106</f>
        <v>0</v>
      </c>
      <c r="N93" s="518">
        <f>'[2]1.2_OriginalTargets_AfterMC'!T106</f>
        <v>0</v>
      </c>
      <c r="O93" s="518">
        <f>'[2]1.2_OriginalTargets_AfterMC'!U106</f>
        <v>0</v>
      </c>
      <c r="P93" s="518">
        <f>'[2]1.2_OriginalTargets_AfterMC'!V106</f>
        <v>0</v>
      </c>
      <c r="Q93" s="518">
        <f>'[2]1.2_OriginalTargets_AfterMC'!W106</f>
        <v>0</v>
      </c>
      <c r="R93" s="519">
        <f>'[2]1.2_OriginalTargets_AfterMC'!X106</f>
        <v>0</v>
      </c>
      <c r="T93" s="518">
        <f>'[2]1.2_OriginalTargets_AfterMC'!AC106</f>
        <v>0</v>
      </c>
      <c r="U93" s="518">
        <f>'[2]1.2_OriginalTargets_AfterMC'!AD106</f>
        <v>0</v>
      </c>
      <c r="V93" s="518">
        <f>'[2]1.2_OriginalTargets_AfterMC'!AE106</f>
        <v>0</v>
      </c>
      <c r="W93" s="518">
        <f>'[2]1.2_OriginalTargets_AfterMC'!AF106</f>
        <v>0</v>
      </c>
      <c r="X93" s="518">
        <f>'[2]1.2_OriginalTargets_AfterMC'!AG106</f>
        <v>0</v>
      </c>
      <c r="Y93" s="519">
        <f>'[2]1.2_OriginalTargets_AfterMC'!AH106</f>
        <v>0</v>
      </c>
      <c r="AA93" s="518">
        <f>'[2]1.2_OriginalTargets_AfterMC'!AK106</f>
        <v>0</v>
      </c>
      <c r="AB93" s="518">
        <f>'[2]1.2_OriginalTargets_AfterMC'!AL106</f>
        <v>0</v>
      </c>
      <c r="AC93" s="518">
        <f>'[2]1.2_OriginalTargets_AfterMC'!AM106</f>
        <v>0</v>
      </c>
      <c r="AD93" s="518">
        <f>'[2]1.2_OriginalTargets_AfterMC'!AN106</f>
        <v>0</v>
      </c>
      <c r="AE93" s="518">
        <f>'[2]1.2_OriginalTargets_AfterMC'!AO106</f>
        <v>0</v>
      </c>
      <c r="AF93" s="519">
        <f>'[2]1.2_OriginalTargets_AfterMC'!AP106</f>
        <v>0</v>
      </c>
      <c r="AG93" s="507"/>
      <c r="AH93" s="518">
        <f>'[2]1.2_OriginalTargets_AfterMC'!AR106</f>
        <v>0</v>
      </c>
      <c r="AI93" s="518">
        <f>'[2]1.2_OriginalTargets_AfterMC'!AS106</f>
        <v>0</v>
      </c>
      <c r="AJ93" s="518">
        <f>'[2]1.2_OriginalTargets_AfterMC'!AT106</f>
        <v>0</v>
      </c>
      <c r="AK93" s="518">
        <f>'[2]1.2_OriginalTargets_AfterMC'!AU106</f>
        <v>0</v>
      </c>
      <c r="AL93" s="518">
        <f>'[2]1.2_OriginalTargets_AfterMC'!AV106</f>
        <v>0</v>
      </c>
      <c r="AM93" s="519">
        <f>'[2]1.2_OriginalTargets_AfterMC'!AW106</f>
        <v>0</v>
      </c>
      <c r="AN93" s="507"/>
      <c r="AO93" s="518">
        <f>'[2]1.2_OriginalTargets_AfterMC'!AY106</f>
        <v>0</v>
      </c>
      <c r="AP93" s="518">
        <f>'[2]1.2_OriginalTargets_AfterMC'!AZ106</f>
        <v>0</v>
      </c>
      <c r="AQ93" s="518">
        <f>'[2]1.2_OriginalTargets_AfterMC'!BA106</f>
        <v>0</v>
      </c>
      <c r="AR93" s="518">
        <f>'[2]1.2_OriginalTargets_AfterMC'!BB106</f>
        <v>0</v>
      </c>
      <c r="AS93" s="518">
        <f>'[2]1.2_OriginalTargets_AfterMC'!BC106</f>
        <v>0</v>
      </c>
      <c r="AT93" s="519">
        <f>'[2]1.2_OriginalTargets_AfterMC'!BD106</f>
        <v>0</v>
      </c>
      <c r="AU93" s="507"/>
      <c r="AV93" s="518">
        <f>'[2]1.2_OriginalTargets_AfterMC'!BF106</f>
        <v>0</v>
      </c>
      <c r="AW93" s="518">
        <f>'[2]1.2_OriginalTargets_AfterMC'!BG106</f>
        <v>0</v>
      </c>
      <c r="AX93" s="518">
        <f>'[2]1.2_OriginalTargets_AfterMC'!BH106</f>
        <v>0</v>
      </c>
      <c r="AY93" s="518">
        <f>'[2]1.2_OriginalTargets_AfterMC'!BI106</f>
        <v>0</v>
      </c>
      <c r="AZ93" s="518">
        <f>'[2]1.2_OriginalTargets_AfterMC'!BJ106</f>
        <v>0</v>
      </c>
      <c r="BA93" s="519">
        <f>'[2]1.2_OriginalTargets_AfterMC'!BK106</f>
        <v>0</v>
      </c>
    </row>
    <row r="94" spans="1:53" ht="25.5">
      <c r="A94" s="520" t="s">
        <v>9</v>
      </c>
      <c r="B94" s="501">
        <v>6</v>
      </c>
      <c r="C94" s="502" t="s">
        <v>31</v>
      </c>
      <c r="D94" s="503" t="s">
        <v>58</v>
      </c>
      <c r="E94" s="521" t="s">
        <v>52</v>
      </c>
      <c r="F94" s="505">
        <f>'[2]1.2_OriginalTargets_AfterMC'!I107</f>
        <v>7</v>
      </c>
      <c r="G94" s="505">
        <f>'[2]1.2_OriginalTargets_AfterMC'!J107</f>
        <v>0</v>
      </c>
      <c r="H94" s="505">
        <f>'[2]1.2_OriginalTargets_AfterMC'!K107</f>
        <v>1</v>
      </c>
      <c r="I94" s="505">
        <f>'[2]1.2_OriginalTargets_AfterMC'!L107</f>
        <v>0</v>
      </c>
      <c r="J94" s="505">
        <f>'[2]1.2_OriginalTargets_AfterMC'!M107</f>
        <v>6</v>
      </c>
      <c r="K94" s="506">
        <f>'[2]1.2_OriginalTargets_AfterMC'!N107</f>
        <v>0</v>
      </c>
      <c r="M94" s="505">
        <f>'[2]1.2_OriginalTargets_AfterMC'!S107</f>
        <v>7</v>
      </c>
      <c r="N94" s="505">
        <f>'[2]1.2_OriginalTargets_AfterMC'!T107</f>
        <v>0</v>
      </c>
      <c r="O94" s="505">
        <f>'[2]1.2_OriginalTargets_AfterMC'!U107</f>
        <v>3</v>
      </c>
      <c r="P94" s="505">
        <f>'[2]1.2_OriginalTargets_AfterMC'!V107</f>
        <v>0</v>
      </c>
      <c r="Q94" s="505">
        <f>'[2]1.2_OriginalTargets_AfterMC'!W107</f>
        <v>1</v>
      </c>
      <c r="R94" s="506">
        <f>'[2]1.2_OriginalTargets_AfterMC'!X107</f>
        <v>3</v>
      </c>
      <c r="T94" s="505">
        <f>'[2]1.2_OriginalTargets_AfterMC'!AC107</f>
        <v>7</v>
      </c>
      <c r="U94" s="505">
        <f>'[2]1.2_OriginalTargets_AfterMC'!AD107</f>
        <v>0</v>
      </c>
      <c r="V94" s="505">
        <f>'[2]1.2_OriginalTargets_AfterMC'!AE107</f>
        <v>0</v>
      </c>
      <c r="W94" s="505">
        <f>'[2]1.2_OriginalTargets_AfterMC'!AF107</f>
        <v>0</v>
      </c>
      <c r="X94" s="505">
        <f>'[2]1.2_OriginalTargets_AfterMC'!AG107</f>
        <v>1</v>
      </c>
      <c r="Y94" s="506">
        <f>'[2]1.2_OriginalTargets_AfterMC'!AH107</f>
        <v>6</v>
      </c>
      <c r="AA94" s="505">
        <f>'[2]1.2_OriginalTargets_AfterMC'!AK107</f>
        <v>3</v>
      </c>
      <c r="AB94" s="505">
        <f>'[2]1.2_OriginalTargets_AfterMC'!AL107</f>
        <v>0</v>
      </c>
      <c r="AC94" s="505">
        <f>'[2]1.2_OriginalTargets_AfterMC'!AM107</f>
        <v>3</v>
      </c>
      <c r="AD94" s="505">
        <f>'[2]1.2_OriginalTargets_AfterMC'!AN107</f>
        <v>0</v>
      </c>
      <c r="AE94" s="505">
        <f>'[2]1.2_OriginalTargets_AfterMC'!AO107</f>
        <v>0</v>
      </c>
      <c r="AF94" s="506">
        <f>'[2]1.2_OriginalTargets_AfterMC'!AP107</f>
        <v>-3</v>
      </c>
      <c r="AG94" s="507"/>
      <c r="AH94" s="505">
        <f>'[2]1.2_OriginalTargets_AfterMC'!AR107</f>
        <v>3</v>
      </c>
      <c r="AI94" s="505">
        <f>'[2]1.2_OriginalTargets_AfterMC'!AS107</f>
        <v>0</v>
      </c>
      <c r="AJ94" s="505">
        <f>'[2]1.2_OriginalTargets_AfterMC'!AT107</f>
        <v>3</v>
      </c>
      <c r="AK94" s="505">
        <f>'[2]1.2_OriginalTargets_AfterMC'!AU107</f>
        <v>0</v>
      </c>
      <c r="AL94" s="505">
        <f>'[2]1.2_OriginalTargets_AfterMC'!AV107</f>
        <v>0</v>
      </c>
      <c r="AM94" s="506">
        <f>'[2]1.2_OriginalTargets_AfterMC'!AW107</f>
        <v>-3</v>
      </c>
      <c r="AN94" s="507"/>
      <c r="AO94" s="505">
        <f>'[2]1.2_OriginalTargets_AfterMC'!AY107</f>
        <v>0</v>
      </c>
      <c r="AP94" s="505">
        <f>'[2]1.2_OriginalTargets_AfterMC'!AZ107</f>
        <v>0</v>
      </c>
      <c r="AQ94" s="505">
        <f>'[2]1.2_OriginalTargets_AfterMC'!BA107</f>
        <v>0</v>
      </c>
      <c r="AR94" s="505">
        <f>'[2]1.2_OriginalTargets_AfterMC'!BB107</f>
        <v>0</v>
      </c>
      <c r="AS94" s="505">
        <f>'[2]1.2_OriginalTargets_AfterMC'!BC107</f>
        <v>0</v>
      </c>
      <c r="AT94" s="506">
        <f>'[2]1.2_OriginalTargets_AfterMC'!BD107</f>
        <v>0</v>
      </c>
      <c r="AU94" s="507"/>
      <c r="AV94" s="505">
        <f>'[2]1.2_OriginalTargets_AfterMC'!BF107</f>
        <v>0</v>
      </c>
      <c r="AW94" s="505">
        <f>'[2]1.2_OriginalTargets_AfterMC'!BG107</f>
        <v>0</v>
      </c>
      <c r="AX94" s="505">
        <f>'[2]1.2_OriginalTargets_AfterMC'!BH107</f>
        <v>0</v>
      </c>
      <c r="AY94" s="505">
        <f>'[2]1.2_OriginalTargets_AfterMC'!BI107</f>
        <v>0</v>
      </c>
      <c r="AZ94" s="505">
        <f>'[2]1.2_OriginalTargets_AfterMC'!BJ107</f>
        <v>0</v>
      </c>
      <c r="BA94" s="506">
        <f>'[2]1.2_OriginalTargets_AfterMC'!BK107</f>
        <v>0</v>
      </c>
    </row>
    <row r="95" spans="1:53" ht="13.15">
      <c r="A95" s="508"/>
      <c r="B95" s="509"/>
      <c r="C95" s="510"/>
      <c r="D95" s="511"/>
      <c r="E95" s="504" t="s">
        <v>53</v>
      </c>
      <c r="F95" s="512">
        <f>'[2]1.2_OriginalTargets_AfterMC'!I108</f>
        <v>0</v>
      </c>
      <c r="G95" s="512">
        <f>'[2]1.2_OriginalTargets_AfterMC'!J108</f>
        <v>0</v>
      </c>
      <c r="H95" s="512">
        <f>'[2]1.2_OriginalTargets_AfterMC'!K108</f>
        <v>0</v>
      </c>
      <c r="I95" s="512">
        <f>'[2]1.2_OriginalTargets_AfterMC'!L108</f>
        <v>0</v>
      </c>
      <c r="J95" s="512">
        <f>'[2]1.2_OriginalTargets_AfterMC'!M108</f>
        <v>0</v>
      </c>
      <c r="K95" s="513">
        <f>'[2]1.2_OriginalTargets_AfterMC'!N108</f>
        <v>0</v>
      </c>
      <c r="M95" s="512">
        <f>'[2]1.2_OriginalTargets_AfterMC'!S108</f>
        <v>0</v>
      </c>
      <c r="N95" s="512">
        <f>'[2]1.2_OriginalTargets_AfterMC'!T108</f>
        <v>0</v>
      </c>
      <c r="O95" s="512">
        <f>'[2]1.2_OriginalTargets_AfterMC'!U108</f>
        <v>0</v>
      </c>
      <c r="P95" s="512">
        <f>'[2]1.2_OriginalTargets_AfterMC'!V108</f>
        <v>0</v>
      </c>
      <c r="Q95" s="512">
        <f>'[2]1.2_OriginalTargets_AfterMC'!W108</f>
        <v>0</v>
      </c>
      <c r="R95" s="513">
        <f>'[2]1.2_OriginalTargets_AfterMC'!X108</f>
        <v>0</v>
      </c>
      <c r="T95" s="512">
        <f>'[2]1.2_OriginalTargets_AfterMC'!AC108</f>
        <v>0</v>
      </c>
      <c r="U95" s="512">
        <f>'[2]1.2_OriginalTargets_AfterMC'!AD108</f>
        <v>0</v>
      </c>
      <c r="V95" s="512">
        <f>'[2]1.2_OriginalTargets_AfterMC'!AE108</f>
        <v>0</v>
      </c>
      <c r="W95" s="512">
        <f>'[2]1.2_OriginalTargets_AfterMC'!AF108</f>
        <v>0</v>
      </c>
      <c r="X95" s="512">
        <f>'[2]1.2_OriginalTargets_AfterMC'!AG108</f>
        <v>0</v>
      </c>
      <c r="Y95" s="513">
        <f>'[2]1.2_OriginalTargets_AfterMC'!AH108</f>
        <v>0</v>
      </c>
      <c r="AA95" s="512">
        <f>'[2]1.2_OriginalTargets_AfterMC'!AK108</f>
        <v>0</v>
      </c>
      <c r="AB95" s="512">
        <f>'[2]1.2_OriginalTargets_AfterMC'!AL108</f>
        <v>0</v>
      </c>
      <c r="AC95" s="512">
        <f>'[2]1.2_OriginalTargets_AfterMC'!AM108</f>
        <v>0</v>
      </c>
      <c r="AD95" s="512">
        <f>'[2]1.2_OriginalTargets_AfterMC'!AN108</f>
        <v>0</v>
      </c>
      <c r="AE95" s="512">
        <f>'[2]1.2_OriginalTargets_AfterMC'!AO108</f>
        <v>0</v>
      </c>
      <c r="AF95" s="513">
        <f>'[2]1.2_OriginalTargets_AfterMC'!AP108</f>
        <v>0</v>
      </c>
      <c r="AG95" s="507"/>
      <c r="AH95" s="512">
        <f>'[2]1.2_OriginalTargets_AfterMC'!AR108</f>
        <v>0</v>
      </c>
      <c r="AI95" s="512">
        <f>'[2]1.2_OriginalTargets_AfterMC'!AS108</f>
        <v>0</v>
      </c>
      <c r="AJ95" s="512">
        <f>'[2]1.2_OriginalTargets_AfterMC'!AT108</f>
        <v>0</v>
      </c>
      <c r="AK95" s="512">
        <f>'[2]1.2_OriginalTargets_AfterMC'!AU108</f>
        <v>0</v>
      </c>
      <c r="AL95" s="512">
        <f>'[2]1.2_OriginalTargets_AfterMC'!AV108</f>
        <v>0</v>
      </c>
      <c r="AM95" s="513">
        <f>'[2]1.2_OriginalTargets_AfterMC'!AW108</f>
        <v>0</v>
      </c>
      <c r="AN95" s="507"/>
      <c r="AO95" s="512">
        <f>'[2]1.2_OriginalTargets_AfterMC'!AY108</f>
        <v>0</v>
      </c>
      <c r="AP95" s="512">
        <f>'[2]1.2_OriginalTargets_AfterMC'!AZ108</f>
        <v>0</v>
      </c>
      <c r="AQ95" s="512">
        <f>'[2]1.2_OriginalTargets_AfterMC'!BA108</f>
        <v>0</v>
      </c>
      <c r="AR95" s="512">
        <f>'[2]1.2_OriginalTargets_AfterMC'!BB108</f>
        <v>0</v>
      </c>
      <c r="AS95" s="512">
        <f>'[2]1.2_OriginalTargets_AfterMC'!BC108</f>
        <v>0</v>
      </c>
      <c r="AT95" s="513">
        <f>'[2]1.2_OriginalTargets_AfterMC'!BD108</f>
        <v>0</v>
      </c>
      <c r="AU95" s="507"/>
      <c r="AV95" s="512">
        <f>'[2]1.2_OriginalTargets_AfterMC'!BF108</f>
        <v>0</v>
      </c>
      <c r="AW95" s="512">
        <f>'[2]1.2_OriginalTargets_AfterMC'!BG108</f>
        <v>0</v>
      </c>
      <c r="AX95" s="512">
        <f>'[2]1.2_OriginalTargets_AfterMC'!BH108</f>
        <v>0</v>
      </c>
      <c r="AY95" s="512">
        <f>'[2]1.2_OriginalTargets_AfterMC'!BI108</f>
        <v>0</v>
      </c>
      <c r="AZ95" s="512">
        <f>'[2]1.2_OriginalTargets_AfterMC'!BJ108</f>
        <v>0</v>
      </c>
      <c r="BA95" s="513">
        <f>'[2]1.2_OriginalTargets_AfterMC'!BK108</f>
        <v>0</v>
      </c>
    </row>
    <row r="96" spans="1:53" ht="13.15">
      <c r="A96" s="508"/>
      <c r="B96" s="509"/>
      <c r="C96" s="510"/>
      <c r="D96" s="511"/>
      <c r="E96" s="504" t="s">
        <v>54</v>
      </c>
      <c r="F96" s="512">
        <f>'[2]1.2_OriginalTargets_AfterMC'!I109</f>
        <v>0</v>
      </c>
      <c r="G96" s="512">
        <f>'[2]1.2_OriginalTargets_AfterMC'!J109</f>
        <v>0</v>
      </c>
      <c r="H96" s="512">
        <f>'[2]1.2_OriginalTargets_AfterMC'!K109</f>
        <v>0</v>
      </c>
      <c r="I96" s="512">
        <f>'[2]1.2_OriginalTargets_AfterMC'!L109</f>
        <v>0</v>
      </c>
      <c r="J96" s="512">
        <f>'[2]1.2_OriginalTargets_AfterMC'!M109</f>
        <v>0</v>
      </c>
      <c r="K96" s="513">
        <f>'[2]1.2_OriginalTargets_AfterMC'!N109</f>
        <v>0</v>
      </c>
      <c r="M96" s="512">
        <f>'[2]1.2_OriginalTargets_AfterMC'!S109</f>
        <v>0</v>
      </c>
      <c r="N96" s="512">
        <f>'[2]1.2_OriginalTargets_AfterMC'!T109</f>
        <v>0</v>
      </c>
      <c r="O96" s="512">
        <f>'[2]1.2_OriginalTargets_AfterMC'!U109</f>
        <v>0</v>
      </c>
      <c r="P96" s="512">
        <f>'[2]1.2_OriginalTargets_AfterMC'!V109</f>
        <v>0</v>
      </c>
      <c r="Q96" s="512">
        <f>'[2]1.2_OriginalTargets_AfterMC'!W109</f>
        <v>0</v>
      </c>
      <c r="R96" s="513">
        <f>'[2]1.2_OriginalTargets_AfterMC'!X109</f>
        <v>0</v>
      </c>
      <c r="T96" s="512">
        <f>'[2]1.2_OriginalTargets_AfterMC'!AC109</f>
        <v>0</v>
      </c>
      <c r="U96" s="512">
        <f>'[2]1.2_OriginalTargets_AfterMC'!AD109</f>
        <v>0</v>
      </c>
      <c r="V96" s="512">
        <f>'[2]1.2_OriginalTargets_AfterMC'!AE109</f>
        <v>0</v>
      </c>
      <c r="W96" s="512">
        <f>'[2]1.2_OriginalTargets_AfterMC'!AF109</f>
        <v>0</v>
      </c>
      <c r="X96" s="512">
        <f>'[2]1.2_OriginalTargets_AfterMC'!AG109</f>
        <v>0</v>
      </c>
      <c r="Y96" s="513">
        <f>'[2]1.2_OriginalTargets_AfterMC'!AH109</f>
        <v>0</v>
      </c>
      <c r="AA96" s="512">
        <f>'[2]1.2_OriginalTargets_AfterMC'!AK109</f>
        <v>0</v>
      </c>
      <c r="AB96" s="512">
        <f>'[2]1.2_OriginalTargets_AfterMC'!AL109</f>
        <v>0</v>
      </c>
      <c r="AC96" s="512">
        <f>'[2]1.2_OriginalTargets_AfterMC'!AM109</f>
        <v>0</v>
      </c>
      <c r="AD96" s="512">
        <f>'[2]1.2_OriginalTargets_AfterMC'!AN109</f>
        <v>0</v>
      </c>
      <c r="AE96" s="512">
        <f>'[2]1.2_OriginalTargets_AfterMC'!AO109</f>
        <v>0</v>
      </c>
      <c r="AF96" s="513">
        <f>'[2]1.2_OriginalTargets_AfterMC'!AP109</f>
        <v>0</v>
      </c>
      <c r="AG96" s="507"/>
      <c r="AH96" s="512">
        <f>'[2]1.2_OriginalTargets_AfterMC'!AR109</f>
        <v>0</v>
      </c>
      <c r="AI96" s="512">
        <f>'[2]1.2_OriginalTargets_AfterMC'!AS109</f>
        <v>0</v>
      </c>
      <c r="AJ96" s="512">
        <f>'[2]1.2_OriginalTargets_AfterMC'!AT109</f>
        <v>0</v>
      </c>
      <c r="AK96" s="512">
        <f>'[2]1.2_OriginalTargets_AfterMC'!AU109</f>
        <v>0</v>
      </c>
      <c r="AL96" s="512">
        <f>'[2]1.2_OriginalTargets_AfterMC'!AV109</f>
        <v>0</v>
      </c>
      <c r="AM96" s="513">
        <f>'[2]1.2_OriginalTargets_AfterMC'!AW109</f>
        <v>0</v>
      </c>
      <c r="AN96" s="507"/>
      <c r="AO96" s="512">
        <f>'[2]1.2_OriginalTargets_AfterMC'!AY109</f>
        <v>0</v>
      </c>
      <c r="AP96" s="512">
        <f>'[2]1.2_OriginalTargets_AfterMC'!AZ109</f>
        <v>0</v>
      </c>
      <c r="AQ96" s="512">
        <f>'[2]1.2_OriginalTargets_AfterMC'!BA109</f>
        <v>0</v>
      </c>
      <c r="AR96" s="512">
        <f>'[2]1.2_OriginalTargets_AfterMC'!BB109</f>
        <v>0</v>
      </c>
      <c r="AS96" s="512">
        <f>'[2]1.2_OriginalTargets_AfterMC'!BC109</f>
        <v>0</v>
      </c>
      <c r="AT96" s="513">
        <f>'[2]1.2_OriginalTargets_AfterMC'!BD109</f>
        <v>0</v>
      </c>
      <c r="AU96" s="507"/>
      <c r="AV96" s="512">
        <f>'[2]1.2_OriginalTargets_AfterMC'!BF109</f>
        <v>0</v>
      </c>
      <c r="AW96" s="512">
        <f>'[2]1.2_OriginalTargets_AfterMC'!BG109</f>
        <v>0</v>
      </c>
      <c r="AX96" s="512">
        <f>'[2]1.2_OriginalTargets_AfterMC'!BH109</f>
        <v>0</v>
      </c>
      <c r="AY96" s="512">
        <f>'[2]1.2_OriginalTargets_AfterMC'!BI109</f>
        <v>0</v>
      </c>
      <c r="AZ96" s="512">
        <f>'[2]1.2_OriginalTargets_AfterMC'!BJ109</f>
        <v>0</v>
      </c>
      <c r="BA96" s="513">
        <f>'[2]1.2_OriginalTargets_AfterMC'!BK109</f>
        <v>0</v>
      </c>
    </row>
    <row r="97" spans="1:53" ht="13.5" thickBot="1">
      <c r="A97" s="508"/>
      <c r="B97" s="514"/>
      <c r="C97" s="515"/>
      <c r="D97" s="516"/>
      <c r="E97" s="517" t="s">
        <v>55</v>
      </c>
      <c r="F97" s="518">
        <f>'[2]1.2_OriginalTargets_AfterMC'!I110</f>
        <v>0</v>
      </c>
      <c r="G97" s="518">
        <f>'[2]1.2_OriginalTargets_AfterMC'!J110</f>
        <v>0</v>
      </c>
      <c r="H97" s="518">
        <f>'[2]1.2_OriginalTargets_AfterMC'!K110</f>
        <v>0</v>
      </c>
      <c r="I97" s="518">
        <f>'[2]1.2_OriginalTargets_AfterMC'!L110</f>
        <v>0</v>
      </c>
      <c r="J97" s="518">
        <f>'[2]1.2_OriginalTargets_AfterMC'!M110</f>
        <v>0</v>
      </c>
      <c r="K97" s="519">
        <f>'[2]1.2_OriginalTargets_AfterMC'!N110</f>
        <v>0</v>
      </c>
      <c r="M97" s="518">
        <f>'[2]1.2_OriginalTargets_AfterMC'!S110</f>
        <v>0</v>
      </c>
      <c r="N97" s="518">
        <f>'[2]1.2_OriginalTargets_AfterMC'!T110</f>
        <v>0</v>
      </c>
      <c r="O97" s="518">
        <f>'[2]1.2_OriginalTargets_AfterMC'!U110</f>
        <v>0</v>
      </c>
      <c r="P97" s="518">
        <f>'[2]1.2_OriginalTargets_AfterMC'!V110</f>
        <v>0</v>
      </c>
      <c r="Q97" s="518">
        <f>'[2]1.2_OriginalTargets_AfterMC'!W110</f>
        <v>0</v>
      </c>
      <c r="R97" s="519">
        <f>'[2]1.2_OriginalTargets_AfterMC'!X110</f>
        <v>0</v>
      </c>
      <c r="T97" s="518">
        <f>'[2]1.2_OriginalTargets_AfterMC'!AC110</f>
        <v>0</v>
      </c>
      <c r="U97" s="518">
        <f>'[2]1.2_OriginalTargets_AfterMC'!AD110</f>
        <v>0</v>
      </c>
      <c r="V97" s="518">
        <f>'[2]1.2_OriginalTargets_AfterMC'!AE110</f>
        <v>0</v>
      </c>
      <c r="W97" s="518">
        <f>'[2]1.2_OriginalTargets_AfterMC'!AF110</f>
        <v>0</v>
      </c>
      <c r="X97" s="518">
        <f>'[2]1.2_OriginalTargets_AfterMC'!AG110</f>
        <v>0</v>
      </c>
      <c r="Y97" s="519">
        <f>'[2]1.2_OriginalTargets_AfterMC'!AH110</f>
        <v>0</v>
      </c>
      <c r="AA97" s="518">
        <f>'[2]1.2_OriginalTargets_AfterMC'!AK110</f>
        <v>0</v>
      </c>
      <c r="AB97" s="518">
        <f>'[2]1.2_OriginalTargets_AfterMC'!AL110</f>
        <v>0</v>
      </c>
      <c r="AC97" s="518">
        <f>'[2]1.2_OriginalTargets_AfterMC'!AM110</f>
        <v>0</v>
      </c>
      <c r="AD97" s="518">
        <f>'[2]1.2_OriginalTargets_AfterMC'!AN110</f>
        <v>0</v>
      </c>
      <c r="AE97" s="518">
        <f>'[2]1.2_OriginalTargets_AfterMC'!AO110</f>
        <v>0</v>
      </c>
      <c r="AF97" s="519">
        <f>'[2]1.2_OriginalTargets_AfterMC'!AP110</f>
        <v>0</v>
      </c>
      <c r="AG97" s="507"/>
      <c r="AH97" s="518">
        <f>'[2]1.2_OriginalTargets_AfterMC'!AR110</f>
        <v>0</v>
      </c>
      <c r="AI97" s="518">
        <f>'[2]1.2_OriginalTargets_AfterMC'!AS110</f>
        <v>0</v>
      </c>
      <c r="AJ97" s="518">
        <f>'[2]1.2_OriginalTargets_AfterMC'!AT110</f>
        <v>0</v>
      </c>
      <c r="AK97" s="518">
        <f>'[2]1.2_OriginalTargets_AfterMC'!AU110</f>
        <v>0</v>
      </c>
      <c r="AL97" s="518">
        <f>'[2]1.2_OriginalTargets_AfterMC'!AV110</f>
        <v>0</v>
      </c>
      <c r="AM97" s="519">
        <f>'[2]1.2_OriginalTargets_AfterMC'!AW110</f>
        <v>0</v>
      </c>
      <c r="AN97" s="507"/>
      <c r="AO97" s="518">
        <f>'[2]1.2_OriginalTargets_AfterMC'!AY110</f>
        <v>0</v>
      </c>
      <c r="AP97" s="518">
        <f>'[2]1.2_OriginalTargets_AfterMC'!AZ110</f>
        <v>0</v>
      </c>
      <c r="AQ97" s="518">
        <f>'[2]1.2_OriginalTargets_AfterMC'!BA110</f>
        <v>0</v>
      </c>
      <c r="AR97" s="518">
        <f>'[2]1.2_OriginalTargets_AfterMC'!BB110</f>
        <v>0</v>
      </c>
      <c r="AS97" s="518">
        <f>'[2]1.2_OriginalTargets_AfterMC'!BC110</f>
        <v>0</v>
      </c>
      <c r="AT97" s="519">
        <f>'[2]1.2_OriginalTargets_AfterMC'!BD110</f>
        <v>0</v>
      </c>
      <c r="AU97" s="507"/>
      <c r="AV97" s="518">
        <f>'[2]1.2_OriginalTargets_AfterMC'!BF110</f>
        <v>0</v>
      </c>
      <c r="AW97" s="518">
        <f>'[2]1.2_OriginalTargets_AfterMC'!BG110</f>
        <v>0</v>
      </c>
      <c r="AX97" s="518">
        <f>'[2]1.2_OriginalTargets_AfterMC'!BH110</f>
        <v>0</v>
      </c>
      <c r="AY97" s="518">
        <f>'[2]1.2_OriginalTargets_AfterMC'!BI110</f>
        <v>0</v>
      </c>
      <c r="AZ97" s="518">
        <f>'[2]1.2_OriginalTargets_AfterMC'!BJ110</f>
        <v>0</v>
      </c>
      <c r="BA97" s="519">
        <f>'[2]1.2_OriginalTargets_AfterMC'!BK110</f>
        <v>0</v>
      </c>
    </row>
    <row r="98" spans="1:53" ht="25.5">
      <c r="A98" s="520" t="s">
        <v>9</v>
      </c>
      <c r="B98" s="501">
        <v>14</v>
      </c>
      <c r="C98" s="502" t="s">
        <v>32</v>
      </c>
      <c r="D98" s="503" t="s">
        <v>58</v>
      </c>
      <c r="E98" s="521" t="s">
        <v>52</v>
      </c>
      <c r="F98" s="505">
        <f>'[2]1.2_OriginalTargets_AfterMC'!I111</f>
        <v>10</v>
      </c>
      <c r="G98" s="505">
        <f>'[2]1.2_OriginalTargets_AfterMC'!J111</f>
        <v>2</v>
      </c>
      <c r="H98" s="505">
        <f>'[2]1.2_OriginalTargets_AfterMC'!K111</f>
        <v>8</v>
      </c>
      <c r="I98" s="505">
        <f>'[2]1.2_OriginalTargets_AfterMC'!L111</f>
        <v>0</v>
      </c>
      <c r="J98" s="505">
        <f>'[2]1.2_OriginalTargets_AfterMC'!M111</f>
        <v>0</v>
      </c>
      <c r="K98" s="506">
        <f>'[2]1.2_OriginalTargets_AfterMC'!N111</f>
        <v>0</v>
      </c>
      <c r="M98" s="505">
        <f>'[2]1.2_OriginalTargets_AfterMC'!S111</f>
        <v>10</v>
      </c>
      <c r="N98" s="505">
        <f>'[2]1.2_OriginalTargets_AfterMC'!T111</f>
        <v>0</v>
      </c>
      <c r="O98" s="505">
        <f>'[2]1.2_OriginalTargets_AfterMC'!U111</f>
        <v>3</v>
      </c>
      <c r="P98" s="505">
        <f>'[2]1.2_OriginalTargets_AfterMC'!V111</f>
        <v>7</v>
      </c>
      <c r="Q98" s="505">
        <f>'[2]1.2_OriginalTargets_AfterMC'!W111</f>
        <v>0</v>
      </c>
      <c r="R98" s="506">
        <f>'[2]1.2_OriginalTargets_AfterMC'!X111</f>
        <v>0</v>
      </c>
      <c r="T98" s="505">
        <f>'[2]1.2_OriginalTargets_AfterMC'!AC111</f>
        <v>10</v>
      </c>
      <c r="U98" s="505">
        <f>'[2]1.2_OriginalTargets_AfterMC'!AD111</f>
        <v>0</v>
      </c>
      <c r="V98" s="505">
        <f>'[2]1.2_OriginalTargets_AfterMC'!AE111</f>
        <v>2</v>
      </c>
      <c r="W98" s="505">
        <f>'[2]1.2_OriginalTargets_AfterMC'!AF111</f>
        <v>8</v>
      </c>
      <c r="X98" s="505">
        <f>'[2]1.2_OriginalTargets_AfterMC'!AG111</f>
        <v>0</v>
      </c>
      <c r="Y98" s="506">
        <f>'[2]1.2_OriginalTargets_AfterMC'!AH111</f>
        <v>0</v>
      </c>
      <c r="AA98" s="505">
        <f>'[2]1.2_OriginalTargets_AfterMC'!AK111</f>
        <v>1</v>
      </c>
      <c r="AB98" s="505">
        <f>'[2]1.2_OriginalTargets_AfterMC'!AL111</f>
        <v>0</v>
      </c>
      <c r="AC98" s="505">
        <f>'[2]1.2_OriginalTargets_AfterMC'!AM111</f>
        <v>1</v>
      </c>
      <c r="AD98" s="505">
        <f>'[2]1.2_OriginalTargets_AfterMC'!AN111</f>
        <v>-1</v>
      </c>
      <c r="AE98" s="505">
        <f>'[2]1.2_OriginalTargets_AfterMC'!AO111</f>
        <v>0</v>
      </c>
      <c r="AF98" s="506">
        <f>'[2]1.2_OriginalTargets_AfterMC'!AP111</f>
        <v>0</v>
      </c>
      <c r="AG98" s="507"/>
      <c r="AH98" s="505">
        <f>'[2]1.2_OriginalTargets_AfterMC'!AR111</f>
        <v>0</v>
      </c>
      <c r="AI98" s="505">
        <f>'[2]1.2_OriginalTargets_AfterMC'!AS111</f>
        <v>0</v>
      </c>
      <c r="AJ98" s="505">
        <f>'[2]1.2_OriginalTargets_AfterMC'!AT111</f>
        <v>0</v>
      </c>
      <c r="AK98" s="505">
        <f>'[2]1.2_OriginalTargets_AfterMC'!AU111</f>
        <v>0</v>
      </c>
      <c r="AL98" s="505">
        <f>'[2]1.2_OriginalTargets_AfterMC'!AV111</f>
        <v>0</v>
      </c>
      <c r="AM98" s="506">
        <f>'[2]1.2_OriginalTargets_AfterMC'!AW111</f>
        <v>0</v>
      </c>
      <c r="AN98" s="507"/>
      <c r="AO98" s="505">
        <f>'[2]1.2_OriginalTargets_AfterMC'!AY111</f>
        <v>1</v>
      </c>
      <c r="AP98" s="505">
        <f>'[2]1.2_OriginalTargets_AfterMC'!AZ111</f>
        <v>0</v>
      </c>
      <c r="AQ98" s="505">
        <f>'[2]1.2_OriginalTargets_AfterMC'!BA111</f>
        <v>1</v>
      </c>
      <c r="AR98" s="505">
        <f>'[2]1.2_OriginalTargets_AfterMC'!BB111</f>
        <v>-1</v>
      </c>
      <c r="AS98" s="505">
        <f>'[2]1.2_OriginalTargets_AfterMC'!BC111</f>
        <v>0</v>
      </c>
      <c r="AT98" s="506">
        <f>'[2]1.2_OriginalTargets_AfterMC'!BD111</f>
        <v>0</v>
      </c>
      <c r="AU98" s="507"/>
      <c r="AV98" s="505">
        <f>'[2]1.2_OriginalTargets_AfterMC'!BF111</f>
        <v>0</v>
      </c>
      <c r="AW98" s="505">
        <f>'[2]1.2_OriginalTargets_AfterMC'!BG111</f>
        <v>0</v>
      </c>
      <c r="AX98" s="505">
        <f>'[2]1.2_OriginalTargets_AfterMC'!BH111</f>
        <v>0</v>
      </c>
      <c r="AY98" s="505">
        <f>'[2]1.2_OriginalTargets_AfterMC'!BI111</f>
        <v>0</v>
      </c>
      <c r="AZ98" s="505">
        <f>'[2]1.2_OriginalTargets_AfterMC'!BJ111</f>
        <v>0</v>
      </c>
      <c r="BA98" s="506">
        <f>'[2]1.2_OriginalTargets_AfterMC'!BK111</f>
        <v>0</v>
      </c>
    </row>
    <row r="99" spans="1:53" ht="13.15">
      <c r="A99" s="508"/>
      <c r="B99" s="509"/>
      <c r="C99" s="510"/>
      <c r="D99" s="511"/>
      <c r="E99" s="504" t="s">
        <v>53</v>
      </c>
      <c r="F99" s="512">
        <f>'[2]1.2_OriginalTargets_AfterMC'!I112</f>
        <v>0</v>
      </c>
      <c r="G99" s="512">
        <f>'[2]1.2_OriginalTargets_AfterMC'!J112</f>
        <v>0</v>
      </c>
      <c r="H99" s="512">
        <f>'[2]1.2_OriginalTargets_AfterMC'!K112</f>
        <v>0</v>
      </c>
      <c r="I99" s="512">
        <f>'[2]1.2_OriginalTargets_AfterMC'!L112</f>
        <v>0</v>
      </c>
      <c r="J99" s="512">
        <f>'[2]1.2_OriginalTargets_AfterMC'!M112</f>
        <v>0</v>
      </c>
      <c r="K99" s="513">
        <f>'[2]1.2_OriginalTargets_AfterMC'!N112</f>
        <v>0</v>
      </c>
      <c r="M99" s="512">
        <f>'[2]1.2_OriginalTargets_AfterMC'!S112</f>
        <v>0</v>
      </c>
      <c r="N99" s="512">
        <f>'[2]1.2_OriginalTargets_AfterMC'!T112</f>
        <v>0</v>
      </c>
      <c r="O99" s="512">
        <f>'[2]1.2_OriginalTargets_AfterMC'!U112</f>
        <v>0</v>
      </c>
      <c r="P99" s="512">
        <f>'[2]1.2_OriginalTargets_AfterMC'!V112</f>
        <v>0</v>
      </c>
      <c r="Q99" s="512">
        <f>'[2]1.2_OriginalTargets_AfterMC'!W112</f>
        <v>0</v>
      </c>
      <c r="R99" s="513">
        <f>'[2]1.2_OriginalTargets_AfterMC'!X112</f>
        <v>0</v>
      </c>
      <c r="T99" s="512">
        <f>'[2]1.2_OriginalTargets_AfterMC'!AC112</f>
        <v>0</v>
      </c>
      <c r="U99" s="512">
        <f>'[2]1.2_OriginalTargets_AfterMC'!AD112</f>
        <v>0</v>
      </c>
      <c r="V99" s="512">
        <f>'[2]1.2_OriginalTargets_AfterMC'!AE112</f>
        <v>0</v>
      </c>
      <c r="W99" s="512">
        <f>'[2]1.2_OriginalTargets_AfterMC'!AF112</f>
        <v>0</v>
      </c>
      <c r="X99" s="512">
        <f>'[2]1.2_OriginalTargets_AfterMC'!AG112</f>
        <v>0</v>
      </c>
      <c r="Y99" s="513">
        <f>'[2]1.2_OriginalTargets_AfterMC'!AH112</f>
        <v>0</v>
      </c>
      <c r="AA99" s="512">
        <f>'[2]1.2_OriginalTargets_AfterMC'!AK112</f>
        <v>0</v>
      </c>
      <c r="AB99" s="512">
        <f>'[2]1.2_OriginalTargets_AfterMC'!AL112</f>
        <v>0</v>
      </c>
      <c r="AC99" s="512">
        <f>'[2]1.2_OriginalTargets_AfterMC'!AM112</f>
        <v>0</v>
      </c>
      <c r="AD99" s="512">
        <f>'[2]1.2_OriginalTargets_AfterMC'!AN112</f>
        <v>0</v>
      </c>
      <c r="AE99" s="512">
        <f>'[2]1.2_OriginalTargets_AfterMC'!AO112</f>
        <v>0</v>
      </c>
      <c r="AF99" s="513">
        <f>'[2]1.2_OriginalTargets_AfterMC'!AP112</f>
        <v>0</v>
      </c>
      <c r="AG99" s="507"/>
      <c r="AH99" s="512">
        <f>'[2]1.2_OriginalTargets_AfterMC'!AR112</f>
        <v>0</v>
      </c>
      <c r="AI99" s="512">
        <f>'[2]1.2_OriginalTargets_AfterMC'!AS112</f>
        <v>0</v>
      </c>
      <c r="AJ99" s="512">
        <f>'[2]1.2_OriginalTargets_AfterMC'!AT112</f>
        <v>0</v>
      </c>
      <c r="AK99" s="512">
        <f>'[2]1.2_OriginalTargets_AfterMC'!AU112</f>
        <v>0</v>
      </c>
      <c r="AL99" s="512">
        <f>'[2]1.2_OriginalTargets_AfterMC'!AV112</f>
        <v>0</v>
      </c>
      <c r="AM99" s="513">
        <f>'[2]1.2_OriginalTargets_AfterMC'!AW112</f>
        <v>0</v>
      </c>
      <c r="AN99" s="507"/>
      <c r="AO99" s="512">
        <f>'[2]1.2_OriginalTargets_AfterMC'!AY112</f>
        <v>0</v>
      </c>
      <c r="AP99" s="512">
        <f>'[2]1.2_OriginalTargets_AfterMC'!AZ112</f>
        <v>0</v>
      </c>
      <c r="AQ99" s="512">
        <f>'[2]1.2_OriginalTargets_AfterMC'!BA112</f>
        <v>0</v>
      </c>
      <c r="AR99" s="512">
        <f>'[2]1.2_OriginalTargets_AfterMC'!BB112</f>
        <v>0</v>
      </c>
      <c r="AS99" s="512">
        <f>'[2]1.2_OriginalTargets_AfterMC'!BC112</f>
        <v>0</v>
      </c>
      <c r="AT99" s="513">
        <f>'[2]1.2_OriginalTargets_AfterMC'!BD112</f>
        <v>0</v>
      </c>
      <c r="AU99" s="507"/>
      <c r="AV99" s="512">
        <f>'[2]1.2_OriginalTargets_AfterMC'!BF112</f>
        <v>0</v>
      </c>
      <c r="AW99" s="512">
        <f>'[2]1.2_OriginalTargets_AfterMC'!BG112</f>
        <v>0</v>
      </c>
      <c r="AX99" s="512">
        <f>'[2]1.2_OriginalTargets_AfterMC'!BH112</f>
        <v>0</v>
      </c>
      <c r="AY99" s="512">
        <f>'[2]1.2_OriginalTargets_AfterMC'!BI112</f>
        <v>0</v>
      </c>
      <c r="AZ99" s="512">
        <f>'[2]1.2_OriginalTargets_AfterMC'!BJ112</f>
        <v>0</v>
      </c>
      <c r="BA99" s="513">
        <f>'[2]1.2_OriginalTargets_AfterMC'!BK112</f>
        <v>0</v>
      </c>
    </row>
    <row r="100" spans="1:53" ht="13.15">
      <c r="A100" s="508"/>
      <c r="B100" s="509"/>
      <c r="C100" s="510"/>
      <c r="D100" s="511"/>
      <c r="E100" s="504" t="s">
        <v>54</v>
      </c>
      <c r="F100" s="512">
        <f>'[2]1.2_OriginalTargets_AfterMC'!I113</f>
        <v>0</v>
      </c>
      <c r="G100" s="512">
        <f>'[2]1.2_OriginalTargets_AfterMC'!J113</f>
        <v>0</v>
      </c>
      <c r="H100" s="512">
        <f>'[2]1.2_OriginalTargets_AfterMC'!K113</f>
        <v>0</v>
      </c>
      <c r="I100" s="512">
        <f>'[2]1.2_OriginalTargets_AfterMC'!L113</f>
        <v>0</v>
      </c>
      <c r="J100" s="512">
        <f>'[2]1.2_OriginalTargets_AfterMC'!M113</f>
        <v>0</v>
      </c>
      <c r="K100" s="513">
        <f>'[2]1.2_OriginalTargets_AfterMC'!N113</f>
        <v>0</v>
      </c>
      <c r="M100" s="512">
        <f>'[2]1.2_OriginalTargets_AfterMC'!S113</f>
        <v>0</v>
      </c>
      <c r="N100" s="512">
        <f>'[2]1.2_OriginalTargets_AfterMC'!T113</f>
        <v>0</v>
      </c>
      <c r="O100" s="512">
        <f>'[2]1.2_OriginalTargets_AfterMC'!U113</f>
        <v>0</v>
      </c>
      <c r="P100" s="512">
        <f>'[2]1.2_OriginalTargets_AfterMC'!V113</f>
        <v>0</v>
      </c>
      <c r="Q100" s="512">
        <f>'[2]1.2_OriginalTargets_AfterMC'!W113</f>
        <v>0</v>
      </c>
      <c r="R100" s="513">
        <f>'[2]1.2_OriginalTargets_AfterMC'!X113</f>
        <v>0</v>
      </c>
      <c r="T100" s="512">
        <f>'[2]1.2_OriginalTargets_AfterMC'!AC113</f>
        <v>0</v>
      </c>
      <c r="U100" s="512">
        <f>'[2]1.2_OriginalTargets_AfterMC'!AD113</f>
        <v>0</v>
      </c>
      <c r="V100" s="512">
        <f>'[2]1.2_OriginalTargets_AfterMC'!AE113</f>
        <v>0</v>
      </c>
      <c r="W100" s="512">
        <f>'[2]1.2_OriginalTargets_AfterMC'!AF113</f>
        <v>0</v>
      </c>
      <c r="X100" s="512">
        <f>'[2]1.2_OriginalTargets_AfterMC'!AG113</f>
        <v>0</v>
      </c>
      <c r="Y100" s="513">
        <f>'[2]1.2_OriginalTargets_AfterMC'!AH113</f>
        <v>0</v>
      </c>
      <c r="AA100" s="512">
        <f>'[2]1.2_OriginalTargets_AfterMC'!AK113</f>
        <v>0</v>
      </c>
      <c r="AB100" s="512">
        <f>'[2]1.2_OriginalTargets_AfterMC'!AL113</f>
        <v>0</v>
      </c>
      <c r="AC100" s="512">
        <f>'[2]1.2_OriginalTargets_AfterMC'!AM113</f>
        <v>0</v>
      </c>
      <c r="AD100" s="512">
        <f>'[2]1.2_OriginalTargets_AfterMC'!AN113</f>
        <v>0</v>
      </c>
      <c r="AE100" s="512">
        <f>'[2]1.2_OriginalTargets_AfterMC'!AO113</f>
        <v>0</v>
      </c>
      <c r="AF100" s="513">
        <f>'[2]1.2_OriginalTargets_AfterMC'!AP113</f>
        <v>0</v>
      </c>
      <c r="AG100" s="507"/>
      <c r="AH100" s="512">
        <f>'[2]1.2_OriginalTargets_AfterMC'!AR113</f>
        <v>0</v>
      </c>
      <c r="AI100" s="512">
        <f>'[2]1.2_OriginalTargets_AfterMC'!AS113</f>
        <v>0</v>
      </c>
      <c r="AJ100" s="512">
        <f>'[2]1.2_OriginalTargets_AfterMC'!AT113</f>
        <v>0</v>
      </c>
      <c r="AK100" s="512">
        <f>'[2]1.2_OriginalTargets_AfterMC'!AU113</f>
        <v>0</v>
      </c>
      <c r="AL100" s="512">
        <f>'[2]1.2_OriginalTargets_AfterMC'!AV113</f>
        <v>0</v>
      </c>
      <c r="AM100" s="513">
        <f>'[2]1.2_OriginalTargets_AfterMC'!AW113</f>
        <v>0</v>
      </c>
      <c r="AN100" s="507"/>
      <c r="AO100" s="512">
        <f>'[2]1.2_OriginalTargets_AfterMC'!AY113</f>
        <v>0</v>
      </c>
      <c r="AP100" s="512">
        <f>'[2]1.2_OriginalTargets_AfterMC'!AZ113</f>
        <v>0</v>
      </c>
      <c r="AQ100" s="512">
        <f>'[2]1.2_OriginalTargets_AfterMC'!BA113</f>
        <v>0</v>
      </c>
      <c r="AR100" s="512">
        <f>'[2]1.2_OriginalTargets_AfterMC'!BB113</f>
        <v>0</v>
      </c>
      <c r="AS100" s="512">
        <f>'[2]1.2_OriginalTargets_AfterMC'!BC113</f>
        <v>0</v>
      </c>
      <c r="AT100" s="513">
        <f>'[2]1.2_OriginalTargets_AfterMC'!BD113</f>
        <v>0</v>
      </c>
      <c r="AU100" s="507"/>
      <c r="AV100" s="512">
        <f>'[2]1.2_OriginalTargets_AfterMC'!BF113</f>
        <v>0</v>
      </c>
      <c r="AW100" s="512">
        <f>'[2]1.2_OriginalTargets_AfterMC'!BG113</f>
        <v>0</v>
      </c>
      <c r="AX100" s="512">
        <f>'[2]1.2_OriginalTargets_AfterMC'!BH113</f>
        <v>0</v>
      </c>
      <c r="AY100" s="512">
        <f>'[2]1.2_OriginalTargets_AfterMC'!BI113</f>
        <v>0</v>
      </c>
      <c r="AZ100" s="512">
        <f>'[2]1.2_OriginalTargets_AfterMC'!BJ113</f>
        <v>0</v>
      </c>
      <c r="BA100" s="513">
        <f>'[2]1.2_OriginalTargets_AfterMC'!BK113</f>
        <v>0</v>
      </c>
    </row>
    <row r="101" spans="1:53" ht="13.5" thickBot="1">
      <c r="A101" s="508"/>
      <c r="B101" s="514"/>
      <c r="C101" s="515"/>
      <c r="D101" s="516"/>
      <c r="E101" s="517" t="s">
        <v>55</v>
      </c>
      <c r="F101" s="518">
        <f>'[2]1.2_OriginalTargets_AfterMC'!I114</f>
        <v>0</v>
      </c>
      <c r="G101" s="518">
        <f>'[2]1.2_OriginalTargets_AfterMC'!J114</f>
        <v>0</v>
      </c>
      <c r="H101" s="518">
        <f>'[2]1.2_OriginalTargets_AfterMC'!K114</f>
        <v>0</v>
      </c>
      <c r="I101" s="518">
        <f>'[2]1.2_OriginalTargets_AfterMC'!L114</f>
        <v>0</v>
      </c>
      <c r="J101" s="518">
        <f>'[2]1.2_OriginalTargets_AfterMC'!M114</f>
        <v>0</v>
      </c>
      <c r="K101" s="519">
        <f>'[2]1.2_OriginalTargets_AfterMC'!N114</f>
        <v>0</v>
      </c>
      <c r="M101" s="518">
        <f>'[2]1.2_OriginalTargets_AfterMC'!S114</f>
        <v>0</v>
      </c>
      <c r="N101" s="518">
        <f>'[2]1.2_OriginalTargets_AfterMC'!T114</f>
        <v>0</v>
      </c>
      <c r="O101" s="518">
        <f>'[2]1.2_OriginalTargets_AfterMC'!U114</f>
        <v>0</v>
      </c>
      <c r="P101" s="518">
        <f>'[2]1.2_OriginalTargets_AfterMC'!V114</f>
        <v>0</v>
      </c>
      <c r="Q101" s="518">
        <f>'[2]1.2_OriginalTargets_AfterMC'!W114</f>
        <v>0</v>
      </c>
      <c r="R101" s="519">
        <f>'[2]1.2_OriginalTargets_AfterMC'!X114</f>
        <v>0</v>
      </c>
      <c r="T101" s="518">
        <f>'[2]1.2_OriginalTargets_AfterMC'!AC114</f>
        <v>0</v>
      </c>
      <c r="U101" s="518">
        <f>'[2]1.2_OriginalTargets_AfterMC'!AD114</f>
        <v>0</v>
      </c>
      <c r="V101" s="518">
        <f>'[2]1.2_OriginalTargets_AfterMC'!AE114</f>
        <v>0</v>
      </c>
      <c r="W101" s="518">
        <f>'[2]1.2_OriginalTargets_AfterMC'!AF114</f>
        <v>0</v>
      </c>
      <c r="X101" s="518">
        <f>'[2]1.2_OriginalTargets_AfterMC'!AG114</f>
        <v>0</v>
      </c>
      <c r="Y101" s="519">
        <f>'[2]1.2_OriginalTargets_AfterMC'!AH114</f>
        <v>0</v>
      </c>
      <c r="AA101" s="518">
        <f>'[2]1.2_OriginalTargets_AfterMC'!AK114</f>
        <v>0</v>
      </c>
      <c r="AB101" s="518">
        <f>'[2]1.2_OriginalTargets_AfterMC'!AL114</f>
        <v>0</v>
      </c>
      <c r="AC101" s="518">
        <f>'[2]1.2_OriginalTargets_AfterMC'!AM114</f>
        <v>0</v>
      </c>
      <c r="AD101" s="518">
        <f>'[2]1.2_OriginalTargets_AfterMC'!AN114</f>
        <v>0</v>
      </c>
      <c r="AE101" s="518">
        <f>'[2]1.2_OriginalTargets_AfterMC'!AO114</f>
        <v>0</v>
      </c>
      <c r="AF101" s="519">
        <f>'[2]1.2_OriginalTargets_AfterMC'!AP114</f>
        <v>0</v>
      </c>
      <c r="AG101" s="507"/>
      <c r="AH101" s="518">
        <f>'[2]1.2_OriginalTargets_AfterMC'!AR114</f>
        <v>0</v>
      </c>
      <c r="AI101" s="518">
        <f>'[2]1.2_OriginalTargets_AfterMC'!AS114</f>
        <v>0</v>
      </c>
      <c r="AJ101" s="518">
        <f>'[2]1.2_OriginalTargets_AfterMC'!AT114</f>
        <v>0</v>
      </c>
      <c r="AK101" s="518">
        <f>'[2]1.2_OriginalTargets_AfterMC'!AU114</f>
        <v>0</v>
      </c>
      <c r="AL101" s="518">
        <f>'[2]1.2_OriginalTargets_AfterMC'!AV114</f>
        <v>0</v>
      </c>
      <c r="AM101" s="519">
        <f>'[2]1.2_OriginalTargets_AfterMC'!AW114</f>
        <v>0</v>
      </c>
      <c r="AN101" s="507"/>
      <c r="AO101" s="518">
        <f>'[2]1.2_OriginalTargets_AfterMC'!AY114</f>
        <v>0</v>
      </c>
      <c r="AP101" s="518">
        <f>'[2]1.2_OriginalTargets_AfterMC'!AZ114</f>
        <v>0</v>
      </c>
      <c r="AQ101" s="518">
        <f>'[2]1.2_OriginalTargets_AfterMC'!BA114</f>
        <v>0</v>
      </c>
      <c r="AR101" s="518">
        <f>'[2]1.2_OriginalTargets_AfterMC'!BB114</f>
        <v>0</v>
      </c>
      <c r="AS101" s="518">
        <f>'[2]1.2_OriginalTargets_AfterMC'!BC114</f>
        <v>0</v>
      </c>
      <c r="AT101" s="519">
        <f>'[2]1.2_OriginalTargets_AfterMC'!BD114</f>
        <v>0</v>
      </c>
      <c r="AU101" s="507"/>
      <c r="AV101" s="518">
        <f>'[2]1.2_OriginalTargets_AfterMC'!BF114</f>
        <v>0</v>
      </c>
      <c r="AW101" s="518">
        <f>'[2]1.2_OriginalTargets_AfterMC'!BG114</f>
        <v>0</v>
      </c>
      <c r="AX101" s="518">
        <f>'[2]1.2_OriginalTargets_AfterMC'!BH114</f>
        <v>0</v>
      </c>
      <c r="AY101" s="518">
        <f>'[2]1.2_OriginalTargets_AfterMC'!BI114</f>
        <v>0</v>
      </c>
      <c r="AZ101" s="518">
        <f>'[2]1.2_OriginalTargets_AfterMC'!BJ114</f>
        <v>0</v>
      </c>
      <c r="BA101" s="519">
        <f>'[2]1.2_OriginalTargets_AfterMC'!BK114</f>
        <v>0</v>
      </c>
    </row>
    <row r="102" spans="1:53" ht="25.5">
      <c r="A102" s="520" t="s">
        <v>9</v>
      </c>
      <c r="B102" s="501">
        <v>4</v>
      </c>
      <c r="C102" s="502" t="s">
        <v>33</v>
      </c>
      <c r="D102" s="503" t="s">
        <v>58</v>
      </c>
      <c r="E102" s="521" t="s">
        <v>52</v>
      </c>
      <c r="F102" s="505">
        <f>'[2]1.2_OriginalTargets_AfterMC'!I115</f>
        <v>7</v>
      </c>
      <c r="G102" s="505">
        <f>'[2]1.2_OriginalTargets_AfterMC'!J115</f>
        <v>0</v>
      </c>
      <c r="H102" s="505">
        <f>'[2]1.2_OriginalTargets_AfterMC'!K115</f>
        <v>2</v>
      </c>
      <c r="I102" s="505">
        <f>'[2]1.2_OriginalTargets_AfterMC'!L115</f>
        <v>0</v>
      </c>
      <c r="J102" s="505">
        <f>'[2]1.2_OriginalTargets_AfterMC'!M115</f>
        <v>5</v>
      </c>
      <c r="K102" s="506">
        <f>'[2]1.2_OriginalTargets_AfterMC'!N115</f>
        <v>0</v>
      </c>
      <c r="M102" s="505">
        <f>'[2]1.2_OriginalTargets_AfterMC'!S115</f>
        <v>7</v>
      </c>
      <c r="N102" s="505">
        <f>'[2]1.2_OriginalTargets_AfterMC'!T115</f>
        <v>0</v>
      </c>
      <c r="O102" s="505">
        <f>'[2]1.2_OriginalTargets_AfterMC'!U115</f>
        <v>5</v>
      </c>
      <c r="P102" s="505">
        <f>'[2]1.2_OriginalTargets_AfterMC'!V115</f>
        <v>0</v>
      </c>
      <c r="Q102" s="505">
        <f>'[2]1.2_OriginalTargets_AfterMC'!W115</f>
        <v>1</v>
      </c>
      <c r="R102" s="506">
        <f>'[2]1.2_OriginalTargets_AfterMC'!X115</f>
        <v>1</v>
      </c>
      <c r="T102" s="505">
        <f>'[2]1.2_OriginalTargets_AfterMC'!AC115</f>
        <v>7</v>
      </c>
      <c r="U102" s="505">
        <f>'[2]1.2_OriginalTargets_AfterMC'!AD115</f>
        <v>0</v>
      </c>
      <c r="V102" s="505">
        <f>'[2]1.2_OriginalTargets_AfterMC'!AE115</f>
        <v>0</v>
      </c>
      <c r="W102" s="505">
        <f>'[2]1.2_OriginalTargets_AfterMC'!AF115</f>
        <v>0</v>
      </c>
      <c r="X102" s="505">
        <f>'[2]1.2_OriginalTargets_AfterMC'!AG115</f>
        <v>2</v>
      </c>
      <c r="Y102" s="506">
        <f>'[2]1.2_OriginalTargets_AfterMC'!AH115</f>
        <v>5</v>
      </c>
      <c r="AA102" s="505">
        <f>'[2]1.2_OriginalTargets_AfterMC'!AK115</f>
        <v>5</v>
      </c>
      <c r="AB102" s="505">
        <f>'[2]1.2_OriginalTargets_AfterMC'!AL115</f>
        <v>0</v>
      </c>
      <c r="AC102" s="505">
        <f>'[2]1.2_OriginalTargets_AfterMC'!AM115</f>
        <v>5</v>
      </c>
      <c r="AD102" s="505">
        <f>'[2]1.2_OriginalTargets_AfterMC'!AN115</f>
        <v>0</v>
      </c>
      <c r="AE102" s="505">
        <f>'[2]1.2_OriginalTargets_AfterMC'!AO115</f>
        <v>-1</v>
      </c>
      <c r="AF102" s="506">
        <f>'[2]1.2_OriginalTargets_AfterMC'!AP115</f>
        <v>-4</v>
      </c>
      <c r="AG102" s="507"/>
      <c r="AH102" s="505">
        <f>'[2]1.2_OriginalTargets_AfterMC'!AR115</f>
        <v>5</v>
      </c>
      <c r="AI102" s="505">
        <f>'[2]1.2_OriginalTargets_AfterMC'!AS115</f>
        <v>0</v>
      </c>
      <c r="AJ102" s="505">
        <f>'[2]1.2_OriginalTargets_AfterMC'!AT115</f>
        <v>5</v>
      </c>
      <c r="AK102" s="505">
        <f>'[2]1.2_OriginalTargets_AfterMC'!AU115</f>
        <v>0</v>
      </c>
      <c r="AL102" s="505">
        <f>'[2]1.2_OriginalTargets_AfterMC'!AV115</f>
        <v>-1</v>
      </c>
      <c r="AM102" s="506">
        <f>'[2]1.2_OriginalTargets_AfterMC'!AW115</f>
        <v>-4</v>
      </c>
      <c r="AN102" s="507"/>
      <c r="AO102" s="505">
        <f>'[2]1.2_OriginalTargets_AfterMC'!AY115</f>
        <v>0</v>
      </c>
      <c r="AP102" s="505">
        <f>'[2]1.2_OriginalTargets_AfterMC'!AZ115</f>
        <v>0</v>
      </c>
      <c r="AQ102" s="505">
        <f>'[2]1.2_OriginalTargets_AfterMC'!BA115</f>
        <v>0</v>
      </c>
      <c r="AR102" s="505">
        <f>'[2]1.2_OriginalTargets_AfterMC'!BB115</f>
        <v>0</v>
      </c>
      <c r="AS102" s="505">
        <f>'[2]1.2_OriginalTargets_AfterMC'!BC115</f>
        <v>0</v>
      </c>
      <c r="AT102" s="506">
        <f>'[2]1.2_OriginalTargets_AfterMC'!BD115</f>
        <v>0</v>
      </c>
      <c r="AU102" s="507"/>
      <c r="AV102" s="505">
        <f>'[2]1.2_OriginalTargets_AfterMC'!BF115</f>
        <v>0</v>
      </c>
      <c r="AW102" s="505">
        <f>'[2]1.2_OriginalTargets_AfterMC'!BG115</f>
        <v>0</v>
      </c>
      <c r="AX102" s="505">
        <f>'[2]1.2_OriginalTargets_AfterMC'!BH115</f>
        <v>0</v>
      </c>
      <c r="AY102" s="505">
        <f>'[2]1.2_OriginalTargets_AfterMC'!BI115</f>
        <v>0</v>
      </c>
      <c r="AZ102" s="505">
        <f>'[2]1.2_OriginalTargets_AfterMC'!BJ115</f>
        <v>0</v>
      </c>
      <c r="BA102" s="506">
        <f>'[2]1.2_OriginalTargets_AfterMC'!BK115</f>
        <v>0</v>
      </c>
    </row>
    <row r="103" spans="1:53" ht="13.15">
      <c r="A103" s="508"/>
      <c r="B103" s="509"/>
      <c r="C103" s="510"/>
      <c r="D103" s="511"/>
      <c r="E103" s="504" t="s">
        <v>53</v>
      </c>
      <c r="F103" s="512">
        <f>'[2]1.2_OriginalTargets_AfterMC'!I116</f>
        <v>0</v>
      </c>
      <c r="G103" s="512">
        <f>'[2]1.2_OriginalTargets_AfterMC'!J116</f>
        <v>0</v>
      </c>
      <c r="H103" s="512">
        <f>'[2]1.2_OriginalTargets_AfterMC'!K116</f>
        <v>0</v>
      </c>
      <c r="I103" s="512">
        <f>'[2]1.2_OriginalTargets_AfterMC'!L116</f>
        <v>0</v>
      </c>
      <c r="J103" s="512">
        <f>'[2]1.2_OriginalTargets_AfterMC'!M116</f>
        <v>0</v>
      </c>
      <c r="K103" s="513">
        <f>'[2]1.2_OriginalTargets_AfterMC'!N116</f>
        <v>0</v>
      </c>
      <c r="M103" s="512">
        <f>'[2]1.2_OriginalTargets_AfterMC'!S116</f>
        <v>0</v>
      </c>
      <c r="N103" s="512">
        <f>'[2]1.2_OriginalTargets_AfterMC'!T116</f>
        <v>0</v>
      </c>
      <c r="O103" s="512">
        <f>'[2]1.2_OriginalTargets_AfterMC'!U116</f>
        <v>0</v>
      </c>
      <c r="P103" s="512">
        <f>'[2]1.2_OriginalTargets_AfterMC'!V116</f>
        <v>0</v>
      </c>
      <c r="Q103" s="512">
        <f>'[2]1.2_OriginalTargets_AfterMC'!W116</f>
        <v>0</v>
      </c>
      <c r="R103" s="513">
        <f>'[2]1.2_OriginalTargets_AfterMC'!X116</f>
        <v>0</v>
      </c>
      <c r="T103" s="512">
        <f>'[2]1.2_OriginalTargets_AfterMC'!AC116</f>
        <v>0</v>
      </c>
      <c r="U103" s="512">
        <f>'[2]1.2_OriginalTargets_AfterMC'!AD116</f>
        <v>0</v>
      </c>
      <c r="V103" s="512">
        <f>'[2]1.2_OriginalTargets_AfterMC'!AE116</f>
        <v>0</v>
      </c>
      <c r="W103" s="512">
        <f>'[2]1.2_OriginalTargets_AfterMC'!AF116</f>
        <v>0</v>
      </c>
      <c r="X103" s="512">
        <f>'[2]1.2_OriginalTargets_AfterMC'!AG116</f>
        <v>0</v>
      </c>
      <c r="Y103" s="513">
        <f>'[2]1.2_OriginalTargets_AfterMC'!AH116</f>
        <v>0</v>
      </c>
      <c r="AA103" s="512">
        <f>'[2]1.2_OriginalTargets_AfterMC'!AK116</f>
        <v>0</v>
      </c>
      <c r="AB103" s="512">
        <f>'[2]1.2_OriginalTargets_AfterMC'!AL116</f>
        <v>0</v>
      </c>
      <c r="AC103" s="512">
        <f>'[2]1.2_OriginalTargets_AfterMC'!AM116</f>
        <v>0</v>
      </c>
      <c r="AD103" s="512">
        <f>'[2]1.2_OriginalTargets_AfterMC'!AN116</f>
        <v>0</v>
      </c>
      <c r="AE103" s="512">
        <f>'[2]1.2_OriginalTargets_AfterMC'!AO116</f>
        <v>0</v>
      </c>
      <c r="AF103" s="513">
        <f>'[2]1.2_OriginalTargets_AfterMC'!AP116</f>
        <v>0</v>
      </c>
      <c r="AG103" s="507"/>
      <c r="AH103" s="512">
        <f>'[2]1.2_OriginalTargets_AfterMC'!AR116</f>
        <v>0</v>
      </c>
      <c r="AI103" s="512">
        <f>'[2]1.2_OriginalTargets_AfterMC'!AS116</f>
        <v>0</v>
      </c>
      <c r="AJ103" s="512">
        <f>'[2]1.2_OriginalTargets_AfterMC'!AT116</f>
        <v>0</v>
      </c>
      <c r="AK103" s="512">
        <f>'[2]1.2_OriginalTargets_AfterMC'!AU116</f>
        <v>0</v>
      </c>
      <c r="AL103" s="512">
        <f>'[2]1.2_OriginalTargets_AfterMC'!AV116</f>
        <v>0</v>
      </c>
      <c r="AM103" s="513">
        <f>'[2]1.2_OriginalTargets_AfterMC'!AW116</f>
        <v>0</v>
      </c>
      <c r="AN103" s="507"/>
      <c r="AO103" s="512">
        <f>'[2]1.2_OriginalTargets_AfterMC'!AY116</f>
        <v>0</v>
      </c>
      <c r="AP103" s="512">
        <f>'[2]1.2_OriginalTargets_AfterMC'!AZ116</f>
        <v>0</v>
      </c>
      <c r="AQ103" s="512">
        <f>'[2]1.2_OriginalTargets_AfterMC'!BA116</f>
        <v>0</v>
      </c>
      <c r="AR103" s="512">
        <f>'[2]1.2_OriginalTargets_AfterMC'!BB116</f>
        <v>0</v>
      </c>
      <c r="AS103" s="512">
        <f>'[2]1.2_OriginalTargets_AfterMC'!BC116</f>
        <v>0</v>
      </c>
      <c r="AT103" s="513">
        <f>'[2]1.2_OriginalTargets_AfterMC'!BD116</f>
        <v>0</v>
      </c>
      <c r="AU103" s="507"/>
      <c r="AV103" s="512">
        <f>'[2]1.2_OriginalTargets_AfterMC'!BF116</f>
        <v>0</v>
      </c>
      <c r="AW103" s="512">
        <f>'[2]1.2_OriginalTargets_AfterMC'!BG116</f>
        <v>0</v>
      </c>
      <c r="AX103" s="512">
        <f>'[2]1.2_OriginalTargets_AfterMC'!BH116</f>
        <v>0</v>
      </c>
      <c r="AY103" s="512">
        <f>'[2]1.2_OriginalTargets_AfterMC'!BI116</f>
        <v>0</v>
      </c>
      <c r="AZ103" s="512">
        <f>'[2]1.2_OriginalTargets_AfterMC'!BJ116</f>
        <v>0</v>
      </c>
      <c r="BA103" s="513">
        <f>'[2]1.2_OriginalTargets_AfterMC'!BK116</f>
        <v>0</v>
      </c>
    </row>
    <row r="104" spans="1:53" ht="13.15">
      <c r="A104" s="508"/>
      <c r="B104" s="509"/>
      <c r="C104" s="510"/>
      <c r="D104" s="511"/>
      <c r="E104" s="504" t="s">
        <v>54</v>
      </c>
      <c r="F104" s="512">
        <f>'[2]1.2_OriginalTargets_AfterMC'!I117</f>
        <v>0</v>
      </c>
      <c r="G104" s="512">
        <f>'[2]1.2_OriginalTargets_AfterMC'!J117</f>
        <v>0</v>
      </c>
      <c r="H104" s="512">
        <f>'[2]1.2_OriginalTargets_AfterMC'!K117</f>
        <v>0</v>
      </c>
      <c r="I104" s="512">
        <f>'[2]1.2_OriginalTargets_AfterMC'!L117</f>
        <v>0</v>
      </c>
      <c r="J104" s="512">
        <f>'[2]1.2_OriginalTargets_AfterMC'!M117</f>
        <v>0</v>
      </c>
      <c r="K104" s="513">
        <f>'[2]1.2_OriginalTargets_AfterMC'!N117</f>
        <v>0</v>
      </c>
      <c r="M104" s="512">
        <f>'[2]1.2_OriginalTargets_AfterMC'!S117</f>
        <v>0</v>
      </c>
      <c r="N104" s="512">
        <f>'[2]1.2_OriginalTargets_AfterMC'!T117</f>
        <v>0</v>
      </c>
      <c r="O104" s="512">
        <f>'[2]1.2_OriginalTargets_AfterMC'!U117</f>
        <v>0</v>
      </c>
      <c r="P104" s="512">
        <f>'[2]1.2_OriginalTargets_AfterMC'!V117</f>
        <v>0</v>
      </c>
      <c r="Q104" s="512">
        <f>'[2]1.2_OriginalTargets_AfterMC'!W117</f>
        <v>0</v>
      </c>
      <c r="R104" s="513">
        <f>'[2]1.2_OriginalTargets_AfterMC'!X117</f>
        <v>0</v>
      </c>
      <c r="T104" s="512">
        <f>'[2]1.2_OriginalTargets_AfterMC'!AC117</f>
        <v>0</v>
      </c>
      <c r="U104" s="512">
        <f>'[2]1.2_OriginalTargets_AfterMC'!AD117</f>
        <v>0</v>
      </c>
      <c r="V104" s="512">
        <f>'[2]1.2_OriginalTargets_AfterMC'!AE117</f>
        <v>0</v>
      </c>
      <c r="W104" s="512">
        <f>'[2]1.2_OriginalTargets_AfterMC'!AF117</f>
        <v>0</v>
      </c>
      <c r="X104" s="512">
        <f>'[2]1.2_OriginalTargets_AfterMC'!AG117</f>
        <v>0</v>
      </c>
      <c r="Y104" s="513">
        <f>'[2]1.2_OriginalTargets_AfterMC'!AH117</f>
        <v>0</v>
      </c>
      <c r="AA104" s="512">
        <f>'[2]1.2_OriginalTargets_AfterMC'!AK117</f>
        <v>0</v>
      </c>
      <c r="AB104" s="512">
        <f>'[2]1.2_OriginalTargets_AfterMC'!AL117</f>
        <v>0</v>
      </c>
      <c r="AC104" s="512">
        <f>'[2]1.2_OriginalTargets_AfterMC'!AM117</f>
        <v>0</v>
      </c>
      <c r="AD104" s="512">
        <f>'[2]1.2_OriginalTargets_AfterMC'!AN117</f>
        <v>0</v>
      </c>
      <c r="AE104" s="512">
        <f>'[2]1.2_OriginalTargets_AfterMC'!AO117</f>
        <v>0</v>
      </c>
      <c r="AF104" s="513">
        <f>'[2]1.2_OriginalTargets_AfterMC'!AP117</f>
        <v>0</v>
      </c>
      <c r="AG104" s="507"/>
      <c r="AH104" s="512">
        <f>'[2]1.2_OriginalTargets_AfterMC'!AR117</f>
        <v>0</v>
      </c>
      <c r="AI104" s="512">
        <f>'[2]1.2_OriginalTargets_AfterMC'!AS117</f>
        <v>0</v>
      </c>
      <c r="AJ104" s="512">
        <f>'[2]1.2_OriginalTargets_AfterMC'!AT117</f>
        <v>0</v>
      </c>
      <c r="AK104" s="512">
        <f>'[2]1.2_OriginalTargets_AfterMC'!AU117</f>
        <v>0</v>
      </c>
      <c r="AL104" s="512">
        <f>'[2]1.2_OriginalTargets_AfterMC'!AV117</f>
        <v>0</v>
      </c>
      <c r="AM104" s="513">
        <f>'[2]1.2_OriginalTargets_AfterMC'!AW117</f>
        <v>0</v>
      </c>
      <c r="AN104" s="507"/>
      <c r="AO104" s="512">
        <f>'[2]1.2_OriginalTargets_AfterMC'!AY117</f>
        <v>0</v>
      </c>
      <c r="AP104" s="512">
        <f>'[2]1.2_OriginalTargets_AfterMC'!AZ117</f>
        <v>0</v>
      </c>
      <c r="AQ104" s="512">
        <f>'[2]1.2_OriginalTargets_AfterMC'!BA117</f>
        <v>0</v>
      </c>
      <c r="AR104" s="512">
        <f>'[2]1.2_OriginalTargets_AfterMC'!BB117</f>
        <v>0</v>
      </c>
      <c r="AS104" s="512">
        <f>'[2]1.2_OriginalTargets_AfterMC'!BC117</f>
        <v>0</v>
      </c>
      <c r="AT104" s="513">
        <f>'[2]1.2_OriginalTargets_AfterMC'!BD117</f>
        <v>0</v>
      </c>
      <c r="AU104" s="507"/>
      <c r="AV104" s="512">
        <f>'[2]1.2_OriginalTargets_AfterMC'!BF117</f>
        <v>0</v>
      </c>
      <c r="AW104" s="512">
        <f>'[2]1.2_OriginalTargets_AfterMC'!BG117</f>
        <v>0</v>
      </c>
      <c r="AX104" s="512">
        <f>'[2]1.2_OriginalTargets_AfterMC'!BH117</f>
        <v>0</v>
      </c>
      <c r="AY104" s="512">
        <f>'[2]1.2_OriginalTargets_AfterMC'!BI117</f>
        <v>0</v>
      </c>
      <c r="AZ104" s="512">
        <f>'[2]1.2_OriginalTargets_AfterMC'!BJ117</f>
        <v>0</v>
      </c>
      <c r="BA104" s="513">
        <f>'[2]1.2_OriginalTargets_AfterMC'!BK117</f>
        <v>0</v>
      </c>
    </row>
    <row r="105" spans="1:53" ht="13.5" thickBot="1">
      <c r="A105" s="508"/>
      <c r="B105" s="514"/>
      <c r="C105" s="515"/>
      <c r="D105" s="516"/>
      <c r="E105" s="517" t="s">
        <v>55</v>
      </c>
      <c r="F105" s="518">
        <f>'[2]1.2_OriginalTargets_AfterMC'!I118</f>
        <v>0</v>
      </c>
      <c r="G105" s="518">
        <f>'[2]1.2_OriginalTargets_AfterMC'!J118</f>
        <v>0</v>
      </c>
      <c r="H105" s="518">
        <f>'[2]1.2_OriginalTargets_AfterMC'!K118</f>
        <v>0</v>
      </c>
      <c r="I105" s="518">
        <f>'[2]1.2_OriginalTargets_AfterMC'!L118</f>
        <v>0</v>
      </c>
      <c r="J105" s="518">
        <f>'[2]1.2_OriginalTargets_AfterMC'!M118</f>
        <v>0</v>
      </c>
      <c r="K105" s="519">
        <f>'[2]1.2_OriginalTargets_AfterMC'!N118</f>
        <v>0</v>
      </c>
      <c r="M105" s="518">
        <f>'[2]1.2_OriginalTargets_AfterMC'!S118</f>
        <v>0</v>
      </c>
      <c r="N105" s="518">
        <f>'[2]1.2_OriginalTargets_AfterMC'!T118</f>
        <v>0</v>
      </c>
      <c r="O105" s="518">
        <f>'[2]1.2_OriginalTargets_AfterMC'!U118</f>
        <v>0</v>
      </c>
      <c r="P105" s="518">
        <f>'[2]1.2_OriginalTargets_AfterMC'!V118</f>
        <v>0</v>
      </c>
      <c r="Q105" s="518">
        <f>'[2]1.2_OriginalTargets_AfterMC'!W118</f>
        <v>0</v>
      </c>
      <c r="R105" s="519">
        <f>'[2]1.2_OriginalTargets_AfterMC'!X118</f>
        <v>0</v>
      </c>
      <c r="T105" s="518">
        <f>'[2]1.2_OriginalTargets_AfterMC'!AC118</f>
        <v>0</v>
      </c>
      <c r="U105" s="518">
        <f>'[2]1.2_OriginalTargets_AfterMC'!AD118</f>
        <v>0</v>
      </c>
      <c r="V105" s="518">
        <f>'[2]1.2_OriginalTargets_AfterMC'!AE118</f>
        <v>0</v>
      </c>
      <c r="W105" s="518">
        <f>'[2]1.2_OriginalTargets_AfterMC'!AF118</f>
        <v>0</v>
      </c>
      <c r="X105" s="518">
        <f>'[2]1.2_OriginalTargets_AfterMC'!AG118</f>
        <v>0</v>
      </c>
      <c r="Y105" s="519">
        <f>'[2]1.2_OriginalTargets_AfterMC'!AH118</f>
        <v>0</v>
      </c>
      <c r="AA105" s="518">
        <f>'[2]1.2_OriginalTargets_AfterMC'!AK118</f>
        <v>0</v>
      </c>
      <c r="AB105" s="518">
        <f>'[2]1.2_OriginalTargets_AfterMC'!AL118</f>
        <v>0</v>
      </c>
      <c r="AC105" s="518">
        <f>'[2]1.2_OriginalTargets_AfterMC'!AM118</f>
        <v>0</v>
      </c>
      <c r="AD105" s="518">
        <f>'[2]1.2_OriginalTargets_AfterMC'!AN118</f>
        <v>0</v>
      </c>
      <c r="AE105" s="518">
        <f>'[2]1.2_OriginalTargets_AfterMC'!AO118</f>
        <v>0</v>
      </c>
      <c r="AF105" s="519">
        <f>'[2]1.2_OriginalTargets_AfterMC'!AP118</f>
        <v>0</v>
      </c>
      <c r="AG105" s="507"/>
      <c r="AH105" s="518">
        <f>'[2]1.2_OriginalTargets_AfterMC'!AR118</f>
        <v>0</v>
      </c>
      <c r="AI105" s="518">
        <f>'[2]1.2_OriginalTargets_AfterMC'!AS118</f>
        <v>0</v>
      </c>
      <c r="AJ105" s="518">
        <f>'[2]1.2_OriginalTargets_AfterMC'!AT118</f>
        <v>0</v>
      </c>
      <c r="AK105" s="518">
        <f>'[2]1.2_OriginalTargets_AfterMC'!AU118</f>
        <v>0</v>
      </c>
      <c r="AL105" s="518">
        <f>'[2]1.2_OriginalTargets_AfterMC'!AV118</f>
        <v>0</v>
      </c>
      <c r="AM105" s="519">
        <f>'[2]1.2_OriginalTargets_AfterMC'!AW118</f>
        <v>0</v>
      </c>
      <c r="AN105" s="507"/>
      <c r="AO105" s="518">
        <f>'[2]1.2_OriginalTargets_AfterMC'!AY118</f>
        <v>0</v>
      </c>
      <c r="AP105" s="518">
        <f>'[2]1.2_OriginalTargets_AfterMC'!AZ118</f>
        <v>0</v>
      </c>
      <c r="AQ105" s="518">
        <f>'[2]1.2_OriginalTargets_AfterMC'!BA118</f>
        <v>0</v>
      </c>
      <c r="AR105" s="518">
        <f>'[2]1.2_OriginalTargets_AfterMC'!BB118</f>
        <v>0</v>
      </c>
      <c r="AS105" s="518">
        <f>'[2]1.2_OriginalTargets_AfterMC'!BC118</f>
        <v>0</v>
      </c>
      <c r="AT105" s="519">
        <f>'[2]1.2_OriginalTargets_AfterMC'!BD118</f>
        <v>0</v>
      </c>
      <c r="AU105" s="507"/>
      <c r="AV105" s="518">
        <f>'[2]1.2_OriginalTargets_AfterMC'!BF118</f>
        <v>0</v>
      </c>
      <c r="AW105" s="518">
        <f>'[2]1.2_OriginalTargets_AfterMC'!BG118</f>
        <v>0</v>
      </c>
      <c r="AX105" s="518">
        <f>'[2]1.2_OriginalTargets_AfterMC'!BH118</f>
        <v>0</v>
      </c>
      <c r="AY105" s="518">
        <f>'[2]1.2_OriginalTargets_AfterMC'!BI118</f>
        <v>0</v>
      </c>
      <c r="AZ105" s="518">
        <f>'[2]1.2_OriginalTargets_AfterMC'!BJ118</f>
        <v>0</v>
      </c>
      <c r="BA105" s="519">
        <f>'[2]1.2_OriginalTargets_AfterMC'!BK118</f>
        <v>0</v>
      </c>
    </row>
    <row r="106" spans="1:53" ht="25.5">
      <c r="A106" s="520" t="s">
        <v>9</v>
      </c>
      <c r="B106" s="501">
        <v>23</v>
      </c>
      <c r="C106" s="502" t="s">
        <v>34</v>
      </c>
      <c r="D106" s="503" t="s">
        <v>58</v>
      </c>
      <c r="E106" s="521" t="s">
        <v>52</v>
      </c>
      <c r="F106" s="505">
        <f>'[2]1.2_OriginalTargets_AfterMC'!I119</f>
        <v>7</v>
      </c>
      <c r="G106" s="505">
        <f>'[2]1.2_OriginalTargets_AfterMC'!J119</f>
        <v>0</v>
      </c>
      <c r="H106" s="505">
        <f>'[2]1.2_OriginalTargets_AfterMC'!K119</f>
        <v>1</v>
      </c>
      <c r="I106" s="505">
        <f>'[2]1.2_OriginalTargets_AfterMC'!L119</f>
        <v>6</v>
      </c>
      <c r="J106" s="505">
        <f>'[2]1.2_OriginalTargets_AfterMC'!M119</f>
        <v>0</v>
      </c>
      <c r="K106" s="506">
        <f>'[2]1.2_OriginalTargets_AfterMC'!N119</f>
        <v>0</v>
      </c>
      <c r="M106" s="505">
        <f>'[2]1.2_OriginalTargets_AfterMC'!S119</f>
        <v>7</v>
      </c>
      <c r="N106" s="505">
        <f>'[2]1.2_OriginalTargets_AfterMC'!T119</f>
        <v>0</v>
      </c>
      <c r="O106" s="505">
        <f>'[2]1.2_OriginalTargets_AfterMC'!U119</f>
        <v>5</v>
      </c>
      <c r="P106" s="505">
        <f>'[2]1.2_OriginalTargets_AfterMC'!V119</f>
        <v>0</v>
      </c>
      <c r="Q106" s="505">
        <f>'[2]1.2_OriginalTargets_AfterMC'!W119</f>
        <v>0</v>
      </c>
      <c r="R106" s="506">
        <f>'[2]1.2_OriginalTargets_AfterMC'!X119</f>
        <v>2</v>
      </c>
      <c r="T106" s="505">
        <f>'[2]1.2_OriginalTargets_AfterMC'!AC119</f>
        <v>7</v>
      </c>
      <c r="U106" s="505">
        <f>'[2]1.2_OriginalTargets_AfterMC'!AD119</f>
        <v>0</v>
      </c>
      <c r="V106" s="505">
        <f>'[2]1.2_OriginalTargets_AfterMC'!AE119</f>
        <v>0</v>
      </c>
      <c r="W106" s="505">
        <f>'[2]1.2_OriginalTargets_AfterMC'!AF119</f>
        <v>0</v>
      </c>
      <c r="X106" s="505">
        <f>'[2]1.2_OriginalTargets_AfterMC'!AG119</f>
        <v>1</v>
      </c>
      <c r="Y106" s="506">
        <f>'[2]1.2_OriginalTargets_AfterMC'!AH119</f>
        <v>6</v>
      </c>
      <c r="AA106" s="505">
        <f>'[2]1.2_OriginalTargets_AfterMC'!AK119</f>
        <v>5</v>
      </c>
      <c r="AB106" s="505">
        <f>'[2]1.2_OriginalTargets_AfterMC'!AL119</f>
        <v>0</v>
      </c>
      <c r="AC106" s="505">
        <f>'[2]1.2_OriginalTargets_AfterMC'!AM119</f>
        <v>5</v>
      </c>
      <c r="AD106" s="505">
        <f>'[2]1.2_OriginalTargets_AfterMC'!AN119</f>
        <v>0</v>
      </c>
      <c r="AE106" s="505">
        <f>'[2]1.2_OriginalTargets_AfterMC'!AO119</f>
        <v>-1</v>
      </c>
      <c r="AF106" s="506">
        <f>'[2]1.2_OriginalTargets_AfterMC'!AP119</f>
        <v>-4</v>
      </c>
      <c r="AG106" s="507"/>
      <c r="AH106" s="505">
        <f>'[2]1.2_OriginalTargets_AfterMC'!AR119</f>
        <v>0</v>
      </c>
      <c r="AI106" s="505">
        <f>'[2]1.2_OriginalTargets_AfterMC'!AS119</f>
        <v>0</v>
      </c>
      <c r="AJ106" s="505">
        <f>'[2]1.2_OriginalTargets_AfterMC'!AT119</f>
        <v>0</v>
      </c>
      <c r="AK106" s="505">
        <f>'[2]1.2_OriginalTargets_AfterMC'!AU119</f>
        <v>0</v>
      </c>
      <c r="AL106" s="505">
        <f>'[2]1.2_OriginalTargets_AfterMC'!AV119</f>
        <v>0</v>
      </c>
      <c r="AM106" s="506">
        <f>'[2]1.2_OriginalTargets_AfterMC'!AW119</f>
        <v>0</v>
      </c>
      <c r="AN106" s="507"/>
      <c r="AO106" s="505">
        <f>'[2]1.2_OriginalTargets_AfterMC'!AY119</f>
        <v>5</v>
      </c>
      <c r="AP106" s="505">
        <f>'[2]1.2_OriginalTargets_AfterMC'!AZ119</f>
        <v>0</v>
      </c>
      <c r="AQ106" s="505">
        <f>'[2]1.2_OriginalTargets_AfterMC'!BA119</f>
        <v>5</v>
      </c>
      <c r="AR106" s="505">
        <f>'[2]1.2_OriginalTargets_AfterMC'!BB119</f>
        <v>0</v>
      </c>
      <c r="AS106" s="505">
        <f>'[2]1.2_OriginalTargets_AfterMC'!BC119</f>
        <v>-1</v>
      </c>
      <c r="AT106" s="506">
        <f>'[2]1.2_OriginalTargets_AfterMC'!BD119</f>
        <v>-4</v>
      </c>
      <c r="AU106" s="507"/>
      <c r="AV106" s="505">
        <f>'[2]1.2_OriginalTargets_AfterMC'!BF119</f>
        <v>0</v>
      </c>
      <c r="AW106" s="505">
        <f>'[2]1.2_OriginalTargets_AfterMC'!BG119</f>
        <v>0</v>
      </c>
      <c r="AX106" s="505">
        <f>'[2]1.2_OriginalTargets_AfterMC'!BH119</f>
        <v>0</v>
      </c>
      <c r="AY106" s="505">
        <f>'[2]1.2_OriginalTargets_AfterMC'!BI119</f>
        <v>0</v>
      </c>
      <c r="AZ106" s="505">
        <f>'[2]1.2_OriginalTargets_AfterMC'!BJ119</f>
        <v>0</v>
      </c>
      <c r="BA106" s="506">
        <f>'[2]1.2_OriginalTargets_AfterMC'!BK119</f>
        <v>0</v>
      </c>
    </row>
    <row r="107" spans="1:53" ht="13.15">
      <c r="A107" s="508"/>
      <c r="B107" s="509"/>
      <c r="C107" s="510"/>
      <c r="D107" s="511"/>
      <c r="E107" s="504" t="s">
        <v>53</v>
      </c>
      <c r="F107" s="512">
        <f>'[2]1.2_OriginalTargets_AfterMC'!I120</f>
        <v>0</v>
      </c>
      <c r="G107" s="512">
        <f>'[2]1.2_OriginalTargets_AfterMC'!J120</f>
        <v>0</v>
      </c>
      <c r="H107" s="512">
        <f>'[2]1.2_OriginalTargets_AfterMC'!K120</f>
        <v>0</v>
      </c>
      <c r="I107" s="512">
        <f>'[2]1.2_OriginalTargets_AfterMC'!L120</f>
        <v>0</v>
      </c>
      <c r="J107" s="512">
        <f>'[2]1.2_OriginalTargets_AfterMC'!M120</f>
        <v>0</v>
      </c>
      <c r="K107" s="513">
        <f>'[2]1.2_OriginalTargets_AfterMC'!N120</f>
        <v>0</v>
      </c>
      <c r="M107" s="512">
        <f>'[2]1.2_OriginalTargets_AfterMC'!S120</f>
        <v>0</v>
      </c>
      <c r="N107" s="512">
        <f>'[2]1.2_OriginalTargets_AfterMC'!T120</f>
        <v>0</v>
      </c>
      <c r="O107" s="512">
        <f>'[2]1.2_OriginalTargets_AfterMC'!U120</f>
        <v>0</v>
      </c>
      <c r="P107" s="512">
        <f>'[2]1.2_OriginalTargets_AfterMC'!V120</f>
        <v>0</v>
      </c>
      <c r="Q107" s="512">
        <f>'[2]1.2_OriginalTargets_AfterMC'!W120</f>
        <v>0</v>
      </c>
      <c r="R107" s="513">
        <f>'[2]1.2_OriginalTargets_AfterMC'!X120</f>
        <v>0</v>
      </c>
      <c r="T107" s="512">
        <f>'[2]1.2_OriginalTargets_AfterMC'!AC120</f>
        <v>0</v>
      </c>
      <c r="U107" s="512">
        <f>'[2]1.2_OriginalTargets_AfterMC'!AD120</f>
        <v>0</v>
      </c>
      <c r="V107" s="512">
        <f>'[2]1.2_OriginalTargets_AfterMC'!AE120</f>
        <v>0</v>
      </c>
      <c r="W107" s="512">
        <f>'[2]1.2_OriginalTargets_AfterMC'!AF120</f>
        <v>0</v>
      </c>
      <c r="X107" s="512">
        <f>'[2]1.2_OriginalTargets_AfterMC'!AG120</f>
        <v>0</v>
      </c>
      <c r="Y107" s="513">
        <f>'[2]1.2_OriginalTargets_AfterMC'!AH120</f>
        <v>0</v>
      </c>
      <c r="AA107" s="512">
        <f>'[2]1.2_OriginalTargets_AfterMC'!AK120</f>
        <v>0</v>
      </c>
      <c r="AB107" s="512">
        <f>'[2]1.2_OriginalTargets_AfterMC'!AL120</f>
        <v>0</v>
      </c>
      <c r="AC107" s="512">
        <f>'[2]1.2_OriginalTargets_AfterMC'!AM120</f>
        <v>0</v>
      </c>
      <c r="AD107" s="512">
        <f>'[2]1.2_OriginalTargets_AfterMC'!AN120</f>
        <v>0</v>
      </c>
      <c r="AE107" s="512">
        <f>'[2]1.2_OriginalTargets_AfterMC'!AO120</f>
        <v>0</v>
      </c>
      <c r="AF107" s="513">
        <f>'[2]1.2_OriginalTargets_AfterMC'!AP120</f>
        <v>0</v>
      </c>
      <c r="AG107" s="507"/>
      <c r="AH107" s="512">
        <f>'[2]1.2_OriginalTargets_AfterMC'!AR120</f>
        <v>0</v>
      </c>
      <c r="AI107" s="512">
        <f>'[2]1.2_OriginalTargets_AfterMC'!AS120</f>
        <v>0</v>
      </c>
      <c r="AJ107" s="512">
        <f>'[2]1.2_OriginalTargets_AfterMC'!AT120</f>
        <v>0</v>
      </c>
      <c r="AK107" s="512">
        <f>'[2]1.2_OriginalTargets_AfterMC'!AU120</f>
        <v>0</v>
      </c>
      <c r="AL107" s="512">
        <f>'[2]1.2_OriginalTargets_AfterMC'!AV120</f>
        <v>0</v>
      </c>
      <c r="AM107" s="513">
        <f>'[2]1.2_OriginalTargets_AfterMC'!AW120</f>
        <v>0</v>
      </c>
      <c r="AN107" s="507"/>
      <c r="AO107" s="512">
        <f>'[2]1.2_OriginalTargets_AfterMC'!AY120</f>
        <v>0</v>
      </c>
      <c r="AP107" s="512">
        <f>'[2]1.2_OriginalTargets_AfterMC'!AZ120</f>
        <v>0</v>
      </c>
      <c r="AQ107" s="512">
        <f>'[2]1.2_OriginalTargets_AfterMC'!BA120</f>
        <v>0</v>
      </c>
      <c r="AR107" s="512">
        <f>'[2]1.2_OriginalTargets_AfterMC'!BB120</f>
        <v>0</v>
      </c>
      <c r="AS107" s="512">
        <f>'[2]1.2_OriginalTargets_AfterMC'!BC120</f>
        <v>0</v>
      </c>
      <c r="AT107" s="513">
        <f>'[2]1.2_OriginalTargets_AfterMC'!BD120</f>
        <v>0</v>
      </c>
      <c r="AU107" s="507"/>
      <c r="AV107" s="512">
        <f>'[2]1.2_OriginalTargets_AfterMC'!BF120</f>
        <v>0</v>
      </c>
      <c r="AW107" s="512">
        <f>'[2]1.2_OriginalTargets_AfterMC'!BG120</f>
        <v>0</v>
      </c>
      <c r="AX107" s="512">
        <f>'[2]1.2_OriginalTargets_AfterMC'!BH120</f>
        <v>0</v>
      </c>
      <c r="AY107" s="512">
        <f>'[2]1.2_OriginalTargets_AfterMC'!BI120</f>
        <v>0</v>
      </c>
      <c r="AZ107" s="512">
        <f>'[2]1.2_OriginalTargets_AfterMC'!BJ120</f>
        <v>0</v>
      </c>
      <c r="BA107" s="513">
        <f>'[2]1.2_OriginalTargets_AfterMC'!BK120</f>
        <v>0</v>
      </c>
    </row>
    <row r="108" spans="1:53" ht="13.15">
      <c r="A108" s="508"/>
      <c r="B108" s="509"/>
      <c r="C108" s="510"/>
      <c r="D108" s="511"/>
      <c r="E108" s="504" t="s">
        <v>54</v>
      </c>
      <c r="F108" s="512">
        <f>'[2]1.2_OriginalTargets_AfterMC'!I121</f>
        <v>0</v>
      </c>
      <c r="G108" s="512">
        <f>'[2]1.2_OriginalTargets_AfterMC'!J121</f>
        <v>0</v>
      </c>
      <c r="H108" s="512">
        <f>'[2]1.2_OriginalTargets_AfterMC'!K121</f>
        <v>0</v>
      </c>
      <c r="I108" s="512">
        <f>'[2]1.2_OriginalTargets_AfterMC'!L121</f>
        <v>0</v>
      </c>
      <c r="J108" s="512">
        <f>'[2]1.2_OriginalTargets_AfterMC'!M121</f>
        <v>0</v>
      </c>
      <c r="K108" s="513">
        <f>'[2]1.2_OriginalTargets_AfterMC'!N121</f>
        <v>0</v>
      </c>
      <c r="M108" s="512">
        <f>'[2]1.2_OriginalTargets_AfterMC'!S121</f>
        <v>0</v>
      </c>
      <c r="N108" s="512">
        <f>'[2]1.2_OriginalTargets_AfterMC'!T121</f>
        <v>0</v>
      </c>
      <c r="O108" s="512">
        <f>'[2]1.2_OriginalTargets_AfterMC'!U121</f>
        <v>0</v>
      </c>
      <c r="P108" s="512">
        <f>'[2]1.2_OriginalTargets_AfterMC'!V121</f>
        <v>0</v>
      </c>
      <c r="Q108" s="512">
        <f>'[2]1.2_OriginalTargets_AfterMC'!W121</f>
        <v>0</v>
      </c>
      <c r="R108" s="513">
        <f>'[2]1.2_OriginalTargets_AfterMC'!X121</f>
        <v>0</v>
      </c>
      <c r="T108" s="512">
        <f>'[2]1.2_OriginalTargets_AfterMC'!AC121</f>
        <v>0</v>
      </c>
      <c r="U108" s="512">
        <f>'[2]1.2_OriginalTargets_AfterMC'!AD121</f>
        <v>0</v>
      </c>
      <c r="V108" s="512">
        <f>'[2]1.2_OriginalTargets_AfterMC'!AE121</f>
        <v>0</v>
      </c>
      <c r="W108" s="512">
        <f>'[2]1.2_OriginalTargets_AfterMC'!AF121</f>
        <v>0</v>
      </c>
      <c r="X108" s="512">
        <f>'[2]1.2_OriginalTargets_AfterMC'!AG121</f>
        <v>0</v>
      </c>
      <c r="Y108" s="513">
        <f>'[2]1.2_OriginalTargets_AfterMC'!AH121</f>
        <v>0</v>
      </c>
      <c r="AA108" s="512">
        <f>'[2]1.2_OriginalTargets_AfterMC'!AK121</f>
        <v>0</v>
      </c>
      <c r="AB108" s="512">
        <f>'[2]1.2_OriginalTargets_AfterMC'!AL121</f>
        <v>0</v>
      </c>
      <c r="AC108" s="512">
        <f>'[2]1.2_OriginalTargets_AfterMC'!AM121</f>
        <v>0</v>
      </c>
      <c r="AD108" s="512">
        <f>'[2]1.2_OriginalTargets_AfterMC'!AN121</f>
        <v>0</v>
      </c>
      <c r="AE108" s="512">
        <f>'[2]1.2_OriginalTargets_AfterMC'!AO121</f>
        <v>0</v>
      </c>
      <c r="AF108" s="513">
        <f>'[2]1.2_OriginalTargets_AfterMC'!AP121</f>
        <v>0</v>
      </c>
      <c r="AG108" s="507"/>
      <c r="AH108" s="512">
        <f>'[2]1.2_OriginalTargets_AfterMC'!AR121</f>
        <v>0</v>
      </c>
      <c r="AI108" s="512">
        <f>'[2]1.2_OriginalTargets_AfterMC'!AS121</f>
        <v>0</v>
      </c>
      <c r="AJ108" s="512">
        <f>'[2]1.2_OriginalTargets_AfterMC'!AT121</f>
        <v>0</v>
      </c>
      <c r="AK108" s="512">
        <f>'[2]1.2_OriginalTargets_AfterMC'!AU121</f>
        <v>0</v>
      </c>
      <c r="AL108" s="512">
        <f>'[2]1.2_OriginalTargets_AfterMC'!AV121</f>
        <v>0</v>
      </c>
      <c r="AM108" s="513">
        <f>'[2]1.2_OriginalTargets_AfterMC'!AW121</f>
        <v>0</v>
      </c>
      <c r="AN108" s="507"/>
      <c r="AO108" s="512">
        <f>'[2]1.2_OriginalTargets_AfterMC'!AY121</f>
        <v>0</v>
      </c>
      <c r="AP108" s="512">
        <f>'[2]1.2_OriginalTargets_AfterMC'!AZ121</f>
        <v>0</v>
      </c>
      <c r="AQ108" s="512">
        <f>'[2]1.2_OriginalTargets_AfterMC'!BA121</f>
        <v>0</v>
      </c>
      <c r="AR108" s="512">
        <f>'[2]1.2_OriginalTargets_AfterMC'!BB121</f>
        <v>0</v>
      </c>
      <c r="AS108" s="512">
        <f>'[2]1.2_OriginalTargets_AfterMC'!BC121</f>
        <v>0</v>
      </c>
      <c r="AT108" s="513">
        <f>'[2]1.2_OriginalTargets_AfterMC'!BD121</f>
        <v>0</v>
      </c>
      <c r="AU108" s="507"/>
      <c r="AV108" s="512">
        <f>'[2]1.2_OriginalTargets_AfterMC'!BF121</f>
        <v>0</v>
      </c>
      <c r="AW108" s="512">
        <f>'[2]1.2_OriginalTargets_AfterMC'!BG121</f>
        <v>0</v>
      </c>
      <c r="AX108" s="512">
        <f>'[2]1.2_OriginalTargets_AfterMC'!BH121</f>
        <v>0</v>
      </c>
      <c r="AY108" s="512">
        <f>'[2]1.2_OriginalTargets_AfterMC'!BI121</f>
        <v>0</v>
      </c>
      <c r="AZ108" s="512">
        <f>'[2]1.2_OriginalTargets_AfterMC'!BJ121</f>
        <v>0</v>
      </c>
      <c r="BA108" s="513">
        <f>'[2]1.2_OriginalTargets_AfterMC'!BK121</f>
        <v>0</v>
      </c>
    </row>
    <row r="109" spans="1:53" ht="13.5" thickBot="1">
      <c r="A109" s="508"/>
      <c r="B109" s="514"/>
      <c r="C109" s="515"/>
      <c r="D109" s="516"/>
      <c r="E109" s="517" t="s">
        <v>55</v>
      </c>
      <c r="F109" s="518">
        <f>'[2]1.2_OriginalTargets_AfterMC'!I122</f>
        <v>0</v>
      </c>
      <c r="G109" s="518">
        <f>'[2]1.2_OriginalTargets_AfterMC'!J122</f>
        <v>0</v>
      </c>
      <c r="H109" s="518">
        <f>'[2]1.2_OriginalTargets_AfterMC'!K122</f>
        <v>0</v>
      </c>
      <c r="I109" s="518">
        <f>'[2]1.2_OriginalTargets_AfterMC'!L122</f>
        <v>0</v>
      </c>
      <c r="J109" s="518">
        <f>'[2]1.2_OriginalTargets_AfterMC'!M122</f>
        <v>0</v>
      </c>
      <c r="K109" s="519">
        <f>'[2]1.2_OriginalTargets_AfterMC'!N122</f>
        <v>0</v>
      </c>
      <c r="M109" s="518">
        <f>'[2]1.2_OriginalTargets_AfterMC'!S122</f>
        <v>0</v>
      </c>
      <c r="N109" s="518">
        <f>'[2]1.2_OriginalTargets_AfterMC'!T122</f>
        <v>0</v>
      </c>
      <c r="O109" s="518">
        <f>'[2]1.2_OriginalTargets_AfterMC'!U122</f>
        <v>0</v>
      </c>
      <c r="P109" s="518">
        <f>'[2]1.2_OriginalTargets_AfterMC'!V122</f>
        <v>0</v>
      </c>
      <c r="Q109" s="518">
        <f>'[2]1.2_OriginalTargets_AfterMC'!W122</f>
        <v>0</v>
      </c>
      <c r="R109" s="519">
        <f>'[2]1.2_OriginalTargets_AfterMC'!X122</f>
        <v>0</v>
      </c>
      <c r="T109" s="518">
        <f>'[2]1.2_OriginalTargets_AfterMC'!AC122</f>
        <v>0</v>
      </c>
      <c r="U109" s="518">
        <f>'[2]1.2_OriginalTargets_AfterMC'!AD122</f>
        <v>0</v>
      </c>
      <c r="V109" s="518">
        <f>'[2]1.2_OriginalTargets_AfterMC'!AE122</f>
        <v>0</v>
      </c>
      <c r="W109" s="518">
        <f>'[2]1.2_OriginalTargets_AfterMC'!AF122</f>
        <v>0</v>
      </c>
      <c r="X109" s="518">
        <f>'[2]1.2_OriginalTargets_AfterMC'!AG122</f>
        <v>0</v>
      </c>
      <c r="Y109" s="519">
        <f>'[2]1.2_OriginalTargets_AfterMC'!AH122</f>
        <v>0</v>
      </c>
      <c r="AA109" s="518">
        <f>'[2]1.2_OriginalTargets_AfterMC'!AK122</f>
        <v>0</v>
      </c>
      <c r="AB109" s="518">
        <f>'[2]1.2_OriginalTargets_AfterMC'!AL122</f>
        <v>0</v>
      </c>
      <c r="AC109" s="518">
        <f>'[2]1.2_OriginalTargets_AfterMC'!AM122</f>
        <v>0</v>
      </c>
      <c r="AD109" s="518">
        <f>'[2]1.2_OriginalTargets_AfterMC'!AN122</f>
        <v>0</v>
      </c>
      <c r="AE109" s="518">
        <f>'[2]1.2_OriginalTargets_AfterMC'!AO122</f>
        <v>0</v>
      </c>
      <c r="AF109" s="519">
        <f>'[2]1.2_OriginalTargets_AfterMC'!AP122</f>
        <v>0</v>
      </c>
      <c r="AG109" s="507"/>
      <c r="AH109" s="518">
        <f>'[2]1.2_OriginalTargets_AfterMC'!AR122</f>
        <v>0</v>
      </c>
      <c r="AI109" s="518">
        <f>'[2]1.2_OriginalTargets_AfterMC'!AS122</f>
        <v>0</v>
      </c>
      <c r="AJ109" s="518">
        <f>'[2]1.2_OriginalTargets_AfterMC'!AT122</f>
        <v>0</v>
      </c>
      <c r="AK109" s="518">
        <f>'[2]1.2_OriginalTargets_AfterMC'!AU122</f>
        <v>0</v>
      </c>
      <c r="AL109" s="518">
        <f>'[2]1.2_OriginalTargets_AfterMC'!AV122</f>
        <v>0</v>
      </c>
      <c r="AM109" s="519">
        <f>'[2]1.2_OriginalTargets_AfterMC'!AW122</f>
        <v>0</v>
      </c>
      <c r="AN109" s="507"/>
      <c r="AO109" s="518">
        <f>'[2]1.2_OriginalTargets_AfterMC'!AY122</f>
        <v>0</v>
      </c>
      <c r="AP109" s="518">
        <f>'[2]1.2_OriginalTargets_AfterMC'!AZ122</f>
        <v>0</v>
      </c>
      <c r="AQ109" s="518">
        <f>'[2]1.2_OriginalTargets_AfterMC'!BA122</f>
        <v>0</v>
      </c>
      <c r="AR109" s="518">
        <f>'[2]1.2_OriginalTargets_AfterMC'!BB122</f>
        <v>0</v>
      </c>
      <c r="AS109" s="518">
        <f>'[2]1.2_OriginalTargets_AfterMC'!BC122</f>
        <v>0</v>
      </c>
      <c r="AT109" s="519">
        <f>'[2]1.2_OriginalTargets_AfterMC'!BD122</f>
        <v>0</v>
      </c>
      <c r="AU109" s="507"/>
      <c r="AV109" s="518">
        <f>'[2]1.2_OriginalTargets_AfterMC'!BF122</f>
        <v>0</v>
      </c>
      <c r="AW109" s="518">
        <f>'[2]1.2_OriginalTargets_AfterMC'!BG122</f>
        <v>0</v>
      </c>
      <c r="AX109" s="518">
        <f>'[2]1.2_OriginalTargets_AfterMC'!BH122</f>
        <v>0</v>
      </c>
      <c r="AY109" s="518">
        <f>'[2]1.2_OriginalTargets_AfterMC'!BI122</f>
        <v>0</v>
      </c>
      <c r="AZ109" s="518">
        <f>'[2]1.2_OriginalTargets_AfterMC'!BJ122</f>
        <v>0</v>
      </c>
      <c r="BA109" s="519">
        <f>'[2]1.2_OriginalTargets_AfterMC'!BK122</f>
        <v>0</v>
      </c>
    </row>
    <row r="110" spans="1:53" ht="25.5">
      <c r="A110" s="520" t="s">
        <v>9</v>
      </c>
      <c r="B110" s="501">
        <v>26</v>
      </c>
      <c r="C110" s="502" t="s">
        <v>35</v>
      </c>
      <c r="D110" s="503" t="s">
        <v>57</v>
      </c>
      <c r="E110" s="521" t="s">
        <v>52</v>
      </c>
      <c r="F110" s="505">
        <f>'[2]1.2_OriginalTargets_AfterMC'!I123</f>
        <v>0</v>
      </c>
      <c r="G110" s="505">
        <f>'[2]1.2_OriginalTargets_AfterMC'!J123</f>
        <v>0</v>
      </c>
      <c r="H110" s="505">
        <f>'[2]1.2_OriginalTargets_AfterMC'!K123</f>
        <v>0</v>
      </c>
      <c r="I110" s="505">
        <f>'[2]1.2_OriginalTargets_AfterMC'!L123</f>
        <v>0</v>
      </c>
      <c r="J110" s="505">
        <f>'[2]1.2_OriginalTargets_AfterMC'!M123</f>
        <v>0</v>
      </c>
      <c r="K110" s="506">
        <f>'[2]1.2_OriginalTargets_AfterMC'!N123</f>
        <v>0</v>
      </c>
      <c r="M110" s="505">
        <f>'[2]1.2_OriginalTargets_AfterMC'!S123</f>
        <v>0</v>
      </c>
      <c r="N110" s="505">
        <f>'[2]1.2_OriginalTargets_AfterMC'!T123</f>
        <v>0</v>
      </c>
      <c r="O110" s="505">
        <f>'[2]1.2_OriginalTargets_AfterMC'!U123</f>
        <v>0</v>
      </c>
      <c r="P110" s="505">
        <f>'[2]1.2_OriginalTargets_AfterMC'!V123</f>
        <v>0</v>
      </c>
      <c r="Q110" s="505">
        <f>'[2]1.2_OriginalTargets_AfterMC'!W123</f>
        <v>0</v>
      </c>
      <c r="R110" s="506">
        <f>'[2]1.2_OriginalTargets_AfterMC'!X123</f>
        <v>0</v>
      </c>
      <c r="T110" s="505">
        <f>'[2]1.2_OriginalTargets_AfterMC'!AC123</f>
        <v>0</v>
      </c>
      <c r="U110" s="505">
        <f>'[2]1.2_OriginalTargets_AfterMC'!AD123</f>
        <v>0</v>
      </c>
      <c r="V110" s="505">
        <f>'[2]1.2_OriginalTargets_AfterMC'!AE123</f>
        <v>0</v>
      </c>
      <c r="W110" s="505">
        <f>'[2]1.2_OriginalTargets_AfterMC'!AF123</f>
        <v>0</v>
      </c>
      <c r="X110" s="505">
        <f>'[2]1.2_OriginalTargets_AfterMC'!AG123</f>
        <v>0</v>
      </c>
      <c r="Y110" s="506">
        <f>'[2]1.2_OriginalTargets_AfterMC'!AH123</f>
        <v>0</v>
      </c>
      <c r="AA110" s="505">
        <f>'[2]1.2_OriginalTargets_AfterMC'!AK123</f>
        <v>0</v>
      </c>
      <c r="AB110" s="505">
        <f>'[2]1.2_OriginalTargets_AfterMC'!AL123</f>
        <v>0</v>
      </c>
      <c r="AC110" s="505">
        <f>'[2]1.2_OriginalTargets_AfterMC'!AM123</f>
        <v>0</v>
      </c>
      <c r="AD110" s="505">
        <f>'[2]1.2_OriginalTargets_AfterMC'!AN123</f>
        <v>0</v>
      </c>
      <c r="AE110" s="505">
        <f>'[2]1.2_OriginalTargets_AfterMC'!AO123</f>
        <v>0</v>
      </c>
      <c r="AF110" s="506">
        <f>'[2]1.2_OriginalTargets_AfterMC'!AP123</f>
        <v>0</v>
      </c>
      <c r="AG110" s="507"/>
      <c r="AH110" s="505">
        <f>'[2]1.2_OriginalTargets_AfterMC'!AR123</f>
        <v>0</v>
      </c>
      <c r="AI110" s="505">
        <f>'[2]1.2_OriginalTargets_AfterMC'!AS123</f>
        <v>0</v>
      </c>
      <c r="AJ110" s="505">
        <f>'[2]1.2_OriginalTargets_AfterMC'!AT123</f>
        <v>0</v>
      </c>
      <c r="AK110" s="505">
        <f>'[2]1.2_OriginalTargets_AfterMC'!AU123</f>
        <v>0</v>
      </c>
      <c r="AL110" s="505">
        <f>'[2]1.2_OriginalTargets_AfterMC'!AV123</f>
        <v>0</v>
      </c>
      <c r="AM110" s="506">
        <f>'[2]1.2_OriginalTargets_AfterMC'!AW123</f>
        <v>0</v>
      </c>
      <c r="AN110" s="507"/>
      <c r="AO110" s="505">
        <f>'[2]1.2_OriginalTargets_AfterMC'!AY123</f>
        <v>0</v>
      </c>
      <c r="AP110" s="505">
        <f>'[2]1.2_OriginalTargets_AfterMC'!AZ123</f>
        <v>0</v>
      </c>
      <c r="AQ110" s="505">
        <f>'[2]1.2_OriginalTargets_AfterMC'!BA123</f>
        <v>0</v>
      </c>
      <c r="AR110" s="505">
        <f>'[2]1.2_OriginalTargets_AfterMC'!BB123</f>
        <v>0</v>
      </c>
      <c r="AS110" s="505">
        <f>'[2]1.2_OriginalTargets_AfterMC'!BC123</f>
        <v>0</v>
      </c>
      <c r="AT110" s="506">
        <f>'[2]1.2_OriginalTargets_AfterMC'!BD123</f>
        <v>0</v>
      </c>
      <c r="AU110" s="507"/>
      <c r="AV110" s="505">
        <f>'[2]1.2_OriginalTargets_AfterMC'!BF123</f>
        <v>0</v>
      </c>
      <c r="AW110" s="505">
        <f>'[2]1.2_OriginalTargets_AfterMC'!BG123</f>
        <v>0</v>
      </c>
      <c r="AX110" s="505">
        <f>'[2]1.2_OriginalTargets_AfterMC'!BH123</f>
        <v>0</v>
      </c>
      <c r="AY110" s="505">
        <f>'[2]1.2_OriginalTargets_AfterMC'!BI123</f>
        <v>0</v>
      </c>
      <c r="AZ110" s="505">
        <f>'[2]1.2_OriginalTargets_AfterMC'!BJ123</f>
        <v>0</v>
      </c>
      <c r="BA110" s="506">
        <f>'[2]1.2_OriginalTargets_AfterMC'!BK123</f>
        <v>0</v>
      </c>
    </row>
    <row r="111" spans="1:53" ht="13.15">
      <c r="A111" s="508"/>
      <c r="B111" s="509"/>
      <c r="C111" s="510"/>
      <c r="D111" s="511"/>
      <c r="E111" s="504" t="s">
        <v>53</v>
      </c>
      <c r="F111" s="512">
        <f>'[2]1.2_OriginalTargets_AfterMC'!I124</f>
        <v>0</v>
      </c>
      <c r="G111" s="512">
        <f>'[2]1.2_OriginalTargets_AfterMC'!J124</f>
        <v>0</v>
      </c>
      <c r="H111" s="512">
        <f>'[2]1.2_OriginalTargets_AfterMC'!K124</f>
        <v>0</v>
      </c>
      <c r="I111" s="512">
        <f>'[2]1.2_OriginalTargets_AfterMC'!L124</f>
        <v>0</v>
      </c>
      <c r="J111" s="512">
        <f>'[2]1.2_OriginalTargets_AfterMC'!M124</f>
        <v>0</v>
      </c>
      <c r="K111" s="513">
        <f>'[2]1.2_OriginalTargets_AfterMC'!N124</f>
        <v>0</v>
      </c>
      <c r="M111" s="512">
        <f>'[2]1.2_OriginalTargets_AfterMC'!S124</f>
        <v>0</v>
      </c>
      <c r="N111" s="512">
        <f>'[2]1.2_OriginalTargets_AfterMC'!T124</f>
        <v>0</v>
      </c>
      <c r="O111" s="512">
        <f>'[2]1.2_OriginalTargets_AfterMC'!U124</f>
        <v>0</v>
      </c>
      <c r="P111" s="512">
        <f>'[2]1.2_OriginalTargets_AfterMC'!V124</f>
        <v>0</v>
      </c>
      <c r="Q111" s="512">
        <f>'[2]1.2_OriginalTargets_AfterMC'!W124</f>
        <v>0</v>
      </c>
      <c r="R111" s="513">
        <f>'[2]1.2_OriginalTargets_AfterMC'!X124</f>
        <v>0</v>
      </c>
      <c r="T111" s="512">
        <f>'[2]1.2_OriginalTargets_AfterMC'!AC124</f>
        <v>0</v>
      </c>
      <c r="U111" s="512">
        <f>'[2]1.2_OriginalTargets_AfterMC'!AD124</f>
        <v>0</v>
      </c>
      <c r="V111" s="512">
        <f>'[2]1.2_OriginalTargets_AfterMC'!AE124</f>
        <v>0</v>
      </c>
      <c r="W111" s="512">
        <f>'[2]1.2_OriginalTargets_AfterMC'!AF124</f>
        <v>0</v>
      </c>
      <c r="X111" s="512">
        <f>'[2]1.2_OriginalTargets_AfterMC'!AG124</f>
        <v>0</v>
      </c>
      <c r="Y111" s="513">
        <f>'[2]1.2_OriginalTargets_AfterMC'!AH124</f>
        <v>0</v>
      </c>
      <c r="AA111" s="512">
        <f>'[2]1.2_OriginalTargets_AfterMC'!AK124</f>
        <v>0</v>
      </c>
      <c r="AB111" s="512">
        <f>'[2]1.2_OriginalTargets_AfterMC'!AL124</f>
        <v>0</v>
      </c>
      <c r="AC111" s="512">
        <f>'[2]1.2_OriginalTargets_AfterMC'!AM124</f>
        <v>0</v>
      </c>
      <c r="AD111" s="512">
        <f>'[2]1.2_OriginalTargets_AfterMC'!AN124</f>
        <v>0</v>
      </c>
      <c r="AE111" s="512">
        <f>'[2]1.2_OriginalTargets_AfterMC'!AO124</f>
        <v>0</v>
      </c>
      <c r="AF111" s="513">
        <f>'[2]1.2_OriginalTargets_AfterMC'!AP124</f>
        <v>0</v>
      </c>
      <c r="AG111" s="507"/>
      <c r="AH111" s="512">
        <f>'[2]1.2_OriginalTargets_AfterMC'!AR124</f>
        <v>0</v>
      </c>
      <c r="AI111" s="512">
        <f>'[2]1.2_OriginalTargets_AfterMC'!AS124</f>
        <v>0</v>
      </c>
      <c r="AJ111" s="512">
        <f>'[2]1.2_OriginalTargets_AfterMC'!AT124</f>
        <v>0</v>
      </c>
      <c r="AK111" s="512">
        <f>'[2]1.2_OriginalTargets_AfterMC'!AU124</f>
        <v>0</v>
      </c>
      <c r="AL111" s="512">
        <f>'[2]1.2_OriginalTargets_AfterMC'!AV124</f>
        <v>0</v>
      </c>
      <c r="AM111" s="513">
        <f>'[2]1.2_OriginalTargets_AfterMC'!AW124</f>
        <v>0</v>
      </c>
      <c r="AN111" s="507"/>
      <c r="AO111" s="512">
        <f>'[2]1.2_OriginalTargets_AfterMC'!AY124</f>
        <v>0</v>
      </c>
      <c r="AP111" s="512">
        <f>'[2]1.2_OriginalTargets_AfterMC'!AZ124</f>
        <v>0</v>
      </c>
      <c r="AQ111" s="512">
        <f>'[2]1.2_OriginalTargets_AfterMC'!BA124</f>
        <v>0</v>
      </c>
      <c r="AR111" s="512">
        <f>'[2]1.2_OriginalTargets_AfterMC'!BB124</f>
        <v>0</v>
      </c>
      <c r="AS111" s="512">
        <f>'[2]1.2_OriginalTargets_AfterMC'!BC124</f>
        <v>0</v>
      </c>
      <c r="AT111" s="513">
        <f>'[2]1.2_OriginalTargets_AfterMC'!BD124</f>
        <v>0</v>
      </c>
      <c r="AU111" s="507"/>
      <c r="AV111" s="512">
        <f>'[2]1.2_OriginalTargets_AfterMC'!BF124</f>
        <v>0</v>
      </c>
      <c r="AW111" s="512">
        <f>'[2]1.2_OriginalTargets_AfterMC'!BG124</f>
        <v>0</v>
      </c>
      <c r="AX111" s="512">
        <f>'[2]1.2_OriginalTargets_AfterMC'!BH124</f>
        <v>0</v>
      </c>
      <c r="AY111" s="512">
        <f>'[2]1.2_OriginalTargets_AfterMC'!BI124</f>
        <v>0</v>
      </c>
      <c r="AZ111" s="512">
        <f>'[2]1.2_OriginalTargets_AfterMC'!BJ124</f>
        <v>0</v>
      </c>
      <c r="BA111" s="513">
        <f>'[2]1.2_OriginalTargets_AfterMC'!BK124</f>
        <v>0</v>
      </c>
    </row>
    <row r="112" spans="1:53" ht="13.15">
      <c r="A112" s="508"/>
      <c r="B112" s="509"/>
      <c r="C112" s="510"/>
      <c r="D112" s="511"/>
      <c r="E112" s="504" t="s">
        <v>54</v>
      </c>
      <c r="F112" s="512">
        <f>'[2]1.2_OriginalTargets_AfterMC'!I125</f>
        <v>0</v>
      </c>
      <c r="G112" s="512">
        <f>'[2]1.2_OriginalTargets_AfterMC'!J125</f>
        <v>0</v>
      </c>
      <c r="H112" s="512">
        <f>'[2]1.2_OriginalTargets_AfterMC'!K125</f>
        <v>0</v>
      </c>
      <c r="I112" s="512">
        <f>'[2]1.2_OriginalTargets_AfterMC'!L125</f>
        <v>0</v>
      </c>
      <c r="J112" s="512">
        <f>'[2]1.2_OriginalTargets_AfterMC'!M125</f>
        <v>0</v>
      </c>
      <c r="K112" s="513">
        <f>'[2]1.2_OriginalTargets_AfterMC'!N125</f>
        <v>0</v>
      </c>
      <c r="M112" s="512">
        <f>'[2]1.2_OriginalTargets_AfterMC'!S125</f>
        <v>0</v>
      </c>
      <c r="N112" s="512">
        <f>'[2]1.2_OriginalTargets_AfterMC'!T125</f>
        <v>0</v>
      </c>
      <c r="O112" s="512">
        <f>'[2]1.2_OriginalTargets_AfterMC'!U125</f>
        <v>0</v>
      </c>
      <c r="P112" s="512">
        <f>'[2]1.2_OriginalTargets_AfterMC'!V125</f>
        <v>0</v>
      </c>
      <c r="Q112" s="512">
        <f>'[2]1.2_OriginalTargets_AfterMC'!W125</f>
        <v>0</v>
      </c>
      <c r="R112" s="513">
        <f>'[2]1.2_OriginalTargets_AfterMC'!X125</f>
        <v>0</v>
      </c>
      <c r="T112" s="512">
        <f>'[2]1.2_OriginalTargets_AfterMC'!AC125</f>
        <v>0</v>
      </c>
      <c r="U112" s="512">
        <f>'[2]1.2_OriginalTargets_AfterMC'!AD125</f>
        <v>0</v>
      </c>
      <c r="V112" s="512">
        <f>'[2]1.2_OriginalTargets_AfterMC'!AE125</f>
        <v>0</v>
      </c>
      <c r="W112" s="512">
        <f>'[2]1.2_OriginalTargets_AfterMC'!AF125</f>
        <v>0</v>
      </c>
      <c r="X112" s="512">
        <f>'[2]1.2_OriginalTargets_AfterMC'!AG125</f>
        <v>0</v>
      </c>
      <c r="Y112" s="513">
        <f>'[2]1.2_OriginalTargets_AfterMC'!AH125</f>
        <v>0</v>
      </c>
      <c r="AA112" s="512">
        <f>'[2]1.2_OriginalTargets_AfterMC'!AK125</f>
        <v>0</v>
      </c>
      <c r="AB112" s="512">
        <f>'[2]1.2_OriginalTargets_AfterMC'!AL125</f>
        <v>0</v>
      </c>
      <c r="AC112" s="512">
        <f>'[2]1.2_OriginalTargets_AfterMC'!AM125</f>
        <v>0</v>
      </c>
      <c r="AD112" s="512">
        <f>'[2]1.2_OriginalTargets_AfterMC'!AN125</f>
        <v>0</v>
      </c>
      <c r="AE112" s="512">
        <f>'[2]1.2_OriginalTargets_AfterMC'!AO125</f>
        <v>0</v>
      </c>
      <c r="AF112" s="513">
        <f>'[2]1.2_OriginalTargets_AfterMC'!AP125</f>
        <v>0</v>
      </c>
      <c r="AG112" s="507"/>
      <c r="AH112" s="512">
        <f>'[2]1.2_OriginalTargets_AfterMC'!AR125</f>
        <v>0</v>
      </c>
      <c r="AI112" s="512">
        <f>'[2]1.2_OriginalTargets_AfterMC'!AS125</f>
        <v>0</v>
      </c>
      <c r="AJ112" s="512">
        <f>'[2]1.2_OriginalTargets_AfterMC'!AT125</f>
        <v>0</v>
      </c>
      <c r="AK112" s="512">
        <f>'[2]1.2_OriginalTargets_AfterMC'!AU125</f>
        <v>0</v>
      </c>
      <c r="AL112" s="512">
        <f>'[2]1.2_OriginalTargets_AfterMC'!AV125</f>
        <v>0</v>
      </c>
      <c r="AM112" s="513">
        <f>'[2]1.2_OriginalTargets_AfterMC'!AW125</f>
        <v>0</v>
      </c>
      <c r="AN112" s="507"/>
      <c r="AO112" s="512">
        <f>'[2]1.2_OriginalTargets_AfterMC'!AY125</f>
        <v>0</v>
      </c>
      <c r="AP112" s="512">
        <f>'[2]1.2_OriginalTargets_AfterMC'!AZ125</f>
        <v>0</v>
      </c>
      <c r="AQ112" s="512">
        <f>'[2]1.2_OriginalTargets_AfterMC'!BA125</f>
        <v>0</v>
      </c>
      <c r="AR112" s="512">
        <f>'[2]1.2_OriginalTargets_AfterMC'!BB125</f>
        <v>0</v>
      </c>
      <c r="AS112" s="512">
        <f>'[2]1.2_OriginalTargets_AfterMC'!BC125</f>
        <v>0</v>
      </c>
      <c r="AT112" s="513">
        <f>'[2]1.2_OriginalTargets_AfterMC'!BD125</f>
        <v>0</v>
      </c>
      <c r="AU112" s="507"/>
      <c r="AV112" s="512">
        <f>'[2]1.2_OriginalTargets_AfterMC'!BF125</f>
        <v>0</v>
      </c>
      <c r="AW112" s="512">
        <f>'[2]1.2_OriginalTargets_AfterMC'!BG125</f>
        <v>0</v>
      </c>
      <c r="AX112" s="512">
        <f>'[2]1.2_OriginalTargets_AfterMC'!BH125</f>
        <v>0</v>
      </c>
      <c r="AY112" s="512">
        <f>'[2]1.2_OriginalTargets_AfterMC'!BI125</f>
        <v>0</v>
      </c>
      <c r="AZ112" s="512">
        <f>'[2]1.2_OriginalTargets_AfterMC'!BJ125</f>
        <v>0</v>
      </c>
      <c r="BA112" s="513">
        <f>'[2]1.2_OriginalTargets_AfterMC'!BK125</f>
        <v>0</v>
      </c>
    </row>
    <row r="113" spans="1:53" ht="13.5" thickBot="1">
      <c r="A113" s="508"/>
      <c r="B113" s="514"/>
      <c r="C113" s="515"/>
      <c r="D113" s="516"/>
      <c r="E113" s="517" t="s">
        <v>55</v>
      </c>
      <c r="F113" s="518">
        <f>'[2]1.2_OriginalTargets_AfterMC'!I126</f>
        <v>0</v>
      </c>
      <c r="G113" s="518">
        <f>'[2]1.2_OriginalTargets_AfterMC'!J126</f>
        <v>0</v>
      </c>
      <c r="H113" s="518">
        <f>'[2]1.2_OriginalTargets_AfterMC'!K126</f>
        <v>0</v>
      </c>
      <c r="I113" s="518">
        <f>'[2]1.2_OriginalTargets_AfterMC'!L126</f>
        <v>0</v>
      </c>
      <c r="J113" s="518">
        <f>'[2]1.2_OriginalTargets_AfterMC'!M126</f>
        <v>0</v>
      </c>
      <c r="K113" s="519">
        <f>'[2]1.2_OriginalTargets_AfterMC'!N126</f>
        <v>0</v>
      </c>
      <c r="M113" s="518">
        <f>'[2]1.2_OriginalTargets_AfterMC'!S126</f>
        <v>0</v>
      </c>
      <c r="N113" s="518">
        <f>'[2]1.2_OriginalTargets_AfterMC'!T126</f>
        <v>0</v>
      </c>
      <c r="O113" s="518">
        <f>'[2]1.2_OriginalTargets_AfterMC'!U126</f>
        <v>0</v>
      </c>
      <c r="P113" s="518">
        <f>'[2]1.2_OriginalTargets_AfterMC'!V126</f>
        <v>0</v>
      </c>
      <c r="Q113" s="518">
        <f>'[2]1.2_OriginalTargets_AfterMC'!W126</f>
        <v>0</v>
      </c>
      <c r="R113" s="519">
        <f>'[2]1.2_OriginalTargets_AfterMC'!X126</f>
        <v>0</v>
      </c>
      <c r="T113" s="518">
        <f>'[2]1.2_OriginalTargets_AfterMC'!AC126</f>
        <v>0</v>
      </c>
      <c r="U113" s="518">
        <f>'[2]1.2_OriginalTargets_AfterMC'!AD126</f>
        <v>0</v>
      </c>
      <c r="V113" s="518">
        <f>'[2]1.2_OriginalTargets_AfterMC'!AE126</f>
        <v>0</v>
      </c>
      <c r="W113" s="518">
        <f>'[2]1.2_OriginalTargets_AfterMC'!AF126</f>
        <v>0</v>
      </c>
      <c r="X113" s="518">
        <f>'[2]1.2_OriginalTargets_AfterMC'!AG126</f>
        <v>0</v>
      </c>
      <c r="Y113" s="519">
        <f>'[2]1.2_OriginalTargets_AfterMC'!AH126</f>
        <v>0</v>
      </c>
      <c r="AA113" s="518">
        <f>'[2]1.2_OriginalTargets_AfterMC'!AK126</f>
        <v>0</v>
      </c>
      <c r="AB113" s="518">
        <f>'[2]1.2_OriginalTargets_AfterMC'!AL126</f>
        <v>0</v>
      </c>
      <c r="AC113" s="518">
        <f>'[2]1.2_OriginalTargets_AfterMC'!AM126</f>
        <v>0</v>
      </c>
      <c r="AD113" s="518">
        <f>'[2]1.2_OriginalTargets_AfterMC'!AN126</f>
        <v>0</v>
      </c>
      <c r="AE113" s="518">
        <f>'[2]1.2_OriginalTargets_AfterMC'!AO126</f>
        <v>0</v>
      </c>
      <c r="AF113" s="519">
        <f>'[2]1.2_OriginalTargets_AfterMC'!AP126</f>
        <v>0</v>
      </c>
      <c r="AG113" s="507"/>
      <c r="AH113" s="518">
        <f>'[2]1.2_OriginalTargets_AfterMC'!AR126</f>
        <v>0</v>
      </c>
      <c r="AI113" s="518">
        <f>'[2]1.2_OriginalTargets_AfterMC'!AS126</f>
        <v>0</v>
      </c>
      <c r="AJ113" s="518">
        <f>'[2]1.2_OriginalTargets_AfterMC'!AT126</f>
        <v>0</v>
      </c>
      <c r="AK113" s="518">
        <f>'[2]1.2_OriginalTargets_AfterMC'!AU126</f>
        <v>0</v>
      </c>
      <c r="AL113" s="518">
        <f>'[2]1.2_OriginalTargets_AfterMC'!AV126</f>
        <v>0</v>
      </c>
      <c r="AM113" s="519">
        <f>'[2]1.2_OriginalTargets_AfterMC'!AW126</f>
        <v>0</v>
      </c>
      <c r="AN113" s="507"/>
      <c r="AO113" s="518">
        <f>'[2]1.2_OriginalTargets_AfterMC'!AY126</f>
        <v>0</v>
      </c>
      <c r="AP113" s="518">
        <f>'[2]1.2_OriginalTargets_AfterMC'!AZ126</f>
        <v>0</v>
      </c>
      <c r="AQ113" s="518">
        <f>'[2]1.2_OriginalTargets_AfterMC'!BA126</f>
        <v>0</v>
      </c>
      <c r="AR113" s="518">
        <f>'[2]1.2_OriginalTargets_AfterMC'!BB126</f>
        <v>0</v>
      </c>
      <c r="AS113" s="518">
        <f>'[2]1.2_OriginalTargets_AfterMC'!BC126</f>
        <v>0</v>
      </c>
      <c r="AT113" s="519">
        <f>'[2]1.2_OriginalTargets_AfterMC'!BD126</f>
        <v>0</v>
      </c>
      <c r="AU113" s="507"/>
      <c r="AV113" s="518">
        <f>'[2]1.2_OriginalTargets_AfterMC'!BF126</f>
        <v>0</v>
      </c>
      <c r="AW113" s="518">
        <f>'[2]1.2_OriginalTargets_AfterMC'!BG126</f>
        <v>0</v>
      </c>
      <c r="AX113" s="518">
        <f>'[2]1.2_OriginalTargets_AfterMC'!BH126</f>
        <v>0</v>
      </c>
      <c r="AY113" s="518">
        <f>'[2]1.2_OriginalTargets_AfterMC'!BI126</f>
        <v>0</v>
      </c>
      <c r="AZ113" s="518">
        <f>'[2]1.2_OriginalTargets_AfterMC'!BJ126</f>
        <v>0</v>
      </c>
      <c r="BA113" s="519">
        <f>'[2]1.2_OriginalTargets_AfterMC'!BK126</f>
        <v>0</v>
      </c>
    </row>
    <row r="114" spans="1:53" ht="25.5">
      <c r="A114" s="520" t="s">
        <v>9</v>
      </c>
      <c r="B114" s="501">
        <v>9</v>
      </c>
      <c r="C114" s="502" t="s">
        <v>36</v>
      </c>
      <c r="D114" s="503" t="s">
        <v>57</v>
      </c>
      <c r="E114" s="521" t="s">
        <v>52</v>
      </c>
      <c r="F114" s="505">
        <f>'[2]1.2_OriginalTargets_AfterMC'!I127</f>
        <v>0</v>
      </c>
      <c r="G114" s="505">
        <f>'[2]1.2_OriginalTargets_AfterMC'!J127</f>
        <v>0</v>
      </c>
      <c r="H114" s="505">
        <f>'[2]1.2_OriginalTargets_AfterMC'!K127</f>
        <v>0</v>
      </c>
      <c r="I114" s="505">
        <f>'[2]1.2_OriginalTargets_AfterMC'!L127</f>
        <v>0</v>
      </c>
      <c r="J114" s="505">
        <f>'[2]1.2_OriginalTargets_AfterMC'!M127</f>
        <v>0</v>
      </c>
      <c r="K114" s="506">
        <f>'[2]1.2_OriginalTargets_AfterMC'!N127</f>
        <v>0</v>
      </c>
      <c r="M114" s="505">
        <f>'[2]1.2_OriginalTargets_AfterMC'!S127</f>
        <v>0</v>
      </c>
      <c r="N114" s="505">
        <f>'[2]1.2_OriginalTargets_AfterMC'!T127</f>
        <v>0</v>
      </c>
      <c r="O114" s="505">
        <f>'[2]1.2_OriginalTargets_AfterMC'!U127</f>
        <v>0</v>
      </c>
      <c r="P114" s="505">
        <f>'[2]1.2_OriginalTargets_AfterMC'!V127</f>
        <v>0</v>
      </c>
      <c r="Q114" s="505">
        <f>'[2]1.2_OriginalTargets_AfterMC'!W127</f>
        <v>0</v>
      </c>
      <c r="R114" s="506">
        <f>'[2]1.2_OriginalTargets_AfterMC'!X127</f>
        <v>0</v>
      </c>
      <c r="T114" s="505">
        <f>'[2]1.2_OriginalTargets_AfterMC'!AC127</f>
        <v>0</v>
      </c>
      <c r="U114" s="505">
        <f>'[2]1.2_OriginalTargets_AfterMC'!AD127</f>
        <v>0</v>
      </c>
      <c r="V114" s="505">
        <f>'[2]1.2_OriginalTargets_AfterMC'!AE127</f>
        <v>0</v>
      </c>
      <c r="W114" s="505">
        <f>'[2]1.2_OriginalTargets_AfterMC'!AF127</f>
        <v>0</v>
      </c>
      <c r="X114" s="505">
        <f>'[2]1.2_OriginalTargets_AfterMC'!AG127</f>
        <v>0</v>
      </c>
      <c r="Y114" s="506">
        <f>'[2]1.2_OriginalTargets_AfterMC'!AH127</f>
        <v>0</v>
      </c>
      <c r="AA114" s="505">
        <f>'[2]1.2_OriginalTargets_AfterMC'!AK127</f>
        <v>0</v>
      </c>
      <c r="AB114" s="505">
        <f>'[2]1.2_OriginalTargets_AfterMC'!AL127</f>
        <v>0</v>
      </c>
      <c r="AC114" s="505">
        <f>'[2]1.2_OriginalTargets_AfterMC'!AM127</f>
        <v>0</v>
      </c>
      <c r="AD114" s="505">
        <f>'[2]1.2_OriginalTargets_AfterMC'!AN127</f>
        <v>0</v>
      </c>
      <c r="AE114" s="505">
        <f>'[2]1.2_OriginalTargets_AfterMC'!AO127</f>
        <v>0</v>
      </c>
      <c r="AF114" s="506">
        <f>'[2]1.2_OriginalTargets_AfterMC'!AP127</f>
        <v>0</v>
      </c>
      <c r="AG114" s="507"/>
      <c r="AH114" s="505">
        <f>'[2]1.2_OriginalTargets_AfterMC'!AR127</f>
        <v>0</v>
      </c>
      <c r="AI114" s="505">
        <f>'[2]1.2_OriginalTargets_AfterMC'!AS127</f>
        <v>0</v>
      </c>
      <c r="AJ114" s="505">
        <f>'[2]1.2_OriginalTargets_AfterMC'!AT127</f>
        <v>0</v>
      </c>
      <c r="AK114" s="505">
        <f>'[2]1.2_OriginalTargets_AfterMC'!AU127</f>
        <v>0</v>
      </c>
      <c r="AL114" s="505">
        <f>'[2]1.2_OriginalTargets_AfterMC'!AV127</f>
        <v>0</v>
      </c>
      <c r="AM114" s="506">
        <f>'[2]1.2_OriginalTargets_AfterMC'!AW127</f>
        <v>0</v>
      </c>
      <c r="AN114" s="507"/>
      <c r="AO114" s="505">
        <f>'[2]1.2_OriginalTargets_AfterMC'!AY127</f>
        <v>0</v>
      </c>
      <c r="AP114" s="505">
        <f>'[2]1.2_OriginalTargets_AfterMC'!AZ127</f>
        <v>0</v>
      </c>
      <c r="AQ114" s="505">
        <f>'[2]1.2_OriginalTargets_AfterMC'!BA127</f>
        <v>0</v>
      </c>
      <c r="AR114" s="505">
        <f>'[2]1.2_OriginalTargets_AfterMC'!BB127</f>
        <v>0</v>
      </c>
      <c r="AS114" s="505">
        <f>'[2]1.2_OriginalTargets_AfterMC'!BC127</f>
        <v>0</v>
      </c>
      <c r="AT114" s="506">
        <f>'[2]1.2_OriginalTargets_AfterMC'!BD127</f>
        <v>0</v>
      </c>
      <c r="AU114" s="507"/>
      <c r="AV114" s="505">
        <f>'[2]1.2_OriginalTargets_AfterMC'!BF127</f>
        <v>0</v>
      </c>
      <c r="AW114" s="505">
        <f>'[2]1.2_OriginalTargets_AfterMC'!BG127</f>
        <v>0</v>
      </c>
      <c r="AX114" s="505">
        <f>'[2]1.2_OriginalTargets_AfterMC'!BH127</f>
        <v>0</v>
      </c>
      <c r="AY114" s="505">
        <f>'[2]1.2_OriginalTargets_AfterMC'!BI127</f>
        <v>0</v>
      </c>
      <c r="AZ114" s="505">
        <f>'[2]1.2_OriginalTargets_AfterMC'!BJ127</f>
        <v>0</v>
      </c>
      <c r="BA114" s="506">
        <f>'[2]1.2_OriginalTargets_AfterMC'!BK127</f>
        <v>0</v>
      </c>
    </row>
    <row r="115" spans="1:53" ht="13.15">
      <c r="A115" s="508"/>
      <c r="B115" s="509"/>
      <c r="C115" s="510"/>
      <c r="D115" s="511"/>
      <c r="E115" s="504" t="s">
        <v>53</v>
      </c>
      <c r="F115" s="512">
        <f>'[2]1.2_OriginalTargets_AfterMC'!I128</f>
        <v>0</v>
      </c>
      <c r="G115" s="512">
        <f>'[2]1.2_OriginalTargets_AfterMC'!J128</f>
        <v>0</v>
      </c>
      <c r="H115" s="512">
        <f>'[2]1.2_OriginalTargets_AfterMC'!K128</f>
        <v>0</v>
      </c>
      <c r="I115" s="512">
        <f>'[2]1.2_OriginalTargets_AfterMC'!L128</f>
        <v>0</v>
      </c>
      <c r="J115" s="512">
        <f>'[2]1.2_OriginalTargets_AfterMC'!M128</f>
        <v>0</v>
      </c>
      <c r="K115" s="513">
        <f>'[2]1.2_OriginalTargets_AfterMC'!N128</f>
        <v>0</v>
      </c>
      <c r="M115" s="512">
        <f>'[2]1.2_OriginalTargets_AfterMC'!S128</f>
        <v>0</v>
      </c>
      <c r="N115" s="512">
        <f>'[2]1.2_OriginalTargets_AfterMC'!T128</f>
        <v>0</v>
      </c>
      <c r="O115" s="512">
        <f>'[2]1.2_OriginalTargets_AfterMC'!U128</f>
        <v>0</v>
      </c>
      <c r="P115" s="512">
        <f>'[2]1.2_OriginalTargets_AfterMC'!V128</f>
        <v>0</v>
      </c>
      <c r="Q115" s="512">
        <f>'[2]1.2_OriginalTargets_AfterMC'!W128</f>
        <v>0</v>
      </c>
      <c r="R115" s="513">
        <f>'[2]1.2_OriginalTargets_AfterMC'!X128</f>
        <v>0</v>
      </c>
      <c r="T115" s="512">
        <f>'[2]1.2_OriginalTargets_AfterMC'!AC128</f>
        <v>0</v>
      </c>
      <c r="U115" s="512">
        <f>'[2]1.2_OriginalTargets_AfterMC'!AD128</f>
        <v>0</v>
      </c>
      <c r="V115" s="512">
        <f>'[2]1.2_OriginalTargets_AfterMC'!AE128</f>
        <v>0</v>
      </c>
      <c r="W115" s="512">
        <f>'[2]1.2_OriginalTargets_AfterMC'!AF128</f>
        <v>0</v>
      </c>
      <c r="X115" s="512">
        <f>'[2]1.2_OriginalTargets_AfterMC'!AG128</f>
        <v>0</v>
      </c>
      <c r="Y115" s="513">
        <f>'[2]1.2_OriginalTargets_AfterMC'!AH128</f>
        <v>0</v>
      </c>
      <c r="AA115" s="512">
        <f>'[2]1.2_OriginalTargets_AfterMC'!AK128</f>
        <v>0</v>
      </c>
      <c r="AB115" s="512">
        <f>'[2]1.2_OriginalTargets_AfterMC'!AL128</f>
        <v>0</v>
      </c>
      <c r="AC115" s="512">
        <f>'[2]1.2_OriginalTargets_AfterMC'!AM128</f>
        <v>0</v>
      </c>
      <c r="AD115" s="512">
        <f>'[2]1.2_OriginalTargets_AfterMC'!AN128</f>
        <v>0</v>
      </c>
      <c r="AE115" s="512">
        <f>'[2]1.2_OriginalTargets_AfterMC'!AO128</f>
        <v>0</v>
      </c>
      <c r="AF115" s="513">
        <f>'[2]1.2_OriginalTargets_AfterMC'!AP128</f>
        <v>0</v>
      </c>
      <c r="AG115" s="507"/>
      <c r="AH115" s="512">
        <f>'[2]1.2_OriginalTargets_AfterMC'!AR128</f>
        <v>0</v>
      </c>
      <c r="AI115" s="512">
        <f>'[2]1.2_OriginalTargets_AfterMC'!AS128</f>
        <v>0</v>
      </c>
      <c r="AJ115" s="512">
        <f>'[2]1.2_OriginalTargets_AfterMC'!AT128</f>
        <v>0</v>
      </c>
      <c r="AK115" s="512">
        <f>'[2]1.2_OriginalTargets_AfterMC'!AU128</f>
        <v>0</v>
      </c>
      <c r="AL115" s="512">
        <f>'[2]1.2_OriginalTargets_AfterMC'!AV128</f>
        <v>0</v>
      </c>
      <c r="AM115" s="513">
        <f>'[2]1.2_OriginalTargets_AfterMC'!AW128</f>
        <v>0</v>
      </c>
      <c r="AN115" s="507"/>
      <c r="AO115" s="512">
        <f>'[2]1.2_OriginalTargets_AfterMC'!AY128</f>
        <v>0</v>
      </c>
      <c r="AP115" s="512">
        <f>'[2]1.2_OriginalTargets_AfterMC'!AZ128</f>
        <v>0</v>
      </c>
      <c r="AQ115" s="512">
        <f>'[2]1.2_OriginalTargets_AfterMC'!BA128</f>
        <v>0</v>
      </c>
      <c r="AR115" s="512">
        <f>'[2]1.2_OriginalTargets_AfterMC'!BB128</f>
        <v>0</v>
      </c>
      <c r="AS115" s="512">
        <f>'[2]1.2_OriginalTargets_AfterMC'!BC128</f>
        <v>0</v>
      </c>
      <c r="AT115" s="513">
        <f>'[2]1.2_OriginalTargets_AfterMC'!BD128</f>
        <v>0</v>
      </c>
      <c r="AU115" s="507"/>
      <c r="AV115" s="512">
        <f>'[2]1.2_OriginalTargets_AfterMC'!BF128</f>
        <v>0</v>
      </c>
      <c r="AW115" s="512">
        <f>'[2]1.2_OriginalTargets_AfterMC'!BG128</f>
        <v>0</v>
      </c>
      <c r="AX115" s="512">
        <f>'[2]1.2_OriginalTargets_AfterMC'!BH128</f>
        <v>0</v>
      </c>
      <c r="AY115" s="512">
        <f>'[2]1.2_OriginalTargets_AfterMC'!BI128</f>
        <v>0</v>
      </c>
      <c r="AZ115" s="512">
        <f>'[2]1.2_OriginalTargets_AfterMC'!BJ128</f>
        <v>0</v>
      </c>
      <c r="BA115" s="513">
        <f>'[2]1.2_OriginalTargets_AfterMC'!BK128</f>
        <v>0</v>
      </c>
    </row>
    <row r="116" spans="1:53" ht="13.15">
      <c r="A116" s="508"/>
      <c r="B116" s="509"/>
      <c r="C116" s="510"/>
      <c r="D116" s="511"/>
      <c r="E116" s="504" t="s">
        <v>54</v>
      </c>
      <c r="F116" s="512">
        <f>'[2]1.2_OriginalTargets_AfterMC'!I129</f>
        <v>0</v>
      </c>
      <c r="G116" s="512">
        <f>'[2]1.2_OriginalTargets_AfterMC'!J129</f>
        <v>0</v>
      </c>
      <c r="H116" s="512">
        <f>'[2]1.2_OriginalTargets_AfterMC'!K129</f>
        <v>0</v>
      </c>
      <c r="I116" s="512">
        <f>'[2]1.2_OriginalTargets_AfterMC'!L129</f>
        <v>0</v>
      </c>
      <c r="J116" s="512">
        <f>'[2]1.2_OriginalTargets_AfterMC'!M129</f>
        <v>0</v>
      </c>
      <c r="K116" s="513">
        <f>'[2]1.2_OriginalTargets_AfterMC'!N129</f>
        <v>0</v>
      </c>
      <c r="M116" s="512">
        <f>'[2]1.2_OriginalTargets_AfterMC'!S129</f>
        <v>0</v>
      </c>
      <c r="N116" s="512">
        <f>'[2]1.2_OriginalTargets_AfterMC'!T129</f>
        <v>0</v>
      </c>
      <c r="O116" s="512">
        <f>'[2]1.2_OriginalTargets_AfterMC'!U129</f>
        <v>0</v>
      </c>
      <c r="P116" s="512">
        <f>'[2]1.2_OriginalTargets_AfterMC'!V129</f>
        <v>0</v>
      </c>
      <c r="Q116" s="512">
        <f>'[2]1.2_OriginalTargets_AfterMC'!W129</f>
        <v>0</v>
      </c>
      <c r="R116" s="513">
        <f>'[2]1.2_OriginalTargets_AfterMC'!X129</f>
        <v>0</v>
      </c>
      <c r="T116" s="512">
        <f>'[2]1.2_OriginalTargets_AfterMC'!AC129</f>
        <v>0</v>
      </c>
      <c r="U116" s="512">
        <f>'[2]1.2_OriginalTargets_AfterMC'!AD129</f>
        <v>0</v>
      </c>
      <c r="V116" s="512">
        <f>'[2]1.2_OriginalTargets_AfterMC'!AE129</f>
        <v>0</v>
      </c>
      <c r="W116" s="512">
        <f>'[2]1.2_OriginalTargets_AfterMC'!AF129</f>
        <v>0</v>
      </c>
      <c r="X116" s="512">
        <f>'[2]1.2_OriginalTargets_AfterMC'!AG129</f>
        <v>0</v>
      </c>
      <c r="Y116" s="513">
        <f>'[2]1.2_OriginalTargets_AfterMC'!AH129</f>
        <v>0</v>
      </c>
      <c r="AA116" s="512">
        <f>'[2]1.2_OriginalTargets_AfterMC'!AK129</f>
        <v>0</v>
      </c>
      <c r="AB116" s="512">
        <f>'[2]1.2_OriginalTargets_AfterMC'!AL129</f>
        <v>0</v>
      </c>
      <c r="AC116" s="512">
        <f>'[2]1.2_OriginalTargets_AfterMC'!AM129</f>
        <v>0</v>
      </c>
      <c r="AD116" s="512">
        <f>'[2]1.2_OriginalTargets_AfterMC'!AN129</f>
        <v>0</v>
      </c>
      <c r="AE116" s="512">
        <f>'[2]1.2_OriginalTargets_AfterMC'!AO129</f>
        <v>0</v>
      </c>
      <c r="AF116" s="513">
        <f>'[2]1.2_OriginalTargets_AfterMC'!AP129</f>
        <v>0</v>
      </c>
      <c r="AG116" s="507"/>
      <c r="AH116" s="512">
        <f>'[2]1.2_OriginalTargets_AfterMC'!AR129</f>
        <v>0</v>
      </c>
      <c r="AI116" s="512">
        <f>'[2]1.2_OriginalTargets_AfterMC'!AS129</f>
        <v>0</v>
      </c>
      <c r="AJ116" s="512">
        <f>'[2]1.2_OriginalTargets_AfterMC'!AT129</f>
        <v>0</v>
      </c>
      <c r="AK116" s="512">
        <f>'[2]1.2_OriginalTargets_AfterMC'!AU129</f>
        <v>0</v>
      </c>
      <c r="AL116" s="512">
        <f>'[2]1.2_OriginalTargets_AfterMC'!AV129</f>
        <v>0</v>
      </c>
      <c r="AM116" s="513">
        <f>'[2]1.2_OriginalTargets_AfterMC'!AW129</f>
        <v>0</v>
      </c>
      <c r="AN116" s="507"/>
      <c r="AO116" s="512">
        <f>'[2]1.2_OriginalTargets_AfterMC'!AY129</f>
        <v>0</v>
      </c>
      <c r="AP116" s="512">
        <f>'[2]1.2_OriginalTargets_AfterMC'!AZ129</f>
        <v>0</v>
      </c>
      <c r="AQ116" s="512">
        <f>'[2]1.2_OriginalTargets_AfterMC'!BA129</f>
        <v>0</v>
      </c>
      <c r="AR116" s="512">
        <f>'[2]1.2_OriginalTargets_AfterMC'!BB129</f>
        <v>0</v>
      </c>
      <c r="AS116" s="512">
        <f>'[2]1.2_OriginalTargets_AfterMC'!BC129</f>
        <v>0</v>
      </c>
      <c r="AT116" s="513">
        <f>'[2]1.2_OriginalTargets_AfterMC'!BD129</f>
        <v>0</v>
      </c>
      <c r="AU116" s="507"/>
      <c r="AV116" s="512">
        <f>'[2]1.2_OriginalTargets_AfterMC'!BF129</f>
        <v>0</v>
      </c>
      <c r="AW116" s="512">
        <f>'[2]1.2_OriginalTargets_AfterMC'!BG129</f>
        <v>0</v>
      </c>
      <c r="AX116" s="512">
        <f>'[2]1.2_OriginalTargets_AfterMC'!BH129</f>
        <v>0</v>
      </c>
      <c r="AY116" s="512">
        <f>'[2]1.2_OriginalTargets_AfterMC'!BI129</f>
        <v>0</v>
      </c>
      <c r="AZ116" s="512">
        <f>'[2]1.2_OriginalTargets_AfterMC'!BJ129</f>
        <v>0</v>
      </c>
      <c r="BA116" s="513">
        <f>'[2]1.2_OriginalTargets_AfterMC'!BK129</f>
        <v>0</v>
      </c>
    </row>
    <row r="117" spans="1:53" ht="13.5" thickBot="1">
      <c r="A117" s="508"/>
      <c r="B117" s="514"/>
      <c r="C117" s="515"/>
      <c r="D117" s="516"/>
      <c r="E117" s="517" t="s">
        <v>55</v>
      </c>
      <c r="F117" s="518">
        <f>'[2]1.2_OriginalTargets_AfterMC'!I130</f>
        <v>0</v>
      </c>
      <c r="G117" s="518">
        <f>'[2]1.2_OriginalTargets_AfterMC'!J130</f>
        <v>0</v>
      </c>
      <c r="H117" s="518">
        <f>'[2]1.2_OriginalTargets_AfterMC'!K130</f>
        <v>0</v>
      </c>
      <c r="I117" s="518">
        <f>'[2]1.2_OriginalTargets_AfterMC'!L130</f>
        <v>0</v>
      </c>
      <c r="J117" s="518">
        <f>'[2]1.2_OriginalTargets_AfterMC'!M130</f>
        <v>0</v>
      </c>
      <c r="K117" s="519">
        <f>'[2]1.2_OriginalTargets_AfterMC'!N130</f>
        <v>0</v>
      </c>
      <c r="M117" s="518">
        <f>'[2]1.2_OriginalTargets_AfterMC'!S130</f>
        <v>0</v>
      </c>
      <c r="N117" s="518">
        <f>'[2]1.2_OriginalTargets_AfterMC'!T130</f>
        <v>0</v>
      </c>
      <c r="O117" s="518">
        <f>'[2]1.2_OriginalTargets_AfterMC'!U130</f>
        <v>0</v>
      </c>
      <c r="P117" s="518">
        <f>'[2]1.2_OriginalTargets_AfterMC'!V130</f>
        <v>0</v>
      </c>
      <c r="Q117" s="518">
        <f>'[2]1.2_OriginalTargets_AfterMC'!W130</f>
        <v>0</v>
      </c>
      <c r="R117" s="519">
        <f>'[2]1.2_OriginalTargets_AfterMC'!X130</f>
        <v>0</v>
      </c>
      <c r="T117" s="518">
        <f>'[2]1.2_OriginalTargets_AfterMC'!AC130</f>
        <v>0</v>
      </c>
      <c r="U117" s="518">
        <f>'[2]1.2_OriginalTargets_AfterMC'!AD130</f>
        <v>0</v>
      </c>
      <c r="V117" s="518">
        <f>'[2]1.2_OriginalTargets_AfterMC'!AE130</f>
        <v>0</v>
      </c>
      <c r="W117" s="518">
        <f>'[2]1.2_OriginalTargets_AfterMC'!AF130</f>
        <v>0</v>
      </c>
      <c r="X117" s="518">
        <f>'[2]1.2_OriginalTargets_AfterMC'!AG130</f>
        <v>0</v>
      </c>
      <c r="Y117" s="519">
        <f>'[2]1.2_OriginalTargets_AfterMC'!AH130</f>
        <v>0</v>
      </c>
      <c r="AA117" s="518">
        <f>'[2]1.2_OriginalTargets_AfterMC'!AK130</f>
        <v>0</v>
      </c>
      <c r="AB117" s="518">
        <f>'[2]1.2_OriginalTargets_AfterMC'!AL130</f>
        <v>0</v>
      </c>
      <c r="AC117" s="518">
        <f>'[2]1.2_OriginalTargets_AfterMC'!AM130</f>
        <v>0</v>
      </c>
      <c r="AD117" s="518">
        <f>'[2]1.2_OriginalTargets_AfterMC'!AN130</f>
        <v>0</v>
      </c>
      <c r="AE117" s="518">
        <f>'[2]1.2_OriginalTargets_AfterMC'!AO130</f>
        <v>0</v>
      </c>
      <c r="AF117" s="519">
        <f>'[2]1.2_OriginalTargets_AfterMC'!AP130</f>
        <v>0</v>
      </c>
      <c r="AG117" s="507"/>
      <c r="AH117" s="518">
        <f>'[2]1.2_OriginalTargets_AfterMC'!AR130</f>
        <v>0</v>
      </c>
      <c r="AI117" s="518">
        <f>'[2]1.2_OriginalTargets_AfterMC'!AS130</f>
        <v>0</v>
      </c>
      <c r="AJ117" s="518">
        <f>'[2]1.2_OriginalTargets_AfterMC'!AT130</f>
        <v>0</v>
      </c>
      <c r="AK117" s="518">
        <f>'[2]1.2_OriginalTargets_AfterMC'!AU130</f>
        <v>0</v>
      </c>
      <c r="AL117" s="518">
        <f>'[2]1.2_OriginalTargets_AfterMC'!AV130</f>
        <v>0</v>
      </c>
      <c r="AM117" s="519">
        <f>'[2]1.2_OriginalTargets_AfterMC'!AW130</f>
        <v>0</v>
      </c>
      <c r="AN117" s="507"/>
      <c r="AO117" s="518">
        <f>'[2]1.2_OriginalTargets_AfterMC'!AY130</f>
        <v>0</v>
      </c>
      <c r="AP117" s="518">
        <f>'[2]1.2_OriginalTargets_AfterMC'!AZ130</f>
        <v>0</v>
      </c>
      <c r="AQ117" s="518">
        <f>'[2]1.2_OriginalTargets_AfterMC'!BA130</f>
        <v>0</v>
      </c>
      <c r="AR117" s="518">
        <f>'[2]1.2_OriginalTargets_AfterMC'!BB130</f>
        <v>0</v>
      </c>
      <c r="AS117" s="518">
        <f>'[2]1.2_OriginalTargets_AfterMC'!BC130</f>
        <v>0</v>
      </c>
      <c r="AT117" s="519">
        <f>'[2]1.2_OriginalTargets_AfterMC'!BD130</f>
        <v>0</v>
      </c>
      <c r="AU117" s="507"/>
      <c r="AV117" s="518">
        <f>'[2]1.2_OriginalTargets_AfterMC'!BF130</f>
        <v>0</v>
      </c>
      <c r="AW117" s="518">
        <f>'[2]1.2_OriginalTargets_AfterMC'!BG130</f>
        <v>0</v>
      </c>
      <c r="AX117" s="518">
        <f>'[2]1.2_OriginalTargets_AfterMC'!BH130</f>
        <v>0</v>
      </c>
      <c r="AY117" s="518">
        <f>'[2]1.2_OriginalTargets_AfterMC'!BI130</f>
        <v>0</v>
      </c>
      <c r="AZ117" s="518">
        <f>'[2]1.2_OriginalTargets_AfterMC'!BJ130</f>
        <v>0</v>
      </c>
      <c r="BA117" s="519">
        <f>'[2]1.2_OriginalTargets_AfterMC'!BK130</f>
        <v>0</v>
      </c>
    </row>
    <row r="118" spans="1:53" ht="25.5">
      <c r="A118" s="520" t="s">
        <v>9</v>
      </c>
      <c r="B118" s="501">
        <v>10</v>
      </c>
      <c r="C118" s="502" t="s">
        <v>37</v>
      </c>
      <c r="D118" s="503" t="s">
        <v>57</v>
      </c>
      <c r="E118" s="521" t="s">
        <v>52</v>
      </c>
      <c r="F118" s="505">
        <f>'[2]1.2_OriginalTargets_AfterMC'!I131</f>
        <v>0</v>
      </c>
      <c r="G118" s="505">
        <f>'[2]1.2_OriginalTargets_AfterMC'!J131</f>
        <v>0</v>
      </c>
      <c r="H118" s="505">
        <f>'[2]1.2_OriginalTargets_AfterMC'!K131</f>
        <v>0</v>
      </c>
      <c r="I118" s="505">
        <f>'[2]1.2_OriginalTargets_AfterMC'!L131</f>
        <v>0</v>
      </c>
      <c r="J118" s="505">
        <f>'[2]1.2_OriginalTargets_AfterMC'!M131</f>
        <v>0</v>
      </c>
      <c r="K118" s="506">
        <f>'[2]1.2_OriginalTargets_AfterMC'!N131</f>
        <v>0</v>
      </c>
      <c r="M118" s="505">
        <f>'[2]1.2_OriginalTargets_AfterMC'!S131</f>
        <v>0</v>
      </c>
      <c r="N118" s="505">
        <f>'[2]1.2_OriginalTargets_AfterMC'!T131</f>
        <v>0</v>
      </c>
      <c r="O118" s="505">
        <f>'[2]1.2_OriginalTargets_AfterMC'!U131</f>
        <v>0</v>
      </c>
      <c r="P118" s="505">
        <f>'[2]1.2_OriginalTargets_AfterMC'!V131</f>
        <v>0</v>
      </c>
      <c r="Q118" s="505">
        <f>'[2]1.2_OriginalTargets_AfterMC'!W131</f>
        <v>0</v>
      </c>
      <c r="R118" s="506">
        <f>'[2]1.2_OriginalTargets_AfterMC'!X131</f>
        <v>0</v>
      </c>
      <c r="T118" s="505">
        <f>'[2]1.2_OriginalTargets_AfterMC'!AC131</f>
        <v>0</v>
      </c>
      <c r="U118" s="505">
        <f>'[2]1.2_OriginalTargets_AfterMC'!AD131</f>
        <v>0</v>
      </c>
      <c r="V118" s="505">
        <f>'[2]1.2_OriginalTargets_AfterMC'!AE131</f>
        <v>0</v>
      </c>
      <c r="W118" s="505">
        <f>'[2]1.2_OriginalTargets_AfterMC'!AF131</f>
        <v>0</v>
      </c>
      <c r="X118" s="505">
        <f>'[2]1.2_OriginalTargets_AfterMC'!AG131</f>
        <v>0</v>
      </c>
      <c r="Y118" s="506">
        <f>'[2]1.2_OriginalTargets_AfterMC'!AH131</f>
        <v>0</v>
      </c>
      <c r="AA118" s="505">
        <f>'[2]1.2_OriginalTargets_AfterMC'!AK131</f>
        <v>0</v>
      </c>
      <c r="AB118" s="505">
        <f>'[2]1.2_OriginalTargets_AfterMC'!AL131</f>
        <v>0</v>
      </c>
      <c r="AC118" s="505">
        <f>'[2]1.2_OriginalTargets_AfterMC'!AM131</f>
        <v>0</v>
      </c>
      <c r="AD118" s="505">
        <f>'[2]1.2_OriginalTargets_AfterMC'!AN131</f>
        <v>0</v>
      </c>
      <c r="AE118" s="505">
        <f>'[2]1.2_OriginalTargets_AfterMC'!AO131</f>
        <v>0</v>
      </c>
      <c r="AF118" s="506">
        <f>'[2]1.2_OriginalTargets_AfterMC'!AP131</f>
        <v>0</v>
      </c>
      <c r="AG118" s="507"/>
      <c r="AH118" s="505">
        <f>'[2]1.2_OriginalTargets_AfterMC'!AR131</f>
        <v>0</v>
      </c>
      <c r="AI118" s="505">
        <f>'[2]1.2_OriginalTargets_AfterMC'!AS131</f>
        <v>0</v>
      </c>
      <c r="AJ118" s="505">
        <f>'[2]1.2_OriginalTargets_AfterMC'!AT131</f>
        <v>0</v>
      </c>
      <c r="AK118" s="505">
        <f>'[2]1.2_OriginalTargets_AfterMC'!AU131</f>
        <v>0</v>
      </c>
      <c r="AL118" s="505">
        <f>'[2]1.2_OriginalTargets_AfterMC'!AV131</f>
        <v>0</v>
      </c>
      <c r="AM118" s="506">
        <f>'[2]1.2_OriginalTargets_AfterMC'!AW131</f>
        <v>0</v>
      </c>
      <c r="AN118" s="507"/>
      <c r="AO118" s="505">
        <f>'[2]1.2_OriginalTargets_AfterMC'!AY131</f>
        <v>0</v>
      </c>
      <c r="AP118" s="505">
        <f>'[2]1.2_OriginalTargets_AfterMC'!AZ131</f>
        <v>0</v>
      </c>
      <c r="AQ118" s="505">
        <f>'[2]1.2_OriginalTargets_AfterMC'!BA131</f>
        <v>0</v>
      </c>
      <c r="AR118" s="505">
        <f>'[2]1.2_OriginalTargets_AfterMC'!BB131</f>
        <v>0</v>
      </c>
      <c r="AS118" s="505">
        <f>'[2]1.2_OriginalTargets_AfterMC'!BC131</f>
        <v>0</v>
      </c>
      <c r="AT118" s="506">
        <f>'[2]1.2_OriginalTargets_AfterMC'!BD131</f>
        <v>0</v>
      </c>
      <c r="AU118" s="507"/>
      <c r="AV118" s="505">
        <f>'[2]1.2_OriginalTargets_AfterMC'!BF131</f>
        <v>0</v>
      </c>
      <c r="AW118" s="505">
        <f>'[2]1.2_OriginalTargets_AfterMC'!BG131</f>
        <v>0</v>
      </c>
      <c r="AX118" s="505">
        <f>'[2]1.2_OriginalTargets_AfterMC'!BH131</f>
        <v>0</v>
      </c>
      <c r="AY118" s="505">
        <f>'[2]1.2_OriginalTargets_AfterMC'!BI131</f>
        <v>0</v>
      </c>
      <c r="AZ118" s="505">
        <f>'[2]1.2_OriginalTargets_AfterMC'!BJ131</f>
        <v>0</v>
      </c>
      <c r="BA118" s="506">
        <f>'[2]1.2_OriginalTargets_AfterMC'!BK131</f>
        <v>0</v>
      </c>
    </row>
    <row r="119" spans="1:53" ht="13.15">
      <c r="A119" s="508"/>
      <c r="B119" s="509"/>
      <c r="C119" s="510"/>
      <c r="D119" s="511"/>
      <c r="E119" s="504" t="s">
        <v>53</v>
      </c>
      <c r="F119" s="512">
        <f>'[2]1.2_OriginalTargets_AfterMC'!I132</f>
        <v>0</v>
      </c>
      <c r="G119" s="512">
        <f>'[2]1.2_OriginalTargets_AfterMC'!J132</f>
        <v>0</v>
      </c>
      <c r="H119" s="512">
        <f>'[2]1.2_OriginalTargets_AfterMC'!K132</f>
        <v>0</v>
      </c>
      <c r="I119" s="512">
        <f>'[2]1.2_OriginalTargets_AfterMC'!L132</f>
        <v>0</v>
      </c>
      <c r="J119" s="512">
        <f>'[2]1.2_OriginalTargets_AfterMC'!M132</f>
        <v>0</v>
      </c>
      <c r="K119" s="513">
        <f>'[2]1.2_OriginalTargets_AfterMC'!N132</f>
        <v>0</v>
      </c>
      <c r="M119" s="512">
        <f>'[2]1.2_OriginalTargets_AfterMC'!S132</f>
        <v>0</v>
      </c>
      <c r="N119" s="512">
        <f>'[2]1.2_OriginalTargets_AfterMC'!T132</f>
        <v>0</v>
      </c>
      <c r="O119" s="512">
        <f>'[2]1.2_OriginalTargets_AfterMC'!U132</f>
        <v>0</v>
      </c>
      <c r="P119" s="512">
        <f>'[2]1.2_OriginalTargets_AfterMC'!V132</f>
        <v>0</v>
      </c>
      <c r="Q119" s="512">
        <f>'[2]1.2_OriginalTargets_AfterMC'!W132</f>
        <v>0</v>
      </c>
      <c r="R119" s="513">
        <f>'[2]1.2_OriginalTargets_AfterMC'!X132</f>
        <v>0</v>
      </c>
      <c r="T119" s="512">
        <f>'[2]1.2_OriginalTargets_AfterMC'!AC132</f>
        <v>0</v>
      </c>
      <c r="U119" s="512">
        <f>'[2]1.2_OriginalTargets_AfterMC'!AD132</f>
        <v>0</v>
      </c>
      <c r="V119" s="512">
        <f>'[2]1.2_OriginalTargets_AfterMC'!AE132</f>
        <v>0</v>
      </c>
      <c r="W119" s="512">
        <f>'[2]1.2_OriginalTargets_AfterMC'!AF132</f>
        <v>0</v>
      </c>
      <c r="X119" s="512">
        <f>'[2]1.2_OriginalTargets_AfterMC'!AG132</f>
        <v>0</v>
      </c>
      <c r="Y119" s="513">
        <f>'[2]1.2_OriginalTargets_AfterMC'!AH132</f>
        <v>0</v>
      </c>
      <c r="AA119" s="512">
        <f>'[2]1.2_OriginalTargets_AfterMC'!AK132</f>
        <v>0</v>
      </c>
      <c r="AB119" s="512">
        <f>'[2]1.2_OriginalTargets_AfterMC'!AL132</f>
        <v>0</v>
      </c>
      <c r="AC119" s="512">
        <f>'[2]1.2_OriginalTargets_AfterMC'!AM132</f>
        <v>0</v>
      </c>
      <c r="AD119" s="512">
        <f>'[2]1.2_OriginalTargets_AfterMC'!AN132</f>
        <v>0</v>
      </c>
      <c r="AE119" s="512">
        <f>'[2]1.2_OriginalTargets_AfterMC'!AO132</f>
        <v>0</v>
      </c>
      <c r="AF119" s="513">
        <f>'[2]1.2_OriginalTargets_AfterMC'!AP132</f>
        <v>0</v>
      </c>
      <c r="AG119" s="507"/>
      <c r="AH119" s="512">
        <f>'[2]1.2_OriginalTargets_AfterMC'!AR132</f>
        <v>0</v>
      </c>
      <c r="AI119" s="512">
        <f>'[2]1.2_OriginalTargets_AfterMC'!AS132</f>
        <v>0</v>
      </c>
      <c r="AJ119" s="512">
        <f>'[2]1.2_OriginalTargets_AfterMC'!AT132</f>
        <v>0</v>
      </c>
      <c r="AK119" s="512">
        <f>'[2]1.2_OriginalTargets_AfterMC'!AU132</f>
        <v>0</v>
      </c>
      <c r="AL119" s="512">
        <f>'[2]1.2_OriginalTargets_AfterMC'!AV132</f>
        <v>0</v>
      </c>
      <c r="AM119" s="513">
        <f>'[2]1.2_OriginalTargets_AfterMC'!AW132</f>
        <v>0</v>
      </c>
      <c r="AN119" s="507"/>
      <c r="AO119" s="512">
        <f>'[2]1.2_OriginalTargets_AfterMC'!AY132</f>
        <v>0</v>
      </c>
      <c r="AP119" s="512">
        <f>'[2]1.2_OriginalTargets_AfterMC'!AZ132</f>
        <v>0</v>
      </c>
      <c r="AQ119" s="512">
        <f>'[2]1.2_OriginalTargets_AfterMC'!BA132</f>
        <v>0</v>
      </c>
      <c r="AR119" s="512">
        <f>'[2]1.2_OriginalTargets_AfterMC'!BB132</f>
        <v>0</v>
      </c>
      <c r="AS119" s="512">
        <f>'[2]1.2_OriginalTargets_AfterMC'!BC132</f>
        <v>0</v>
      </c>
      <c r="AT119" s="513">
        <f>'[2]1.2_OriginalTargets_AfterMC'!BD132</f>
        <v>0</v>
      </c>
      <c r="AU119" s="507"/>
      <c r="AV119" s="512">
        <f>'[2]1.2_OriginalTargets_AfterMC'!BF132</f>
        <v>0</v>
      </c>
      <c r="AW119" s="512">
        <f>'[2]1.2_OriginalTargets_AfterMC'!BG132</f>
        <v>0</v>
      </c>
      <c r="AX119" s="512">
        <f>'[2]1.2_OriginalTargets_AfterMC'!BH132</f>
        <v>0</v>
      </c>
      <c r="AY119" s="512">
        <f>'[2]1.2_OriginalTargets_AfterMC'!BI132</f>
        <v>0</v>
      </c>
      <c r="AZ119" s="512">
        <f>'[2]1.2_OriginalTargets_AfterMC'!BJ132</f>
        <v>0</v>
      </c>
      <c r="BA119" s="513">
        <f>'[2]1.2_OriginalTargets_AfterMC'!BK132</f>
        <v>0</v>
      </c>
    </row>
    <row r="120" spans="1:53" ht="13.15">
      <c r="A120" s="508"/>
      <c r="B120" s="509"/>
      <c r="C120" s="510"/>
      <c r="D120" s="511"/>
      <c r="E120" s="504" t="s">
        <v>54</v>
      </c>
      <c r="F120" s="512">
        <f>'[2]1.2_OriginalTargets_AfterMC'!I133</f>
        <v>0</v>
      </c>
      <c r="G120" s="512">
        <f>'[2]1.2_OriginalTargets_AfterMC'!J133</f>
        <v>0</v>
      </c>
      <c r="H120" s="512">
        <f>'[2]1.2_OriginalTargets_AfterMC'!K133</f>
        <v>0</v>
      </c>
      <c r="I120" s="512">
        <f>'[2]1.2_OriginalTargets_AfterMC'!L133</f>
        <v>0</v>
      </c>
      <c r="J120" s="512">
        <f>'[2]1.2_OriginalTargets_AfterMC'!M133</f>
        <v>0</v>
      </c>
      <c r="K120" s="513">
        <f>'[2]1.2_OriginalTargets_AfterMC'!N133</f>
        <v>0</v>
      </c>
      <c r="M120" s="512">
        <f>'[2]1.2_OriginalTargets_AfterMC'!S133</f>
        <v>0</v>
      </c>
      <c r="N120" s="512">
        <f>'[2]1.2_OriginalTargets_AfterMC'!T133</f>
        <v>0</v>
      </c>
      <c r="O120" s="512">
        <f>'[2]1.2_OriginalTargets_AfterMC'!U133</f>
        <v>0</v>
      </c>
      <c r="P120" s="512">
        <f>'[2]1.2_OriginalTargets_AfterMC'!V133</f>
        <v>0</v>
      </c>
      <c r="Q120" s="512">
        <f>'[2]1.2_OriginalTargets_AfterMC'!W133</f>
        <v>0</v>
      </c>
      <c r="R120" s="513">
        <f>'[2]1.2_OriginalTargets_AfterMC'!X133</f>
        <v>0</v>
      </c>
      <c r="T120" s="512">
        <f>'[2]1.2_OriginalTargets_AfterMC'!AC133</f>
        <v>0</v>
      </c>
      <c r="U120" s="512">
        <f>'[2]1.2_OriginalTargets_AfterMC'!AD133</f>
        <v>0</v>
      </c>
      <c r="V120" s="512">
        <f>'[2]1.2_OriginalTargets_AfterMC'!AE133</f>
        <v>0</v>
      </c>
      <c r="W120" s="512">
        <f>'[2]1.2_OriginalTargets_AfterMC'!AF133</f>
        <v>0</v>
      </c>
      <c r="X120" s="512">
        <f>'[2]1.2_OriginalTargets_AfterMC'!AG133</f>
        <v>0</v>
      </c>
      <c r="Y120" s="513">
        <f>'[2]1.2_OriginalTargets_AfterMC'!AH133</f>
        <v>0</v>
      </c>
      <c r="AA120" s="512">
        <f>'[2]1.2_OriginalTargets_AfterMC'!AK133</f>
        <v>0</v>
      </c>
      <c r="AB120" s="512">
        <f>'[2]1.2_OriginalTargets_AfterMC'!AL133</f>
        <v>0</v>
      </c>
      <c r="AC120" s="512">
        <f>'[2]1.2_OriginalTargets_AfterMC'!AM133</f>
        <v>0</v>
      </c>
      <c r="AD120" s="512">
        <f>'[2]1.2_OriginalTargets_AfterMC'!AN133</f>
        <v>0</v>
      </c>
      <c r="AE120" s="512">
        <f>'[2]1.2_OriginalTargets_AfterMC'!AO133</f>
        <v>0</v>
      </c>
      <c r="AF120" s="513">
        <f>'[2]1.2_OriginalTargets_AfterMC'!AP133</f>
        <v>0</v>
      </c>
      <c r="AG120" s="507"/>
      <c r="AH120" s="512">
        <f>'[2]1.2_OriginalTargets_AfterMC'!AR133</f>
        <v>0</v>
      </c>
      <c r="AI120" s="512">
        <f>'[2]1.2_OriginalTargets_AfterMC'!AS133</f>
        <v>0</v>
      </c>
      <c r="AJ120" s="512">
        <f>'[2]1.2_OriginalTargets_AfterMC'!AT133</f>
        <v>0</v>
      </c>
      <c r="AK120" s="512">
        <f>'[2]1.2_OriginalTargets_AfterMC'!AU133</f>
        <v>0</v>
      </c>
      <c r="AL120" s="512">
        <f>'[2]1.2_OriginalTargets_AfterMC'!AV133</f>
        <v>0</v>
      </c>
      <c r="AM120" s="513">
        <f>'[2]1.2_OriginalTargets_AfterMC'!AW133</f>
        <v>0</v>
      </c>
      <c r="AN120" s="507"/>
      <c r="AO120" s="512">
        <f>'[2]1.2_OriginalTargets_AfterMC'!AY133</f>
        <v>0</v>
      </c>
      <c r="AP120" s="512">
        <f>'[2]1.2_OriginalTargets_AfterMC'!AZ133</f>
        <v>0</v>
      </c>
      <c r="AQ120" s="512">
        <f>'[2]1.2_OriginalTargets_AfterMC'!BA133</f>
        <v>0</v>
      </c>
      <c r="AR120" s="512">
        <f>'[2]1.2_OriginalTargets_AfterMC'!BB133</f>
        <v>0</v>
      </c>
      <c r="AS120" s="512">
        <f>'[2]1.2_OriginalTargets_AfterMC'!BC133</f>
        <v>0</v>
      </c>
      <c r="AT120" s="513">
        <f>'[2]1.2_OriginalTargets_AfterMC'!BD133</f>
        <v>0</v>
      </c>
      <c r="AU120" s="507"/>
      <c r="AV120" s="512">
        <f>'[2]1.2_OriginalTargets_AfterMC'!BF133</f>
        <v>0</v>
      </c>
      <c r="AW120" s="512">
        <f>'[2]1.2_OriginalTargets_AfterMC'!BG133</f>
        <v>0</v>
      </c>
      <c r="AX120" s="512">
        <f>'[2]1.2_OriginalTargets_AfterMC'!BH133</f>
        <v>0</v>
      </c>
      <c r="AY120" s="512">
        <f>'[2]1.2_OriginalTargets_AfterMC'!BI133</f>
        <v>0</v>
      </c>
      <c r="AZ120" s="512">
        <f>'[2]1.2_OriginalTargets_AfterMC'!BJ133</f>
        <v>0</v>
      </c>
      <c r="BA120" s="513">
        <f>'[2]1.2_OriginalTargets_AfterMC'!BK133</f>
        <v>0</v>
      </c>
    </row>
    <row r="121" spans="1:53" ht="13.5" thickBot="1">
      <c r="A121" s="508"/>
      <c r="B121" s="514"/>
      <c r="C121" s="515"/>
      <c r="D121" s="516"/>
      <c r="E121" s="517" t="s">
        <v>55</v>
      </c>
      <c r="F121" s="518">
        <f>'[2]1.2_OriginalTargets_AfterMC'!I134</f>
        <v>0</v>
      </c>
      <c r="G121" s="518">
        <f>'[2]1.2_OriginalTargets_AfterMC'!J134</f>
        <v>0</v>
      </c>
      <c r="H121" s="518">
        <f>'[2]1.2_OriginalTargets_AfterMC'!K134</f>
        <v>0</v>
      </c>
      <c r="I121" s="518">
        <f>'[2]1.2_OriginalTargets_AfterMC'!L134</f>
        <v>0</v>
      </c>
      <c r="J121" s="518">
        <f>'[2]1.2_OriginalTargets_AfterMC'!M134</f>
        <v>0</v>
      </c>
      <c r="K121" s="519">
        <f>'[2]1.2_OriginalTargets_AfterMC'!N134</f>
        <v>0</v>
      </c>
      <c r="M121" s="518">
        <f>'[2]1.2_OriginalTargets_AfterMC'!S134</f>
        <v>0</v>
      </c>
      <c r="N121" s="518">
        <f>'[2]1.2_OriginalTargets_AfterMC'!T134</f>
        <v>0</v>
      </c>
      <c r="O121" s="518">
        <f>'[2]1.2_OriginalTargets_AfterMC'!U134</f>
        <v>0</v>
      </c>
      <c r="P121" s="518">
        <f>'[2]1.2_OriginalTargets_AfterMC'!V134</f>
        <v>0</v>
      </c>
      <c r="Q121" s="518">
        <f>'[2]1.2_OriginalTargets_AfterMC'!W134</f>
        <v>0</v>
      </c>
      <c r="R121" s="519">
        <f>'[2]1.2_OriginalTargets_AfterMC'!X134</f>
        <v>0</v>
      </c>
      <c r="T121" s="518">
        <f>'[2]1.2_OriginalTargets_AfterMC'!AC134</f>
        <v>0</v>
      </c>
      <c r="U121" s="518">
        <f>'[2]1.2_OriginalTargets_AfterMC'!AD134</f>
        <v>0</v>
      </c>
      <c r="V121" s="518">
        <f>'[2]1.2_OriginalTargets_AfterMC'!AE134</f>
        <v>0</v>
      </c>
      <c r="W121" s="518">
        <f>'[2]1.2_OriginalTargets_AfterMC'!AF134</f>
        <v>0</v>
      </c>
      <c r="X121" s="518">
        <f>'[2]1.2_OriginalTargets_AfterMC'!AG134</f>
        <v>0</v>
      </c>
      <c r="Y121" s="519">
        <f>'[2]1.2_OriginalTargets_AfterMC'!AH134</f>
        <v>0</v>
      </c>
      <c r="AA121" s="518">
        <f>'[2]1.2_OriginalTargets_AfterMC'!AK134</f>
        <v>0</v>
      </c>
      <c r="AB121" s="518">
        <f>'[2]1.2_OriginalTargets_AfterMC'!AL134</f>
        <v>0</v>
      </c>
      <c r="AC121" s="518">
        <f>'[2]1.2_OriginalTargets_AfterMC'!AM134</f>
        <v>0</v>
      </c>
      <c r="AD121" s="518">
        <f>'[2]1.2_OriginalTargets_AfterMC'!AN134</f>
        <v>0</v>
      </c>
      <c r="AE121" s="518">
        <f>'[2]1.2_OriginalTargets_AfterMC'!AO134</f>
        <v>0</v>
      </c>
      <c r="AF121" s="519">
        <f>'[2]1.2_OriginalTargets_AfterMC'!AP134</f>
        <v>0</v>
      </c>
      <c r="AG121" s="507"/>
      <c r="AH121" s="518">
        <f>'[2]1.2_OriginalTargets_AfterMC'!AR134</f>
        <v>0</v>
      </c>
      <c r="AI121" s="518">
        <f>'[2]1.2_OriginalTargets_AfterMC'!AS134</f>
        <v>0</v>
      </c>
      <c r="AJ121" s="518">
        <f>'[2]1.2_OriginalTargets_AfterMC'!AT134</f>
        <v>0</v>
      </c>
      <c r="AK121" s="518">
        <f>'[2]1.2_OriginalTargets_AfterMC'!AU134</f>
        <v>0</v>
      </c>
      <c r="AL121" s="518">
        <f>'[2]1.2_OriginalTargets_AfterMC'!AV134</f>
        <v>0</v>
      </c>
      <c r="AM121" s="519">
        <f>'[2]1.2_OriginalTargets_AfterMC'!AW134</f>
        <v>0</v>
      </c>
      <c r="AN121" s="507"/>
      <c r="AO121" s="518">
        <f>'[2]1.2_OriginalTargets_AfterMC'!AY134</f>
        <v>0</v>
      </c>
      <c r="AP121" s="518">
        <f>'[2]1.2_OriginalTargets_AfterMC'!AZ134</f>
        <v>0</v>
      </c>
      <c r="AQ121" s="518">
        <f>'[2]1.2_OriginalTargets_AfterMC'!BA134</f>
        <v>0</v>
      </c>
      <c r="AR121" s="518">
        <f>'[2]1.2_OriginalTargets_AfterMC'!BB134</f>
        <v>0</v>
      </c>
      <c r="AS121" s="518">
        <f>'[2]1.2_OriginalTargets_AfterMC'!BC134</f>
        <v>0</v>
      </c>
      <c r="AT121" s="519">
        <f>'[2]1.2_OriginalTargets_AfterMC'!BD134</f>
        <v>0</v>
      </c>
      <c r="AU121" s="507"/>
      <c r="AV121" s="518">
        <f>'[2]1.2_OriginalTargets_AfterMC'!BF134</f>
        <v>0</v>
      </c>
      <c r="AW121" s="518">
        <f>'[2]1.2_OriginalTargets_AfterMC'!BG134</f>
        <v>0</v>
      </c>
      <c r="AX121" s="518">
        <f>'[2]1.2_OriginalTargets_AfterMC'!BH134</f>
        <v>0</v>
      </c>
      <c r="AY121" s="518">
        <f>'[2]1.2_OriginalTargets_AfterMC'!BI134</f>
        <v>0</v>
      </c>
      <c r="AZ121" s="518">
        <f>'[2]1.2_OriginalTargets_AfterMC'!BJ134</f>
        <v>0</v>
      </c>
      <c r="BA121" s="519">
        <f>'[2]1.2_OriginalTargets_AfterMC'!BK134</f>
        <v>0</v>
      </c>
    </row>
    <row r="122" spans="1:53" ht="26.25">
      <c r="A122" s="520" t="s">
        <v>9</v>
      </c>
      <c r="B122" s="501">
        <v>12</v>
      </c>
      <c r="C122" s="502" t="s">
        <v>38</v>
      </c>
      <c r="D122" s="503" t="s">
        <v>57</v>
      </c>
      <c r="E122" s="521" t="s">
        <v>52</v>
      </c>
      <c r="F122" s="505">
        <f>'[2]1.2_OriginalTargets_AfterMC'!I135</f>
        <v>0</v>
      </c>
      <c r="G122" s="505">
        <f>'[2]1.2_OriginalTargets_AfterMC'!J135</f>
        <v>0</v>
      </c>
      <c r="H122" s="505">
        <f>'[2]1.2_OriginalTargets_AfterMC'!K135</f>
        <v>0</v>
      </c>
      <c r="I122" s="505">
        <f>'[2]1.2_OriginalTargets_AfterMC'!L135</f>
        <v>0</v>
      </c>
      <c r="J122" s="505">
        <f>'[2]1.2_OriginalTargets_AfterMC'!M135</f>
        <v>0</v>
      </c>
      <c r="K122" s="506">
        <f>'[2]1.2_OriginalTargets_AfterMC'!N135</f>
        <v>0</v>
      </c>
      <c r="M122" s="505">
        <f>'[2]1.2_OriginalTargets_AfterMC'!S135</f>
        <v>0</v>
      </c>
      <c r="N122" s="505">
        <f>'[2]1.2_OriginalTargets_AfterMC'!T135</f>
        <v>0</v>
      </c>
      <c r="O122" s="505">
        <f>'[2]1.2_OriginalTargets_AfterMC'!U135</f>
        <v>0</v>
      </c>
      <c r="P122" s="505">
        <f>'[2]1.2_OriginalTargets_AfterMC'!V135</f>
        <v>0</v>
      </c>
      <c r="Q122" s="505">
        <f>'[2]1.2_OriginalTargets_AfterMC'!W135</f>
        <v>0</v>
      </c>
      <c r="R122" s="506">
        <f>'[2]1.2_OriginalTargets_AfterMC'!X135</f>
        <v>0</v>
      </c>
      <c r="T122" s="505">
        <f>'[2]1.2_OriginalTargets_AfterMC'!AC135</f>
        <v>0</v>
      </c>
      <c r="U122" s="505">
        <f>'[2]1.2_OriginalTargets_AfterMC'!AD135</f>
        <v>0</v>
      </c>
      <c r="V122" s="505">
        <f>'[2]1.2_OriginalTargets_AfterMC'!AE135</f>
        <v>0</v>
      </c>
      <c r="W122" s="505">
        <f>'[2]1.2_OriginalTargets_AfterMC'!AF135</f>
        <v>0</v>
      </c>
      <c r="X122" s="505">
        <f>'[2]1.2_OriginalTargets_AfterMC'!AG135</f>
        <v>0</v>
      </c>
      <c r="Y122" s="506">
        <f>'[2]1.2_OriginalTargets_AfterMC'!AH135</f>
        <v>0</v>
      </c>
      <c r="AA122" s="505">
        <f>'[2]1.2_OriginalTargets_AfterMC'!AK135</f>
        <v>0</v>
      </c>
      <c r="AB122" s="505">
        <f>'[2]1.2_OriginalTargets_AfterMC'!AL135</f>
        <v>0</v>
      </c>
      <c r="AC122" s="505">
        <f>'[2]1.2_OriginalTargets_AfterMC'!AM135</f>
        <v>0</v>
      </c>
      <c r="AD122" s="505">
        <f>'[2]1.2_OriginalTargets_AfterMC'!AN135</f>
        <v>0</v>
      </c>
      <c r="AE122" s="505">
        <f>'[2]1.2_OriginalTargets_AfterMC'!AO135</f>
        <v>0</v>
      </c>
      <c r="AF122" s="506">
        <f>'[2]1.2_OriginalTargets_AfterMC'!AP135</f>
        <v>0</v>
      </c>
      <c r="AG122" s="507"/>
      <c r="AH122" s="505">
        <f>'[2]1.2_OriginalTargets_AfterMC'!AR135</f>
        <v>0</v>
      </c>
      <c r="AI122" s="505">
        <f>'[2]1.2_OriginalTargets_AfterMC'!AS135</f>
        <v>0</v>
      </c>
      <c r="AJ122" s="505">
        <f>'[2]1.2_OriginalTargets_AfterMC'!AT135</f>
        <v>0</v>
      </c>
      <c r="AK122" s="505">
        <f>'[2]1.2_OriginalTargets_AfterMC'!AU135</f>
        <v>0</v>
      </c>
      <c r="AL122" s="505">
        <f>'[2]1.2_OriginalTargets_AfterMC'!AV135</f>
        <v>0</v>
      </c>
      <c r="AM122" s="506">
        <f>'[2]1.2_OriginalTargets_AfterMC'!AW135</f>
        <v>0</v>
      </c>
      <c r="AN122" s="507"/>
      <c r="AO122" s="505">
        <f>'[2]1.2_OriginalTargets_AfterMC'!AY135</f>
        <v>0</v>
      </c>
      <c r="AP122" s="505">
        <f>'[2]1.2_OriginalTargets_AfterMC'!AZ135</f>
        <v>0</v>
      </c>
      <c r="AQ122" s="505">
        <f>'[2]1.2_OriginalTargets_AfterMC'!BA135</f>
        <v>0</v>
      </c>
      <c r="AR122" s="505">
        <f>'[2]1.2_OriginalTargets_AfterMC'!BB135</f>
        <v>0</v>
      </c>
      <c r="AS122" s="505">
        <f>'[2]1.2_OriginalTargets_AfterMC'!BC135</f>
        <v>0</v>
      </c>
      <c r="AT122" s="506">
        <f>'[2]1.2_OriginalTargets_AfterMC'!BD135</f>
        <v>0</v>
      </c>
      <c r="AU122" s="507"/>
      <c r="AV122" s="505">
        <f>'[2]1.2_OriginalTargets_AfterMC'!BF135</f>
        <v>0</v>
      </c>
      <c r="AW122" s="505">
        <f>'[2]1.2_OriginalTargets_AfterMC'!BG135</f>
        <v>0</v>
      </c>
      <c r="AX122" s="505">
        <f>'[2]1.2_OriginalTargets_AfterMC'!BH135</f>
        <v>0</v>
      </c>
      <c r="AY122" s="505">
        <f>'[2]1.2_OriginalTargets_AfterMC'!BI135</f>
        <v>0</v>
      </c>
      <c r="AZ122" s="505">
        <f>'[2]1.2_OriginalTargets_AfterMC'!BJ135</f>
        <v>0</v>
      </c>
      <c r="BA122" s="506">
        <f>'[2]1.2_OriginalTargets_AfterMC'!BK135</f>
        <v>0</v>
      </c>
    </row>
    <row r="123" spans="1:53" ht="13.15">
      <c r="A123" s="508"/>
      <c r="B123" s="509"/>
      <c r="C123" s="510"/>
      <c r="D123" s="511"/>
      <c r="E123" s="504" t="s">
        <v>53</v>
      </c>
      <c r="F123" s="512">
        <f>'[2]1.2_OriginalTargets_AfterMC'!I136</f>
        <v>0</v>
      </c>
      <c r="G123" s="512">
        <f>'[2]1.2_OriginalTargets_AfterMC'!J136</f>
        <v>0</v>
      </c>
      <c r="H123" s="512">
        <f>'[2]1.2_OriginalTargets_AfterMC'!K136</f>
        <v>0</v>
      </c>
      <c r="I123" s="512">
        <f>'[2]1.2_OriginalTargets_AfterMC'!L136</f>
        <v>0</v>
      </c>
      <c r="J123" s="512">
        <f>'[2]1.2_OriginalTargets_AfterMC'!M136</f>
        <v>0</v>
      </c>
      <c r="K123" s="513">
        <f>'[2]1.2_OriginalTargets_AfterMC'!N136</f>
        <v>0</v>
      </c>
      <c r="M123" s="512">
        <f>'[2]1.2_OriginalTargets_AfterMC'!S136</f>
        <v>0</v>
      </c>
      <c r="N123" s="512">
        <f>'[2]1.2_OriginalTargets_AfterMC'!T136</f>
        <v>0</v>
      </c>
      <c r="O123" s="512">
        <f>'[2]1.2_OriginalTargets_AfterMC'!U136</f>
        <v>0</v>
      </c>
      <c r="P123" s="512">
        <f>'[2]1.2_OriginalTargets_AfterMC'!V136</f>
        <v>0</v>
      </c>
      <c r="Q123" s="512">
        <f>'[2]1.2_OriginalTargets_AfterMC'!W136</f>
        <v>0</v>
      </c>
      <c r="R123" s="513">
        <f>'[2]1.2_OriginalTargets_AfterMC'!X136</f>
        <v>0</v>
      </c>
      <c r="T123" s="512">
        <f>'[2]1.2_OriginalTargets_AfterMC'!AC136</f>
        <v>0</v>
      </c>
      <c r="U123" s="512">
        <f>'[2]1.2_OriginalTargets_AfterMC'!AD136</f>
        <v>0</v>
      </c>
      <c r="V123" s="512">
        <f>'[2]1.2_OriginalTargets_AfterMC'!AE136</f>
        <v>0</v>
      </c>
      <c r="W123" s="512">
        <f>'[2]1.2_OriginalTargets_AfterMC'!AF136</f>
        <v>0</v>
      </c>
      <c r="X123" s="512">
        <f>'[2]1.2_OriginalTargets_AfterMC'!AG136</f>
        <v>0</v>
      </c>
      <c r="Y123" s="513">
        <f>'[2]1.2_OriginalTargets_AfterMC'!AH136</f>
        <v>0</v>
      </c>
      <c r="AA123" s="512">
        <f>'[2]1.2_OriginalTargets_AfterMC'!AK136</f>
        <v>0</v>
      </c>
      <c r="AB123" s="512">
        <f>'[2]1.2_OriginalTargets_AfterMC'!AL136</f>
        <v>0</v>
      </c>
      <c r="AC123" s="512">
        <f>'[2]1.2_OriginalTargets_AfterMC'!AM136</f>
        <v>0</v>
      </c>
      <c r="AD123" s="512">
        <f>'[2]1.2_OriginalTargets_AfterMC'!AN136</f>
        <v>0</v>
      </c>
      <c r="AE123" s="512">
        <f>'[2]1.2_OriginalTargets_AfterMC'!AO136</f>
        <v>0</v>
      </c>
      <c r="AF123" s="513">
        <f>'[2]1.2_OriginalTargets_AfterMC'!AP136</f>
        <v>0</v>
      </c>
      <c r="AG123" s="507"/>
      <c r="AH123" s="512">
        <f>'[2]1.2_OriginalTargets_AfterMC'!AR136</f>
        <v>0</v>
      </c>
      <c r="AI123" s="512">
        <f>'[2]1.2_OriginalTargets_AfterMC'!AS136</f>
        <v>0</v>
      </c>
      <c r="AJ123" s="512">
        <f>'[2]1.2_OriginalTargets_AfterMC'!AT136</f>
        <v>0</v>
      </c>
      <c r="AK123" s="512">
        <f>'[2]1.2_OriginalTargets_AfterMC'!AU136</f>
        <v>0</v>
      </c>
      <c r="AL123" s="512">
        <f>'[2]1.2_OriginalTargets_AfterMC'!AV136</f>
        <v>0</v>
      </c>
      <c r="AM123" s="513">
        <f>'[2]1.2_OriginalTargets_AfterMC'!AW136</f>
        <v>0</v>
      </c>
      <c r="AN123" s="507"/>
      <c r="AO123" s="512">
        <f>'[2]1.2_OriginalTargets_AfterMC'!AY136</f>
        <v>0</v>
      </c>
      <c r="AP123" s="512">
        <f>'[2]1.2_OriginalTargets_AfterMC'!AZ136</f>
        <v>0</v>
      </c>
      <c r="AQ123" s="512">
        <f>'[2]1.2_OriginalTargets_AfterMC'!BA136</f>
        <v>0</v>
      </c>
      <c r="AR123" s="512">
        <f>'[2]1.2_OriginalTargets_AfterMC'!BB136</f>
        <v>0</v>
      </c>
      <c r="AS123" s="512">
        <f>'[2]1.2_OriginalTargets_AfterMC'!BC136</f>
        <v>0</v>
      </c>
      <c r="AT123" s="513">
        <f>'[2]1.2_OriginalTargets_AfterMC'!BD136</f>
        <v>0</v>
      </c>
      <c r="AU123" s="507"/>
      <c r="AV123" s="512">
        <f>'[2]1.2_OriginalTargets_AfterMC'!BF136</f>
        <v>0</v>
      </c>
      <c r="AW123" s="512">
        <f>'[2]1.2_OriginalTargets_AfterMC'!BG136</f>
        <v>0</v>
      </c>
      <c r="AX123" s="512">
        <f>'[2]1.2_OriginalTargets_AfterMC'!BH136</f>
        <v>0</v>
      </c>
      <c r="AY123" s="512">
        <f>'[2]1.2_OriginalTargets_AfterMC'!BI136</f>
        <v>0</v>
      </c>
      <c r="AZ123" s="512">
        <f>'[2]1.2_OriginalTargets_AfterMC'!BJ136</f>
        <v>0</v>
      </c>
      <c r="BA123" s="513">
        <f>'[2]1.2_OriginalTargets_AfterMC'!BK136</f>
        <v>0</v>
      </c>
    </row>
    <row r="124" spans="1:53" ht="13.15">
      <c r="A124" s="508"/>
      <c r="B124" s="509"/>
      <c r="C124" s="510"/>
      <c r="D124" s="511"/>
      <c r="E124" s="504" t="s">
        <v>54</v>
      </c>
      <c r="F124" s="512">
        <f>'[2]1.2_OriginalTargets_AfterMC'!I137</f>
        <v>0</v>
      </c>
      <c r="G124" s="512">
        <f>'[2]1.2_OriginalTargets_AfterMC'!J137</f>
        <v>0</v>
      </c>
      <c r="H124" s="512">
        <f>'[2]1.2_OriginalTargets_AfterMC'!K137</f>
        <v>0</v>
      </c>
      <c r="I124" s="512">
        <f>'[2]1.2_OriginalTargets_AfterMC'!L137</f>
        <v>0</v>
      </c>
      <c r="J124" s="512">
        <f>'[2]1.2_OriginalTargets_AfterMC'!M137</f>
        <v>0</v>
      </c>
      <c r="K124" s="513">
        <f>'[2]1.2_OriginalTargets_AfterMC'!N137</f>
        <v>0</v>
      </c>
      <c r="M124" s="512">
        <f>'[2]1.2_OriginalTargets_AfterMC'!S137</f>
        <v>0</v>
      </c>
      <c r="N124" s="512">
        <f>'[2]1.2_OriginalTargets_AfterMC'!T137</f>
        <v>0</v>
      </c>
      <c r="O124" s="512">
        <f>'[2]1.2_OriginalTargets_AfterMC'!U137</f>
        <v>0</v>
      </c>
      <c r="P124" s="512">
        <f>'[2]1.2_OriginalTargets_AfterMC'!V137</f>
        <v>0</v>
      </c>
      <c r="Q124" s="512">
        <f>'[2]1.2_OriginalTargets_AfterMC'!W137</f>
        <v>0</v>
      </c>
      <c r="R124" s="513">
        <f>'[2]1.2_OriginalTargets_AfterMC'!X137</f>
        <v>0</v>
      </c>
      <c r="T124" s="512">
        <f>'[2]1.2_OriginalTargets_AfterMC'!AC137</f>
        <v>0</v>
      </c>
      <c r="U124" s="512">
        <f>'[2]1.2_OriginalTargets_AfterMC'!AD137</f>
        <v>0</v>
      </c>
      <c r="V124" s="512">
        <f>'[2]1.2_OriginalTargets_AfterMC'!AE137</f>
        <v>0</v>
      </c>
      <c r="W124" s="512">
        <f>'[2]1.2_OriginalTargets_AfterMC'!AF137</f>
        <v>0</v>
      </c>
      <c r="X124" s="512">
        <f>'[2]1.2_OriginalTargets_AfterMC'!AG137</f>
        <v>0</v>
      </c>
      <c r="Y124" s="513">
        <f>'[2]1.2_OriginalTargets_AfterMC'!AH137</f>
        <v>0</v>
      </c>
      <c r="AA124" s="512">
        <f>'[2]1.2_OriginalTargets_AfterMC'!AK137</f>
        <v>0</v>
      </c>
      <c r="AB124" s="512">
        <f>'[2]1.2_OriginalTargets_AfterMC'!AL137</f>
        <v>0</v>
      </c>
      <c r="AC124" s="512">
        <f>'[2]1.2_OriginalTargets_AfterMC'!AM137</f>
        <v>0</v>
      </c>
      <c r="AD124" s="512">
        <f>'[2]1.2_OriginalTargets_AfterMC'!AN137</f>
        <v>0</v>
      </c>
      <c r="AE124" s="512">
        <f>'[2]1.2_OriginalTargets_AfterMC'!AO137</f>
        <v>0</v>
      </c>
      <c r="AF124" s="513">
        <f>'[2]1.2_OriginalTargets_AfterMC'!AP137</f>
        <v>0</v>
      </c>
      <c r="AG124" s="507"/>
      <c r="AH124" s="512">
        <f>'[2]1.2_OriginalTargets_AfterMC'!AR137</f>
        <v>0</v>
      </c>
      <c r="AI124" s="512">
        <f>'[2]1.2_OriginalTargets_AfterMC'!AS137</f>
        <v>0</v>
      </c>
      <c r="AJ124" s="512">
        <f>'[2]1.2_OriginalTargets_AfterMC'!AT137</f>
        <v>0</v>
      </c>
      <c r="AK124" s="512">
        <f>'[2]1.2_OriginalTargets_AfterMC'!AU137</f>
        <v>0</v>
      </c>
      <c r="AL124" s="512">
        <f>'[2]1.2_OriginalTargets_AfterMC'!AV137</f>
        <v>0</v>
      </c>
      <c r="AM124" s="513">
        <f>'[2]1.2_OriginalTargets_AfterMC'!AW137</f>
        <v>0</v>
      </c>
      <c r="AN124" s="507"/>
      <c r="AO124" s="512">
        <f>'[2]1.2_OriginalTargets_AfterMC'!AY137</f>
        <v>0</v>
      </c>
      <c r="AP124" s="512">
        <f>'[2]1.2_OriginalTargets_AfterMC'!AZ137</f>
        <v>0</v>
      </c>
      <c r="AQ124" s="512">
        <f>'[2]1.2_OriginalTargets_AfterMC'!BA137</f>
        <v>0</v>
      </c>
      <c r="AR124" s="512">
        <f>'[2]1.2_OriginalTargets_AfterMC'!BB137</f>
        <v>0</v>
      </c>
      <c r="AS124" s="512">
        <f>'[2]1.2_OriginalTargets_AfterMC'!BC137</f>
        <v>0</v>
      </c>
      <c r="AT124" s="513">
        <f>'[2]1.2_OriginalTargets_AfterMC'!BD137</f>
        <v>0</v>
      </c>
      <c r="AU124" s="507"/>
      <c r="AV124" s="512">
        <f>'[2]1.2_OriginalTargets_AfterMC'!BF137</f>
        <v>0</v>
      </c>
      <c r="AW124" s="512">
        <f>'[2]1.2_OriginalTargets_AfterMC'!BG137</f>
        <v>0</v>
      </c>
      <c r="AX124" s="512">
        <f>'[2]1.2_OriginalTargets_AfterMC'!BH137</f>
        <v>0</v>
      </c>
      <c r="AY124" s="512">
        <f>'[2]1.2_OriginalTargets_AfterMC'!BI137</f>
        <v>0</v>
      </c>
      <c r="AZ124" s="512">
        <f>'[2]1.2_OriginalTargets_AfterMC'!BJ137</f>
        <v>0</v>
      </c>
      <c r="BA124" s="513">
        <f>'[2]1.2_OriginalTargets_AfterMC'!BK137</f>
        <v>0</v>
      </c>
    </row>
    <row r="125" spans="1:53" ht="13.5" thickBot="1">
      <c r="A125" s="508"/>
      <c r="B125" s="514"/>
      <c r="C125" s="515"/>
      <c r="D125" s="516"/>
      <c r="E125" s="517" t="s">
        <v>55</v>
      </c>
      <c r="F125" s="518">
        <f>'[2]1.2_OriginalTargets_AfterMC'!I138</f>
        <v>0</v>
      </c>
      <c r="G125" s="518">
        <f>'[2]1.2_OriginalTargets_AfterMC'!J138</f>
        <v>0</v>
      </c>
      <c r="H125" s="518">
        <f>'[2]1.2_OriginalTargets_AfterMC'!K138</f>
        <v>0</v>
      </c>
      <c r="I125" s="518">
        <f>'[2]1.2_OriginalTargets_AfterMC'!L138</f>
        <v>0</v>
      </c>
      <c r="J125" s="518">
        <f>'[2]1.2_OriginalTargets_AfterMC'!M138</f>
        <v>0</v>
      </c>
      <c r="K125" s="519">
        <f>'[2]1.2_OriginalTargets_AfterMC'!N138</f>
        <v>0</v>
      </c>
      <c r="M125" s="518">
        <f>'[2]1.2_OriginalTargets_AfterMC'!S138</f>
        <v>0</v>
      </c>
      <c r="N125" s="518">
        <f>'[2]1.2_OriginalTargets_AfterMC'!T138</f>
        <v>0</v>
      </c>
      <c r="O125" s="518">
        <f>'[2]1.2_OriginalTargets_AfterMC'!U138</f>
        <v>0</v>
      </c>
      <c r="P125" s="518">
        <f>'[2]1.2_OriginalTargets_AfterMC'!V138</f>
        <v>0</v>
      </c>
      <c r="Q125" s="518">
        <f>'[2]1.2_OriginalTargets_AfterMC'!W138</f>
        <v>0</v>
      </c>
      <c r="R125" s="519">
        <f>'[2]1.2_OriginalTargets_AfterMC'!X138</f>
        <v>0</v>
      </c>
      <c r="T125" s="518">
        <f>'[2]1.2_OriginalTargets_AfterMC'!AC138</f>
        <v>0</v>
      </c>
      <c r="U125" s="518">
        <f>'[2]1.2_OriginalTargets_AfterMC'!AD138</f>
        <v>0</v>
      </c>
      <c r="V125" s="518">
        <f>'[2]1.2_OriginalTargets_AfterMC'!AE138</f>
        <v>0</v>
      </c>
      <c r="W125" s="518">
        <f>'[2]1.2_OriginalTargets_AfterMC'!AF138</f>
        <v>0</v>
      </c>
      <c r="X125" s="518">
        <f>'[2]1.2_OriginalTargets_AfterMC'!AG138</f>
        <v>0</v>
      </c>
      <c r="Y125" s="519">
        <f>'[2]1.2_OriginalTargets_AfterMC'!AH138</f>
        <v>0</v>
      </c>
      <c r="AA125" s="518">
        <f>'[2]1.2_OriginalTargets_AfterMC'!AK138</f>
        <v>0</v>
      </c>
      <c r="AB125" s="518">
        <f>'[2]1.2_OriginalTargets_AfterMC'!AL138</f>
        <v>0</v>
      </c>
      <c r="AC125" s="518">
        <f>'[2]1.2_OriginalTargets_AfterMC'!AM138</f>
        <v>0</v>
      </c>
      <c r="AD125" s="518">
        <f>'[2]1.2_OriginalTargets_AfterMC'!AN138</f>
        <v>0</v>
      </c>
      <c r="AE125" s="518">
        <f>'[2]1.2_OriginalTargets_AfterMC'!AO138</f>
        <v>0</v>
      </c>
      <c r="AF125" s="519">
        <f>'[2]1.2_OriginalTargets_AfterMC'!AP138</f>
        <v>0</v>
      </c>
      <c r="AG125" s="507"/>
      <c r="AH125" s="518">
        <f>'[2]1.2_OriginalTargets_AfterMC'!AR138</f>
        <v>0</v>
      </c>
      <c r="AI125" s="518">
        <f>'[2]1.2_OriginalTargets_AfterMC'!AS138</f>
        <v>0</v>
      </c>
      <c r="AJ125" s="518">
        <f>'[2]1.2_OriginalTargets_AfterMC'!AT138</f>
        <v>0</v>
      </c>
      <c r="AK125" s="518">
        <f>'[2]1.2_OriginalTargets_AfterMC'!AU138</f>
        <v>0</v>
      </c>
      <c r="AL125" s="518">
        <f>'[2]1.2_OriginalTargets_AfterMC'!AV138</f>
        <v>0</v>
      </c>
      <c r="AM125" s="519">
        <f>'[2]1.2_OriginalTargets_AfterMC'!AW138</f>
        <v>0</v>
      </c>
      <c r="AN125" s="507"/>
      <c r="AO125" s="518">
        <f>'[2]1.2_OriginalTargets_AfterMC'!AY138</f>
        <v>0</v>
      </c>
      <c r="AP125" s="518">
        <f>'[2]1.2_OriginalTargets_AfterMC'!AZ138</f>
        <v>0</v>
      </c>
      <c r="AQ125" s="518">
        <f>'[2]1.2_OriginalTargets_AfterMC'!BA138</f>
        <v>0</v>
      </c>
      <c r="AR125" s="518">
        <f>'[2]1.2_OriginalTargets_AfterMC'!BB138</f>
        <v>0</v>
      </c>
      <c r="AS125" s="518">
        <f>'[2]1.2_OriginalTargets_AfterMC'!BC138</f>
        <v>0</v>
      </c>
      <c r="AT125" s="519">
        <f>'[2]1.2_OriginalTargets_AfterMC'!BD138</f>
        <v>0</v>
      </c>
      <c r="AU125" s="507"/>
      <c r="AV125" s="518">
        <f>'[2]1.2_OriginalTargets_AfterMC'!BF138</f>
        <v>0</v>
      </c>
      <c r="AW125" s="518">
        <f>'[2]1.2_OriginalTargets_AfterMC'!BG138</f>
        <v>0</v>
      </c>
      <c r="AX125" s="518">
        <f>'[2]1.2_OriginalTargets_AfterMC'!BH138</f>
        <v>0</v>
      </c>
      <c r="AY125" s="518">
        <f>'[2]1.2_OriginalTargets_AfterMC'!BI138</f>
        <v>0</v>
      </c>
      <c r="AZ125" s="518">
        <f>'[2]1.2_OriginalTargets_AfterMC'!BJ138</f>
        <v>0</v>
      </c>
      <c r="BA125" s="519">
        <f>'[2]1.2_OriginalTargets_AfterMC'!BK138</f>
        <v>0</v>
      </c>
    </row>
    <row r="126" spans="1:53" ht="25.5">
      <c r="A126" s="520" t="s">
        <v>9</v>
      </c>
      <c r="B126" s="501">
        <v>15</v>
      </c>
      <c r="C126" s="502" t="s">
        <v>39</v>
      </c>
      <c r="D126" s="503" t="s">
        <v>59</v>
      </c>
      <c r="E126" s="521" t="s">
        <v>52</v>
      </c>
      <c r="F126" s="505">
        <f>'[2]1.2_OriginalTargets_AfterMC'!I139</f>
        <v>0</v>
      </c>
      <c r="G126" s="505">
        <f>'[2]1.2_OriginalTargets_AfterMC'!J139</f>
        <v>0</v>
      </c>
      <c r="H126" s="505">
        <f>'[2]1.2_OriginalTargets_AfterMC'!K139</f>
        <v>0</v>
      </c>
      <c r="I126" s="505">
        <f>'[2]1.2_OriginalTargets_AfterMC'!L139</f>
        <v>0</v>
      </c>
      <c r="J126" s="505">
        <f>'[2]1.2_OriginalTargets_AfterMC'!M139</f>
        <v>0</v>
      </c>
      <c r="K126" s="506">
        <f>'[2]1.2_OriginalTargets_AfterMC'!N139</f>
        <v>0</v>
      </c>
      <c r="M126" s="505">
        <f>'[2]1.2_OriginalTargets_AfterMC'!S139</f>
        <v>0</v>
      </c>
      <c r="N126" s="505">
        <f>'[2]1.2_OriginalTargets_AfterMC'!T139</f>
        <v>0</v>
      </c>
      <c r="O126" s="505">
        <f>'[2]1.2_OriginalTargets_AfterMC'!U139</f>
        <v>0</v>
      </c>
      <c r="P126" s="505">
        <f>'[2]1.2_OriginalTargets_AfterMC'!V139</f>
        <v>0</v>
      </c>
      <c r="Q126" s="505">
        <f>'[2]1.2_OriginalTargets_AfterMC'!W139</f>
        <v>0</v>
      </c>
      <c r="R126" s="506">
        <f>'[2]1.2_OriginalTargets_AfterMC'!X139</f>
        <v>0</v>
      </c>
      <c r="T126" s="505">
        <f>'[2]1.2_OriginalTargets_AfterMC'!AC139</f>
        <v>0</v>
      </c>
      <c r="U126" s="505">
        <f>'[2]1.2_OriginalTargets_AfterMC'!AD139</f>
        <v>0</v>
      </c>
      <c r="V126" s="505">
        <f>'[2]1.2_OriginalTargets_AfterMC'!AE139</f>
        <v>0</v>
      </c>
      <c r="W126" s="505">
        <f>'[2]1.2_OriginalTargets_AfterMC'!AF139</f>
        <v>0</v>
      </c>
      <c r="X126" s="505">
        <f>'[2]1.2_OriginalTargets_AfterMC'!AG139</f>
        <v>0</v>
      </c>
      <c r="Y126" s="506">
        <f>'[2]1.2_OriginalTargets_AfterMC'!AH139</f>
        <v>0</v>
      </c>
      <c r="AA126" s="505">
        <f>'[2]1.2_OriginalTargets_AfterMC'!AK139</f>
        <v>0</v>
      </c>
      <c r="AB126" s="505">
        <f>'[2]1.2_OriginalTargets_AfterMC'!AL139</f>
        <v>0</v>
      </c>
      <c r="AC126" s="505">
        <f>'[2]1.2_OriginalTargets_AfterMC'!AM139</f>
        <v>0</v>
      </c>
      <c r="AD126" s="505">
        <f>'[2]1.2_OriginalTargets_AfterMC'!AN139</f>
        <v>0</v>
      </c>
      <c r="AE126" s="505">
        <f>'[2]1.2_OriginalTargets_AfterMC'!AO139</f>
        <v>0</v>
      </c>
      <c r="AF126" s="506">
        <f>'[2]1.2_OriginalTargets_AfterMC'!AP139</f>
        <v>0</v>
      </c>
      <c r="AG126" s="507"/>
      <c r="AH126" s="505">
        <f>'[2]1.2_OriginalTargets_AfterMC'!AR139</f>
        <v>0</v>
      </c>
      <c r="AI126" s="505">
        <f>'[2]1.2_OriginalTargets_AfterMC'!AS139</f>
        <v>0</v>
      </c>
      <c r="AJ126" s="505">
        <f>'[2]1.2_OriginalTargets_AfterMC'!AT139</f>
        <v>0</v>
      </c>
      <c r="AK126" s="505">
        <f>'[2]1.2_OriginalTargets_AfterMC'!AU139</f>
        <v>0</v>
      </c>
      <c r="AL126" s="505">
        <f>'[2]1.2_OriginalTargets_AfterMC'!AV139</f>
        <v>0</v>
      </c>
      <c r="AM126" s="506">
        <f>'[2]1.2_OriginalTargets_AfterMC'!AW139</f>
        <v>0</v>
      </c>
      <c r="AN126" s="507"/>
      <c r="AO126" s="505">
        <f>'[2]1.2_OriginalTargets_AfterMC'!AY139</f>
        <v>0</v>
      </c>
      <c r="AP126" s="505">
        <f>'[2]1.2_OriginalTargets_AfterMC'!AZ139</f>
        <v>0</v>
      </c>
      <c r="AQ126" s="505">
        <f>'[2]1.2_OriginalTargets_AfterMC'!BA139</f>
        <v>0</v>
      </c>
      <c r="AR126" s="505">
        <f>'[2]1.2_OriginalTargets_AfterMC'!BB139</f>
        <v>0</v>
      </c>
      <c r="AS126" s="505">
        <f>'[2]1.2_OriginalTargets_AfterMC'!BC139</f>
        <v>0</v>
      </c>
      <c r="AT126" s="506">
        <f>'[2]1.2_OriginalTargets_AfterMC'!BD139</f>
        <v>0</v>
      </c>
      <c r="AU126" s="507"/>
      <c r="AV126" s="505">
        <f>'[2]1.2_OriginalTargets_AfterMC'!BF139</f>
        <v>0</v>
      </c>
      <c r="AW126" s="505">
        <f>'[2]1.2_OriginalTargets_AfterMC'!BG139</f>
        <v>0</v>
      </c>
      <c r="AX126" s="505">
        <f>'[2]1.2_OriginalTargets_AfterMC'!BH139</f>
        <v>0</v>
      </c>
      <c r="AY126" s="505">
        <f>'[2]1.2_OriginalTargets_AfterMC'!BI139</f>
        <v>0</v>
      </c>
      <c r="AZ126" s="505">
        <f>'[2]1.2_OriginalTargets_AfterMC'!BJ139</f>
        <v>0</v>
      </c>
      <c r="BA126" s="506">
        <f>'[2]1.2_OriginalTargets_AfterMC'!BK139</f>
        <v>0</v>
      </c>
    </row>
    <row r="127" spans="1:53" ht="13.15">
      <c r="A127" s="508"/>
      <c r="B127" s="509"/>
      <c r="C127" s="510"/>
      <c r="D127" s="511"/>
      <c r="E127" s="504" t="s">
        <v>53</v>
      </c>
      <c r="F127" s="512">
        <f>'[2]1.2_OriginalTargets_AfterMC'!I140</f>
        <v>13</v>
      </c>
      <c r="G127" s="512">
        <f>'[2]1.2_OriginalTargets_AfterMC'!J140</f>
        <v>6</v>
      </c>
      <c r="H127" s="512">
        <f>'[2]1.2_OriginalTargets_AfterMC'!K140</f>
        <v>1</v>
      </c>
      <c r="I127" s="512">
        <f>'[2]1.2_OriginalTargets_AfterMC'!L140</f>
        <v>3</v>
      </c>
      <c r="J127" s="512">
        <f>'[2]1.2_OriginalTargets_AfterMC'!M140</f>
        <v>3</v>
      </c>
      <c r="K127" s="513">
        <f>'[2]1.2_OriginalTargets_AfterMC'!N140</f>
        <v>0</v>
      </c>
      <c r="M127" s="512">
        <f>'[2]1.2_OriginalTargets_AfterMC'!S140</f>
        <v>13</v>
      </c>
      <c r="N127" s="512">
        <f>'[2]1.2_OriginalTargets_AfterMC'!T140</f>
        <v>6</v>
      </c>
      <c r="O127" s="512">
        <f>'[2]1.2_OriginalTargets_AfterMC'!U140</f>
        <v>4</v>
      </c>
      <c r="P127" s="512">
        <f>'[2]1.2_OriginalTargets_AfterMC'!V140</f>
        <v>1</v>
      </c>
      <c r="Q127" s="512">
        <f>'[2]1.2_OriginalTargets_AfterMC'!W140</f>
        <v>0</v>
      </c>
      <c r="R127" s="513">
        <f>'[2]1.2_OriginalTargets_AfterMC'!X140</f>
        <v>2</v>
      </c>
      <c r="T127" s="512">
        <f>'[2]1.2_OriginalTargets_AfterMC'!AC140</f>
        <v>13</v>
      </c>
      <c r="U127" s="512">
        <f>'[2]1.2_OriginalTargets_AfterMC'!AD140</f>
        <v>6</v>
      </c>
      <c r="V127" s="512">
        <f>'[2]1.2_OriginalTargets_AfterMC'!AE140</f>
        <v>0</v>
      </c>
      <c r="W127" s="512">
        <f>'[2]1.2_OriginalTargets_AfterMC'!AF140</f>
        <v>1</v>
      </c>
      <c r="X127" s="512">
        <f>'[2]1.2_OriginalTargets_AfterMC'!AG140</f>
        <v>0</v>
      </c>
      <c r="Y127" s="513">
        <f>'[2]1.2_OriginalTargets_AfterMC'!AH140</f>
        <v>6</v>
      </c>
      <c r="AA127" s="512">
        <f>'[2]1.2_OriginalTargets_AfterMC'!AK140</f>
        <v>4</v>
      </c>
      <c r="AB127" s="512">
        <f>'[2]1.2_OriginalTargets_AfterMC'!AL140</f>
        <v>0</v>
      </c>
      <c r="AC127" s="512">
        <f>'[2]1.2_OriginalTargets_AfterMC'!AM140</f>
        <v>4</v>
      </c>
      <c r="AD127" s="512">
        <f>'[2]1.2_OriginalTargets_AfterMC'!AN140</f>
        <v>0</v>
      </c>
      <c r="AE127" s="512">
        <f>'[2]1.2_OriginalTargets_AfterMC'!AO140</f>
        <v>0</v>
      </c>
      <c r="AF127" s="513">
        <f>'[2]1.2_OriginalTargets_AfterMC'!AP140</f>
        <v>-4</v>
      </c>
      <c r="AG127" s="507"/>
      <c r="AH127" s="512">
        <f>'[2]1.2_OriginalTargets_AfterMC'!AR140</f>
        <v>4</v>
      </c>
      <c r="AI127" s="512">
        <f>'[2]1.2_OriginalTargets_AfterMC'!AS140</f>
        <v>0</v>
      </c>
      <c r="AJ127" s="512">
        <f>'[2]1.2_OriginalTargets_AfterMC'!AT140</f>
        <v>4</v>
      </c>
      <c r="AK127" s="512">
        <f>'[2]1.2_OriginalTargets_AfterMC'!AU140</f>
        <v>0</v>
      </c>
      <c r="AL127" s="512">
        <f>'[2]1.2_OriginalTargets_AfterMC'!AV140</f>
        <v>0</v>
      </c>
      <c r="AM127" s="513">
        <f>'[2]1.2_OriginalTargets_AfterMC'!AW140</f>
        <v>-4</v>
      </c>
      <c r="AN127" s="507"/>
      <c r="AO127" s="512">
        <f>'[2]1.2_OriginalTargets_AfterMC'!AY140</f>
        <v>0</v>
      </c>
      <c r="AP127" s="512">
        <f>'[2]1.2_OriginalTargets_AfterMC'!AZ140</f>
        <v>0</v>
      </c>
      <c r="AQ127" s="512">
        <f>'[2]1.2_OriginalTargets_AfterMC'!BA140</f>
        <v>0</v>
      </c>
      <c r="AR127" s="512">
        <f>'[2]1.2_OriginalTargets_AfterMC'!BB140</f>
        <v>0</v>
      </c>
      <c r="AS127" s="512">
        <f>'[2]1.2_OriginalTargets_AfterMC'!BC140</f>
        <v>0</v>
      </c>
      <c r="AT127" s="513">
        <f>'[2]1.2_OriginalTargets_AfterMC'!BD140</f>
        <v>0</v>
      </c>
      <c r="AU127" s="507"/>
      <c r="AV127" s="512">
        <f>'[2]1.2_OriginalTargets_AfterMC'!BF140</f>
        <v>0</v>
      </c>
      <c r="AW127" s="512">
        <f>'[2]1.2_OriginalTargets_AfterMC'!BG140</f>
        <v>0</v>
      </c>
      <c r="AX127" s="512">
        <f>'[2]1.2_OriginalTargets_AfterMC'!BH140</f>
        <v>0</v>
      </c>
      <c r="AY127" s="512">
        <f>'[2]1.2_OriginalTargets_AfterMC'!BI140</f>
        <v>0</v>
      </c>
      <c r="AZ127" s="512">
        <f>'[2]1.2_OriginalTargets_AfterMC'!BJ140</f>
        <v>0</v>
      </c>
      <c r="BA127" s="513">
        <f>'[2]1.2_OriginalTargets_AfterMC'!BK140</f>
        <v>0</v>
      </c>
    </row>
    <row r="128" spans="1:53" ht="13.15">
      <c r="A128" s="508"/>
      <c r="B128" s="509"/>
      <c r="C128" s="510"/>
      <c r="D128" s="511"/>
      <c r="E128" s="504" t="s">
        <v>54</v>
      </c>
      <c r="F128" s="512">
        <f>'[2]1.2_OriginalTargets_AfterMC'!I141</f>
        <v>0</v>
      </c>
      <c r="G128" s="512">
        <f>'[2]1.2_OriginalTargets_AfterMC'!J141</f>
        <v>0</v>
      </c>
      <c r="H128" s="512">
        <f>'[2]1.2_OriginalTargets_AfterMC'!K141</f>
        <v>0</v>
      </c>
      <c r="I128" s="512">
        <f>'[2]1.2_OriginalTargets_AfterMC'!L141</f>
        <v>0</v>
      </c>
      <c r="J128" s="512">
        <f>'[2]1.2_OriginalTargets_AfterMC'!M141</f>
        <v>0</v>
      </c>
      <c r="K128" s="513">
        <f>'[2]1.2_OriginalTargets_AfterMC'!N141</f>
        <v>0</v>
      </c>
      <c r="M128" s="512">
        <f>'[2]1.2_OriginalTargets_AfterMC'!S141</f>
        <v>0</v>
      </c>
      <c r="N128" s="512">
        <f>'[2]1.2_OriginalTargets_AfterMC'!T141</f>
        <v>0</v>
      </c>
      <c r="O128" s="512">
        <f>'[2]1.2_OriginalTargets_AfterMC'!U141</f>
        <v>0</v>
      </c>
      <c r="P128" s="512">
        <f>'[2]1.2_OriginalTargets_AfterMC'!V141</f>
        <v>0</v>
      </c>
      <c r="Q128" s="512">
        <f>'[2]1.2_OriginalTargets_AfterMC'!W141</f>
        <v>0</v>
      </c>
      <c r="R128" s="513">
        <f>'[2]1.2_OriginalTargets_AfterMC'!X141</f>
        <v>0</v>
      </c>
      <c r="T128" s="512">
        <f>'[2]1.2_OriginalTargets_AfterMC'!AC141</f>
        <v>0</v>
      </c>
      <c r="U128" s="512">
        <f>'[2]1.2_OriginalTargets_AfterMC'!AD141</f>
        <v>0</v>
      </c>
      <c r="V128" s="512">
        <f>'[2]1.2_OriginalTargets_AfterMC'!AE141</f>
        <v>0</v>
      </c>
      <c r="W128" s="512">
        <f>'[2]1.2_OriginalTargets_AfterMC'!AF141</f>
        <v>0</v>
      </c>
      <c r="X128" s="512">
        <f>'[2]1.2_OriginalTargets_AfterMC'!AG141</f>
        <v>0</v>
      </c>
      <c r="Y128" s="513">
        <f>'[2]1.2_OriginalTargets_AfterMC'!AH141</f>
        <v>0</v>
      </c>
      <c r="AA128" s="512">
        <f>'[2]1.2_OriginalTargets_AfterMC'!AK141</f>
        <v>0</v>
      </c>
      <c r="AB128" s="512">
        <f>'[2]1.2_OriginalTargets_AfterMC'!AL141</f>
        <v>0</v>
      </c>
      <c r="AC128" s="512">
        <f>'[2]1.2_OriginalTargets_AfterMC'!AM141</f>
        <v>0</v>
      </c>
      <c r="AD128" s="512">
        <f>'[2]1.2_OriginalTargets_AfterMC'!AN141</f>
        <v>0</v>
      </c>
      <c r="AE128" s="512">
        <f>'[2]1.2_OriginalTargets_AfterMC'!AO141</f>
        <v>0</v>
      </c>
      <c r="AF128" s="513">
        <f>'[2]1.2_OriginalTargets_AfterMC'!AP141</f>
        <v>0</v>
      </c>
      <c r="AG128" s="507"/>
      <c r="AH128" s="512">
        <f>'[2]1.2_OriginalTargets_AfterMC'!AR141</f>
        <v>0</v>
      </c>
      <c r="AI128" s="512">
        <f>'[2]1.2_OriginalTargets_AfterMC'!AS141</f>
        <v>0</v>
      </c>
      <c r="AJ128" s="512">
        <f>'[2]1.2_OriginalTargets_AfterMC'!AT141</f>
        <v>0</v>
      </c>
      <c r="AK128" s="512">
        <f>'[2]1.2_OriginalTargets_AfterMC'!AU141</f>
        <v>0</v>
      </c>
      <c r="AL128" s="512">
        <f>'[2]1.2_OriginalTargets_AfterMC'!AV141</f>
        <v>0</v>
      </c>
      <c r="AM128" s="513">
        <f>'[2]1.2_OriginalTargets_AfterMC'!AW141</f>
        <v>0</v>
      </c>
      <c r="AN128" s="507"/>
      <c r="AO128" s="512">
        <f>'[2]1.2_OriginalTargets_AfterMC'!AY141</f>
        <v>0</v>
      </c>
      <c r="AP128" s="512">
        <f>'[2]1.2_OriginalTargets_AfterMC'!AZ141</f>
        <v>0</v>
      </c>
      <c r="AQ128" s="512">
        <f>'[2]1.2_OriginalTargets_AfterMC'!BA141</f>
        <v>0</v>
      </c>
      <c r="AR128" s="512">
        <f>'[2]1.2_OriginalTargets_AfterMC'!BB141</f>
        <v>0</v>
      </c>
      <c r="AS128" s="512">
        <f>'[2]1.2_OriginalTargets_AfterMC'!BC141</f>
        <v>0</v>
      </c>
      <c r="AT128" s="513">
        <f>'[2]1.2_OriginalTargets_AfterMC'!BD141</f>
        <v>0</v>
      </c>
      <c r="AU128" s="507"/>
      <c r="AV128" s="512">
        <f>'[2]1.2_OriginalTargets_AfterMC'!BF141</f>
        <v>0</v>
      </c>
      <c r="AW128" s="512">
        <f>'[2]1.2_OriginalTargets_AfterMC'!BG141</f>
        <v>0</v>
      </c>
      <c r="AX128" s="512">
        <f>'[2]1.2_OriginalTargets_AfterMC'!BH141</f>
        <v>0</v>
      </c>
      <c r="AY128" s="512">
        <f>'[2]1.2_OriginalTargets_AfterMC'!BI141</f>
        <v>0</v>
      </c>
      <c r="AZ128" s="512">
        <f>'[2]1.2_OriginalTargets_AfterMC'!BJ141</f>
        <v>0</v>
      </c>
      <c r="BA128" s="513">
        <f>'[2]1.2_OriginalTargets_AfterMC'!BK141</f>
        <v>0</v>
      </c>
    </row>
    <row r="129" spans="1:53" ht="13.5" thickBot="1">
      <c r="A129" s="508"/>
      <c r="B129" s="514"/>
      <c r="C129" s="515"/>
      <c r="D129" s="516"/>
      <c r="E129" s="517" t="s">
        <v>55</v>
      </c>
      <c r="F129" s="518">
        <f>'[2]1.2_OriginalTargets_AfterMC'!I142</f>
        <v>0</v>
      </c>
      <c r="G129" s="518">
        <f>'[2]1.2_OriginalTargets_AfterMC'!J142</f>
        <v>0</v>
      </c>
      <c r="H129" s="518">
        <f>'[2]1.2_OriginalTargets_AfterMC'!K142</f>
        <v>0</v>
      </c>
      <c r="I129" s="518">
        <f>'[2]1.2_OriginalTargets_AfterMC'!L142</f>
        <v>0</v>
      </c>
      <c r="J129" s="518">
        <f>'[2]1.2_OriginalTargets_AfterMC'!M142</f>
        <v>0</v>
      </c>
      <c r="K129" s="519">
        <f>'[2]1.2_OriginalTargets_AfterMC'!N142</f>
        <v>0</v>
      </c>
      <c r="M129" s="518">
        <f>'[2]1.2_OriginalTargets_AfterMC'!S142</f>
        <v>0</v>
      </c>
      <c r="N129" s="518">
        <f>'[2]1.2_OriginalTargets_AfterMC'!T142</f>
        <v>0</v>
      </c>
      <c r="O129" s="518">
        <f>'[2]1.2_OriginalTargets_AfterMC'!U142</f>
        <v>0</v>
      </c>
      <c r="P129" s="518">
        <f>'[2]1.2_OriginalTargets_AfterMC'!V142</f>
        <v>0</v>
      </c>
      <c r="Q129" s="518">
        <f>'[2]1.2_OriginalTargets_AfterMC'!W142</f>
        <v>0</v>
      </c>
      <c r="R129" s="519">
        <f>'[2]1.2_OriginalTargets_AfterMC'!X142</f>
        <v>0</v>
      </c>
      <c r="T129" s="518">
        <f>'[2]1.2_OriginalTargets_AfterMC'!AC142</f>
        <v>0</v>
      </c>
      <c r="U129" s="518">
        <f>'[2]1.2_OriginalTargets_AfterMC'!AD142</f>
        <v>0</v>
      </c>
      <c r="V129" s="518">
        <f>'[2]1.2_OriginalTargets_AfterMC'!AE142</f>
        <v>0</v>
      </c>
      <c r="W129" s="518">
        <f>'[2]1.2_OriginalTargets_AfterMC'!AF142</f>
        <v>0</v>
      </c>
      <c r="X129" s="518">
        <f>'[2]1.2_OriginalTargets_AfterMC'!AG142</f>
        <v>0</v>
      </c>
      <c r="Y129" s="519">
        <f>'[2]1.2_OriginalTargets_AfterMC'!AH142</f>
        <v>0</v>
      </c>
      <c r="AA129" s="518">
        <f>'[2]1.2_OriginalTargets_AfterMC'!AK142</f>
        <v>0</v>
      </c>
      <c r="AB129" s="518">
        <f>'[2]1.2_OriginalTargets_AfterMC'!AL142</f>
        <v>0</v>
      </c>
      <c r="AC129" s="518">
        <f>'[2]1.2_OriginalTargets_AfterMC'!AM142</f>
        <v>0</v>
      </c>
      <c r="AD129" s="518">
        <f>'[2]1.2_OriginalTargets_AfterMC'!AN142</f>
        <v>0</v>
      </c>
      <c r="AE129" s="518">
        <f>'[2]1.2_OriginalTargets_AfterMC'!AO142</f>
        <v>0</v>
      </c>
      <c r="AF129" s="519">
        <f>'[2]1.2_OriginalTargets_AfterMC'!AP142</f>
        <v>0</v>
      </c>
      <c r="AG129" s="507"/>
      <c r="AH129" s="518">
        <f>'[2]1.2_OriginalTargets_AfterMC'!AR142</f>
        <v>0</v>
      </c>
      <c r="AI129" s="518">
        <f>'[2]1.2_OriginalTargets_AfterMC'!AS142</f>
        <v>0</v>
      </c>
      <c r="AJ129" s="518">
        <f>'[2]1.2_OriginalTargets_AfterMC'!AT142</f>
        <v>0</v>
      </c>
      <c r="AK129" s="518">
        <f>'[2]1.2_OriginalTargets_AfterMC'!AU142</f>
        <v>0</v>
      </c>
      <c r="AL129" s="518">
        <f>'[2]1.2_OriginalTargets_AfterMC'!AV142</f>
        <v>0</v>
      </c>
      <c r="AM129" s="519">
        <f>'[2]1.2_OriginalTargets_AfterMC'!AW142</f>
        <v>0</v>
      </c>
      <c r="AN129" s="507"/>
      <c r="AO129" s="518">
        <f>'[2]1.2_OriginalTargets_AfterMC'!AY142</f>
        <v>0</v>
      </c>
      <c r="AP129" s="518">
        <f>'[2]1.2_OriginalTargets_AfterMC'!AZ142</f>
        <v>0</v>
      </c>
      <c r="AQ129" s="518">
        <f>'[2]1.2_OriginalTargets_AfterMC'!BA142</f>
        <v>0</v>
      </c>
      <c r="AR129" s="518">
        <f>'[2]1.2_OriginalTargets_AfterMC'!BB142</f>
        <v>0</v>
      </c>
      <c r="AS129" s="518">
        <f>'[2]1.2_OriginalTargets_AfterMC'!BC142</f>
        <v>0</v>
      </c>
      <c r="AT129" s="519">
        <f>'[2]1.2_OriginalTargets_AfterMC'!BD142</f>
        <v>0</v>
      </c>
      <c r="AU129" s="507"/>
      <c r="AV129" s="518">
        <f>'[2]1.2_OriginalTargets_AfterMC'!BF142</f>
        <v>0</v>
      </c>
      <c r="AW129" s="518">
        <f>'[2]1.2_OriginalTargets_AfterMC'!BG142</f>
        <v>0</v>
      </c>
      <c r="AX129" s="518">
        <f>'[2]1.2_OriginalTargets_AfterMC'!BH142</f>
        <v>0</v>
      </c>
      <c r="AY129" s="518">
        <f>'[2]1.2_OriginalTargets_AfterMC'!BI142</f>
        <v>0</v>
      </c>
      <c r="AZ129" s="518">
        <f>'[2]1.2_OriginalTargets_AfterMC'!BJ142</f>
        <v>0</v>
      </c>
      <c r="BA129" s="519">
        <f>'[2]1.2_OriginalTargets_AfterMC'!BK142</f>
        <v>0</v>
      </c>
    </row>
    <row r="130" spans="1:53" ht="26.25">
      <c r="A130" s="520" t="s">
        <v>9</v>
      </c>
      <c r="B130" s="501">
        <v>18</v>
      </c>
      <c r="C130" s="502" t="s">
        <v>40</v>
      </c>
      <c r="D130" s="503" t="s">
        <v>58</v>
      </c>
      <c r="E130" s="521" t="s">
        <v>52</v>
      </c>
      <c r="F130" s="505">
        <f>'[2]1.2_OriginalTargets_AfterMC'!I143</f>
        <v>72</v>
      </c>
      <c r="G130" s="505">
        <f>'[2]1.2_OriginalTargets_AfterMC'!J143</f>
        <v>0</v>
      </c>
      <c r="H130" s="505">
        <f>'[2]1.2_OriginalTargets_AfterMC'!K143</f>
        <v>27</v>
      </c>
      <c r="I130" s="505">
        <f>'[2]1.2_OriginalTargets_AfterMC'!L143</f>
        <v>18</v>
      </c>
      <c r="J130" s="505">
        <f>'[2]1.2_OriginalTargets_AfterMC'!M143</f>
        <v>19</v>
      </c>
      <c r="K130" s="506">
        <f>'[2]1.2_OriginalTargets_AfterMC'!N143</f>
        <v>8</v>
      </c>
      <c r="M130" s="505">
        <f>'[2]1.2_OriginalTargets_AfterMC'!S143</f>
        <v>72</v>
      </c>
      <c r="N130" s="505">
        <f>'[2]1.2_OriginalTargets_AfterMC'!T143</f>
        <v>0</v>
      </c>
      <c r="O130" s="505">
        <f>'[2]1.2_OriginalTargets_AfterMC'!U143</f>
        <v>52</v>
      </c>
      <c r="P130" s="505">
        <f>'[2]1.2_OriginalTargets_AfterMC'!V143</f>
        <v>0</v>
      </c>
      <c r="Q130" s="505">
        <f>'[2]1.2_OriginalTargets_AfterMC'!W143</f>
        <v>17</v>
      </c>
      <c r="R130" s="506">
        <f>'[2]1.2_OriginalTargets_AfterMC'!X143</f>
        <v>3</v>
      </c>
      <c r="T130" s="505">
        <f>'[2]1.2_OriginalTargets_AfterMC'!AC143</f>
        <v>72</v>
      </c>
      <c r="U130" s="505">
        <f>'[2]1.2_OriginalTargets_AfterMC'!AD143</f>
        <v>0</v>
      </c>
      <c r="V130" s="505">
        <f>'[2]1.2_OriginalTargets_AfterMC'!AE143</f>
        <v>0</v>
      </c>
      <c r="W130" s="505">
        <f>'[2]1.2_OriginalTargets_AfterMC'!AF143</f>
        <v>0</v>
      </c>
      <c r="X130" s="505">
        <f>'[2]1.2_OriginalTargets_AfterMC'!AG143</f>
        <v>27</v>
      </c>
      <c r="Y130" s="506">
        <f>'[2]1.2_OriginalTargets_AfterMC'!AH143</f>
        <v>45</v>
      </c>
      <c r="AA130" s="505">
        <f>'[2]1.2_OriginalTargets_AfterMC'!AK143</f>
        <v>52</v>
      </c>
      <c r="AB130" s="505">
        <f>'[2]1.2_OriginalTargets_AfterMC'!AL143</f>
        <v>0</v>
      </c>
      <c r="AC130" s="505">
        <f>'[2]1.2_OriginalTargets_AfterMC'!AM143</f>
        <v>52</v>
      </c>
      <c r="AD130" s="505">
        <f>'[2]1.2_OriginalTargets_AfterMC'!AN143</f>
        <v>0</v>
      </c>
      <c r="AE130" s="505">
        <f>'[2]1.2_OriginalTargets_AfterMC'!AO143</f>
        <v>-10</v>
      </c>
      <c r="AF130" s="506">
        <f>'[2]1.2_OriginalTargets_AfterMC'!AP143</f>
        <v>-42</v>
      </c>
      <c r="AG130" s="507"/>
      <c r="AH130" s="505">
        <f>'[2]1.2_OriginalTargets_AfterMC'!AR143</f>
        <v>52</v>
      </c>
      <c r="AI130" s="505">
        <f>'[2]1.2_OriginalTargets_AfterMC'!AS143</f>
        <v>0</v>
      </c>
      <c r="AJ130" s="505">
        <f>'[2]1.2_OriginalTargets_AfterMC'!AT143</f>
        <v>52</v>
      </c>
      <c r="AK130" s="505">
        <f>'[2]1.2_OriginalTargets_AfterMC'!AU143</f>
        <v>0</v>
      </c>
      <c r="AL130" s="505">
        <f>'[2]1.2_OriginalTargets_AfterMC'!AV143</f>
        <v>-10</v>
      </c>
      <c r="AM130" s="506">
        <f>'[2]1.2_OriginalTargets_AfterMC'!AW143</f>
        <v>-42</v>
      </c>
      <c r="AN130" s="507"/>
      <c r="AO130" s="505">
        <f>'[2]1.2_OriginalTargets_AfterMC'!AY143</f>
        <v>0</v>
      </c>
      <c r="AP130" s="505">
        <f>'[2]1.2_OriginalTargets_AfterMC'!AZ143</f>
        <v>0</v>
      </c>
      <c r="AQ130" s="505">
        <f>'[2]1.2_OriginalTargets_AfterMC'!BA143</f>
        <v>0</v>
      </c>
      <c r="AR130" s="505">
        <f>'[2]1.2_OriginalTargets_AfterMC'!BB143</f>
        <v>0</v>
      </c>
      <c r="AS130" s="505">
        <f>'[2]1.2_OriginalTargets_AfterMC'!BC143</f>
        <v>0</v>
      </c>
      <c r="AT130" s="506">
        <f>'[2]1.2_OriginalTargets_AfterMC'!BD143</f>
        <v>0</v>
      </c>
      <c r="AU130" s="507"/>
      <c r="AV130" s="505">
        <f>'[2]1.2_OriginalTargets_AfterMC'!BF143</f>
        <v>0</v>
      </c>
      <c r="AW130" s="505">
        <f>'[2]1.2_OriginalTargets_AfterMC'!BG143</f>
        <v>0</v>
      </c>
      <c r="AX130" s="505">
        <f>'[2]1.2_OriginalTargets_AfterMC'!BH143</f>
        <v>0</v>
      </c>
      <c r="AY130" s="505">
        <f>'[2]1.2_OriginalTargets_AfterMC'!BI143</f>
        <v>0</v>
      </c>
      <c r="AZ130" s="505">
        <f>'[2]1.2_OriginalTargets_AfterMC'!BJ143</f>
        <v>0</v>
      </c>
      <c r="BA130" s="506">
        <f>'[2]1.2_OriginalTargets_AfterMC'!BK143</f>
        <v>0</v>
      </c>
    </row>
    <row r="131" spans="1:53" ht="13.15">
      <c r="A131" s="508"/>
      <c r="B131" s="509"/>
      <c r="C131" s="510"/>
      <c r="D131" s="511"/>
      <c r="E131" s="504" t="s">
        <v>53</v>
      </c>
      <c r="F131" s="512">
        <f>'[2]1.2_OriginalTargets_AfterMC'!I144</f>
        <v>0</v>
      </c>
      <c r="G131" s="512">
        <f>'[2]1.2_OriginalTargets_AfterMC'!J144</f>
        <v>0</v>
      </c>
      <c r="H131" s="512">
        <f>'[2]1.2_OriginalTargets_AfterMC'!K144</f>
        <v>0</v>
      </c>
      <c r="I131" s="512">
        <f>'[2]1.2_OriginalTargets_AfterMC'!L144</f>
        <v>0</v>
      </c>
      <c r="J131" s="512">
        <f>'[2]1.2_OriginalTargets_AfterMC'!M144</f>
        <v>0</v>
      </c>
      <c r="K131" s="513">
        <f>'[2]1.2_OriginalTargets_AfterMC'!N144</f>
        <v>0</v>
      </c>
      <c r="M131" s="512">
        <f>'[2]1.2_OriginalTargets_AfterMC'!S144</f>
        <v>0</v>
      </c>
      <c r="N131" s="512">
        <f>'[2]1.2_OriginalTargets_AfterMC'!T144</f>
        <v>0</v>
      </c>
      <c r="O131" s="512">
        <f>'[2]1.2_OriginalTargets_AfterMC'!U144</f>
        <v>0</v>
      </c>
      <c r="P131" s="512">
        <f>'[2]1.2_OriginalTargets_AfterMC'!V144</f>
        <v>0</v>
      </c>
      <c r="Q131" s="512">
        <f>'[2]1.2_OriginalTargets_AfterMC'!W144</f>
        <v>0</v>
      </c>
      <c r="R131" s="513">
        <f>'[2]1.2_OriginalTargets_AfterMC'!X144</f>
        <v>0</v>
      </c>
      <c r="T131" s="512">
        <f>'[2]1.2_OriginalTargets_AfterMC'!AC144</f>
        <v>0</v>
      </c>
      <c r="U131" s="512">
        <f>'[2]1.2_OriginalTargets_AfterMC'!AD144</f>
        <v>0</v>
      </c>
      <c r="V131" s="512">
        <f>'[2]1.2_OriginalTargets_AfterMC'!AE144</f>
        <v>0</v>
      </c>
      <c r="W131" s="512">
        <f>'[2]1.2_OriginalTargets_AfterMC'!AF144</f>
        <v>0</v>
      </c>
      <c r="X131" s="512">
        <f>'[2]1.2_OriginalTargets_AfterMC'!AG144</f>
        <v>0</v>
      </c>
      <c r="Y131" s="513">
        <f>'[2]1.2_OriginalTargets_AfterMC'!AH144</f>
        <v>0</v>
      </c>
      <c r="AA131" s="512">
        <f>'[2]1.2_OriginalTargets_AfterMC'!AK144</f>
        <v>0</v>
      </c>
      <c r="AB131" s="512">
        <f>'[2]1.2_OriginalTargets_AfterMC'!AL144</f>
        <v>0</v>
      </c>
      <c r="AC131" s="512">
        <f>'[2]1.2_OriginalTargets_AfterMC'!AM144</f>
        <v>0</v>
      </c>
      <c r="AD131" s="512">
        <f>'[2]1.2_OriginalTargets_AfterMC'!AN144</f>
        <v>0</v>
      </c>
      <c r="AE131" s="512">
        <f>'[2]1.2_OriginalTargets_AfterMC'!AO144</f>
        <v>0</v>
      </c>
      <c r="AF131" s="513">
        <f>'[2]1.2_OriginalTargets_AfterMC'!AP144</f>
        <v>0</v>
      </c>
      <c r="AG131" s="507"/>
      <c r="AH131" s="512">
        <f>'[2]1.2_OriginalTargets_AfterMC'!AR144</f>
        <v>0</v>
      </c>
      <c r="AI131" s="512">
        <f>'[2]1.2_OriginalTargets_AfterMC'!AS144</f>
        <v>0</v>
      </c>
      <c r="AJ131" s="512">
        <f>'[2]1.2_OriginalTargets_AfterMC'!AT144</f>
        <v>0</v>
      </c>
      <c r="AK131" s="512">
        <f>'[2]1.2_OriginalTargets_AfterMC'!AU144</f>
        <v>0</v>
      </c>
      <c r="AL131" s="512">
        <f>'[2]1.2_OriginalTargets_AfterMC'!AV144</f>
        <v>0</v>
      </c>
      <c r="AM131" s="513">
        <f>'[2]1.2_OriginalTargets_AfterMC'!AW144</f>
        <v>0</v>
      </c>
      <c r="AN131" s="507"/>
      <c r="AO131" s="512">
        <f>'[2]1.2_OriginalTargets_AfterMC'!AY144</f>
        <v>0</v>
      </c>
      <c r="AP131" s="512">
        <f>'[2]1.2_OriginalTargets_AfterMC'!AZ144</f>
        <v>0</v>
      </c>
      <c r="AQ131" s="512">
        <f>'[2]1.2_OriginalTargets_AfterMC'!BA144</f>
        <v>0</v>
      </c>
      <c r="AR131" s="512">
        <f>'[2]1.2_OriginalTargets_AfterMC'!BB144</f>
        <v>0</v>
      </c>
      <c r="AS131" s="512">
        <f>'[2]1.2_OriginalTargets_AfterMC'!BC144</f>
        <v>0</v>
      </c>
      <c r="AT131" s="513">
        <f>'[2]1.2_OriginalTargets_AfterMC'!BD144</f>
        <v>0</v>
      </c>
      <c r="AU131" s="507"/>
      <c r="AV131" s="512">
        <f>'[2]1.2_OriginalTargets_AfterMC'!BF144</f>
        <v>0</v>
      </c>
      <c r="AW131" s="512">
        <f>'[2]1.2_OriginalTargets_AfterMC'!BG144</f>
        <v>0</v>
      </c>
      <c r="AX131" s="512">
        <f>'[2]1.2_OriginalTargets_AfterMC'!BH144</f>
        <v>0</v>
      </c>
      <c r="AY131" s="512">
        <f>'[2]1.2_OriginalTargets_AfterMC'!BI144</f>
        <v>0</v>
      </c>
      <c r="AZ131" s="512">
        <f>'[2]1.2_OriginalTargets_AfterMC'!BJ144</f>
        <v>0</v>
      </c>
      <c r="BA131" s="513">
        <f>'[2]1.2_OriginalTargets_AfterMC'!BK144</f>
        <v>0</v>
      </c>
    </row>
    <row r="132" spans="1:53" ht="13.15">
      <c r="A132" s="508"/>
      <c r="B132" s="509"/>
      <c r="C132" s="510"/>
      <c r="D132" s="511"/>
      <c r="E132" s="504" t="s">
        <v>54</v>
      </c>
      <c r="F132" s="512">
        <f>'[2]1.2_OriginalTargets_AfterMC'!I145</f>
        <v>4</v>
      </c>
      <c r="G132" s="512">
        <f>'[2]1.2_OriginalTargets_AfterMC'!J145</f>
        <v>0</v>
      </c>
      <c r="H132" s="512">
        <f>'[2]1.2_OriginalTargets_AfterMC'!K145</f>
        <v>0</v>
      </c>
      <c r="I132" s="512">
        <f>'[2]1.2_OriginalTargets_AfterMC'!L145</f>
        <v>2</v>
      </c>
      <c r="J132" s="512">
        <f>'[2]1.2_OriginalTargets_AfterMC'!M145</f>
        <v>1</v>
      </c>
      <c r="K132" s="513">
        <f>'[2]1.2_OriginalTargets_AfterMC'!N145</f>
        <v>1</v>
      </c>
      <c r="M132" s="512">
        <f>'[2]1.2_OriginalTargets_AfterMC'!S145</f>
        <v>4</v>
      </c>
      <c r="N132" s="512">
        <f>'[2]1.2_OriginalTargets_AfterMC'!T145</f>
        <v>0</v>
      </c>
      <c r="O132" s="512">
        <f>'[2]1.2_OriginalTargets_AfterMC'!U145</f>
        <v>2</v>
      </c>
      <c r="P132" s="512">
        <f>'[2]1.2_OriginalTargets_AfterMC'!V145</f>
        <v>0</v>
      </c>
      <c r="Q132" s="512">
        <f>'[2]1.2_OriginalTargets_AfterMC'!W145</f>
        <v>0</v>
      </c>
      <c r="R132" s="513">
        <f>'[2]1.2_OriginalTargets_AfterMC'!X145</f>
        <v>2</v>
      </c>
      <c r="T132" s="512">
        <f>'[2]1.2_OriginalTargets_AfterMC'!AC145</f>
        <v>4</v>
      </c>
      <c r="U132" s="512">
        <f>'[2]1.2_OriginalTargets_AfterMC'!AD145</f>
        <v>0</v>
      </c>
      <c r="V132" s="512">
        <f>'[2]1.2_OriginalTargets_AfterMC'!AE145</f>
        <v>0</v>
      </c>
      <c r="W132" s="512">
        <f>'[2]1.2_OriginalTargets_AfterMC'!AF145</f>
        <v>0</v>
      </c>
      <c r="X132" s="512">
        <f>'[2]1.2_OriginalTargets_AfterMC'!AG145</f>
        <v>0</v>
      </c>
      <c r="Y132" s="513">
        <f>'[2]1.2_OriginalTargets_AfterMC'!AH145</f>
        <v>4</v>
      </c>
      <c r="AA132" s="512">
        <f>'[2]1.2_OriginalTargets_AfterMC'!AK145</f>
        <v>2</v>
      </c>
      <c r="AB132" s="512">
        <f>'[2]1.2_OriginalTargets_AfterMC'!AL145</f>
        <v>0</v>
      </c>
      <c r="AC132" s="512">
        <f>'[2]1.2_OriginalTargets_AfterMC'!AM145</f>
        <v>2</v>
      </c>
      <c r="AD132" s="512">
        <f>'[2]1.2_OriginalTargets_AfterMC'!AN145</f>
        <v>0</v>
      </c>
      <c r="AE132" s="512">
        <f>'[2]1.2_OriginalTargets_AfterMC'!AO145</f>
        <v>0</v>
      </c>
      <c r="AF132" s="513">
        <f>'[2]1.2_OriginalTargets_AfterMC'!AP145</f>
        <v>-2</v>
      </c>
      <c r="AG132" s="507"/>
      <c r="AH132" s="512">
        <f>'[2]1.2_OriginalTargets_AfterMC'!AR145</f>
        <v>2</v>
      </c>
      <c r="AI132" s="512">
        <f>'[2]1.2_OriginalTargets_AfterMC'!AS145</f>
        <v>0</v>
      </c>
      <c r="AJ132" s="512">
        <f>'[2]1.2_OriginalTargets_AfterMC'!AT145</f>
        <v>2</v>
      </c>
      <c r="AK132" s="512">
        <f>'[2]1.2_OriginalTargets_AfterMC'!AU145</f>
        <v>0</v>
      </c>
      <c r="AL132" s="512">
        <f>'[2]1.2_OriginalTargets_AfterMC'!AV145</f>
        <v>0</v>
      </c>
      <c r="AM132" s="513">
        <f>'[2]1.2_OriginalTargets_AfterMC'!AW145</f>
        <v>-2</v>
      </c>
      <c r="AN132" s="507"/>
      <c r="AO132" s="512">
        <f>'[2]1.2_OriginalTargets_AfterMC'!AY145</f>
        <v>0</v>
      </c>
      <c r="AP132" s="512">
        <f>'[2]1.2_OriginalTargets_AfterMC'!AZ145</f>
        <v>0</v>
      </c>
      <c r="AQ132" s="512">
        <f>'[2]1.2_OriginalTargets_AfterMC'!BA145</f>
        <v>0</v>
      </c>
      <c r="AR132" s="512">
        <f>'[2]1.2_OriginalTargets_AfterMC'!BB145</f>
        <v>0</v>
      </c>
      <c r="AS132" s="512">
        <f>'[2]1.2_OriginalTargets_AfterMC'!BC145</f>
        <v>0</v>
      </c>
      <c r="AT132" s="513">
        <f>'[2]1.2_OriginalTargets_AfterMC'!BD145</f>
        <v>0</v>
      </c>
      <c r="AU132" s="507"/>
      <c r="AV132" s="512">
        <f>'[2]1.2_OriginalTargets_AfterMC'!BF145</f>
        <v>0</v>
      </c>
      <c r="AW132" s="512">
        <f>'[2]1.2_OriginalTargets_AfterMC'!BG145</f>
        <v>0</v>
      </c>
      <c r="AX132" s="512">
        <f>'[2]1.2_OriginalTargets_AfterMC'!BH145</f>
        <v>0</v>
      </c>
      <c r="AY132" s="512">
        <f>'[2]1.2_OriginalTargets_AfterMC'!BI145</f>
        <v>0</v>
      </c>
      <c r="AZ132" s="512">
        <f>'[2]1.2_OriginalTargets_AfterMC'!BJ145</f>
        <v>0</v>
      </c>
      <c r="BA132" s="513">
        <f>'[2]1.2_OriginalTargets_AfterMC'!BK145</f>
        <v>0</v>
      </c>
    </row>
    <row r="133" spans="1:53" ht="13.5" thickBot="1">
      <c r="A133" s="508"/>
      <c r="B133" s="514"/>
      <c r="C133" s="515"/>
      <c r="D133" s="516"/>
      <c r="E133" s="517" t="s">
        <v>55</v>
      </c>
      <c r="F133" s="518">
        <f>'[2]1.2_OriginalTargets_AfterMC'!I146</f>
        <v>2</v>
      </c>
      <c r="G133" s="518">
        <f>'[2]1.2_OriginalTargets_AfterMC'!J146</f>
        <v>2</v>
      </c>
      <c r="H133" s="518">
        <f>'[2]1.2_OriginalTargets_AfterMC'!K146</f>
        <v>0</v>
      </c>
      <c r="I133" s="518">
        <f>'[2]1.2_OriginalTargets_AfterMC'!L146</f>
        <v>0</v>
      </c>
      <c r="J133" s="518">
        <f>'[2]1.2_OriginalTargets_AfterMC'!M146</f>
        <v>0</v>
      </c>
      <c r="K133" s="519">
        <f>'[2]1.2_OriginalTargets_AfterMC'!N146</f>
        <v>0</v>
      </c>
      <c r="M133" s="518">
        <f>'[2]1.2_OriginalTargets_AfterMC'!S146</f>
        <v>2</v>
      </c>
      <c r="N133" s="518">
        <f>'[2]1.2_OriginalTargets_AfterMC'!T146</f>
        <v>0</v>
      </c>
      <c r="O133" s="518">
        <f>'[2]1.2_OriginalTargets_AfterMC'!U146</f>
        <v>0</v>
      </c>
      <c r="P133" s="518">
        <f>'[2]1.2_OriginalTargets_AfterMC'!V146</f>
        <v>2</v>
      </c>
      <c r="Q133" s="518">
        <f>'[2]1.2_OriginalTargets_AfterMC'!W146</f>
        <v>0</v>
      </c>
      <c r="R133" s="519">
        <f>'[2]1.2_OriginalTargets_AfterMC'!X146</f>
        <v>0</v>
      </c>
      <c r="T133" s="518">
        <f>'[2]1.2_OriginalTargets_AfterMC'!AC146</f>
        <v>2</v>
      </c>
      <c r="U133" s="518">
        <f>'[2]1.2_OriginalTargets_AfterMC'!AD146</f>
        <v>0</v>
      </c>
      <c r="V133" s="518">
        <f>'[2]1.2_OriginalTargets_AfterMC'!AE146</f>
        <v>0</v>
      </c>
      <c r="W133" s="518">
        <f>'[2]1.2_OriginalTargets_AfterMC'!AF146</f>
        <v>2</v>
      </c>
      <c r="X133" s="518">
        <f>'[2]1.2_OriginalTargets_AfterMC'!AG146</f>
        <v>0</v>
      </c>
      <c r="Y133" s="519">
        <f>'[2]1.2_OriginalTargets_AfterMC'!AH146</f>
        <v>0</v>
      </c>
      <c r="AA133" s="518">
        <f>'[2]1.2_OriginalTargets_AfterMC'!AK146</f>
        <v>0</v>
      </c>
      <c r="AB133" s="518">
        <f>'[2]1.2_OriginalTargets_AfterMC'!AL146</f>
        <v>0</v>
      </c>
      <c r="AC133" s="518">
        <f>'[2]1.2_OriginalTargets_AfterMC'!AM146</f>
        <v>0</v>
      </c>
      <c r="AD133" s="518">
        <f>'[2]1.2_OriginalTargets_AfterMC'!AN146</f>
        <v>0</v>
      </c>
      <c r="AE133" s="518">
        <f>'[2]1.2_OriginalTargets_AfterMC'!AO146</f>
        <v>0</v>
      </c>
      <c r="AF133" s="519">
        <f>'[2]1.2_OriginalTargets_AfterMC'!AP146</f>
        <v>0</v>
      </c>
      <c r="AG133" s="507"/>
      <c r="AH133" s="518">
        <f>'[2]1.2_OriginalTargets_AfterMC'!AR146</f>
        <v>0</v>
      </c>
      <c r="AI133" s="518">
        <f>'[2]1.2_OriginalTargets_AfterMC'!AS146</f>
        <v>0</v>
      </c>
      <c r="AJ133" s="518">
        <f>'[2]1.2_OriginalTargets_AfterMC'!AT146</f>
        <v>0</v>
      </c>
      <c r="AK133" s="518">
        <f>'[2]1.2_OriginalTargets_AfterMC'!AU146</f>
        <v>0</v>
      </c>
      <c r="AL133" s="518">
        <f>'[2]1.2_OriginalTargets_AfterMC'!AV146</f>
        <v>0</v>
      </c>
      <c r="AM133" s="519">
        <f>'[2]1.2_OriginalTargets_AfterMC'!AW146</f>
        <v>0</v>
      </c>
      <c r="AN133" s="507"/>
      <c r="AO133" s="518">
        <f>'[2]1.2_OriginalTargets_AfterMC'!AY146</f>
        <v>0</v>
      </c>
      <c r="AP133" s="518">
        <f>'[2]1.2_OriginalTargets_AfterMC'!AZ146</f>
        <v>0</v>
      </c>
      <c r="AQ133" s="518">
        <f>'[2]1.2_OriginalTargets_AfterMC'!BA146</f>
        <v>0</v>
      </c>
      <c r="AR133" s="518">
        <f>'[2]1.2_OriginalTargets_AfterMC'!BB146</f>
        <v>0</v>
      </c>
      <c r="AS133" s="518">
        <f>'[2]1.2_OriginalTargets_AfterMC'!BC146</f>
        <v>0</v>
      </c>
      <c r="AT133" s="519">
        <f>'[2]1.2_OriginalTargets_AfterMC'!BD146</f>
        <v>0</v>
      </c>
      <c r="AU133" s="507"/>
      <c r="AV133" s="518">
        <f>'[2]1.2_OriginalTargets_AfterMC'!BF146</f>
        <v>0</v>
      </c>
      <c r="AW133" s="518">
        <f>'[2]1.2_OriginalTargets_AfterMC'!BG146</f>
        <v>0</v>
      </c>
      <c r="AX133" s="518">
        <f>'[2]1.2_OriginalTargets_AfterMC'!BH146</f>
        <v>0</v>
      </c>
      <c r="AY133" s="518">
        <f>'[2]1.2_OriginalTargets_AfterMC'!BI146</f>
        <v>0</v>
      </c>
      <c r="AZ133" s="518">
        <f>'[2]1.2_OriginalTargets_AfterMC'!BJ146</f>
        <v>0</v>
      </c>
      <c r="BA133" s="519">
        <f>'[2]1.2_OriginalTargets_AfterMC'!BK146</f>
        <v>0</v>
      </c>
    </row>
    <row r="134" spans="1:53" ht="25.5">
      <c r="A134" s="520" t="s">
        <v>9</v>
      </c>
      <c r="B134" s="501">
        <v>19</v>
      </c>
      <c r="C134" s="502" t="s">
        <v>41</v>
      </c>
      <c r="D134" s="503" t="s">
        <v>59</v>
      </c>
      <c r="E134" s="521" t="s">
        <v>52</v>
      </c>
      <c r="F134" s="505">
        <f>'[2]1.2_OriginalTargets_AfterMC'!I147</f>
        <v>8</v>
      </c>
      <c r="G134" s="505">
        <f>'[2]1.2_OriginalTargets_AfterMC'!J147</f>
        <v>2</v>
      </c>
      <c r="H134" s="505">
        <f>'[2]1.2_OriginalTargets_AfterMC'!K147</f>
        <v>2</v>
      </c>
      <c r="I134" s="505">
        <f>'[2]1.2_OriginalTargets_AfterMC'!L147</f>
        <v>2</v>
      </c>
      <c r="J134" s="505">
        <f>'[2]1.2_OriginalTargets_AfterMC'!M147</f>
        <v>2</v>
      </c>
      <c r="K134" s="506">
        <f>'[2]1.2_OriginalTargets_AfterMC'!N147</f>
        <v>0</v>
      </c>
      <c r="M134" s="505">
        <f>'[2]1.2_OriginalTargets_AfterMC'!S147</f>
        <v>8</v>
      </c>
      <c r="N134" s="505">
        <f>'[2]1.2_OriginalTargets_AfterMC'!T147</f>
        <v>3</v>
      </c>
      <c r="O134" s="505">
        <f>'[2]1.2_OriginalTargets_AfterMC'!U147</f>
        <v>2</v>
      </c>
      <c r="P134" s="505">
        <f>'[2]1.2_OriginalTargets_AfterMC'!V147</f>
        <v>2</v>
      </c>
      <c r="Q134" s="505">
        <f>'[2]1.2_OriginalTargets_AfterMC'!W147</f>
        <v>0</v>
      </c>
      <c r="R134" s="506">
        <f>'[2]1.2_OriginalTargets_AfterMC'!X147</f>
        <v>1</v>
      </c>
      <c r="T134" s="505">
        <f>'[2]1.2_OriginalTargets_AfterMC'!AC147</f>
        <v>8</v>
      </c>
      <c r="U134" s="505">
        <f>'[2]1.2_OriginalTargets_AfterMC'!AD147</f>
        <v>0</v>
      </c>
      <c r="V134" s="505">
        <f>'[2]1.2_OriginalTargets_AfterMC'!AE147</f>
        <v>0</v>
      </c>
      <c r="W134" s="505">
        <f>'[2]1.2_OriginalTargets_AfterMC'!AF147</f>
        <v>2</v>
      </c>
      <c r="X134" s="505">
        <f>'[2]1.2_OriginalTargets_AfterMC'!AG147</f>
        <v>2</v>
      </c>
      <c r="Y134" s="506">
        <f>'[2]1.2_OriginalTargets_AfterMC'!AH147</f>
        <v>4</v>
      </c>
      <c r="AA134" s="505">
        <f>'[2]1.2_OriginalTargets_AfterMC'!AK147</f>
        <v>5</v>
      </c>
      <c r="AB134" s="505">
        <f>'[2]1.2_OriginalTargets_AfterMC'!AL147</f>
        <v>3</v>
      </c>
      <c r="AC134" s="505">
        <f>'[2]1.2_OriginalTargets_AfterMC'!AM147</f>
        <v>2</v>
      </c>
      <c r="AD134" s="505">
        <f>'[2]1.2_OriginalTargets_AfterMC'!AN147</f>
        <v>0</v>
      </c>
      <c r="AE134" s="505">
        <f>'[2]1.2_OriginalTargets_AfterMC'!AO147</f>
        <v>-2</v>
      </c>
      <c r="AF134" s="506">
        <f>'[2]1.2_OriginalTargets_AfterMC'!AP147</f>
        <v>-3</v>
      </c>
      <c r="AG134" s="507"/>
      <c r="AH134" s="505">
        <f>'[2]1.2_OriginalTargets_AfterMC'!AR147</f>
        <v>5</v>
      </c>
      <c r="AI134" s="505">
        <f>'[2]1.2_OriginalTargets_AfterMC'!AS147</f>
        <v>3</v>
      </c>
      <c r="AJ134" s="505">
        <f>'[2]1.2_OriginalTargets_AfterMC'!AT147</f>
        <v>2</v>
      </c>
      <c r="AK134" s="505">
        <f>'[2]1.2_OriginalTargets_AfterMC'!AU147</f>
        <v>0</v>
      </c>
      <c r="AL134" s="505">
        <f>'[2]1.2_OriginalTargets_AfterMC'!AV147</f>
        <v>-2</v>
      </c>
      <c r="AM134" s="506">
        <f>'[2]1.2_OriginalTargets_AfterMC'!AW147</f>
        <v>-3</v>
      </c>
      <c r="AN134" s="507"/>
      <c r="AO134" s="505">
        <f>'[2]1.2_OriginalTargets_AfterMC'!AY147</f>
        <v>0</v>
      </c>
      <c r="AP134" s="505">
        <f>'[2]1.2_OriginalTargets_AfterMC'!AZ147</f>
        <v>0</v>
      </c>
      <c r="AQ134" s="505">
        <f>'[2]1.2_OriginalTargets_AfterMC'!BA147</f>
        <v>0</v>
      </c>
      <c r="AR134" s="505">
        <f>'[2]1.2_OriginalTargets_AfterMC'!BB147</f>
        <v>0</v>
      </c>
      <c r="AS134" s="505">
        <f>'[2]1.2_OriginalTargets_AfterMC'!BC147</f>
        <v>0</v>
      </c>
      <c r="AT134" s="506">
        <f>'[2]1.2_OriginalTargets_AfterMC'!BD147</f>
        <v>0</v>
      </c>
      <c r="AU134" s="507"/>
      <c r="AV134" s="505">
        <f>'[2]1.2_OriginalTargets_AfterMC'!BF147</f>
        <v>0</v>
      </c>
      <c r="AW134" s="505">
        <f>'[2]1.2_OriginalTargets_AfterMC'!BG147</f>
        <v>0</v>
      </c>
      <c r="AX134" s="505">
        <f>'[2]1.2_OriginalTargets_AfterMC'!BH147</f>
        <v>0</v>
      </c>
      <c r="AY134" s="505">
        <f>'[2]1.2_OriginalTargets_AfterMC'!BI147</f>
        <v>0</v>
      </c>
      <c r="AZ134" s="505">
        <f>'[2]1.2_OriginalTargets_AfterMC'!BJ147</f>
        <v>0</v>
      </c>
      <c r="BA134" s="506">
        <f>'[2]1.2_OriginalTargets_AfterMC'!BK147</f>
        <v>0</v>
      </c>
    </row>
    <row r="135" spans="1:53" ht="13.15">
      <c r="A135" s="508"/>
      <c r="B135" s="509"/>
      <c r="C135" s="510"/>
      <c r="D135" s="511"/>
      <c r="E135" s="504" t="s">
        <v>53</v>
      </c>
      <c r="F135" s="512">
        <f>'[2]1.2_OriginalTargets_AfterMC'!I148</f>
        <v>0</v>
      </c>
      <c r="G135" s="512">
        <f>'[2]1.2_OriginalTargets_AfterMC'!J148</f>
        <v>0</v>
      </c>
      <c r="H135" s="512">
        <f>'[2]1.2_OriginalTargets_AfterMC'!K148</f>
        <v>0</v>
      </c>
      <c r="I135" s="512">
        <f>'[2]1.2_OriginalTargets_AfterMC'!L148</f>
        <v>0</v>
      </c>
      <c r="J135" s="512">
        <f>'[2]1.2_OriginalTargets_AfterMC'!M148</f>
        <v>0</v>
      </c>
      <c r="K135" s="513">
        <f>'[2]1.2_OriginalTargets_AfterMC'!N148</f>
        <v>0</v>
      </c>
      <c r="M135" s="512">
        <f>'[2]1.2_OriginalTargets_AfterMC'!S148</f>
        <v>0</v>
      </c>
      <c r="N135" s="512">
        <f>'[2]1.2_OriginalTargets_AfterMC'!T148</f>
        <v>0</v>
      </c>
      <c r="O135" s="512">
        <f>'[2]1.2_OriginalTargets_AfterMC'!U148</f>
        <v>0</v>
      </c>
      <c r="P135" s="512">
        <f>'[2]1.2_OriginalTargets_AfterMC'!V148</f>
        <v>0</v>
      </c>
      <c r="Q135" s="512">
        <f>'[2]1.2_OriginalTargets_AfterMC'!W148</f>
        <v>0</v>
      </c>
      <c r="R135" s="513">
        <f>'[2]1.2_OriginalTargets_AfterMC'!X148</f>
        <v>0</v>
      </c>
      <c r="T135" s="512">
        <f>'[2]1.2_OriginalTargets_AfterMC'!AC148</f>
        <v>0</v>
      </c>
      <c r="U135" s="512">
        <f>'[2]1.2_OriginalTargets_AfterMC'!AD148</f>
        <v>0</v>
      </c>
      <c r="V135" s="512">
        <f>'[2]1.2_OriginalTargets_AfterMC'!AE148</f>
        <v>0</v>
      </c>
      <c r="W135" s="512">
        <f>'[2]1.2_OriginalTargets_AfterMC'!AF148</f>
        <v>0</v>
      </c>
      <c r="X135" s="512">
        <f>'[2]1.2_OriginalTargets_AfterMC'!AG148</f>
        <v>0</v>
      </c>
      <c r="Y135" s="513">
        <f>'[2]1.2_OriginalTargets_AfterMC'!AH148</f>
        <v>0</v>
      </c>
      <c r="AA135" s="512">
        <f>'[2]1.2_OriginalTargets_AfterMC'!AK148</f>
        <v>0</v>
      </c>
      <c r="AB135" s="512">
        <f>'[2]1.2_OriginalTargets_AfterMC'!AL148</f>
        <v>0</v>
      </c>
      <c r="AC135" s="512">
        <f>'[2]1.2_OriginalTargets_AfterMC'!AM148</f>
        <v>0</v>
      </c>
      <c r="AD135" s="512">
        <f>'[2]1.2_OriginalTargets_AfterMC'!AN148</f>
        <v>0</v>
      </c>
      <c r="AE135" s="512">
        <f>'[2]1.2_OriginalTargets_AfterMC'!AO148</f>
        <v>0</v>
      </c>
      <c r="AF135" s="513">
        <f>'[2]1.2_OriginalTargets_AfterMC'!AP148</f>
        <v>0</v>
      </c>
      <c r="AG135" s="507"/>
      <c r="AH135" s="512">
        <f>'[2]1.2_OriginalTargets_AfterMC'!AR148</f>
        <v>0</v>
      </c>
      <c r="AI135" s="512">
        <f>'[2]1.2_OriginalTargets_AfterMC'!AS148</f>
        <v>0</v>
      </c>
      <c r="AJ135" s="512">
        <f>'[2]1.2_OriginalTargets_AfterMC'!AT148</f>
        <v>0</v>
      </c>
      <c r="AK135" s="512">
        <f>'[2]1.2_OriginalTargets_AfterMC'!AU148</f>
        <v>0</v>
      </c>
      <c r="AL135" s="512">
        <f>'[2]1.2_OriginalTargets_AfterMC'!AV148</f>
        <v>0</v>
      </c>
      <c r="AM135" s="513">
        <f>'[2]1.2_OriginalTargets_AfterMC'!AW148</f>
        <v>0</v>
      </c>
      <c r="AN135" s="507"/>
      <c r="AO135" s="512">
        <f>'[2]1.2_OriginalTargets_AfterMC'!AY148</f>
        <v>0</v>
      </c>
      <c r="AP135" s="512">
        <f>'[2]1.2_OriginalTargets_AfterMC'!AZ148</f>
        <v>0</v>
      </c>
      <c r="AQ135" s="512">
        <f>'[2]1.2_OriginalTargets_AfterMC'!BA148</f>
        <v>0</v>
      </c>
      <c r="AR135" s="512">
        <f>'[2]1.2_OriginalTargets_AfterMC'!BB148</f>
        <v>0</v>
      </c>
      <c r="AS135" s="512">
        <f>'[2]1.2_OriginalTargets_AfterMC'!BC148</f>
        <v>0</v>
      </c>
      <c r="AT135" s="513">
        <f>'[2]1.2_OriginalTargets_AfterMC'!BD148</f>
        <v>0</v>
      </c>
      <c r="AU135" s="507"/>
      <c r="AV135" s="512">
        <f>'[2]1.2_OriginalTargets_AfterMC'!BF148</f>
        <v>0</v>
      </c>
      <c r="AW135" s="512">
        <f>'[2]1.2_OriginalTargets_AfterMC'!BG148</f>
        <v>0</v>
      </c>
      <c r="AX135" s="512">
        <f>'[2]1.2_OriginalTargets_AfterMC'!BH148</f>
        <v>0</v>
      </c>
      <c r="AY135" s="512">
        <f>'[2]1.2_OriginalTargets_AfterMC'!BI148</f>
        <v>0</v>
      </c>
      <c r="AZ135" s="512">
        <f>'[2]1.2_OriginalTargets_AfterMC'!BJ148</f>
        <v>0</v>
      </c>
      <c r="BA135" s="513">
        <f>'[2]1.2_OriginalTargets_AfterMC'!BK148</f>
        <v>0</v>
      </c>
    </row>
    <row r="136" spans="1:53" ht="13.15">
      <c r="A136" s="508"/>
      <c r="B136" s="509"/>
      <c r="C136" s="510"/>
      <c r="D136" s="511"/>
      <c r="E136" s="504" t="s">
        <v>54</v>
      </c>
      <c r="F136" s="512">
        <f>'[2]1.2_OriginalTargets_AfterMC'!I149</f>
        <v>0</v>
      </c>
      <c r="G136" s="512">
        <f>'[2]1.2_OriginalTargets_AfterMC'!J149</f>
        <v>0</v>
      </c>
      <c r="H136" s="512">
        <f>'[2]1.2_OriginalTargets_AfterMC'!K149</f>
        <v>0</v>
      </c>
      <c r="I136" s="512">
        <f>'[2]1.2_OriginalTargets_AfterMC'!L149</f>
        <v>0</v>
      </c>
      <c r="J136" s="512">
        <f>'[2]1.2_OriginalTargets_AfterMC'!M149</f>
        <v>0</v>
      </c>
      <c r="K136" s="513">
        <f>'[2]1.2_OriginalTargets_AfterMC'!N149</f>
        <v>0</v>
      </c>
      <c r="M136" s="512">
        <f>'[2]1.2_OriginalTargets_AfterMC'!S149</f>
        <v>0</v>
      </c>
      <c r="N136" s="512">
        <f>'[2]1.2_OriginalTargets_AfterMC'!T149</f>
        <v>0</v>
      </c>
      <c r="O136" s="512">
        <f>'[2]1.2_OriginalTargets_AfterMC'!U149</f>
        <v>0</v>
      </c>
      <c r="P136" s="512">
        <f>'[2]1.2_OriginalTargets_AfterMC'!V149</f>
        <v>0</v>
      </c>
      <c r="Q136" s="512">
        <f>'[2]1.2_OriginalTargets_AfterMC'!W149</f>
        <v>0</v>
      </c>
      <c r="R136" s="513">
        <f>'[2]1.2_OriginalTargets_AfterMC'!X149</f>
        <v>0</v>
      </c>
      <c r="T136" s="512">
        <f>'[2]1.2_OriginalTargets_AfterMC'!AC149</f>
        <v>0</v>
      </c>
      <c r="U136" s="512">
        <f>'[2]1.2_OriginalTargets_AfterMC'!AD149</f>
        <v>0</v>
      </c>
      <c r="V136" s="512">
        <f>'[2]1.2_OriginalTargets_AfterMC'!AE149</f>
        <v>0</v>
      </c>
      <c r="W136" s="512">
        <f>'[2]1.2_OriginalTargets_AfterMC'!AF149</f>
        <v>0</v>
      </c>
      <c r="X136" s="512">
        <f>'[2]1.2_OriginalTargets_AfterMC'!AG149</f>
        <v>0</v>
      </c>
      <c r="Y136" s="513">
        <f>'[2]1.2_OriginalTargets_AfterMC'!AH149</f>
        <v>0</v>
      </c>
      <c r="AA136" s="512">
        <f>'[2]1.2_OriginalTargets_AfterMC'!AK149</f>
        <v>0</v>
      </c>
      <c r="AB136" s="512">
        <f>'[2]1.2_OriginalTargets_AfterMC'!AL149</f>
        <v>0</v>
      </c>
      <c r="AC136" s="512">
        <f>'[2]1.2_OriginalTargets_AfterMC'!AM149</f>
        <v>0</v>
      </c>
      <c r="AD136" s="512">
        <f>'[2]1.2_OriginalTargets_AfterMC'!AN149</f>
        <v>0</v>
      </c>
      <c r="AE136" s="512">
        <f>'[2]1.2_OriginalTargets_AfterMC'!AO149</f>
        <v>0</v>
      </c>
      <c r="AF136" s="513">
        <f>'[2]1.2_OriginalTargets_AfterMC'!AP149</f>
        <v>0</v>
      </c>
      <c r="AG136" s="507"/>
      <c r="AH136" s="512">
        <f>'[2]1.2_OriginalTargets_AfterMC'!AR149</f>
        <v>0</v>
      </c>
      <c r="AI136" s="512">
        <f>'[2]1.2_OriginalTargets_AfterMC'!AS149</f>
        <v>0</v>
      </c>
      <c r="AJ136" s="512">
        <f>'[2]1.2_OriginalTargets_AfterMC'!AT149</f>
        <v>0</v>
      </c>
      <c r="AK136" s="512">
        <f>'[2]1.2_OriginalTargets_AfterMC'!AU149</f>
        <v>0</v>
      </c>
      <c r="AL136" s="512">
        <f>'[2]1.2_OriginalTargets_AfterMC'!AV149</f>
        <v>0</v>
      </c>
      <c r="AM136" s="513">
        <f>'[2]1.2_OriginalTargets_AfterMC'!AW149</f>
        <v>0</v>
      </c>
      <c r="AN136" s="507"/>
      <c r="AO136" s="512">
        <f>'[2]1.2_OriginalTargets_AfterMC'!AY149</f>
        <v>0</v>
      </c>
      <c r="AP136" s="512">
        <f>'[2]1.2_OriginalTargets_AfterMC'!AZ149</f>
        <v>0</v>
      </c>
      <c r="AQ136" s="512">
        <f>'[2]1.2_OriginalTargets_AfterMC'!BA149</f>
        <v>0</v>
      </c>
      <c r="AR136" s="512">
        <f>'[2]1.2_OriginalTargets_AfterMC'!BB149</f>
        <v>0</v>
      </c>
      <c r="AS136" s="512">
        <f>'[2]1.2_OriginalTargets_AfterMC'!BC149</f>
        <v>0</v>
      </c>
      <c r="AT136" s="513">
        <f>'[2]1.2_OriginalTargets_AfterMC'!BD149</f>
        <v>0</v>
      </c>
      <c r="AU136" s="507"/>
      <c r="AV136" s="512">
        <f>'[2]1.2_OriginalTargets_AfterMC'!BF149</f>
        <v>0</v>
      </c>
      <c r="AW136" s="512">
        <f>'[2]1.2_OriginalTargets_AfterMC'!BG149</f>
        <v>0</v>
      </c>
      <c r="AX136" s="512">
        <f>'[2]1.2_OriginalTargets_AfterMC'!BH149</f>
        <v>0</v>
      </c>
      <c r="AY136" s="512">
        <f>'[2]1.2_OriginalTargets_AfterMC'!BI149</f>
        <v>0</v>
      </c>
      <c r="AZ136" s="512">
        <f>'[2]1.2_OriginalTargets_AfterMC'!BJ149</f>
        <v>0</v>
      </c>
      <c r="BA136" s="513">
        <f>'[2]1.2_OriginalTargets_AfterMC'!BK149</f>
        <v>0</v>
      </c>
    </row>
    <row r="137" spans="1:53" ht="13.5" thickBot="1">
      <c r="A137" s="508"/>
      <c r="B137" s="514"/>
      <c r="C137" s="515"/>
      <c r="D137" s="516"/>
      <c r="E137" s="517" t="s">
        <v>55</v>
      </c>
      <c r="F137" s="518">
        <f>'[2]1.2_OriginalTargets_AfterMC'!I150</f>
        <v>0</v>
      </c>
      <c r="G137" s="518">
        <f>'[2]1.2_OriginalTargets_AfterMC'!J150</f>
        <v>0</v>
      </c>
      <c r="H137" s="518">
        <f>'[2]1.2_OriginalTargets_AfterMC'!K150</f>
        <v>0</v>
      </c>
      <c r="I137" s="518">
        <f>'[2]1.2_OriginalTargets_AfterMC'!L150</f>
        <v>0</v>
      </c>
      <c r="J137" s="518">
        <f>'[2]1.2_OriginalTargets_AfterMC'!M150</f>
        <v>0</v>
      </c>
      <c r="K137" s="519">
        <f>'[2]1.2_OriginalTargets_AfterMC'!N150</f>
        <v>0</v>
      </c>
      <c r="M137" s="518">
        <f>'[2]1.2_OriginalTargets_AfterMC'!S150</f>
        <v>0</v>
      </c>
      <c r="N137" s="518">
        <f>'[2]1.2_OriginalTargets_AfterMC'!T150</f>
        <v>0</v>
      </c>
      <c r="O137" s="518">
        <f>'[2]1.2_OriginalTargets_AfterMC'!U150</f>
        <v>0</v>
      </c>
      <c r="P137" s="518">
        <f>'[2]1.2_OriginalTargets_AfterMC'!V150</f>
        <v>0</v>
      </c>
      <c r="Q137" s="518">
        <f>'[2]1.2_OriginalTargets_AfterMC'!W150</f>
        <v>0</v>
      </c>
      <c r="R137" s="519">
        <f>'[2]1.2_OriginalTargets_AfterMC'!X150</f>
        <v>0</v>
      </c>
      <c r="T137" s="518">
        <f>'[2]1.2_OriginalTargets_AfterMC'!AC150</f>
        <v>0</v>
      </c>
      <c r="U137" s="518">
        <f>'[2]1.2_OriginalTargets_AfterMC'!AD150</f>
        <v>0</v>
      </c>
      <c r="V137" s="518">
        <f>'[2]1.2_OriginalTargets_AfterMC'!AE150</f>
        <v>0</v>
      </c>
      <c r="W137" s="518">
        <f>'[2]1.2_OriginalTargets_AfterMC'!AF150</f>
        <v>0</v>
      </c>
      <c r="X137" s="518">
        <f>'[2]1.2_OriginalTargets_AfterMC'!AG150</f>
        <v>0</v>
      </c>
      <c r="Y137" s="519">
        <f>'[2]1.2_OriginalTargets_AfterMC'!AH150</f>
        <v>0</v>
      </c>
      <c r="AA137" s="518">
        <f>'[2]1.2_OriginalTargets_AfterMC'!AK150</f>
        <v>0</v>
      </c>
      <c r="AB137" s="518">
        <f>'[2]1.2_OriginalTargets_AfterMC'!AL150</f>
        <v>0</v>
      </c>
      <c r="AC137" s="518">
        <f>'[2]1.2_OriginalTargets_AfterMC'!AM150</f>
        <v>0</v>
      </c>
      <c r="AD137" s="518">
        <f>'[2]1.2_OriginalTargets_AfterMC'!AN150</f>
        <v>0</v>
      </c>
      <c r="AE137" s="518">
        <f>'[2]1.2_OriginalTargets_AfterMC'!AO150</f>
        <v>0</v>
      </c>
      <c r="AF137" s="519">
        <f>'[2]1.2_OriginalTargets_AfterMC'!AP150</f>
        <v>0</v>
      </c>
      <c r="AG137" s="507"/>
      <c r="AH137" s="518">
        <f>'[2]1.2_OriginalTargets_AfterMC'!AR150</f>
        <v>0</v>
      </c>
      <c r="AI137" s="518">
        <f>'[2]1.2_OriginalTargets_AfterMC'!AS150</f>
        <v>0</v>
      </c>
      <c r="AJ137" s="518">
        <f>'[2]1.2_OriginalTargets_AfterMC'!AT150</f>
        <v>0</v>
      </c>
      <c r="AK137" s="518">
        <f>'[2]1.2_OriginalTargets_AfterMC'!AU150</f>
        <v>0</v>
      </c>
      <c r="AL137" s="518">
        <f>'[2]1.2_OriginalTargets_AfterMC'!AV150</f>
        <v>0</v>
      </c>
      <c r="AM137" s="519">
        <f>'[2]1.2_OriginalTargets_AfterMC'!AW150</f>
        <v>0</v>
      </c>
      <c r="AN137" s="507"/>
      <c r="AO137" s="518">
        <f>'[2]1.2_OriginalTargets_AfterMC'!AY150</f>
        <v>0</v>
      </c>
      <c r="AP137" s="518">
        <f>'[2]1.2_OriginalTargets_AfterMC'!AZ150</f>
        <v>0</v>
      </c>
      <c r="AQ137" s="518">
        <f>'[2]1.2_OriginalTargets_AfterMC'!BA150</f>
        <v>0</v>
      </c>
      <c r="AR137" s="518">
        <f>'[2]1.2_OriginalTargets_AfterMC'!BB150</f>
        <v>0</v>
      </c>
      <c r="AS137" s="518">
        <f>'[2]1.2_OriginalTargets_AfterMC'!BC150</f>
        <v>0</v>
      </c>
      <c r="AT137" s="519">
        <f>'[2]1.2_OriginalTargets_AfterMC'!BD150</f>
        <v>0</v>
      </c>
      <c r="AU137" s="507"/>
      <c r="AV137" s="518">
        <f>'[2]1.2_OriginalTargets_AfterMC'!BF150</f>
        <v>0</v>
      </c>
      <c r="AW137" s="518">
        <f>'[2]1.2_OriginalTargets_AfterMC'!BG150</f>
        <v>0</v>
      </c>
      <c r="AX137" s="518">
        <f>'[2]1.2_OriginalTargets_AfterMC'!BH150</f>
        <v>0</v>
      </c>
      <c r="AY137" s="518">
        <f>'[2]1.2_OriginalTargets_AfterMC'!BI150</f>
        <v>0</v>
      </c>
      <c r="AZ137" s="518">
        <f>'[2]1.2_OriginalTargets_AfterMC'!BJ150</f>
        <v>0</v>
      </c>
      <c r="BA137" s="519">
        <f>'[2]1.2_OriginalTargets_AfterMC'!BK150</f>
        <v>0</v>
      </c>
    </row>
    <row r="138" spans="1:53" ht="25.5">
      <c r="A138" s="520" t="s">
        <v>9</v>
      </c>
      <c r="B138" s="501">
        <v>28</v>
      </c>
      <c r="C138" s="502" t="s">
        <v>42</v>
      </c>
      <c r="D138" s="503" t="s">
        <v>60</v>
      </c>
      <c r="E138" s="521" t="s">
        <v>52</v>
      </c>
      <c r="F138" s="505">
        <f>'[2]1.2_OriginalTargets_AfterMC'!I151</f>
        <v>0</v>
      </c>
      <c r="G138" s="505">
        <f>'[2]1.2_OriginalTargets_AfterMC'!J151</f>
        <v>0</v>
      </c>
      <c r="H138" s="505">
        <f>'[2]1.2_OriginalTargets_AfterMC'!K151</f>
        <v>0</v>
      </c>
      <c r="I138" s="505">
        <f>'[2]1.2_OriginalTargets_AfterMC'!L151</f>
        <v>0</v>
      </c>
      <c r="J138" s="505">
        <f>'[2]1.2_OriginalTargets_AfterMC'!M151</f>
        <v>0</v>
      </c>
      <c r="K138" s="506">
        <f>'[2]1.2_OriginalTargets_AfterMC'!N151</f>
        <v>0</v>
      </c>
      <c r="M138" s="505">
        <f>'[2]1.2_OriginalTargets_AfterMC'!S151</f>
        <v>0</v>
      </c>
      <c r="N138" s="505">
        <f>'[2]1.2_OriginalTargets_AfterMC'!T151</f>
        <v>0</v>
      </c>
      <c r="O138" s="505">
        <f>'[2]1.2_OriginalTargets_AfterMC'!U151</f>
        <v>0</v>
      </c>
      <c r="P138" s="505">
        <f>'[2]1.2_OriginalTargets_AfterMC'!V151</f>
        <v>0</v>
      </c>
      <c r="Q138" s="505">
        <f>'[2]1.2_OriginalTargets_AfterMC'!W151</f>
        <v>0</v>
      </c>
      <c r="R138" s="506">
        <f>'[2]1.2_OriginalTargets_AfterMC'!X151</f>
        <v>0</v>
      </c>
      <c r="T138" s="505">
        <f>'[2]1.2_OriginalTargets_AfterMC'!AC151</f>
        <v>0</v>
      </c>
      <c r="U138" s="505">
        <f>'[2]1.2_OriginalTargets_AfterMC'!AD151</f>
        <v>0</v>
      </c>
      <c r="V138" s="505">
        <f>'[2]1.2_OriginalTargets_AfterMC'!AE151</f>
        <v>0</v>
      </c>
      <c r="W138" s="505">
        <f>'[2]1.2_OriginalTargets_AfterMC'!AF151</f>
        <v>0</v>
      </c>
      <c r="X138" s="505">
        <f>'[2]1.2_OriginalTargets_AfterMC'!AG151</f>
        <v>0</v>
      </c>
      <c r="Y138" s="506">
        <f>'[2]1.2_OriginalTargets_AfterMC'!AH151</f>
        <v>0</v>
      </c>
      <c r="AA138" s="505">
        <f>'[2]1.2_OriginalTargets_AfterMC'!AK151</f>
        <v>0</v>
      </c>
      <c r="AB138" s="505">
        <f>'[2]1.2_OriginalTargets_AfterMC'!AL151</f>
        <v>0</v>
      </c>
      <c r="AC138" s="505">
        <f>'[2]1.2_OriginalTargets_AfterMC'!AM151</f>
        <v>0</v>
      </c>
      <c r="AD138" s="505">
        <f>'[2]1.2_OriginalTargets_AfterMC'!AN151</f>
        <v>0</v>
      </c>
      <c r="AE138" s="505">
        <f>'[2]1.2_OriginalTargets_AfterMC'!AO151</f>
        <v>0</v>
      </c>
      <c r="AF138" s="506">
        <f>'[2]1.2_OriginalTargets_AfterMC'!AP151</f>
        <v>0</v>
      </c>
      <c r="AG138" s="507"/>
      <c r="AH138" s="505">
        <f>'[2]1.2_OriginalTargets_AfterMC'!AR151</f>
        <v>0</v>
      </c>
      <c r="AI138" s="505">
        <f>'[2]1.2_OriginalTargets_AfterMC'!AS151</f>
        <v>0</v>
      </c>
      <c r="AJ138" s="505">
        <f>'[2]1.2_OriginalTargets_AfterMC'!AT151</f>
        <v>0</v>
      </c>
      <c r="AK138" s="505">
        <f>'[2]1.2_OriginalTargets_AfterMC'!AU151</f>
        <v>0</v>
      </c>
      <c r="AL138" s="505">
        <f>'[2]1.2_OriginalTargets_AfterMC'!AV151</f>
        <v>0</v>
      </c>
      <c r="AM138" s="506">
        <f>'[2]1.2_OriginalTargets_AfterMC'!AW151</f>
        <v>0</v>
      </c>
      <c r="AN138" s="507"/>
      <c r="AO138" s="505">
        <f>'[2]1.2_OriginalTargets_AfterMC'!AY151</f>
        <v>0</v>
      </c>
      <c r="AP138" s="505">
        <f>'[2]1.2_OriginalTargets_AfterMC'!AZ151</f>
        <v>0</v>
      </c>
      <c r="AQ138" s="505">
        <f>'[2]1.2_OriginalTargets_AfterMC'!BA151</f>
        <v>0</v>
      </c>
      <c r="AR138" s="505">
        <f>'[2]1.2_OriginalTargets_AfterMC'!BB151</f>
        <v>0</v>
      </c>
      <c r="AS138" s="505">
        <f>'[2]1.2_OriginalTargets_AfterMC'!BC151</f>
        <v>0</v>
      </c>
      <c r="AT138" s="506">
        <f>'[2]1.2_OriginalTargets_AfterMC'!BD151</f>
        <v>0</v>
      </c>
      <c r="AU138" s="507"/>
      <c r="AV138" s="505">
        <f>'[2]1.2_OriginalTargets_AfterMC'!BF151</f>
        <v>0</v>
      </c>
      <c r="AW138" s="505">
        <f>'[2]1.2_OriginalTargets_AfterMC'!BG151</f>
        <v>0</v>
      </c>
      <c r="AX138" s="505">
        <f>'[2]1.2_OriginalTargets_AfterMC'!BH151</f>
        <v>0</v>
      </c>
      <c r="AY138" s="505">
        <f>'[2]1.2_OriginalTargets_AfterMC'!BI151</f>
        <v>0</v>
      </c>
      <c r="AZ138" s="505">
        <f>'[2]1.2_OriginalTargets_AfterMC'!BJ151</f>
        <v>0</v>
      </c>
      <c r="BA138" s="506">
        <f>'[2]1.2_OriginalTargets_AfterMC'!BK151</f>
        <v>0</v>
      </c>
    </row>
    <row r="139" spans="1:53" ht="13.15">
      <c r="A139" s="508"/>
      <c r="B139" s="509"/>
      <c r="C139" s="510"/>
      <c r="D139" s="511"/>
      <c r="E139" s="504" t="s">
        <v>53</v>
      </c>
      <c r="F139" s="512">
        <f>'[2]1.2_OriginalTargets_AfterMC'!I152</f>
        <v>0</v>
      </c>
      <c r="G139" s="512">
        <f>'[2]1.2_OriginalTargets_AfterMC'!J152</f>
        <v>0</v>
      </c>
      <c r="H139" s="512">
        <f>'[2]1.2_OriginalTargets_AfterMC'!K152</f>
        <v>0</v>
      </c>
      <c r="I139" s="512">
        <f>'[2]1.2_OriginalTargets_AfterMC'!L152</f>
        <v>0</v>
      </c>
      <c r="J139" s="512">
        <f>'[2]1.2_OriginalTargets_AfterMC'!M152</f>
        <v>0</v>
      </c>
      <c r="K139" s="513">
        <f>'[2]1.2_OriginalTargets_AfterMC'!N152</f>
        <v>0</v>
      </c>
      <c r="M139" s="512">
        <f>'[2]1.2_OriginalTargets_AfterMC'!S152</f>
        <v>0</v>
      </c>
      <c r="N139" s="512">
        <f>'[2]1.2_OriginalTargets_AfterMC'!T152</f>
        <v>0</v>
      </c>
      <c r="O139" s="512">
        <f>'[2]1.2_OriginalTargets_AfterMC'!U152</f>
        <v>0</v>
      </c>
      <c r="P139" s="512">
        <f>'[2]1.2_OriginalTargets_AfterMC'!V152</f>
        <v>0</v>
      </c>
      <c r="Q139" s="512">
        <f>'[2]1.2_OriginalTargets_AfterMC'!W152</f>
        <v>0</v>
      </c>
      <c r="R139" s="513">
        <f>'[2]1.2_OriginalTargets_AfterMC'!X152</f>
        <v>0</v>
      </c>
      <c r="T139" s="512">
        <f>'[2]1.2_OriginalTargets_AfterMC'!AC152</f>
        <v>0</v>
      </c>
      <c r="U139" s="512">
        <f>'[2]1.2_OriginalTargets_AfterMC'!AD152</f>
        <v>0</v>
      </c>
      <c r="V139" s="512">
        <f>'[2]1.2_OriginalTargets_AfterMC'!AE152</f>
        <v>0</v>
      </c>
      <c r="W139" s="512">
        <f>'[2]1.2_OriginalTargets_AfterMC'!AF152</f>
        <v>0</v>
      </c>
      <c r="X139" s="512">
        <f>'[2]1.2_OriginalTargets_AfterMC'!AG152</f>
        <v>0</v>
      </c>
      <c r="Y139" s="513">
        <f>'[2]1.2_OriginalTargets_AfterMC'!AH152</f>
        <v>0</v>
      </c>
      <c r="AA139" s="512">
        <f>'[2]1.2_OriginalTargets_AfterMC'!AK152</f>
        <v>0</v>
      </c>
      <c r="AB139" s="512">
        <f>'[2]1.2_OriginalTargets_AfterMC'!AL152</f>
        <v>0</v>
      </c>
      <c r="AC139" s="512">
        <f>'[2]1.2_OriginalTargets_AfterMC'!AM152</f>
        <v>0</v>
      </c>
      <c r="AD139" s="512">
        <f>'[2]1.2_OriginalTargets_AfterMC'!AN152</f>
        <v>0</v>
      </c>
      <c r="AE139" s="512">
        <f>'[2]1.2_OriginalTargets_AfterMC'!AO152</f>
        <v>0</v>
      </c>
      <c r="AF139" s="513">
        <f>'[2]1.2_OriginalTargets_AfterMC'!AP152</f>
        <v>0</v>
      </c>
      <c r="AG139" s="507"/>
      <c r="AH139" s="512">
        <f>'[2]1.2_OriginalTargets_AfterMC'!AR152</f>
        <v>0</v>
      </c>
      <c r="AI139" s="512">
        <f>'[2]1.2_OriginalTargets_AfterMC'!AS152</f>
        <v>0</v>
      </c>
      <c r="AJ139" s="512">
        <f>'[2]1.2_OriginalTargets_AfterMC'!AT152</f>
        <v>0</v>
      </c>
      <c r="AK139" s="512">
        <f>'[2]1.2_OriginalTargets_AfterMC'!AU152</f>
        <v>0</v>
      </c>
      <c r="AL139" s="512">
        <f>'[2]1.2_OriginalTargets_AfterMC'!AV152</f>
        <v>0</v>
      </c>
      <c r="AM139" s="513">
        <f>'[2]1.2_OriginalTargets_AfterMC'!AW152</f>
        <v>0</v>
      </c>
      <c r="AN139" s="507"/>
      <c r="AO139" s="512">
        <f>'[2]1.2_OriginalTargets_AfterMC'!AY152</f>
        <v>0</v>
      </c>
      <c r="AP139" s="512">
        <f>'[2]1.2_OriginalTargets_AfterMC'!AZ152</f>
        <v>0</v>
      </c>
      <c r="AQ139" s="512">
        <f>'[2]1.2_OriginalTargets_AfterMC'!BA152</f>
        <v>0</v>
      </c>
      <c r="AR139" s="512">
        <f>'[2]1.2_OriginalTargets_AfterMC'!BB152</f>
        <v>0</v>
      </c>
      <c r="AS139" s="512">
        <f>'[2]1.2_OriginalTargets_AfterMC'!BC152</f>
        <v>0</v>
      </c>
      <c r="AT139" s="513">
        <f>'[2]1.2_OriginalTargets_AfterMC'!BD152</f>
        <v>0</v>
      </c>
      <c r="AU139" s="507"/>
      <c r="AV139" s="512">
        <f>'[2]1.2_OriginalTargets_AfterMC'!BF152</f>
        <v>0</v>
      </c>
      <c r="AW139" s="512">
        <f>'[2]1.2_OriginalTargets_AfterMC'!BG152</f>
        <v>0</v>
      </c>
      <c r="AX139" s="512">
        <f>'[2]1.2_OriginalTargets_AfterMC'!BH152</f>
        <v>0</v>
      </c>
      <c r="AY139" s="512">
        <f>'[2]1.2_OriginalTargets_AfterMC'!BI152</f>
        <v>0</v>
      </c>
      <c r="AZ139" s="512">
        <f>'[2]1.2_OriginalTargets_AfterMC'!BJ152</f>
        <v>0</v>
      </c>
      <c r="BA139" s="513">
        <f>'[2]1.2_OriginalTargets_AfterMC'!BK152</f>
        <v>0</v>
      </c>
    </row>
    <row r="140" spans="1:53" ht="13.15">
      <c r="A140" s="508"/>
      <c r="B140" s="509"/>
      <c r="C140" s="510"/>
      <c r="D140" s="511"/>
      <c r="E140" s="504" t="s">
        <v>54</v>
      </c>
      <c r="F140" s="512">
        <f>'[2]1.2_OriginalTargets_AfterMC'!I153</f>
        <v>8</v>
      </c>
      <c r="G140" s="512">
        <f>'[2]1.2_OriginalTargets_AfterMC'!J153</f>
        <v>0</v>
      </c>
      <c r="H140" s="512">
        <f>'[2]1.2_OriginalTargets_AfterMC'!K153</f>
        <v>4</v>
      </c>
      <c r="I140" s="512">
        <f>'[2]1.2_OriginalTargets_AfterMC'!L153</f>
        <v>0</v>
      </c>
      <c r="J140" s="512">
        <f>'[2]1.2_OriginalTargets_AfterMC'!M153</f>
        <v>0</v>
      </c>
      <c r="K140" s="513">
        <f>'[2]1.2_OriginalTargets_AfterMC'!N153</f>
        <v>4</v>
      </c>
      <c r="M140" s="512">
        <f>'[2]1.2_OriginalTargets_AfterMC'!S153</f>
        <v>8</v>
      </c>
      <c r="N140" s="512">
        <f>'[2]1.2_OriginalTargets_AfterMC'!T153</f>
        <v>0</v>
      </c>
      <c r="O140" s="512">
        <f>'[2]1.2_OriginalTargets_AfterMC'!U153</f>
        <v>4</v>
      </c>
      <c r="P140" s="512">
        <f>'[2]1.2_OriginalTargets_AfterMC'!V153</f>
        <v>0</v>
      </c>
      <c r="Q140" s="512">
        <f>'[2]1.2_OriginalTargets_AfterMC'!W153</f>
        <v>3</v>
      </c>
      <c r="R140" s="513">
        <f>'[2]1.2_OriginalTargets_AfterMC'!X153</f>
        <v>1</v>
      </c>
      <c r="T140" s="512">
        <f>'[2]1.2_OriginalTargets_AfterMC'!AC153</f>
        <v>8</v>
      </c>
      <c r="U140" s="512">
        <f>'[2]1.2_OriginalTargets_AfterMC'!AD153</f>
        <v>0</v>
      </c>
      <c r="V140" s="512">
        <f>'[2]1.2_OriginalTargets_AfterMC'!AE153</f>
        <v>0</v>
      </c>
      <c r="W140" s="512">
        <f>'[2]1.2_OriginalTargets_AfterMC'!AF153</f>
        <v>0</v>
      </c>
      <c r="X140" s="512">
        <f>'[2]1.2_OriginalTargets_AfterMC'!AG153</f>
        <v>4</v>
      </c>
      <c r="Y140" s="513">
        <f>'[2]1.2_OriginalTargets_AfterMC'!AH153</f>
        <v>4</v>
      </c>
      <c r="AA140" s="512">
        <f>'[2]1.2_OriginalTargets_AfterMC'!AK153</f>
        <v>4</v>
      </c>
      <c r="AB140" s="512">
        <f>'[2]1.2_OriginalTargets_AfterMC'!AL153</f>
        <v>0</v>
      </c>
      <c r="AC140" s="512">
        <f>'[2]1.2_OriginalTargets_AfterMC'!AM153</f>
        <v>4</v>
      </c>
      <c r="AD140" s="512">
        <f>'[2]1.2_OriginalTargets_AfterMC'!AN153</f>
        <v>0</v>
      </c>
      <c r="AE140" s="512">
        <f>'[2]1.2_OriginalTargets_AfterMC'!AO153</f>
        <v>-1</v>
      </c>
      <c r="AF140" s="513">
        <f>'[2]1.2_OriginalTargets_AfterMC'!AP153</f>
        <v>-3</v>
      </c>
      <c r="AG140" s="507"/>
      <c r="AH140" s="512">
        <f>'[2]1.2_OriginalTargets_AfterMC'!AR153</f>
        <v>4</v>
      </c>
      <c r="AI140" s="512">
        <f>'[2]1.2_OriginalTargets_AfterMC'!AS153</f>
        <v>0</v>
      </c>
      <c r="AJ140" s="512">
        <f>'[2]1.2_OriginalTargets_AfterMC'!AT153</f>
        <v>4</v>
      </c>
      <c r="AK140" s="512">
        <f>'[2]1.2_OriginalTargets_AfterMC'!AU153</f>
        <v>0</v>
      </c>
      <c r="AL140" s="512">
        <f>'[2]1.2_OriginalTargets_AfterMC'!AV153</f>
        <v>-1</v>
      </c>
      <c r="AM140" s="513">
        <f>'[2]1.2_OriginalTargets_AfterMC'!AW153</f>
        <v>-3</v>
      </c>
      <c r="AN140" s="507"/>
      <c r="AO140" s="512">
        <f>'[2]1.2_OriginalTargets_AfterMC'!AY153</f>
        <v>0</v>
      </c>
      <c r="AP140" s="512">
        <f>'[2]1.2_OriginalTargets_AfterMC'!AZ153</f>
        <v>0</v>
      </c>
      <c r="AQ140" s="512">
        <f>'[2]1.2_OriginalTargets_AfterMC'!BA153</f>
        <v>0</v>
      </c>
      <c r="AR140" s="512">
        <f>'[2]1.2_OriginalTargets_AfterMC'!BB153</f>
        <v>0</v>
      </c>
      <c r="AS140" s="512">
        <f>'[2]1.2_OriginalTargets_AfterMC'!BC153</f>
        <v>0</v>
      </c>
      <c r="AT140" s="513">
        <f>'[2]1.2_OriginalTargets_AfterMC'!BD153</f>
        <v>0</v>
      </c>
      <c r="AU140" s="507"/>
      <c r="AV140" s="512">
        <f>'[2]1.2_OriginalTargets_AfterMC'!BF153</f>
        <v>0</v>
      </c>
      <c r="AW140" s="512">
        <f>'[2]1.2_OriginalTargets_AfterMC'!BG153</f>
        <v>0</v>
      </c>
      <c r="AX140" s="512">
        <f>'[2]1.2_OriginalTargets_AfterMC'!BH153</f>
        <v>0</v>
      </c>
      <c r="AY140" s="512">
        <f>'[2]1.2_OriginalTargets_AfterMC'!BI153</f>
        <v>0</v>
      </c>
      <c r="AZ140" s="512">
        <f>'[2]1.2_OriginalTargets_AfterMC'!BJ153</f>
        <v>0</v>
      </c>
      <c r="BA140" s="513">
        <f>'[2]1.2_OriginalTargets_AfterMC'!BK153</f>
        <v>0</v>
      </c>
    </row>
    <row r="141" spans="1:53" ht="13.5" thickBot="1">
      <c r="A141" s="508"/>
      <c r="B141" s="514"/>
      <c r="C141" s="515"/>
      <c r="D141" s="516"/>
      <c r="E141" s="517" t="s">
        <v>55</v>
      </c>
      <c r="F141" s="518">
        <f>'[2]1.2_OriginalTargets_AfterMC'!I154</f>
        <v>0</v>
      </c>
      <c r="G141" s="518">
        <f>'[2]1.2_OriginalTargets_AfterMC'!J154</f>
        <v>0</v>
      </c>
      <c r="H141" s="518">
        <f>'[2]1.2_OriginalTargets_AfterMC'!K154</f>
        <v>0</v>
      </c>
      <c r="I141" s="518">
        <f>'[2]1.2_OriginalTargets_AfterMC'!L154</f>
        <v>0</v>
      </c>
      <c r="J141" s="518">
        <f>'[2]1.2_OriginalTargets_AfterMC'!M154</f>
        <v>0</v>
      </c>
      <c r="K141" s="519">
        <f>'[2]1.2_OriginalTargets_AfterMC'!N154</f>
        <v>0</v>
      </c>
      <c r="M141" s="518">
        <f>'[2]1.2_OriginalTargets_AfterMC'!S154</f>
        <v>0</v>
      </c>
      <c r="N141" s="518">
        <f>'[2]1.2_OriginalTargets_AfterMC'!T154</f>
        <v>0</v>
      </c>
      <c r="O141" s="518">
        <f>'[2]1.2_OriginalTargets_AfterMC'!U154</f>
        <v>0</v>
      </c>
      <c r="P141" s="518">
        <f>'[2]1.2_OriginalTargets_AfterMC'!V154</f>
        <v>0</v>
      </c>
      <c r="Q141" s="518">
        <f>'[2]1.2_OriginalTargets_AfterMC'!W154</f>
        <v>0</v>
      </c>
      <c r="R141" s="519">
        <f>'[2]1.2_OriginalTargets_AfterMC'!X154</f>
        <v>0</v>
      </c>
      <c r="T141" s="518">
        <f>'[2]1.2_OriginalTargets_AfterMC'!AC154</f>
        <v>0</v>
      </c>
      <c r="U141" s="518">
        <f>'[2]1.2_OriginalTargets_AfterMC'!AD154</f>
        <v>0</v>
      </c>
      <c r="V141" s="518">
        <f>'[2]1.2_OriginalTargets_AfterMC'!AE154</f>
        <v>0</v>
      </c>
      <c r="W141" s="518">
        <f>'[2]1.2_OriginalTargets_AfterMC'!AF154</f>
        <v>0</v>
      </c>
      <c r="X141" s="518">
        <f>'[2]1.2_OriginalTargets_AfterMC'!AG154</f>
        <v>0</v>
      </c>
      <c r="Y141" s="519">
        <f>'[2]1.2_OriginalTargets_AfterMC'!AH154</f>
        <v>0</v>
      </c>
      <c r="AA141" s="518">
        <f>'[2]1.2_OriginalTargets_AfterMC'!AK154</f>
        <v>0</v>
      </c>
      <c r="AB141" s="518">
        <f>'[2]1.2_OriginalTargets_AfterMC'!AL154</f>
        <v>0</v>
      </c>
      <c r="AC141" s="518">
        <f>'[2]1.2_OriginalTargets_AfterMC'!AM154</f>
        <v>0</v>
      </c>
      <c r="AD141" s="518">
        <f>'[2]1.2_OriginalTargets_AfterMC'!AN154</f>
        <v>0</v>
      </c>
      <c r="AE141" s="518">
        <f>'[2]1.2_OriginalTargets_AfterMC'!AO154</f>
        <v>0</v>
      </c>
      <c r="AF141" s="519">
        <f>'[2]1.2_OriginalTargets_AfterMC'!AP154</f>
        <v>0</v>
      </c>
      <c r="AG141" s="507"/>
      <c r="AH141" s="518">
        <f>'[2]1.2_OriginalTargets_AfterMC'!AR154</f>
        <v>0</v>
      </c>
      <c r="AI141" s="518">
        <f>'[2]1.2_OriginalTargets_AfterMC'!AS154</f>
        <v>0</v>
      </c>
      <c r="AJ141" s="518">
        <f>'[2]1.2_OriginalTargets_AfterMC'!AT154</f>
        <v>0</v>
      </c>
      <c r="AK141" s="518">
        <f>'[2]1.2_OriginalTargets_AfterMC'!AU154</f>
        <v>0</v>
      </c>
      <c r="AL141" s="518">
        <f>'[2]1.2_OriginalTargets_AfterMC'!AV154</f>
        <v>0</v>
      </c>
      <c r="AM141" s="519">
        <f>'[2]1.2_OriginalTargets_AfterMC'!AW154</f>
        <v>0</v>
      </c>
      <c r="AN141" s="507"/>
      <c r="AO141" s="518">
        <f>'[2]1.2_OriginalTargets_AfterMC'!AY154</f>
        <v>0</v>
      </c>
      <c r="AP141" s="518">
        <f>'[2]1.2_OriginalTargets_AfterMC'!AZ154</f>
        <v>0</v>
      </c>
      <c r="AQ141" s="518">
        <f>'[2]1.2_OriginalTargets_AfterMC'!BA154</f>
        <v>0</v>
      </c>
      <c r="AR141" s="518">
        <f>'[2]1.2_OriginalTargets_AfterMC'!BB154</f>
        <v>0</v>
      </c>
      <c r="AS141" s="518">
        <f>'[2]1.2_OriginalTargets_AfterMC'!BC154</f>
        <v>0</v>
      </c>
      <c r="AT141" s="519">
        <f>'[2]1.2_OriginalTargets_AfterMC'!BD154</f>
        <v>0</v>
      </c>
      <c r="AU141" s="507"/>
      <c r="AV141" s="518">
        <f>'[2]1.2_OriginalTargets_AfterMC'!BF154</f>
        <v>0</v>
      </c>
      <c r="AW141" s="518">
        <f>'[2]1.2_OriginalTargets_AfterMC'!BG154</f>
        <v>0</v>
      </c>
      <c r="AX141" s="518">
        <f>'[2]1.2_OriginalTargets_AfterMC'!BH154</f>
        <v>0</v>
      </c>
      <c r="AY141" s="518">
        <f>'[2]1.2_OriginalTargets_AfterMC'!BI154</f>
        <v>0</v>
      </c>
      <c r="AZ141" s="518">
        <f>'[2]1.2_OriginalTargets_AfterMC'!BJ154</f>
        <v>0</v>
      </c>
      <c r="BA141" s="519">
        <f>'[2]1.2_OriginalTargets_AfterMC'!BK154</f>
        <v>0</v>
      </c>
    </row>
    <row r="142" spans="1:53" ht="26.25">
      <c r="A142" s="520" t="s">
        <v>9</v>
      </c>
      <c r="B142" s="501">
        <v>29</v>
      </c>
      <c r="C142" s="502" t="s">
        <v>43</v>
      </c>
      <c r="D142" s="503" t="s">
        <v>59</v>
      </c>
      <c r="E142" s="521" t="s">
        <v>52</v>
      </c>
      <c r="F142" s="505">
        <f>'[2]1.2_OriginalTargets_AfterMC'!I155</f>
        <v>3</v>
      </c>
      <c r="G142" s="505">
        <f>'[2]1.2_OriginalTargets_AfterMC'!J155</f>
        <v>3</v>
      </c>
      <c r="H142" s="505">
        <f>'[2]1.2_OriginalTargets_AfterMC'!K155</f>
        <v>0</v>
      </c>
      <c r="I142" s="505">
        <f>'[2]1.2_OriginalTargets_AfterMC'!L155</f>
        <v>0</v>
      </c>
      <c r="J142" s="505">
        <f>'[2]1.2_OriginalTargets_AfterMC'!M155</f>
        <v>0</v>
      </c>
      <c r="K142" s="506">
        <f>'[2]1.2_OriginalTargets_AfterMC'!N155</f>
        <v>0</v>
      </c>
      <c r="M142" s="505">
        <f>'[2]1.2_OriginalTargets_AfterMC'!S155</f>
        <v>3</v>
      </c>
      <c r="N142" s="505">
        <f>'[2]1.2_OriginalTargets_AfterMC'!T155</f>
        <v>0</v>
      </c>
      <c r="O142" s="505">
        <f>'[2]1.2_OriginalTargets_AfterMC'!U155</f>
        <v>0</v>
      </c>
      <c r="P142" s="505">
        <f>'[2]1.2_OriginalTargets_AfterMC'!V155</f>
        <v>3</v>
      </c>
      <c r="Q142" s="505">
        <f>'[2]1.2_OriginalTargets_AfterMC'!W155</f>
        <v>0</v>
      </c>
      <c r="R142" s="506">
        <f>'[2]1.2_OriginalTargets_AfterMC'!X155</f>
        <v>0</v>
      </c>
      <c r="T142" s="505">
        <f>'[2]1.2_OriginalTargets_AfterMC'!AC155</f>
        <v>3</v>
      </c>
      <c r="U142" s="505">
        <f>'[2]1.2_OriginalTargets_AfterMC'!AD155</f>
        <v>0</v>
      </c>
      <c r="V142" s="505">
        <f>'[2]1.2_OriginalTargets_AfterMC'!AE155</f>
        <v>0</v>
      </c>
      <c r="W142" s="505">
        <f>'[2]1.2_OriginalTargets_AfterMC'!AF155</f>
        <v>3</v>
      </c>
      <c r="X142" s="505">
        <f>'[2]1.2_OriginalTargets_AfterMC'!AG155</f>
        <v>0</v>
      </c>
      <c r="Y142" s="506">
        <f>'[2]1.2_OriginalTargets_AfterMC'!AH155</f>
        <v>0</v>
      </c>
      <c r="AA142" s="505">
        <f>'[2]1.2_OriginalTargets_AfterMC'!AK155</f>
        <v>0</v>
      </c>
      <c r="AB142" s="505">
        <f>'[2]1.2_OriginalTargets_AfterMC'!AL155</f>
        <v>0</v>
      </c>
      <c r="AC142" s="505">
        <f>'[2]1.2_OriginalTargets_AfterMC'!AM155</f>
        <v>0</v>
      </c>
      <c r="AD142" s="505">
        <f>'[2]1.2_OriginalTargets_AfterMC'!AN155</f>
        <v>0</v>
      </c>
      <c r="AE142" s="505">
        <f>'[2]1.2_OriginalTargets_AfterMC'!AO155</f>
        <v>0</v>
      </c>
      <c r="AF142" s="506">
        <f>'[2]1.2_OriginalTargets_AfterMC'!AP155</f>
        <v>0</v>
      </c>
      <c r="AG142" s="507"/>
      <c r="AH142" s="505">
        <f>'[2]1.2_OriginalTargets_AfterMC'!AR155</f>
        <v>0</v>
      </c>
      <c r="AI142" s="505">
        <f>'[2]1.2_OriginalTargets_AfterMC'!AS155</f>
        <v>0</v>
      </c>
      <c r="AJ142" s="505">
        <f>'[2]1.2_OriginalTargets_AfterMC'!AT155</f>
        <v>0</v>
      </c>
      <c r="AK142" s="505">
        <f>'[2]1.2_OriginalTargets_AfterMC'!AU155</f>
        <v>0</v>
      </c>
      <c r="AL142" s="505">
        <f>'[2]1.2_OriginalTargets_AfterMC'!AV155</f>
        <v>0</v>
      </c>
      <c r="AM142" s="506">
        <f>'[2]1.2_OriginalTargets_AfterMC'!AW155</f>
        <v>0</v>
      </c>
      <c r="AN142" s="507"/>
      <c r="AO142" s="505">
        <f>'[2]1.2_OriginalTargets_AfterMC'!AY155</f>
        <v>0</v>
      </c>
      <c r="AP142" s="505">
        <f>'[2]1.2_OriginalTargets_AfterMC'!AZ155</f>
        <v>0</v>
      </c>
      <c r="AQ142" s="505">
        <f>'[2]1.2_OriginalTargets_AfterMC'!BA155</f>
        <v>0</v>
      </c>
      <c r="AR142" s="505">
        <f>'[2]1.2_OriginalTargets_AfterMC'!BB155</f>
        <v>0</v>
      </c>
      <c r="AS142" s="505">
        <f>'[2]1.2_OriginalTargets_AfterMC'!BC155</f>
        <v>0</v>
      </c>
      <c r="AT142" s="506">
        <f>'[2]1.2_OriginalTargets_AfterMC'!BD155</f>
        <v>0</v>
      </c>
      <c r="AU142" s="507"/>
      <c r="AV142" s="505">
        <f>'[2]1.2_OriginalTargets_AfterMC'!BF155</f>
        <v>0</v>
      </c>
      <c r="AW142" s="505">
        <f>'[2]1.2_OriginalTargets_AfterMC'!BG155</f>
        <v>0</v>
      </c>
      <c r="AX142" s="505">
        <f>'[2]1.2_OriginalTargets_AfterMC'!BH155</f>
        <v>0</v>
      </c>
      <c r="AY142" s="505">
        <f>'[2]1.2_OriginalTargets_AfterMC'!BI155</f>
        <v>0</v>
      </c>
      <c r="AZ142" s="505">
        <f>'[2]1.2_OriginalTargets_AfterMC'!BJ155</f>
        <v>0</v>
      </c>
      <c r="BA142" s="506">
        <f>'[2]1.2_OriginalTargets_AfterMC'!BK155</f>
        <v>0</v>
      </c>
    </row>
    <row r="143" spans="1:53" ht="13.15">
      <c r="A143" s="508"/>
      <c r="B143" s="509"/>
      <c r="C143" s="510"/>
      <c r="D143" s="511"/>
      <c r="E143" s="504" t="s">
        <v>53</v>
      </c>
      <c r="F143" s="512">
        <f>'[2]1.2_OriginalTargets_AfterMC'!I156</f>
        <v>2</v>
      </c>
      <c r="G143" s="512">
        <f>'[2]1.2_OriginalTargets_AfterMC'!J156</f>
        <v>0</v>
      </c>
      <c r="H143" s="512">
        <f>'[2]1.2_OriginalTargets_AfterMC'!K156</f>
        <v>2</v>
      </c>
      <c r="I143" s="512">
        <f>'[2]1.2_OriginalTargets_AfterMC'!L156</f>
        <v>0</v>
      </c>
      <c r="J143" s="512">
        <f>'[2]1.2_OriginalTargets_AfterMC'!M156</f>
        <v>0</v>
      </c>
      <c r="K143" s="513">
        <f>'[2]1.2_OriginalTargets_AfterMC'!N156</f>
        <v>0</v>
      </c>
      <c r="M143" s="512">
        <f>'[2]1.2_OriginalTargets_AfterMC'!S156</f>
        <v>2</v>
      </c>
      <c r="N143" s="512">
        <f>'[2]1.2_OriginalTargets_AfterMC'!T156</f>
        <v>0</v>
      </c>
      <c r="O143" s="512">
        <f>'[2]1.2_OriginalTargets_AfterMC'!U156</f>
        <v>1</v>
      </c>
      <c r="P143" s="512">
        <f>'[2]1.2_OriginalTargets_AfterMC'!V156</f>
        <v>0</v>
      </c>
      <c r="Q143" s="512">
        <f>'[2]1.2_OriginalTargets_AfterMC'!W156</f>
        <v>1</v>
      </c>
      <c r="R143" s="513">
        <f>'[2]1.2_OriginalTargets_AfterMC'!X156</f>
        <v>0</v>
      </c>
      <c r="T143" s="512">
        <f>'[2]1.2_OriginalTargets_AfterMC'!AC156</f>
        <v>2</v>
      </c>
      <c r="U143" s="512">
        <f>'[2]1.2_OriginalTargets_AfterMC'!AD156</f>
        <v>0</v>
      </c>
      <c r="V143" s="512">
        <f>'[2]1.2_OriginalTargets_AfterMC'!AE156</f>
        <v>0</v>
      </c>
      <c r="W143" s="512">
        <f>'[2]1.2_OriginalTargets_AfterMC'!AF156</f>
        <v>0</v>
      </c>
      <c r="X143" s="512">
        <f>'[2]1.2_OriginalTargets_AfterMC'!AG156</f>
        <v>2</v>
      </c>
      <c r="Y143" s="513">
        <f>'[2]1.2_OriginalTargets_AfterMC'!AH156</f>
        <v>0</v>
      </c>
      <c r="AA143" s="512">
        <f>'[2]1.2_OriginalTargets_AfterMC'!AK156</f>
        <v>1</v>
      </c>
      <c r="AB143" s="512">
        <f>'[2]1.2_OriginalTargets_AfterMC'!AL156</f>
        <v>0</v>
      </c>
      <c r="AC143" s="512">
        <f>'[2]1.2_OriginalTargets_AfterMC'!AM156</f>
        <v>1</v>
      </c>
      <c r="AD143" s="512">
        <f>'[2]1.2_OriginalTargets_AfterMC'!AN156</f>
        <v>0</v>
      </c>
      <c r="AE143" s="512">
        <f>'[2]1.2_OriginalTargets_AfterMC'!AO156</f>
        <v>-1</v>
      </c>
      <c r="AF143" s="513">
        <f>'[2]1.2_OriginalTargets_AfterMC'!AP156</f>
        <v>0</v>
      </c>
      <c r="AG143" s="507"/>
      <c r="AH143" s="512">
        <f>'[2]1.2_OriginalTargets_AfterMC'!AR156</f>
        <v>1</v>
      </c>
      <c r="AI143" s="512">
        <f>'[2]1.2_OriginalTargets_AfterMC'!AS156</f>
        <v>0</v>
      </c>
      <c r="AJ143" s="512">
        <f>'[2]1.2_OriginalTargets_AfterMC'!AT156</f>
        <v>1</v>
      </c>
      <c r="AK143" s="512">
        <f>'[2]1.2_OriginalTargets_AfterMC'!AU156</f>
        <v>0</v>
      </c>
      <c r="AL143" s="512">
        <f>'[2]1.2_OriginalTargets_AfterMC'!AV156</f>
        <v>-1</v>
      </c>
      <c r="AM143" s="513">
        <f>'[2]1.2_OriginalTargets_AfterMC'!AW156</f>
        <v>0</v>
      </c>
      <c r="AN143" s="507"/>
      <c r="AO143" s="512">
        <f>'[2]1.2_OriginalTargets_AfterMC'!AY156</f>
        <v>0</v>
      </c>
      <c r="AP143" s="512">
        <f>'[2]1.2_OriginalTargets_AfterMC'!AZ156</f>
        <v>0</v>
      </c>
      <c r="AQ143" s="512">
        <f>'[2]1.2_OriginalTargets_AfterMC'!BA156</f>
        <v>0</v>
      </c>
      <c r="AR143" s="512">
        <f>'[2]1.2_OriginalTargets_AfterMC'!BB156</f>
        <v>0</v>
      </c>
      <c r="AS143" s="512">
        <f>'[2]1.2_OriginalTargets_AfterMC'!BC156</f>
        <v>0</v>
      </c>
      <c r="AT143" s="513">
        <f>'[2]1.2_OriginalTargets_AfterMC'!BD156</f>
        <v>0</v>
      </c>
      <c r="AU143" s="507"/>
      <c r="AV143" s="512">
        <f>'[2]1.2_OriginalTargets_AfterMC'!BF156</f>
        <v>0</v>
      </c>
      <c r="AW143" s="512">
        <f>'[2]1.2_OriginalTargets_AfterMC'!BG156</f>
        <v>0</v>
      </c>
      <c r="AX143" s="512">
        <f>'[2]1.2_OriginalTargets_AfterMC'!BH156</f>
        <v>0</v>
      </c>
      <c r="AY143" s="512">
        <f>'[2]1.2_OriginalTargets_AfterMC'!BI156</f>
        <v>0</v>
      </c>
      <c r="AZ143" s="512">
        <f>'[2]1.2_OriginalTargets_AfterMC'!BJ156</f>
        <v>0</v>
      </c>
      <c r="BA143" s="513">
        <f>'[2]1.2_OriginalTargets_AfterMC'!BK156</f>
        <v>0</v>
      </c>
    </row>
    <row r="144" spans="1:53" ht="13.15">
      <c r="A144" s="508"/>
      <c r="B144" s="509"/>
      <c r="C144" s="510"/>
      <c r="D144" s="511"/>
      <c r="E144" s="504" t="s">
        <v>54</v>
      </c>
      <c r="F144" s="512">
        <f>'[2]1.2_OriginalTargets_AfterMC'!I157</f>
        <v>3</v>
      </c>
      <c r="G144" s="512">
        <f>'[2]1.2_OriginalTargets_AfterMC'!J157</f>
        <v>0</v>
      </c>
      <c r="H144" s="512">
        <f>'[2]1.2_OriginalTargets_AfterMC'!K157</f>
        <v>3</v>
      </c>
      <c r="I144" s="512">
        <f>'[2]1.2_OriginalTargets_AfterMC'!L157</f>
        <v>0</v>
      </c>
      <c r="J144" s="512">
        <f>'[2]1.2_OriginalTargets_AfterMC'!M157</f>
        <v>0</v>
      </c>
      <c r="K144" s="513">
        <f>'[2]1.2_OriginalTargets_AfterMC'!N157</f>
        <v>0</v>
      </c>
      <c r="M144" s="512">
        <f>'[2]1.2_OriginalTargets_AfterMC'!S157</f>
        <v>3</v>
      </c>
      <c r="N144" s="512">
        <f>'[2]1.2_OriginalTargets_AfterMC'!T157</f>
        <v>0</v>
      </c>
      <c r="O144" s="512">
        <f>'[2]1.2_OriginalTargets_AfterMC'!U157</f>
        <v>0</v>
      </c>
      <c r="P144" s="512">
        <f>'[2]1.2_OriginalTargets_AfterMC'!V157</f>
        <v>0</v>
      </c>
      <c r="Q144" s="512">
        <f>'[2]1.2_OriginalTargets_AfterMC'!W157</f>
        <v>3</v>
      </c>
      <c r="R144" s="513">
        <f>'[2]1.2_OriginalTargets_AfterMC'!X157</f>
        <v>0</v>
      </c>
      <c r="T144" s="512">
        <f>'[2]1.2_OriginalTargets_AfterMC'!AC157</f>
        <v>3</v>
      </c>
      <c r="U144" s="512">
        <f>'[2]1.2_OriginalTargets_AfterMC'!AD157</f>
        <v>0</v>
      </c>
      <c r="V144" s="512">
        <f>'[2]1.2_OriginalTargets_AfterMC'!AE157</f>
        <v>0</v>
      </c>
      <c r="W144" s="512">
        <f>'[2]1.2_OriginalTargets_AfterMC'!AF157</f>
        <v>0</v>
      </c>
      <c r="X144" s="512">
        <f>'[2]1.2_OriginalTargets_AfterMC'!AG157</f>
        <v>3</v>
      </c>
      <c r="Y144" s="513">
        <f>'[2]1.2_OriginalTargets_AfterMC'!AH157</f>
        <v>0</v>
      </c>
      <c r="AA144" s="512">
        <f>'[2]1.2_OriginalTargets_AfterMC'!AK157</f>
        <v>0</v>
      </c>
      <c r="AB144" s="512">
        <f>'[2]1.2_OriginalTargets_AfterMC'!AL157</f>
        <v>0</v>
      </c>
      <c r="AC144" s="512">
        <f>'[2]1.2_OriginalTargets_AfterMC'!AM157</f>
        <v>0</v>
      </c>
      <c r="AD144" s="512">
        <f>'[2]1.2_OriginalTargets_AfterMC'!AN157</f>
        <v>0</v>
      </c>
      <c r="AE144" s="512">
        <f>'[2]1.2_OriginalTargets_AfterMC'!AO157</f>
        <v>0</v>
      </c>
      <c r="AF144" s="513">
        <f>'[2]1.2_OriginalTargets_AfterMC'!AP157</f>
        <v>0</v>
      </c>
      <c r="AG144" s="507"/>
      <c r="AH144" s="512">
        <f>'[2]1.2_OriginalTargets_AfterMC'!AR157</f>
        <v>0</v>
      </c>
      <c r="AI144" s="512">
        <f>'[2]1.2_OriginalTargets_AfterMC'!AS157</f>
        <v>0</v>
      </c>
      <c r="AJ144" s="512">
        <f>'[2]1.2_OriginalTargets_AfterMC'!AT157</f>
        <v>0</v>
      </c>
      <c r="AK144" s="512">
        <f>'[2]1.2_OriginalTargets_AfterMC'!AU157</f>
        <v>0</v>
      </c>
      <c r="AL144" s="512">
        <f>'[2]1.2_OriginalTargets_AfterMC'!AV157</f>
        <v>0</v>
      </c>
      <c r="AM144" s="513">
        <f>'[2]1.2_OriginalTargets_AfterMC'!AW157</f>
        <v>0</v>
      </c>
      <c r="AN144" s="507"/>
      <c r="AO144" s="512">
        <f>'[2]1.2_OriginalTargets_AfterMC'!AY157</f>
        <v>0</v>
      </c>
      <c r="AP144" s="512">
        <f>'[2]1.2_OriginalTargets_AfterMC'!AZ157</f>
        <v>0</v>
      </c>
      <c r="AQ144" s="512">
        <f>'[2]1.2_OriginalTargets_AfterMC'!BA157</f>
        <v>0</v>
      </c>
      <c r="AR144" s="512">
        <f>'[2]1.2_OriginalTargets_AfterMC'!BB157</f>
        <v>0</v>
      </c>
      <c r="AS144" s="512">
        <f>'[2]1.2_OriginalTargets_AfterMC'!BC157</f>
        <v>0</v>
      </c>
      <c r="AT144" s="513">
        <f>'[2]1.2_OriginalTargets_AfterMC'!BD157</f>
        <v>0</v>
      </c>
      <c r="AU144" s="507"/>
      <c r="AV144" s="512">
        <f>'[2]1.2_OriginalTargets_AfterMC'!BF157</f>
        <v>0</v>
      </c>
      <c r="AW144" s="512">
        <f>'[2]1.2_OriginalTargets_AfterMC'!BG157</f>
        <v>0</v>
      </c>
      <c r="AX144" s="512">
        <f>'[2]1.2_OriginalTargets_AfterMC'!BH157</f>
        <v>0</v>
      </c>
      <c r="AY144" s="512">
        <f>'[2]1.2_OriginalTargets_AfterMC'!BI157</f>
        <v>0</v>
      </c>
      <c r="AZ144" s="512">
        <f>'[2]1.2_OriginalTargets_AfterMC'!BJ157</f>
        <v>0</v>
      </c>
      <c r="BA144" s="513">
        <f>'[2]1.2_OriginalTargets_AfterMC'!BK157</f>
        <v>0</v>
      </c>
    </row>
    <row r="145" spans="1:53" ht="13.5" thickBot="1">
      <c r="A145" s="508"/>
      <c r="B145" s="514"/>
      <c r="C145" s="515"/>
      <c r="D145" s="516"/>
      <c r="E145" s="517" t="s">
        <v>55</v>
      </c>
      <c r="F145" s="518">
        <f>'[2]1.2_OriginalTargets_AfterMC'!I158</f>
        <v>10</v>
      </c>
      <c r="G145" s="518">
        <f>'[2]1.2_OriginalTargets_AfterMC'!J158</f>
        <v>7</v>
      </c>
      <c r="H145" s="518">
        <f>'[2]1.2_OriginalTargets_AfterMC'!K158</f>
        <v>3</v>
      </c>
      <c r="I145" s="518">
        <f>'[2]1.2_OriginalTargets_AfterMC'!L158</f>
        <v>0</v>
      </c>
      <c r="J145" s="518">
        <f>'[2]1.2_OriginalTargets_AfterMC'!M158</f>
        <v>0</v>
      </c>
      <c r="K145" s="519">
        <f>'[2]1.2_OriginalTargets_AfterMC'!N158</f>
        <v>0</v>
      </c>
      <c r="M145" s="518">
        <f>'[2]1.2_OriginalTargets_AfterMC'!S158</f>
        <v>10</v>
      </c>
      <c r="N145" s="518">
        <f>'[2]1.2_OriginalTargets_AfterMC'!T158</f>
        <v>0</v>
      </c>
      <c r="O145" s="518">
        <f>'[2]1.2_OriginalTargets_AfterMC'!U158</f>
        <v>0</v>
      </c>
      <c r="P145" s="518">
        <f>'[2]1.2_OriginalTargets_AfterMC'!V158</f>
        <v>7</v>
      </c>
      <c r="Q145" s="518">
        <f>'[2]1.2_OriginalTargets_AfterMC'!W158</f>
        <v>3</v>
      </c>
      <c r="R145" s="519">
        <f>'[2]1.2_OriginalTargets_AfterMC'!X158</f>
        <v>0</v>
      </c>
      <c r="T145" s="518">
        <f>'[2]1.2_OriginalTargets_AfterMC'!AC158</f>
        <v>10</v>
      </c>
      <c r="U145" s="518">
        <f>'[2]1.2_OriginalTargets_AfterMC'!AD158</f>
        <v>0</v>
      </c>
      <c r="V145" s="518">
        <f>'[2]1.2_OriginalTargets_AfterMC'!AE158</f>
        <v>0</v>
      </c>
      <c r="W145" s="518">
        <f>'[2]1.2_OriginalTargets_AfterMC'!AF158</f>
        <v>7</v>
      </c>
      <c r="X145" s="518">
        <f>'[2]1.2_OriginalTargets_AfterMC'!AG158</f>
        <v>3</v>
      </c>
      <c r="Y145" s="519">
        <f>'[2]1.2_OriginalTargets_AfterMC'!AH158</f>
        <v>0</v>
      </c>
      <c r="AA145" s="518">
        <f>'[2]1.2_OriginalTargets_AfterMC'!AK158</f>
        <v>0</v>
      </c>
      <c r="AB145" s="518">
        <f>'[2]1.2_OriginalTargets_AfterMC'!AL158</f>
        <v>0</v>
      </c>
      <c r="AC145" s="518">
        <f>'[2]1.2_OriginalTargets_AfterMC'!AM158</f>
        <v>0</v>
      </c>
      <c r="AD145" s="518">
        <f>'[2]1.2_OriginalTargets_AfterMC'!AN158</f>
        <v>0</v>
      </c>
      <c r="AE145" s="518">
        <f>'[2]1.2_OriginalTargets_AfterMC'!AO158</f>
        <v>0</v>
      </c>
      <c r="AF145" s="519">
        <f>'[2]1.2_OriginalTargets_AfterMC'!AP158</f>
        <v>0</v>
      </c>
      <c r="AG145" s="507"/>
      <c r="AH145" s="518">
        <f>'[2]1.2_OriginalTargets_AfterMC'!AR158</f>
        <v>0</v>
      </c>
      <c r="AI145" s="518">
        <f>'[2]1.2_OriginalTargets_AfterMC'!AS158</f>
        <v>0</v>
      </c>
      <c r="AJ145" s="518">
        <f>'[2]1.2_OriginalTargets_AfterMC'!AT158</f>
        <v>0</v>
      </c>
      <c r="AK145" s="518">
        <f>'[2]1.2_OriginalTargets_AfterMC'!AU158</f>
        <v>0</v>
      </c>
      <c r="AL145" s="518">
        <f>'[2]1.2_OriginalTargets_AfterMC'!AV158</f>
        <v>0</v>
      </c>
      <c r="AM145" s="519">
        <f>'[2]1.2_OriginalTargets_AfterMC'!AW158</f>
        <v>0</v>
      </c>
      <c r="AN145" s="507"/>
      <c r="AO145" s="518">
        <f>'[2]1.2_OriginalTargets_AfterMC'!AY158</f>
        <v>0</v>
      </c>
      <c r="AP145" s="518">
        <f>'[2]1.2_OriginalTargets_AfterMC'!AZ158</f>
        <v>0</v>
      </c>
      <c r="AQ145" s="518">
        <f>'[2]1.2_OriginalTargets_AfterMC'!BA158</f>
        <v>0</v>
      </c>
      <c r="AR145" s="518">
        <f>'[2]1.2_OriginalTargets_AfterMC'!BB158</f>
        <v>0</v>
      </c>
      <c r="AS145" s="518">
        <f>'[2]1.2_OriginalTargets_AfterMC'!BC158</f>
        <v>0</v>
      </c>
      <c r="AT145" s="519">
        <f>'[2]1.2_OriginalTargets_AfterMC'!BD158</f>
        <v>0</v>
      </c>
      <c r="AU145" s="507"/>
      <c r="AV145" s="518">
        <f>'[2]1.2_OriginalTargets_AfterMC'!BF158</f>
        <v>0</v>
      </c>
      <c r="AW145" s="518">
        <f>'[2]1.2_OriginalTargets_AfterMC'!BG158</f>
        <v>0</v>
      </c>
      <c r="AX145" s="518">
        <f>'[2]1.2_OriginalTargets_AfterMC'!BH158</f>
        <v>0</v>
      </c>
      <c r="AY145" s="518">
        <f>'[2]1.2_OriginalTargets_AfterMC'!BI158</f>
        <v>0</v>
      </c>
      <c r="AZ145" s="518">
        <f>'[2]1.2_OriginalTargets_AfterMC'!BJ158</f>
        <v>0</v>
      </c>
      <c r="BA145" s="519">
        <f>'[2]1.2_OriginalTargets_AfterMC'!BK158</f>
        <v>0</v>
      </c>
    </row>
    <row r="146" spans="1:53" ht="25.5">
      <c r="A146" s="520" t="s">
        <v>9</v>
      </c>
      <c r="B146" s="501">
        <v>32</v>
      </c>
      <c r="C146" s="502" t="s">
        <v>44</v>
      </c>
      <c r="D146" s="503" t="s">
        <v>57</v>
      </c>
      <c r="E146" s="521" t="s">
        <v>52</v>
      </c>
      <c r="F146" s="505">
        <f>'[2]1.2_OriginalTargets_AfterMC'!I159</f>
        <v>20</v>
      </c>
      <c r="G146" s="505">
        <f>'[2]1.2_OriginalTargets_AfterMC'!J159</f>
        <v>7</v>
      </c>
      <c r="H146" s="505">
        <f>'[2]1.2_OriginalTargets_AfterMC'!K159</f>
        <v>3</v>
      </c>
      <c r="I146" s="505">
        <f>'[2]1.2_OriginalTargets_AfterMC'!L159</f>
        <v>7</v>
      </c>
      <c r="J146" s="505">
        <f>'[2]1.2_OriginalTargets_AfterMC'!M159</f>
        <v>3</v>
      </c>
      <c r="K146" s="506">
        <f>'[2]1.2_OriginalTargets_AfterMC'!N159</f>
        <v>0</v>
      </c>
      <c r="M146" s="505">
        <f>'[2]1.2_OriginalTargets_AfterMC'!S159</f>
        <v>14</v>
      </c>
      <c r="N146" s="505">
        <f>'[2]1.2_OriginalTargets_AfterMC'!T159</f>
        <v>7</v>
      </c>
      <c r="O146" s="505">
        <f>'[2]1.2_OriginalTargets_AfterMC'!U159</f>
        <v>1</v>
      </c>
      <c r="P146" s="505">
        <f>'[2]1.2_OriginalTargets_AfterMC'!V159</f>
        <v>3</v>
      </c>
      <c r="Q146" s="505">
        <f>'[2]1.2_OriginalTargets_AfterMC'!W159</f>
        <v>0</v>
      </c>
      <c r="R146" s="506">
        <f>'[2]1.2_OriginalTargets_AfterMC'!X159</f>
        <v>3</v>
      </c>
      <c r="T146" s="505">
        <f>'[2]1.2_OriginalTargets_AfterMC'!AC159</f>
        <v>20</v>
      </c>
      <c r="U146" s="505">
        <f>'[2]1.2_OriginalTargets_AfterMC'!AD159</f>
        <v>7</v>
      </c>
      <c r="V146" s="505">
        <f>'[2]1.2_OriginalTargets_AfterMC'!AE159</f>
        <v>1</v>
      </c>
      <c r="W146" s="505">
        <f>'[2]1.2_OriginalTargets_AfterMC'!AF159</f>
        <v>3</v>
      </c>
      <c r="X146" s="505">
        <f>'[2]1.2_OriginalTargets_AfterMC'!AG159</f>
        <v>3</v>
      </c>
      <c r="Y146" s="506">
        <f>'[2]1.2_OriginalTargets_AfterMC'!AH159</f>
        <v>6</v>
      </c>
      <c r="AA146" s="505">
        <f>'[2]1.2_OriginalTargets_AfterMC'!AK159</f>
        <v>6</v>
      </c>
      <c r="AB146" s="505">
        <f>'[2]1.2_OriginalTargets_AfterMC'!AL159</f>
        <v>0</v>
      </c>
      <c r="AC146" s="505">
        <f>'[2]1.2_OriginalTargets_AfterMC'!AM159</f>
        <v>0</v>
      </c>
      <c r="AD146" s="505">
        <f>'[2]1.2_OriginalTargets_AfterMC'!AN159</f>
        <v>0</v>
      </c>
      <c r="AE146" s="505">
        <f>'[2]1.2_OriginalTargets_AfterMC'!AO159</f>
        <v>-3</v>
      </c>
      <c r="AF146" s="506">
        <f>'[2]1.2_OriginalTargets_AfterMC'!AP159</f>
        <v>-3</v>
      </c>
      <c r="AG146" s="507"/>
      <c r="AH146" s="505">
        <f>'[2]1.2_OriginalTargets_AfterMC'!AR159</f>
        <v>0</v>
      </c>
      <c r="AI146" s="505">
        <f>'[2]1.2_OriginalTargets_AfterMC'!AS159</f>
        <v>0</v>
      </c>
      <c r="AJ146" s="505">
        <f>'[2]1.2_OriginalTargets_AfterMC'!AT159</f>
        <v>0</v>
      </c>
      <c r="AK146" s="505">
        <f>'[2]1.2_OriginalTargets_AfterMC'!AU159</f>
        <v>0</v>
      </c>
      <c r="AL146" s="505">
        <f>'[2]1.2_OriginalTargets_AfterMC'!AV159</f>
        <v>0</v>
      </c>
      <c r="AM146" s="506">
        <f>'[2]1.2_OriginalTargets_AfterMC'!AW159</f>
        <v>0</v>
      </c>
      <c r="AN146" s="507"/>
      <c r="AO146" s="505">
        <f>'[2]1.2_OriginalTargets_AfterMC'!AY159</f>
        <v>0</v>
      </c>
      <c r="AP146" s="505">
        <f>'[2]1.2_OriginalTargets_AfterMC'!AZ159</f>
        <v>0</v>
      </c>
      <c r="AQ146" s="505">
        <f>'[2]1.2_OriginalTargets_AfterMC'!BA159</f>
        <v>0</v>
      </c>
      <c r="AR146" s="505">
        <f>'[2]1.2_OriginalTargets_AfterMC'!BB159</f>
        <v>0</v>
      </c>
      <c r="AS146" s="505">
        <f>'[2]1.2_OriginalTargets_AfterMC'!BC159</f>
        <v>0</v>
      </c>
      <c r="AT146" s="506">
        <f>'[2]1.2_OriginalTargets_AfterMC'!BD159</f>
        <v>0</v>
      </c>
      <c r="AU146" s="507"/>
      <c r="AV146" s="505">
        <f>'[2]1.2_OriginalTargets_AfterMC'!BF159</f>
        <v>6</v>
      </c>
      <c r="AW146" s="505">
        <f>'[2]1.2_OriginalTargets_AfterMC'!BG159</f>
        <v>0</v>
      </c>
      <c r="AX146" s="505">
        <f>'[2]1.2_OriginalTargets_AfterMC'!BH159</f>
        <v>0</v>
      </c>
      <c r="AY146" s="505">
        <f>'[2]1.2_OriginalTargets_AfterMC'!BI159</f>
        <v>0</v>
      </c>
      <c r="AZ146" s="505">
        <f>'[2]1.2_OriginalTargets_AfterMC'!BJ159</f>
        <v>3</v>
      </c>
      <c r="BA146" s="506">
        <f>'[2]1.2_OriginalTargets_AfterMC'!BK159</f>
        <v>3</v>
      </c>
    </row>
    <row r="147" spans="1:53" ht="13.15">
      <c r="A147" s="508"/>
      <c r="B147" s="509"/>
      <c r="C147" s="510"/>
      <c r="D147" s="511"/>
      <c r="E147" s="504" t="s">
        <v>53</v>
      </c>
      <c r="F147" s="512">
        <f>'[2]1.2_OriginalTargets_AfterMC'!I160</f>
        <v>0</v>
      </c>
      <c r="G147" s="512">
        <f>'[2]1.2_OriginalTargets_AfterMC'!J160</f>
        <v>0</v>
      </c>
      <c r="H147" s="512">
        <f>'[2]1.2_OriginalTargets_AfterMC'!K160</f>
        <v>0</v>
      </c>
      <c r="I147" s="512">
        <f>'[2]1.2_OriginalTargets_AfterMC'!L160</f>
        <v>0</v>
      </c>
      <c r="J147" s="512">
        <f>'[2]1.2_OriginalTargets_AfterMC'!M160</f>
        <v>0</v>
      </c>
      <c r="K147" s="513">
        <f>'[2]1.2_OriginalTargets_AfterMC'!N160</f>
        <v>0</v>
      </c>
      <c r="M147" s="512">
        <f>'[2]1.2_OriginalTargets_AfterMC'!S160</f>
        <v>0</v>
      </c>
      <c r="N147" s="512">
        <f>'[2]1.2_OriginalTargets_AfterMC'!T160</f>
        <v>0</v>
      </c>
      <c r="O147" s="512">
        <f>'[2]1.2_OriginalTargets_AfterMC'!U160</f>
        <v>0</v>
      </c>
      <c r="P147" s="512">
        <f>'[2]1.2_OriginalTargets_AfterMC'!V160</f>
        <v>0</v>
      </c>
      <c r="Q147" s="512">
        <f>'[2]1.2_OriginalTargets_AfterMC'!W160</f>
        <v>0</v>
      </c>
      <c r="R147" s="513">
        <f>'[2]1.2_OriginalTargets_AfterMC'!X160</f>
        <v>0</v>
      </c>
      <c r="T147" s="512">
        <f>'[2]1.2_OriginalTargets_AfterMC'!AC160</f>
        <v>0</v>
      </c>
      <c r="U147" s="512">
        <f>'[2]1.2_OriginalTargets_AfterMC'!AD160</f>
        <v>0</v>
      </c>
      <c r="V147" s="512">
        <f>'[2]1.2_OriginalTargets_AfterMC'!AE160</f>
        <v>0</v>
      </c>
      <c r="W147" s="512">
        <f>'[2]1.2_OriginalTargets_AfterMC'!AF160</f>
        <v>0</v>
      </c>
      <c r="X147" s="512">
        <f>'[2]1.2_OriginalTargets_AfterMC'!AG160</f>
        <v>0</v>
      </c>
      <c r="Y147" s="513">
        <f>'[2]1.2_OriginalTargets_AfterMC'!AH160</f>
        <v>0</v>
      </c>
      <c r="AA147" s="512">
        <f>'[2]1.2_OriginalTargets_AfterMC'!AK160</f>
        <v>0</v>
      </c>
      <c r="AB147" s="512">
        <f>'[2]1.2_OriginalTargets_AfterMC'!AL160</f>
        <v>0</v>
      </c>
      <c r="AC147" s="512">
        <f>'[2]1.2_OriginalTargets_AfterMC'!AM160</f>
        <v>0</v>
      </c>
      <c r="AD147" s="512">
        <f>'[2]1.2_OriginalTargets_AfterMC'!AN160</f>
        <v>0</v>
      </c>
      <c r="AE147" s="512">
        <f>'[2]1.2_OriginalTargets_AfterMC'!AO160</f>
        <v>0</v>
      </c>
      <c r="AF147" s="513">
        <f>'[2]1.2_OriginalTargets_AfterMC'!AP160</f>
        <v>0</v>
      </c>
      <c r="AG147" s="507"/>
      <c r="AH147" s="512">
        <f>'[2]1.2_OriginalTargets_AfterMC'!AR160</f>
        <v>0</v>
      </c>
      <c r="AI147" s="512">
        <f>'[2]1.2_OriginalTargets_AfterMC'!AS160</f>
        <v>0</v>
      </c>
      <c r="AJ147" s="512">
        <f>'[2]1.2_OriginalTargets_AfterMC'!AT160</f>
        <v>0</v>
      </c>
      <c r="AK147" s="512">
        <f>'[2]1.2_OriginalTargets_AfterMC'!AU160</f>
        <v>0</v>
      </c>
      <c r="AL147" s="512">
        <f>'[2]1.2_OriginalTargets_AfterMC'!AV160</f>
        <v>0</v>
      </c>
      <c r="AM147" s="513">
        <f>'[2]1.2_OriginalTargets_AfterMC'!AW160</f>
        <v>0</v>
      </c>
      <c r="AN147" s="507"/>
      <c r="AO147" s="512">
        <f>'[2]1.2_OriginalTargets_AfterMC'!AY160</f>
        <v>0</v>
      </c>
      <c r="AP147" s="512">
        <f>'[2]1.2_OriginalTargets_AfterMC'!AZ160</f>
        <v>0</v>
      </c>
      <c r="AQ147" s="512">
        <f>'[2]1.2_OriginalTargets_AfterMC'!BA160</f>
        <v>0</v>
      </c>
      <c r="AR147" s="512">
        <f>'[2]1.2_OriginalTargets_AfterMC'!BB160</f>
        <v>0</v>
      </c>
      <c r="AS147" s="512">
        <f>'[2]1.2_OriginalTargets_AfterMC'!BC160</f>
        <v>0</v>
      </c>
      <c r="AT147" s="513">
        <f>'[2]1.2_OriginalTargets_AfterMC'!BD160</f>
        <v>0</v>
      </c>
      <c r="AU147" s="507"/>
      <c r="AV147" s="512">
        <f>'[2]1.2_OriginalTargets_AfterMC'!BF160</f>
        <v>0</v>
      </c>
      <c r="AW147" s="512">
        <f>'[2]1.2_OriginalTargets_AfterMC'!BG160</f>
        <v>0</v>
      </c>
      <c r="AX147" s="512">
        <f>'[2]1.2_OriginalTargets_AfterMC'!BH160</f>
        <v>0</v>
      </c>
      <c r="AY147" s="512">
        <f>'[2]1.2_OriginalTargets_AfterMC'!BI160</f>
        <v>0</v>
      </c>
      <c r="AZ147" s="512">
        <f>'[2]1.2_OriginalTargets_AfterMC'!BJ160</f>
        <v>0</v>
      </c>
      <c r="BA147" s="513">
        <f>'[2]1.2_OriginalTargets_AfterMC'!BK160</f>
        <v>0</v>
      </c>
    </row>
    <row r="148" spans="1:53" ht="13.15">
      <c r="A148" s="508"/>
      <c r="B148" s="509"/>
      <c r="C148" s="510"/>
      <c r="D148" s="511"/>
      <c r="E148" s="504" t="s">
        <v>54</v>
      </c>
      <c r="F148" s="512">
        <f>'[2]1.2_OriginalTargets_AfterMC'!I161</f>
        <v>0</v>
      </c>
      <c r="G148" s="512">
        <f>'[2]1.2_OriginalTargets_AfterMC'!J161</f>
        <v>0</v>
      </c>
      <c r="H148" s="512">
        <f>'[2]1.2_OriginalTargets_AfterMC'!K161</f>
        <v>0</v>
      </c>
      <c r="I148" s="512">
        <f>'[2]1.2_OriginalTargets_AfterMC'!L161</f>
        <v>0</v>
      </c>
      <c r="J148" s="512">
        <f>'[2]1.2_OriginalTargets_AfterMC'!M161</f>
        <v>0</v>
      </c>
      <c r="K148" s="513">
        <f>'[2]1.2_OriginalTargets_AfterMC'!N161</f>
        <v>0</v>
      </c>
      <c r="M148" s="512">
        <f>'[2]1.2_OriginalTargets_AfterMC'!S161</f>
        <v>0</v>
      </c>
      <c r="N148" s="512">
        <f>'[2]1.2_OriginalTargets_AfterMC'!T161</f>
        <v>0</v>
      </c>
      <c r="O148" s="512">
        <f>'[2]1.2_OriginalTargets_AfterMC'!U161</f>
        <v>0</v>
      </c>
      <c r="P148" s="512">
        <f>'[2]1.2_OriginalTargets_AfterMC'!V161</f>
        <v>0</v>
      </c>
      <c r="Q148" s="512">
        <f>'[2]1.2_OriginalTargets_AfterMC'!W161</f>
        <v>0</v>
      </c>
      <c r="R148" s="513">
        <f>'[2]1.2_OriginalTargets_AfterMC'!X161</f>
        <v>0</v>
      </c>
      <c r="T148" s="512">
        <f>'[2]1.2_OriginalTargets_AfterMC'!AC161</f>
        <v>0</v>
      </c>
      <c r="U148" s="512">
        <f>'[2]1.2_OriginalTargets_AfterMC'!AD161</f>
        <v>0</v>
      </c>
      <c r="V148" s="512">
        <f>'[2]1.2_OriginalTargets_AfterMC'!AE161</f>
        <v>0</v>
      </c>
      <c r="W148" s="512">
        <f>'[2]1.2_OriginalTargets_AfterMC'!AF161</f>
        <v>0</v>
      </c>
      <c r="X148" s="512">
        <f>'[2]1.2_OriginalTargets_AfterMC'!AG161</f>
        <v>0</v>
      </c>
      <c r="Y148" s="513">
        <f>'[2]1.2_OriginalTargets_AfterMC'!AH161</f>
        <v>0</v>
      </c>
      <c r="AA148" s="512">
        <f>'[2]1.2_OriginalTargets_AfterMC'!AK161</f>
        <v>0</v>
      </c>
      <c r="AB148" s="512">
        <f>'[2]1.2_OriginalTargets_AfterMC'!AL161</f>
        <v>0</v>
      </c>
      <c r="AC148" s="512">
        <f>'[2]1.2_OriginalTargets_AfterMC'!AM161</f>
        <v>0</v>
      </c>
      <c r="AD148" s="512">
        <f>'[2]1.2_OriginalTargets_AfterMC'!AN161</f>
        <v>0</v>
      </c>
      <c r="AE148" s="512">
        <f>'[2]1.2_OriginalTargets_AfterMC'!AO161</f>
        <v>0</v>
      </c>
      <c r="AF148" s="513">
        <f>'[2]1.2_OriginalTargets_AfterMC'!AP161</f>
        <v>0</v>
      </c>
      <c r="AG148" s="507"/>
      <c r="AH148" s="512">
        <f>'[2]1.2_OriginalTargets_AfterMC'!AR161</f>
        <v>0</v>
      </c>
      <c r="AI148" s="512">
        <f>'[2]1.2_OriginalTargets_AfterMC'!AS161</f>
        <v>0</v>
      </c>
      <c r="AJ148" s="512">
        <f>'[2]1.2_OriginalTargets_AfterMC'!AT161</f>
        <v>0</v>
      </c>
      <c r="AK148" s="512">
        <f>'[2]1.2_OriginalTargets_AfterMC'!AU161</f>
        <v>0</v>
      </c>
      <c r="AL148" s="512">
        <f>'[2]1.2_OriginalTargets_AfterMC'!AV161</f>
        <v>0</v>
      </c>
      <c r="AM148" s="513">
        <f>'[2]1.2_OriginalTargets_AfterMC'!AW161</f>
        <v>0</v>
      </c>
      <c r="AN148" s="507"/>
      <c r="AO148" s="512">
        <f>'[2]1.2_OriginalTargets_AfterMC'!AY161</f>
        <v>0</v>
      </c>
      <c r="AP148" s="512">
        <f>'[2]1.2_OriginalTargets_AfterMC'!AZ161</f>
        <v>0</v>
      </c>
      <c r="AQ148" s="512">
        <f>'[2]1.2_OriginalTargets_AfterMC'!BA161</f>
        <v>0</v>
      </c>
      <c r="AR148" s="512">
        <f>'[2]1.2_OriginalTargets_AfterMC'!BB161</f>
        <v>0</v>
      </c>
      <c r="AS148" s="512">
        <f>'[2]1.2_OriginalTargets_AfterMC'!BC161</f>
        <v>0</v>
      </c>
      <c r="AT148" s="513">
        <f>'[2]1.2_OriginalTargets_AfterMC'!BD161</f>
        <v>0</v>
      </c>
      <c r="AU148" s="507"/>
      <c r="AV148" s="512">
        <f>'[2]1.2_OriginalTargets_AfterMC'!BF161</f>
        <v>0</v>
      </c>
      <c r="AW148" s="512">
        <f>'[2]1.2_OriginalTargets_AfterMC'!BG161</f>
        <v>0</v>
      </c>
      <c r="AX148" s="512">
        <f>'[2]1.2_OriginalTargets_AfterMC'!BH161</f>
        <v>0</v>
      </c>
      <c r="AY148" s="512">
        <f>'[2]1.2_OriginalTargets_AfterMC'!BI161</f>
        <v>0</v>
      </c>
      <c r="AZ148" s="512">
        <f>'[2]1.2_OriginalTargets_AfterMC'!BJ161</f>
        <v>0</v>
      </c>
      <c r="BA148" s="513">
        <f>'[2]1.2_OriginalTargets_AfterMC'!BK161</f>
        <v>0</v>
      </c>
    </row>
    <row r="149" spans="1:53" ht="13.5" thickBot="1">
      <c r="A149" s="508"/>
      <c r="B149" s="514"/>
      <c r="C149" s="515"/>
      <c r="D149" s="516"/>
      <c r="E149" s="517" t="s">
        <v>55</v>
      </c>
      <c r="F149" s="518">
        <f>'[2]1.2_OriginalTargets_AfterMC'!I162</f>
        <v>0</v>
      </c>
      <c r="G149" s="518">
        <f>'[2]1.2_OriginalTargets_AfterMC'!J162</f>
        <v>0</v>
      </c>
      <c r="H149" s="518">
        <f>'[2]1.2_OriginalTargets_AfterMC'!K162</f>
        <v>0</v>
      </c>
      <c r="I149" s="518">
        <f>'[2]1.2_OriginalTargets_AfterMC'!L162</f>
        <v>0</v>
      </c>
      <c r="J149" s="518">
        <f>'[2]1.2_OriginalTargets_AfterMC'!M162</f>
        <v>0</v>
      </c>
      <c r="K149" s="519">
        <f>'[2]1.2_OriginalTargets_AfterMC'!N162</f>
        <v>0</v>
      </c>
      <c r="M149" s="518">
        <f>'[2]1.2_OriginalTargets_AfterMC'!S162</f>
        <v>0</v>
      </c>
      <c r="N149" s="518">
        <f>'[2]1.2_OriginalTargets_AfterMC'!T162</f>
        <v>0</v>
      </c>
      <c r="O149" s="518">
        <f>'[2]1.2_OriginalTargets_AfterMC'!U162</f>
        <v>0</v>
      </c>
      <c r="P149" s="518">
        <f>'[2]1.2_OriginalTargets_AfterMC'!V162</f>
        <v>0</v>
      </c>
      <c r="Q149" s="518">
        <f>'[2]1.2_OriginalTargets_AfterMC'!W162</f>
        <v>0</v>
      </c>
      <c r="R149" s="519">
        <f>'[2]1.2_OriginalTargets_AfterMC'!X162</f>
        <v>0</v>
      </c>
      <c r="T149" s="518">
        <f>'[2]1.2_OriginalTargets_AfterMC'!AC162</f>
        <v>0</v>
      </c>
      <c r="U149" s="518">
        <f>'[2]1.2_OriginalTargets_AfterMC'!AD162</f>
        <v>0</v>
      </c>
      <c r="V149" s="518">
        <f>'[2]1.2_OriginalTargets_AfterMC'!AE162</f>
        <v>0</v>
      </c>
      <c r="W149" s="518">
        <f>'[2]1.2_OriginalTargets_AfterMC'!AF162</f>
        <v>0</v>
      </c>
      <c r="X149" s="518">
        <f>'[2]1.2_OriginalTargets_AfterMC'!AG162</f>
        <v>0</v>
      </c>
      <c r="Y149" s="519">
        <f>'[2]1.2_OriginalTargets_AfterMC'!AH162</f>
        <v>0</v>
      </c>
      <c r="AA149" s="518">
        <f>'[2]1.2_OriginalTargets_AfterMC'!AK162</f>
        <v>0</v>
      </c>
      <c r="AB149" s="518">
        <f>'[2]1.2_OriginalTargets_AfterMC'!AL162</f>
        <v>0</v>
      </c>
      <c r="AC149" s="518">
        <f>'[2]1.2_OriginalTargets_AfterMC'!AM162</f>
        <v>0</v>
      </c>
      <c r="AD149" s="518">
        <f>'[2]1.2_OriginalTargets_AfterMC'!AN162</f>
        <v>0</v>
      </c>
      <c r="AE149" s="518">
        <f>'[2]1.2_OriginalTargets_AfterMC'!AO162</f>
        <v>0</v>
      </c>
      <c r="AF149" s="519">
        <f>'[2]1.2_OriginalTargets_AfterMC'!AP162</f>
        <v>0</v>
      </c>
      <c r="AG149" s="507"/>
      <c r="AH149" s="518">
        <f>'[2]1.2_OriginalTargets_AfterMC'!AR162</f>
        <v>0</v>
      </c>
      <c r="AI149" s="518">
        <f>'[2]1.2_OriginalTargets_AfterMC'!AS162</f>
        <v>0</v>
      </c>
      <c r="AJ149" s="518">
        <f>'[2]1.2_OriginalTargets_AfterMC'!AT162</f>
        <v>0</v>
      </c>
      <c r="AK149" s="518">
        <f>'[2]1.2_OriginalTargets_AfterMC'!AU162</f>
        <v>0</v>
      </c>
      <c r="AL149" s="518">
        <f>'[2]1.2_OriginalTargets_AfterMC'!AV162</f>
        <v>0</v>
      </c>
      <c r="AM149" s="519">
        <f>'[2]1.2_OriginalTargets_AfterMC'!AW162</f>
        <v>0</v>
      </c>
      <c r="AN149" s="507"/>
      <c r="AO149" s="518">
        <f>'[2]1.2_OriginalTargets_AfterMC'!AY162</f>
        <v>0</v>
      </c>
      <c r="AP149" s="518">
        <f>'[2]1.2_OriginalTargets_AfterMC'!AZ162</f>
        <v>0</v>
      </c>
      <c r="AQ149" s="518">
        <f>'[2]1.2_OriginalTargets_AfterMC'!BA162</f>
        <v>0</v>
      </c>
      <c r="AR149" s="518">
        <f>'[2]1.2_OriginalTargets_AfterMC'!BB162</f>
        <v>0</v>
      </c>
      <c r="AS149" s="518">
        <f>'[2]1.2_OriginalTargets_AfterMC'!BC162</f>
        <v>0</v>
      </c>
      <c r="AT149" s="519">
        <f>'[2]1.2_OriginalTargets_AfterMC'!BD162</f>
        <v>0</v>
      </c>
      <c r="AU149" s="507"/>
      <c r="AV149" s="518">
        <f>'[2]1.2_OriginalTargets_AfterMC'!BF162</f>
        <v>0</v>
      </c>
      <c r="AW149" s="518">
        <f>'[2]1.2_OriginalTargets_AfterMC'!BG162</f>
        <v>0</v>
      </c>
      <c r="AX149" s="518">
        <f>'[2]1.2_OriginalTargets_AfterMC'!BH162</f>
        <v>0</v>
      </c>
      <c r="AY149" s="518">
        <f>'[2]1.2_OriginalTargets_AfterMC'!BI162</f>
        <v>0</v>
      </c>
      <c r="AZ149" s="518">
        <f>'[2]1.2_OriginalTargets_AfterMC'!BJ162</f>
        <v>0</v>
      </c>
      <c r="BA149" s="519">
        <f>'[2]1.2_OriginalTargets_AfterMC'!BK162</f>
        <v>0</v>
      </c>
    </row>
    <row r="150" spans="1:53" ht="25.5">
      <c r="A150" s="520" t="s">
        <v>9</v>
      </c>
      <c r="B150" s="501">
        <v>33</v>
      </c>
      <c r="C150" s="502" t="s">
        <v>45</v>
      </c>
      <c r="D150" s="503" t="s">
        <v>57</v>
      </c>
      <c r="E150" s="521" t="s">
        <v>52</v>
      </c>
      <c r="F150" s="505">
        <f>'[2]1.2_OriginalTargets_AfterMC'!I163</f>
        <v>20</v>
      </c>
      <c r="G150" s="505">
        <f>'[2]1.2_OriginalTargets_AfterMC'!J163</f>
        <v>7</v>
      </c>
      <c r="H150" s="505">
        <f>'[2]1.2_OriginalTargets_AfterMC'!K163</f>
        <v>3</v>
      </c>
      <c r="I150" s="505">
        <f>'[2]1.2_OriginalTargets_AfterMC'!L163</f>
        <v>9</v>
      </c>
      <c r="J150" s="505">
        <f>'[2]1.2_OriginalTargets_AfterMC'!M163</f>
        <v>1</v>
      </c>
      <c r="K150" s="506">
        <f>'[2]1.2_OriginalTargets_AfterMC'!N163</f>
        <v>0</v>
      </c>
      <c r="M150" s="505">
        <f>'[2]1.2_OriginalTargets_AfterMC'!S163</f>
        <v>20</v>
      </c>
      <c r="N150" s="505">
        <f>'[2]1.2_OriginalTargets_AfterMC'!T163</f>
        <v>8</v>
      </c>
      <c r="O150" s="505">
        <f>'[2]1.2_OriginalTargets_AfterMC'!U163</f>
        <v>4</v>
      </c>
      <c r="P150" s="505">
        <f>'[2]1.2_OriginalTargets_AfterMC'!V163</f>
        <v>4</v>
      </c>
      <c r="Q150" s="505">
        <f>'[2]1.2_OriginalTargets_AfterMC'!W163</f>
        <v>0</v>
      </c>
      <c r="R150" s="506">
        <f>'[2]1.2_OriginalTargets_AfterMC'!X163</f>
        <v>4</v>
      </c>
      <c r="T150" s="505">
        <f>'[2]1.2_OriginalTargets_AfterMC'!AC163</f>
        <v>20</v>
      </c>
      <c r="U150" s="505">
        <f>'[2]1.2_OriginalTargets_AfterMC'!AD163</f>
        <v>7</v>
      </c>
      <c r="V150" s="505">
        <f>'[2]1.2_OriginalTargets_AfterMC'!AE163</f>
        <v>3</v>
      </c>
      <c r="W150" s="505">
        <f>'[2]1.2_OriginalTargets_AfterMC'!AF163</f>
        <v>4</v>
      </c>
      <c r="X150" s="505">
        <f>'[2]1.2_OriginalTargets_AfterMC'!AG163</f>
        <v>0</v>
      </c>
      <c r="Y150" s="506">
        <f>'[2]1.2_OriginalTargets_AfterMC'!AH163</f>
        <v>6</v>
      </c>
      <c r="AA150" s="505">
        <f>'[2]1.2_OriginalTargets_AfterMC'!AK163</f>
        <v>2</v>
      </c>
      <c r="AB150" s="505">
        <f>'[2]1.2_OriginalTargets_AfterMC'!AL163</f>
        <v>1</v>
      </c>
      <c r="AC150" s="505">
        <f>'[2]1.2_OriginalTargets_AfterMC'!AM163</f>
        <v>1</v>
      </c>
      <c r="AD150" s="505">
        <f>'[2]1.2_OriginalTargets_AfterMC'!AN163</f>
        <v>0</v>
      </c>
      <c r="AE150" s="505">
        <f>'[2]1.2_OriginalTargets_AfterMC'!AO163</f>
        <v>0</v>
      </c>
      <c r="AF150" s="506">
        <f>'[2]1.2_OriginalTargets_AfterMC'!AP163</f>
        <v>-2</v>
      </c>
      <c r="AG150" s="507"/>
      <c r="AH150" s="505">
        <f>'[2]1.2_OriginalTargets_AfterMC'!AR163</f>
        <v>0</v>
      </c>
      <c r="AI150" s="505">
        <f>'[2]1.2_OriginalTargets_AfterMC'!AS163</f>
        <v>0</v>
      </c>
      <c r="AJ150" s="505">
        <f>'[2]1.2_OriginalTargets_AfterMC'!AT163</f>
        <v>0</v>
      </c>
      <c r="AK150" s="505">
        <f>'[2]1.2_OriginalTargets_AfterMC'!AU163</f>
        <v>0</v>
      </c>
      <c r="AL150" s="505">
        <f>'[2]1.2_OriginalTargets_AfterMC'!AV163</f>
        <v>0</v>
      </c>
      <c r="AM150" s="506">
        <f>'[2]1.2_OriginalTargets_AfterMC'!AW163</f>
        <v>0</v>
      </c>
      <c r="AN150" s="507"/>
      <c r="AO150" s="505">
        <f>'[2]1.2_OriginalTargets_AfterMC'!AY163</f>
        <v>2</v>
      </c>
      <c r="AP150" s="505">
        <f>'[2]1.2_OriginalTargets_AfterMC'!AZ163</f>
        <v>1</v>
      </c>
      <c r="AQ150" s="505">
        <f>'[2]1.2_OriginalTargets_AfterMC'!BA163</f>
        <v>1</v>
      </c>
      <c r="AR150" s="505">
        <f>'[2]1.2_OriginalTargets_AfterMC'!BB163</f>
        <v>0</v>
      </c>
      <c r="AS150" s="505">
        <f>'[2]1.2_OriginalTargets_AfterMC'!BC163</f>
        <v>0</v>
      </c>
      <c r="AT150" s="506">
        <f>'[2]1.2_OriginalTargets_AfterMC'!BD163</f>
        <v>-2</v>
      </c>
      <c r="AU150" s="507"/>
      <c r="AV150" s="505">
        <f>'[2]1.2_OriginalTargets_AfterMC'!BF163</f>
        <v>0</v>
      </c>
      <c r="AW150" s="505">
        <f>'[2]1.2_OriginalTargets_AfterMC'!BG163</f>
        <v>0</v>
      </c>
      <c r="AX150" s="505">
        <f>'[2]1.2_OriginalTargets_AfterMC'!BH163</f>
        <v>0</v>
      </c>
      <c r="AY150" s="505">
        <f>'[2]1.2_OriginalTargets_AfterMC'!BI163</f>
        <v>0</v>
      </c>
      <c r="AZ150" s="505">
        <f>'[2]1.2_OriginalTargets_AfterMC'!BJ163</f>
        <v>0</v>
      </c>
      <c r="BA150" s="506">
        <f>'[2]1.2_OriginalTargets_AfterMC'!BK163</f>
        <v>0</v>
      </c>
    </row>
    <row r="151" spans="1:53" ht="13.15">
      <c r="A151" s="508"/>
      <c r="B151" s="509"/>
      <c r="C151" s="510"/>
      <c r="D151" s="511"/>
      <c r="E151" s="504" t="s">
        <v>53</v>
      </c>
      <c r="F151" s="512">
        <f>'[2]1.2_OriginalTargets_AfterMC'!I164</f>
        <v>0</v>
      </c>
      <c r="G151" s="512">
        <f>'[2]1.2_OriginalTargets_AfterMC'!J164</f>
        <v>0</v>
      </c>
      <c r="H151" s="512">
        <f>'[2]1.2_OriginalTargets_AfterMC'!K164</f>
        <v>0</v>
      </c>
      <c r="I151" s="512">
        <f>'[2]1.2_OriginalTargets_AfterMC'!L164</f>
        <v>0</v>
      </c>
      <c r="J151" s="512">
        <f>'[2]1.2_OriginalTargets_AfterMC'!M164</f>
        <v>0</v>
      </c>
      <c r="K151" s="513">
        <f>'[2]1.2_OriginalTargets_AfterMC'!N164</f>
        <v>0</v>
      </c>
      <c r="M151" s="512">
        <f>'[2]1.2_OriginalTargets_AfterMC'!S164</f>
        <v>0</v>
      </c>
      <c r="N151" s="512">
        <f>'[2]1.2_OriginalTargets_AfterMC'!T164</f>
        <v>0</v>
      </c>
      <c r="O151" s="512">
        <f>'[2]1.2_OriginalTargets_AfterMC'!U164</f>
        <v>0</v>
      </c>
      <c r="P151" s="512">
        <f>'[2]1.2_OriginalTargets_AfterMC'!V164</f>
        <v>0</v>
      </c>
      <c r="Q151" s="512">
        <f>'[2]1.2_OriginalTargets_AfterMC'!W164</f>
        <v>0</v>
      </c>
      <c r="R151" s="513">
        <f>'[2]1.2_OriginalTargets_AfterMC'!X164</f>
        <v>0</v>
      </c>
      <c r="T151" s="512">
        <f>'[2]1.2_OriginalTargets_AfterMC'!AC164</f>
        <v>0</v>
      </c>
      <c r="U151" s="512">
        <f>'[2]1.2_OriginalTargets_AfterMC'!AD164</f>
        <v>0</v>
      </c>
      <c r="V151" s="512">
        <f>'[2]1.2_OriginalTargets_AfterMC'!AE164</f>
        <v>0</v>
      </c>
      <c r="W151" s="512">
        <f>'[2]1.2_OriginalTargets_AfterMC'!AF164</f>
        <v>0</v>
      </c>
      <c r="X151" s="512">
        <f>'[2]1.2_OriginalTargets_AfterMC'!AG164</f>
        <v>0</v>
      </c>
      <c r="Y151" s="513">
        <f>'[2]1.2_OriginalTargets_AfterMC'!AH164</f>
        <v>0</v>
      </c>
      <c r="AA151" s="512">
        <f>'[2]1.2_OriginalTargets_AfterMC'!AK164</f>
        <v>0</v>
      </c>
      <c r="AB151" s="512">
        <f>'[2]1.2_OriginalTargets_AfterMC'!AL164</f>
        <v>0</v>
      </c>
      <c r="AC151" s="512">
        <f>'[2]1.2_OriginalTargets_AfterMC'!AM164</f>
        <v>0</v>
      </c>
      <c r="AD151" s="512">
        <f>'[2]1.2_OriginalTargets_AfterMC'!AN164</f>
        <v>0</v>
      </c>
      <c r="AE151" s="512">
        <f>'[2]1.2_OriginalTargets_AfterMC'!AO164</f>
        <v>0</v>
      </c>
      <c r="AF151" s="513">
        <f>'[2]1.2_OriginalTargets_AfterMC'!AP164</f>
        <v>0</v>
      </c>
      <c r="AG151" s="507"/>
      <c r="AH151" s="512">
        <f>'[2]1.2_OriginalTargets_AfterMC'!AR164</f>
        <v>0</v>
      </c>
      <c r="AI151" s="512">
        <f>'[2]1.2_OriginalTargets_AfterMC'!AS164</f>
        <v>0</v>
      </c>
      <c r="AJ151" s="512">
        <f>'[2]1.2_OriginalTargets_AfterMC'!AT164</f>
        <v>0</v>
      </c>
      <c r="AK151" s="512">
        <f>'[2]1.2_OriginalTargets_AfterMC'!AU164</f>
        <v>0</v>
      </c>
      <c r="AL151" s="512">
        <f>'[2]1.2_OriginalTargets_AfterMC'!AV164</f>
        <v>0</v>
      </c>
      <c r="AM151" s="513">
        <f>'[2]1.2_OriginalTargets_AfterMC'!AW164</f>
        <v>0</v>
      </c>
      <c r="AN151" s="507"/>
      <c r="AO151" s="512">
        <f>'[2]1.2_OriginalTargets_AfterMC'!AY164</f>
        <v>0</v>
      </c>
      <c r="AP151" s="512">
        <f>'[2]1.2_OriginalTargets_AfterMC'!AZ164</f>
        <v>0</v>
      </c>
      <c r="AQ151" s="512">
        <f>'[2]1.2_OriginalTargets_AfterMC'!BA164</f>
        <v>0</v>
      </c>
      <c r="AR151" s="512">
        <f>'[2]1.2_OriginalTargets_AfterMC'!BB164</f>
        <v>0</v>
      </c>
      <c r="AS151" s="512">
        <f>'[2]1.2_OriginalTargets_AfterMC'!BC164</f>
        <v>0</v>
      </c>
      <c r="AT151" s="513">
        <f>'[2]1.2_OriginalTargets_AfterMC'!BD164</f>
        <v>0</v>
      </c>
      <c r="AU151" s="507"/>
      <c r="AV151" s="512">
        <f>'[2]1.2_OriginalTargets_AfterMC'!BF164</f>
        <v>0</v>
      </c>
      <c r="AW151" s="512">
        <f>'[2]1.2_OriginalTargets_AfterMC'!BG164</f>
        <v>0</v>
      </c>
      <c r="AX151" s="512">
        <f>'[2]1.2_OriginalTargets_AfterMC'!BH164</f>
        <v>0</v>
      </c>
      <c r="AY151" s="512">
        <f>'[2]1.2_OriginalTargets_AfterMC'!BI164</f>
        <v>0</v>
      </c>
      <c r="AZ151" s="512">
        <f>'[2]1.2_OriginalTargets_AfterMC'!BJ164</f>
        <v>0</v>
      </c>
      <c r="BA151" s="513">
        <f>'[2]1.2_OriginalTargets_AfterMC'!BK164</f>
        <v>0</v>
      </c>
    </row>
    <row r="152" spans="1:53" ht="13.15">
      <c r="A152" s="508"/>
      <c r="B152" s="509"/>
      <c r="C152" s="510"/>
      <c r="D152" s="511"/>
      <c r="E152" s="504" t="s">
        <v>54</v>
      </c>
      <c r="F152" s="512">
        <f>'[2]1.2_OriginalTargets_AfterMC'!I165</f>
        <v>0</v>
      </c>
      <c r="G152" s="512">
        <f>'[2]1.2_OriginalTargets_AfterMC'!J165</f>
        <v>0</v>
      </c>
      <c r="H152" s="512">
        <f>'[2]1.2_OriginalTargets_AfterMC'!K165</f>
        <v>0</v>
      </c>
      <c r="I152" s="512">
        <f>'[2]1.2_OriginalTargets_AfterMC'!L165</f>
        <v>0</v>
      </c>
      <c r="J152" s="512">
        <f>'[2]1.2_OriginalTargets_AfterMC'!M165</f>
        <v>0</v>
      </c>
      <c r="K152" s="513">
        <f>'[2]1.2_OriginalTargets_AfterMC'!N165</f>
        <v>0</v>
      </c>
      <c r="M152" s="512">
        <f>'[2]1.2_OriginalTargets_AfterMC'!S165</f>
        <v>0</v>
      </c>
      <c r="N152" s="512">
        <f>'[2]1.2_OriginalTargets_AfterMC'!T165</f>
        <v>0</v>
      </c>
      <c r="O152" s="512">
        <f>'[2]1.2_OriginalTargets_AfterMC'!U165</f>
        <v>0</v>
      </c>
      <c r="P152" s="512">
        <f>'[2]1.2_OriginalTargets_AfterMC'!V165</f>
        <v>0</v>
      </c>
      <c r="Q152" s="512">
        <f>'[2]1.2_OriginalTargets_AfterMC'!W165</f>
        <v>0</v>
      </c>
      <c r="R152" s="513">
        <f>'[2]1.2_OriginalTargets_AfterMC'!X165</f>
        <v>0</v>
      </c>
      <c r="T152" s="512">
        <f>'[2]1.2_OriginalTargets_AfterMC'!AC165</f>
        <v>0</v>
      </c>
      <c r="U152" s="512">
        <f>'[2]1.2_OriginalTargets_AfterMC'!AD165</f>
        <v>0</v>
      </c>
      <c r="V152" s="512">
        <f>'[2]1.2_OriginalTargets_AfterMC'!AE165</f>
        <v>0</v>
      </c>
      <c r="W152" s="512">
        <f>'[2]1.2_OriginalTargets_AfterMC'!AF165</f>
        <v>0</v>
      </c>
      <c r="X152" s="512">
        <f>'[2]1.2_OriginalTargets_AfterMC'!AG165</f>
        <v>0</v>
      </c>
      <c r="Y152" s="513">
        <f>'[2]1.2_OriginalTargets_AfterMC'!AH165</f>
        <v>0</v>
      </c>
      <c r="AA152" s="512">
        <f>'[2]1.2_OriginalTargets_AfterMC'!AK165</f>
        <v>0</v>
      </c>
      <c r="AB152" s="512">
        <f>'[2]1.2_OriginalTargets_AfterMC'!AL165</f>
        <v>0</v>
      </c>
      <c r="AC152" s="512">
        <f>'[2]1.2_OriginalTargets_AfterMC'!AM165</f>
        <v>0</v>
      </c>
      <c r="AD152" s="512">
        <f>'[2]1.2_OriginalTargets_AfterMC'!AN165</f>
        <v>0</v>
      </c>
      <c r="AE152" s="512">
        <f>'[2]1.2_OriginalTargets_AfterMC'!AO165</f>
        <v>0</v>
      </c>
      <c r="AF152" s="513">
        <f>'[2]1.2_OriginalTargets_AfterMC'!AP165</f>
        <v>0</v>
      </c>
      <c r="AG152" s="507"/>
      <c r="AH152" s="512">
        <f>'[2]1.2_OriginalTargets_AfterMC'!AR165</f>
        <v>0</v>
      </c>
      <c r="AI152" s="512">
        <f>'[2]1.2_OriginalTargets_AfterMC'!AS165</f>
        <v>0</v>
      </c>
      <c r="AJ152" s="512">
        <f>'[2]1.2_OriginalTargets_AfterMC'!AT165</f>
        <v>0</v>
      </c>
      <c r="AK152" s="512">
        <f>'[2]1.2_OriginalTargets_AfterMC'!AU165</f>
        <v>0</v>
      </c>
      <c r="AL152" s="512">
        <f>'[2]1.2_OriginalTargets_AfterMC'!AV165</f>
        <v>0</v>
      </c>
      <c r="AM152" s="513">
        <f>'[2]1.2_OriginalTargets_AfterMC'!AW165</f>
        <v>0</v>
      </c>
      <c r="AN152" s="507"/>
      <c r="AO152" s="512">
        <f>'[2]1.2_OriginalTargets_AfterMC'!AY165</f>
        <v>0</v>
      </c>
      <c r="AP152" s="512">
        <f>'[2]1.2_OriginalTargets_AfterMC'!AZ165</f>
        <v>0</v>
      </c>
      <c r="AQ152" s="512">
        <f>'[2]1.2_OriginalTargets_AfterMC'!BA165</f>
        <v>0</v>
      </c>
      <c r="AR152" s="512">
        <f>'[2]1.2_OriginalTargets_AfterMC'!BB165</f>
        <v>0</v>
      </c>
      <c r="AS152" s="512">
        <f>'[2]1.2_OriginalTargets_AfterMC'!BC165</f>
        <v>0</v>
      </c>
      <c r="AT152" s="513">
        <f>'[2]1.2_OriginalTargets_AfterMC'!BD165</f>
        <v>0</v>
      </c>
      <c r="AU152" s="507"/>
      <c r="AV152" s="512">
        <f>'[2]1.2_OriginalTargets_AfterMC'!BF165</f>
        <v>0</v>
      </c>
      <c r="AW152" s="512">
        <f>'[2]1.2_OriginalTargets_AfterMC'!BG165</f>
        <v>0</v>
      </c>
      <c r="AX152" s="512">
        <f>'[2]1.2_OriginalTargets_AfterMC'!BH165</f>
        <v>0</v>
      </c>
      <c r="AY152" s="512">
        <f>'[2]1.2_OriginalTargets_AfterMC'!BI165</f>
        <v>0</v>
      </c>
      <c r="AZ152" s="512">
        <f>'[2]1.2_OriginalTargets_AfterMC'!BJ165</f>
        <v>0</v>
      </c>
      <c r="BA152" s="513">
        <f>'[2]1.2_OriginalTargets_AfterMC'!BK165</f>
        <v>0</v>
      </c>
    </row>
    <row r="153" spans="1:53" ht="13.5" thickBot="1">
      <c r="A153" s="508"/>
      <c r="B153" s="514"/>
      <c r="C153" s="515"/>
      <c r="D153" s="516"/>
      <c r="E153" s="517" t="s">
        <v>55</v>
      </c>
      <c r="F153" s="518">
        <f>'[2]1.2_OriginalTargets_AfterMC'!I166</f>
        <v>0</v>
      </c>
      <c r="G153" s="518">
        <f>'[2]1.2_OriginalTargets_AfterMC'!J166</f>
        <v>0</v>
      </c>
      <c r="H153" s="518">
        <f>'[2]1.2_OriginalTargets_AfterMC'!K166</f>
        <v>0</v>
      </c>
      <c r="I153" s="518">
        <f>'[2]1.2_OriginalTargets_AfterMC'!L166</f>
        <v>0</v>
      </c>
      <c r="J153" s="518">
        <f>'[2]1.2_OriginalTargets_AfterMC'!M166</f>
        <v>0</v>
      </c>
      <c r="K153" s="519">
        <f>'[2]1.2_OriginalTargets_AfterMC'!N166</f>
        <v>0</v>
      </c>
      <c r="M153" s="518">
        <f>'[2]1.2_OriginalTargets_AfterMC'!S166</f>
        <v>0</v>
      </c>
      <c r="N153" s="518">
        <f>'[2]1.2_OriginalTargets_AfterMC'!T166</f>
        <v>0</v>
      </c>
      <c r="O153" s="518">
        <f>'[2]1.2_OriginalTargets_AfterMC'!U166</f>
        <v>0</v>
      </c>
      <c r="P153" s="518">
        <f>'[2]1.2_OriginalTargets_AfterMC'!V166</f>
        <v>0</v>
      </c>
      <c r="Q153" s="518">
        <f>'[2]1.2_OriginalTargets_AfterMC'!W166</f>
        <v>0</v>
      </c>
      <c r="R153" s="519">
        <f>'[2]1.2_OriginalTargets_AfterMC'!X166</f>
        <v>0</v>
      </c>
      <c r="T153" s="518">
        <f>'[2]1.2_OriginalTargets_AfterMC'!AC166</f>
        <v>0</v>
      </c>
      <c r="U153" s="518">
        <f>'[2]1.2_OriginalTargets_AfterMC'!AD166</f>
        <v>0</v>
      </c>
      <c r="V153" s="518">
        <f>'[2]1.2_OriginalTargets_AfterMC'!AE166</f>
        <v>0</v>
      </c>
      <c r="W153" s="518">
        <f>'[2]1.2_OriginalTargets_AfterMC'!AF166</f>
        <v>0</v>
      </c>
      <c r="X153" s="518">
        <f>'[2]1.2_OriginalTargets_AfterMC'!AG166</f>
        <v>0</v>
      </c>
      <c r="Y153" s="519">
        <f>'[2]1.2_OriginalTargets_AfterMC'!AH166</f>
        <v>0</v>
      </c>
      <c r="AA153" s="518">
        <f>'[2]1.2_OriginalTargets_AfterMC'!AK166</f>
        <v>0</v>
      </c>
      <c r="AB153" s="518">
        <f>'[2]1.2_OriginalTargets_AfterMC'!AL166</f>
        <v>0</v>
      </c>
      <c r="AC153" s="518">
        <f>'[2]1.2_OriginalTargets_AfterMC'!AM166</f>
        <v>0</v>
      </c>
      <c r="AD153" s="518">
        <f>'[2]1.2_OriginalTargets_AfterMC'!AN166</f>
        <v>0</v>
      </c>
      <c r="AE153" s="518">
        <f>'[2]1.2_OriginalTargets_AfterMC'!AO166</f>
        <v>0</v>
      </c>
      <c r="AF153" s="519">
        <f>'[2]1.2_OriginalTargets_AfterMC'!AP166</f>
        <v>0</v>
      </c>
      <c r="AG153" s="507"/>
      <c r="AH153" s="518">
        <f>'[2]1.2_OriginalTargets_AfterMC'!AR166</f>
        <v>0</v>
      </c>
      <c r="AI153" s="518">
        <f>'[2]1.2_OriginalTargets_AfterMC'!AS166</f>
        <v>0</v>
      </c>
      <c r="AJ153" s="518">
        <f>'[2]1.2_OriginalTargets_AfterMC'!AT166</f>
        <v>0</v>
      </c>
      <c r="AK153" s="518">
        <f>'[2]1.2_OriginalTargets_AfterMC'!AU166</f>
        <v>0</v>
      </c>
      <c r="AL153" s="518">
        <f>'[2]1.2_OriginalTargets_AfterMC'!AV166</f>
        <v>0</v>
      </c>
      <c r="AM153" s="519">
        <f>'[2]1.2_OriginalTargets_AfterMC'!AW166</f>
        <v>0</v>
      </c>
      <c r="AN153" s="507"/>
      <c r="AO153" s="518">
        <f>'[2]1.2_OriginalTargets_AfterMC'!AY166</f>
        <v>0</v>
      </c>
      <c r="AP153" s="518">
        <f>'[2]1.2_OriginalTargets_AfterMC'!AZ166</f>
        <v>0</v>
      </c>
      <c r="AQ153" s="518">
        <f>'[2]1.2_OriginalTargets_AfterMC'!BA166</f>
        <v>0</v>
      </c>
      <c r="AR153" s="518">
        <f>'[2]1.2_OriginalTargets_AfterMC'!BB166</f>
        <v>0</v>
      </c>
      <c r="AS153" s="518">
        <f>'[2]1.2_OriginalTargets_AfterMC'!BC166</f>
        <v>0</v>
      </c>
      <c r="AT153" s="519">
        <f>'[2]1.2_OriginalTargets_AfterMC'!BD166</f>
        <v>0</v>
      </c>
      <c r="AU153" s="507"/>
      <c r="AV153" s="518">
        <f>'[2]1.2_OriginalTargets_AfterMC'!BF166</f>
        <v>0</v>
      </c>
      <c r="AW153" s="518">
        <f>'[2]1.2_OriginalTargets_AfterMC'!BG166</f>
        <v>0</v>
      </c>
      <c r="AX153" s="518">
        <f>'[2]1.2_OriginalTargets_AfterMC'!BH166</f>
        <v>0</v>
      </c>
      <c r="AY153" s="518">
        <f>'[2]1.2_OriginalTargets_AfterMC'!BI166</f>
        <v>0</v>
      </c>
      <c r="AZ153" s="518">
        <f>'[2]1.2_OriginalTargets_AfterMC'!BJ166</f>
        <v>0</v>
      </c>
      <c r="BA153" s="519">
        <f>'[2]1.2_OriginalTargets_AfterMC'!BK166</f>
        <v>0</v>
      </c>
    </row>
    <row r="154" spans="1:53" ht="25.5">
      <c r="A154" s="520" t="s">
        <v>9</v>
      </c>
      <c r="B154" s="501">
        <v>35</v>
      </c>
      <c r="C154" s="502" t="s">
        <v>46</v>
      </c>
      <c r="D154" s="503" t="s">
        <v>61</v>
      </c>
      <c r="E154" s="521" t="s">
        <v>52</v>
      </c>
      <c r="F154" s="505">
        <f>'[2]1.2_OriginalTargets_AfterMC'!I167</f>
        <v>0</v>
      </c>
      <c r="G154" s="505">
        <f>'[2]1.2_OriginalTargets_AfterMC'!J167</f>
        <v>0</v>
      </c>
      <c r="H154" s="505">
        <f>'[2]1.2_OriginalTargets_AfterMC'!K167</f>
        <v>0</v>
      </c>
      <c r="I154" s="505">
        <f>'[2]1.2_OriginalTargets_AfterMC'!L167</f>
        <v>0</v>
      </c>
      <c r="J154" s="505">
        <f>'[2]1.2_OriginalTargets_AfterMC'!M167</f>
        <v>0</v>
      </c>
      <c r="K154" s="506">
        <f>'[2]1.2_OriginalTargets_AfterMC'!N167</f>
        <v>0</v>
      </c>
      <c r="M154" s="505">
        <f>'[2]1.2_OriginalTargets_AfterMC'!S167</f>
        <v>0</v>
      </c>
      <c r="N154" s="505">
        <f>'[2]1.2_OriginalTargets_AfterMC'!T167</f>
        <v>0</v>
      </c>
      <c r="O154" s="505">
        <f>'[2]1.2_OriginalTargets_AfterMC'!U167</f>
        <v>0</v>
      </c>
      <c r="P154" s="505">
        <f>'[2]1.2_OriginalTargets_AfterMC'!V167</f>
        <v>0</v>
      </c>
      <c r="Q154" s="505">
        <f>'[2]1.2_OriginalTargets_AfterMC'!W167</f>
        <v>0</v>
      </c>
      <c r="R154" s="506">
        <f>'[2]1.2_OriginalTargets_AfterMC'!X167</f>
        <v>0</v>
      </c>
      <c r="T154" s="505">
        <f>'[2]1.2_OriginalTargets_AfterMC'!AC167</f>
        <v>0</v>
      </c>
      <c r="U154" s="505">
        <f>'[2]1.2_OriginalTargets_AfterMC'!AD167</f>
        <v>0</v>
      </c>
      <c r="V154" s="505">
        <f>'[2]1.2_OriginalTargets_AfterMC'!AE167</f>
        <v>0</v>
      </c>
      <c r="W154" s="505">
        <f>'[2]1.2_OriginalTargets_AfterMC'!AF167</f>
        <v>0</v>
      </c>
      <c r="X154" s="505">
        <f>'[2]1.2_OriginalTargets_AfterMC'!AG167</f>
        <v>0</v>
      </c>
      <c r="Y154" s="506">
        <f>'[2]1.2_OriginalTargets_AfterMC'!AH167</f>
        <v>0</v>
      </c>
      <c r="AA154" s="505">
        <f>'[2]1.2_OriginalTargets_AfterMC'!AK167</f>
        <v>0</v>
      </c>
      <c r="AB154" s="505">
        <f>'[2]1.2_OriginalTargets_AfterMC'!AL167</f>
        <v>0</v>
      </c>
      <c r="AC154" s="505">
        <f>'[2]1.2_OriginalTargets_AfterMC'!AM167</f>
        <v>0</v>
      </c>
      <c r="AD154" s="505">
        <f>'[2]1.2_OriginalTargets_AfterMC'!AN167</f>
        <v>0</v>
      </c>
      <c r="AE154" s="505">
        <f>'[2]1.2_OriginalTargets_AfterMC'!AO167</f>
        <v>0</v>
      </c>
      <c r="AF154" s="506">
        <f>'[2]1.2_OriginalTargets_AfterMC'!AP167</f>
        <v>0</v>
      </c>
      <c r="AG154" s="507"/>
      <c r="AH154" s="505">
        <f>'[2]1.2_OriginalTargets_AfterMC'!AR167</f>
        <v>0</v>
      </c>
      <c r="AI154" s="505">
        <f>'[2]1.2_OriginalTargets_AfterMC'!AS167</f>
        <v>0</v>
      </c>
      <c r="AJ154" s="505">
        <f>'[2]1.2_OriginalTargets_AfterMC'!AT167</f>
        <v>0</v>
      </c>
      <c r="AK154" s="505">
        <f>'[2]1.2_OriginalTargets_AfterMC'!AU167</f>
        <v>0</v>
      </c>
      <c r="AL154" s="505">
        <f>'[2]1.2_OriginalTargets_AfterMC'!AV167</f>
        <v>0</v>
      </c>
      <c r="AM154" s="506">
        <f>'[2]1.2_OriginalTargets_AfterMC'!AW167</f>
        <v>0</v>
      </c>
      <c r="AN154" s="507"/>
      <c r="AO154" s="505">
        <f>'[2]1.2_OriginalTargets_AfterMC'!AY167</f>
        <v>0</v>
      </c>
      <c r="AP154" s="505">
        <f>'[2]1.2_OriginalTargets_AfterMC'!AZ167</f>
        <v>0</v>
      </c>
      <c r="AQ154" s="505">
        <f>'[2]1.2_OriginalTargets_AfterMC'!BA167</f>
        <v>0</v>
      </c>
      <c r="AR154" s="505">
        <f>'[2]1.2_OriginalTargets_AfterMC'!BB167</f>
        <v>0</v>
      </c>
      <c r="AS154" s="505">
        <f>'[2]1.2_OriginalTargets_AfterMC'!BC167</f>
        <v>0</v>
      </c>
      <c r="AT154" s="506">
        <f>'[2]1.2_OriginalTargets_AfterMC'!BD167</f>
        <v>0</v>
      </c>
      <c r="AU154" s="507"/>
      <c r="AV154" s="505">
        <f>'[2]1.2_OriginalTargets_AfterMC'!BF167</f>
        <v>0</v>
      </c>
      <c r="AW154" s="505">
        <f>'[2]1.2_OriginalTargets_AfterMC'!BG167</f>
        <v>0</v>
      </c>
      <c r="AX154" s="505">
        <f>'[2]1.2_OriginalTargets_AfterMC'!BH167</f>
        <v>0</v>
      </c>
      <c r="AY154" s="505">
        <f>'[2]1.2_OriginalTargets_AfterMC'!BI167</f>
        <v>0</v>
      </c>
      <c r="AZ154" s="505">
        <f>'[2]1.2_OriginalTargets_AfterMC'!BJ167</f>
        <v>0</v>
      </c>
      <c r="BA154" s="506">
        <f>'[2]1.2_OriginalTargets_AfterMC'!BK167</f>
        <v>0</v>
      </c>
    </row>
    <row r="155" spans="1:53" ht="13.15">
      <c r="A155" s="508"/>
      <c r="B155" s="509"/>
      <c r="C155" s="510"/>
      <c r="D155" s="511"/>
      <c r="E155" s="504" t="s">
        <v>53</v>
      </c>
      <c r="F155" s="512">
        <f>'[2]1.2_OriginalTargets_AfterMC'!I168</f>
        <v>0</v>
      </c>
      <c r="G155" s="512">
        <f>'[2]1.2_OriginalTargets_AfterMC'!J168</f>
        <v>0</v>
      </c>
      <c r="H155" s="512">
        <f>'[2]1.2_OriginalTargets_AfterMC'!K168</f>
        <v>0</v>
      </c>
      <c r="I155" s="512">
        <f>'[2]1.2_OriginalTargets_AfterMC'!L168</f>
        <v>0</v>
      </c>
      <c r="J155" s="512">
        <f>'[2]1.2_OriginalTargets_AfterMC'!M168</f>
        <v>0</v>
      </c>
      <c r="K155" s="513">
        <f>'[2]1.2_OriginalTargets_AfterMC'!N168</f>
        <v>0</v>
      </c>
      <c r="M155" s="512">
        <f>'[2]1.2_OriginalTargets_AfterMC'!S168</f>
        <v>0</v>
      </c>
      <c r="N155" s="512">
        <f>'[2]1.2_OriginalTargets_AfterMC'!T168</f>
        <v>0</v>
      </c>
      <c r="O155" s="512">
        <f>'[2]1.2_OriginalTargets_AfterMC'!U168</f>
        <v>0</v>
      </c>
      <c r="P155" s="512">
        <f>'[2]1.2_OriginalTargets_AfterMC'!V168</f>
        <v>0</v>
      </c>
      <c r="Q155" s="512">
        <f>'[2]1.2_OriginalTargets_AfterMC'!W168</f>
        <v>0</v>
      </c>
      <c r="R155" s="513">
        <f>'[2]1.2_OriginalTargets_AfterMC'!X168</f>
        <v>0</v>
      </c>
      <c r="T155" s="512">
        <f>'[2]1.2_OriginalTargets_AfterMC'!AC168</f>
        <v>0</v>
      </c>
      <c r="U155" s="512">
        <f>'[2]1.2_OriginalTargets_AfterMC'!AD168</f>
        <v>0</v>
      </c>
      <c r="V155" s="512">
        <f>'[2]1.2_OriginalTargets_AfterMC'!AE168</f>
        <v>0</v>
      </c>
      <c r="W155" s="512">
        <f>'[2]1.2_OriginalTargets_AfterMC'!AF168</f>
        <v>0</v>
      </c>
      <c r="X155" s="512">
        <f>'[2]1.2_OriginalTargets_AfterMC'!AG168</f>
        <v>0</v>
      </c>
      <c r="Y155" s="513">
        <f>'[2]1.2_OriginalTargets_AfterMC'!AH168</f>
        <v>0</v>
      </c>
      <c r="AA155" s="512">
        <f>'[2]1.2_OriginalTargets_AfterMC'!AK168</f>
        <v>0</v>
      </c>
      <c r="AB155" s="512">
        <f>'[2]1.2_OriginalTargets_AfterMC'!AL168</f>
        <v>0</v>
      </c>
      <c r="AC155" s="512">
        <f>'[2]1.2_OriginalTargets_AfterMC'!AM168</f>
        <v>0</v>
      </c>
      <c r="AD155" s="512">
        <f>'[2]1.2_OriginalTargets_AfterMC'!AN168</f>
        <v>0</v>
      </c>
      <c r="AE155" s="512">
        <f>'[2]1.2_OriginalTargets_AfterMC'!AO168</f>
        <v>0</v>
      </c>
      <c r="AF155" s="513">
        <f>'[2]1.2_OriginalTargets_AfterMC'!AP168</f>
        <v>0</v>
      </c>
      <c r="AG155" s="507"/>
      <c r="AH155" s="512">
        <f>'[2]1.2_OriginalTargets_AfterMC'!AR168</f>
        <v>0</v>
      </c>
      <c r="AI155" s="512">
        <f>'[2]1.2_OriginalTargets_AfterMC'!AS168</f>
        <v>0</v>
      </c>
      <c r="AJ155" s="512">
        <f>'[2]1.2_OriginalTargets_AfterMC'!AT168</f>
        <v>0</v>
      </c>
      <c r="AK155" s="512">
        <f>'[2]1.2_OriginalTargets_AfterMC'!AU168</f>
        <v>0</v>
      </c>
      <c r="AL155" s="512">
        <f>'[2]1.2_OriginalTargets_AfterMC'!AV168</f>
        <v>0</v>
      </c>
      <c r="AM155" s="513">
        <f>'[2]1.2_OriginalTargets_AfterMC'!AW168</f>
        <v>0</v>
      </c>
      <c r="AN155" s="507"/>
      <c r="AO155" s="512">
        <f>'[2]1.2_OriginalTargets_AfterMC'!AY168</f>
        <v>0</v>
      </c>
      <c r="AP155" s="512">
        <f>'[2]1.2_OriginalTargets_AfterMC'!AZ168</f>
        <v>0</v>
      </c>
      <c r="AQ155" s="512">
        <f>'[2]1.2_OriginalTargets_AfterMC'!BA168</f>
        <v>0</v>
      </c>
      <c r="AR155" s="512">
        <f>'[2]1.2_OriginalTargets_AfterMC'!BB168</f>
        <v>0</v>
      </c>
      <c r="AS155" s="512">
        <f>'[2]1.2_OriginalTargets_AfterMC'!BC168</f>
        <v>0</v>
      </c>
      <c r="AT155" s="513">
        <f>'[2]1.2_OriginalTargets_AfterMC'!BD168</f>
        <v>0</v>
      </c>
      <c r="AU155" s="507"/>
      <c r="AV155" s="512">
        <f>'[2]1.2_OriginalTargets_AfterMC'!BF168</f>
        <v>0</v>
      </c>
      <c r="AW155" s="512">
        <f>'[2]1.2_OriginalTargets_AfterMC'!BG168</f>
        <v>0</v>
      </c>
      <c r="AX155" s="512">
        <f>'[2]1.2_OriginalTargets_AfterMC'!BH168</f>
        <v>0</v>
      </c>
      <c r="AY155" s="512">
        <f>'[2]1.2_OriginalTargets_AfterMC'!BI168</f>
        <v>0</v>
      </c>
      <c r="AZ155" s="512">
        <f>'[2]1.2_OriginalTargets_AfterMC'!BJ168</f>
        <v>0</v>
      </c>
      <c r="BA155" s="513">
        <f>'[2]1.2_OriginalTargets_AfterMC'!BK168</f>
        <v>0</v>
      </c>
    </row>
    <row r="156" spans="1:53" ht="13.15">
      <c r="A156" s="508"/>
      <c r="B156" s="509"/>
      <c r="C156" s="510"/>
      <c r="D156" s="511"/>
      <c r="E156" s="504" t="s">
        <v>54</v>
      </c>
      <c r="F156" s="512">
        <f>'[2]1.2_OriginalTargets_AfterMC'!I169</f>
        <v>4</v>
      </c>
      <c r="G156" s="512">
        <f>'[2]1.2_OriginalTargets_AfterMC'!J169</f>
        <v>0</v>
      </c>
      <c r="H156" s="512">
        <f>'[2]1.2_OriginalTargets_AfterMC'!K169</f>
        <v>2</v>
      </c>
      <c r="I156" s="512">
        <f>'[2]1.2_OriginalTargets_AfterMC'!L169</f>
        <v>1</v>
      </c>
      <c r="J156" s="512">
        <f>'[2]1.2_OriginalTargets_AfterMC'!M169</f>
        <v>1</v>
      </c>
      <c r="K156" s="513">
        <f>'[2]1.2_OriginalTargets_AfterMC'!N169</f>
        <v>0</v>
      </c>
      <c r="M156" s="512">
        <f>'[2]1.2_OriginalTargets_AfterMC'!S169</f>
        <v>4</v>
      </c>
      <c r="N156" s="512">
        <f>'[2]1.2_OriginalTargets_AfterMC'!T169</f>
        <v>0</v>
      </c>
      <c r="O156" s="512">
        <f>'[2]1.2_OriginalTargets_AfterMC'!U169</f>
        <v>2</v>
      </c>
      <c r="P156" s="512">
        <f>'[2]1.2_OriginalTargets_AfterMC'!V169</f>
        <v>0</v>
      </c>
      <c r="Q156" s="512">
        <f>'[2]1.2_OriginalTargets_AfterMC'!W169</f>
        <v>2</v>
      </c>
      <c r="R156" s="513">
        <f>'[2]1.2_OriginalTargets_AfterMC'!X169</f>
        <v>0</v>
      </c>
      <c r="T156" s="512">
        <f>'[2]1.2_OriginalTargets_AfterMC'!AC169</f>
        <v>4</v>
      </c>
      <c r="U156" s="512">
        <f>'[2]1.2_OriginalTargets_AfterMC'!AD169</f>
        <v>0</v>
      </c>
      <c r="V156" s="512">
        <f>'[2]1.2_OriginalTargets_AfterMC'!AE169</f>
        <v>0</v>
      </c>
      <c r="W156" s="512">
        <f>'[2]1.2_OriginalTargets_AfterMC'!AF169</f>
        <v>0</v>
      </c>
      <c r="X156" s="512">
        <f>'[2]1.2_OriginalTargets_AfterMC'!AG169</f>
        <v>2</v>
      </c>
      <c r="Y156" s="513">
        <f>'[2]1.2_OriginalTargets_AfterMC'!AH169</f>
        <v>2</v>
      </c>
      <c r="AA156" s="512">
        <f>'[2]1.2_OriginalTargets_AfterMC'!AK169</f>
        <v>2</v>
      </c>
      <c r="AB156" s="512">
        <f>'[2]1.2_OriginalTargets_AfterMC'!AL169</f>
        <v>0</v>
      </c>
      <c r="AC156" s="512">
        <f>'[2]1.2_OriginalTargets_AfterMC'!AM169</f>
        <v>2</v>
      </c>
      <c r="AD156" s="512">
        <f>'[2]1.2_OriginalTargets_AfterMC'!AN169</f>
        <v>0</v>
      </c>
      <c r="AE156" s="512">
        <f>'[2]1.2_OriginalTargets_AfterMC'!AO169</f>
        <v>0</v>
      </c>
      <c r="AF156" s="513">
        <f>'[2]1.2_OriginalTargets_AfterMC'!AP169</f>
        <v>-2</v>
      </c>
      <c r="AG156" s="507"/>
      <c r="AH156" s="512">
        <f>'[2]1.2_OriginalTargets_AfterMC'!AR169</f>
        <v>0</v>
      </c>
      <c r="AI156" s="512">
        <f>'[2]1.2_OriginalTargets_AfterMC'!AS169</f>
        <v>0</v>
      </c>
      <c r="AJ156" s="512">
        <f>'[2]1.2_OriginalTargets_AfterMC'!AT169</f>
        <v>0</v>
      </c>
      <c r="AK156" s="512">
        <f>'[2]1.2_OriginalTargets_AfterMC'!AU169</f>
        <v>0</v>
      </c>
      <c r="AL156" s="512">
        <f>'[2]1.2_OriginalTargets_AfterMC'!AV169</f>
        <v>0</v>
      </c>
      <c r="AM156" s="513">
        <f>'[2]1.2_OriginalTargets_AfterMC'!AW169</f>
        <v>0</v>
      </c>
      <c r="AN156" s="507"/>
      <c r="AO156" s="512">
        <f>'[2]1.2_OriginalTargets_AfterMC'!AY169</f>
        <v>2</v>
      </c>
      <c r="AP156" s="512">
        <f>'[2]1.2_OriginalTargets_AfterMC'!AZ169</f>
        <v>0</v>
      </c>
      <c r="AQ156" s="512">
        <f>'[2]1.2_OriginalTargets_AfterMC'!BA169</f>
        <v>2</v>
      </c>
      <c r="AR156" s="512">
        <f>'[2]1.2_OriginalTargets_AfterMC'!BB169</f>
        <v>0</v>
      </c>
      <c r="AS156" s="512">
        <f>'[2]1.2_OriginalTargets_AfterMC'!BC169</f>
        <v>0</v>
      </c>
      <c r="AT156" s="513">
        <f>'[2]1.2_OriginalTargets_AfterMC'!BD169</f>
        <v>-2</v>
      </c>
      <c r="AU156" s="507"/>
      <c r="AV156" s="512">
        <f>'[2]1.2_OriginalTargets_AfterMC'!BF169</f>
        <v>0</v>
      </c>
      <c r="AW156" s="512">
        <f>'[2]1.2_OriginalTargets_AfterMC'!BG169</f>
        <v>0</v>
      </c>
      <c r="AX156" s="512">
        <f>'[2]1.2_OriginalTargets_AfterMC'!BH169</f>
        <v>0</v>
      </c>
      <c r="AY156" s="512">
        <f>'[2]1.2_OriginalTargets_AfterMC'!BI169</f>
        <v>0</v>
      </c>
      <c r="AZ156" s="512">
        <f>'[2]1.2_OriginalTargets_AfterMC'!BJ169</f>
        <v>0</v>
      </c>
      <c r="BA156" s="513">
        <f>'[2]1.2_OriginalTargets_AfterMC'!BK169</f>
        <v>0</v>
      </c>
    </row>
    <row r="157" spans="1:53" ht="13.5" thickBot="1">
      <c r="A157" s="508"/>
      <c r="B157" s="514"/>
      <c r="C157" s="515"/>
      <c r="D157" s="516"/>
      <c r="E157" s="517" t="s">
        <v>55</v>
      </c>
      <c r="F157" s="518">
        <f>'[2]1.2_OriginalTargets_AfterMC'!I170</f>
        <v>0</v>
      </c>
      <c r="G157" s="518">
        <f>'[2]1.2_OriginalTargets_AfterMC'!J170</f>
        <v>0</v>
      </c>
      <c r="H157" s="518">
        <f>'[2]1.2_OriginalTargets_AfterMC'!K170</f>
        <v>0</v>
      </c>
      <c r="I157" s="518">
        <f>'[2]1.2_OriginalTargets_AfterMC'!L170</f>
        <v>0</v>
      </c>
      <c r="J157" s="518">
        <f>'[2]1.2_OriginalTargets_AfterMC'!M170</f>
        <v>0</v>
      </c>
      <c r="K157" s="519">
        <f>'[2]1.2_OriginalTargets_AfterMC'!N170</f>
        <v>0</v>
      </c>
      <c r="M157" s="518">
        <f>'[2]1.2_OriginalTargets_AfterMC'!S170</f>
        <v>0</v>
      </c>
      <c r="N157" s="518">
        <f>'[2]1.2_OriginalTargets_AfterMC'!T170</f>
        <v>0</v>
      </c>
      <c r="O157" s="518">
        <f>'[2]1.2_OriginalTargets_AfterMC'!U170</f>
        <v>0</v>
      </c>
      <c r="P157" s="518">
        <f>'[2]1.2_OriginalTargets_AfterMC'!V170</f>
        <v>0</v>
      </c>
      <c r="Q157" s="518">
        <f>'[2]1.2_OriginalTargets_AfterMC'!W170</f>
        <v>0</v>
      </c>
      <c r="R157" s="519">
        <f>'[2]1.2_OriginalTargets_AfterMC'!X170</f>
        <v>0</v>
      </c>
      <c r="T157" s="518">
        <f>'[2]1.2_OriginalTargets_AfterMC'!AC170</f>
        <v>0</v>
      </c>
      <c r="U157" s="518">
        <f>'[2]1.2_OriginalTargets_AfterMC'!AD170</f>
        <v>0</v>
      </c>
      <c r="V157" s="518">
        <f>'[2]1.2_OriginalTargets_AfterMC'!AE170</f>
        <v>0</v>
      </c>
      <c r="W157" s="518">
        <f>'[2]1.2_OriginalTargets_AfterMC'!AF170</f>
        <v>0</v>
      </c>
      <c r="X157" s="518">
        <f>'[2]1.2_OriginalTargets_AfterMC'!AG170</f>
        <v>0</v>
      </c>
      <c r="Y157" s="519">
        <f>'[2]1.2_OriginalTargets_AfterMC'!AH170</f>
        <v>0</v>
      </c>
      <c r="AA157" s="518">
        <f>'[2]1.2_OriginalTargets_AfterMC'!AK170</f>
        <v>0</v>
      </c>
      <c r="AB157" s="518">
        <f>'[2]1.2_OriginalTargets_AfterMC'!AL170</f>
        <v>0</v>
      </c>
      <c r="AC157" s="518">
        <f>'[2]1.2_OriginalTargets_AfterMC'!AM170</f>
        <v>0</v>
      </c>
      <c r="AD157" s="518">
        <f>'[2]1.2_OriginalTargets_AfterMC'!AN170</f>
        <v>0</v>
      </c>
      <c r="AE157" s="518">
        <f>'[2]1.2_OriginalTargets_AfterMC'!AO170</f>
        <v>0</v>
      </c>
      <c r="AF157" s="519">
        <f>'[2]1.2_OriginalTargets_AfterMC'!AP170</f>
        <v>0</v>
      </c>
      <c r="AG157" s="507"/>
      <c r="AH157" s="518">
        <f>'[2]1.2_OriginalTargets_AfterMC'!AR170</f>
        <v>0</v>
      </c>
      <c r="AI157" s="518">
        <f>'[2]1.2_OriginalTargets_AfterMC'!AS170</f>
        <v>0</v>
      </c>
      <c r="AJ157" s="518">
        <f>'[2]1.2_OriginalTargets_AfterMC'!AT170</f>
        <v>0</v>
      </c>
      <c r="AK157" s="518">
        <f>'[2]1.2_OriginalTargets_AfterMC'!AU170</f>
        <v>0</v>
      </c>
      <c r="AL157" s="518">
        <f>'[2]1.2_OriginalTargets_AfterMC'!AV170</f>
        <v>0</v>
      </c>
      <c r="AM157" s="519">
        <f>'[2]1.2_OriginalTargets_AfterMC'!AW170</f>
        <v>0</v>
      </c>
      <c r="AN157" s="507"/>
      <c r="AO157" s="518">
        <f>'[2]1.2_OriginalTargets_AfterMC'!AY170</f>
        <v>0</v>
      </c>
      <c r="AP157" s="518">
        <f>'[2]1.2_OriginalTargets_AfterMC'!AZ170</f>
        <v>0</v>
      </c>
      <c r="AQ157" s="518">
        <f>'[2]1.2_OriginalTargets_AfterMC'!BA170</f>
        <v>0</v>
      </c>
      <c r="AR157" s="518">
        <f>'[2]1.2_OriginalTargets_AfterMC'!BB170</f>
        <v>0</v>
      </c>
      <c r="AS157" s="518">
        <f>'[2]1.2_OriginalTargets_AfterMC'!BC170</f>
        <v>0</v>
      </c>
      <c r="AT157" s="519">
        <f>'[2]1.2_OriginalTargets_AfterMC'!BD170</f>
        <v>0</v>
      </c>
      <c r="AU157" s="507"/>
      <c r="AV157" s="518">
        <f>'[2]1.2_OriginalTargets_AfterMC'!BF170</f>
        <v>0</v>
      </c>
      <c r="AW157" s="518">
        <f>'[2]1.2_OriginalTargets_AfterMC'!BG170</f>
        <v>0</v>
      </c>
      <c r="AX157" s="518">
        <f>'[2]1.2_OriginalTargets_AfterMC'!BH170</f>
        <v>0</v>
      </c>
      <c r="AY157" s="518">
        <f>'[2]1.2_OriginalTargets_AfterMC'!BI170</f>
        <v>0</v>
      </c>
      <c r="AZ157" s="518">
        <f>'[2]1.2_OriginalTargets_AfterMC'!BJ170</f>
        <v>0</v>
      </c>
      <c r="BA157" s="519">
        <f>'[2]1.2_OriginalTargets_AfterMC'!BK170</f>
        <v>0</v>
      </c>
    </row>
    <row r="158" spans="1:53" ht="25.5">
      <c r="A158" s="520" t="s">
        <v>9</v>
      </c>
      <c r="B158" s="501">
        <v>39</v>
      </c>
      <c r="C158" s="502" t="s">
        <v>47</v>
      </c>
      <c r="D158" s="503" t="s">
        <v>57</v>
      </c>
      <c r="E158" s="521" t="s">
        <v>52</v>
      </c>
      <c r="F158" s="505">
        <f>'[2]1.2_OriginalTargets_AfterMC'!I171</f>
        <v>0</v>
      </c>
      <c r="G158" s="505">
        <f>'[2]1.2_OriginalTargets_AfterMC'!J171</f>
        <v>0</v>
      </c>
      <c r="H158" s="505">
        <f>'[2]1.2_OriginalTargets_AfterMC'!K171</f>
        <v>0</v>
      </c>
      <c r="I158" s="505">
        <f>'[2]1.2_OriginalTargets_AfterMC'!L171</f>
        <v>0</v>
      </c>
      <c r="J158" s="505">
        <f>'[2]1.2_OriginalTargets_AfterMC'!M171</f>
        <v>0</v>
      </c>
      <c r="K158" s="506">
        <f>'[2]1.2_OriginalTargets_AfterMC'!N171</f>
        <v>0</v>
      </c>
      <c r="M158" s="505">
        <f>'[2]1.2_OriginalTargets_AfterMC'!S171</f>
        <v>0</v>
      </c>
      <c r="N158" s="505">
        <f>'[2]1.2_OriginalTargets_AfterMC'!T171</f>
        <v>0</v>
      </c>
      <c r="O158" s="505">
        <f>'[2]1.2_OriginalTargets_AfterMC'!U171</f>
        <v>0</v>
      </c>
      <c r="P158" s="505">
        <f>'[2]1.2_OriginalTargets_AfterMC'!V171</f>
        <v>0</v>
      </c>
      <c r="Q158" s="505">
        <f>'[2]1.2_OriginalTargets_AfterMC'!W171</f>
        <v>0</v>
      </c>
      <c r="R158" s="506">
        <f>'[2]1.2_OriginalTargets_AfterMC'!X171</f>
        <v>0</v>
      </c>
      <c r="T158" s="505">
        <f>'[2]1.2_OriginalTargets_AfterMC'!AC171</f>
        <v>0</v>
      </c>
      <c r="U158" s="505">
        <f>'[2]1.2_OriginalTargets_AfterMC'!AD171</f>
        <v>0</v>
      </c>
      <c r="V158" s="505">
        <f>'[2]1.2_OriginalTargets_AfterMC'!AE171</f>
        <v>0</v>
      </c>
      <c r="W158" s="505">
        <f>'[2]1.2_OriginalTargets_AfterMC'!AF171</f>
        <v>0</v>
      </c>
      <c r="X158" s="505">
        <f>'[2]1.2_OriginalTargets_AfterMC'!AG171</f>
        <v>0</v>
      </c>
      <c r="Y158" s="506">
        <f>'[2]1.2_OriginalTargets_AfterMC'!AH171</f>
        <v>0</v>
      </c>
      <c r="AA158" s="505">
        <f>'[2]1.2_OriginalTargets_AfterMC'!AK171</f>
        <v>0</v>
      </c>
      <c r="AB158" s="505">
        <f>'[2]1.2_OriginalTargets_AfterMC'!AL171</f>
        <v>0</v>
      </c>
      <c r="AC158" s="505">
        <f>'[2]1.2_OriginalTargets_AfterMC'!AM171</f>
        <v>0</v>
      </c>
      <c r="AD158" s="505">
        <f>'[2]1.2_OriginalTargets_AfterMC'!AN171</f>
        <v>0</v>
      </c>
      <c r="AE158" s="505">
        <f>'[2]1.2_OriginalTargets_AfterMC'!AO171</f>
        <v>0</v>
      </c>
      <c r="AF158" s="506">
        <f>'[2]1.2_OriginalTargets_AfterMC'!AP171</f>
        <v>0</v>
      </c>
      <c r="AG158" s="507"/>
      <c r="AH158" s="505">
        <f>'[2]1.2_OriginalTargets_AfterMC'!AR171</f>
        <v>0</v>
      </c>
      <c r="AI158" s="505">
        <f>'[2]1.2_OriginalTargets_AfterMC'!AS171</f>
        <v>0</v>
      </c>
      <c r="AJ158" s="505">
        <f>'[2]1.2_OriginalTargets_AfterMC'!AT171</f>
        <v>0</v>
      </c>
      <c r="AK158" s="505">
        <f>'[2]1.2_OriginalTargets_AfterMC'!AU171</f>
        <v>0</v>
      </c>
      <c r="AL158" s="505">
        <f>'[2]1.2_OriginalTargets_AfterMC'!AV171</f>
        <v>0</v>
      </c>
      <c r="AM158" s="506">
        <f>'[2]1.2_OriginalTargets_AfterMC'!AW171</f>
        <v>0</v>
      </c>
      <c r="AN158" s="507"/>
      <c r="AO158" s="505">
        <f>'[2]1.2_OriginalTargets_AfterMC'!AY171</f>
        <v>0</v>
      </c>
      <c r="AP158" s="505">
        <f>'[2]1.2_OriginalTargets_AfterMC'!AZ171</f>
        <v>0</v>
      </c>
      <c r="AQ158" s="505">
        <f>'[2]1.2_OriginalTargets_AfterMC'!BA171</f>
        <v>0</v>
      </c>
      <c r="AR158" s="505">
        <f>'[2]1.2_OriginalTargets_AfterMC'!BB171</f>
        <v>0</v>
      </c>
      <c r="AS158" s="505">
        <f>'[2]1.2_OriginalTargets_AfterMC'!BC171</f>
        <v>0</v>
      </c>
      <c r="AT158" s="506">
        <f>'[2]1.2_OriginalTargets_AfterMC'!BD171</f>
        <v>0</v>
      </c>
      <c r="AU158" s="507"/>
      <c r="AV158" s="505">
        <f>'[2]1.2_OriginalTargets_AfterMC'!BF171</f>
        <v>0</v>
      </c>
      <c r="AW158" s="505">
        <f>'[2]1.2_OriginalTargets_AfterMC'!BG171</f>
        <v>0</v>
      </c>
      <c r="AX158" s="505">
        <f>'[2]1.2_OriginalTargets_AfterMC'!BH171</f>
        <v>0</v>
      </c>
      <c r="AY158" s="505">
        <f>'[2]1.2_OriginalTargets_AfterMC'!BI171</f>
        <v>0</v>
      </c>
      <c r="AZ158" s="505">
        <f>'[2]1.2_OriginalTargets_AfterMC'!BJ171</f>
        <v>0</v>
      </c>
      <c r="BA158" s="506">
        <f>'[2]1.2_OriginalTargets_AfterMC'!BK171</f>
        <v>0</v>
      </c>
    </row>
    <row r="159" spans="1:53" ht="13.15">
      <c r="A159" s="508"/>
      <c r="B159" s="509"/>
      <c r="C159" s="510"/>
      <c r="D159" s="511"/>
      <c r="E159" s="504" t="s">
        <v>53</v>
      </c>
      <c r="F159" s="512">
        <f>'[2]1.2_OriginalTargets_AfterMC'!I172</f>
        <v>0</v>
      </c>
      <c r="G159" s="512">
        <f>'[2]1.2_OriginalTargets_AfterMC'!J172</f>
        <v>0</v>
      </c>
      <c r="H159" s="512">
        <f>'[2]1.2_OriginalTargets_AfterMC'!K172</f>
        <v>0</v>
      </c>
      <c r="I159" s="512">
        <f>'[2]1.2_OriginalTargets_AfterMC'!L172</f>
        <v>0</v>
      </c>
      <c r="J159" s="512">
        <f>'[2]1.2_OriginalTargets_AfterMC'!M172</f>
        <v>0</v>
      </c>
      <c r="K159" s="513">
        <f>'[2]1.2_OriginalTargets_AfterMC'!N172</f>
        <v>0</v>
      </c>
      <c r="M159" s="512">
        <f>'[2]1.2_OriginalTargets_AfterMC'!S172</f>
        <v>0</v>
      </c>
      <c r="N159" s="512">
        <f>'[2]1.2_OriginalTargets_AfterMC'!T172</f>
        <v>0</v>
      </c>
      <c r="O159" s="512">
        <f>'[2]1.2_OriginalTargets_AfterMC'!U172</f>
        <v>0</v>
      </c>
      <c r="P159" s="512">
        <f>'[2]1.2_OriginalTargets_AfterMC'!V172</f>
        <v>0</v>
      </c>
      <c r="Q159" s="512">
        <f>'[2]1.2_OriginalTargets_AfterMC'!W172</f>
        <v>0</v>
      </c>
      <c r="R159" s="513">
        <f>'[2]1.2_OriginalTargets_AfterMC'!X172</f>
        <v>0</v>
      </c>
      <c r="T159" s="512">
        <f>'[2]1.2_OriginalTargets_AfterMC'!AC172</f>
        <v>0</v>
      </c>
      <c r="U159" s="512">
        <f>'[2]1.2_OriginalTargets_AfterMC'!AD172</f>
        <v>0</v>
      </c>
      <c r="V159" s="512">
        <f>'[2]1.2_OriginalTargets_AfterMC'!AE172</f>
        <v>0</v>
      </c>
      <c r="W159" s="512">
        <f>'[2]1.2_OriginalTargets_AfterMC'!AF172</f>
        <v>0</v>
      </c>
      <c r="X159" s="512">
        <f>'[2]1.2_OriginalTargets_AfterMC'!AG172</f>
        <v>0</v>
      </c>
      <c r="Y159" s="513">
        <f>'[2]1.2_OriginalTargets_AfterMC'!AH172</f>
        <v>0</v>
      </c>
      <c r="AA159" s="512">
        <f>'[2]1.2_OriginalTargets_AfterMC'!AK172</f>
        <v>0</v>
      </c>
      <c r="AB159" s="512">
        <f>'[2]1.2_OriginalTargets_AfterMC'!AL172</f>
        <v>0</v>
      </c>
      <c r="AC159" s="512">
        <f>'[2]1.2_OriginalTargets_AfterMC'!AM172</f>
        <v>0</v>
      </c>
      <c r="AD159" s="512">
        <f>'[2]1.2_OriginalTargets_AfterMC'!AN172</f>
        <v>0</v>
      </c>
      <c r="AE159" s="512">
        <f>'[2]1.2_OriginalTargets_AfterMC'!AO172</f>
        <v>0</v>
      </c>
      <c r="AF159" s="513">
        <f>'[2]1.2_OriginalTargets_AfterMC'!AP172</f>
        <v>0</v>
      </c>
      <c r="AG159" s="507"/>
      <c r="AH159" s="512">
        <f>'[2]1.2_OriginalTargets_AfterMC'!AR172</f>
        <v>0</v>
      </c>
      <c r="AI159" s="512">
        <f>'[2]1.2_OriginalTargets_AfterMC'!AS172</f>
        <v>0</v>
      </c>
      <c r="AJ159" s="512">
        <f>'[2]1.2_OriginalTargets_AfterMC'!AT172</f>
        <v>0</v>
      </c>
      <c r="AK159" s="512">
        <f>'[2]1.2_OriginalTargets_AfterMC'!AU172</f>
        <v>0</v>
      </c>
      <c r="AL159" s="512">
        <f>'[2]1.2_OriginalTargets_AfterMC'!AV172</f>
        <v>0</v>
      </c>
      <c r="AM159" s="513">
        <f>'[2]1.2_OriginalTargets_AfterMC'!AW172</f>
        <v>0</v>
      </c>
      <c r="AN159" s="507"/>
      <c r="AO159" s="512">
        <f>'[2]1.2_OriginalTargets_AfterMC'!AY172</f>
        <v>0</v>
      </c>
      <c r="AP159" s="512">
        <f>'[2]1.2_OriginalTargets_AfterMC'!AZ172</f>
        <v>0</v>
      </c>
      <c r="AQ159" s="512">
        <f>'[2]1.2_OriginalTargets_AfterMC'!BA172</f>
        <v>0</v>
      </c>
      <c r="AR159" s="512">
        <f>'[2]1.2_OriginalTargets_AfterMC'!BB172</f>
        <v>0</v>
      </c>
      <c r="AS159" s="512">
        <f>'[2]1.2_OriginalTargets_AfterMC'!BC172</f>
        <v>0</v>
      </c>
      <c r="AT159" s="513">
        <f>'[2]1.2_OriginalTargets_AfterMC'!BD172</f>
        <v>0</v>
      </c>
      <c r="AU159" s="507"/>
      <c r="AV159" s="512">
        <f>'[2]1.2_OriginalTargets_AfterMC'!BF172</f>
        <v>0</v>
      </c>
      <c r="AW159" s="512">
        <f>'[2]1.2_OriginalTargets_AfterMC'!BG172</f>
        <v>0</v>
      </c>
      <c r="AX159" s="512">
        <f>'[2]1.2_OriginalTargets_AfterMC'!BH172</f>
        <v>0</v>
      </c>
      <c r="AY159" s="512">
        <f>'[2]1.2_OriginalTargets_AfterMC'!BI172</f>
        <v>0</v>
      </c>
      <c r="AZ159" s="512">
        <f>'[2]1.2_OriginalTargets_AfterMC'!BJ172</f>
        <v>0</v>
      </c>
      <c r="BA159" s="513">
        <f>'[2]1.2_OriginalTargets_AfterMC'!BK172</f>
        <v>0</v>
      </c>
    </row>
    <row r="160" spans="1:53" ht="13.15">
      <c r="A160" s="508"/>
      <c r="B160" s="509"/>
      <c r="C160" s="510"/>
      <c r="D160" s="511"/>
      <c r="E160" s="504" t="s">
        <v>54</v>
      </c>
      <c r="F160" s="512">
        <f>'[2]1.2_OriginalTargets_AfterMC'!I173</f>
        <v>0</v>
      </c>
      <c r="G160" s="512">
        <f>'[2]1.2_OriginalTargets_AfterMC'!J173</f>
        <v>0</v>
      </c>
      <c r="H160" s="512">
        <f>'[2]1.2_OriginalTargets_AfterMC'!K173</f>
        <v>0</v>
      </c>
      <c r="I160" s="512">
        <f>'[2]1.2_OriginalTargets_AfterMC'!L173</f>
        <v>0</v>
      </c>
      <c r="J160" s="512">
        <f>'[2]1.2_OriginalTargets_AfterMC'!M173</f>
        <v>0</v>
      </c>
      <c r="K160" s="513">
        <f>'[2]1.2_OriginalTargets_AfterMC'!N173</f>
        <v>0</v>
      </c>
      <c r="M160" s="512">
        <f>'[2]1.2_OriginalTargets_AfterMC'!S173</f>
        <v>0</v>
      </c>
      <c r="N160" s="512">
        <f>'[2]1.2_OriginalTargets_AfterMC'!T173</f>
        <v>0</v>
      </c>
      <c r="O160" s="512">
        <f>'[2]1.2_OriginalTargets_AfterMC'!U173</f>
        <v>0</v>
      </c>
      <c r="P160" s="512">
        <f>'[2]1.2_OriginalTargets_AfterMC'!V173</f>
        <v>0</v>
      </c>
      <c r="Q160" s="512">
        <f>'[2]1.2_OriginalTargets_AfterMC'!W173</f>
        <v>0</v>
      </c>
      <c r="R160" s="513">
        <f>'[2]1.2_OriginalTargets_AfterMC'!X173</f>
        <v>0</v>
      </c>
      <c r="T160" s="512">
        <f>'[2]1.2_OriginalTargets_AfterMC'!AC173</f>
        <v>0</v>
      </c>
      <c r="U160" s="512">
        <f>'[2]1.2_OriginalTargets_AfterMC'!AD173</f>
        <v>0</v>
      </c>
      <c r="V160" s="512">
        <f>'[2]1.2_OriginalTargets_AfterMC'!AE173</f>
        <v>0</v>
      </c>
      <c r="W160" s="512">
        <f>'[2]1.2_OriginalTargets_AfterMC'!AF173</f>
        <v>0</v>
      </c>
      <c r="X160" s="512">
        <f>'[2]1.2_OriginalTargets_AfterMC'!AG173</f>
        <v>0</v>
      </c>
      <c r="Y160" s="513">
        <f>'[2]1.2_OriginalTargets_AfterMC'!AH173</f>
        <v>0</v>
      </c>
      <c r="AA160" s="512">
        <f>'[2]1.2_OriginalTargets_AfterMC'!AK173</f>
        <v>0</v>
      </c>
      <c r="AB160" s="512">
        <f>'[2]1.2_OriginalTargets_AfterMC'!AL173</f>
        <v>0</v>
      </c>
      <c r="AC160" s="512">
        <f>'[2]1.2_OriginalTargets_AfterMC'!AM173</f>
        <v>0</v>
      </c>
      <c r="AD160" s="512">
        <f>'[2]1.2_OriginalTargets_AfterMC'!AN173</f>
        <v>0</v>
      </c>
      <c r="AE160" s="512">
        <f>'[2]1.2_OriginalTargets_AfterMC'!AO173</f>
        <v>0</v>
      </c>
      <c r="AF160" s="513">
        <f>'[2]1.2_OriginalTargets_AfterMC'!AP173</f>
        <v>0</v>
      </c>
      <c r="AG160" s="507"/>
      <c r="AH160" s="512">
        <f>'[2]1.2_OriginalTargets_AfterMC'!AR173</f>
        <v>0</v>
      </c>
      <c r="AI160" s="512">
        <f>'[2]1.2_OriginalTargets_AfterMC'!AS173</f>
        <v>0</v>
      </c>
      <c r="AJ160" s="512">
        <f>'[2]1.2_OriginalTargets_AfterMC'!AT173</f>
        <v>0</v>
      </c>
      <c r="AK160" s="512">
        <f>'[2]1.2_OriginalTargets_AfterMC'!AU173</f>
        <v>0</v>
      </c>
      <c r="AL160" s="512">
        <f>'[2]1.2_OriginalTargets_AfterMC'!AV173</f>
        <v>0</v>
      </c>
      <c r="AM160" s="513">
        <f>'[2]1.2_OriginalTargets_AfterMC'!AW173</f>
        <v>0</v>
      </c>
      <c r="AN160" s="507"/>
      <c r="AO160" s="512">
        <f>'[2]1.2_OriginalTargets_AfterMC'!AY173</f>
        <v>0</v>
      </c>
      <c r="AP160" s="512">
        <f>'[2]1.2_OriginalTargets_AfterMC'!AZ173</f>
        <v>0</v>
      </c>
      <c r="AQ160" s="512">
        <f>'[2]1.2_OriginalTargets_AfterMC'!BA173</f>
        <v>0</v>
      </c>
      <c r="AR160" s="512">
        <f>'[2]1.2_OriginalTargets_AfterMC'!BB173</f>
        <v>0</v>
      </c>
      <c r="AS160" s="512">
        <f>'[2]1.2_OriginalTargets_AfterMC'!BC173</f>
        <v>0</v>
      </c>
      <c r="AT160" s="513">
        <f>'[2]1.2_OriginalTargets_AfterMC'!BD173</f>
        <v>0</v>
      </c>
      <c r="AU160" s="507"/>
      <c r="AV160" s="512">
        <f>'[2]1.2_OriginalTargets_AfterMC'!BF173</f>
        <v>0</v>
      </c>
      <c r="AW160" s="512">
        <f>'[2]1.2_OriginalTargets_AfterMC'!BG173</f>
        <v>0</v>
      </c>
      <c r="AX160" s="512">
        <f>'[2]1.2_OriginalTargets_AfterMC'!BH173</f>
        <v>0</v>
      </c>
      <c r="AY160" s="512">
        <f>'[2]1.2_OriginalTargets_AfterMC'!BI173</f>
        <v>0</v>
      </c>
      <c r="AZ160" s="512">
        <f>'[2]1.2_OriginalTargets_AfterMC'!BJ173</f>
        <v>0</v>
      </c>
      <c r="BA160" s="513">
        <f>'[2]1.2_OriginalTargets_AfterMC'!BK173</f>
        <v>0</v>
      </c>
    </row>
    <row r="161" spans="1:53" ht="13.5" thickBot="1">
      <c r="A161" s="508"/>
      <c r="B161" s="514"/>
      <c r="C161" s="515"/>
      <c r="D161" s="516"/>
      <c r="E161" s="517" t="s">
        <v>55</v>
      </c>
      <c r="F161" s="518">
        <f>'[2]1.2_OriginalTargets_AfterMC'!I174</f>
        <v>0</v>
      </c>
      <c r="G161" s="518">
        <f>'[2]1.2_OriginalTargets_AfterMC'!J174</f>
        <v>0</v>
      </c>
      <c r="H161" s="518">
        <f>'[2]1.2_OriginalTargets_AfterMC'!K174</f>
        <v>0</v>
      </c>
      <c r="I161" s="518">
        <f>'[2]1.2_OriginalTargets_AfterMC'!L174</f>
        <v>0</v>
      </c>
      <c r="J161" s="518">
        <f>'[2]1.2_OriginalTargets_AfterMC'!M174</f>
        <v>0</v>
      </c>
      <c r="K161" s="519">
        <f>'[2]1.2_OriginalTargets_AfterMC'!N174</f>
        <v>0</v>
      </c>
      <c r="M161" s="518">
        <f>'[2]1.2_OriginalTargets_AfterMC'!S174</f>
        <v>0</v>
      </c>
      <c r="N161" s="518">
        <f>'[2]1.2_OriginalTargets_AfterMC'!T174</f>
        <v>0</v>
      </c>
      <c r="O161" s="518">
        <f>'[2]1.2_OriginalTargets_AfterMC'!U174</f>
        <v>0</v>
      </c>
      <c r="P161" s="518">
        <f>'[2]1.2_OriginalTargets_AfterMC'!V174</f>
        <v>0</v>
      </c>
      <c r="Q161" s="518">
        <f>'[2]1.2_OriginalTargets_AfterMC'!W174</f>
        <v>0</v>
      </c>
      <c r="R161" s="519">
        <f>'[2]1.2_OriginalTargets_AfterMC'!X174</f>
        <v>0</v>
      </c>
      <c r="T161" s="518">
        <f>'[2]1.2_OriginalTargets_AfterMC'!AC174</f>
        <v>0</v>
      </c>
      <c r="U161" s="518">
        <f>'[2]1.2_OriginalTargets_AfterMC'!AD174</f>
        <v>0</v>
      </c>
      <c r="V161" s="518">
        <f>'[2]1.2_OriginalTargets_AfterMC'!AE174</f>
        <v>0</v>
      </c>
      <c r="W161" s="518">
        <f>'[2]1.2_OriginalTargets_AfterMC'!AF174</f>
        <v>0</v>
      </c>
      <c r="X161" s="518">
        <f>'[2]1.2_OriginalTargets_AfterMC'!AG174</f>
        <v>0</v>
      </c>
      <c r="Y161" s="519">
        <f>'[2]1.2_OriginalTargets_AfterMC'!AH174</f>
        <v>0</v>
      </c>
      <c r="AA161" s="518">
        <f>'[2]1.2_OriginalTargets_AfterMC'!AK174</f>
        <v>0</v>
      </c>
      <c r="AB161" s="518">
        <f>'[2]1.2_OriginalTargets_AfterMC'!AL174</f>
        <v>0</v>
      </c>
      <c r="AC161" s="518">
        <f>'[2]1.2_OriginalTargets_AfterMC'!AM174</f>
        <v>0</v>
      </c>
      <c r="AD161" s="518">
        <f>'[2]1.2_OriginalTargets_AfterMC'!AN174</f>
        <v>0</v>
      </c>
      <c r="AE161" s="518">
        <f>'[2]1.2_OriginalTargets_AfterMC'!AO174</f>
        <v>0</v>
      </c>
      <c r="AF161" s="519">
        <f>'[2]1.2_OriginalTargets_AfterMC'!AP174</f>
        <v>0</v>
      </c>
      <c r="AG161" s="507"/>
      <c r="AH161" s="518">
        <f>'[2]1.2_OriginalTargets_AfterMC'!AR174</f>
        <v>0</v>
      </c>
      <c r="AI161" s="518">
        <f>'[2]1.2_OriginalTargets_AfterMC'!AS174</f>
        <v>0</v>
      </c>
      <c r="AJ161" s="518">
        <f>'[2]1.2_OriginalTargets_AfterMC'!AT174</f>
        <v>0</v>
      </c>
      <c r="AK161" s="518">
        <f>'[2]1.2_OriginalTargets_AfterMC'!AU174</f>
        <v>0</v>
      </c>
      <c r="AL161" s="518">
        <f>'[2]1.2_OriginalTargets_AfterMC'!AV174</f>
        <v>0</v>
      </c>
      <c r="AM161" s="519">
        <f>'[2]1.2_OriginalTargets_AfterMC'!AW174</f>
        <v>0</v>
      </c>
      <c r="AN161" s="507"/>
      <c r="AO161" s="518">
        <f>'[2]1.2_OriginalTargets_AfterMC'!AY174</f>
        <v>0</v>
      </c>
      <c r="AP161" s="518">
        <f>'[2]1.2_OriginalTargets_AfterMC'!AZ174</f>
        <v>0</v>
      </c>
      <c r="AQ161" s="518">
        <f>'[2]1.2_OriginalTargets_AfterMC'!BA174</f>
        <v>0</v>
      </c>
      <c r="AR161" s="518">
        <f>'[2]1.2_OriginalTargets_AfterMC'!BB174</f>
        <v>0</v>
      </c>
      <c r="AS161" s="518">
        <f>'[2]1.2_OriginalTargets_AfterMC'!BC174</f>
        <v>0</v>
      </c>
      <c r="AT161" s="519">
        <f>'[2]1.2_OriginalTargets_AfterMC'!BD174</f>
        <v>0</v>
      </c>
      <c r="AU161" s="507"/>
      <c r="AV161" s="518">
        <f>'[2]1.2_OriginalTargets_AfterMC'!BF174</f>
        <v>0</v>
      </c>
      <c r="AW161" s="518">
        <f>'[2]1.2_OriginalTargets_AfterMC'!BG174</f>
        <v>0</v>
      </c>
      <c r="AX161" s="518">
        <f>'[2]1.2_OriginalTargets_AfterMC'!BH174</f>
        <v>0</v>
      </c>
      <c r="AY161" s="518">
        <f>'[2]1.2_OriginalTargets_AfterMC'!BI174</f>
        <v>0</v>
      </c>
      <c r="AZ161" s="518">
        <f>'[2]1.2_OriginalTargets_AfterMC'!BJ174</f>
        <v>0</v>
      </c>
      <c r="BA161" s="519">
        <f>'[2]1.2_OriginalTargets_AfterMC'!BK174</f>
        <v>0</v>
      </c>
    </row>
    <row r="162" spans="1:53" ht="25.5">
      <c r="A162" s="520" t="s">
        <v>9</v>
      </c>
      <c r="B162" s="501">
        <v>43</v>
      </c>
      <c r="C162" s="502" t="s">
        <v>48</v>
      </c>
      <c r="D162" s="503" t="s">
        <v>56</v>
      </c>
      <c r="E162" s="521" t="s">
        <v>52</v>
      </c>
      <c r="F162" s="505">
        <f>'[2]1.2_OriginalTargets_AfterMC'!I175</f>
        <v>0</v>
      </c>
      <c r="G162" s="505">
        <f>'[2]1.2_OriginalTargets_AfterMC'!J175</f>
        <v>0</v>
      </c>
      <c r="H162" s="505">
        <f>'[2]1.2_OriginalTargets_AfterMC'!K175</f>
        <v>0</v>
      </c>
      <c r="I162" s="505">
        <f>'[2]1.2_OriginalTargets_AfterMC'!L175</f>
        <v>0</v>
      </c>
      <c r="J162" s="505">
        <f>'[2]1.2_OriginalTargets_AfterMC'!M175</f>
        <v>0</v>
      </c>
      <c r="K162" s="506">
        <f>'[2]1.2_OriginalTargets_AfterMC'!N175</f>
        <v>0</v>
      </c>
      <c r="M162" s="505">
        <f>'[2]1.2_OriginalTargets_AfterMC'!S175</f>
        <v>0</v>
      </c>
      <c r="N162" s="505">
        <f>'[2]1.2_OriginalTargets_AfterMC'!T175</f>
        <v>0</v>
      </c>
      <c r="O162" s="505">
        <f>'[2]1.2_OriginalTargets_AfterMC'!U175</f>
        <v>0</v>
      </c>
      <c r="P162" s="505">
        <f>'[2]1.2_OriginalTargets_AfterMC'!V175</f>
        <v>0</v>
      </c>
      <c r="Q162" s="505">
        <f>'[2]1.2_OriginalTargets_AfterMC'!W175</f>
        <v>0</v>
      </c>
      <c r="R162" s="506">
        <f>'[2]1.2_OriginalTargets_AfterMC'!X175</f>
        <v>0</v>
      </c>
      <c r="T162" s="505">
        <f>'[2]1.2_OriginalTargets_AfterMC'!AC175</f>
        <v>0</v>
      </c>
      <c r="U162" s="505">
        <f>'[2]1.2_OriginalTargets_AfterMC'!AD175</f>
        <v>0</v>
      </c>
      <c r="V162" s="505">
        <f>'[2]1.2_OriginalTargets_AfterMC'!AE175</f>
        <v>0</v>
      </c>
      <c r="W162" s="505">
        <f>'[2]1.2_OriginalTargets_AfterMC'!AF175</f>
        <v>0</v>
      </c>
      <c r="X162" s="505">
        <f>'[2]1.2_OriginalTargets_AfterMC'!AG175</f>
        <v>0</v>
      </c>
      <c r="Y162" s="506">
        <f>'[2]1.2_OriginalTargets_AfterMC'!AH175</f>
        <v>0</v>
      </c>
      <c r="AA162" s="505">
        <f>'[2]1.2_OriginalTargets_AfterMC'!AK175</f>
        <v>0</v>
      </c>
      <c r="AB162" s="505">
        <f>'[2]1.2_OriginalTargets_AfterMC'!AL175</f>
        <v>0</v>
      </c>
      <c r="AC162" s="505">
        <f>'[2]1.2_OriginalTargets_AfterMC'!AM175</f>
        <v>0</v>
      </c>
      <c r="AD162" s="505">
        <f>'[2]1.2_OriginalTargets_AfterMC'!AN175</f>
        <v>0</v>
      </c>
      <c r="AE162" s="505">
        <f>'[2]1.2_OriginalTargets_AfterMC'!AO175</f>
        <v>0</v>
      </c>
      <c r="AF162" s="506">
        <f>'[2]1.2_OriginalTargets_AfterMC'!AP175</f>
        <v>0</v>
      </c>
      <c r="AG162" s="507"/>
      <c r="AH162" s="505">
        <f>'[2]1.2_OriginalTargets_AfterMC'!AR175</f>
        <v>0</v>
      </c>
      <c r="AI162" s="505">
        <f>'[2]1.2_OriginalTargets_AfterMC'!AS175</f>
        <v>0</v>
      </c>
      <c r="AJ162" s="505">
        <f>'[2]1.2_OriginalTargets_AfterMC'!AT175</f>
        <v>0</v>
      </c>
      <c r="AK162" s="505">
        <f>'[2]1.2_OriginalTargets_AfterMC'!AU175</f>
        <v>0</v>
      </c>
      <c r="AL162" s="505">
        <f>'[2]1.2_OriginalTargets_AfterMC'!AV175</f>
        <v>0</v>
      </c>
      <c r="AM162" s="506">
        <f>'[2]1.2_OriginalTargets_AfterMC'!AW175</f>
        <v>0</v>
      </c>
      <c r="AN162" s="507"/>
      <c r="AO162" s="505">
        <f>'[2]1.2_OriginalTargets_AfterMC'!AY175</f>
        <v>0</v>
      </c>
      <c r="AP162" s="505">
        <f>'[2]1.2_OriginalTargets_AfterMC'!AZ175</f>
        <v>0</v>
      </c>
      <c r="AQ162" s="505">
        <f>'[2]1.2_OriginalTargets_AfterMC'!BA175</f>
        <v>0</v>
      </c>
      <c r="AR162" s="505">
        <f>'[2]1.2_OriginalTargets_AfterMC'!BB175</f>
        <v>0</v>
      </c>
      <c r="AS162" s="505">
        <f>'[2]1.2_OriginalTargets_AfterMC'!BC175</f>
        <v>0</v>
      </c>
      <c r="AT162" s="506">
        <f>'[2]1.2_OriginalTargets_AfterMC'!BD175</f>
        <v>0</v>
      </c>
      <c r="AU162" s="507"/>
      <c r="AV162" s="505">
        <f>'[2]1.2_OriginalTargets_AfterMC'!BF175</f>
        <v>0</v>
      </c>
      <c r="AW162" s="505">
        <f>'[2]1.2_OriginalTargets_AfterMC'!BG175</f>
        <v>0</v>
      </c>
      <c r="AX162" s="505">
        <f>'[2]1.2_OriginalTargets_AfterMC'!BH175</f>
        <v>0</v>
      </c>
      <c r="AY162" s="505">
        <f>'[2]1.2_OriginalTargets_AfterMC'!BI175</f>
        <v>0</v>
      </c>
      <c r="AZ162" s="505">
        <f>'[2]1.2_OriginalTargets_AfterMC'!BJ175</f>
        <v>0</v>
      </c>
      <c r="BA162" s="506">
        <f>'[2]1.2_OriginalTargets_AfterMC'!BK175</f>
        <v>0</v>
      </c>
    </row>
    <row r="163" spans="1:53" ht="13.15">
      <c r="A163" s="508"/>
      <c r="B163" s="509"/>
      <c r="C163" s="510"/>
      <c r="D163" s="511"/>
      <c r="E163" s="504" t="s">
        <v>53</v>
      </c>
      <c r="F163" s="512">
        <f>'[2]1.2_OriginalTargets_AfterMC'!I176</f>
        <v>0</v>
      </c>
      <c r="G163" s="512">
        <f>'[2]1.2_OriginalTargets_AfterMC'!J176</f>
        <v>0</v>
      </c>
      <c r="H163" s="512">
        <f>'[2]1.2_OriginalTargets_AfterMC'!K176</f>
        <v>0</v>
      </c>
      <c r="I163" s="512">
        <f>'[2]1.2_OriginalTargets_AfterMC'!L176</f>
        <v>0</v>
      </c>
      <c r="J163" s="512">
        <f>'[2]1.2_OriginalTargets_AfterMC'!M176</f>
        <v>0</v>
      </c>
      <c r="K163" s="513">
        <f>'[2]1.2_OriginalTargets_AfterMC'!N176</f>
        <v>0</v>
      </c>
      <c r="M163" s="512">
        <f>'[2]1.2_OriginalTargets_AfterMC'!S176</f>
        <v>0</v>
      </c>
      <c r="N163" s="512">
        <f>'[2]1.2_OriginalTargets_AfterMC'!T176</f>
        <v>0</v>
      </c>
      <c r="O163" s="512">
        <f>'[2]1.2_OriginalTargets_AfterMC'!U176</f>
        <v>0</v>
      </c>
      <c r="P163" s="512">
        <f>'[2]1.2_OriginalTargets_AfterMC'!V176</f>
        <v>0</v>
      </c>
      <c r="Q163" s="512">
        <f>'[2]1.2_OriginalTargets_AfterMC'!W176</f>
        <v>0</v>
      </c>
      <c r="R163" s="513">
        <f>'[2]1.2_OriginalTargets_AfterMC'!X176</f>
        <v>0</v>
      </c>
      <c r="T163" s="512">
        <f>'[2]1.2_OriginalTargets_AfterMC'!AC176</f>
        <v>0</v>
      </c>
      <c r="U163" s="512">
        <f>'[2]1.2_OriginalTargets_AfterMC'!AD176</f>
        <v>0</v>
      </c>
      <c r="V163" s="512">
        <f>'[2]1.2_OriginalTargets_AfterMC'!AE176</f>
        <v>0</v>
      </c>
      <c r="W163" s="512">
        <f>'[2]1.2_OriginalTargets_AfterMC'!AF176</f>
        <v>0</v>
      </c>
      <c r="X163" s="512">
        <f>'[2]1.2_OriginalTargets_AfterMC'!AG176</f>
        <v>0</v>
      </c>
      <c r="Y163" s="513">
        <f>'[2]1.2_OriginalTargets_AfterMC'!AH176</f>
        <v>0</v>
      </c>
      <c r="AA163" s="512">
        <f>'[2]1.2_OriginalTargets_AfterMC'!AK176</f>
        <v>0</v>
      </c>
      <c r="AB163" s="512">
        <f>'[2]1.2_OriginalTargets_AfterMC'!AL176</f>
        <v>0</v>
      </c>
      <c r="AC163" s="512">
        <f>'[2]1.2_OriginalTargets_AfterMC'!AM176</f>
        <v>0</v>
      </c>
      <c r="AD163" s="512">
        <f>'[2]1.2_OriginalTargets_AfterMC'!AN176</f>
        <v>0</v>
      </c>
      <c r="AE163" s="512">
        <f>'[2]1.2_OriginalTargets_AfterMC'!AO176</f>
        <v>0</v>
      </c>
      <c r="AF163" s="513">
        <f>'[2]1.2_OriginalTargets_AfterMC'!AP176</f>
        <v>0</v>
      </c>
      <c r="AG163" s="507"/>
      <c r="AH163" s="512">
        <f>'[2]1.2_OriginalTargets_AfterMC'!AR176</f>
        <v>0</v>
      </c>
      <c r="AI163" s="512">
        <f>'[2]1.2_OriginalTargets_AfterMC'!AS176</f>
        <v>0</v>
      </c>
      <c r="AJ163" s="512">
        <f>'[2]1.2_OriginalTargets_AfterMC'!AT176</f>
        <v>0</v>
      </c>
      <c r="AK163" s="512">
        <f>'[2]1.2_OriginalTargets_AfterMC'!AU176</f>
        <v>0</v>
      </c>
      <c r="AL163" s="512">
        <f>'[2]1.2_OriginalTargets_AfterMC'!AV176</f>
        <v>0</v>
      </c>
      <c r="AM163" s="513">
        <f>'[2]1.2_OriginalTargets_AfterMC'!AW176</f>
        <v>0</v>
      </c>
      <c r="AN163" s="507"/>
      <c r="AO163" s="512">
        <f>'[2]1.2_OriginalTargets_AfterMC'!AY176</f>
        <v>0</v>
      </c>
      <c r="AP163" s="512">
        <f>'[2]1.2_OriginalTargets_AfterMC'!AZ176</f>
        <v>0</v>
      </c>
      <c r="AQ163" s="512">
        <f>'[2]1.2_OriginalTargets_AfterMC'!BA176</f>
        <v>0</v>
      </c>
      <c r="AR163" s="512">
        <f>'[2]1.2_OriginalTargets_AfterMC'!BB176</f>
        <v>0</v>
      </c>
      <c r="AS163" s="512">
        <f>'[2]1.2_OriginalTargets_AfterMC'!BC176</f>
        <v>0</v>
      </c>
      <c r="AT163" s="513">
        <f>'[2]1.2_OriginalTargets_AfterMC'!BD176</f>
        <v>0</v>
      </c>
      <c r="AU163" s="507"/>
      <c r="AV163" s="512">
        <f>'[2]1.2_OriginalTargets_AfterMC'!BF176</f>
        <v>0</v>
      </c>
      <c r="AW163" s="512">
        <f>'[2]1.2_OriginalTargets_AfterMC'!BG176</f>
        <v>0</v>
      </c>
      <c r="AX163" s="512">
        <f>'[2]1.2_OriginalTargets_AfterMC'!BH176</f>
        <v>0</v>
      </c>
      <c r="AY163" s="512">
        <f>'[2]1.2_OriginalTargets_AfterMC'!BI176</f>
        <v>0</v>
      </c>
      <c r="AZ163" s="512">
        <f>'[2]1.2_OriginalTargets_AfterMC'!BJ176</f>
        <v>0</v>
      </c>
      <c r="BA163" s="513">
        <f>'[2]1.2_OriginalTargets_AfterMC'!BK176</f>
        <v>0</v>
      </c>
    </row>
    <row r="164" spans="1:53" ht="13.15">
      <c r="A164" s="508"/>
      <c r="B164" s="509"/>
      <c r="C164" s="510"/>
      <c r="D164" s="511"/>
      <c r="E164" s="504" t="s">
        <v>54</v>
      </c>
      <c r="F164" s="512">
        <f>'[2]1.2_OriginalTargets_AfterMC'!I177</f>
        <v>1562</v>
      </c>
      <c r="G164" s="512">
        <f>'[2]1.2_OriginalTargets_AfterMC'!J177</f>
        <v>127</v>
      </c>
      <c r="H164" s="512">
        <f>'[2]1.2_OriginalTargets_AfterMC'!K177</f>
        <v>812</v>
      </c>
      <c r="I164" s="512">
        <f>'[2]1.2_OriginalTargets_AfterMC'!L177</f>
        <v>588</v>
      </c>
      <c r="J164" s="512">
        <f>'[2]1.2_OriginalTargets_AfterMC'!M177</f>
        <v>24</v>
      </c>
      <c r="K164" s="513">
        <f>'[2]1.2_OriginalTargets_AfterMC'!N177</f>
        <v>11</v>
      </c>
      <c r="M164" s="512">
        <f>'[2]1.2_OriginalTargets_AfterMC'!S177</f>
        <v>1537</v>
      </c>
      <c r="N164" s="512">
        <f>'[2]1.2_OriginalTargets_AfterMC'!T177</f>
        <v>129</v>
      </c>
      <c r="O164" s="512">
        <f>'[2]1.2_OriginalTargets_AfterMC'!U177</f>
        <v>820</v>
      </c>
      <c r="P164" s="512">
        <f>'[2]1.2_OriginalTargets_AfterMC'!V177</f>
        <v>588</v>
      </c>
      <c r="Q164" s="512">
        <f>'[2]1.2_OriginalTargets_AfterMC'!W177</f>
        <v>0</v>
      </c>
      <c r="R164" s="513">
        <f>'[2]1.2_OriginalTargets_AfterMC'!X177</f>
        <v>0</v>
      </c>
      <c r="T164" s="512">
        <f>'[2]1.2_OriginalTargets_AfterMC'!AC177</f>
        <v>1562</v>
      </c>
      <c r="U164" s="512">
        <f>'[2]1.2_OriginalTargets_AfterMC'!AD177</f>
        <v>127</v>
      </c>
      <c r="V164" s="512">
        <f>'[2]1.2_OriginalTargets_AfterMC'!AE177</f>
        <v>812</v>
      </c>
      <c r="W164" s="512">
        <f>'[2]1.2_OriginalTargets_AfterMC'!AF177</f>
        <v>588</v>
      </c>
      <c r="X164" s="512">
        <f>'[2]1.2_OriginalTargets_AfterMC'!AG177</f>
        <v>0</v>
      </c>
      <c r="Y164" s="513">
        <f>'[2]1.2_OriginalTargets_AfterMC'!AH177</f>
        <v>35</v>
      </c>
      <c r="AA164" s="512">
        <f>'[2]1.2_OriginalTargets_AfterMC'!AK177</f>
        <v>35</v>
      </c>
      <c r="AB164" s="512">
        <f>'[2]1.2_OriginalTargets_AfterMC'!AL177</f>
        <v>2</v>
      </c>
      <c r="AC164" s="512">
        <f>'[2]1.2_OriginalTargets_AfterMC'!AM177</f>
        <v>8</v>
      </c>
      <c r="AD164" s="512">
        <f>'[2]1.2_OriginalTargets_AfterMC'!AN177</f>
        <v>0</v>
      </c>
      <c r="AE164" s="512">
        <f>'[2]1.2_OriginalTargets_AfterMC'!AO177</f>
        <v>0</v>
      </c>
      <c r="AF164" s="513">
        <f>'[2]1.2_OriginalTargets_AfterMC'!AP177</f>
        <v>-35</v>
      </c>
      <c r="AG164" s="507"/>
      <c r="AH164" s="512">
        <f>'[2]1.2_OriginalTargets_AfterMC'!AR177</f>
        <v>10</v>
      </c>
      <c r="AI164" s="512">
        <f>'[2]1.2_OriginalTargets_AfterMC'!AS177</f>
        <v>2</v>
      </c>
      <c r="AJ164" s="512">
        <f>'[2]1.2_OriginalTargets_AfterMC'!AT177</f>
        <v>8</v>
      </c>
      <c r="AK164" s="512">
        <f>'[2]1.2_OriginalTargets_AfterMC'!AU177</f>
        <v>0</v>
      </c>
      <c r="AL164" s="512">
        <f>'[2]1.2_OriginalTargets_AfterMC'!AV177</f>
        <v>0</v>
      </c>
      <c r="AM164" s="513">
        <f>'[2]1.2_OriginalTargets_AfterMC'!AW177</f>
        <v>-10</v>
      </c>
      <c r="AN164" s="507"/>
      <c r="AO164" s="512">
        <f>'[2]1.2_OriginalTargets_AfterMC'!AY177</f>
        <v>0</v>
      </c>
      <c r="AP164" s="512">
        <f>'[2]1.2_OriginalTargets_AfterMC'!AZ177</f>
        <v>0</v>
      </c>
      <c r="AQ164" s="512">
        <f>'[2]1.2_OriginalTargets_AfterMC'!BA177</f>
        <v>0</v>
      </c>
      <c r="AR164" s="512">
        <f>'[2]1.2_OriginalTargets_AfterMC'!BB177</f>
        <v>0</v>
      </c>
      <c r="AS164" s="512">
        <f>'[2]1.2_OriginalTargets_AfterMC'!BC177</f>
        <v>0</v>
      </c>
      <c r="AT164" s="513">
        <f>'[2]1.2_OriginalTargets_AfterMC'!BD177</f>
        <v>0</v>
      </c>
      <c r="AU164" s="507"/>
      <c r="AV164" s="512">
        <f>'[2]1.2_OriginalTargets_AfterMC'!BF177</f>
        <v>25</v>
      </c>
      <c r="AW164" s="512">
        <f>'[2]1.2_OriginalTargets_AfterMC'!BG177</f>
        <v>0</v>
      </c>
      <c r="AX164" s="512">
        <f>'[2]1.2_OriginalTargets_AfterMC'!BH177</f>
        <v>0</v>
      </c>
      <c r="AY164" s="512">
        <f>'[2]1.2_OriginalTargets_AfterMC'!BI177</f>
        <v>0</v>
      </c>
      <c r="AZ164" s="512">
        <f>'[2]1.2_OriginalTargets_AfterMC'!BJ177</f>
        <v>0</v>
      </c>
      <c r="BA164" s="513">
        <f>'[2]1.2_OriginalTargets_AfterMC'!BK177</f>
        <v>25</v>
      </c>
    </row>
    <row r="165" spans="1:53" ht="13.5" thickBot="1">
      <c r="A165" s="508"/>
      <c r="B165" s="514"/>
      <c r="C165" s="515"/>
      <c r="D165" s="516"/>
      <c r="E165" s="517" t="s">
        <v>55</v>
      </c>
      <c r="F165" s="518">
        <f>'[2]1.2_OriginalTargets_AfterMC'!I178</f>
        <v>0</v>
      </c>
      <c r="G165" s="518">
        <f>'[2]1.2_OriginalTargets_AfterMC'!J178</f>
        <v>0</v>
      </c>
      <c r="H165" s="518">
        <f>'[2]1.2_OriginalTargets_AfterMC'!K178</f>
        <v>0</v>
      </c>
      <c r="I165" s="518">
        <f>'[2]1.2_OriginalTargets_AfterMC'!L178</f>
        <v>0</v>
      </c>
      <c r="J165" s="518">
        <f>'[2]1.2_OriginalTargets_AfterMC'!M178</f>
        <v>0</v>
      </c>
      <c r="K165" s="519">
        <f>'[2]1.2_OriginalTargets_AfterMC'!N178</f>
        <v>0</v>
      </c>
      <c r="M165" s="518">
        <f>'[2]1.2_OriginalTargets_AfterMC'!S178</f>
        <v>0</v>
      </c>
      <c r="N165" s="518">
        <f>'[2]1.2_OriginalTargets_AfterMC'!T178</f>
        <v>0</v>
      </c>
      <c r="O165" s="518">
        <f>'[2]1.2_OriginalTargets_AfterMC'!U178</f>
        <v>0</v>
      </c>
      <c r="P165" s="518">
        <f>'[2]1.2_OriginalTargets_AfterMC'!V178</f>
        <v>0</v>
      </c>
      <c r="Q165" s="518">
        <f>'[2]1.2_OriginalTargets_AfterMC'!W178</f>
        <v>0</v>
      </c>
      <c r="R165" s="519">
        <f>'[2]1.2_OriginalTargets_AfterMC'!X178</f>
        <v>0</v>
      </c>
      <c r="T165" s="518">
        <f>'[2]1.2_OriginalTargets_AfterMC'!AC178</f>
        <v>0</v>
      </c>
      <c r="U165" s="518">
        <f>'[2]1.2_OriginalTargets_AfterMC'!AD178</f>
        <v>0</v>
      </c>
      <c r="V165" s="518">
        <f>'[2]1.2_OriginalTargets_AfterMC'!AE178</f>
        <v>0</v>
      </c>
      <c r="W165" s="518">
        <f>'[2]1.2_OriginalTargets_AfterMC'!AF178</f>
        <v>0</v>
      </c>
      <c r="X165" s="518">
        <f>'[2]1.2_OriginalTargets_AfterMC'!AG178</f>
        <v>0</v>
      </c>
      <c r="Y165" s="519">
        <f>'[2]1.2_OriginalTargets_AfterMC'!AH178</f>
        <v>0</v>
      </c>
      <c r="AA165" s="518">
        <f>'[2]1.2_OriginalTargets_AfterMC'!AK178</f>
        <v>0</v>
      </c>
      <c r="AB165" s="518">
        <f>'[2]1.2_OriginalTargets_AfterMC'!AL178</f>
        <v>0</v>
      </c>
      <c r="AC165" s="518">
        <f>'[2]1.2_OriginalTargets_AfterMC'!AM178</f>
        <v>0</v>
      </c>
      <c r="AD165" s="518">
        <f>'[2]1.2_OriginalTargets_AfterMC'!AN178</f>
        <v>0</v>
      </c>
      <c r="AE165" s="518">
        <f>'[2]1.2_OriginalTargets_AfterMC'!AO178</f>
        <v>0</v>
      </c>
      <c r="AF165" s="519">
        <f>'[2]1.2_OriginalTargets_AfterMC'!AP178</f>
        <v>0</v>
      </c>
      <c r="AG165" s="507"/>
      <c r="AH165" s="518">
        <f>'[2]1.2_OriginalTargets_AfterMC'!AR178</f>
        <v>0</v>
      </c>
      <c r="AI165" s="518">
        <f>'[2]1.2_OriginalTargets_AfterMC'!AS178</f>
        <v>0</v>
      </c>
      <c r="AJ165" s="518">
        <f>'[2]1.2_OriginalTargets_AfterMC'!AT178</f>
        <v>0</v>
      </c>
      <c r="AK165" s="518">
        <f>'[2]1.2_OriginalTargets_AfterMC'!AU178</f>
        <v>0</v>
      </c>
      <c r="AL165" s="518">
        <f>'[2]1.2_OriginalTargets_AfterMC'!AV178</f>
        <v>0</v>
      </c>
      <c r="AM165" s="519">
        <f>'[2]1.2_OriginalTargets_AfterMC'!AW178</f>
        <v>0</v>
      </c>
      <c r="AN165" s="507"/>
      <c r="AO165" s="518">
        <f>'[2]1.2_OriginalTargets_AfterMC'!AY178</f>
        <v>0</v>
      </c>
      <c r="AP165" s="518">
        <f>'[2]1.2_OriginalTargets_AfterMC'!AZ178</f>
        <v>0</v>
      </c>
      <c r="AQ165" s="518">
        <f>'[2]1.2_OriginalTargets_AfterMC'!BA178</f>
        <v>0</v>
      </c>
      <c r="AR165" s="518">
        <f>'[2]1.2_OriginalTargets_AfterMC'!BB178</f>
        <v>0</v>
      </c>
      <c r="AS165" s="518">
        <f>'[2]1.2_OriginalTargets_AfterMC'!BC178</f>
        <v>0</v>
      </c>
      <c r="AT165" s="519">
        <f>'[2]1.2_OriginalTargets_AfterMC'!BD178</f>
        <v>0</v>
      </c>
      <c r="AU165" s="507"/>
      <c r="AV165" s="518">
        <f>'[2]1.2_OriginalTargets_AfterMC'!BF178</f>
        <v>0</v>
      </c>
      <c r="AW165" s="518">
        <f>'[2]1.2_OriginalTargets_AfterMC'!BG178</f>
        <v>0</v>
      </c>
      <c r="AX165" s="518">
        <f>'[2]1.2_OriginalTargets_AfterMC'!BH178</f>
        <v>0</v>
      </c>
      <c r="AY165" s="518">
        <f>'[2]1.2_OriginalTargets_AfterMC'!BI178</f>
        <v>0</v>
      </c>
      <c r="AZ165" s="518">
        <f>'[2]1.2_OriginalTargets_AfterMC'!BJ178</f>
        <v>0</v>
      </c>
      <c r="BA165" s="519">
        <f>'[2]1.2_OriginalTargets_AfterMC'!BK178</f>
        <v>0</v>
      </c>
    </row>
    <row r="166" spans="1:53" ht="25.5">
      <c r="A166" s="520" t="s">
        <v>9</v>
      </c>
      <c r="B166" s="501">
        <v>21</v>
      </c>
      <c r="C166" s="502" t="s">
        <v>49</v>
      </c>
      <c r="D166" s="503" t="s">
        <v>60</v>
      </c>
      <c r="E166" s="521" t="s">
        <v>52</v>
      </c>
      <c r="F166" s="505">
        <f>'[2]1.2_OriginalTargets_AfterMC'!I179</f>
        <v>47</v>
      </c>
      <c r="G166" s="505">
        <f>'[2]1.2_OriginalTargets_AfterMC'!J179</f>
        <v>0</v>
      </c>
      <c r="H166" s="505">
        <f>'[2]1.2_OriginalTargets_AfterMC'!K179</f>
        <v>8</v>
      </c>
      <c r="I166" s="505">
        <f>'[2]1.2_OriginalTargets_AfterMC'!L179</f>
        <v>20</v>
      </c>
      <c r="J166" s="505">
        <f>'[2]1.2_OriginalTargets_AfterMC'!M179</f>
        <v>19</v>
      </c>
      <c r="K166" s="506">
        <f>'[2]1.2_OriginalTargets_AfterMC'!N179</f>
        <v>0</v>
      </c>
      <c r="M166" s="505">
        <f>'[2]1.2_OriginalTargets_AfterMC'!S179</f>
        <v>37</v>
      </c>
      <c r="N166" s="505">
        <f>'[2]1.2_OriginalTargets_AfterMC'!T179</f>
        <v>0</v>
      </c>
      <c r="O166" s="505">
        <f>'[2]1.2_OriginalTargets_AfterMC'!U179</f>
        <v>29</v>
      </c>
      <c r="P166" s="505">
        <f>'[2]1.2_OriginalTargets_AfterMC'!V179</f>
        <v>8</v>
      </c>
      <c r="Q166" s="505">
        <f>'[2]1.2_OriginalTargets_AfterMC'!W179</f>
        <v>0</v>
      </c>
      <c r="R166" s="506">
        <f>'[2]1.2_OriginalTargets_AfterMC'!X179</f>
        <v>0</v>
      </c>
      <c r="T166" s="505">
        <f>'[2]1.2_OriginalTargets_AfterMC'!AC179</f>
        <v>47</v>
      </c>
      <c r="U166" s="505">
        <f>'[2]1.2_OriginalTargets_AfterMC'!AD179</f>
        <v>0</v>
      </c>
      <c r="V166" s="505">
        <f>'[2]1.2_OriginalTargets_AfterMC'!AE179</f>
        <v>0</v>
      </c>
      <c r="W166" s="505">
        <f>'[2]1.2_OriginalTargets_AfterMC'!AF179</f>
        <v>8</v>
      </c>
      <c r="X166" s="505">
        <f>'[2]1.2_OriginalTargets_AfterMC'!AG179</f>
        <v>0</v>
      </c>
      <c r="Y166" s="506">
        <f>'[2]1.2_OriginalTargets_AfterMC'!AH179</f>
        <v>39</v>
      </c>
      <c r="AA166" s="505">
        <f>'[2]1.2_OriginalTargets_AfterMC'!AK179</f>
        <v>39</v>
      </c>
      <c r="AB166" s="505">
        <f>'[2]1.2_OriginalTargets_AfterMC'!AL179</f>
        <v>0</v>
      </c>
      <c r="AC166" s="505">
        <f>'[2]1.2_OriginalTargets_AfterMC'!AM179</f>
        <v>29</v>
      </c>
      <c r="AD166" s="505">
        <f>'[2]1.2_OriginalTargets_AfterMC'!AN179</f>
        <v>0</v>
      </c>
      <c r="AE166" s="505">
        <f>'[2]1.2_OriginalTargets_AfterMC'!AO179</f>
        <v>0</v>
      </c>
      <c r="AF166" s="506">
        <f>'[2]1.2_OriginalTargets_AfterMC'!AP179</f>
        <v>-39</v>
      </c>
      <c r="AG166" s="507"/>
      <c r="AH166" s="505">
        <f>'[2]1.2_OriginalTargets_AfterMC'!AR179</f>
        <v>29</v>
      </c>
      <c r="AI166" s="505">
        <f>'[2]1.2_OriginalTargets_AfterMC'!AS179</f>
        <v>0</v>
      </c>
      <c r="AJ166" s="505">
        <f>'[2]1.2_OriginalTargets_AfterMC'!AT179</f>
        <v>29</v>
      </c>
      <c r="AK166" s="505">
        <f>'[2]1.2_OriginalTargets_AfterMC'!AU179</f>
        <v>0</v>
      </c>
      <c r="AL166" s="505">
        <f>'[2]1.2_OriginalTargets_AfterMC'!AV179</f>
        <v>0</v>
      </c>
      <c r="AM166" s="506">
        <f>'[2]1.2_OriginalTargets_AfterMC'!AW179</f>
        <v>-29</v>
      </c>
      <c r="AN166" s="507"/>
      <c r="AO166" s="505">
        <f>'[2]1.2_OriginalTargets_AfterMC'!AY179</f>
        <v>0</v>
      </c>
      <c r="AP166" s="505">
        <f>'[2]1.2_OriginalTargets_AfterMC'!AZ179</f>
        <v>0</v>
      </c>
      <c r="AQ166" s="505">
        <f>'[2]1.2_OriginalTargets_AfterMC'!BA179</f>
        <v>0</v>
      </c>
      <c r="AR166" s="505">
        <f>'[2]1.2_OriginalTargets_AfterMC'!BB179</f>
        <v>0</v>
      </c>
      <c r="AS166" s="505">
        <f>'[2]1.2_OriginalTargets_AfterMC'!BC179</f>
        <v>0</v>
      </c>
      <c r="AT166" s="506">
        <f>'[2]1.2_OriginalTargets_AfterMC'!BD179</f>
        <v>0</v>
      </c>
      <c r="AU166" s="507"/>
      <c r="AV166" s="505">
        <f>'[2]1.2_OriginalTargets_AfterMC'!BF179</f>
        <v>10</v>
      </c>
      <c r="AW166" s="505">
        <f>'[2]1.2_OriginalTargets_AfterMC'!BG179</f>
        <v>0</v>
      </c>
      <c r="AX166" s="505">
        <f>'[2]1.2_OriginalTargets_AfterMC'!BH179</f>
        <v>0</v>
      </c>
      <c r="AY166" s="505">
        <f>'[2]1.2_OriginalTargets_AfterMC'!BI179</f>
        <v>0</v>
      </c>
      <c r="AZ166" s="505">
        <f>'[2]1.2_OriginalTargets_AfterMC'!BJ179</f>
        <v>0</v>
      </c>
      <c r="BA166" s="506">
        <f>'[2]1.2_OriginalTargets_AfterMC'!BK179</f>
        <v>10</v>
      </c>
    </row>
    <row r="167" spans="1:53" ht="13.15">
      <c r="A167" s="508"/>
      <c r="B167" s="509"/>
      <c r="C167" s="510"/>
      <c r="D167" s="511"/>
      <c r="E167" s="504" t="s">
        <v>53</v>
      </c>
      <c r="F167" s="512">
        <f>'[2]1.2_OriginalTargets_AfterMC'!I180</f>
        <v>0</v>
      </c>
      <c r="G167" s="512">
        <f>'[2]1.2_OriginalTargets_AfterMC'!J180</f>
        <v>0</v>
      </c>
      <c r="H167" s="512">
        <f>'[2]1.2_OriginalTargets_AfterMC'!K180</f>
        <v>0</v>
      </c>
      <c r="I167" s="512">
        <f>'[2]1.2_OriginalTargets_AfterMC'!L180</f>
        <v>0</v>
      </c>
      <c r="J167" s="512">
        <f>'[2]1.2_OriginalTargets_AfterMC'!M180</f>
        <v>0</v>
      </c>
      <c r="K167" s="513">
        <f>'[2]1.2_OriginalTargets_AfterMC'!N180</f>
        <v>0</v>
      </c>
      <c r="M167" s="512">
        <f>'[2]1.2_OriginalTargets_AfterMC'!S180</f>
        <v>0</v>
      </c>
      <c r="N167" s="512">
        <f>'[2]1.2_OriginalTargets_AfterMC'!T180</f>
        <v>0</v>
      </c>
      <c r="O167" s="512">
        <f>'[2]1.2_OriginalTargets_AfterMC'!U180</f>
        <v>0</v>
      </c>
      <c r="P167" s="512">
        <f>'[2]1.2_OriginalTargets_AfterMC'!V180</f>
        <v>0</v>
      </c>
      <c r="Q167" s="512">
        <f>'[2]1.2_OriginalTargets_AfterMC'!W180</f>
        <v>0</v>
      </c>
      <c r="R167" s="513">
        <f>'[2]1.2_OriginalTargets_AfterMC'!X180</f>
        <v>0</v>
      </c>
      <c r="T167" s="512">
        <f>'[2]1.2_OriginalTargets_AfterMC'!AC180</f>
        <v>0</v>
      </c>
      <c r="U167" s="512">
        <f>'[2]1.2_OriginalTargets_AfterMC'!AD180</f>
        <v>0</v>
      </c>
      <c r="V167" s="512">
        <f>'[2]1.2_OriginalTargets_AfterMC'!AE180</f>
        <v>0</v>
      </c>
      <c r="W167" s="512">
        <f>'[2]1.2_OriginalTargets_AfterMC'!AF180</f>
        <v>0</v>
      </c>
      <c r="X167" s="512">
        <f>'[2]1.2_OriginalTargets_AfterMC'!AG180</f>
        <v>0</v>
      </c>
      <c r="Y167" s="513">
        <f>'[2]1.2_OriginalTargets_AfterMC'!AH180</f>
        <v>0</v>
      </c>
      <c r="AA167" s="512">
        <f>'[2]1.2_OriginalTargets_AfterMC'!AK180</f>
        <v>0</v>
      </c>
      <c r="AB167" s="512">
        <f>'[2]1.2_OriginalTargets_AfterMC'!AL180</f>
        <v>0</v>
      </c>
      <c r="AC167" s="512">
        <f>'[2]1.2_OriginalTargets_AfterMC'!AM180</f>
        <v>0</v>
      </c>
      <c r="AD167" s="512">
        <f>'[2]1.2_OriginalTargets_AfterMC'!AN180</f>
        <v>0</v>
      </c>
      <c r="AE167" s="512">
        <f>'[2]1.2_OriginalTargets_AfterMC'!AO180</f>
        <v>0</v>
      </c>
      <c r="AF167" s="513">
        <f>'[2]1.2_OriginalTargets_AfterMC'!AP180</f>
        <v>0</v>
      </c>
      <c r="AG167" s="507"/>
      <c r="AH167" s="512">
        <f>'[2]1.2_OriginalTargets_AfterMC'!AR180</f>
        <v>0</v>
      </c>
      <c r="AI167" s="512">
        <f>'[2]1.2_OriginalTargets_AfterMC'!AS180</f>
        <v>0</v>
      </c>
      <c r="AJ167" s="512">
        <f>'[2]1.2_OriginalTargets_AfterMC'!AT180</f>
        <v>0</v>
      </c>
      <c r="AK167" s="512">
        <f>'[2]1.2_OriginalTargets_AfterMC'!AU180</f>
        <v>0</v>
      </c>
      <c r="AL167" s="512">
        <f>'[2]1.2_OriginalTargets_AfterMC'!AV180</f>
        <v>0</v>
      </c>
      <c r="AM167" s="513">
        <f>'[2]1.2_OriginalTargets_AfterMC'!AW180</f>
        <v>0</v>
      </c>
      <c r="AN167" s="507"/>
      <c r="AO167" s="512">
        <f>'[2]1.2_OriginalTargets_AfterMC'!AY180</f>
        <v>0</v>
      </c>
      <c r="AP167" s="512">
        <f>'[2]1.2_OriginalTargets_AfterMC'!AZ180</f>
        <v>0</v>
      </c>
      <c r="AQ167" s="512">
        <f>'[2]1.2_OriginalTargets_AfterMC'!BA180</f>
        <v>0</v>
      </c>
      <c r="AR167" s="512">
        <f>'[2]1.2_OriginalTargets_AfterMC'!BB180</f>
        <v>0</v>
      </c>
      <c r="AS167" s="512">
        <f>'[2]1.2_OriginalTargets_AfterMC'!BC180</f>
        <v>0</v>
      </c>
      <c r="AT167" s="513">
        <f>'[2]1.2_OriginalTargets_AfterMC'!BD180</f>
        <v>0</v>
      </c>
      <c r="AU167" s="507"/>
      <c r="AV167" s="512">
        <f>'[2]1.2_OriginalTargets_AfterMC'!BF180</f>
        <v>0</v>
      </c>
      <c r="AW167" s="512">
        <f>'[2]1.2_OriginalTargets_AfterMC'!BG180</f>
        <v>0</v>
      </c>
      <c r="AX167" s="512">
        <f>'[2]1.2_OriginalTargets_AfterMC'!BH180</f>
        <v>0</v>
      </c>
      <c r="AY167" s="512">
        <f>'[2]1.2_OriginalTargets_AfterMC'!BI180</f>
        <v>0</v>
      </c>
      <c r="AZ167" s="512">
        <f>'[2]1.2_OriginalTargets_AfterMC'!BJ180</f>
        <v>0</v>
      </c>
      <c r="BA167" s="513">
        <f>'[2]1.2_OriginalTargets_AfterMC'!BK180</f>
        <v>0</v>
      </c>
    </row>
    <row r="168" spans="1:53" ht="13.15">
      <c r="A168" s="508"/>
      <c r="B168" s="509"/>
      <c r="C168" s="510"/>
      <c r="D168" s="511"/>
      <c r="E168" s="504" t="s">
        <v>54</v>
      </c>
      <c r="F168" s="512">
        <f>'[2]1.2_OriginalTargets_AfterMC'!I181</f>
        <v>4</v>
      </c>
      <c r="G168" s="512">
        <f>'[2]1.2_OriginalTargets_AfterMC'!J181</f>
        <v>0</v>
      </c>
      <c r="H168" s="512">
        <f>'[2]1.2_OriginalTargets_AfterMC'!K181</f>
        <v>1</v>
      </c>
      <c r="I168" s="512">
        <f>'[2]1.2_OriginalTargets_AfterMC'!L181</f>
        <v>0</v>
      </c>
      <c r="J168" s="512">
        <f>'[2]1.2_OriginalTargets_AfterMC'!M181</f>
        <v>3</v>
      </c>
      <c r="K168" s="513">
        <f>'[2]1.2_OriginalTargets_AfterMC'!N181</f>
        <v>0</v>
      </c>
      <c r="M168" s="512">
        <f>'[2]1.2_OriginalTargets_AfterMC'!S181</f>
        <v>4</v>
      </c>
      <c r="N168" s="512">
        <f>'[2]1.2_OriginalTargets_AfterMC'!T181</f>
        <v>0</v>
      </c>
      <c r="O168" s="512">
        <f>'[2]1.2_OriginalTargets_AfterMC'!U181</f>
        <v>2</v>
      </c>
      <c r="P168" s="512">
        <f>'[2]1.2_OriginalTargets_AfterMC'!V181</f>
        <v>1</v>
      </c>
      <c r="Q168" s="512">
        <f>'[2]1.2_OriginalTargets_AfterMC'!W181</f>
        <v>0</v>
      </c>
      <c r="R168" s="513">
        <f>'[2]1.2_OriginalTargets_AfterMC'!X181</f>
        <v>1</v>
      </c>
      <c r="T168" s="512">
        <f>'[2]1.2_OriginalTargets_AfterMC'!AC181</f>
        <v>4</v>
      </c>
      <c r="U168" s="512">
        <f>'[2]1.2_OriginalTargets_AfterMC'!AD181</f>
        <v>0</v>
      </c>
      <c r="V168" s="512">
        <f>'[2]1.2_OriginalTargets_AfterMC'!AE181</f>
        <v>0</v>
      </c>
      <c r="W168" s="512">
        <f>'[2]1.2_OriginalTargets_AfterMC'!AF181</f>
        <v>1</v>
      </c>
      <c r="X168" s="512">
        <f>'[2]1.2_OriginalTargets_AfterMC'!AG181</f>
        <v>0</v>
      </c>
      <c r="Y168" s="513">
        <f>'[2]1.2_OriginalTargets_AfterMC'!AH181</f>
        <v>3</v>
      </c>
      <c r="AA168" s="512">
        <f>'[2]1.2_OriginalTargets_AfterMC'!AK181</f>
        <v>2</v>
      </c>
      <c r="AB168" s="512">
        <f>'[2]1.2_OriginalTargets_AfterMC'!AL181</f>
        <v>0</v>
      </c>
      <c r="AC168" s="512">
        <f>'[2]1.2_OriginalTargets_AfterMC'!AM181</f>
        <v>2</v>
      </c>
      <c r="AD168" s="512">
        <f>'[2]1.2_OriginalTargets_AfterMC'!AN181</f>
        <v>0</v>
      </c>
      <c r="AE168" s="512">
        <f>'[2]1.2_OriginalTargets_AfterMC'!AO181</f>
        <v>0</v>
      </c>
      <c r="AF168" s="513">
        <f>'[2]1.2_OriginalTargets_AfterMC'!AP181</f>
        <v>-2</v>
      </c>
      <c r="AG168" s="507"/>
      <c r="AH168" s="512">
        <f>'[2]1.2_OriginalTargets_AfterMC'!AR181</f>
        <v>2</v>
      </c>
      <c r="AI168" s="512">
        <f>'[2]1.2_OriginalTargets_AfterMC'!AS181</f>
        <v>0</v>
      </c>
      <c r="AJ168" s="512">
        <f>'[2]1.2_OriginalTargets_AfterMC'!AT181</f>
        <v>2</v>
      </c>
      <c r="AK168" s="512">
        <f>'[2]1.2_OriginalTargets_AfterMC'!AU181</f>
        <v>0</v>
      </c>
      <c r="AL168" s="512">
        <f>'[2]1.2_OriginalTargets_AfterMC'!AV181</f>
        <v>0</v>
      </c>
      <c r="AM168" s="513">
        <f>'[2]1.2_OriginalTargets_AfterMC'!AW181</f>
        <v>-2</v>
      </c>
      <c r="AN168" s="507"/>
      <c r="AO168" s="512">
        <f>'[2]1.2_OriginalTargets_AfterMC'!AY181</f>
        <v>0</v>
      </c>
      <c r="AP168" s="512">
        <f>'[2]1.2_OriginalTargets_AfterMC'!AZ181</f>
        <v>0</v>
      </c>
      <c r="AQ168" s="512">
        <f>'[2]1.2_OriginalTargets_AfterMC'!BA181</f>
        <v>0</v>
      </c>
      <c r="AR168" s="512">
        <f>'[2]1.2_OriginalTargets_AfterMC'!BB181</f>
        <v>0</v>
      </c>
      <c r="AS168" s="512">
        <f>'[2]1.2_OriginalTargets_AfterMC'!BC181</f>
        <v>0</v>
      </c>
      <c r="AT168" s="513">
        <f>'[2]1.2_OriginalTargets_AfterMC'!BD181</f>
        <v>0</v>
      </c>
      <c r="AU168" s="507"/>
      <c r="AV168" s="512">
        <f>'[2]1.2_OriginalTargets_AfterMC'!BF181</f>
        <v>0</v>
      </c>
      <c r="AW168" s="512">
        <f>'[2]1.2_OriginalTargets_AfterMC'!BG181</f>
        <v>0</v>
      </c>
      <c r="AX168" s="512">
        <f>'[2]1.2_OriginalTargets_AfterMC'!BH181</f>
        <v>0</v>
      </c>
      <c r="AY168" s="512">
        <f>'[2]1.2_OriginalTargets_AfterMC'!BI181</f>
        <v>0</v>
      </c>
      <c r="AZ168" s="512">
        <f>'[2]1.2_OriginalTargets_AfterMC'!BJ181</f>
        <v>0</v>
      </c>
      <c r="BA168" s="513">
        <f>'[2]1.2_OriginalTargets_AfterMC'!BK181</f>
        <v>0</v>
      </c>
    </row>
    <row r="169" spans="1:53" ht="13.5" thickBot="1">
      <c r="A169" s="508"/>
      <c r="B169" s="514"/>
      <c r="C169" s="515"/>
      <c r="D169" s="516"/>
      <c r="E169" s="517" t="s">
        <v>55</v>
      </c>
      <c r="F169" s="518">
        <f>'[2]1.2_OriginalTargets_AfterMC'!I182</f>
        <v>0</v>
      </c>
      <c r="G169" s="518">
        <f>'[2]1.2_OriginalTargets_AfterMC'!J182</f>
        <v>0</v>
      </c>
      <c r="H169" s="518">
        <f>'[2]1.2_OriginalTargets_AfterMC'!K182</f>
        <v>0</v>
      </c>
      <c r="I169" s="518">
        <f>'[2]1.2_OriginalTargets_AfterMC'!L182</f>
        <v>0</v>
      </c>
      <c r="J169" s="518">
        <f>'[2]1.2_OriginalTargets_AfterMC'!M182</f>
        <v>0</v>
      </c>
      <c r="K169" s="519">
        <f>'[2]1.2_OriginalTargets_AfterMC'!N182</f>
        <v>0</v>
      </c>
      <c r="M169" s="518">
        <f>'[2]1.2_OriginalTargets_AfterMC'!S182</f>
        <v>0</v>
      </c>
      <c r="N169" s="518">
        <f>'[2]1.2_OriginalTargets_AfterMC'!T182</f>
        <v>0</v>
      </c>
      <c r="O169" s="518">
        <f>'[2]1.2_OriginalTargets_AfterMC'!U182</f>
        <v>0</v>
      </c>
      <c r="P169" s="518">
        <f>'[2]1.2_OriginalTargets_AfterMC'!V182</f>
        <v>0</v>
      </c>
      <c r="Q169" s="518">
        <f>'[2]1.2_OriginalTargets_AfterMC'!W182</f>
        <v>0</v>
      </c>
      <c r="R169" s="519">
        <f>'[2]1.2_OriginalTargets_AfterMC'!X182</f>
        <v>0</v>
      </c>
      <c r="T169" s="518">
        <f>'[2]1.2_OriginalTargets_AfterMC'!AC182</f>
        <v>0</v>
      </c>
      <c r="U169" s="518">
        <f>'[2]1.2_OriginalTargets_AfterMC'!AD182</f>
        <v>0</v>
      </c>
      <c r="V169" s="518">
        <f>'[2]1.2_OriginalTargets_AfterMC'!AE182</f>
        <v>0</v>
      </c>
      <c r="W169" s="518">
        <f>'[2]1.2_OriginalTargets_AfterMC'!AF182</f>
        <v>0</v>
      </c>
      <c r="X169" s="518">
        <f>'[2]1.2_OriginalTargets_AfterMC'!AG182</f>
        <v>0</v>
      </c>
      <c r="Y169" s="519">
        <f>'[2]1.2_OriginalTargets_AfterMC'!AH182</f>
        <v>0</v>
      </c>
      <c r="AA169" s="518">
        <f>'[2]1.2_OriginalTargets_AfterMC'!AK182</f>
        <v>0</v>
      </c>
      <c r="AB169" s="518">
        <f>'[2]1.2_OriginalTargets_AfterMC'!AL182</f>
        <v>0</v>
      </c>
      <c r="AC169" s="518">
        <f>'[2]1.2_OriginalTargets_AfterMC'!AM182</f>
        <v>0</v>
      </c>
      <c r="AD169" s="518">
        <f>'[2]1.2_OriginalTargets_AfterMC'!AN182</f>
        <v>0</v>
      </c>
      <c r="AE169" s="518">
        <f>'[2]1.2_OriginalTargets_AfterMC'!AO182</f>
        <v>0</v>
      </c>
      <c r="AF169" s="519">
        <f>'[2]1.2_OriginalTargets_AfterMC'!AP182</f>
        <v>0</v>
      </c>
      <c r="AG169" s="507"/>
      <c r="AH169" s="518">
        <f>'[2]1.2_OriginalTargets_AfterMC'!AR182</f>
        <v>0</v>
      </c>
      <c r="AI169" s="518">
        <f>'[2]1.2_OriginalTargets_AfterMC'!AS182</f>
        <v>0</v>
      </c>
      <c r="AJ169" s="518">
        <f>'[2]1.2_OriginalTargets_AfterMC'!AT182</f>
        <v>0</v>
      </c>
      <c r="AK169" s="518">
        <f>'[2]1.2_OriginalTargets_AfterMC'!AU182</f>
        <v>0</v>
      </c>
      <c r="AL169" s="518">
        <f>'[2]1.2_OriginalTargets_AfterMC'!AV182</f>
        <v>0</v>
      </c>
      <c r="AM169" s="519">
        <f>'[2]1.2_OriginalTargets_AfterMC'!AW182</f>
        <v>0</v>
      </c>
      <c r="AN169" s="507"/>
      <c r="AO169" s="518">
        <f>'[2]1.2_OriginalTargets_AfterMC'!AY182</f>
        <v>0</v>
      </c>
      <c r="AP169" s="518">
        <f>'[2]1.2_OriginalTargets_AfterMC'!AZ182</f>
        <v>0</v>
      </c>
      <c r="AQ169" s="518">
        <f>'[2]1.2_OriginalTargets_AfterMC'!BA182</f>
        <v>0</v>
      </c>
      <c r="AR169" s="518">
        <f>'[2]1.2_OriginalTargets_AfterMC'!BB182</f>
        <v>0</v>
      </c>
      <c r="AS169" s="518">
        <f>'[2]1.2_OriginalTargets_AfterMC'!BC182</f>
        <v>0</v>
      </c>
      <c r="AT169" s="519">
        <f>'[2]1.2_OriginalTargets_AfterMC'!BD182</f>
        <v>0</v>
      </c>
      <c r="AU169" s="507"/>
      <c r="AV169" s="518">
        <f>'[2]1.2_OriginalTargets_AfterMC'!BF182</f>
        <v>0</v>
      </c>
      <c r="AW169" s="518">
        <f>'[2]1.2_OriginalTargets_AfterMC'!BG182</f>
        <v>0</v>
      </c>
      <c r="AX169" s="518">
        <f>'[2]1.2_OriginalTargets_AfterMC'!BH182</f>
        <v>0</v>
      </c>
      <c r="AY169" s="518">
        <f>'[2]1.2_OriginalTargets_AfterMC'!BI182</f>
        <v>0</v>
      </c>
      <c r="AZ169" s="518">
        <f>'[2]1.2_OriginalTargets_AfterMC'!BJ182</f>
        <v>0</v>
      </c>
      <c r="BA169" s="519">
        <f>'[2]1.2_OriginalTargets_AfterMC'!BK182</f>
        <v>0</v>
      </c>
    </row>
    <row r="170" spans="1:53" ht="25.5">
      <c r="A170" s="520" t="s">
        <v>9</v>
      </c>
      <c r="B170" s="501">
        <v>31</v>
      </c>
      <c r="C170" s="502" t="s">
        <v>50</v>
      </c>
      <c r="D170" s="503" t="s">
        <v>58</v>
      </c>
      <c r="E170" s="521" t="s">
        <v>52</v>
      </c>
      <c r="F170" s="505">
        <f>'[2]1.2_OriginalTargets_AfterMC'!I183</f>
        <v>19</v>
      </c>
      <c r="G170" s="505">
        <f>'[2]1.2_OriginalTargets_AfterMC'!J183</f>
        <v>0</v>
      </c>
      <c r="H170" s="505">
        <f>'[2]1.2_OriginalTargets_AfterMC'!K183</f>
        <v>5</v>
      </c>
      <c r="I170" s="505">
        <f>'[2]1.2_OriginalTargets_AfterMC'!L183</f>
        <v>5</v>
      </c>
      <c r="J170" s="505">
        <f>'[2]1.2_OriginalTargets_AfterMC'!M183</f>
        <v>5</v>
      </c>
      <c r="K170" s="506">
        <f>'[2]1.2_OriginalTargets_AfterMC'!N183</f>
        <v>4</v>
      </c>
      <c r="M170" s="505">
        <f>'[2]1.2_OriginalTargets_AfterMC'!S183</f>
        <v>19</v>
      </c>
      <c r="N170" s="505">
        <f>'[2]1.2_OriginalTargets_AfterMC'!T183</f>
        <v>0</v>
      </c>
      <c r="O170" s="505">
        <f>'[2]1.2_OriginalTargets_AfterMC'!U183</f>
        <v>9</v>
      </c>
      <c r="P170" s="505">
        <f>'[2]1.2_OriginalTargets_AfterMC'!V183</f>
        <v>3</v>
      </c>
      <c r="Q170" s="505">
        <f>'[2]1.2_OriginalTargets_AfterMC'!W183</f>
        <v>5</v>
      </c>
      <c r="R170" s="506">
        <f>'[2]1.2_OriginalTargets_AfterMC'!X183</f>
        <v>2</v>
      </c>
      <c r="T170" s="505">
        <f>'[2]1.2_OriginalTargets_AfterMC'!AC183</f>
        <v>19</v>
      </c>
      <c r="U170" s="505">
        <f>'[2]1.2_OriginalTargets_AfterMC'!AD183</f>
        <v>0</v>
      </c>
      <c r="V170" s="505">
        <f>'[2]1.2_OriginalTargets_AfterMC'!AE183</f>
        <v>0</v>
      </c>
      <c r="W170" s="505">
        <f>'[2]1.2_OriginalTargets_AfterMC'!AF183</f>
        <v>0</v>
      </c>
      <c r="X170" s="505">
        <f>'[2]1.2_OriginalTargets_AfterMC'!AG183</f>
        <v>5</v>
      </c>
      <c r="Y170" s="506">
        <f>'[2]1.2_OriginalTargets_AfterMC'!AH183</f>
        <v>14</v>
      </c>
      <c r="AA170" s="505">
        <f>'[2]1.2_OriginalTargets_AfterMC'!AK183</f>
        <v>12</v>
      </c>
      <c r="AB170" s="505">
        <f>'[2]1.2_OriginalTargets_AfterMC'!AL183</f>
        <v>0</v>
      </c>
      <c r="AC170" s="505">
        <f>'[2]1.2_OriginalTargets_AfterMC'!AM183</f>
        <v>9</v>
      </c>
      <c r="AD170" s="505">
        <f>'[2]1.2_OriginalTargets_AfterMC'!AN183</f>
        <v>3</v>
      </c>
      <c r="AE170" s="505">
        <f>'[2]1.2_OriginalTargets_AfterMC'!AO183</f>
        <v>0</v>
      </c>
      <c r="AF170" s="506">
        <f>'[2]1.2_OriginalTargets_AfterMC'!AP183</f>
        <v>-12</v>
      </c>
      <c r="AG170" s="507"/>
      <c r="AH170" s="505">
        <f>'[2]1.2_OriginalTargets_AfterMC'!AR183</f>
        <v>12</v>
      </c>
      <c r="AI170" s="505">
        <f>'[2]1.2_OriginalTargets_AfterMC'!AS183</f>
        <v>0</v>
      </c>
      <c r="AJ170" s="505">
        <f>'[2]1.2_OriginalTargets_AfterMC'!AT183</f>
        <v>9</v>
      </c>
      <c r="AK170" s="505">
        <f>'[2]1.2_OriginalTargets_AfterMC'!AU183</f>
        <v>3</v>
      </c>
      <c r="AL170" s="505">
        <f>'[2]1.2_OriginalTargets_AfterMC'!AV183</f>
        <v>0</v>
      </c>
      <c r="AM170" s="506">
        <f>'[2]1.2_OriginalTargets_AfterMC'!AW183</f>
        <v>-12</v>
      </c>
      <c r="AN170" s="507"/>
      <c r="AO170" s="505">
        <f>'[2]1.2_OriginalTargets_AfterMC'!AY183</f>
        <v>0</v>
      </c>
      <c r="AP170" s="505">
        <f>'[2]1.2_OriginalTargets_AfterMC'!AZ183</f>
        <v>0</v>
      </c>
      <c r="AQ170" s="505">
        <f>'[2]1.2_OriginalTargets_AfterMC'!BA183</f>
        <v>0</v>
      </c>
      <c r="AR170" s="505">
        <f>'[2]1.2_OriginalTargets_AfterMC'!BB183</f>
        <v>0</v>
      </c>
      <c r="AS170" s="505">
        <f>'[2]1.2_OriginalTargets_AfterMC'!BC183</f>
        <v>0</v>
      </c>
      <c r="AT170" s="506">
        <f>'[2]1.2_OriginalTargets_AfterMC'!BD183</f>
        <v>0</v>
      </c>
      <c r="AU170" s="507"/>
      <c r="AV170" s="505">
        <f>'[2]1.2_OriginalTargets_AfterMC'!BF183</f>
        <v>0</v>
      </c>
      <c r="AW170" s="505">
        <f>'[2]1.2_OriginalTargets_AfterMC'!BG183</f>
        <v>0</v>
      </c>
      <c r="AX170" s="505">
        <f>'[2]1.2_OriginalTargets_AfterMC'!BH183</f>
        <v>0</v>
      </c>
      <c r="AY170" s="505">
        <f>'[2]1.2_OriginalTargets_AfterMC'!BI183</f>
        <v>0</v>
      </c>
      <c r="AZ170" s="505">
        <f>'[2]1.2_OriginalTargets_AfterMC'!BJ183</f>
        <v>0</v>
      </c>
      <c r="BA170" s="506">
        <f>'[2]1.2_OriginalTargets_AfterMC'!BK183</f>
        <v>0</v>
      </c>
    </row>
    <row r="171" spans="1:53" ht="13.15">
      <c r="A171" s="508"/>
      <c r="B171" s="509"/>
      <c r="C171" s="510"/>
      <c r="D171" s="511"/>
      <c r="E171" s="504" t="s">
        <v>53</v>
      </c>
      <c r="F171" s="512">
        <f>'[2]1.2_OriginalTargets_AfterMC'!I184</f>
        <v>0</v>
      </c>
      <c r="G171" s="512">
        <f>'[2]1.2_OriginalTargets_AfterMC'!J184</f>
        <v>0</v>
      </c>
      <c r="H171" s="512">
        <f>'[2]1.2_OriginalTargets_AfterMC'!K184</f>
        <v>0</v>
      </c>
      <c r="I171" s="512">
        <f>'[2]1.2_OriginalTargets_AfterMC'!L184</f>
        <v>0</v>
      </c>
      <c r="J171" s="512">
        <f>'[2]1.2_OriginalTargets_AfterMC'!M184</f>
        <v>0</v>
      </c>
      <c r="K171" s="513">
        <f>'[2]1.2_OriginalTargets_AfterMC'!N184</f>
        <v>0</v>
      </c>
      <c r="M171" s="512">
        <f>'[2]1.2_OriginalTargets_AfterMC'!S184</f>
        <v>0</v>
      </c>
      <c r="N171" s="512">
        <f>'[2]1.2_OriginalTargets_AfterMC'!T184</f>
        <v>0</v>
      </c>
      <c r="O171" s="512">
        <f>'[2]1.2_OriginalTargets_AfterMC'!U184</f>
        <v>0</v>
      </c>
      <c r="P171" s="512">
        <f>'[2]1.2_OriginalTargets_AfterMC'!V184</f>
        <v>0</v>
      </c>
      <c r="Q171" s="512">
        <f>'[2]1.2_OriginalTargets_AfterMC'!W184</f>
        <v>0</v>
      </c>
      <c r="R171" s="513">
        <f>'[2]1.2_OriginalTargets_AfterMC'!X184</f>
        <v>0</v>
      </c>
      <c r="T171" s="512">
        <f>'[2]1.2_OriginalTargets_AfterMC'!AC184</f>
        <v>0</v>
      </c>
      <c r="U171" s="512">
        <f>'[2]1.2_OriginalTargets_AfterMC'!AD184</f>
        <v>0</v>
      </c>
      <c r="V171" s="512">
        <f>'[2]1.2_OriginalTargets_AfterMC'!AE184</f>
        <v>0</v>
      </c>
      <c r="W171" s="512">
        <f>'[2]1.2_OriginalTargets_AfterMC'!AF184</f>
        <v>0</v>
      </c>
      <c r="X171" s="512">
        <f>'[2]1.2_OriginalTargets_AfterMC'!AG184</f>
        <v>0</v>
      </c>
      <c r="Y171" s="513">
        <f>'[2]1.2_OriginalTargets_AfterMC'!AH184</f>
        <v>0</v>
      </c>
      <c r="AA171" s="512">
        <f>'[2]1.2_OriginalTargets_AfterMC'!AK184</f>
        <v>0</v>
      </c>
      <c r="AB171" s="512">
        <f>'[2]1.2_OriginalTargets_AfterMC'!AL184</f>
        <v>0</v>
      </c>
      <c r="AC171" s="512">
        <f>'[2]1.2_OriginalTargets_AfterMC'!AM184</f>
        <v>0</v>
      </c>
      <c r="AD171" s="512">
        <f>'[2]1.2_OriginalTargets_AfterMC'!AN184</f>
        <v>0</v>
      </c>
      <c r="AE171" s="512">
        <f>'[2]1.2_OriginalTargets_AfterMC'!AO184</f>
        <v>0</v>
      </c>
      <c r="AF171" s="513">
        <f>'[2]1.2_OriginalTargets_AfterMC'!AP184</f>
        <v>0</v>
      </c>
      <c r="AG171" s="507"/>
      <c r="AH171" s="512">
        <f>'[2]1.2_OriginalTargets_AfterMC'!AR184</f>
        <v>0</v>
      </c>
      <c r="AI171" s="512">
        <f>'[2]1.2_OriginalTargets_AfterMC'!AS184</f>
        <v>0</v>
      </c>
      <c r="AJ171" s="512">
        <f>'[2]1.2_OriginalTargets_AfterMC'!AT184</f>
        <v>0</v>
      </c>
      <c r="AK171" s="512">
        <f>'[2]1.2_OriginalTargets_AfterMC'!AU184</f>
        <v>0</v>
      </c>
      <c r="AL171" s="512">
        <f>'[2]1.2_OriginalTargets_AfterMC'!AV184</f>
        <v>0</v>
      </c>
      <c r="AM171" s="513">
        <f>'[2]1.2_OriginalTargets_AfterMC'!AW184</f>
        <v>0</v>
      </c>
      <c r="AN171" s="507"/>
      <c r="AO171" s="512">
        <f>'[2]1.2_OriginalTargets_AfterMC'!AY184</f>
        <v>0</v>
      </c>
      <c r="AP171" s="512">
        <f>'[2]1.2_OriginalTargets_AfterMC'!AZ184</f>
        <v>0</v>
      </c>
      <c r="AQ171" s="512">
        <f>'[2]1.2_OriginalTargets_AfterMC'!BA184</f>
        <v>0</v>
      </c>
      <c r="AR171" s="512">
        <f>'[2]1.2_OriginalTargets_AfterMC'!BB184</f>
        <v>0</v>
      </c>
      <c r="AS171" s="512">
        <f>'[2]1.2_OriginalTargets_AfterMC'!BC184</f>
        <v>0</v>
      </c>
      <c r="AT171" s="513">
        <f>'[2]1.2_OriginalTargets_AfterMC'!BD184</f>
        <v>0</v>
      </c>
      <c r="AU171" s="507"/>
      <c r="AV171" s="512">
        <f>'[2]1.2_OriginalTargets_AfterMC'!BF184</f>
        <v>0</v>
      </c>
      <c r="AW171" s="512">
        <f>'[2]1.2_OriginalTargets_AfterMC'!BG184</f>
        <v>0</v>
      </c>
      <c r="AX171" s="512">
        <f>'[2]1.2_OriginalTargets_AfterMC'!BH184</f>
        <v>0</v>
      </c>
      <c r="AY171" s="512">
        <f>'[2]1.2_OriginalTargets_AfterMC'!BI184</f>
        <v>0</v>
      </c>
      <c r="AZ171" s="512">
        <f>'[2]1.2_OriginalTargets_AfterMC'!BJ184</f>
        <v>0</v>
      </c>
      <c r="BA171" s="513">
        <f>'[2]1.2_OriginalTargets_AfterMC'!BK184</f>
        <v>0</v>
      </c>
    </row>
    <row r="172" spans="1:53" ht="13.15">
      <c r="A172" s="508"/>
      <c r="B172" s="509"/>
      <c r="C172" s="510"/>
      <c r="D172" s="511"/>
      <c r="E172" s="504" t="s">
        <v>54</v>
      </c>
      <c r="F172" s="512">
        <f>'[2]1.2_OriginalTargets_AfterMC'!I185</f>
        <v>0</v>
      </c>
      <c r="G172" s="512">
        <f>'[2]1.2_OriginalTargets_AfterMC'!J185</f>
        <v>0</v>
      </c>
      <c r="H172" s="512">
        <f>'[2]1.2_OriginalTargets_AfterMC'!K185</f>
        <v>0</v>
      </c>
      <c r="I172" s="512">
        <f>'[2]1.2_OriginalTargets_AfterMC'!L185</f>
        <v>0</v>
      </c>
      <c r="J172" s="512">
        <f>'[2]1.2_OriginalTargets_AfterMC'!M185</f>
        <v>0</v>
      </c>
      <c r="K172" s="513">
        <f>'[2]1.2_OriginalTargets_AfterMC'!N185</f>
        <v>0</v>
      </c>
      <c r="M172" s="512">
        <f>'[2]1.2_OriginalTargets_AfterMC'!S185</f>
        <v>0</v>
      </c>
      <c r="N172" s="512">
        <f>'[2]1.2_OriginalTargets_AfterMC'!T185</f>
        <v>0</v>
      </c>
      <c r="O172" s="512">
        <f>'[2]1.2_OriginalTargets_AfterMC'!U185</f>
        <v>0</v>
      </c>
      <c r="P172" s="512">
        <f>'[2]1.2_OriginalTargets_AfterMC'!V185</f>
        <v>0</v>
      </c>
      <c r="Q172" s="512">
        <f>'[2]1.2_OriginalTargets_AfterMC'!W185</f>
        <v>0</v>
      </c>
      <c r="R172" s="513">
        <f>'[2]1.2_OriginalTargets_AfterMC'!X185</f>
        <v>0</v>
      </c>
      <c r="T172" s="512">
        <f>'[2]1.2_OriginalTargets_AfterMC'!AC185</f>
        <v>0</v>
      </c>
      <c r="U172" s="512">
        <f>'[2]1.2_OriginalTargets_AfterMC'!AD185</f>
        <v>0</v>
      </c>
      <c r="V172" s="512">
        <f>'[2]1.2_OriginalTargets_AfterMC'!AE185</f>
        <v>0</v>
      </c>
      <c r="W172" s="512">
        <f>'[2]1.2_OriginalTargets_AfterMC'!AF185</f>
        <v>0</v>
      </c>
      <c r="X172" s="512">
        <f>'[2]1.2_OriginalTargets_AfterMC'!AG185</f>
        <v>0</v>
      </c>
      <c r="Y172" s="513">
        <f>'[2]1.2_OriginalTargets_AfterMC'!AH185</f>
        <v>0</v>
      </c>
      <c r="AA172" s="512">
        <f>'[2]1.2_OriginalTargets_AfterMC'!AK185</f>
        <v>0</v>
      </c>
      <c r="AB172" s="512">
        <f>'[2]1.2_OriginalTargets_AfterMC'!AL185</f>
        <v>0</v>
      </c>
      <c r="AC172" s="512">
        <f>'[2]1.2_OriginalTargets_AfterMC'!AM185</f>
        <v>0</v>
      </c>
      <c r="AD172" s="512">
        <f>'[2]1.2_OriginalTargets_AfterMC'!AN185</f>
        <v>0</v>
      </c>
      <c r="AE172" s="512">
        <f>'[2]1.2_OriginalTargets_AfterMC'!AO185</f>
        <v>0</v>
      </c>
      <c r="AF172" s="513">
        <f>'[2]1.2_OriginalTargets_AfterMC'!AP185</f>
        <v>0</v>
      </c>
      <c r="AG172" s="507"/>
      <c r="AH172" s="512">
        <f>'[2]1.2_OriginalTargets_AfterMC'!AR185</f>
        <v>0</v>
      </c>
      <c r="AI172" s="512">
        <f>'[2]1.2_OriginalTargets_AfterMC'!AS185</f>
        <v>0</v>
      </c>
      <c r="AJ172" s="512">
        <f>'[2]1.2_OriginalTargets_AfterMC'!AT185</f>
        <v>0</v>
      </c>
      <c r="AK172" s="512">
        <f>'[2]1.2_OriginalTargets_AfterMC'!AU185</f>
        <v>0</v>
      </c>
      <c r="AL172" s="512">
        <f>'[2]1.2_OriginalTargets_AfterMC'!AV185</f>
        <v>0</v>
      </c>
      <c r="AM172" s="513">
        <f>'[2]1.2_OriginalTargets_AfterMC'!AW185</f>
        <v>0</v>
      </c>
      <c r="AN172" s="507"/>
      <c r="AO172" s="512">
        <f>'[2]1.2_OriginalTargets_AfterMC'!AY185</f>
        <v>0</v>
      </c>
      <c r="AP172" s="512">
        <f>'[2]1.2_OriginalTargets_AfterMC'!AZ185</f>
        <v>0</v>
      </c>
      <c r="AQ172" s="512">
        <f>'[2]1.2_OriginalTargets_AfterMC'!BA185</f>
        <v>0</v>
      </c>
      <c r="AR172" s="512">
        <f>'[2]1.2_OriginalTargets_AfterMC'!BB185</f>
        <v>0</v>
      </c>
      <c r="AS172" s="512">
        <f>'[2]1.2_OriginalTargets_AfterMC'!BC185</f>
        <v>0</v>
      </c>
      <c r="AT172" s="513">
        <f>'[2]1.2_OriginalTargets_AfterMC'!BD185</f>
        <v>0</v>
      </c>
      <c r="AU172" s="507"/>
      <c r="AV172" s="512">
        <f>'[2]1.2_OriginalTargets_AfterMC'!BF185</f>
        <v>0</v>
      </c>
      <c r="AW172" s="512">
        <f>'[2]1.2_OriginalTargets_AfterMC'!BG185</f>
        <v>0</v>
      </c>
      <c r="AX172" s="512">
        <f>'[2]1.2_OriginalTargets_AfterMC'!BH185</f>
        <v>0</v>
      </c>
      <c r="AY172" s="512">
        <f>'[2]1.2_OriginalTargets_AfterMC'!BI185</f>
        <v>0</v>
      </c>
      <c r="AZ172" s="512">
        <f>'[2]1.2_OriginalTargets_AfterMC'!BJ185</f>
        <v>0</v>
      </c>
      <c r="BA172" s="513">
        <f>'[2]1.2_OriginalTargets_AfterMC'!BK185</f>
        <v>0</v>
      </c>
    </row>
    <row r="173" spans="1:53" ht="13.5" thickBot="1">
      <c r="A173" s="508"/>
      <c r="B173" s="514"/>
      <c r="C173" s="515"/>
      <c r="D173" s="516"/>
      <c r="E173" s="517" t="s">
        <v>55</v>
      </c>
      <c r="F173" s="518">
        <f>'[2]1.2_OriginalTargets_AfterMC'!I186</f>
        <v>0</v>
      </c>
      <c r="G173" s="518">
        <f>'[2]1.2_OriginalTargets_AfterMC'!J186</f>
        <v>0</v>
      </c>
      <c r="H173" s="518">
        <f>'[2]1.2_OriginalTargets_AfterMC'!K186</f>
        <v>0</v>
      </c>
      <c r="I173" s="518">
        <f>'[2]1.2_OriginalTargets_AfterMC'!L186</f>
        <v>0</v>
      </c>
      <c r="J173" s="518">
        <f>'[2]1.2_OriginalTargets_AfterMC'!M186</f>
        <v>0</v>
      </c>
      <c r="K173" s="519">
        <f>'[2]1.2_OriginalTargets_AfterMC'!N186</f>
        <v>0</v>
      </c>
      <c r="M173" s="518">
        <f>'[2]1.2_OriginalTargets_AfterMC'!S186</f>
        <v>0</v>
      </c>
      <c r="N173" s="518">
        <f>'[2]1.2_OriginalTargets_AfterMC'!T186</f>
        <v>0</v>
      </c>
      <c r="O173" s="518">
        <f>'[2]1.2_OriginalTargets_AfterMC'!U186</f>
        <v>0</v>
      </c>
      <c r="P173" s="518">
        <f>'[2]1.2_OriginalTargets_AfterMC'!V186</f>
        <v>0</v>
      </c>
      <c r="Q173" s="518">
        <f>'[2]1.2_OriginalTargets_AfterMC'!W186</f>
        <v>0</v>
      </c>
      <c r="R173" s="519">
        <f>'[2]1.2_OriginalTargets_AfterMC'!X186</f>
        <v>0</v>
      </c>
      <c r="T173" s="518">
        <f>'[2]1.2_OriginalTargets_AfterMC'!AC186</f>
        <v>0</v>
      </c>
      <c r="U173" s="518">
        <f>'[2]1.2_OriginalTargets_AfterMC'!AD186</f>
        <v>0</v>
      </c>
      <c r="V173" s="518">
        <f>'[2]1.2_OriginalTargets_AfterMC'!AE186</f>
        <v>0</v>
      </c>
      <c r="W173" s="518">
        <f>'[2]1.2_OriginalTargets_AfterMC'!AF186</f>
        <v>0</v>
      </c>
      <c r="X173" s="518">
        <f>'[2]1.2_OriginalTargets_AfterMC'!AG186</f>
        <v>0</v>
      </c>
      <c r="Y173" s="519">
        <f>'[2]1.2_OriginalTargets_AfterMC'!AH186</f>
        <v>0</v>
      </c>
      <c r="AA173" s="518">
        <f>'[2]1.2_OriginalTargets_AfterMC'!AK186</f>
        <v>0</v>
      </c>
      <c r="AB173" s="518">
        <f>'[2]1.2_OriginalTargets_AfterMC'!AL186</f>
        <v>0</v>
      </c>
      <c r="AC173" s="518">
        <f>'[2]1.2_OriginalTargets_AfterMC'!AM186</f>
        <v>0</v>
      </c>
      <c r="AD173" s="518">
        <f>'[2]1.2_OriginalTargets_AfterMC'!AN186</f>
        <v>0</v>
      </c>
      <c r="AE173" s="518">
        <f>'[2]1.2_OriginalTargets_AfterMC'!AO186</f>
        <v>0</v>
      </c>
      <c r="AF173" s="519">
        <f>'[2]1.2_OriginalTargets_AfterMC'!AP186</f>
        <v>0</v>
      </c>
      <c r="AG173" s="507"/>
      <c r="AH173" s="518">
        <f>'[2]1.2_OriginalTargets_AfterMC'!AR186</f>
        <v>0</v>
      </c>
      <c r="AI173" s="518">
        <f>'[2]1.2_OriginalTargets_AfterMC'!AS186</f>
        <v>0</v>
      </c>
      <c r="AJ173" s="518">
        <f>'[2]1.2_OriginalTargets_AfterMC'!AT186</f>
        <v>0</v>
      </c>
      <c r="AK173" s="518">
        <f>'[2]1.2_OriginalTargets_AfterMC'!AU186</f>
        <v>0</v>
      </c>
      <c r="AL173" s="518">
        <f>'[2]1.2_OriginalTargets_AfterMC'!AV186</f>
        <v>0</v>
      </c>
      <c r="AM173" s="519">
        <f>'[2]1.2_OriginalTargets_AfterMC'!AW186</f>
        <v>0</v>
      </c>
      <c r="AN173" s="507"/>
      <c r="AO173" s="518">
        <f>'[2]1.2_OriginalTargets_AfterMC'!AY186</f>
        <v>0</v>
      </c>
      <c r="AP173" s="518">
        <f>'[2]1.2_OriginalTargets_AfterMC'!AZ186</f>
        <v>0</v>
      </c>
      <c r="AQ173" s="518">
        <f>'[2]1.2_OriginalTargets_AfterMC'!BA186</f>
        <v>0</v>
      </c>
      <c r="AR173" s="518">
        <f>'[2]1.2_OriginalTargets_AfterMC'!BB186</f>
        <v>0</v>
      </c>
      <c r="AS173" s="518">
        <f>'[2]1.2_OriginalTargets_AfterMC'!BC186</f>
        <v>0</v>
      </c>
      <c r="AT173" s="519">
        <f>'[2]1.2_OriginalTargets_AfterMC'!BD186</f>
        <v>0</v>
      </c>
      <c r="AU173" s="507"/>
      <c r="AV173" s="518">
        <f>'[2]1.2_OriginalTargets_AfterMC'!BF186</f>
        <v>0</v>
      </c>
      <c r="AW173" s="518">
        <f>'[2]1.2_OriginalTargets_AfterMC'!BG186</f>
        <v>0</v>
      </c>
      <c r="AX173" s="518">
        <f>'[2]1.2_OriginalTargets_AfterMC'!BH186</f>
        <v>0</v>
      </c>
      <c r="AY173" s="518">
        <f>'[2]1.2_OriginalTargets_AfterMC'!BI186</f>
        <v>0</v>
      </c>
      <c r="AZ173" s="518">
        <f>'[2]1.2_OriginalTargets_AfterMC'!BJ186</f>
        <v>0</v>
      </c>
      <c r="BA173" s="519">
        <f>'[2]1.2_OriginalTargets_AfterMC'!BK186</f>
        <v>0</v>
      </c>
    </row>
    <row r="174" spans="1:53" ht="25.5">
      <c r="A174" s="520" t="s">
        <v>9</v>
      </c>
      <c r="B174" s="501">
        <v>41</v>
      </c>
      <c r="C174" s="502" t="s">
        <v>51</v>
      </c>
      <c r="D174" s="503" t="s">
        <v>57</v>
      </c>
      <c r="E174" s="521" t="s">
        <v>52</v>
      </c>
      <c r="F174" s="505">
        <f>'[2]1.2_OriginalTargets_AfterMC'!I187</f>
        <v>0</v>
      </c>
      <c r="G174" s="505">
        <f>'[2]1.2_OriginalTargets_AfterMC'!J187</f>
        <v>0</v>
      </c>
      <c r="H174" s="505">
        <f>'[2]1.2_OriginalTargets_AfterMC'!K187</f>
        <v>0</v>
      </c>
      <c r="I174" s="505">
        <f>'[2]1.2_OriginalTargets_AfterMC'!L187</f>
        <v>0</v>
      </c>
      <c r="J174" s="505">
        <f>'[2]1.2_OriginalTargets_AfterMC'!M187</f>
        <v>0</v>
      </c>
      <c r="K174" s="506">
        <f>'[2]1.2_OriginalTargets_AfterMC'!N187</f>
        <v>0</v>
      </c>
      <c r="M174" s="505">
        <f>'[2]1.2_OriginalTargets_AfterMC'!S187</f>
        <v>0</v>
      </c>
      <c r="N174" s="505">
        <f>'[2]1.2_OriginalTargets_AfterMC'!T187</f>
        <v>0</v>
      </c>
      <c r="O174" s="505">
        <f>'[2]1.2_OriginalTargets_AfterMC'!U187</f>
        <v>0</v>
      </c>
      <c r="P174" s="505">
        <f>'[2]1.2_OriginalTargets_AfterMC'!V187</f>
        <v>0</v>
      </c>
      <c r="Q174" s="505">
        <f>'[2]1.2_OriginalTargets_AfterMC'!W187</f>
        <v>0</v>
      </c>
      <c r="R174" s="506">
        <f>'[2]1.2_OriginalTargets_AfterMC'!X187</f>
        <v>0</v>
      </c>
      <c r="T174" s="505">
        <f>'[2]1.2_OriginalTargets_AfterMC'!AC187</f>
        <v>0</v>
      </c>
      <c r="U174" s="505">
        <f>'[2]1.2_OriginalTargets_AfterMC'!AD187</f>
        <v>0</v>
      </c>
      <c r="V174" s="505">
        <f>'[2]1.2_OriginalTargets_AfterMC'!AE187</f>
        <v>0</v>
      </c>
      <c r="W174" s="505">
        <f>'[2]1.2_OriginalTargets_AfterMC'!AF187</f>
        <v>0</v>
      </c>
      <c r="X174" s="505">
        <f>'[2]1.2_OriginalTargets_AfterMC'!AG187</f>
        <v>0</v>
      </c>
      <c r="Y174" s="506">
        <f>'[2]1.2_OriginalTargets_AfterMC'!AH187</f>
        <v>0</v>
      </c>
      <c r="AA174" s="505">
        <f>'[2]1.2_OriginalTargets_AfterMC'!AK187</f>
        <v>0</v>
      </c>
      <c r="AB174" s="505">
        <f>'[2]1.2_OriginalTargets_AfterMC'!AL187</f>
        <v>0</v>
      </c>
      <c r="AC174" s="505">
        <f>'[2]1.2_OriginalTargets_AfterMC'!AM187</f>
        <v>0</v>
      </c>
      <c r="AD174" s="505">
        <f>'[2]1.2_OriginalTargets_AfterMC'!AN187</f>
        <v>0</v>
      </c>
      <c r="AE174" s="505">
        <f>'[2]1.2_OriginalTargets_AfterMC'!AO187</f>
        <v>0</v>
      </c>
      <c r="AF174" s="506">
        <f>'[2]1.2_OriginalTargets_AfterMC'!AP187</f>
        <v>0</v>
      </c>
      <c r="AG174" s="507"/>
      <c r="AH174" s="505">
        <f>'[2]1.2_OriginalTargets_AfterMC'!AR187</f>
        <v>0</v>
      </c>
      <c r="AI174" s="505">
        <f>'[2]1.2_OriginalTargets_AfterMC'!AS187</f>
        <v>0</v>
      </c>
      <c r="AJ174" s="505">
        <f>'[2]1.2_OriginalTargets_AfterMC'!AT187</f>
        <v>0</v>
      </c>
      <c r="AK174" s="505">
        <f>'[2]1.2_OriginalTargets_AfterMC'!AU187</f>
        <v>0</v>
      </c>
      <c r="AL174" s="505">
        <f>'[2]1.2_OriginalTargets_AfterMC'!AV187</f>
        <v>0</v>
      </c>
      <c r="AM174" s="506">
        <f>'[2]1.2_OriginalTargets_AfterMC'!AW187</f>
        <v>0</v>
      </c>
      <c r="AN174" s="507"/>
      <c r="AO174" s="505">
        <f>'[2]1.2_OriginalTargets_AfterMC'!AY187</f>
        <v>0</v>
      </c>
      <c r="AP174" s="505">
        <f>'[2]1.2_OriginalTargets_AfterMC'!AZ187</f>
        <v>0</v>
      </c>
      <c r="AQ174" s="505">
        <f>'[2]1.2_OriginalTargets_AfterMC'!BA187</f>
        <v>0</v>
      </c>
      <c r="AR174" s="505">
        <f>'[2]1.2_OriginalTargets_AfterMC'!BB187</f>
        <v>0</v>
      </c>
      <c r="AS174" s="505">
        <f>'[2]1.2_OriginalTargets_AfterMC'!BC187</f>
        <v>0</v>
      </c>
      <c r="AT174" s="506">
        <f>'[2]1.2_OriginalTargets_AfterMC'!BD187</f>
        <v>0</v>
      </c>
      <c r="AU174" s="507"/>
      <c r="AV174" s="505">
        <f>'[2]1.2_OriginalTargets_AfterMC'!BF187</f>
        <v>0</v>
      </c>
      <c r="AW174" s="505">
        <f>'[2]1.2_OriginalTargets_AfterMC'!BG187</f>
        <v>0</v>
      </c>
      <c r="AX174" s="505">
        <f>'[2]1.2_OriginalTargets_AfterMC'!BH187</f>
        <v>0</v>
      </c>
      <c r="AY174" s="505">
        <f>'[2]1.2_OriginalTargets_AfterMC'!BI187</f>
        <v>0</v>
      </c>
      <c r="AZ174" s="505">
        <f>'[2]1.2_OriginalTargets_AfterMC'!BJ187</f>
        <v>0</v>
      </c>
      <c r="BA174" s="506">
        <f>'[2]1.2_OriginalTargets_AfterMC'!BK187</f>
        <v>0</v>
      </c>
    </row>
    <row r="175" spans="1:53" ht="13.15">
      <c r="A175" s="508"/>
      <c r="B175" s="509"/>
      <c r="C175" s="510"/>
      <c r="D175" s="511"/>
      <c r="E175" s="504" t="s">
        <v>53</v>
      </c>
      <c r="F175" s="512">
        <f>'[2]1.2_OriginalTargets_AfterMC'!I188</f>
        <v>2</v>
      </c>
      <c r="G175" s="512">
        <f>'[2]1.2_OriginalTargets_AfterMC'!J188</f>
        <v>0</v>
      </c>
      <c r="H175" s="512">
        <f>'[2]1.2_OriginalTargets_AfterMC'!K188</f>
        <v>0</v>
      </c>
      <c r="I175" s="512">
        <f>'[2]1.2_OriginalTargets_AfterMC'!L188</f>
        <v>2</v>
      </c>
      <c r="J175" s="512">
        <f>'[2]1.2_OriginalTargets_AfterMC'!M188</f>
        <v>0</v>
      </c>
      <c r="K175" s="513">
        <f>'[2]1.2_OriginalTargets_AfterMC'!N188</f>
        <v>0</v>
      </c>
      <c r="M175" s="512">
        <f>'[2]1.2_OriginalTargets_AfterMC'!S188</f>
        <v>2</v>
      </c>
      <c r="N175" s="512">
        <f>'[2]1.2_OriginalTargets_AfterMC'!T188</f>
        <v>0</v>
      </c>
      <c r="O175" s="512">
        <f>'[2]1.2_OriginalTargets_AfterMC'!U188</f>
        <v>1</v>
      </c>
      <c r="P175" s="512">
        <f>'[2]1.2_OriginalTargets_AfterMC'!V188</f>
        <v>0</v>
      </c>
      <c r="Q175" s="512">
        <f>'[2]1.2_OriginalTargets_AfterMC'!W188</f>
        <v>0</v>
      </c>
      <c r="R175" s="513">
        <f>'[2]1.2_OriginalTargets_AfterMC'!X188</f>
        <v>1</v>
      </c>
      <c r="T175" s="512">
        <f>'[2]1.2_OriginalTargets_AfterMC'!AC188</f>
        <v>2</v>
      </c>
      <c r="U175" s="512">
        <f>'[2]1.2_OriginalTargets_AfterMC'!AD188</f>
        <v>0</v>
      </c>
      <c r="V175" s="512">
        <f>'[2]1.2_OriginalTargets_AfterMC'!AE188</f>
        <v>0</v>
      </c>
      <c r="W175" s="512">
        <f>'[2]1.2_OriginalTargets_AfterMC'!AF188</f>
        <v>0</v>
      </c>
      <c r="X175" s="512">
        <f>'[2]1.2_OriginalTargets_AfterMC'!AG188</f>
        <v>0</v>
      </c>
      <c r="Y175" s="513">
        <f>'[2]1.2_OriginalTargets_AfterMC'!AH188</f>
        <v>2</v>
      </c>
      <c r="AA175" s="512">
        <f>'[2]1.2_OriginalTargets_AfterMC'!AK188</f>
        <v>1</v>
      </c>
      <c r="AB175" s="512">
        <f>'[2]1.2_OriginalTargets_AfterMC'!AL188</f>
        <v>0</v>
      </c>
      <c r="AC175" s="512">
        <f>'[2]1.2_OriginalTargets_AfterMC'!AM188</f>
        <v>1</v>
      </c>
      <c r="AD175" s="512">
        <f>'[2]1.2_OriginalTargets_AfterMC'!AN188</f>
        <v>0</v>
      </c>
      <c r="AE175" s="512">
        <f>'[2]1.2_OriginalTargets_AfterMC'!AO188</f>
        <v>0</v>
      </c>
      <c r="AF175" s="513">
        <f>'[2]1.2_OriginalTargets_AfterMC'!AP188</f>
        <v>-1</v>
      </c>
      <c r="AG175" s="507"/>
      <c r="AH175" s="512">
        <f>'[2]1.2_OriginalTargets_AfterMC'!AR188</f>
        <v>0</v>
      </c>
      <c r="AI175" s="512">
        <f>'[2]1.2_OriginalTargets_AfterMC'!AS188</f>
        <v>0</v>
      </c>
      <c r="AJ175" s="512">
        <f>'[2]1.2_OriginalTargets_AfterMC'!AT188</f>
        <v>0</v>
      </c>
      <c r="AK175" s="512">
        <f>'[2]1.2_OriginalTargets_AfterMC'!AU188</f>
        <v>0</v>
      </c>
      <c r="AL175" s="512">
        <f>'[2]1.2_OriginalTargets_AfterMC'!AV188</f>
        <v>0</v>
      </c>
      <c r="AM175" s="513">
        <f>'[2]1.2_OriginalTargets_AfterMC'!AW188</f>
        <v>0</v>
      </c>
      <c r="AN175" s="507"/>
      <c r="AO175" s="512">
        <f>'[2]1.2_OriginalTargets_AfterMC'!AY188</f>
        <v>1</v>
      </c>
      <c r="AP175" s="512">
        <f>'[2]1.2_OriginalTargets_AfterMC'!AZ188</f>
        <v>0</v>
      </c>
      <c r="AQ175" s="512">
        <f>'[2]1.2_OriginalTargets_AfterMC'!BA188</f>
        <v>1</v>
      </c>
      <c r="AR175" s="512">
        <f>'[2]1.2_OriginalTargets_AfterMC'!BB188</f>
        <v>0</v>
      </c>
      <c r="AS175" s="512">
        <f>'[2]1.2_OriginalTargets_AfterMC'!BC188</f>
        <v>0</v>
      </c>
      <c r="AT175" s="513">
        <f>'[2]1.2_OriginalTargets_AfterMC'!BD188</f>
        <v>-1</v>
      </c>
      <c r="AU175" s="507"/>
      <c r="AV175" s="512">
        <f>'[2]1.2_OriginalTargets_AfterMC'!BF188</f>
        <v>0</v>
      </c>
      <c r="AW175" s="512">
        <f>'[2]1.2_OriginalTargets_AfterMC'!BG188</f>
        <v>0</v>
      </c>
      <c r="AX175" s="512">
        <f>'[2]1.2_OriginalTargets_AfterMC'!BH188</f>
        <v>0</v>
      </c>
      <c r="AY175" s="512">
        <f>'[2]1.2_OriginalTargets_AfterMC'!BI188</f>
        <v>0</v>
      </c>
      <c r="AZ175" s="512">
        <f>'[2]1.2_OriginalTargets_AfterMC'!BJ188</f>
        <v>0</v>
      </c>
      <c r="BA175" s="513">
        <f>'[2]1.2_OriginalTargets_AfterMC'!BK188</f>
        <v>0</v>
      </c>
    </row>
    <row r="176" spans="1:53" ht="13.15">
      <c r="A176" s="508"/>
      <c r="B176" s="509"/>
      <c r="C176" s="510"/>
      <c r="D176" s="511"/>
      <c r="E176" s="504" t="s">
        <v>54</v>
      </c>
      <c r="F176" s="512">
        <f>'[2]1.2_OriginalTargets_AfterMC'!I189</f>
        <v>0</v>
      </c>
      <c r="G176" s="512">
        <f>'[2]1.2_OriginalTargets_AfterMC'!J189</f>
        <v>0</v>
      </c>
      <c r="H176" s="512">
        <f>'[2]1.2_OriginalTargets_AfterMC'!K189</f>
        <v>0</v>
      </c>
      <c r="I176" s="512">
        <f>'[2]1.2_OriginalTargets_AfterMC'!L189</f>
        <v>0</v>
      </c>
      <c r="J176" s="512">
        <f>'[2]1.2_OriginalTargets_AfterMC'!M189</f>
        <v>0</v>
      </c>
      <c r="K176" s="513">
        <f>'[2]1.2_OriginalTargets_AfterMC'!N189</f>
        <v>0</v>
      </c>
      <c r="M176" s="512">
        <f>'[2]1.2_OriginalTargets_AfterMC'!S189</f>
        <v>0</v>
      </c>
      <c r="N176" s="512">
        <f>'[2]1.2_OriginalTargets_AfterMC'!T189</f>
        <v>0</v>
      </c>
      <c r="O176" s="512">
        <f>'[2]1.2_OriginalTargets_AfterMC'!U189</f>
        <v>0</v>
      </c>
      <c r="P176" s="512">
        <f>'[2]1.2_OriginalTargets_AfterMC'!V189</f>
        <v>0</v>
      </c>
      <c r="Q176" s="512">
        <f>'[2]1.2_OriginalTargets_AfterMC'!W189</f>
        <v>0</v>
      </c>
      <c r="R176" s="513">
        <f>'[2]1.2_OriginalTargets_AfterMC'!X189</f>
        <v>0</v>
      </c>
      <c r="T176" s="512">
        <f>'[2]1.2_OriginalTargets_AfterMC'!AC189</f>
        <v>0</v>
      </c>
      <c r="U176" s="512">
        <f>'[2]1.2_OriginalTargets_AfterMC'!AD189</f>
        <v>0</v>
      </c>
      <c r="V176" s="512">
        <f>'[2]1.2_OriginalTargets_AfterMC'!AE189</f>
        <v>0</v>
      </c>
      <c r="W176" s="512">
        <f>'[2]1.2_OriginalTargets_AfterMC'!AF189</f>
        <v>0</v>
      </c>
      <c r="X176" s="512">
        <f>'[2]1.2_OriginalTargets_AfterMC'!AG189</f>
        <v>0</v>
      </c>
      <c r="Y176" s="513">
        <f>'[2]1.2_OriginalTargets_AfterMC'!AH189</f>
        <v>0</v>
      </c>
      <c r="AA176" s="512">
        <f>'[2]1.2_OriginalTargets_AfterMC'!AK189</f>
        <v>0</v>
      </c>
      <c r="AB176" s="512">
        <f>'[2]1.2_OriginalTargets_AfterMC'!AL189</f>
        <v>0</v>
      </c>
      <c r="AC176" s="512">
        <f>'[2]1.2_OriginalTargets_AfterMC'!AM189</f>
        <v>0</v>
      </c>
      <c r="AD176" s="512">
        <f>'[2]1.2_OriginalTargets_AfterMC'!AN189</f>
        <v>0</v>
      </c>
      <c r="AE176" s="512">
        <f>'[2]1.2_OriginalTargets_AfterMC'!AO189</f>
        <v>0</v>
      </c>
      <c r="AF176" s="513">
        <f>'[2]1.2_OriginalTargets_AfterMC'!AP189</f>
        <v>0</v>
      </c>
      <c r="AG176" s="507"/>
      <c r="AH176" s="512">
        <f>'[2]1.2_OriginalTargets_AfterMC'!AR189</f>
        <v>0</v>
      </c>
      <c r="AI176" s="512">
        <f>'[2]1.2_OriginalTargets_AfterMC'!AS189</f>
        <v>0</v>
      </c>
      <c r="AJ176" s="512">
        <f>'[2]1.2_OriginalTargets_AfterMC'!AT189</f>
        <v>0</v>
      </c>
      <c r="AK176" s="512">
        <f>'[2]1.2_OriginalTargets_AfterMC'!AU189</f>
        <v>0</v>
      </c>
      <c r="AL176" s="512">
        <f>'[2]1.2_OriginalTargets_AfterMC'!AV189</f>
        <v>0</v>
      </c>
      <c r="AM176" s="513">
        <f>'[2]1.2_OriginalTargets_AfterMC'!AW189</f>
        <v>0</v>
      </c>
      <c r="AN176" s="507"/>
      <c r="AO176" s="512">
        <f>'[2]1.2_OriginalTargets_AfterMC'!AY189</f>
        <v>0</v>
      </c>
      <c r="AP176" s="512">
        <f>'[2]1.2_OriginalTargets_AfterMC'!AZ189</f>
        <v>0</v>
      </c>
      <c r="AQ176" s="512">
        <f>'[2]1.2_OriginalTargets_AfterMC'!BA189</f>
        <v>0</v>
      </c>
      <c r="AR176" s="512">
        <f>'[2]1.2_OriginalTargets_AfterMC'!BB189</f>
        <v>0</v>
      </c>
      <c r="AS176" s="512">
        <f>'[2]1.2_OriginalTargets_AfterMC'!BC189</f>
        <v>0</v>
      </c>
      <c r="AT176" s="513">
        <f>'[2]1.2_OriginalTargets_AfterMC'!BD189</f>
        <v>0</v>
      </c>
      <c r="AU176" s="507"/>
      <c r="AV176" s="512">
        <f>'[2]1.2_OriginalTargets_AfterMC'!BF189</f>
        <v>0</v>
      </c>
      <c r="AW176" s="512">
        <f>'[2]1.2_OriginalTargets_AfterMC'!BG189</f>
        <v>0</v>
      </c>
      <c r="AX176" s="512">
        <f>'[2]1.2_OriginalTargets_AfterMC'!BH189</f>
        <v>0</v>
      </c>
      <c r="AY176" s="512">
        <f>'[2]1.2_OriginalTargets_AfterMC'!BI189</f>
        <v>0</v>
      </c>
      <c r="AZ176" s="512">
        <f>'[2]1.2_OriginalTargets_AfterMC'!BJ189</f>
        <v>0</v>
      </c>
      <c r="BA176" s="513">
        <f>'[2]1.2_OriginalTargets_AfterMC'!BK189</f>
        <v>0</v>
      </c>
    </row>
    <row r="177" spans="1:53" ht="13.5" thickBot="1">
      <c r="A177" s="522"/>
      <c r="B177" s="514"/>
      <c r="C177" s="515"/>
      <c r="D177" s="516"/>
      <c r="E177" s="517" t="s">
        <v>55</v>
      </c>
      <c r="F177" s="518">
        <f>'[2]1.2_OriginalTargets_AfterMC'!I190</f>
        <v>0</v>
      </c>
      <c r="G177" s="518">
        <f>'[2]1.2_OriginalTargets_AfterMC'!J190</f>
        <v>0</v>
      </c>
      <c r="H177" s="518">
        <f>'[2]1.2_OriginalTargets_AfterMC'!K190</f>
        <v>0</v>
      </c>
      <c r="I177" s="518">
        <f>'[2]1.2_OriginalTargets_AfterMC'!L190</f>
        <v>0</v>
      </c>
      <c r="J177" s="518">
        <f>'[2]1.2_OriginalTargets_AfterMC'!M190</f>
        <v>0</v>
      </c>
      <c r="K177" s="519">
        <f>'[2]1.2_OriginalTargets_AfterMC'!N190</f>
        <v>0</v>
      </c>
      <c r="M177" s="518">
        <f>'[2]1.2_OriginalTargets_AfterMC'!S190</f>
        <v>0</v>
      </c>
      <c r="N177" s="518">
        <f>'[2]1.2_OriginalTargets_AfterMC'!T190</f>
        <v>0</v>
      </c>
      <c r="O177" s="518">
        <f>'[2]1.2_OriginalTargets_AfterMC'!U190</f>
        <v>0</v>
      </c>
      <c r="P177" s="518">
        <f>'[2]1.2_OriginalTargets_AfterMC'!V190</f>
        <v>0</v>
      </c>
      <c r="Q177" s="518">
        <f>'[2]1.2_OriginalTargets_AfterMC'!W190</f>
        <v>0</v>
      </c>
      <c r="R177" s="519">
        <f>'[2]1.2_OriginalTargets_AfterMC'!X190</f>
        <v>0</v>
      </c>
      <c r="T177" s="518">
        <f>'[2]1.2_OriginalTargets_AfterMC'!AC190</f>
        <v>0</v>
      </c>
      <c r="U177" s="518">
        <f>'[2]1.2_OriginalTargets_AfterMC'!AD190</f>
        <v>0</v>
      </c>
      <c r="V177" s="518">
        <f>'[2]1.2_OriginalTargets_AfterMC'!AE190</f>
        <v>0</v>
      </c>
      <c r="W177" s="518">
        <f>'[2]1.2_OriginalTargets_AfterMC'!AF190</f>
        <v>0</v>
      </c>
      <c r="X177" s="518">
        <f>'[2]1.2_OriginalTargets_AfterMC'!AG190</f>
        <v>0</v>
      </c>
      <c r="Y177" s="519">
        <f>'[2]1.2_OriginalTargets_AfterMC'!AH190</f>
        <v>0</v>
      </c>
      <c r="AA177" s="518">
        <f>'[2]1.2_OriginalTargets_AfterMC'!AK190</f>
        <v>0</v>
      </c>
      <c r="AB177" s="518">
        <f>'[2]1.2_OriginalTargets_AfterMC'!AL190</f>
        <v>0</v>
      </c>
      <c r="AC177" s="518">
        <f>'[2]1.2_OriginalTargets_AfterMC'!AM190</f>
        <v>0</v>
      </c>
      <c r="AD177" s="518">
        <f>'[2]1.2_OriginalTargets_AfterMC'!AN190</f>
        <v>0</v>
      </c>
      <c r="AE177" s="518">
        <f>'[2]1.2_OriginalTargets_AfterMC'!AO190</f>
        <v>0</v>
      </c>
      <c r="AF177" s="519">
        <f>'[2]1.2_OriginalTargets_AfterMC'!AP190</f>
        <v>0</v>
      </c>
      <c r="AG177" s="507"/>
      <c r="AH177" s="518">
        <f>'[2]1.2_OriginalTargets_AfterMC'!AR190</f>
        <v>0</v>
      </c>
      <c r="AI177" s="518">
        <f>'[2]1.2_OriginalTargets_AfterMC'!AS190</f>
        <v>0</v>
      </c>
      <c r="AJ177" s="518">
        <f>'[2]1.2_OriginalTargets_AfterMC'!AT190</f>
        <v>0</v>
      </c>
      <c r="AK177" s="518">
        <f>'[2]1.2_OriginalTargets_AfterMC'!AU190</f>
        <v>0</v>
      </c>
      <c r="AL177" s="518">
        <f>'[2]1.2_OriginalTargets_AfterMC'!AV190</f>
        <v>0</v>
      </c>
      <c r="AM177" s="519">
        <f>'[2]1.2_OriginalTargets_AfterMC'!AW190</f>
        <v>0</v>
      </c>
      <c r="AN177" s="507"/>
      <c r="AO177" s="518">
        <f>'[2]1.2_OriginalTargets_AfterMC'!AY190</f>
        <v>0</v>
      </c>
      <c r="AP177" s="518">
        <f>'[2]1.2_OriginalTargets_AfterMC'!AZ190</f>
        <v>0</v>
      </c>
      <c r="AQ177" s="518">
        <f>'[2]1.2_OriginalTargets_AfterMC'!BA190</f>
        <v>0</v>
      </c>
      <c r="AR177" s="518">
        <f>'[2]1.2_OriginalTargets_AfterMC'!BB190</f>
        <v>0</v>
      </c>
      <c r="AS177" s="518">
        <f>'[2]1.2_OriginalTargets_AfterMC'!BC190</f>
        <v>0</v>
      </c>
      <c r="AT177" s="519">
        <f>'[2]1.2_OriginalTargets_AfterMC'!BD190</f>
        <v>0</v>
      </c>
      <c r="AU177" s="507"/>
      <c r="AV177" s="518">
        <f>'[2]1.2_OriginalTargets_AfterMC'!BF190</f>
        <v>0</v>
      </c>
      <c r="AW177" s="518">
        <f>'[2]1.2_OriginalTargets_AfterMC'!BG190</f>
        <v>0</v>
      </c>
      <c r="AX177" s="518">
        <f>'[2]1.2_OriginalTargets_AfterMC'!BH190</f>
        <v>0</v>
      </c>
      <c r="AY177" s="518">
        <f>'[2]1.2_OriginalTargets_AfterMC'!BI190</f>
        <v>0</v>
      </c>
      <c r="AZ177" s="518">
        <f>'[2]1.2_OriginalTargets_AfterMC'!BJ190</f>
        <v>0</v>
      </c>
      <c r="BA177" s="519">
        <f>'[2]1.2_OriginalTargets_AfterMC'!BK190</f>
        <v>0</v>
      </c>
    </row>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H177"/>
  <sheetViews>
    <sheetView showGridLines="0" topLeftCell="A10" workbookViewId="0">
      <selection activeCell="G24" sqref="A1:XFD104857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54" width="2.234375" style="487" customWidth="1"/>
    <col min="55" max="55" width="15.3515625" style="487" bestFit="1" customWidth="1"/>
    <col min="56" max="60" width="4.9375" style="487" customWidth="1"/>
    <col min="61" max="16384" width="8.9375" style="487"/>
  </cols>
  <sheetData>
    <row r="1" spans="1:60" s="484" customFormat="1"/>
    <row r="2" spans="1:60" s="484" customFormat="1" ht="13.15">
      <c r="E2" s="485" t="s">
        <v>105</v>
      </c>
      <c r="J2" s="485"/>
      <c r="Q2" s="485"/>
      <c r="S2" s="485"/>
      <c r="X2" s="485"/>
      <c r="AE2" s="485"/>
      <c r="AG2" s="485"/>
      <c r="AL2" s="485"/>
      <c r="AS2" s="485"/>
      <c r="AZ2" s="485"/>
      <c r="BG2" s="485"/>
    </row>
    <row r="3" spans="1:60" s="484" customFormat="1" ht="13.15">
      <c r="E3" s="486" t="s">
        <v>80</v>
      </c>
      <c r="J3" s="486"/>
      <c r="Q3" s="486"/>
      <c r="S3" s="486"/>
      <c r="X3" s="486"/>
      <c r="AE3" s="486"/>
      <c r="AG3" s="486"/>
      <c r="AL3" s="486"/>
      <c r="AS3" s="486"/>
      <c r="AZ3" s="486"/>
      <c r="BG3" s="486"/>
    </row>
    <row r="4" spans="1:60" s="484" customFormat="1"/>
    <row r="5" spans="1:60" ht="18" customHeight="1"/>
    <row r="6" spans="1:60" ht="18" customHeight="1" thickBot="1">
      <c r="A6" s="488" t="s">
        <v>75</v>
      </c>
      <c r="B6" s="488"/>
      <c r="C6" s="488" t="s">
        <v>76</v>
      </c>
    </row>
    <row r="7" spans="1:60"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c r="BC7" s="619" t="s">
        <v>72</v>
      </c>
      <c r="BD7" s="620"/>
      <c r="BE7" s="620"/>
      <c r="BF7" s="620"/>
      <c r="BG7" s="620"/>
      <c r="BH7" s="621"/>
    </row>
    <row r="8" spans="1:60"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273</v>
      </c>
      <c r="AW8" s="623"/>
      <c r="AX8" s="623"/>
      <c r="AY8" s="623"/>
      <c r="AZ8" s="623"/>
      <c r="BA8" s="624"/>
      <c r="BC8" s="622" t="s">
        <v>274</v>
      </c>
      <c r="BD8" s="623"/>
      <c r="BE8" s="623"/>
      <c r="BF8" s="623"/>
      <c r="BG8" s="623"/>
      <c r="BH8" s="624"/>
    </row>
    <row r="9" spans="1:60"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c r="BC9" s="495" t="s">
        <v>246</v>
      </c>
      <c r="BD9" s="496" t="s">
        <v>4</v>
      </c>
      <c r="BE9" s="497" t="s">
        <v>5</v>
      </c>
      <c r="BF9" s="497" t="s">
        <v>6</v>
      </c>
      <c r="BG9" s="498" t="s">
        <v>7</v>
      </c>
      <c r="BH9" s="499" t="s">
        <v>8</v>
      </c>
    </row>
    <row r="10" spans="1:60" ht="25.5">
      <c r="A10" s="500" t="s">
        <v>9</v>
      </c>
      <c r="B10" s="501">
        <v>45</v>
      </c>
      <c r="C10" s="502" t="s">
        <v>10</v>
      </c>
      <c r="D10" s="503" t="s">
        <v>56</v>
      </c>
      <c r="E10" s="504" t="s">
        <v>52</v>
      </c>
      <c r="F10" s="505">
        <f>'[2]2.1_RebasedTargets_Volume'!I23</f>
        <v>17</v>
      </c>
      <c r="G10" s="505">
        <f>'[2]2.1_RebasedTargets_Volume'!J23</f>
        <v>10</v>
      </c>
      <c r="H10" s="505">
        <f>'[2]2.1_RebasedTargets_Volume'!K23</f>
        <v>1</v>
      </c>
      <c r="I10" s="505">
        <f>'[2]2.1_RebasedTargets_Volume'!L23</f>
        <v>0</v>
      </c>
      <c r="J10" s="505">
        <f>'[2]2.1_RebasedTargets_Volume'!M23</f>
        <v>0</v>
      </c>
      <c r="K10" s="506">
        <f>'[2]2.1_RebasedTargets_Volume'!N23</f>
        <v>6</v>
      </c>
      <c r="M10" s="505">
        <f>'[2]2.1_RebasedTargets_Volume'!S23</f>
        <v>27</v>
      </c>
      <c r="N10" s="505">
        <f>'[2]2.1_RebasedTargets_Volume'!T23</f>
        <v>17</v>
      </c>
      <c r="O10" s="505">
        <f>'[2]2.1_RebasedTargets_Volume'!U23</f>
        <v>0</v>
      </c>
      <c r="P10" s="505">
        <f>'[2]2.1_RebasedTargets_Volume'!V23</f>
        <v>10</v>
      </c>
      <c r="Q10" s="505">
        <f>'[2]2.1_RebasedTargets_Volume'!W23</f>
        <v>0</v>
      </c>
      <c r="R10" s="506">
        <f>'[2]2.1_RebasedTargets_Volume'!X23</f>
        <v>0</v>
      </c>
      <c r="T10" s="505">
        <f>'[2]2.1_RebasedTargets_Volume'!AC23</f>
        <v>27</v>
      </c>
      <c r="U10" s="505">
        <f>'[2]2.1_RebasedTargets_Volume'!AD23</f>
        <v>10</v>
      </c>
      <c r="V10" s="505">
        <f>'[2]2.1_RebasedTargets_Volume'!AE23</f>
        <v>0</v>
      </c>
      <c r="W10" s="505">
        <f>'[2]2.1_RebasedTargets_Volume'!AF23</f>
        <v>11</v>
      </c>
      <c r="X10" s="505">
        <f>'[2]2.1_RebasedTargets_Volume'!AG23</f>
        <v>0</v>
      </c>
      <c r="Y10" s="506">
        <f>'[2]2.1_RebasedTargets_Volume'!AH23</f>
        <v>6</v>
      </c>
      <c r="AA10" s="505">
        <f>'[2]2.1_RebasedTargets_Volume'!AK23</f>
        <v>7</v>
      </c>
      <c r="AB10" s="505">
        <f>'[2]2.1_RebasedTargets_Volume'!AL23</f>
        <v>0</v>
      </c>
      <c r="AC10" s="505">
        <f>'[2]2.1_RebasedTargets_Volume'!AM23</f>
        <v>0</v>
      </c>
      <c r="AD10" s="505">
        <f>'[2]2.1_RebasedTargets_Volume'!AN23</f>
        <v>-1</v>
      </c>
      <c r="AE10" s="505">
        <f>'[2]2.1_RebasedTargets_Volume'!AO23</f>
        <v>0</v>
      </c>
      <c r="AF10" s="506">
        <f>'[2]2.1_RebasedTargets_Volume'!AP23</f>
        <v>-6</v>
      </c>
      <c r="AG10" s="507"/>
      <c r="AH10" s="505">
        <f>'[2]2.1_RebasedTargets_Volume'!AR23</f>
        <v>7</v>
      </c>
      <c r="AI10" s="505">
        <f>'[2]2.1_RebasedTargets_Volume'!AS23</f>
        <v>0</v>
      </c>
      <c r="AJ10" s="505">
        <f>'[2]2.1_RebasedTargets_Volume'!AT23</f>
        <v>0</v>
      </c>
      <c r="AK10" s="505">
        <f>'[2]2.1_RebasedTargets_Volume'!AU23</f>
        <v>-1</v>
      </c>
      <c r="AL10" s="505">
        <f>'[2]2.1_RebasedTargets_Volume'!AV23</f>
        <v>0</v>
      </c>
      <c r="AM10" s="506">
        <f>'[2]2.1_RebasedTargets_Volume'!AW23</f>
        <v>-6</v>
      </c>
      <c r="AN10" s="507"/>
      <c r="AO10" s="505">
        <f>'[2]2.1_RebasedTargets_Volume'!AY23</f>
        <v>0</v>
      </c>
      <c r="AP10" s="505">
        <f>'[2]2.1_RebasedTargets_Volume'!AZ23</f>
        <v>0</v>
      </c>
      <c r="AQ10" s="505">
        <f>'[2]2.1_RebasedTargets_Volume'!BA23</f>
        <v>0</v>
      </c>
      <c r="AR10" s="505">
        <f>'[2]2.1_RebasedTargets_Volume'!BB23</f>
        <v>0</v>
      </c>
      <c r="AS10" s="505">
        <f>'[2]2.1_RebasedTargets_Volume'!BC23</f>
        <v>0</v>
      </c>
      <c r="AT10" s="506">
        <f>'[2]2.1_RebasedTargets_Volume'!BD23</f>
        <v>0</v>
      </c>
      <c r="AU10" s="507"/>
      <c r="AV10" s="505">
        <f>'[2]2.1_RebasedTargets_Volume'!BF23</f>
        <v>0</v>
      </c>
      <c r="AW10" s="505">
        <f>'[2]2.1_RebasedTargets_Volume'!BG23</f>
        <v>0</v>
      </c>
      <c r="AX10" s="505">
        <f>'[2]2.1_RebasedTargets_Volume'!BH23</f>
        <v>0</v>
      </c>
      <c r="AY10" s="505">
        <f>'[2]2.1_RebasedTargets_Volume'!BI23</f>
        <v>0</v>
      </c>
      <c r="AZ10" s="505">
        <f>'[2]2.1_RebasedTargets_Volume'!BJ23</f>
        <v>0</v>
      </c>
      <c r="BA10" s="506">
        <f>'[2]2.1_RebasedTargets_Volume'!BK23</f>
        <v>0</v>
      </c>
      <c r="BB10" s="507"/>
      <c r="BC10" s="505">
        <f>'[2]2.1_RebasedTargets_Volume'!BM23</f>
        <v>0</v>
      </c>
      <c r="BD10" s="505">
        <f>'[2]2.1_RebasedTargets_Volume'!BN23</f>
        <v>0</v>
      </c>
      <c r="BE10" s="505">
        <f>'[2]2.1_RebasedTargets_Volume'!BO23</f>
        <v>0</v>
      </c>
      <c r="BF10" s="505">
        <f>'[2]2.1_RebasedTargets_Volume'!BP23</f>
        <v>0</v>
      </c>
      <c r="BG10" s="505">
        <f>'[2]2.1_RebasedTargets_Volume'!BQ23</f>
        <v>0</v>
      </c>
      <c r="BH10" s="506">
        <f>'[2]2.1_RebasedTargets_Volume'!BR23</f>
        <v>0</v>
      </c>
    </row>
    <row r="11" spans="1:60" ht="13.15">
      <c r="A11" s="508"/>
      <c r="B11" s="509"/>
      <c r="C11" s="510"/>
      <c r="D11" s="511"/>
      <c r="E11" s="504" t="s">
        <v>53</v>
      </c>
      <c r="F11" s="512">
        <f>'[2]2.1_RebasedTargets_Volume'!I24</f>
        <v>0</v>
      </c>
      <c r="G11" s="512">
        <f>'[2]2.1_RebasedTargets_Volume'!J24</f>
        <v>0</v>
      </c>
      <c r="H11" s="512">
        <f>'[2]2.1_RebasedTargets_Volume'!K24</f>
        <v>0</v>
      </c>
      <c r="I11" s="512">
        <f>'[2]2.1_RebasedTargets_Volume'!L24</f>
        <v>0</v>
      </c>
      <c r="J11" s="512">
        <f>'[2]2.1_RebasedTargets_Volume'!M24</f>
        <v>0</v>
      </c>
      <c r="K11" s="513">
        <f>'[2]2.1_RebasedTargets_Volume'!N24</f>
        <v>0</v>
      </c>
      <c r="M11" s="512">
        <f>'[2]2.1_RebasedTargets_Volume'!S24</f>
        <v>1</v>
      </c>
      <c r="N11" s="512">
        <f>'[2]2.1_RebasedTargets_Volume'!T24</f>
        <v>0</v>
      </c>
      <c r="O11" s="512">
        <f>'[2]2.1_RebasedTargets_Volume'!U24</f>
        <v>1</v>
      </c>
      <c r="P11" s="512">
        <f>'[2]2.1_RebasedTargets_Volume'!V24</f>
        <v>0</v>
      </c>
      <c r="Q11" s="512">
        <f>'[2]2.1_RebasedTargets_Volume'!W24</f>
        <v>0</v>
      </c>
      <c r="R11" s="513">
        <f>'[2]2.1_RebasedTargets_Volume'!X24</f>
        <v>0</v>
      </c>
      <c r="T11" s="512">
        <f>'[2]2.1_RebasedTargets_Volume'!AC24</f>
        <v>1</v>
      </c>
      <c r="U11" s="512">
        <f>'[2]2.1_RebasedTargets_Volume'!AD24</f>
        <v>0</v>
      </c>
      <c r="V11" s="512">
        <f>'[2]2.1_RebasedTargets_Volume'!AE24</f>
        <v>1</v>
      </c>
      <c r="W11" s="512">
        <f>'[2]2.1_RebasedTargets_Volume'!AF24</f>
        <v>0</v>
      </c>
      <c r="X11" s="512">
        <f>'[2]2.1_RebasedTargets_Volume'!AG24</f>
        <v>0</v>
      </c>
      <c r="Y11" s="513">
        <f>'[2]2.1_RebasedTargets_Volume'!AH24</f>
        <v>0</v>
      </c>
      <c r="AA11" s="512">
        <f>'[2]2.1_RebasedTargets_Volume'!AK24</f>
        <v>0</v>
      </c>
      <c r="AB11" s="512">
        <f>'[2]2.1_RebasedTargets_Volume'!AL24</f>
        <v>0</v>
      </c>
      <c r="AC11" s="512">
        <f>'[2]2.1_RebasedTargets_Volume'!AM24</f>
        <v>0</v>
      </c>
      <c r="AD11" s="512">
        <f>'[2]2.1_RebasedTargets_Volume'!AN24</f>
        <v>0</v>
      </c>
      <c r="AE11" s="512">
        <f>'[2]2.1_RebasedTargets_Volume'!AO24</f>
        <v>0</v>
      </c>
      <c r="AF11" s="513">
        <f>'[2]2.1_RebasedTargets_Volume'!AP24</f>
        <v>0</v>
      </c>
      <c r="AG11" s="507"/>
      <c r="AH11" s="512">
        <f>'[2]2.1_RebasedTargets_Volume'!AR24</f>
        <v>0</v>
      </c>
      <c r="AI11" s="512">
        <f>'[2]2.1_RebasedTargets_Volume'!AS24</f>
        <v>0</v>
      </c>
      <c r="AJ11" s="512">
        <f>'[2]2.1_RebasedTargets_Volume'!AT24</f>
        <v>0</v>
      </c>
      <c r="AK11" s="512">
        <f>'[2]2.1_RebasedTargets_Volume'!AU24</f>
        <v>0</v>
      </c>
      <c r="AL11" s="512">
        <f>'[2]2.1_RebasedTargets_Volume'!AV24</f>
        <v>0</v>
      </c>
      <c r="AM11" s="513">
        <f>'[2]2.1_RebasedTargets_Volume'!AW24</f>
        <v>0</v>
      </c>
      <c r="AN11" s="507"/>
      <c r="AO11" s="512">
        <f>'[2]2.1_RebasedTargets_Volume'!AY24</f>
        <v>0</v>
      </c>
      <c r="AP11" s="512">
        <f>'[2]2.1_RebasedTargets_Volume'!AZ24</f>
        <v>0</v>
      </c>
      <c r="AQ11" s="512">
        <f>'[2]2.1_RebasedTargets_Volume'!BA24</f>
        <v>0</v>
      </c>
      <c r="AR11" s="512">
        <f>'[2]2.1_RebasedTargets_Volume'!BB24</f>
        <v>0</v>
      </c>
      <c r="AS11" s="512">
        <f>'[2]2.1_RebasedTargets_Volume'!BC24</f>
        <v>0</v>
      </c>
      <c r="AT11" s="513">
        <f>'[2]2.1_RebasedTargets_Volume'!BD24</f>
        <v>0</v>
      </c>
      <c r="AU11" s="507"/>
      <c r="AV11" s="512">
        <f>'[2]2.1_RebasedTargets_Volume'!BF24</f>
        <v>0</v>
      </c>
      <c r="AW11" s="512">
        <f>'[2]2.1_RebasedTargets_Volume'!BG24</f>
        <v>0</v>
      </c>
      <c r="AX11" s="512">
        <f>'[2]2.1_RebasedTargets_Volume'!BH24</f>
        <v>0</v>
      </c>
      <c r="AY11" s="512">
        <f>'[2]2.1_RebasedTargets_Volume'!BI24</f>
        <v>0</v>
      </c>
      <c r="AZ11" s="512">
        <f>'[2]2.1_RebasedTargets_Volume'!BJ24</f>
        <v>0</v>
      </c>
      <c r="BA11" s="513">
        <f>'[2]2.1_RebasedTargets_Volume'!BK24</f>
        <v>0</v>
      </c>
      <c r="BB11" s="507"/>
      <c r="BC11" s="512">
        <f>'[2]2.1_RebasedTargets_Volume'!BM24</f>
        <v>0</v>
      </c>
      <c r="BD11" s="512">
        <f>'[2]2.1_RebasedTargets_Volume'!BN24</f>
        <v>0</v>
      </c>
      <c r="BE11" s="512">
        <f>'[2]2.1_RebasedTargets_Volume'!BO24</f>
        <v>0</v>
      </c>
      <c r="BF11" s="512">
        <f>'[2]2.1_RebasedTargets_Volume'!BP24</f>
        <v>0</v>
      </c>
      <c r="BG11" s="512">
        <f>'[2]2.1_RebasedTargets_Volume'!BQ24</f>
        <v>0</v>
      </c>
      <c r="BH11" s="513">
        <f>'[2]2.1_RebasedTargets_Volume'!BR24</f>
        <v>0</v>
      </c>
    </row>
    <row r="12" spans="1:60" ht="13.15">
      <c r="A12" s="508"/>
      <c r="B12" s="509"/>
      <c r="C12" s="510"/>
      <c r="D12" s="511"/>
      <c r="E12" s="504" t="s">
        <v>54</v>
      </c>
      <c r="F12" s="512">
        <f>'[2]2.1_RebasedTargets_Volume'!I25</f>
        <v>1</v>
      </c>
      <c r="G12" s="512">
        <f>'[2]2.1_RebasedTargets_Volume'!J25</f>
        <v>0</v>
      </c>
      <c r="H12" s="512">
        <f>'[2]2.1_RebasedTargets_Volume'!K25</f>
        <v>0</v>
      </c>
      <c r="I12" s="512">
        <f>'[2]2.1_RebasedTargets_Volume'!L25</f>
        <v>0</v>
      </c>
      <c r="J12" s="512">
        <f>'[2]2.1_RebasedTargets_Volume'!M25</f>
        <v>0</v>
      </c>
      <c r="K12" s="513">
        <f>'[2]2.1_RebasedTargets_Volume'!N25</f>
        <v>1</v>
      </c>
      <c r="M12" s="512">
        <f>'[2]2.1_RebasedTargets_Volume'!S25</f>
        <v>4</v>
      </c>
      <c r="N12" s="512">
        <f>'[2]2.1_RebasedTargets_Volume'!T25</f>
        <v>1</v>
      </c>
      <c r="O12" s="512">
        <f>'[2]2.1_RebasedTargets_Volume'!U25</f>
        <v>3</v>
      </c>
      <c r="P12" s="512">
        <f>'[2]2.1_RebasedTargets_Volume'!V25</f>
        <v>0</v>
      </c>
      <c r="Q12" s="512">
        <f>'[2]2.1_RebasedTargets_Volume'!W25</f>
        <v>0</v>
      </c>
      <c r="R12" s="513">
        <f>'[2]2.1_RebasedTargets_Volume'!X25</f>
        <v>0</v>
      </c>
      <c r="T12" s="512">
        <f>'[2]2.1_RebasedTargets_Volume'!AC25</f>
        <v>4</v>
      </c>
      <c r="U12" s="512">
        <f>'[2]2.1_RebasedTargets_Volume'!AD25</f>
        <v>0</v>
      </c>
      <c r="V12" s="512">
        <f>'[2]2.1_RebasedTargets_Volume'!AE25</f>
        <v>3</v>
      </c>
      <c r="W12" s="512">
        <f>'[2]2.1_RebasedTargets_Volume'!AF25</f>
        <v>0</v>
      </c>
      <c r="X12" s="512">
        <f>'[2]2.1_RebasedTargets_Volume'!AG25</f>
        <v>0</v>
      </c>
      <c r="Y12" s="513">
        <f>'[2]2.1_RebasedTargets_Volume'!AH25</f>
        <v>1</v>
      </c>
      <c r="AA12" s="512">
        <f>'[2]2.1_RebasedTargets_Volume'!AK25</f>
        <v>1</v>
      </c>
      <c r="AB12" s="512">
        <f>'[2]2.1_RebasedTargets_Volume'!AL25</f>
        <v>0</v>
      </c>
      <c r="AC12" s="512">
        <f>'[2]2.1_RebasedTargets_Volume'!AM25</f>
        <v>0</v>
      </c>
      <c r="AD12" s="512">
        <f>'[2]2.1_RebasedTargets_Volume'!AN25</f>
        <v>0</v>
      </c>
      <c r="AE12" s="512">
        <f>'[2]2.1_RebasedTargets_Volume'!AO25</f>
        <v>0</v>
      </c>
      <c r="AF12" s="513">
        <f>'[2]2.1_RebasedTargets_Volume'!AP25</f>
        <v>-1</v>
      </c>
      <c r="AG12" s="507"/>
      <c r="AH12" s="512">
        <f>'[2]2.1_RebasedTargets_Volume'!AR25</f>
        <v>1</v>
      </c>
      <c r="AI12" s="512">
        <f>'[2]2.1_RebasedTargets_Volume'!AS25</f>
        <v>0</v>
      </c>
      <c r="AJ12" s="512">
        <f>'[2]2.1_RebasedTargets_Volume'!AT25</f>
        <v>0</v>
      </c>
      <c r="AK12" s="512">
        <f>'[2]2.1_RebasedTargets_Volume'!AU25</f>
        <v>0</v>
      </c>
      <c r="AL12" s="512">
        <f>'[2]2.1_RebasedTargets_Volume'!AV25</f>
        <v>0</v>
      </c>
      <c r="AM12" s="513">
        <f>'[2]2.1_RebasedTargets_Volume'!AW25</f>
        <v>-1</v>
      </c>
      <c r="AN12" s="507"/>
      <c r="AO12" s="512">
        <f>'[2]2.1_RebasedTargets_Volume'!AY25</f>
        <v>0</v>
      </c>
      <c r="AP12" s="512">
        <f>'[2]2.1_RebasedTargets_Volume'!AZ25</f>
        <v>0</v>
      </c>
      <c r="AQ12" s="512">
        <f>'[2]2.1_RebasedTargets_Volume'!BA25</f>
        <v>0</v>
      </c>
      <c r="AR12" s="512">
        <f>'[2]2.1_RebasedTargets_Volume'!BB25</f>
        <v>0</v>
      </c>
      <c r="AS12" s="512">
        <f>'[2]2.1_RebasedTargets_Volume'!BC25</f>
        <v>0</v>
      </c>
      <c r="AT12" s="513">
        <f>'[2]2.1_RebasedTargets_Volume'!BD25</f>
        <v>0</v>
      </c>
      <c r="AU12" s="507"/>
      <c r="AV12" s="512">
        <f>'[2]2.1_RebasedTargets_Volume'!BF25</f>
        <v>0</v>
      </c>
      <c r="AW12" s="512">
        <f>'[2]2.1_RebasedTargets_Volume'!BG25</f>
        <v>0</v>
      </c>
      <c r="AX12" s="512">
        <f>'[2]2.1_RebasedTargets_Volume'!BH25</f>
        <v>0</v>
      </c>
      <c r="AY12" s="512">
        <f>'[2]2.1_RebasedTargets_Volume'!BI25</f>
        <v>0</v>
      </c>
      <c r="AZ12" s="512">
        <f>'[2]2.1_RebasedTargets_Volume'!BJ25</f>
        <v>0</v>
      </c>
      <c r="BA12" s="513">
        <f>'[2]2.1_RebasedTargets_Volume'!BK25</f>
        <v>0</v>
      </c>
      <c r="BB12" s="507"/>
      <c r="BC12" s="512">
        <f>'[2]2.1_RebasedTargets_Volume'!BM25</f>
        <v>0</v>
      </c>
      <c r="BD12" s="512">
        <f>'[2]2.1_RebasedTargets_Volume'!BN25</f>
        <v>0</v>
      </c>
      <c r="BE12" s="512">
        <f>'[2]2.1_RebasedTargets_Volume'!BO25</f>
        <v>0</v>
      </c>
      <c r="BF12" s="512">
        <f>'[2]2.1_RebasedTargets_Volume'!BP25</f>
        <v>0</v>
      </c>
      <c r="BG12" s="512">
        <f>'[2]2.1_RebasedTargets_Volume'!BQ25</f>
        <v>0</v>
      </c>
      <c r="BH12" s="513">
        <f>'[2]2.1_RebasedTargets_Volume'!BR25</f>
        <v>0</v>
      </c>
    </row>
    <row r="13" spans="1:60" ht="13.5" thickBot="1">
      <c r="A13" s="508"/>
      <c r="B13" s="514"/>
      <c r="C13" s="515"/>
      <c r="D13" s="516"/>
      <c r="E13" s="517" t="s">
        <v>55</v>
      </c>
      <c r="F13" s="518">
        <f>'[2]2.1_RebasedTargets_Volume'!I26</f>
        <v>37</v>
      </c>
      <c r="G13" s="518">
        <f>'[2]2.1_RebasedTargets_Volume'!J26</f>
        <v>17</v>
      </c>
      <c r="H13" s="518">
        <f>'[2]2.1_RebasedTargets_Volume'!K26</f>
        <v>20</v>
      </c>
      <c r="I13" s="518">
        <f>'[2]2.1_RebasedTargets_Volume'!L26</f>
        <v>0</v>
      </c>
      <c r="J13" s="518">
        <f>'[2]2.1_RebasedTargets_Volume'!M26</f>
        <v>0</v>
      </c>
      <c r="K13" s="519">
        <f>'[2]2.1_RebasedTargets_Volume'!N26</f>
        <v>0</v>
      </c>
      <c r="M13" s="518">
        <f>'[2]2.1_RebasedTargets_Volume'!S26</f>
        <v>23</v>
      </c>
      <c r="N13" s="518">
        <f>'[2]2.1_RebasedTargets_Volume'!T26</f>
        <v>10</v>
      </c>
      <c r="O13" s="518">
        <f>'[2]2.1_RebasedTargets_Volume'!U26</f>
        <v>13</v>
      </c>
      <c r="P13" s="518">
        <f>'[2]2.1_RebasedTargets_Volume'!V26</f>
        <v>0</v>
      </c>
      <c r="Q13" s="518">
        <f>'[2]2.1_RebasedTargets_Volume'!W26</f>
        <v>0</v>
      </c>
      <c r="R13" s="519">
        <f>'[2]2.1_RebasedTargets_Volume'!X26</f>
        <v>0</v>
      </c>
      <c r="T13" s="518">
        <f>'[2]2.1_RebasedTargets_Volume'!AC26</f>
        <v>23</v>
      </c>
      <c r="U13" s="518">
        <f>'[2]2.1_RebasedTargets_Volume'!AD26</f>
        <v>10</v>
      </c>
      <c r="V13" s="518">
        <f>'[2]2.1_RebasedTargets_Volume'!AE26</f>
        <v>13</v>
      </c>
      <c r="W13" s="518">
        <f>'[2]2.1_RebasedTargets_Volume'!AF26</f>
        <v>0</v>
      </c>
      <c r="X13" s="518">
        <f>'[2]2.1_RebasedTargets_Volume'!AG26</f>
        <v>0</v>
      </c>
      <c r="Y13" s="519">
        <f>'[2]2.1_RebasedTargets_Volume'!AH26</f>
        <v>0</v>
      </c>
      <c r="AA13" s="518">
        <f>'[2]2.1_RebasedTargets_Volume'!AK26</f>
        <v>0</v>
      </c>
      <c r="AB13" s="518">
        <f>'[2]2.1_RebasedTargets_Volume'!AL26</f>
        <v>0</v>
      </c>
      <c r="AC13" s="518">
        <f>'[2]2.1_RebasedTargets_Volume'!AM26</f>
        <v>0</v>
      </c>
      <c r="AD13" s="518">
        <f>'[2]2.1_RebasedTargets_Volume'!AN26</f>
        <v>0</v>
      </c>
      <c r="AE13" s="518">
        <f>'[2]2.1_RebasedTargets_Volume'!AO26</f>
        <v>0</v>
      </c>
      <c r="AF13" s="519">
        <f>'[2]2.1_RebasedTargets_Volume'!AP26</f>
        <v>0</v>
      </c>
      <c r="AG13" s="507"/>
      <c r="AH13" s="518">
        <f>'[2]2.1_RebasedTargets_Volume'!AR26</f>
        <v>0</v>
      </c>
      <c r="AI13" s="518">
        <f>'[2]2.1_RebasedTargets_Volume'!AS26</f>
        <v>0</v>
      </c>
      <c r="AJ13" s="518">
        <f>'[2]2.1_RebasedTargets_Volume'!AT26</f>
        <v>0</v>
      </c>
      <c r="AK13" s="518">
        <f>'[2]2.1_RebasedTargets_Volume'!AU26</f>
        <v>0</v>
      </c>
      <c r="AL13" s="518">
        <f>'[2]2.1_RebasedTargets_Volume'!AV26</f>
        <v>0</v>
      </c>
      <c r="AM13" s="519">
        <f>'[2]2.1_RebasedTargets_Volume'!AW26</f>
        <v>0</v>
      </c>
      <c r="AN13" s="507"/>
      <c r="AO13" s="518">
        <f>'[2]2.1_RebasedTargets_Volume'!AY26</f>
        <v>0</v>
      </c>
      <c r="AP13" s="518">
        <f>'[2]2.1_RebasedTargets_Volume'!AZ26</f>
        <v>0</v>
      </c>
      <c r="AQ13" s="518">
        <f>'[2]2.1_RebasedTargets_Volume'!BA26</f>
        <v>0</v>
      </c>
      <c r="AR13" s="518">
        <f>'[2]2.1_RebasedTargets_Volume'!BB26</f>
        <v>0</v>
      </c>
      <c r="AS13" s="518">
        <f>'[2]2.1_RebasedTargets_Volume'!BC26</f>
        <v>0</v>
      </c>
      <c r="AT13" s="519">
        <f>'[2]2.1_RebasedTargets_Volume'!BD26</f>
        <v>0</v>
      </c>
      <c r="AU13" s="507"/>
      <c r="AV13" s="518">
        <f>'[2]2.1_RebasedTargets_Volume'!BF26</f>
        <v>0</v>
      </c>
      <c r="AW13" s="518">
        <f>'[2]2.1_RebasedTargets_Volume'!BG26</f>
        <v>0</v>
      </c>
      <c r="AX13" s="518">
        <f>'[2]2.1_RebasedTargets_Volume'!BH26</f>
        <v>0</v>
      </c>
      <c r="AY13" s="518">
        <f>'[2]2.1_RebasedTargets_Volume'!BI26</f>
        <v>0</v>
      </c>
      <c r="AZ13" s="518">
        <f>'[2]2.1_RebasedTargets_Volume'!BJ26</f>
        <v>0</v>
      </c>
      <c r="BA13" s="519">
        <f>'[2]2.1_RebasedTargets_Volume'!BK26</f>
        <v>0</v>
      </c>
      <c r="BB13" s="507"/>
      <c r="BC13" s="518">
        <f>'[2]2.1_RebasedTargets_Volume'!BM26</f>
        <v>0</v>
      </c>
      <c r="BD13" s="518">
        <f>'[2]2.1_RebasedTargets_Volume'!BN26</f>
        <v>0</v>
      </c>
      <c r="BE13" s="518">
        <f>'[2]2.1_RebasedTargets_Volume'!BO26</f>
        <v>0</v>
      </c>
      <c r="BF13" s="518">
        <f>'[2]2.1_RebasedTargets_Volume'!BP26</f>
        <v>0</v>
      </c>
      <c r="BG13" s="518">
        <f>'[2]2.1_RebasedTargets_Volume'!BQ26</f>
        <v>0</v>
      </c>
      <c r="BH13" s="519">
        <f>'[2]2.1_RebasedTargets_Volume'!BR26</f>
        <v>0</v>
      </c>
    </row>
    <row r="14" spans="1:60" ht="25.5">
      <c r="A14" s="520" t="s">
        <v>9</v>
      </c>
      <c r="B14" s="501">
        <v>1</v>
      </c>
      <c r="C14" s="502" t="s">
        <v>11</v>
      </c>
      <c r="D14" s="503" t="s">
        <v>57</v>
      </c>
      <c r="E14" s="521" t="s">
        <v>52</v>
      </c>
      <c r="F14" s="505">
        <f>'[2]2.1_RebasedTargets_Volume'!I27</f>
        <v>2</v>
      </c>
      <c r="G14" s="505">
        <f>'[2]2.1_RebasedTargets_Volume'!J27</f>
        <v>0</v>
      </c>
      <c r="H14" s="505">
        <f>'[2]2.1_RebasedTargets_Volume'!K27</f>
        <v>1</v>
      </c>
      <c r="I14" s="505">
        <f>'[2]2.1_RebasedTargets_Volume'!L27</f>
        <v>0</v>
      </c>
      <c r="J14" s="505">
        <f>'[2]2.1_RebasedTargets_Volume'!M27</f>
        <v>0</v>
      </c>
      <c r="K14" s="506">
        <f>'[2]2.1_RebasedTargets_Volume'!N27</f>
        <v>1</v>
      </c>
      <c r="M14" s="505">
        <f>'[2]2.1_RebasedTargets_Volume'!S27</f>
        <v>2</v>
      </c>
      <c r="N14" s="505">
        <f>'[2]2.1_RebasedTargets_Volume'!T27</f>
        <v>1</v>
      </c>
      <c r="O14" s="505">
        <f>'[2]2.1_RebasedTargets_Volume'!U27</f>
        <v>0</v>
      </c>
      <c r="P14" s="505">
        <f>'[2]2.1_RebasedTargets_Volume'!V27</f>
        <v>1</v>
      </c>
      <c r="Q14" s="505">
        <f>'[2]2.1_RebasedTargets_Volume'!W27</f>
        <v>0</v>
      </c>
      <c r="R14" s="506">
        <f>'[2]2.1_RebasedTargets_Volume'!X27</f>
        <v>0</v>
      </c>
      <c r="T14" s="505">
        <f>'[2]2.1_RebasedTargets_Volume'!AC27</f>
        <v>2</v>
      </c>
      <c r="U14" s="505">
        <f>'[2]2.1_RebasedTargets_Volume'!AD27</f>
        <v>0</v>
      </c>
      <c r="V14" s="505">
        <f>'[2]2.1_RebasedTargets_Volume'!AE27</f>
        <v>0</v>
      </c>
      <c r="W14" s="505">
        <f>'[2]2.1_RebasedTargets_Volume'!AF27</f>
        <v>1</v>
      </c>
      <c r="X14" s="505">
        <f>'[2]2.1_RebasedTargets_Volume'!AG27</f>
        <v>0</v>
      </c>
      <c r="Y14" s="506">
        <f>'[2]2.1_RebasedTargets_Volume'!AH27</f>
        <v>1</v>
      </c>
      <c r="AA14" s="505">
        <f>'[2]2.1_RebasedTargets_Volume'!AK27</f>
        <v>1</v>
      </c>
      <c r="AB14" s="505">
        <f>'[2]2.1_RebasedTargets_Volume'!AL27</f>
        <v>0</v>
      </c>
      <c r="AC14" s="505">
        <f>'[2]2.1_RebasedTargets_Volume'!AM27</f>
        <v>0</v>
      </c>
      <c r="AD14" s="505">
        <f>'[2]2.1_RebasedTargets_Volume'!AN27</f>
        <v>0</v>
      </c>
      <c r="AE14" s="505">
        <f>'[2]2.1_RebasedTargets_Volume'!AO27</f>
        <v>0</v>
      </c>
      <c r="AF14" s="506">
        <f>'[2]2.1_RebasedTargets_Volume'!AP27</f>
        <v>-1</v>
      </c>
      <c r="AG14" s="507"/>
      <c r="AH14" s="505">
        <f>'[2]2.1_RebasedTargets_Volume'!AR27</f>
        <v>1</v>
      </c>
      <c r="AI14" s="505">
        <f>'[2]2.1_RebasedTargets_Volume'!AS27</f>
        <v>0</v>
      </c>
      <c r="AJ14" s="505">
        <f>'[2]2.1_RebasedTargets_Volume'!AT27</f>
        <v>0</v>
      </c>
      <c r="AK14" s="505">
        <f>'[2]2.1_RebasedTargets_Volume'!AU27</f>
        <v>0</v>
      </c>
      <c r="AL14" s="505">
        <f>'[2]2.1_RebasedTargets_Volume'!AV27</f>
        <v>0</v>
      </c>
      <c r="AM14" s="506">
        <f>'[2]2.1_RebasedTargets_Volume'!AW27</f>
        <v>-1</v>
      </c>
      <c r="AN14" s="507"/>
      <c r="AO14" s="505">
        <f>'[2]2.1_RebasedTargets_Volume'!AY27</f>
        <v>0</v>
      </c>
      <c r="AP14" s="505">
        <f>'[2]2.1_RebasedTargets_Volume'!AZ27</f>
        <v>0</v>
      </c>
      <c r="AQ14" s="505">
        <f>'[2]2.1_RebasedTargets_Volume'!BA27</f>
        <v>0</v>
      </c>
      <c r="AR14" s="505">
        <f>'[2]2.1_RebasedTargets_Volume'!BB27</f>
        <v>0</v>
      </c>
      <c r="AS14" s="505">
        <f>'[2]2.1_RebasedTargets_Volume'!BC27</f>
        <v>0</v>
      </c>
      <c r="AT14" s="506">
        <f>'[2]2.1_RebasedTargets_Volume'!BD27</f>
        <v>0</v>
      </c>
      <c r="AU14" s="507"/>
      <c r="AV14" s="505">
        <f>'[2]2.1_RebasedTargets_Volume'!BF27</f>
        <v>0</v>
      </c>
      <c r="AW14" s="505">
        <f>'[2]2.1_RebasedTargets_Volume'!BG27</f>
        <v>0</v>
      </c>
      <c r="AX14" s="505">
        <f>'[2]2.1_RebasedTargets_Volume'!BH27</f>
        <v>0</v>
      </c>
      <c r="AY14" s="505">
        <f>'[2]2.1_RebasedTargets_Volume'!BI27</f>
        <v>0</v>
      </c>
      <c r="AZ14" s="505">
        <f>'[2]2.1_RebasedTargets_Volume'!BJ27</f>
        <v>0</v>
      </c>
      <c r="BA14" s="506">
        <f>'[2]2.1_RebasedTargets_Volume'!BK27</f>
        <v>0</v>
      </c>
      <c r="BB14" s="507"/>
      <c r="BC14" s="505">
        <f>'[2]2.1_RebasedTargets_Volume'!BM27</f>
        <v>0</v>
      </c>
      <c r="BD14" s="505">
        <f>'[2]2.1_RebasedTargets_Volume'!BN27</f>
        <v>0</v>
      </c>
      <c r="BE14" s="505">
        <f>'[2]2.1_RebasedTargets_Volume'!BO27</f>
        <v>0</v>
      </c>
      <c r="BF14" s="505">
        <f>'[2]2.1_RebasedTargets_Volume'!BP27</f>
        <v>0</v>
      </c>
      <c r="BG14" s="505">
        <f>'[2]2.1_RebasedTargets_Volume'!BQ27</f>
        <v>0</v>
      </c>
      <c r="BH14" s="506">
        <f>'[2]2.1_RebasedTargets_Volume'!BR27</f>
        <v>0</v>
      </c>
    </row>
    <row r="15" spans="1:60" ht="13.15">
      <c r="A15" s="508"/>
      <c r="B15" s="509"/>
      <c r="C15" s="510"/>
      <c r="D15" s="511"/>
      <c r="E15" s="504" t="s">
        <v>53</v>
      </c>
      <c r="F15" s="512">
        <f>'[2]2.1_RebasedTargets_Volume'!I28</f>
        <v>0</v>
      </c>
      <c r="G15" s="512">
        <f>'[2]2.1_RebasedTargets_Volume'!J28</f>
        <v>0</v>
      </c>
      <c r="H15" s="512">
        <f>'[2]2.1_RebasedTargets_Volume'!K28</f>
        <v>0</v>
      </c>
      <c r="I15" s="512">
        <f>'[2]2.1_RebasedTargets_Volume'!L28</f>
        <v>0</v>
      </c>
      <c r="J15" s="512">
        <f>'[2]2.1_RebasedTargets_Volume'!M28</f>
        <v>0</v>
      </c>
      <c r="K15" s="513">
        <f>'[2]2.1_RebasedTargets_Volume'!N28</f>
        <v>0</v>
      </c>
      <c r="M15" s="512">
        <f>'[2]2.1_RebasedTargets_Volume'!S28</f>
        <v>0</v>
      </c>
      <c r="N15" s="512">
        <f>'[2]2.1_RebasedTargets_Volume'!T28</f>
        <v>0</v>
      </c>
      <c r="O15" s="512">
        <f>'[2]2.1_RebasedTargets_Volume'!U28</f>
        <v>0</v>
      </c>
      <c r="P15" s="512">
        <f>'[2]2.1_RebasedTargets_Volume'!V28</f>
        <v>0</v>
      </c>
      <c r="Q15" s="512">
        <f>'[2]2.1_RebasedTargets_Volume'!W28</f>
        <v>0</v>
      </c>
      <c r="R15" s="513">
        <f>'[2]2.1_RebasedTargets_Volume'!X28</f>
        <v>0</v>
      </c>
      <c r="T15" s="512">
        <f>'[2]2.1_RebasedTargets_Volume'!AC28</f>
        <v>0</v>
      </c>
      <c r="U15" s="512">
        <f>'[2]2.1_RebasedTargets_Volume'!AD28</f>
        <v>0</v>
      </c>
      <c r="V15" s="512">
        <f>'[2]2.1_RebasedTargets_Volume'!AE28</f>
        <v>0</v>
      </c>
      <c r="W15" s="512">
        <f>'[2]2.1_RebasedTargets_Volume'!AF28</f>
        <v>0</v>
      </c>
      <c r="X15" s="512">
        <f>'[2]2.1_RebasedTargets_Volume'!AG28</f>
        <v>0</v>
      </c>
      <c r="Y15" s="513">
        <f>'[2]2.1_RebasedTargets_Volume'!AH28</f>
        <v>0</v>
      </c>
      <c r="AA15" s="512">
        <f>'[2]2.1_RebasedTargets_Volume'!AK28</f>
        <v>0</v>
      </c>
      <c r="AB15" s="512">
        <f>'[2]2.1_RebasedTargets_Volume'!AL28</f>
        <v>0</v>
      </c>
      <c r="AC15" s="512">
        <f>'[2]2.1_RebasedTargets_Volume'!AM28</f>
        <v>0</v>
      </c>
      <c r="AD15" s="512">
        <f>'[2]2.1_RebasedTargets_Volume'!AN28</f>
        <v>0</v>
      </c>
      <c r="AE15" s="512">
        <f>'[2]2.1_RebasedTargets_Volume'!AO28</f>
        <v>0</v>
      </c>
      <c r="AF15" s="513">
        <f>'[2]2.1_RebasedTargets_Volume'!AP28</f>
        <v>0</v>
      </c>
      <c r="AG15" s="507"/>
      <c r="AH15" s="512">
        <f>'[2]2.1_RebasedTargets_Volume'!AR28</f>
        <v>0</v>
      </c>
      <c r="AI15" s="512">
        <f>'[2]2.1_RebasedTargets_Volume'!AS28</f>
        <v>0</v>
      </c>
      <c r="AJ15" s="512">
        <f>'[2]2.1_RebasedTargets_Volume'!AT28</f>
        <v>0</v>
      </c>
      <c r="AK15" s="512">
        <f>'[2]2.1_RebasedTargets_Volume'!AU28</f>
        <v>0</v>
      </c>
      <c r="AL15" s="512">
        <f>'[2]2.1_RebasedTargets_Volume'!AV28</f>
        <v>0</v>
      </c>
      <c r="AM15" s="513">
        <f>'[2]2.1_RebasedTargets_Volume'!AW28</f>
        <v>0</v>
      </c>
      <c r="AN15" s="507"/>
      <c r="AO15" s="512">
        <f>'[2]2.1_RebasedTargets_Volume'!AY28</f>
        <v>0</v>
      </c>
      <c r="AP15" s="512">
        <f>'[2]2.1_RebasedTargets_Volume'!AZ28</f>
        <v>0</v>
      </c>
      <c r="AQ15" s="512">
        <f>'[2]2.1_RebasedTargets_Volume'!BA28</f>
        <v>0</v>
      </c>
      <c r="AR15" s="512">
        <f>'[2]2.1_RebasedTargets_Volume'!BB28</f>
        <v>0</v>
      </c>
      <c r="AS15" s="512">
        <f>'[2]2.1_RebasedTargets_Volume'!BC28</f>
        <v>0</v>
      </c>
      <c r="AT15" s="513">
        <f>'[2]2.1_RebasedTargets_Volume'!BD28</f>
        <v>0</v>
      </c>
      <c r="AU15" s="507"/>
      <c r="AV15" s="512">
        <f>'[2]2.1_RebasedTargets_Volume'!BF28</f>
        <v>0</v>
      </c>
      <c r="AW15" s="512">
        <f>'[2]2.1_RebasedTargets_Volume'!BG28</f>
        <v>0</v>
      </c>
      <c r="AX15" s="512">
        <f>'[2]2.1_RebasedTargets_Volume'!BH28</f>
        <v>0</v>
      </c>
      <c r="AY15" s="512">
        <f>'[2]2.1_RebasedTargets_Volume'!BI28</f>
        <v>0</v>
      </c>
      <c r="AZ15" s="512">
        <f>'[2]2.1_RebasedTargets_Volume'!BJ28</f>
        <v>0</v>
      </c>
      <c r="BA15" s="513">
        <f>'[2]2.1_RebasedTargets_Volume'!BK28</f>
        <v>0</v>
      </c>
      <c r="BB15" s="507"/>
      <c r="BC15" s="512">
        <f>'[2]2.1_RebasedTargets_Volume'!BM28</f>
        <v>0</v>
      </c>
      <c r="BD15" s="512">
        <f>'[2]2.1_RebasedTargets_Volume'!BN28</f>
        <v>0</v>
      </c>
      <c r="BE15" s="512">
        <f>'[2]2.1_RebasedTargets_Volume'!BO28</f>
        <v>0</v>
      </c>
      <c r="BF15" s="512">
        <f>'[2]2.1_RebasedTargets_Volume'!BP28</f>
        <v>0</v>
      </c>
      <c r="BG15" s="512">
        <f>'[2]2.1_RebasedTargets_Volume'!BQ28</f>
        <v>0</v>
      </c>
      <c r="BH15" s="513">
        <f>'[2]2.1_RebasedTargets_Volume'!BR28</f>
        <v>0</v>
      </c>
    </row>
    <row r="16" spans="1:60" ht="13.15">
      <c r="A16" s="508"/>
      <c r="B16" s="509"/>
      <c r="C16" s="510"/>
      <c r="D16" s="511"/>
      <c r="E16" s="504" t="s">
        <v>54</v>
      </c>
      <c r="F16" s="512">
        <f>'[2]2.1_RebasedTargets_Volume'!I29</f>
        <v>0</v>
      </c>
      <c r="G16" s="512">
        <f>'[2]2.1_RebasedTargets_Volume'!J29</f>
        <v>0</v>
      </c>
      <c r="H16" s="512">
        <f>'[2]2.1_RebasedTargets_Volume'!K29</f>
        <v>0</v>
      </c>
      <c r="I16" s="512">
        <f>'[2]2.1_RebasedTargets_Volume'!L29</f>
        <v>0</v>
      </c>
      <c r="J16" s="512">
        <f>'[2]2.1_RebasedTargets_Volume'!M29</f>
        <v>0</v>
      </c>
      <c r="K16" s="513">
        <f>'[2]2.1_RebasedTargets_Volume'!N29</f>
        <v>0</v>
      </c>
      <c r="M16" s="512">
        <f>'[2]2.1_RebasedTargets_Volume'!S29</f>
        <v>0</v>
      </c>
      <c r="N16" s="512">
        <f>'[2]2.1_RebasedTargets_Volume'!T29</f>
        <v>0</v>
      </c>
      <c r="O16" s="512">
        <f>'[2]2.1_RebasedTargets_Volume'!U29</f>
        <v>0</v>
      </c>
      <c r="P16" s="512">
        <f>'[2]2.1_RebasedTargets_Volume'!V29</f>
        <v>0</v>
      </c>
      <c r="Q16" s="512">
        <f>'[2]2.1_RebasedTargets_Volume'!W29</f>
        <v>0</v>
      </c>
      <c r="R16" s="513">
        <f>'[2]2.1_RebasedTargets_Volume'!X29</f>
        <v>0</v>
      </c>
      <c r="T16" s="512">
        <f>'[2]2.1_RebasedTargets_Volume'!AC29</f>
        <v>0</v>
      </c>
      <c r="U16" s="512">
        <f>'[2]2.1_RebasedTargets_Volume'!AD29</f>
        <v>0</v>
      </c>
      <c r="V16" s="512">
        <f>'[2]2.1_RebasedTargets_Volume'!AE29</f>
        <v>0</v>
      </c>
      <c r="W16" s="512">
        <f>'[2]2.1_RebasedTargets_Volume'!AF29</f>
        <v>0</v>
      </c>
      <c r="X16" s="512">
        <f>'[2]2.1_RebasedTargets_Volume'!AG29</f>
        <v>0</v>
      </c>
      <c r="Y16" s="513">
        <f>'[2]2.1_RebasedTargets_Volume'!AH29</f>
        <v>0</v>
      </c>
      <c r="AA16" s="512">
        <f>'[2]2.1_RebasedTargets_Volume'!AK29</f>
        <v>0</v>
      </c>
      <c r="AB16" s="512">
        <f>'[2]2.1_RebasedTargets_Volume'!AL29</f>
        <v>0</v>
      </c>
      <c r="AC16" s="512">
        <f>'[2]2.1_RebasedTargets_Volume'!AM29</f>
        <v>0</v>
      </c>
      <c r="AD16" s="512">
        <f>'[2]2.1_RebasedTargets_Volume'!AN29</f>
        <v>0</v>
      </c>
      <c r="AE16" s="512">
        <f>'[2]2.1_RebasedTargets_Volume'!AO29</f>
        <v>0</v>
      </c>
      <c r="AF16" s="513">
        <f>'[2]2.1_RebasedTargets_Volume'!AP29</f>
        <v>0</v>
      </c>
      <c r="AG16" s="507"/>
      <c r="AH16" s="512">
        <f>'[2]2.1_RebasedTargets_Volume'!AR29</f>
        <v>0</v>
      </c>
      <c r="AI16" s="512">
        <f>'[2]2.1_RebasedTargets_Volume'!AS29</f>
        <v>0</v>
      </c>
      <c r="AJ16" s="512">
        <f>'[2]2.1_RebasedTargets_Volume'!AT29</f>
        <v>0</v>
      </c>
      <c r="AK16" s="512">
        <f>'[2]2.1_RebasedTargets_Volume'!AU29</f>
        <v>0</v>
      </c>
      <c r="AL16" s="512">
        <f>'[2]2.1_RebasedTargets_Volume'!AV29</f>
        <v>0</v>
      </c>
      <c r="AM16" s="513">
        <f>'[2]2.1_RebasedTargets_Volume'!AW29</f>
        <v>0</v>
      </c>
      <c r="AN16" s="507"/>
      <c r="AO16" s="512">
        <f>'[2]2.1_RebasedTargets_Volume'!AY29</f>
        <v>0</v>
      </c>
      <c r="AP16" s="512">
        <f>'[2]2.1_RebasedTargets_Volume'!AZ29</f>
        <v>0</v>
      </c>
      <c r="AQ16" s="512">
        <f>'[2]2.1_RebasedTargets_Volume'!BA29</f>
        <v>0</v>
      </c>
      <c r="AR16" s="512">
        <f>'[2]2.1_RebasedTargets_Volume'!BB29</f>
        <v>0</v>
      </c>
      <c r="AS16" s="512">
        <f>'[2]2.1_RebasedTargets_Volume'!BC29</f>
        <v>0</v>
      </c>
      <c r="AT16" s="513">
        <f>'[2]2.1_RebasedTargets_Volume'!BD29</f>
        <v>0</v>
      </c>
      <c r="AU16" s="507"/>
      <c r="AV16" s="512">
        <f>'[2]2.1_RebasedTargets_Volume'!BF29</f>
        <v>0</v>
      </c>
      <c r="AW16" s="512">
        <f>'[2]2.1_RebasedTargets_Volume'!BG29</f>
        <v>0</v>
      </c>
      <c r="AX16" s="512">
        <f>'[2]2.1_RebasedTargets_Volume'!BH29</f>
        <v>0</v>
      </c>
      <c r="AY16" s="512">
        <f>'[2]2.1_RebasedTargets_Volume'!BI29</f>
        <v>0</v>
      </c>
      <c r="AZ16" s="512">
        <f>'[2]2.1_RebasedTargets_Volume'!BJ29</f>
        <v>0</v>
      </c>
      <c r="BA16" s="513">
        <f>'[2]2.1_RebasedTargets_Volume'!BK29</f>
        <v>0</v>
      </c>
      <c r="BB16" s="507"/>
      <c r="BC16" s="512">
        <f>'[2]2.1_RebasedTargets_Volume'!BM29</f>
        <v>0</v>
      </c>
      <c r="BD16" s="512">
        <f>'[2]2.1_RebasedTargets_Volume'!BN29</f>
        <v>0</v>
      </c>
      <c r="BE16" s="512">
        <f>'[2]2.1_RebasedTargets_Volume'!BO29</f>
        <v>0</v>
      </c>
      <c r="BF16" s="512">
        <f>'[2]2.1_RebasedTargets_Volume'!BP29</f>
        <v>0</v>
      </c>
      <c r="BG16" s="512">
        <f>'[2]2.1_RebasedTargets_Volume'!BQ29</f>
        <v>0</v>
      </c>
      <c r="BH16" s="513">
        <f>'[2]2.1_RebasedTargets_Volume'!BR29</f>
        <v>0</v>
      </c>
    </row>
    <row r="17" spans="1:60" ht="13.5" thickBot="1">
      <c r="A17" s="508"/>
      <c r="B17" s="514"/>
      <c r="C17" s="515"/>
      <c r="D17" s="516"/>
      <c r="E17" s="517" t="s">
        <v>55</v>
      </c>
      <c r="F17" s="518">
        <f>'[2]2.1_RebasedTargets_Volume'!I30</f>
        <v>1</v>
      </c>
      <c r="G17" s="518">
        <f>'[2]2.1_RebasedTargets_Volume'!J30</f>
        <v>0</v>
      </c>
      <c r="H17" s="518">
        <f>'[2]2.1_RebasedTargets_Volume'!K30</f>
        <v>0</v>
      </c>
      <c r="I17" s="518">
        <f>'[2]2.1_RebasedTargets_Volume'!L30</f>
        <v>0</v>
      </c>
      <c r="J17" s="518">
        <f>'[2]2.1_RebasedTargets_Volume'!M30</f>
        <v>0</v>
      </c>
      <c r="K17" s="519">
        <f>'[2]2.1_RebasedTargets_Volume'!N30</f>
        <v>1</v>
      </c>
      <c r="M17" s="518">
        <f>'[2]2.1_RebasedTargets_Volume'!S30</f>
        <v>1</v>
      </c>
      <c r="N17" s="518">
        <f>'[2]2.1_RebasedTargets_Volume'!T30</f>
        <v>0</v>
      </c>
      <c r="O17" s="518">
        <f>'[2]2.1_RebasedTargets_Volume'!U30</f>
        <v>0</v>
      </c>
      <c r="P17" s="518">
        <f>'[2]2.1_RebasedTargets_Volume'!V30</f>
        <v>0</v>
      </c>
      <c r="Q17" s="518">
        <f>'[2]2.1_RebasedTargets_Volume'!W30</f>
        <v>0</v>
      </c>
      <c r="R17" s="519">
        <f>'[2]2.1_RebasedTargets_Volume'!X30</f>
        <v>1</v>
      </c>
      <c r="T17" s="518">
        <f>'[2]2.1_RebasedTargets_Volume'!AC30</f>
        <v>1</v>
      </c>
      <c r="U17" s="518">
        <f>'[2]2.1_RebasedTargets_Volume'!AD30</f>
        <v>0</v>
      </c>
      <c r="V17" s="518">
        <f>'[2]2.1_RebasedTargets_Volume'!AE30</f>
        <v>0</v>
      </c>
      <c r="W17" s="518">
        <f>'[2]2.1_RebasedTargets_Volume'!AF30</f>
        <v>0</v>
      </c>
      <c r="X17" s="518">
        <f>'[2]2.1_RebasedTargets_Volume'!AG30</f>
        <v>0</v>
      </c>
      <c r="Y17" s="519">
        <f>'[2]2.1_RebasedTargets_Volume'!AH30</f>
        <v>1</v>
      </c>
      <c r="AA17" s="518">
        <f>'[2]2.1_RebasedTargets_Volume'!AK30</f>
        <v>0</v>
      </c>
      <c r="AB17" s="518">
        <f>'[2]2.1_RebasedTargets_Volume'!AL30</f>
        <v>0</v>
      </c>
      <c r="AC17" s="518">
        <f>'[2]2.1_RebasedTargets_Volume'!AM30</f>
        <v>0</v>
      </c>
      <c r="AD17" s="518">
        <f>'[2]2.1_RebasedTargets_Volume'!AN30</f>
        <v>0</v>
      </c>
      <c r="AE17" s="518">
        <f>'[2]2.1_RebasedTargets_Volume'!AO30</f>
        <v>0</v>
      </c>
      <c r="AF17" s="519">
        <f>'[2]2.1_RebasedTargets_Volume'!AP30</f>
        <v>0</v>
      </c>
      <c r="AG17" s="507"/>
      <c r="AH17" s="518">
        <f>'[2]2.1_RebasedTargets_Volume'!AR30</f>
        <v>0</v>
      </c>
      <c r="AI17" s="518">
        <f>'[2]2.1_RebasedTargets_Volume'!AS30</f>
        <v>0</v>
      </c>
      <c r="AJ17" s="518">
        <f>'[2]2.1_RebasedTargets_Volume'!AT30</f>
        <v>0</v>
      </c>
      <c r="AK17" s="518">
        <f>'[2]2.1_RebasedTargets_Volume'!AU30</f>
        <v>0</v>
      </c>
      <c r="AL17" s="518">
        <f>'[2]2.1_RebasedTargets_Volume'!AV30</f>
        <v>0</v>
      </c>
      <c r="AM17" s="519">
        <f>'[2]2.1_RebasedTargets_Volume'!AW30</f>
        <v>0</v>
      </c>
      <c r="AN17" s="507"/>
      <c r="AO17" s="518">
        <f>'[2]2.1_RebasedTargets_Volume'!AY30</f>
        <v>0</v>
      </c>
      <c r="AP17" s="518">
        <f>'[2]2.1_RebasedTargets_Volume'!AZ30</f>
        <v>0</v>
      </c>
      <c r="AQ17" s="518">
        <f>'[2]2.1_RebasedTargets_Volume'!BA30</f>
        <v>0</v>
      </c>
      <c r="AR17" s="518">
        <f>'[2]2.1_RebasedTargets_Volume'!BB30</f>
        <v>0</v>
      </c>
      <c r="AS17" s="518">
        <f>'[2]2.1_RebasedTargets_Volume'!BC30</f>
        <v>0</v>
      </c>
      <c r="AT17" s="519">
        <f>'[2]2.1_RebasedTargets_Volume'!BD30</f>
        <v>0</v>
      </c>
      <c r="AU17" s="507"/>
      <c r="AV17" s="518">
        <f>'[2]2.1_RebasedTargets_Volume'!BF30</f>
        <v>0</v>
      </c>
      <c r="AW17" s="518">
        <f>'[2]2.1_RebasedTargets_Volume'!BG30</f>
        <v>0</v>
      </c>
      <c r="AX17" s="518">
        <f>'[2]2.1_RebasedTargets_Volume'!BH30</f>
        <v>0</v>
      </c>
      <c r="AY17" s="518">
        <f>'[2]2.1_RebasedTargets_Volume'!BI30</f>
        <v>0</v>
      </c>
      <c r="AZ17" s="518">
        <f>'[2]2.1_RebasedTargets_Volume'!BJ30</f>
        <v>0</v>
      </c>
      <c r="BA17" s="519">
        <f>'[2]2.1_RebasedTargets_Volume'!BK30</f>
        <v>0</v>
      </c>
      <c r="BB17" s="507"/>
      <c r="BC17" s="518">
        <f>'[2]2.1_RebasedTargets_Volume'!BM30</f>
        <v>0</v>
      </c>
      <c r="BD17" s="518">
        <f>'[2]2.1_RebasedTargets_Volume'!BN30</f>
        <v>0</v>
      </c>
      <c r="BE17" s="518">
        <f>'[2]2.1_RebasedTargets_Volume'!BO30</f>
        <v>0</v>
      </c>
      <c r="BF17" s="518">
        <f>'[2]2.1_RebasedTargets_Volume'!BP30</f>
        <v>0</v>
      </c>
      <c r="BG17" s="518">
        <f>'[2]2.1_RebasedTargets_Volume'!BQ30</f>
        <v>0</v>
      </c>
      <c r="BH17" s="519">
        <f>'[2]2.1_RebasedTargets_Volume'!BR30</f>
        <v>0</v>
      </c>
    </row>
    <row r="18" spans="1:60" ht="25.5">
      <c r="A18" s="520" t="s">
        <v>9</v>
      </c>
      <c r="B18" s="501">
        <v>7</v>
      </c>
      <c r="C18" s="502" t="s">
        <v>12</v>
      </c>
      <c r="D18" s="503" t="s">
        <v>57</v>
      </c>
      <c r="E18" s="521" t="s">
        <v>52</v>
      </c>
      <c r="F18" s="505">
        <f>'[2]2.1_RebasedTargets_Volume'!I31</f>
        <v>0</v>
      </c>
      <c r="G18" s="505">
        <f>'[2]2.1_RebasedTargets_Volume'!J31</f>
        <v>0</v>
      </c>
      <c r="H18" s="505">
        <f>'[2]2.1_RebasedTargets_Volume'!K31</f>
        <v>0</v>
      </c>
      <c r="I18" s="505">
        <f>'[2]2.1_RebasedTargets_Volume'!L31</f>
        <v>0</v>
      </c>
      <c r="J18" s="505">
        <f>'[2]2.1_RebasedTargets_Volume'!M31</f>
        <v>0</v>
      </c>
      <c r="K18" s="506">
        <f>'[2]2.1_RebasedTargets_Volume'!N31</f>
        <v>0</v>
      </c>
      <c r="M18" s="505">
        <f>'[2]2.1_RebasedTargets_Volume'!S31</f>
        <v>0</v>
      </c>
      <c r="N18" s="505">
        <f>'[2]2.1_RebasedTargets_Volume'!T31</f>
        <v>0</v>
      </c>
      <c r="O18" s="505">
        <f>'[2]2.1_RebasedTargets_Volume'!U31</f>
        <v>0</v>
      </c>
      <c r="P18" s="505">
        <f>'[2]2.1_RebasedTargets_Volume'!V31</f>
        <v>0</v>
      </c>
      <c r="Q18" s="505">
        <f>'[2]2.1_RebasedTargets_Volume'!W31</f>
        <v>0</v>
      </c>
      <c r="R18" s="506">
        <f>'[2]2.1_RebasedTargets_Volume'!X31</f>
        <v>0</v>
      </c>
      <c r="T18" s="505">
        <f>'[2]2.1_RebasedTargets_Volume'!AC31</f>
        <v>0</v>
      </c>
      <c r="U18" s="505">
        <f>'[2]2.1_RebasedTargets_Volume'!AD31</f>
        <v>0</v>
      </c>
      <c r="V18" s="505">
        <f>'[2]2.1_RebasedTargets_Volume'!AE31</f>
        <v>0</v>
      </c>
      <c r="W18" s="505">
        <f>'[2]2.1_RebasedTargets_Volume'!AF31</f>
        <v>0</v>
      </c>
      <c r="X18" s="505">
        <f>'[2]2.1_RebasedTargets_Volume'!AG31</f>
        <v>0</v>
      </c>
      <c r="Y18" s="506">
        <f>'[2]2.1_RebasedTargets_Volume'!AH31</f>
        <v>0</v>
      </c>
      <c r="AA18" s="505">
        <f>'[2]2.1_RebasedTargets_Volume'!AK31</f>
        <v>0</v>
      </c>
      <c r="AB18" s="505">
        <f>'[2]2.1_RebasedTargets_Volume'!AL31</f>
        <v>0</v>
      </c>
      <c r="AC18" s="505">
        <f>'[2]2.1_RebasedTargets_Volume'!AM31</f>
        <v>0</v>
      </c>
      <c r="AD18" s="505">
        <f>'[2]2.1_RebasedTargets_Volume'!AN31</f>
        <v>0</v>
      </c>
      <c r="AE18" s="505">
        <f>'[2]2.1_RebasedTargets_Volume'!AO31</f>
        <v>0</v>
      </c>
      <c r="AF18" s="506">
        <f>'[2]2.1_RebasedTargets_Volume'!AP31</f>
        <v>0</v>
      </c>
      <c r="AG18" s="507"/>
      <c r="AH18" s="505">
        <f>'[2]2.1_RebasedTargets_Volume'!AR31</f>
        <v>0</v>
      </c>
      <c r="AI18" s="505">
        <f>'[2]2.1_RebasedTargets_Volume'!AS31</f>
        <v>0</v>
      </c>
      <c r="AJ18" s="505">
        <f>'[2]2.1_RebasedTargets_Volume'!AT31</f>
        <v>0</v>
      </c>
      <c r="AK18" s="505">
        <f>'[2]2.1_RebasedTargets_Volume'!AU31</f>
        <v>0</v>
      </c>
      <c r="AL18" s="505">
        <f>'[2]2.1_RebasedTargets_Volume'!AV31</f>
        <v>0</v>
      </c>
      <c r="AM18" s="506">
        <f>'[2]2.1_RebasedTargets_Volume'!AW31</f>
        <v>0</v>
      </c>
      <c r="AN18" s="507"/>
      <c r="AO18" s="505">
        <f>'[2]2.1_RebasedTargets_Volume'!AY31</f>
        <v>0</v>
      </c>
      <c r="AP18" s="505">
        <f>'[2]2.1_RebasedTargets_Volume'!AZ31</f>
        <v>0</v>
      </c>
      <c r="AQ18" s="505">
        <f>'[2]2.1_RebasedTargets_Volume'!BA31</f>
        <v>0</v>
      </c>
      <c r="AR18" s="505">
        <f>'[2]2.1_RebasedTargets_Volume'!BB31</f>
        <v>0</v>
      </c>
      <c r="AS18" s="505">
        <f>'[2]2.1_RebasedTargets_Volume'!BC31</f>
        <v>0</v>
      </c>
      <c r="AT18" s="506">
        <f>'[2]2.1_RebasedTargets_Volume'!BD31</f>
        <v>0</v>
      </c>
      <c r="AU18" s="507"/>
      <c r="AV18" s="505">
        <f>'[2]2.1_RebasedTargets_Volume'!BF31</f>
        <v>0</v>
      </c>
      <c r="AW18" s="505">
        <f>'[2]2.1_RebasedTargets_Volume'!BG31</f>
        <v>0</v>
      </c>
      <c r="AX18" s="505">
        <f>'[2]2.1_RebasedTargets_Volume'!BH31</f>
        <v>0</v>
      </c>
      <c r="AY18" s="505">
        <f>'[2]2.1_RebasedTargets_Volume'!BI31</f>
        <v>0</v>
      </c>
      <c r="AZ18" s="505">
        <f>'[2]2.1_RebasedTargets_Volume'!BJ31</f>
        <v>0</v>
      </c>
      <c r="BA18" s="506">
        <f>'[2]2.1_RebasedTargets_Volume'!BK31</f>
        <v>0</v>
      </c>
      <c r="BB18" s="507"/>
      <c r="BC18" s="505">
        <f>'[2]2.1_RebasedTargets_Volume'!BM31</f>
        <v>0</v>
      </c>
      <c r="BD18" s="505">
        <f>'[2]2.1_RebasedTargets_Volume'!BN31</f>
        <v>0</v>
      </c>
      <c r="BE18" s="505">
        <f>'[2]2.1_RebasedTargets_Volume'!BO31</f>
        <v>0</v>
      </c>
      <c r="BF18" s="505">
        <f>'[2]2.1_RebasedTargets_Volume'!BP31</f>
        <v>0</v>
      </c>
      <c r="BG18" s="505">
        <f>'[2]2.1_RebasedTargets_Volume'!BQ31</f>
        <v>0</v>
      </c>
      <c r="BH18" s="506">
        <f>'[2]2.1_RebasedTargets_Volume'!BR31</f>
        <v>0</v>
      </c>
    </row>
    <row r="19" spans="1:60" ht="13.15">
      <c r="A19" s="508"/>
      <c r="B19" s="509"/>
      <c r="C19" s="510"/>
      <c r="D19" s="511"/>
      <c r="E19" s="504" t="s">
        <v>53</v>
      </c>
      <c r="F19" s="512">
        <f>'[2]2.1_RebasedTargets_Volume'!I32</f>
        <v>0</v>
      </c>
      <c r="G19" s="512">
        <f>'[2]2.1_RebasedTargets_Volume'!J32</f>
        <v>0</v>
      </c>
      <c r="H19" s="512">
        <f>'[2]2.1_RebasedTargets_Volume'!K32</f>
        <v>0</v>
      </c>
      <c r="I19" s="512">
        <f>'[2]2.1_RebasedTargets_Volume'!L32</f>
        <v>0</v>
      </c>
      <c r="J19" s="512">
        <f>'[2]2.1_RebasedTargets_Volume'!M32</f>
        <v>0</v>
      </c>
      <c r="K19" s="513">
        <f>'[2]2.1_RebasedTargets_Volume'!N32</f>
        <v>0</v>
      </c>
      <c r="M19" s="512">
        <f>'[2]2.1_RebasedTargets_Volume'!S32</f>
        <v>0</v>
      </c>
      <c r="N19" s="512">
        <f>'[2]2.1_RebasedTargets_Volume'!T32</f>
        <v>0</v>
      </c>
      <c r="O19" s="512">
        <f>'[2]2.1_RebasedTargets_Volume'!U32</f>
        <v>0</v>
      </c>
      <c r="P19" s="512">
        <f>'[2]2.1_RebasedTargets_Volume'!V32</f>
        <v>0</v>
      </c>
      <c r="Q19" s="512">
        <f>'[2]2.1_RebasedTargets_Volume'!W32</f>
        <v>0</v>
      </c>
      <c r="R19" s="513">
        <f>'[2]2.1_RebasedTargets_Volume'!X32</f>
        <v>0</v>
      </c>
      <c r="T19" s="512">
        <f>'[2]2.1_RebasedTargets_Volume'!AC32</f>
        <v>0</v>
      </c>
      <c r="U19" s="512">
        <f>'[2]2.1_RebasedTargets_Volume'!AD32</f>
        <v>0</v>
      </c>
      <c r="V19" s="512">
        <f>'[2]2.1_RebasedTargets_Volume'!AE32</f>
        <v>0</v>
      </c>
      <c r="W19" s="512">
        <f>'[2]2.1_RebasedTargets_Volume'!AF32</f>
        <v>0</v>
      </c>
      <c r="X19" s="512">
        <f>'[2]2.1_RebasedTargets_Volume'!AG32</f>
        <v>0</v>
      </c>
      <c r="Y19" s="513">
        <f>'[2]2.1_RebasedTargets_Volume'!AH32</f>
        <v>0</v>
      </c>
      <c r="AA19" s="512">
        <f>'[2]2.1_RebasedTargets_Volume'!AK32</f>
        <v>0</v>
      </c>
      <c r="AB19" s="512">
        <f>'[2]2.1_RebasedTargets_Volume'!AL32</f>
        <v>0</v>
      </c>
      <c r="AC19" s="512">
        <f>'[2]2.1_RebasedTargets_Volume'!AM32</f>
        <v>0</v>
      </c>
      <c r="AD19" s="512">
        <f>'[2]2.1_RebasedTargets_Volume'!AN32</f>
        <v>0</v>
      </c>
      <c r="AE19" s="512">
        <f>'[2]2.1_RebasedTargets_Volume'!AO32</f>
        <v>0</v>
      </c>
      <c r="AF19" s="513">
        <f>'[2]2.1_RebasedTargets_Volume'!AP32</f>
        <v>0</v>
      </c>
      <c r="AG19" s="507"/>
      <c r="AH19" s="512">
        <f>'[2]2.1_RebasedTargets_Volume'!AR32</f>
        <v>0</v>
      </c>
      <c r="AI19" s="512">
        <f>'[2]2.1_RebasedTargets_Volume'!AS32</f>
        <v>0</v>
      </c>
      <c r="AJ19" s="512">
        <f>'[2]2.1_RebasedTargets_Volume'!AT32</f>
        <v>0</v>
      </c>
      <c r="AK19" s="512">
        <f>'[2]2.1_RebasedTargets_Volume'!AU32</f>
        <v>0</v>
      </c>
      <c r="AL19" s="512">
        <f>'[2]2.1_RebasedTargets_Volume'!AV32</f>
        <v>0</v>
      </c>
      <c r="AM19" s="513">
        <f>'[2]2.1_RebasedTargets_Volume'!AW32</f>
        <v>0</v>
      </c>
      <c r="AN19" s="507"/>
      <c r="AO19" s="512">
        <f>'[2]2.1_RebasedTargets_Volume'!AY32</f>
        <v>0</v>
      </c>
      <c r="AP19" s="512">
        <f>'[2]2.1_RebasedTargets_Volume'!AZ32</f>
        <v>0</v>
      </c>
      <c r="AQ19" s="512">
        <f>'[2]2.1_RebasedTargets_Volume'!BA32</f>
        <v>0</v>
      </c>
      <c r="AR19" s="512">
        <f>'[2]2.1_RebasedTargets_Volume'!BB32</f>
        <v>0</v>
      </c>
      <c r="AS19" s="512">
        <f>'[2]2.1_RebasedTargets_Volume'!BC32</f>
        <v>0</v>
      </c>
      <c r="AT19" s="513">
        <f>'[2]2.1_RebasedTargets_Volume'!BD32</f>
        <v>0</v>
      </c>
      <c r="AU19" s="507"/>
      <c r="AV19" s="512">
        <f>'[2]2.1_RebasedTargets_Volume'!BF32</f>
        <v>0</v>
      </c>
      <c r="AW19" s="512">
        <f>'[2]2.1_RebasedTargets_Volume'!BG32</f>
        <v>0</v>
      </c>
      <c r="AX19" s="512">
        <f>'[2]2.1_RebasedTargets_Volume'!BH32</f>
        <v>0</v>
      </c>
      <c r="AY19" s="512">
        <f>'[2]2.1_RebasedTargets_Volume'!BI32</f>
        <v>0</v>
      </c>
      <c r="AZ19" s="512">
        <f>'[2]2.1_RebasedTargets_Volume'!BJ32</f>
        <v>0</v>
      </c>
      <c r="BA19" s="513">
        <f>'[2]2.1_RebasedTargets_Volume'!BK32</f>
        <v>0</v>
      </c>
      <c r="BB19" s="507"/>
      <c r="BC19" s="512">
        <f>'[2]2.1_RebasedTargets_Volume'!BM32</f>
        <v>0</v>
      </c>
      <c r="BD19" s="512">
        <f>'[2]2.1_RebasedTargets_Volume'!BN32</f>
        <v>0</v>
      </c>
      <c r="BE19" s="512">
        <f>'[2]2.1_RebasedTargets_Volume'!BO32</f>
        <v>0</v>
      </c>
      <c r="BF19" s="512">
        <f>'[2]2.1_RebasedTargets_Volume'!BP32</f>
        <v>0</v>
      </c>
      <c r="BG19" s="512">
        <f>'[2]2.1_RebasedTargets_Volume'!BQ32</f>
        <v>0</v>
      </c>
      <c r="BH19" s="513">
        <f>'[2]2.1_RebasedTargets_Volume'!BR32</f>
        <v>0</v>
      </c>
    </row>
    <row r="20" spans="1:60" ht="13.15">
      <c r="A20" s="508"/>
      <c r="B20" s="509"/>
      <c r="C20" s="510"/>
      <c r="D20" s="511"/>
      <c r="E20" s="504" t="s">
        <v>54</v>
      </c>
      <c r="F20" s="512">
        <f>'[2]2.1_RebasedTargets_Volume'!I33</f>
        <v>0</v>
      </c>
      <c r="G20" s="512">
        <f>'[2]2.1_RebasedTargets_Volume'!J33</f>
        <v>0</v>
      </c>
      <c r="H20" s="512">
        <f>'[2]2.1_RebasedTargets_Volume'!K33</f>
        <v>0</v>
      </c>
      <c r="I20" s="512">
        <f>'[2]2.1_RebasedTargets_Volume'!L33</f>
        <v>0</v>
      </c>
      <c r="J20" s="512">
        <f>'[2]2.1_RebasedTargets_Volume'!M33</f>
        <v>0</v>
      </c>
      <c r="K20" s="513">
        <f>'[2]2.1_RebasedTargets_Volume'!N33</f>
        <v>0</v>
      </c>
      <c r="M20" s="512">
        <f>'[2]2.1_RebasedTargets_Volume'!S33</f>
        <v>0</v>
      </c>
      <c r="N20" s="512">
        <f>'[2]2.1_RebasedTargets_Volume'!T33</f>
        <v>0</v>
      </c>
      <c r="O20" s="512">
        <f>'[2]2.1_RebasedTargets_Volume'!U33</f>
        <v>0</v>
      </c>
      <c r="P20" s="512">
        <f>'[2]2.1_RebasedTargets_Volume'!V33</f>
        <v>0</v>
      </c>
      <c r="Q20" s="512">
        <f>'[2]2.1_RebasedTargets_Volume'!W33</f>
        <v>0</v>
      </c>
      <c r="R20" s="513">
        <f>'[2]2.1_RebasedTargets_Volume'!X33</f>
        <v>0</v>
      </c>
      <c r="T20" s="512">
        <f>'[2]2.1_RebasedTargets_Volume'!AC33</f>
        <v>0</v>
      </c>
      <c r="U20" s="512">
        <f>'[2]2.1_RebasedTargets_Volume'!AD33</f>
        <v>0</v>
      </c>
      <c r="V20" s="512">
        <f>'[2]2.1_RebasedTargets_Volume'!AE33</f>
        <v>0</v>
      </c>
      <c r="W20" s="512">
        <f>'[2]2.1_RebasedTargets_Volume'!AF33</f>
        <v>0</v>
      </c>
      <c r="X20" s="512">
        <f>'[2]2.1_RebasedTargets_Volume'!AG33</f>
        <v>0</v>
      </c>
      <c r="Y20" s="513">
        <f>'[2]2.1_RebasedTargets_Volume'!AH33</f>
        <v>0</v>
      </c>
      <c r="AA20" s="512">
        <f>'[2]2.1_RebasedTargets_Volume'!AK33</f>
        <v>0</v>
      </c>
      <c r="AB20" s="512">
        <f>'[2]2.1_RebasedTargets_Volume'!AL33</f>
        <v>0</v>
      </c>
      <c r="AC20" s="512">
        <f>'[2]2.1_RebasedTargets_Volume'!AM33</f>
        <v>0</v>
      </c>
      <c r="AD20" s="512">
        <f>'[2]2.1_RebasedTargets_Volume'!AN33</f>
        <v>0</v>
      </c>
      <c r="AE20" s="512">
        <f>'[2]2.1_RebasedTargets_Volume'!AO33</f>
        <v>0</v>
      </c>
      <c r="AF20" s="513">
        <f>'[2]2.1_RebasedTargets_Volume'!AP33</f>
        <v>0</v>
      </c>
      <c r="AG20" s="507"/>
      <c r="AH20" s="512">
        <f>'[2]2.1_RebasedTargets_Volume'!AR33</f>
        <v>0</v>
      </c>
      <c r="AI20" s="512">
        <f>'[2]2.1_RebasedTargets_Volume'!AS33</f>
        <v>0</v>
      </c>
      <c r="AJ20" s="512">
        <f>'[2]2.1_RebasedTargets_Volume'!AT33</f>
        <v>0</v>
      </c>
      <c r="AK20" s="512">
        <f>'[2]2.1_RebasedTargets_Volume'!AU33</f>
        <v>0</v>
      </c>
      <c r="AL20" s="512">
        <f>'[2]2.1_RebasedTargets_Volume'!AV33</f>
        <v>0</v>
      </c>
      <c r="AM20" s="513">
        <f>'[2]2.1_RebasedTargets_Volume'!AW33</f>
        <v>0</v>
      </c>
      <c r="AN20" s="507"/>
      <c r="AO20" s="512">
        <f>'[2]2.1_RebasedTargets_Volume'!AY33</f>
        <v>0</v>
      </c>
      <c r="AP20" s="512">
        <f>'[2]2.1_RebasedTargets_Volume'!AZ33</f>
        <v>0</v>
      </c>
      <c r="AQ20" s="512">
        <f>'[2]2.1_RebasedTargets_Volume'!BA33</f>
        <v>0</v>
      </c>
      <c r="AR20" s="512">
        <f>'[2]2.1_RebasedTargets_Volume'!BB33</f>
        <v>0</v>
      </c>
      <c r="AS20" s="512">
        <f>'[2]2.1_RebasedTargets_Volume'!BC33</f>
        <v>0</v>
      </c>
      <c r="AT20" s="513">
        <f>'[2]2.1_RebasedTargets_Volume'!BD33</f>
        <v>0</v>
      </c>
      <c r="AU20" s="507"/>
      <c r="AV20" s="512">
        <f>'[2]2.1_RebasedTargets_Volume'!BF33</f>
        <v>0</v>
      </c>
      <c r="AW20" s="512">
        <f>'[2]2.1_RebasedTargets_Volume'!BG33</f>
        <v>0</v>
      </c>
      <c r="AX20" s="512">
        <f>'[2]2.1_RebasedTargets_Volume'!BH33</f>
        <v>0</v>
      </c>
      <c r="AY20" s="512">
        <f>'[2]2.1_RebasedTargets_Volume'!BI33</f>
        <v>0</v>
      </c>
      <c r="AZ20" s="512">
        <f>'[2]2.1_RebasedTargets_Volume'!BJ33</f>
        <v>0</v>
      </c>
      <c r="BA20" s="513">
        <f>'[2]2.1_RebasedTargets_Volume'!BK33</f>
        <v>0</v>
      </c>
      <c r="BB20" s="507"/>
      <c r="BC20" s="512">
        <f>'[2]2.1_RebasedTargets_Volume'!BM33</f>
        <v>0</v>
      </c>
      <c r="BD20" s="512">
        <f>'[2]2.1_RebasedTargets_Volume'!BN33</f>
        <v>0</v>
      </c>
      <c r="BE20" s="512">
        <f>'[2]2.1_RebasedTargets_Volume'!BO33</f>
        <v>0</v>
      </c>
      <c r="BF20" s="512">
        <f>'[2]2.1_RebasedTargets_Volume'!BP33</f>
        <v>0</v>
      </c>
      <c r="BG20" s="512">
        <f>'[2]2.1_RebasedTargets_Volume'!BQ33</f>
        <v>0</v>
      </c>
      <c r="BH20" s="513">
        <f>'[2]2.1_RebasedTargets_Volume'!BR33</f>
        <v>0</v>
      </c>
    </row>
    <row r="21" spans="1:60" ht="13.5" thickBot="1">
      <c r="A21" s="508"/>
      <c r="B21" s="514"/>
      <c r="C21" s="515"/>
      <c r="D21" s="516"/>
      <c r="E21" s="517" t="s">
        <v>55</v>
      </c>
      <c r="F21" s="518">
        <f>'[2]2.1_RebasedTargets_Volume'!I34</f>
        <v>0</v>
      </c>
      <c r="G21" s="518">
        <f>'[2]2.1_RebasedTargets_Volume'!J34</f>
        <v>0</v>
      </c>
      <c r="H21" s="518">
        <f>'[2]2.1_RebasedTargets_Volume'!K34</f>
        <v>0</v>
      </c>
      <c r="I21" s="518">
        <f>'[2]2.1_RebasedTargets_Volume'!L34</f>
        <v>0</v>
      </c>
      <c r="J21" s="518">
        <f>'[2]2.1_RebasedTargets_Volume'!M34</f>
        <v>0</v>
      </c>
      <c r="K21" s="519">
        <f>'[2]2.1_RebasedTargets_Volume'!N34</f>
        <v>0</v>
      </c>
      <c r="M21" s="518">
        <f>'[2]2.1_RebasedTargets_Volume'!S34</f>
        <v>0</v>
      </c>
      <c r="N21" s="518">
        <f>'[2]2.1_RebasedTargets_Volume'!T34</f>
        <v>0</v>
      </c>
      <c r="O21" s="518">
        <f>'[2]2.1_RebasedTargets_Volume'!U34</f>
        <v>0</v>
      </c>
      <c r="P21" s="518">
        <f>'[2]2.1_RebasedTargets_Volume'!V34</f>
        <v>0</v>
      </c>
      <c r="Q21" s="518">
        <f>'[2]2.1_RebasedTargets_Volume'!W34</f>
        <v>0</v>
      </c>
      <c r="R21" s="519">
        <f>'[2]2.1_RebasedTargets_Volume'!X34</f>
        <v>0</v>
      </c>
      <c r="T21" s="518">
        <f>'[2]2.1_RebasedTargets_Volume'!AC34</f>
        <v>0</v>
      </c>
      <c r="U21" s="518">
        <f>'[2]2.1_RebasedTargets_Volume'!AD34</f>
        <v>0</v>
      </c>
      <c r="V21" s="518">
        <f>'[2]2.1_RebasedTargets_Volume'!AE34</f>
        <v>0</v>
      </c>
      <c r="W21" s="518">
        <f>'[2]2.1_RebasedTargets_Volume'!AF34</f>
        <v>0</v>
      </c>
      <c r="X21" s="518">
        <f>'[2]2.1_RebasedTargets_Volume'!AG34</f>
        <v>0</v>
      </c>
      <c r="Y21" s="519">
        <f>'[2]2.1_RebasedTargets_Volume'!AH34</f>
        <v>0</v>
      </c>
      <c r="AA21" s="518">
        <f>'[2]2.1_RebasedTargets_Volume'!AK34</f>
        <v>0</v>
      </c>
      <c r="AB21" s="518">
        <f>'[2]2.1_RebasedTargets_Volume'!AL34</f>
        <v>0</v>
      </c>
      <c r="AC21" s="518">
        <f>'[2]2.1_RebasedTargets_Volume'!AM34</f>
        <v>0</v>
      </c>
      <c r="AD21" s="518">
        <f>'[2]2.1_RebasedTargets_Volume'!AN34</f>
        <v>0</v>
      </c>
      <c r="AE21" s="518">
        <f>'[2]2.1_RebasedTargets_Volume'!AO34</f>
        <v>0</v>
      </c>
      <c r="AF21" s="519">
        <f>'[2]2.1_RebasedTargets_Volume'!AP34</f>
        <v>0</v>
      </c>
      <c r="AG21" s="507"/>
      <c r="AH21" s="518">
        <f>'[2]2.1_RebasedTargets_Volume'!AR34</f>
        <v>0</v>
      </c>
      <c r="AI21" s="518">
        <f>'[2]2.1_RebasedTargets_Volume'!AS34</f>
        <v>0</v>
      </c>
      <c r="AJ21" s="518">
        <f>'[2]2.1_RebasedTargets_Volume'!AT34</f>
        <v>0</v>
      </c>
      <c r="AK21" s="518">
        <f>'[2]2.1_RebasedTargets_Volume'!AU34</f>
        <v>0</v>
      </c>
      <c r="AL21" s="518">
        <f>'[2]2.1_RebasedTargets_Volume'!AV34</f>
        <v>0</v>
      </c>
      <c r="AM21" s="519">
        <f>'[2]2.1_RebasedTargets_Volume'!AW34</f>
        <v>0</v>
      </c>
      <c r="AN21" s="507"/>
      <c r="AO21" s="518">
        <f>'[2]2.1_RebasedTargets_Volume'!AY34</f>
        <v>0</v>
      </c>
      <c r="AP21" s="518">
        <f>'[2]2.1_RebasedTargets_Volume'!AZ34</f>
        <v>0</v>
      </c>
      <c r="AQ21" s="518">
        <f>'[2]2.1_RebasedTargets_Volume'!BA34</f>
        <v>0</v>
      </c>
      <c r="AR21" s="518">
        <f>'[2]2.1_RebasedTargets_Volume'!BB34</f>
        <v>0</v>
      </c>
      <c r="AS21" s="518">
        <f>'[2]2.1_RebasedTargets_Volume'!BC34</f>
        <v>0</v>
      </c>
      <c r="AT21" s="519">
        <f>'[2]2.1_RebasedTargets_Volume'!BD34</f>
        <v>0</v>
      </c>
      <c r="AU21" s="507"/>
      <c r="AV21" s="518">
        <f>'[2]2.1_RebasedTargets_Volume'!BF34</f>
        <v>0</v>
      </c>
      <c r="AW21" s="518">
        <f>'[2]2.1_RebasedTargets_Volume'!BG34</f>
        <v>0</v>
      </c>
      <c r="AX21" s="518">
        <f>'[2]2.1_RebasedTargets_Volume'!BH34</f>
        <v>0</v>
      </c>
      <c r="AY21" s="518">
        <f>'[2]2.1_RebasedTargets_Volume'!BI34</f>
        <v>0</v>
      </c>
      <c r="AZ21" s="518">
        <f>'[2]2.1_RebasedTargets_Volume'!BJ34</f>
        <v>0</v>
      </c>
      <c r="BA21" s="519">
        <f>'[2]2.1_RebasedTargets_Volume'!BK34</f>
        <v>0</v>
      </c>
      <c r="BB21" s="507"/>
      <c r="BC21" s="518">
        <f>'[2]2.1_RebasedTargets_Volume'!BM34</f>
        <v>0</v>
      </c>
      <c r="BD21" s="518">
        <f>'[2]2.1_RebasedTargets_Volume'!BN34</f>
        <v>0</v>
      </c>
      <c r="BE21" s="518">
        <f>'[2]2.1_RebasedTargets_Volume'!BO34</f>
        <v>0</v>
      </c>
      <c r="BF21" s="518">
        <f>'[2]2.1_RebasedTargets_Volume'!BP34</f>
        <v>0</v>
      </c>
      <c r="BG21" s="518">
        <f>'[2]2.1_RebasedTargets_Volume'!BQ34</f>
        <v>0</v>
      </c>
      <c r="BH21" s="519">
        <f>'[2]2.1_RebasedTargets_Volume'!BR34</f>
        <v>0</v>
      </c>
    </row>
    <row r="22" spans="1:60" ht="25.5">
      <c r="A22" s="520" t="s">
        <v>9</v>
      </c>
      <c r="B22" s="501">
        <v>8</v>
      </c>
      <c r="C22" s="502" t="s">
        <v>13</v>
      </c>
      <c r="D22" s="503" t="s">
        <v>57</v>
      </c>
      <c r="E22" s="521" t="s">
        <v>52</v>
      </c>
      <c r="F22" s="505">
        <f>'[2]2.1_RebasedTargets_Volume'!I35</f>
        <v>0</v>
      </c>
      <c r="G22" s="505">
        <f>'[2]2.1_RebasedTargets_Volume'!J35</f>
        <v>0</v>
      </c>
      <c r="H22" s="505">
        <f>'[2]2.1_RebasedTargets_Volume'!K35</f>
        <v>0</v>
      </c>
      <c r="I22" s="505">
        <f>'[2]2.1_RebasedTargets_Volume'!L35</f>
        <v>0</v>
      </c>
      <c r="J22" s="505">
        <f>'[2]2.1_RebasedTargets_Volume'!M35</f>
        <v>0</v>
      </c>
      <c r="K22" s="506">
        <f>'[2]2.1_RebasedTargets_Volume'!N35</f>
        <v>0</v>
      </c>
      <c r="M22" s="505">
        <f>'[2]2.1_RebasedTargets_Volume'!S35</f>
        <v>0</v>
      </c>
      <c r="N22" s="505">
        <f>'[2]2.1_RebasedTargets_Volume'!T35</f>
        <v>0</v>
      </c>
      <c r="O22" s="505">
        <f>'[2]2.1_RebasedTargets_Volume'!U35</f>
        <v>0</v>
      </c>
      <c r="P22" s="505">
        <f>'[2]2.1_RebasedTargets_Volume'!V35</f>
        <v>0</v>
      </c>
      <c r="Q22" s="505">
        <f>'[2]2.1_RebasedTargets_Volume'!W35</f>
        <v>0</v>
      </c>
      <c r="R22" s="506">
        <f>'[2]2.1_RebasedTargets_Volume'!X35</f>
        <v>0</v>
      </c>
      <c r="T22" s="505">
        <f>'[2]2.1_RebasedTargets_Volume'!AC35</f>
        <v>0</v>
      </c>
      <c r="U22" s="505">
        <f>'[2]2.1_RebasedTargets_Volume'!AD35</f>
        <v>0</v>
      </c>
      <c r="V22" s="505">
        <f>'[2]2.1_RebasedTargets_Volume'!AE35</f>
        <v>0</v>
      </c>
      <c r="W22" s="505">
        <f>'[2]2.1_RebasedTargets_Volume'!AF35</f>
        <v>0</v>
      </c>
      <c r="X22" s="505">
        <f>'[2]2.1_RebasedTargets_Volume'!AG35</f>
        <v>0</v>
      </c>
      <c r="Y22" s="506">
        <f>'[2]2.1_RebasedTargets_Volume'!AH35</f>
        <v>0</v>
      </c>
      <c r="AA22" s="505">
        <f>'[2]2.1_RebasedTargets_Volume'!AK35</f>
        <v>0</v>
      </c>
      <c r="AB22" s="505">
        <f>'[2]2.1_RebasedTargets_Volume'!AL35</f>
        <v>0</v>
      </c>
      <c r="AC22" s="505">
        <f>'[2]2.1_RebasedTargets_Volume'!AM35</f>
        <v>0</v>
      </c>
      <c r="AD22" s="505">
        <f>'[2]2.1_RebasedTargets_Volume'!AN35</f>
        <v>0</v>
      </c>
      <c r="AE22" s="505">
        <f>'[2]2.1_RebasedTargets_Volume'!AO35</f>
        <v>0</v>
      </c>
      <c r="AF22" s="506">
        <f>'[2]2.1_RebasedTargets_Volume'!AP35</f>
        <v>0</v>
      </c>
      <c r="AG22" s="507"/>
      <c r="AH22" s="505">
        <f>'[2]2.1_RebasedTargets_Volume'!AR35</f>
        <v>0</v>
      </c>
      <c r="AI22" s="505">
        <f>'[2]2.1_RebasedTargets_Volume'!AS35</f>
        <v>0</v>
      </c>
      <c r="AJ22" s="505">
        <f>'[2]2.1_RebasedTargets_Volume'!AT35</f>
        <v>0</v>
      </c>
      <c r="AK22" s="505">
        <f>'[2]2.1_RebasedTargets_Volume'!AU35</f>
        <v>0</v>
      </c>
      <c r="AL22" s="505">
        <f>'[2]2.1_RebasedTargets_Volume'!AV35</f>
        <v>0</v>
      </c>
      <c r="AM22" s="506">
        <f>'[2]2.1_RebasedTargets_Volume'!AW35</f>
        <v>0</v>
      </c>
      <c r="AN22" s="507"/>
      <c r="AO22" s="505">
        <f>'[2]2.1_RebasedTargets_Volume'!AY35</f>
        <v>0</v>
      </c>
      <c r="AP22" s="505">
        <f>'[2]2.1_RebasedTargets_Volume'!AZ35</f>
        <v>0</v>
      </c>
      <c r="AQ22" s="505">
        <f>'[2]2.1_RebasedTargets_Volume'!BA35</f>
        <v>0</v>
      </c>
      <c r="AR22" s="505">
        <f>'[2]2.1_RebasedTargets_Volume'!BB35</f>
        <v>0</v>
      </c>
      <c r="AS22" s="505">
        <f>'[2]2.1_RebasedTargets_Volume'!BC35</f>
        <v>0</v>
      </c>
      <c r="AT22" s="506">
        <f>'[2]2.1_RebasedTargets_Volume'!BD35</f>
        <v>0</v>
      </c>
      <c r="AU22" s="507"/>
      <c r="AV22" s="505">
        <f>'[2]2.1_RebasedTargets_Volume'!BF35</f>
        <v>0</v>
      </c>
      <c r="AW22" s="505">
        <f>'[2]2.1_RebasedTargets_Volume'!BG35</f>
        <v>0</v>
      </c>
      <c r="AX22" s="505">
        <f>'[2]2.1_RebasedTargets_Volume'!BH35</f>
        <v>0</v>
      </c>
      <c r="AY22" s="505">
        <f>'[2]2.1_RebasedTargets_Volume'!BI35</f>
        <v>0</v>
      </c>
      <c r="AZ22" s="505">
        <f>'[2]2.1_RebasedTargets_Volume'!BJ35</f>
        <v>0</v>
      </c>
      <c r="BA22" s="506">
        <f>'[2]2.1_RebasedTargets_Volume'!BK35</f>
        <v>0</v>
      </c>
      <c r="BB22" s="507"/>
      <c r="BC22" s="505">
        <f>'[2]2.1_RebasedTargets_Volume'!BM35</f>
        <v>0</v>
      </c>
      <c r="BD22" s="505">
        <f>'[2]2.1_RebasedTargets_Volume'!BN35</f>
        <v>0</v>
      </c>
      <c r="BE22" s="505">
        <f>'[2]2.1_RebasedTargets_Volume'!BO35</f>
        <v>0</v>
      </c>
      <c r="BF22" s="505">
        <f>'[2]2.1_RebasedTargets_Volume'!BP35</f>
        <v>0</v>
      </c>
      <c r="BG22" s="505">
        <f>'[2]2.1_RebasedTargets_Volume'!BQ35</f>
        <v>0</v>
      </c>
      <c r="BH22" s="506">
        <f>'[2]2.1_RebasedTargets_Volume'!BR35</f>
        <v>0</v>
      </c>
    </row>
    <row r="23" spans="1:60" ht="13.15">
      <c r="A23" s="508"/>
      <c r="B23" s="509"/>
      <c r="C23" s="510"/>
      <c r="D23" s="511"/>
      <c r="E23" s="504" t="s">
        <v>53</v>
      </c>
      <c r="F23" s="512">
        <f>'[2]2.1_RebasedTargets_Volume'!I36</f>
        <v>0</v>
      </c>
      <c r="G23" s="512">
        <f>'[2]2.1_RebasedTargets_Volume'!J36</f>
        <v>0</v>
      </c>
      <c r="H23" s="512">
        <f>'[2]2.1_RebasedTargets_Volume'!K36</f>
        <v>0</v>
      </c>
      <c r="I23" s="512">
        <f>'[2]2.1_RebasedTargets_Volume'!L36</f>
        <v>0</v>
      </c>
      <c r="J23" s="512">
        <f>'[2]2.1_RebasedTargets_Volume'!M36</f>
        <v>0</v>
      </c>
      <c r="K23" s="513">
        <f>'[2]2.1_RebasedTargets_Volume'!N36</f>
        <v>0</v>
      </c>
      <c r="M23" s="512">
        <f>'[2]2.1_RebasedTargets_Volume'!S36</f>
        <v>0</v>
      </c>
      <c r="N23" s="512">
        <f>'[2]2.1_RebasedTargets_Volume'!T36</f>
        <v>0</v>
      </c>
      <c r="O23" s="512">
        <f>'[2]2.1_RebasedTargets_Volume'!U36</f>
        <v>0</v>
      </c>
      <c r="P23" s="512">
        <f>'[2]2.1_RebasedTargets_Volume'!V36</f>
        <v>0</v>
      </c>
      <c r="Q23" s="512">
        <f>'[2]2.1_RebasedTargets_Volume'!W36</f>
        <v>0</v>
      </c>
      <c r="R23" s="513">
        <f>'[2]2.1_RebasedTargets_Volume'!X36</f>
        <v>0</v>
      </c>
      <c r="T23" s="512">
        <f>'[2]2.1_RebasedTargets_Volume'!AC36</f>
        <v>0</v>
      </c>
      <c r="U23" s="512">
        <f>'[2]2.1_RebasedTargets_Volume'!AD36</f>
        <v>0</v>
      </c>
      <c r="V23" s="512">
        <f>'[2]2.1_RebasedTargets_Volume'!AE36</f>
        <v>0</v>
      </c>
      <c r="W23" s="512">
        <f>'[2]2.1_RebasedTargets_Volume'!AF36</f>
        <v>0</v>
      </c>
      <c r="X23" s="512">
        <f>'[2]2.1_RebasedTargets_Volume'!AG36</f>
        <v>0</v>
      </c>
      <c r="Y23" s="513">
        <f>'[2]2.1_RebasedTargets_Volume'!AH36</f>
        <v>0</v>
      </c>
      <c r="AA23" s="512">
        <f>'[2]2.1_RebasedTargets_Volume'!AK36</f>
        <v>0</v>
      </c>
      <c r="AB23" s="512">
        <f>'[2]2.1_RebasedTargets_Volume'!AL36</f>
        <v>0</v>
      </c>
      <c r="AC23" s="512">
        <f>'[2]2.1_RebasedTargets_Volume'!AM36</f>
        <v>0</v>
      </c>
      <c r="AD23" s="512">
        <f>'[2]2.1_RebasedTargets_Volume'!AN36</f>
        <v>0</v>
      </c>
      <c r="AE23" s="512">
        <f>'[2]2.1_RebasedTargets_Volume'!AO36</f>
        <v>0</v>
      </c>
      <c r="AF23" s="513">
        <f>'[2]2.1_RebasedTargets_Volume'!AP36</f>
        <v>0</v>
      </c>
      <c r="AG23" s="507"/>
      <c r="AH23" s="512">
        <f>'[2]2.1_RebasedTargets_Volume'!AR36</f>
        <v>0</v>
      </c>
      <c r="AI23" s="512">
        <f>'[2]2.1_RebasedTargets_Volume'!AS36</f>
        <v>0</v>
      </c>
      <c r="AJ23" s="512">
        <f>'[2]2.1_RebasedTargets_Volume'!AT36</f>
        <v>0</v>
      </c>
      <c r="AK23" s="512">
        <f>'[2]2.1_RebasedTargets_Volume'!AU36</f>
        <v>0</v>
      </c>
      <c r="AL23" s="512">
        <f>'[2]2.1_RebasedTargets_Volume'!AV36</f>
        <v>0</v>
      </c>
      <c r="AM23" s="513">
        <f>'[2]2.1_RebasedTargets_Volume'!AW36</f>
        <v>0</v>
      </c>
      <c r="AN23" s="507"/>
      <c r="AO23" s="512">
        <f>'[2]2.1_RebasedTargets_Volume'!AY36</f>
        <v>0</v>
      </c>
      <c r="AP23" s="512">
        <f>'[2]2.1_RebasedTargets_Volume'!AZ36</f>
        <v>0</v>
      </c>
      <c r="AQ23" s="512">
        <f>'[2]2.1_RebasedTargets_Volume'!BA36</f>
        <v>0</v>
      </c>
      <c r="AR23" s="512">
        <f>'[2]2.1_RebasedTargets_Volume'!BB36</f>
        <v>0</v>
      </c>
      <c r="AS23" s="512">
        <f>'[2]2.1_RebasedTargets_Volume'!BC36</f>
        <v>0</v>
      </c>
      <c r="AT23" s="513">
        <f>'[2]2.1_RebasedTargets_Volume'!BD36</f>
        <v>0</v>
      </c>
      <c r="AU23" s="507"/>
      <c r="AV23" s="512">
        <f>'[2]2.1_RebasedTargets_Volume'!BF36</f>
        <v>0</v>
      </c>
      <c r="AW23" s="512">
        <f>'[2]2.1_RebasedTargets_Volume'!BG36</f>
        <v>0</v>
      </c>
      <c r="AX23" s="512">
        <f>'[2]2.1_RebasedTargets_Volume'!BH36</f>
        <v>0</v>
      </c>
      <c r="AY23" s="512">
        <f>'[2]2.1_RebasedTargets_Volume'!BI36</f>
        <v>0</v>
      </c>
      <c r="AZ23" s="512">
        <f>'[2]2.1_RebasedTargets_Volume'!BJ36</f>
        <v>0</v>
      </c>
      <c r="BA23" s="513">
        <f>'[2]2.1_RebasedTargets_Volume'!BK36</f>
        <v>0</v>
      </c>
      <c r="BB23" s="507"/>
      <c r="BC23" s="512">
        <f>'[2]2.1_RebasedTargets_Volume'!BM36</f>
        <v>0</v>
      </c>
      <c r="BD23" s="512">
        <f>'[2]2.1_RebasedTargets_Volume'!BN36</f>
        <v>0</v>
      </c>
      <c r="BE23" s="512">
        <f>'[2]2.1_RebasedTargets_Volume'!BO36</f>
        <v>0</v>
      </c>
      <c r="BF23" s="512">
        <f>'[2]2.1_RebasedTargets_Volume'!BP36</f>
        <v>0</v>
      </c>
      <c r="BG23" s="512">
        <f>'[2]2.1_RebasedTargets_Volume'!BQ36</f>
        <v>0</v>
      </c>
      <c r="BH23" s="513">
        <f>'[2]2.1_RebasedTargets_Volume'!BR36</f>
        <v>0</v>
      </c>
    </row>
    <row r="24" spans="1:60" ht="13.15">
      <c r="A24" s="508"/>
      <c r="B24" s="509"/>
      <c r="C24" s="510"/>
      <c r="D24" s="511"/>
      <c r="E24" s="504" t="s">
        <v>54</v>
      </c>
      <c r="F24" s="512">
        <f>'[2]2.1_RebasedTargets_Volume'!I37</f>
        <v>0</v>
      </c>
      <c r="G24" s="512">
        <f>'[2]2.1_RebasedTargets_Volume'!J37</f>
        <v>0</v>
      </c>
      <c r="H24" s="512">
        <f>'[2]2.1_RebasedTargets_Volume'!K37</f>
        <v>0</v>
      </c>
      <c r="I24" s="512">
        <f>'[2]2.1_RebasedTargets_Volume'!L37</f>
        <v>0</v>
      </c>
      <c r="J24" s="512">
        <f>'[2]2.1_RebasedTargets_Volume'!M37</f>
        <v>0</v>
      </c>
      <c r="K24" s="513">
        <f>'[2]2.1_RebasedTargets_Volume'!N37</f>
        <v>0</v>
      </c>
      <c r="M24" s="512">
        <f>'[2]2.1_RebasedTargets_Volume'!S37</f>
        <v>0</v>
      </c>
      <c r="N24" s="512">
        <f>'[2]2.1_RebasedTargets_Volume'!T37</f>
        <v>0</v>
      </c>
      <c r="O24" s="512">
        <f>'[2]2.1_RebasedTargets_Volume'!U37</f>
        <v>0</v>
      </c>
      <c r="P24" s="512">
        <f>'[2]2.1_RebasedTargets_Volume'!V37</f>
        <v>0</v>
      </c>
      <c r="Q24" s="512">
        <f>'[2]2.1_RebasedTargets_Volume'!W37</f>
        <v>0</v>
      </c>
      <c r="R24" s="513">
        <f>'[2]2.1_RebasedTargets_Volume'!X37</f>
        <v>0</v>
      </c>
      <c r="T24" s="512">
        <f>'[2]2.1_RebasedTargets_Volume'!AC37</f>
        <v>0</v>
      </c>
      <c r="U24" s="512">
        <f>'[2]2.1_RebasedTargets_Volume'!AD37</f>
        <v>0</v>
      </c>
      <c r="V24" s="512">
        <f>'[2]2.1_RebasedTargets_Volume'!AE37</f>
        <v>0</v>
      </c>
      <c r="W24" s="512">
        <f>'[2]2.1_RebasedTargets_Volume'!AF37</f>
        <v>0</v>
      </c>
      <c r="X24" s="512">
        <f>'[2]2.1_RebasedTargets_Volume'!AG37</f>
        <v>0</v>
      </c>
      <c r="Y24" s="513">
        <f>'[2]2.1_RebasedTargets_Volume'!AH37</f>
        <v>0</v>
      </c>
      <c r="AA24" s="512">
        <f>'[2]2.1_RebasedTargets_Volume'!AK37</f>
        <v>0</v>
      </c>
      <c r="AB24" s="512">
        <f>'[2]2.1_RebasedTargets_Volume'!AL37</f>
        <v>0</v>
      </c>
      <c r="AC24" s="512">
        <f>'[2]2.1_RebasedTargets_Volume'!AM37</f>
        <v>0</v>
      </c>
      <c r="AD24" s="512">
        <f>'[2]2.1_RebasedTargets_Volume'!AN37</f>
        <v>0</v>
      </c>
      <c r="AE24" s="512">
        <f>'[2]2.1_RebasedTargets_Volume'!AO37</f>
        <v>0</v>
      </c>
      <c r="AF24" s="513">
        <f>'[2]2.1_RebasedTargets_Volume'!AP37</f>
        <v>0</v>
      </c>
      <c r="AG24" s="507"/>
      <c r="AH24" s="512">
        <f>'[2]2.1_RebasedTargets_Volume'!AR37</f>
        <v>0</v>
      </c>
      <c r="AI24" s="512">
        <f>'[2]2.1_RebasedTargets_Volume'!AS37</f>
        <v>0</v>
      </c>
      <c r="AJ24" s="512">
        <f>'[2]2.1_RebasedTargets_Volume'!AT37</f>
        <v>0</v>
      </c>
      <c r="AK24" s="512">
        <f>'[2]2.1_RebasedTargets_Volume'!AU37</f>
        <v>0</v>
      </c>
      <c r="AL24" s="512">
        <f>'[2]2.1_RebasedTargets_Volume'!AV37</f>
        <v>0</v>
      </c>
      <c r="AM24" s="513">
        <f>'[2]2.1_RebasedTargets_Volume'!AW37</f>
        <v>0</v>
      </c>
      <c r="AN24" s="507"/>
      <c r="AO24" s="512">
        <f>'[2]2.1_RebasedTargets_Volume'!AY37</f>
        <v>0</v>
      </c>
      <c r="AP24" s="512">
        <f>'[2]2.1_RebasedTargets_Volume'!AZ37</f>
        <v>0</v>
      </c>
      <c r="AQ24" s="512">
        <f>'[2]2.1_RebasedTargets_Volume'!BA37</f>
        <v>0</v>
      </c>
      <c r="AR24" s="512">
        <f>'[2]2.1_RebasedTargets_Volume'!BB37</f>
        <v>0</v>
      </c>
      <c r="AS24" s="512">
        <f>'[2]2.1_RebasedTargets_Volume'!BC37</f>
        <v>0</v>
      </c>
      <c r="AT24" s="513">
        <f>'[2]2.1_RebasedTargets_Volume'!BD37</f>
        <v>0</v>
      </c>
      <c r="AU24" s="507"/>
      <c r="AV24" s="512">
        <f>'[2]2.1_RebasedTargets_Volume'!BF37</f>
        <v>0</v>
      </c>
      <c r="AW24" s="512">
        <f>'[2]2.1_RebasedTargets_Volume'!BG37</f>
        <v>0</v>
      </c>
      <c r="AX24" s="512">
        <f>'[2]2.1_RebasedTargets_Volume'!BH37</f>
        <v>0</v>
      </c>
      <c r="AY24" s="512">
        <f>'[2]2.1_RebasedTargets_Volume'!BI37</f>
        <v>0</v>
      </c>
      <c r="AZ24" s="512">
        <f>'[2]2.1_RebasedTargets_Volume'!BJ37</f>
        <v>0</v>
      </c>
      <c r="BA24" s="513">
        <f>'[2]2.1_RebasedTargets_Volume'!BK37</f>
        <v>0</v>
      </c>
      <c r="BB24" s="507"/>
      <c r="BC24" s="512">
        <f>'[2]2.1_RebasedTargets_Volume'!BM37</f>
        <v>0</v>
      </c>
      <c r="BD24" s="512">
        <f>'[2]2.1_RebasedTargets_Volume'!BN37</f>
        <v>0</v>
      </c>
      <c r="BE24" s="512">
        <f>'[2]2.1_RebasedTargets_Volume'!BO37</f>
        <v>0</v>
      </c>
      <c r="BF24" s="512">
        <f>'[2]2.1_RebasedTargets_Volume'!BP37</f>
        <v>0</v>
      </c>
      <c r="BG24" s="512">
        <f>'[2]2.1_RebasedTargets_Volume'!BQ37</f>
        <v>0</v>
      </c>
      <c r="BH24" s="513">
        <f>'[2]2.1_RebasedTargets_Volume'!BR37</f>
        <v>0</v>
      </c>
    </row>
    <row r="25" spans="1:60" ht="13.5" thickBot="1">
      <c r="A25" s="508"/>
      <c r="B25" s="514"/>
      <c r="C25" s="515"/>
      <c r="D25" s="516"/>
      <c r="E25" s="517" t="s">
        <v>55</v>
      </c>
      <c r="F25" s="518">
        <f>'[2]2.1_RebasedTargets_Volume'!I38</f>
        <v>0</v>
      </c>
      <c r="G25" s="518">
        <f>'[2]2.1_RebasedTargets_Volume'!J38</f>
        <v>0</v>
      </c>
      <c r="H25" s="518">
        <f>'[2]2.1_RebasedTargets_Volume'!K38</f>
        <v>0</v>
      </c>
      <c r="I25" s="518">
        <f>'[2]2.1_RebasedTargets_Volume'!L38</f>
        <v>0</v>
      </c>
      <c r="J25" s="518">
        <f>'[2]2.1_RebasedTargets_Volume'!M38</f>
        <v>0</v>
      </c>
      <c r="K25" s="519">
        <f>'[2]2.1_RebasedTargets_Volume'!N38</f>
        <v>0</v>
      </c>
      <c r="M25" s="518">
        <f>'[2]2.1_RebasedTargets_Volume'!S38</f>
        <v>0</v>
      </c>
      <c r="N25" s="518">
        <f>'[2]2.1_RebasedTargets_Volume'!T38</f>
        <v>0</v>
      </c>
      <c r="O25" s="518">
        <f>'[2]2.1_RebasedTargets_Volume'!U38</f>
        <v>0</v>
      </c>
      <c r="P25" s="518">
        <f>'[2]2.1_RebasedTargets_Volume'!V38</f>
        <v>0</v>
      </c>
      <c r="Q25" s="518">
        <f>'[2]2.1_RebasedTargets_Volume'!W38</f>
        <v>0</v>
      </c>
      <c r="R25" s="519">
        <f>'[2]2.1_RebasedTargets_Volume'!X38</f>
        <v>0</v>
      </c>
      <c r="T25" s="518">
        <f>'[2]2.1_RebasedTargets_Volume'!AC38</f>
        <v>0</v>
      </c>
      <c r="U25" s="518">
        <f>'[2]2.1_RebasedTargets_Volume'!AD38</f>
        <v>0</v>
      </c>
      <c r="V25" s="518">
        <f>'[2]2.1_RebasedTargets_Volume'!AE38</f>
        <v>0</v>
      </c>
      <c r="W25" s="518">
        <f>'[2]2.1_RebasedTargets_Volume'!AF38</f>
        <v>0</v>
      </c>
      <c r="X25" s="518">
        <f>'[2]2.1_RebasedTargets_Volume'!AG38</f>
        <v>0</v>
      </c>
      <c r="Y25" s="519">
        <f>'[2]2.1_RebasedTargets_Volume'!AH38</f>
        <v>0</v>
      </c>
      <c r="AA25" s="518">
        <f>'[2]2.1_RebasedTargets_Volume'!AK38</f>
        <v>0</v>
      </c>
      <c r="AB25" s="518">
        <f>'[2]2.1_RebasedTargets_Volume'!AL38</f>
        <v>0</v>
      </c>
      <c r="AC25" s="518">
        <f>'[2]2.1_RebasedTargets_Volume'!AM38</f>
        <v>0</v>
      </c>
      <c r="AD25" s="518">
        <f>'[2]2.1_RebasedTargets_Volume'!AN38</f>
        <v>0</v>
      </c>
      <c r="AE25" s="518">
        <f>'[2]2.1_RebasedTargets_Volume'!AO38</f>
        <v>0</v>
      </c>
      <c r="AF25" s="519">
        <f>'[2]2.1_RebasedTargets_Volume'!AP38</f>
        <v>0</v>
      </c>
      <c r="AG25" s="507"/>
      <c r="AH25" s="518">
        <f>'[2]2.1_RebasedTargets_Volume'!AR38</f>
        <v>0</v>
      </c>
      <c r="AI25" s="518">
        <f>'[2]2.1_RebasedTargets_Volume'!AS38</f>
        <v>0</v>
      </c>
      <c r="AJ25" s="518">
        <f>'[2]2.1_RebasedTargets_Volume'!AT38</f>
        <v>0</v>
      </c>
      <c r="AK25" s="518">
        <f>'[2]2.1_RebasedTargets_Volume'!AU38</f>
        <v>0</v>
      </c>
      <c r="AL25" s="518">
        <f>'[2]2.1_RebasedTargets_Volume'!AV38</f>
        <v>0</v>
      </c>
      <c r="AM25" s="519">
        <f>'[2]2.1_RebasedTargets_Volume'!AW38</f>
        <v>0</v>
      </c>
      <c r="AN25" s="507"/>
      <c r="AO25" s="518">
        <f>'[2]2.1_RebasedTargets_Volume'!AY38</f>
        <v>0</v>
      </c>
      <c r="AP25" s="518">
        <f>'[2]2.1_RebasedTargets_Volume'!AZ38</f>
        <v>0</v>
      </c>
      <c r="AQ25" s="518">
        <f>'[2]2.1_RebasedTargets_Volume'!BA38</f>
        <v>0</v>
      </c>
      <c r="AR25" s="518">
        <f>'[2]2.1_RebasedTargets_Volume'!BB38</f>
        <v>0</v>
      </c>
      <c r="AS25" s="518">
        <f>'[2]2.1_RebasedTargets_Volume'!BC38</f>
        <v>0</v>
      </c>
      <c r="AT25" s="519">
        <f>'[2]2.1_RebasedTargets_Volume'!BD38</f>
        <v>0</v>
      </c>
      <c r="AU25" s="507"/>
      <c r="AV25" s="518">
        <f>'[2]2.1_RebasedTargets_Volume'!BF38</f>
        <v>0</v>
      </c>
      <c r="AW25" s="518">
        <f>'[2]2.1_RebasedTargets_Volume'!BG38</f>
        <v>0</v>
      </c>
      <c r="AX25" s="518">
        <f>'[2]2.1_RebasedTargets_Volume'!BH38</f>
        <v>0</v>
      </c>
      <c r="AY25" s="518">
        <f>'[2]2.1_RebasedTargets_Volume'!BI38</f>
        <v>0</v>
      </c>
      <c r="AZ25" s="518">
        <f>'[2]2.1_RebasedTargets_Volume'!BJ38</f>
        <v>0</v>
      </c>
      <c r="BA25" s="519">
        <f>'[2]2.1_RebasedTargets_Volume'!BK38</f>
        <v>0</v>
      </c>
      <c r="BB25" s="507"/>
      <c r="BC25" s="518">
        <f>'[2]2.1_RebasedTargets_Volume'!BM38</f>
        <v>0</v>
      </c>
      <c r="BD25" s="518">
        <f>'[2]2.1_RebasedTargets_Volume'!BN38</f>
        <v>0</v>
      </c>
      <c r="BE25" s="518">
        <f>'[2]2.1_RebasedTargets_Volume'!BO38</f>
        <v>0</v>
      </c>
      <c r="BF25" s="518">
        <f>'[2]2.1_RebasedTargets_Volume'!BP38</f>
        <v>0</v>
      </c>
      <c r="BG25" s="518">
        <f>'[2]2.1_RebasedTargets_Volume'!BQ38</f>
        <v>0</v>
      </c>
      <c r="BH25" s="519">
        <f>'[2]2.1_RebasedTargets_Volume'!BR38</f>
        <v>0</v>
      </c>
    </row>
    <row r="26" spans="1:60" ht="25.5">
      <c r="A26" s="520" t="s">
        <v>9</v>
      </c>
      <c r="B26" s="501">
        <v>13</v>
      </c>
      <c r="C26" s="502" t="s">
        <v>14</v>
      </c>
      <c r="D26" s="503" t="s">
        <v>58</v>
      </c>
      <c r="E26" s="521" t="s">
        <v>52</v>
      </c>
      <c r="F26" s="505">
        <f>'[2]2.1_RebasedTargets_Volume'!I39</f>
        <v>2</v>
      </c>
      <c r="G26" s="505">
        <f>'[2]2.1_RebasedTargets_Volume'!J39</f>
        <v>2</v>
      </c>
      <c r="H26" s="505">
        <f>'[2]2.1_RebasedTargets_Volume'!K39</f>
        <v>0</v>
      </c>
      <c r="I26" s="505">
        <f>'[2]2.1_RebasedTargets_Volume'!L39</f>
        <v>0</v>
      </c>
      <c r="J26" s="505">
        <f>'[2]2.1_RebasedTargets_Volume'!M39</f>
        <v>0</v>
      </c>
      <c r="K26" s="506">
        <f>'[2]2.1_RebasedTargets_Volume'!N39</f>
        <v>0</v>
      </c>
      <c r="M26" s="505">
        <f>'[2]2.1_RebasedTargets_Volume'!S39</f>
        <v>0</v>
      </c>
      <c r="N26" s="505">
        <f>'[2]2.1_RebasedTargets_Volume'!T39</f>
        <v>0</v>
      </c>
      <c r="O26" s="505">
        <f>'[2]2.1_RebasedTargets_Volume'!U39</f>
        <v>0</v>
      </c>
      <c r="P26" s="505">
        <f>'[2]2.1_RebasedTargets_Volume'!V39</f>
        <v>0</v>
      </c>
      <c r="Q26" s="505">
        <f>'[2]2.1_RebasedTargets_Volume'!W39</f>
        <v>0</v>
      </c>
      <c r="R26" s="506">
        <f>'[2]2.1_RebasedTargets_Volume'!X39</f>
        <v>0</v>
      </c>
      <c r="T26" s="505">
        <f>'[2]2.1_RebasedTargets_Volume'!AC39</f>
        <v>0</v>
      </c>
      <c r="U26" s="505">
        <f>'[2]2.1_RebasedTargets_Volume'!AD39</f>
        <v>0</v>
      </c>
      <c r="V26" s="505">
        <f>'[2]2.1_RebasedTargets_Volume'!AE39</f>
        <v>0</v>
      </c>
      <c r="W26" s="505">
        <f>'[2]2.1_RebasedTargets_Volume'!AF39</f>
        <v>0</v>
      </c>
      <c r="X26" s="505">
        <f>'[2]2.1_RebasedTargets_Volume'!AG39</f>
        <v>0</v>
      </c>
      <c r="Y26" s="506">
        <f>'[2]2.1_RebasedTargets_Volume'!AH39</f>
        <v>0</v>
      </c>
      <c r="AA26" s="505">
        <f>'[2]2.1_RebasedTargets_Volume'!AK39</f>
        <v>0</v>
      </c>
      <c r="AB26" s="505">
        <f>'[2]2.1_RebasedTargets_Volume'!AL39</f>
        <v>0</v>
      </c>
      <c r="AC26" s="505">
        <f>'[2]2.1_RebasedTargets_Volume'!AM39</f>
        <v>0</v>
      </c>
      <c r="AD26" s="505">
        <f>'[2]2.1_RebasedTargets_Volume'!AN39</f>
        <v>0</v>
      </c>
      <c r="AE26" s="505">
        <f>'[2]2.1_RebasedTargets_Volume'!AO39</f>
        <v>0</v>
      </c>
      <c r="AF26" s="506">
        <f>'[2]2.1_RebasedTargets_Volume'!AP39</f>
        <v>0</v>
      </c>
      <c r="AG26" s="507"/>
      <c r="AH26" s="505">
        <f>'[2]2.1_RebasedTargets_Volume'!AR39</f>
        <v>0</v>
      </c>
      <c r="AI26" s="505">
        <f>'[2]2.1_RebasedTargets_Volume'!AS39</f>
        <v>0</v>
      </c>
      <c r="AJ26" s="505">
        <f>'[2]2.1_RebasedTargets_Volume'!AT39</f>
        <v>0</v>
      </c>
      <c r="AK26" s="505">
        <f>'[2]2.1_RebasedTargets_Volume'!AU39</f>
        <v>0</v>
      </c>
      <c r="AL26" s="505">
        <f>'[2]2.1_RebasedTargets_Volume'!AV39</f>
        <v>0</v>
      </c>
      <c r="AM26" s="506">
        <f>'[2]2.1_RebasedTargets_Volume'!AW39</f>
        <v>0</v>
      </c>
      <c r="AN26" s="507"/>
      <c r="AO26" s="505">
        <f>'[2]2.1_RebasedTargets_Volume'!AY39</f>
        <v>0</v>
      </c>
      <c r="AP26" s="505">
        <f>'[2]2.1_RebasedTargets_Volume'!AZ39</f>
        <v>0</v>
      </c>
      <c r="AQ26" s="505">
        <f>'[2]2.1_RebasedTargets_Volume'!BA39</f>
        <v>0</v>
      </c>
      <c r="AR26" s="505">
        <f>'[2]2.1_RebasedTargets_Volume'!BB39</f>
        <v>0</v>
      </c>
      <c r="AS26" s="505">
        <f>'[2]2.1_RebasedTargets_Volume'!BC39</f>
        <v>0</v>
      </c>
      <c r="AT26" s="506">
        <f>'[2]2.1_RebasedTargets_Volume'!BD39</f>
        <v>0</v>
      </c>
      <c r="AU26" s="507"/>
      <c r="AV26" s="505">
        <f>'[2]2.1_RebasedTargets_Volume'!BF39</f>
        <v>0</v>
      </c>
      <c r="AW26" s="505">
        <f>'[2]2.1_RebasedTargets_Volume'!BG39</f>
        <v>0</v>
      </c>
      <c r="AX26" s="505">
        <f>'[2]2.1_RebasedTargets_Volume'!BH39</f>
        <v>0</v>
      </c>
      <c r="AY26" s="505">
        <f>'[2]2.1_RebasedTargets_Volume'!BI39</f>
        <v>0</v>
      </c>
      <c r="AZ26" s="505">
        <f>'[2]2.1_RebasedTargets_Volume'!BJ39</f>
        <v>0</v>
      </c>
      <c r="BA26" s="506">
        <f>'[2]2.1_RebasedTargets_Volume'!BK39</f>
        <v>0</v>
      </c>
      <c r="BB26" s="507"/>
      <c r="BC26" s="505">
        <f>'[2]2.1_RebasedTargets_Volume'!BM39</f>
        <v>0</v>
      </c>
      <c r="BD26" s="505">
        <f>'[2]2.1_RebasedTargets_Volume'!BN39</f>
        <v>0</v>
      </c>
      <c r="BE26" s="505">
        <f>'[2]2.1_RebasedTargets_Volume'!BO39</f>
        <v>0</v>
      </c>
      <c r="BF26" s="505">
        <f>'[2]2.1_RebasedTargets_Volume'!BP39</f>
        <v>0</v>
      </c>
      <c r="BG26" s="505">
        <f>'[2]2.1_RebasedTargets_Volume'!BQ39</f>
        <v>0</v>
      </c>
      <c r="BH26" s="506">
        <f>'[2]2.1_RebasedTargets_Volume'!BR39</f>
        <v>0</v>
      </c>
    </row>
    <row r="27" spans="1:60" ht="13.15">
      <c r="A27" s="508"/>
      <c r="B27" s="509"/>
      <c r="C27" s="510"/>
      <c r="D27" s="511"/>
      <c r="E27" s="504" t="s">
        <v>53</v>
      </c>
      <c r="F27" s="512">
        <f>'[2]2.1_RebasedTargets_Volume'!I40</f>
        <v>0</v>
      </c>
      <c r="G27" s="512">
        <f>'[2]2.1_RebasedTargets_Volume'!J40</f>
        <v>0</v>
      </c>
      <c r="H27" s="512">
        <f>'[2]2.1_RebasedTargets_Volume'!K40</f>
        <v>0</v>
      </c>
      <c r="I27" s="512">
        <f>'[2]2.1_RebasedTargets_Volume'!L40</f>
        <v>0</v>
      </c>
      <c r="J27" s="512">
        <f>'[2]2.1_RebasedTargets_Volume'!M40</f>
        <v>0</v>
      </c>
      <c r="K27" s="513">
        <f>'[2]2.1_RebasedTargets_Volume'!N40</f>
        <v>0</v>
      </c>
      <c r="M27" s="512">
        <f>'[2]2.1_RebasedTargets_Volume'!S40</f>
        <v>2</v>
      </c>
      <c r="N27" s="512">
        <f>'[2]2.1_RebasedTargets_Volume'!T40</f>
        <v>2</v>
      </c>
      <c r="O27" s="512">
        <f>'[2]2.1_RebasedTargets_Volume'!U40</f>
        <v>0</v>
      </c>
      <c r="P27" s="512">
        <f>'[2]2.1_RebasedTargets_Volume'!V40</f>
        <v>0</v>
      </c>
      <c r="Q27" s="512">
        <f>'[2]2.1_RebasedTargets_Volume'!W40</f>
        <v>0</v>
      </c>
      <c r="R27" s="513">
        <f>'[2]2.1_RebasedTargets_Volume'!X40</f>
        <v>0</v>
      </c>
      <c r="T27" s="512">
        <f>'[2]2.1_RebasedTargets_Volume'!AC40</f>
        <v>2</v>
      </c>
      <c r="U27" s="512">
        <f>'[2]2.1_RebasedTargets_Volume'!AD40</f>
        <v>2</v>
      </c>
      <c r="V27" s="512">
        <f>'[2]2.1_RebasedTargets_Volume'!AE40</f>
        <v>0</v>
      </c>
      <c r="W27" s="512">
        <f>'[2]2.1_RebasedTargets_Volume'!AF40</f>
        <v>0</v>
      </c>
      <c r="X27" s="512">
        <f>'[2]2.1_RebasedTargets_Volume'!AG40</f>
        <v>0</v>
      </c>
      <c r="Y27" s="513">
        <f>'[2]2.1_RebasedTargets_Volume'!AH40</f>
        <v>0</v>
      </c>
      <c r="AA27" s="512">
        <f>'[2]2.1_RebasedTargets_Volume'!AK40</f>
        <v>1</v>
      </c>
      <c r="AB27" s="512">
        <f>'[2]2.1_RebasedTargets_Volume'!AL40</f>
        <v>-1</v>
      </c>
      <c r="AC27" s="512">
        <f>'[2]2.1_RebasedTargets_Volume'!AM40</f>
        <v>0</v>
      </c>
      <c r="AD27" s="512">
        <f>'[2]2.1_RebasedTargets_Volume'!AN40</f>
        <v>0</v>
      </c>
      <c r="AE27" s="512">
        <f>'[2]2.1_RebasedTargets_Volume'!AO40</f>
        <v>0</v>
      </c>
      <c r="AF27" s="513">
        <f>'[2]2.1_RebasedTargets_Volume'!AP40</f>
        <v>0</v>
      </c>
      <c r="AG27" s="507"/>
      <c r="AH27" s="512">
        <f>'[2]2.1_RebasedTargets_Volume'!AR40</f>
        <v>0</v>
      </c>
      <c r="AI27" s="512">
        <f>'[2]2.1_RebasedTargets_Volume'!AS40</f>
        <v>0</v>
      </c>
      <c r="AJ27" s="512">
        <f>'[2]2.1_RebasedTargets_Volume'!AT40</f>
        <v>0</v>
      </c>
      <c r="AK27" s="512">
        <f>'[2]2.1_RebasedTargets_Volume'!AU40</f>
        <v>0</v>
      </c>
      <c r="AL27" s="512">
        <f>'[2]2.1_RebasedTargets_Volume'!AV40</f>
        <v>0</v>
      </c>
      <c r="AM27" s="513">
        <f>'[2]2.1_RebasedTargets_Volume'!AW40</f>
        <v>0</v>
      </c>
      <c r="AN27" s="507"/>
      <c r="AO27" s="512">
        <f>'[2]2.1_RebasedTargets_Volume'!AY40</f>
        <v>1</v>
      </c>
      <c r="AP27" s="512">
        <f>'[2]2.1_RebasedTargets_Volume'!AZ40</f>
        <v>-1</v>
      </c>
      <c r="AQ27" s="512">
        <f>'[2]2.1_RebasedTargets_Volume'!BA40</f>
        <v>0</v>
      </c>
      <c r="AR27" s="512">
        <f>'[2]2.1_RebasedTargets_Volume'!BB40</f>
        <v>0</v>
      </c>
      <c r="AS27" s="512">
        <f>'[2]2.1_RebasedTargets_Volume'!BC40</f>
        <v>0</v>
      </c>
      <c r="AT27" s="513">
        <f>'[2]2.1_RebasedTargets_Volume'!BD40</f>
        <v>0</v>
      </c>
      <c r="AU27" s="507"/>
      <c r="AV27" s="512">
        <f>'[2]2.1_RebasedTargets_Volume'!BF40</f>
        <v>0</v>
      </c>
      <c r="AW27" s="512">
        <f>'[2]2.1_RebasedTargets_Volume'!BG40</f>
        <v>0</v>
      </c>
      <c r="AX27" s="512">
        <f>'[2]2.1_RebasedTargets_Volume'!BH40</f>
        <v>0</v>
      </c>
      <c r="AY27" s="512">
        <f>'[2]2.1_RebasedTargets_Volume'!BI40</f>
        <v>0</v>
      </c>
      <c r="AZ27" s="512">
        <f>'[2]2.1_RebasedTargets_Volume'!BJ40</f>
        <v>0</v>
      </c>
      <c r="BA27" s="513">
        <f>'[2]2.1_RebasedTargets_Volume'!BK40</f>
        <v>0</v>
      </c>
      <c r="BB27" s="507"/>
      <c r="BC27" s="512">
        <f>'[2]2.1_RebasedTargets_Volume'!BM40</f>
        <v>0</v>
      </c>
      <c r="BD27" s="512">
        <f>'[2]2.1_RebasedTargets_Volume'!BN40</f>
        <v>0</v>
      </c>
      <c r="BE27" s="512">
        <f>'[2]2.1_RebasedTargets_Volume'!BO40</f>
        <v>0</v>
      </c>
      <c r="BF27" s="512">
        <f>'[2]2.1_RebasedTargets_Volume'!BP40</f>
        <v>0</v>
      </c>
      <c r="BG27" s="512">
        <f>'[2]2.1_RebasedTargets_Volume'!BQ40</f>
        <v>0</v>
      </c>
      <c r="BH27" s="513">
        <f>'[2]2.1_RebasedTargets_Volume'!BR40</f>
        <v>0</v>
      </c>
    </row>
    <row r="28" spans="1:60" ht="13.15">
      <c r="A28" s="508"/>
      <c r="B28" s="509"/>
      <c r="C28" s="510"/>
      <c r="D28" s="511"/>
      <c r="E28" s="504" t="s">
        <v>54</v>
      </c>
      <c r="F28" s="512">
        <f>'[2]2.1_RebasedTargets_Volume'!I41</f>
        <v>0</v>
      </c>
      <c r="G28" s="512">
        <f>'[2]2.1_RebasedTargets_Volume'!J41</f>
        <v>0</v>
      </c>
      <c r="H28" s="512">
        <f>'[2]2.1_RebasedTargets_Volume'!K41</f>
        <v>0</v>
      </c>
      <c r="I28" s="512">
        <f>'[2]2.1_RebasedTargets_Volume'!L41</f>
        <v>0</v>
      </c>
      <c r="J28" s="512">
        <f>'[2]2.1_RebasedTargets_Volume'!M41</f>
        <v>0</v>
      </c>
      <c r="K28" s="513">
        <f>'[2]2.1_RebasedTargets_Volume'!N41</f>
        <v>0</v>
      </c>
      <c r="M28" s="512">
        <f>'[2]2.1_RebasedTargets_Volume'!S41</f>
        <v>0</v>
      </c>
      <c r="N28" s="512">
        <f>'[2]2.1_RebasedTargets_Volume'!T41</f>
        <v>0</v>
      </c>
      <c r="O28" s="512">
        <f>'[2]2.1_RebasedTargets_Volume'!U41</f>
        <v>0</v>
      </c>
      <c r="P28" s="512">
        <f>'[2]2.1_RebasedTargets_Volume'!V41</f>
        <v>0</v>
      </c>
      <c r="Q28" s="512">
        <f>'[2]2.1_RebasedTargets_Volume'!W41</f>
        <v>0</v>
      </c>
      <c r="R28" s="513">
        <f>'[2]2.1_RebasedTargets_Volume'!X41</f>
        <v>0</v>
      </c>
      <c r="T28" s="512">
        <f>'[2]2.1_RebasedTargets_Volume'!AC41</f>
        <v>0</v>
      </c>
      <c r="U28" s="512">
        <f>'[2]2.1_RebasedTargets_Volume'!AD41</f>
        <v>0</v>
      </c>
      <c r="V28" s="512">
        <f>'[2]2.1_RebasedTargets_Volume'!AE41</f>
        <v>0</v>
      </c>
      <c r="W28" s="512">
        <f>'[2]2.1_RebasedTargets_Volume'!AF41</f>
        <v>0</v>
      </c>
      <c r="X28" s="512">
        <f>'[2]2.1_RebasedTargets_Volume'!AG41</f>
        <v>0</v>
      </c>
      <c r="Y28" s="513">
        <f>'[2]2.1_RebasedTargets_Volume'!AH41</f>
        <v>0</v>
      </c>
      <c r="AA28" s="512">
        <f>'[2]2.1_RebasedTargets_Volume'!AK41</f>
        <v>0</v>
      </c>
      <c r="AB28" s="512">
        <f>'[2]2.1_RebasedTargets_Volume'!AL41</f>
        <v>0</v>
      </c>
      <c r="AC28" s="512">
        <f>'[2]2.1_RebasedTargets_Volume'!AM41</f>
        <v>0</v>
      </c>
      <c r="AD28" s="512">
        <f>'[2]2.1_RebasedTargets_Volume'!AN41</f>
        <v>0</v>
      </c>
      <c r="AE28" s="512">
        <f>'[2]2.1_RebasedTargets_Volume'!AO41</f>
        <v>0</v>
      </c>
      <c r="AF28" s="513">
        <f>'[2]2.1_RebasedTargets_Volume'!AP41</f>
        <v>0</v>
      </c>
      <c r="AG28" s="507"/>
      <c r="AH28" s="512">
        <f>'[2]2.1_RebasedTargets_Volume'!AR41</f>
        <v>0</v>
      </c>
      <c r="AI28" s="512">
        <f>'[2]2.1_RebasedTargets_Volume'!AS41</f>
        <v>0</v>
      </c>
      <c r="AJ28" s="512">
        <f>'[2]2.1_RebasedTargets_Volume'!AT41</f>
        <v>0</v>
      </c>
      <c r="AK28" s="512">
        <f>'[2]2.1_RebasedTargets_Volume'!AU41</f>
        <v>0</v>
      </c>
      <c r="AL28" s="512">
        <f>'[2]2.1_RebasedTargets_Volume'!AV41</f>
        <v>0</v>
      </c>
      <c r="AM28" s="513">
        <f>'[2]2.1_RebasedTargets_Volume'!AW41</f>
        <v>0</v>
      </c>
      <c r="AN28" s="507"/>
      <c r="AO28" s="512">
        <f>'[2]2.1_RebasedTargets_Volume'!AY41</f>
        <v>0</v>
      </c>
      <c r="AP28" s="512">
        <f>'[2]2.1_RebasedTargets_Volume'!AZ41</f>
        <v>0</v>
      </c>
      <c r="AQ28" s="512">
        <f>'[2]2.1_RebasedTargets_Volume'!BA41</f>
        <v>0</v>
      </c>
      <c r="AR28" s="512">
        <f>'[2]2.1_RebasedTargets_Volume'!BB41</f>
        <v>0</v>
      </c>
      <c r="AS28" s="512">
        <f>'[2]2.1_RebasedTargets_Volume'!BC41</f>
        <v>0</v>
      </c>
      <c r="AT28" s="513">
        <f>'[2]2.1_RebasedTargets_Volume'!BD41</f>
        <v>0</v>
      </c>
      <c r="AU28" s="507"/>
      <c r="AV28" s="512">
        <f>'[2]2.1_RebasedTargets_Volume'!BF41</f>
        <v>0</v>
      </c>
      <c r="AW28" s="512">
        <f>'[2]2.1_RebasedTargets_Volume'!BG41</f>
        <v>0</v>
      </c>
      <c r="AX28" s="512">
        <f>'[2]2.1_RebasedTargets_Volume'!BH41</f>
        <v>0</v>
      </c>
      <c r="AY28" s="512">
        <f>'[2]2.1_RebasedTargets_Volume'!BI41</f>
        <v>0</v>
      </c>
      <c r="AZ28" s="512">
        <f>'[2]2.1_RebasedTargets_Volume'!BJ41</f>
        <v>0</v>
      </c>
      <c r="BA28" s="513">
        <f>'[2]2.1_RebasedTargets_Volume'!BK41</f>
        <v>0</v>
      </c>
      <c r="BB28" s="507"/>
      <c r="BC28" s="512">
        <f>'[2]2.1_RebasedTargets_Volume'!BM41</f>
        <v>0</v>
      </c>
      <c r="BD28" s="512">
        <f>'[2]2.1_RebasedTargets_Volume'!BN41</f>
        <v>0</v>
      </c>
      <c r="BE28" s="512">
        <f>'[2]2.1_RebasedTargets_Volume'!BO41</f>
        <v>0</v>
      </c>
      <c r="BF28" s="512">
        <f>'[2]2.1_RebasedTargets_Volume'!BP41</f>
        <v>0</v>
      </c>
      <c r="BG28" s="512">
        <f>'[2]2.1_RebasedTargets_Volume'!BQ41</f>
        <v>0</v>
      </c>
      <c r="BH28" s="513">
        <f>'[2]2.1_RebasedTargets_Volume'!BR41</f>
        <v>0</v>
      </c>
    </row>
    <row r="29" spans="1:60" ht="13.5" thickBot="1">
      <c r="A29" s="508"/>
      <c r="B29" s="514"/>
      <c r="C29" s="515"/>
      <c r="D29" s="516"/>
      <c r="E29" s="517" t="s">
        <v>55</v>
      </c>
      <c r="F29" s="518">
        <f>'[2]2.1_RebasedTargets_Volume'!I42</f>
        <v>1</v>
      </c>
      <c r="G29" s="518">
        <f>'[2]2.1_RebasedTargets_Volume'!J42</f>
        <v>0</v>
      </c>
      <c r="H29" s="518">
        <f>'[2]2.1_RebasedTargets_Volume'!K42</f>
        <v>0</v>
      </c>
      <c r="I29" s="518">
        <f>'[2]2.1_RebasedTargets_Volume'!L42</f>
        <v>0</v>
      </c>
      <c r="J29" s="518">
        <f>'[2]2.1_RebasedTargets_Volume'!M42</f>
        <v>0</v>
      </c>
      <c r="K29" s="519">
        <f>'[2]2.1_RebasedTargets_Volume'!N42</f>
        <v>1</v>
      </c>
      <c r="M29" s="518">
        <f>'[2]2.1_RebasedTargets_Volume'!S42</f>
        <v>1</v>
      </c>
      <c r="N29" s="518">
        <f>'[2]2.1_RebasedTargets_Volume'!T42</f>
        <v>0</v>
      </c>
      <c r="O29" s="518">
        <f>'[2]2.1_RebasedTargets_Volume'!U42</f>
        <v>0</v>
      </c>
      <c r="P29" s="518">
        <f>'[2]2.1_RebasedTargets_Volume'!V42</f>
        <v>1</v>
      </c>
      <c r="Q29" s="518">
        <f>'[2]2.1_RebasedTargets_Volume'!W42</f>
        <v>0</v>
      </c>
      <c r="R29" s="519">
        <f>'[2]2.1_RebasedTargets_Volume'!X42</f>
        <v>0</v>
      </c>
      <c r="T29" s="518">
        <f>'[2]2.1_RebasedTargets_Volume'!AC42</f>
        <v>1</v>
      </c>
      <c r="U29" s="518">
        <f>'[2]2.1_RebasedTargets_Volume'!AD42</f>
        <v>0</v>
      </c>
      <c r="V29" s="518">
        <f>'[2]2.1_RebasedTargets_Volume'!AE42</f>
        <v>0</v>
      </c>
      <c r="W29" s="518">
        <f>'[2]2.1_RebasedTargets_Volume'!AF42</f>
        <v>0</v>
      </c>
      <c r="X29" s="518">
        <f>'[2]2.1_RebasedTargets_Volume'!AG42</f>
        <v>0</v>
      </c>
      <c r="Y29" s="519">
        <f>'[2]2.1_RebasedTargets_Volume'!AH42</f>
        <v>1</v>
      </c>
      <c r="AA29" s="518">
        <f>'[2]2.1_RebasedTargets_Volume'!AK42</f>
        <v>1</v>
      </c>
      <c r="AB29" s="518">
        <f>'[2]2.1_RebasedTargets_Volume'!AL42</f>
        <v>0</v>
      </c>
      <c r="AC29" s="518">
        <f>'[2]2.1_RebasedTargets_Volume'!AM42</f>
        <v>0</v>
      </c>
      <c r="AD29" s="518">
        <f>'[2]2.1_RebasedTargets_Volume'!AN42</f>
        <v>0</v>
      </c>
      <c r="AE29" s="518">
        <f>'[2]2.1_RebasedTargets_Volume'!AO42</f>
        <v>0</v>
      </c>
      <c r="AF29" s="519">
        <f>'[2]2.1_RebasedTargets_Volume'!AP42</f>
        <v>-1</v>
      </c>
      <c r="AG29" s="507"/>
      <c r="AH29" s="518">
        <f>'[2]2.1_RebasedTargets_Volume'!AR42</f>
        <v>0</v>
      </c>
      <c r="AI29" s="518">
        <f>'[2]2.1_RebasedTargets_Volume'!AS42</f>
        <v>0</v>
      </c>
      <c r="AJ29" s="518">
        <f>'[2]2.1_RebasedTargets_Volume'!AT42</f>
        <v>0</v>
      </c>
      <c r="AK29" s="518">
        <f>'[2]2.1_RebasedTargets_Volume'!AU42</f>
        <v>0</v>
      </c>
      <c r="AL29" s="518">
        <f>'[2]2.1_RebasedTargets_Volume'!AV42</f>
        <v>0</v>
      </c>
      <c r="AM29" s="519">
        <f>'[2]2.1_RebasedTargets_Volume'!AW42</f>
        <v>0</v>
      </c>
      <c r="AN29" s="507"/>
      <c r="AO29" s="518">
        <f>'[2]2.1_RebasedTargets_Volume'!AY42</f>
        <v>1</v>
      </c>
      <c r="AP29" s="518">
        <f>'[2]2.1_RebasedTargets_Volume'!AZ42</f>
        <v>0</v>
      </c>
      <c r="AQ29" s="518">
        <f>'[2]2.1_RebasedTargets_Volume'!BA42</f>
        <v>0</v>
      </c>
      <c r="AR29" s="518">
        <f>'[2]2.1_RebasedTargets_Volume'!BB42</f>
        <v>0</v>
      </c>
      <c r="AS29" s="518">
        <f>'[2]2.1_RebasedTargets_Volume'!BC42</f>
        <v>0</v>
      </c>
      <c r="AT29" s="519">
        <f>'[2]2.1_RebasedTargets_Volume'!BD42</f>
        <v>-1</v>
      </c>
      <c r="AU29" s="507"/>
      <c r="AV29" s="518">
        <f>'[2]2.1_RebasedTargets_Volume'!BF42</f>
        <v>0</v>
      </c>
      <c r="AW29" s="518">
        <f>'[2]2.1_RebasedTargets_Volume'!BG42</f>
        <v>0</v>
      </c>
      <c r="AX29" s="518">
        <f>'[2]2.1_RebasedTargets_Volume'!BH42</f>
        <v>0</v>
      </c>
      <c r="AY29" s="518">
        <f>'[2]2.1_RebasedTargets_Volume'!BI42</f>
        <v>0</v>
      </c>
      <c r="AZ29" s="518">
        <f>'[2]2.1_RebasedTargets_Volume'!BJ42</f>
        <v>0</v>
      </c>
      <c r="BA29" s="519">
        <f>'[2]2.1_RebasedTargets_Volume'!BK42</f>
        <v>0</v>
      </c>
      <c r="BB29" s="507"/>
      <c r="BC29" s="518">
        <f>'[2]2.1_RebasedTargets_Volume'!BM42</f>
        <v>0</v>
      </c>
      <c r="BD29" s="518">
        <f>'[2]2.1_RebasedTargets_Volume'!BN42</f>
        <v>0</v>
      </c>
      <c r="BE29" s="518">
        <f>'[2]2.1_RebasedTargets_Volume'!BO42</f>
        <v>0</v>
      </c>
      <c r="BF29" s="518">
        <f>'[2]2.1_RebasedTargets_Volume'!BP42</f>
        <v>0</v>
      </c>
      <c r="BG29" s="518">
        <f>'[2]2.1_RebasedTargets_Volume'!BQ42</f>
        <v>0</v>
      </c>
      <c r="BH29" s="519">
        <f>'[2]2.1_RebasedTargets_Volume'!BR42</f>
        <v>0</v>
      </c>
    </row>
    <row r="30" spans="1:60" ht="26.25">
      <c r="A30" s="520" t="s">
        <v>9</v>
      </c>
      <c r="B30" s="501">
        <v>16</v>
      </c>
      <c r="C30" s="502" t="s">
        <v>15</v>
      </c>
      <c r="D30" s="503" t="s">
        <v>57</v>
      </c>
      <c r="E30" s="521" t="s">
        <v>52</v>
      </c>
      <c r="F30" s="505">
        <f>'[2]2.1_RebasedTargets_Volume'!I43</f>
        <v>4</v>
      </c>
      <c r="G30" s="505">
        <f>'[2]2.1_RebasedTargets_Volume'!J43</f>
        <v>4</v>
      </c>
      <c r="H30" s="505">
        <f>'[2]2.1_RebasedTargets_Volume'!K43</f>
        <v>0</v>
      </c>
      <c r="I30" s="505">
        <f>'[2]2.1_RebasedTargets_Volume'!L43</f>
        <v>0</v>
      </c>
      <c r="J30" s="505">
        <f>'[2]2.1_RebasedTargets_Volume'!M43</f>
        <v>0</v>
      </c>
      <c r="K30" s="506">
        <f>'[2]2.1_RebasedTargets_Volume'!N43</f>
        <v>0</v>
      </c>
      <c r="M30" s="505">
        <f>'[2]2.1_RebasedTargets_Volume'!S43</f>
        <v>4</v>
      </c>
      <c r="N30" s="505">
        <f>'[2]2.1_RebasedTargets_Volume'!T43</f>
        <v>3</v>
      </c>
      <c r="O30" s="505">
        <f>'[2]2.1_RebasedTargets_Volume'!U43</f>
        <v>0</v>
      </c>
      <c r="P30" s="505">
        <f>'[2]2.1_RebasedTargets_Volume'!V43</f>
        <v>0</v>
      </c>
      <c r="Q30" s="505">
        <f>'[2]2.1_RebasedTargets_Volume'!W43</f>
        <v>1</v>
      </c>
      <c r="R30" s="506">
        <f>'[2]2.1_RebasedTargets_Volume'!X43</f>
        <v>0</v>
      </c>
      <c r="T30" s="505">
        <f>'[2]2.1_RebasedTargets_Volume'!AC43</f>
        <v>4</v>
      </c>
      <c r="U30" s="505">
        <f>'[2]2.1_RebasedTargets_Volume'!AD43</f>
        <v>3</v>
      </c>
      <c r="V30" s="505">
        <f>'[2]2.1_RebasedTargets_Volume'!AE43</f>
        <v>0</v>
      </c>
      <c r="W30" s="505">
        <f>'[2]2.1_RebasedTargets_Volume'!AF43</f>
        <v>0</v>
      </c>
      <c r="X30" s="505">
        <f>'[2]2.1_RebasedTargets_Volume'!AG43</f>
        <v>1</v>
      </c>
      <c r="Y30" s="506">
        <f>'[2]2.1_RebasedTargets_Volume'!AH43</f>
        <v>0</v>
      </c>
      <c r="AA30" s="505">
        <f>'[2]2.1_RebasedTargets_Volume'!AK43</f>
        <v>0</v>
      </c>
      <c r="AB30" s="505">
        <f>'[2]2.1_RebasedTargets_Volume'!AL43</f>
        <v>0</v>
      </c>
      <c r="AC30" s="505">
        <f>'[2]2.1_RebasedTargets_Volume'!AM43</f>
        <v>0</v>
      </c>
      <c r="AD30" s="505">
        <f>'[2]2.1_RebasedTargets_Volume'!AN43</f>
        <v>0</v>
      </c>
      <c r="AE30" s="505">
        <f>'[2]2.1_RebasedTargets_Volume'!AO43</f>
        <v>0</v>
      </c>
      <c r="AF30" s="506">
        <f>'[2]2.1_RebasedTargets_Volume'!AP43</f>
        <v>0</v>
      </c>
      <c r="AG30" s="507"/>
      <c r="AH30" s="505">
        <f>'[2]2.1_RebasedTargets_Volume'!AR43</f>
        <v>0</v>
      </c>
      <c r="AI30" s="505">
        <f>'[2]2.1_RebasedTargets_Volume'!AS43</f>
        <v>0</v>
      </c>
      <c r="AJ30" s="505">
        <f>'[2]2.1_RebasedTargets_Volume'!AT43</f>
        <v>0</v>
      </c>
      <c r="AK30" s="505">
        <f>'[2]2.1_RebasedTargets_Volume'!AU43</f>
        <v>0</v>
      </c>
      <c r="AL30" s="505">
        <f>'[2]2.1_RebasedTargets_Volume'!AV43</f>
        <v>0</v>
      </c>
      <c r="AM30" s="506">
        <f>'[2]2.1_RebasedTargets_Volume'!AW43</f>
        <v>0</v>
      </c>
      <c r="AN30" s="507"/>
      <c r="AO30" s="505">
        <f>'[2]2.1_RebasedTargets_Volume'!AY43</f>
        <v>0</v>
      </c>
      <c r="AP30" s="505">
        <f>'[2]2.1_RebasedTargets_Volume'!AZ43</f>
        <v>0</v>
      </c>
      <c r="AQ30" s="505">
        <f>'[2]2.1_RebasedTargets_Volume'!BA43</f>
        <v>0</v>
      </c>
      <c r="AR30" s="505">
        <f>'[2]2.1_RebasedTargets_Volume'!BB43</f>
        <v>0</v>
      </c>
      <c r="AS30" s="505">
        <f>'[2]2.1_RebasedTargets_Volume'!BC43</f>
        <v>0</v>
      </c>
      <c r="AT30" s="506">
        <f>'[2]2.1_RebasedTargets_Volume'!BD43</f>
        <v>0</v>
      </c>
      <c r="AU30" s="507"/>
      <c r="AV30" s="505">
        <f>'[2]2.1_RebasedTargets_Volume'!BF43</f>
        <v>0</v>
      </c>
      <c r="AW30" s="505">
        <f>'[2]2.1_RebasedTargets_Volume'!BG43</f>
        <v>0</v>
      </c>
      <c r="AX30" s="505">
        <f>'[2]2.1_RebasedTargets_Volume'!BH43</f>
        <v>0</v>
      </c>
      <c r="AY30" s="505">
        <f>'[2]2.1_RebasedTargets_Volume'!BI43</f>
        <v>0</v>
      </c>
      <c r="AZ30" s="505">
        <f>'[2]2.1_RebasedTargets_Volume'!BJ43</f>
        <v>0</v>
      </c>
      <c r="BA30" s="506">
        <f>'[2]2.1_RebasedTargets_Volume'!BK43</f>
        <v>0</v>
      </c>
      <c r="BB30" s="507"/>
      <c r="BC30" s="505">
        <f>'[2]2.1_RebasedTargets_Volume'!BM43</f>
        <v>0</v>
      </c>
      <c r="BD30" s="505">
        <f>'[2]2.1_RebasedTargets_Volume'!BN43</f>
        <v>0</v>
      </c>
      <c r="BE30" s="505">
        <f>'[2]2.1_RebasedTargets_Volume'!BO43</f>
        <v>0</v>
      </c>
      <c r="BF30" s="505">
        <f>'[2]2.1_RebasedTargets_Volume'!BP43</f>
        <v>0</v>
      </c>
      <c r="BG30" s="505">
        <f>'[2]2.1_RebasedTargets_Volume'!BQ43</f>
        <v>0</v>
      </c>
      <c r="BH30" s="506">
        <f>'[2]2.1_RebasedTargets_Volume'!BR43</f>
        <v>0</v>
      </c>
    </row>
    <row r="31" spans="1:60" ht="13.15">
      <c r="A31" s="508"/>
      <c r="B31" s="509"/>
      <c r="C31" s="510"/>
      <c r="D31" s="511"/>
      <c r="E31" s="504" t="s">
        <v>53</v>
      </c>
      <c r="F31" s="512">
        <f>'[2]2.1_RebasedTargets_Volume'!I44</f>
        <v>0</v>
      </c>
      <c r="G31" s="512">
        <f>'[2]2.1_RebasedTargets_Volume'!J44</f>
        <v>0</v>
      </c>
      <c r="H31" s="512">
        <f>'[2]2.1_RebasedTargets_Volume'!K44</f>
        <v>0</v>
      </c>
      <c r="I31" s="512">
        <f>'[2]2.1_RebasedTargets_Volume'!L44</f>
        <v>0</v>
      </c>
      <c r="J31" s="512">
        <f>'[2]2.1_RebasedTargets_Volume'!M44</f>
        <v>0</v>
      </c>
      <c r="K31" s="513">
        <f>'[2]2.1_RebasedTargets_Volume'!N44</f>
        <v>0</v>
      </c>
      <c r="M31" s="512">
        <f>'[2]2.1_RebasedTargets_Volume'!S44</f>
        <v>0</v>
      </c>
      <c r="N31" s="512">
        <f>'[2]2.1_RebasedTargets_Volume'!T44</f>
        <v>0</v>
      </c>
      <c r="O31" s="512">
        <f>'[2]2.1_RebasedTargets_Volume'!U44</f>
        <v>0</v>
      </c>
      <c r="P31" s="512">
        <f>'[2]2.1_RebasedTargets_Volume'!V44</f>
        <v>0</v>
      </c>
      <c r="Q31" s="512">
        <f>'[2]2.1_RebasedTargets_Volume'!W44</f>
        <v>0</v>
      </c>
      <c r="R31" s="513">
        <f>'[2]2.1_RebasedTargets_Volume'!X44</f>
        <v>0</v>
      </c>
      <c r="T31" s="512">
        <f>'[2]2.1_RebasedTargets_Volume'!AC44</f>
        <v>0</v>
      </c>
      <c r="U31" s="512">
        <f>'[2]2.1_RebasedTargets_Volume'!AD44</f>
        <v>0</v>
      </c>
      <c r="V31" s="512">
        <f>'[2]2.1_RebasedTargets_Volume'!AE44</f>
        <v>0</v>
      </c>
      <c r="W31" s="512">
        <f>'[2]2.1_RebasedTargets_Volume'!AF44</f>
        <v>0</v>
      </c>
      <c r="X31" s="512">
        <f>'[2]2.1_RebasedTargets_Volume'!AG44</f>
        <v>0</v>
      </c>
      <c r="Y31" s="513">
        <f>'[2]2.1_RebasedTargets_Volume'!AH44</f>
        <v>0</v>
      </c>
      <c r="AA31" s="512">
        <f>'[2]2.1_RebasedTargets_Volume'!AK44</f>
        <v>0</v>
      </c>
      <c r="AB31" s="512">
        <f>'[2]2.1_RebasedTargets_Volume'!AL44</f>
        <v>0</v>
      </c>
      <c r="AC31" s="512">
        <f>'[2]2.1_RebasedTargets_Volume'!AM44</f>
        <v>0</v>
      </c>
      <c r="AD31" s="512">
        <f>'[2]2.1_RebasedTargets_Volume'!AN44</f>
        <v>0</v>
      </c>
      <c r="AE31" s="512">
        <f>'[2]2.1_RebasedTargets_Volume'!AO44</f>
        <v>0</v>
      </c>
      <c r="AF31" s="513">
        <f>'[2]2.1_RebasedTargets_Volume'!AP44</f>
        <v>0</v>
      </c>
      <c r="AG31" s="507"/>
      <c r="AH31" s="512">
        <f>'[2]2.1_RebasedTargets_Volume'!AR44</f>
        <v>0</v>
      </c>
      <c r="AI31" s="512">
        <f>'[2]2.1_RebasedTargets_Volume'!AS44</f>
        <v>0</v>
      </c>
      <c r="AJ31" s="512">
        <f>'[2]2.1_RebasedTargets_Volume'!AT44</f>
        <v>0</v>
      </c>
      <c r="AK31" s="512">
        <f>'[2]2.1_RebasedTargets_Volume'!AU44</f>
        <v>0</v>
      </c>
      <c r="AL31" s="512">
        <f>'[2]2.1_RebasedTargets_Volume'!AV44</f>
        <v>0</v>
      </c>
      <c r="AM31" s="513">
        <f>'[2]2.1_RebasedTargets_Volume'!AW44</f>
        <v>0</v>
      </c>
      <c r="AN31" s="507"/>
      <c r="AO31" s="512">
        <f>'[2]2.1_RebasedTargets_Volume'!AY44</f>
        <v>0</v>
      </c>
      <c r="AP31" s="512">
        <f>'[2]2.1_RebasedTargets_Volume'!AZ44</f>
        <v>0</v>
      </c>
      <c r="AQ31" s="512">
        <f>'[2]2.1_RebasedTargets_Volume'!BA44</f>
        <v>0</v>
      </c>
      <c r="AR31" s="512">
        <f>'[2]2.1_RebasedTargets_Volume'!BB44</f>
        <v>0</v>
      </c>
      <c r="AS31" s="512">
        <f>'[2]2.1_RebasedTargets_Volume'!BC44</f>
        <v>0</v>
      </c>
      <c r="AT31" s="513">
        <f>'[2]2.1_RebasedTargets_Volume'!BD44</f>
        <v>0</v>
      </c>
      <c r="AU31" s="507"/>
      <c r="AV31" s="512">
        <f>'[2]2.1_RebasedTargets_Volume'!BF44</f>
        <v>0</v>
      </c>
      <c r="AW31" s="512">
        <f>'[2]2.1_RebasedTargets_Volume'!BG44</f>
        <v>0</v>
      </c>
      <c r="AX31" s="512">
        <f>'[2]2.1_RebasedTargets_Volume'!BH44</f>
        <v>0</v>
      </c>
      <c r="AY31" s="512">
        <f>'[2]2.1_RebasedTargets_Volume'!BI44</f>
        <v>0</v>
      </c>
      <c r="AZ31" s="512">
        <f>'[2]2.1_RebasedTargets_Volume'!BJ44</f>
        <v>0</v>
      </c>
      <c r="BA31" s="513">
        <f>'[2]2.1_RebasedTargets_Volume'!BK44</f>
        <v>0</v>
      </c>
      <c r="BB31" s="507"/>
      <c r="BC31" s="512">
        <f>'[2]2.1_RebasedTargets_Volume'!BM44</f>
        <v>0</v>
      </c>
      <c r="BD31" s="512">
        <f>'[2]2.1_RebasedTargets_Volume'!BN44</f>
        <v>0</v>
      </c>
      <c r="BE31" s="512">
        <f>'[2]2.1_RebasedTargets_Volume'!BO44</f>
        <v>0</v>
      </c>
      <c r="BF31" s="512">
        <f>'[2]2.1_RebasedTargets_Volume'!BP44</f>
        <v>0</v>
      </c>
      <c r="BG31" s="512">
        <f>'[2]2.1_RebasedTargets_Volume'!BQ44</f>
        <v>0</v>
      </c>
      <c r="BH31" s="513">
        <f>'[2]2.1_RebasedTargets_Volume'!BR44</f>
        <v>0</v>
      </c>
    </row>
    <row r="32" spans="1:60" ht="13.15">
      <c r="A32" s="508"/>
      <c r="B32" s="509"/>
      <c r="C32" s="510"/>
      <c r="D32" s="511"/>
      <c r="E32" s="504" t="s">
        <v>54</v>
      </c>
      <c r="F32" s="512">
        <f>'[2]2.1_RebasedTargets_Volume'!I45</f>
        <v>1</v>
      </c>
      <c r="G32" s="512">
        <f>'[2]2.1_RebasedTargets_Volume'!J45</f>
        <v>0</v>
      </c>
      <c r="H32" s="512">
        <f>'[2]2.1_RebasedTargets_Volume'!K45</f>
        <v>1</v>
      </c>
      <c r="I32" s="512">
        <f>'[2]2.1_RebasedTargets_Volume'!L45</f>
        <v>0</v>
      </c>
      <c r="J32" s="512">
        <f>'[2]2.1_RebasedTargets_Volume'!M45</f>
        <v>0</v>
      </c>
      <c r="K32" s="513">
        <f>'[2]2.1_RebasedTargets_Volume'!N45</f>
        <v>0</v>
      </c>
      <c r="M32" s="512">
        <f>'[2]2.1_RebasedTargets_Volume'!S45</f>
        <v>0</v>
      </c>
      <c r="N32" s="512">
        <f>'[2]2.1_RebasedTargets_Volume'!T45</f>
        <v>0</v>
      </c>
      <c r="O32" s="512">
        <f>'[2]2.1_RebasedTargets_Volume'!U45</f>
        <v>0</v>
      </c>
      <c r="P32" s="512">
        <f>'[2]2.1_RebasedTargets_Volume'!V45</f>
        <v>0</v>
      </c>
      <c r="Q32" s="512">
        <f>'[2]2.1_RebasedTargets_Volume'!W45</f>
        <v>0</v>
      </c>
      <c r="R32" s="513">
        <f>'[2]2.1_RebasedTargets_Volume'!X45</f>
        <v>0</v>
      </c>
      <c r="T32" s="512">
        <f>'[2]2.1_RebasedTargets_Volume'!AC45</f>
        <v>0</v>
      </c>
      <c r="U32" s="512">
        <f>'[2]2.1_RebasedTargets_Volume'!AD45</f>
        <v>0</v>
      </c>
      <c r="V32" s="512">
        <f>'[2]2.1_RebasedTargets_Volume'!AE45</f>
        <v>0</v>
      </c>
      <c r="W32" s="512">
        <f>'[2]2.1_RebasedTargets_Volume'!AF45</f>
        <v>0</v>
      </c>
      <c r="X32" s="512">
        <f>'[2]2.1_RebasedTargets_Volume'!AG45</f>
        <v>0</v>
      </c>
      <c r="Y32" s="513">
        <f>'[2]2.1_RebasedTargets_Volume'!AH45</f>
        <v>0</v>
      </c>
      <c r="AA32" s="512">
        <f>'[2]2.1_RebasedTargets_Volume'!AK45</f>
        <v>0</v>
      </c>
      <c r="AB32" s="512">
        <f>'[2]2.1_RebasedTargets_Volume'!AL45</f>
        <v>0</v>
      </c>
      <c r="AC32" s="512">
        <f>'[2]2.1_RebasedTargets_Volume'!AM45</f>
        <v>0</v>
      </c>
      <c r="AD32" s="512">
        <f>'[2]2.1_RebasedTargets_Volume'!AN45</f>
        <v>0</v>
      </c>
      <c r="AE32" s="512">
        <f>'[2]2.1_RebasedTargets_Volume'!AO45</f>
        <v>0</v>
      </c>
      <c r="AF32" s="513">
        <f>'[2]2.1_RebasedTargets_Volume'!AP45</f>
        <v>0</v>
      </c>
      <c r="AG32" s="507"/>
      <c r="AH32" s="512">
        <f>'[2]2.1_RebasedTargets_Volume'!AR45</f>
        <v>0</v>
      </c>
      <c r="AI32" s="512">
        <f>'[2]2.1_RebasedTargets_Volume'!AS45</f>
        <v>0</v>
      </c>
      <c r="AJ32" s="512">
        <f>'[2]2.1_RebasedTargets_Volume'!AT45</f>
        <v>0</v>
      </c>
      <c r="AK32" s="512">
        <f>'[2]2.1_RebasedTargets_Volume'!AU45</f>
        <v>0</v>
      </c>
      <c r="AL32" s="512">
        <f>'[2]2.1_RebasedTargets_Volume'!AV45</f>
        <v>0</v>
      </c>
      <c r="AM32" s="513">
        <f>'[2]2.1_RebasedTargets_Volume'!AW45</f>
        <v>0</v>
      </c>
      <c r="AN32" s="507"/>
      <c r="AO32" s="512">
        <f>'[2]2.1_RebasedTargets_Volume'!AY45</f>
        <v>0</v>
      </c>
      <c r="AP32" s="512">
        <f>'[2]2.1_RebasedTargets_Volume'!AZ45</f>
        <v>0</v>
      </c>
      <c r="AQ32" s="512">
        <f>'[2]2.1_RebasedTargets_Volume'!BA45</f>
        <v>0</v>
      </c>
      <c r="AR32" s="512">
        <f>'[2]2.1_RebasedTargets_Volume'!BB45</f>
        <v>0</v>
      </c>
      <c r="AS32" s="512">
        <f>'[2]2.1_RebasedTargets_Volume'!BC45</f>
        <v>0</v>
      </c>
      <c r="AT32" s="513">
        <f>'[2]2.1_RebasedTargets_Volume'!BD45</f>
        <v>0</v>
      </c>
      <c r="AU32" s="507"/>
      <c r="AV32" s="512">
        <f>'[2]2.1_RebasedTargets_Volume'!BF45</f>
        <v>0</v>
      </c>
      <c r="AW32" s="512">
        <f>'[2]2.1_RebasedTargets_Volume'!BG45</f>
        <v>0</v>
      </c>
      <c r="AX32" s="512">
        <f>'[2]2.1_RebasedTargets_Volume'!BH45</f>
        <v>0</v>
      </c>
      <c r="AY32" s="512">
        <f>'[2]2.1_RebasedTargets_Volume'!BI45</f>
        <v>0</v>
      </c>
      <c r="AZ32" s="512">
        <f>'[2]2.1_RebasedTargets_Volume'!BJ45</f>
        <v>0</v>
      </c>
      <c r="BA32" s="513">
        <f>'[2]2.1_RebasedTargets_Volume'!BK45</f>
        <v>0</v>
      </c>
      <c r="BB32" s="507"/>
      <c r="BC32" s="512">
        <f>'[2]2.1_RebasedTargets_Volume'!BM45</f>
        <v>0</v>
      </c>
      <c r="BD32" s="512">
        <f>'[2]2.1_RebasedTargets_Volume'!BN45</f>
        <v>0</v>
      </c>
      <c r="BE32" s="512">
        <f>'[2]2.1_RebasedTargets_Volume'!BO45</f>
        <v>0</v>
      </c>
      <c r="BF32" s="512">
        <f>'[2]2.1_RebasedTargets_Volume'!BP45</f>
        <v>0</v>
      </c>
      <c r="BG32" s="512">
        <f>'[2]2.1_RebasedTargets_Volume'!BQ45</f>
        <v>0</v>
      </c>
      <c r="BH32" s="513">
        <f>'[2]2.1_RebasedTargets_Volume'!BR45</f>
        <v>0</v>
      </c>
    </row>
    <row r="33" spans="1:60" ht="13.5" thickBot="1">
      <c r="A33" s="508"/>
      <c r="B33" s="514"/>
      <c r="C33" s="515"/>
      <c r="D33" s="516"/>
      <c r="E33" s="517" t="s">
        <v>55</v>
      </c>
      <c r="F33" s="518">
        <f>'[2]2.1_RebasedTargets_Volume'!I46</f>
        <v>15</v>
      </c>
      <c r="G33" s="518">
        <f>'[2]2.1_RebasedTargets_Volume'!J46</f>
        <v>10</v>
      </c>
      <c r="H33" s="518">
        <f>'[2]2.1_RebasedTargets_Volume'!K46</f>
        <v>2</v>
      </c>
      <c r="I33" s="518">
        <f>'[2]2.1_RebasedTargets_Volume'!L46</f>
        <v>0</v>
      </c>
      <c r="J33" s="518">
        <f>'[2]2.1_RebasedTargets_Volume'!M46</f>
        <v>0</v>
      </c>
      <c r="K33" s="519">
        <f>'[2]2.1_RebasedTargets_Volume'!N46</f>
        <v>3</v>
      </c>
      <c r="M33" s="518">
        <f>'[2]2.1_RebasedTargets_Volume'!S46</f>
        <v>16</v>
      </c>
      <c r="N33" s="518">
        <f>'[2]2.1_RebasedTargets_Volume'!T46</f>
        <v>8</v>
      </c>
      <c r="O33" s="518">
        <f>'[2]2.1_RebasedTargets_Volume'!U46</f>
        <v>0</v>
      </c>
      <c r="P33" s="518">
        <f>'[2]2.1_RebasedTargets_Volume'!V46</f>
        <v>2</v>
      </c>
      <c r="Q33" s="518">
        <f>'[2]2.1_RebasedTargets_Volume'!W46</f>
        <v>1</v>
      </c>
      <c r="R33" s="519">
        <f>'[2]2.1_RebasedTargets_Volume'!X46</f>
        <v>5</v>
      </c>
      <c r="T33" s="518">
        <f>'[2]2.1_RebasedTargets_Volume'!AC46</f>
        <v>16</v>
      </c>
      <c r="U33" s="518">
        <f>'[2]2.1_RebasedTargets_Volume'!AD46</f>
        <v>5</v>
      </c>
      <c r="V33" s="518">
        <f>'[2]2.1_RebasedTargets_Volume'!AE46</f>
        <v>0</v>
      </c>
      <c r="W33" s="518">
        <f>'[2]2.1_RebasedTargets_Volume'!AF46</f>
        <v>2</v>
      </c>
      <c r="X33" s="518">
        <f>'[2]2.1_RebasedTargets_Volume'!AG46</f>
        <v>1</v>
      </c>
      <c r="Y33" s="519">
        <f>'[2]2.1_RebasedTargets_Volume'!AH46</f>
        <v>8</v>
      </c>
      <c r="AA33" s="518">
        <f>'[2]2.1_RebasedTargets_Volume'!AK46</f>
        <v>6</v>
      </c>
      <c r="AB33" s="518">
        <f>'[2]2.1_RebasedTargets_Volume'!AL46</f>
        <v>0</v>
      </c>
      <c r="AC33" s="518">
        <f>'[2]2.1_RebasedTargets_Volume'!AM46</f>
        <v>0</v>
      </c>
      <c r="AD33" s="518">
        <f>'[2]2.1_RebasedTargets_Volume'!AN46</f>
        <v>0</v>
      </c>
      <c r="AE33" s="518">
        <f>'[2]2.1_RebasedTargets_Volume'!AO46</f>
        <v>0</v>
      </c>
      <c r="AF33" s="519">
        <f>'[2]2.1_RebasedTargets_Volume'!AP46</f>
        <v>-6</v>
      </c>
      <c r="AG33" s="507"/>
      <c r="AH33" s="518">
        <f>'[2]2.1_RebasedTargets_Volume'!AR46</f>
        <v>0</v>
      </c>
      <c r="AI33" s="518">
        <f>'[2]2.1_RebasedTargets_Volume'!AS46</f>
        <v>0</v>
      </c>
      <c r="AJ33" s="518">
        <f>'[2]2.1_RebasedTargets_Volume'!AT46</f>
        <v>0</v>
      </c>
      <c r="AK33" s="518">
        <f>'[2]2.1_RebasedTargets_Volume'!AU46</f>
        <v>0</v>
      </c>
      <c r="AL33" s="518">
        <f>'[2]2.1_RebasedTargets_Volume'!AV46</f>
        <v>0</v>
      </c>
      <c r="AM33" s="519">
        <f>'[2]2.1_RebasedTargets_Volume'!AW46</f>
        <v>0</v>
      </c>
      <c r="AN33" s="507"/>
      <c r="AO33" s="518">
        <f>'[2]2.1_RebasedTargets_Volume'!AY46</f>
        <v>6</v>
      </c>
      <c r="AP33" s="518">
        <f>'[2]2.1_RebasedTargets_Volume'!AZ46</f>
        <v>0</v>
      </c>
      <c r="AQ33" s="518">
        <f>'[2]2.1_RebasedTargets_Volume'!BA46</f>
        <v>0</v>
      </c>
      <c r="AR33" s="518">
        <f>'[2]2.1_RebasedTargets_Volume'!BB46</f>
        <v>0</v>
      </c>
      <c r="AS33" s="518">
        <f>'[2]2.1_RebasedTargets_Volume'!BC46</f>
        <v>0</v>
      </c>
      <c r="AT33" s="519">
        <f>'[2]2.1_RebasedTargets_Volume'!BD46</f>
        <v>-6</v>
      </c>
      <c r="AU33" s="507"/>
      <c r="AV33" s="518">
        <f>'[2]2.1_RebasedTargets_Volume'!BF46</f>
        <v>0</v>
      </c>
      <c r="AW33" s="518">
        <f>'[2]2.1_RebasedTargets_Volume'!BG46</f>
        <v>0</v>
      </c>
      <c r="AX33" s="518">
        <f>'[2]2.1_RebasedTargets_Volume'!BH46</f>
        <v>0</v>
      </c>
      <c r="AY33" s="518">
        <f>'[2]2.1_RebasedTargets_Volume'!BI46</f>
        <v>0</v>
      </c>
      <c r="AZ33" s="518">
        <f>'[2]2.1_RebasedTargets_Volume'!BJ46</f>
        <v>0</v>
      </c>
      <c r="BA33" s="519">
        <f>'[2]2.1_RebasedTargets_Volume'!BK46</f>
        <v>0</v>
      </c>
      <c r="BB33" s="507"/>
      <c r="BC33" s="518">
        <f>'[2]2.1_RebasedTargets_Volume'!BM46</f>
        <v>0</v>
      </c>
      <c r="BD33" s="518">
        <f>'[2]2.1_RebasedTargets_Volume'!BN46</f>
        <v>0</v>
      </c>
      <c r="BE33" s="518">
        <f>'[2]2.1_RebasedTargets_Volume'!BO46</f>
        <v>0</v>
      </c>
      <c r="BF33" s="518">
        <f>'[2]2.1_RebasedTargets_Volume'!BP46</f>
        <v>0</v>
      </c>
      <c r="BG33" s="518">
        <f>'[2]2.1_RebasedTargets_Volume'!BQ46</f>
        <v>0</v>
      </c>
      <c r="BH33" s="519">
        <f>'[2]2.1_RebasedTargets_Volume'!BR46</f>
        <v>0</v>
      </c>
    </row>
    <row r="34" spans="1:60" ht="25.5">
      <c r="A34" s="520" t="s">
        <v>9</v>
      </c>
      <c r="B34" s="501">
        <v>17</v>
      </c>
      <c r="C34" s="502" t="s">
        <v>16</v>
      </c>
      <c r="D34" s="503" t="s">
        <v>57</v>
      </c>
      <c r="E34" s="521" t="s">
        <v>52</v>
      </c>
      <c r="F34" s="505">
        <f>'[2]2.1_RebasedTargets_Volume'!I47</f>
        <v>3</v>
      </c>
      <c r="G34" s="505">
        <f>'[2]2.1_RebasedTargets_Volume'!J47</f>
        <v>2</v>
      </c>
      <c r="H34" s="505">
        <f>'[2]2.1_RebasedTargets_Volume'!K47</f>
        <v>1</v>
      </c>
      <c r="I34" s="505">
        <f>'[2]2.1_RebasedTargets_Volume'!L47</f>
        <v>0</v>
      </c>
      <c r="J34" s="505">
        <f>'[2]2.1_RebasedTargets_Volume'!M47</f>
        <v>0</v>
      </c>
      <c r="K34" s="506">
        <f>'[2]2.1_RebasedTargets_Volume'!N47</f>
        <v>0</v>
      </c>
      <c r="M34" s="505">
        <f>'[2]2.1_RebasedTargets_Volume'!S47</f>
        <v>2</v>
      </c>
      <c r="N34" s="505">
        <f>'[2]2.1_RebasedTargets_Volume'!T47</f>
        <v>2</v>
      </c>
      <c r="O34" s="505">
        <f>'[2]2.1_RebasedTargets_Volume'!U47</f>
        <v>0</v>
      </c>
      <c r="P34" s="505">
        <f>'[2]2.1_RebasedTargets_Volume'!V47</f>
        <v>0</v>
      </c>
      <c r="Q34" s="505">
        <f>'[2]2.1_RebasedTargets_Volume'!W47</f>
        <v>0</v>
      </c>
      <c r="R34" s="506">
        <f>'[2]2.1_RebasedTargets_Volume'!X47</f>
        <v>0</v>
      </c>
      <c r="T34" s="505">
        <f>'[2]2.1_RebasedTargets_Volume'!AC47</f>
        <v>2</v>
      </c>
      <c r="U34" s="505">
        <f>'[2]2.1_RebasedTargets_Volume'!AD47</f>
        <v>2</v>
      </c>
      <c r="V34" s="505">
        <f>'[2]2.1_RebasedTargets_Volume'!AE47</f>
        <v>0</v>
      </c>
      <c r="W34" s="505">
        <f>'[2]2.1_RebasedTargets_Volume'!AF47</f>
        <v>0</v>
      </c>
      <c r="X34" s="505">
        <f>'[2]2.1_RebasedTargets_Volume'!AG47</f>
        <v>0</v>
      </c>
      <c r="Y34" s="506">
        <f>'[2]2.1_RebasedTargets_Volume'!AH47</f>
        <v>0</v>
      </c>
      <c r="AA34" s="505">
        <f>'[2]2.1_RebasedTargets_Volume'!AK47</f>
        <v>0</v>
      </c>
      <c r="AB34" s="505">
        <f>'[2]2.1_RebasedTargets_Volume'!AL47</f>
        <v>0</v>
      </c>
      <c r="AC34" s="505">
        <f>'[2]2.1_RebasedTargets_Volume'!AM47</f>
        <v>0</v>
      </c>
      <c r="AD34" s="505">
        <f>'[2]2.1_RebasedTargets_Volume'!AN47</f>
        <v>0</v>
      </c>
      <c r="AE34" s="505">
        <f>'[2]2.1_RebasedTargets_Volume'!AO47</f>
        <v>0</v>
      </c>
      <c r="AF34" s="506">
        <f>'[2]2.1_RebasedTargets_Volume'!AP47</f>
        <v>0</v>
      </c>
      <c r="AG34" s="507"/>
      <c r="AH34" s="505">
        <f>'[2]2.1_RebasedTargets_Volume'!AR47</f>
        <v>0</v>
      </c>
      <c r="AI34" s="505">
        <f>'[2]2.1_RebasedTargets_Volume'!AS47</f>
        <v>0</v>
      </c>
      <c r="AJ34" s="505">
        <f>'[2]2.1_RebasedTargets_Volume'!AT47</f>
        <v>0</v>
      </c>
      <c r="AK34" s="505">
        <f>'[2]2.1_RebasedTargets_Volume'!AU47</f>
        <v>0</v>
      </c>
      <c r="AL34" s="505">
        <f>'[2]2.1_RebasedTargets_Volume'!AV47</f>
        <v>0</v>
      </c>
      <c r="AM34" s="506">
        <f>'[2]2.1_RebasedTargets_Volume'!AW47</f>
        <v>0</v>
      </c>
      <c r="AN34" s="507"/>
      <c r="AO34" s="505">
        <f>'[2]2.1_RebasedTargets_Volume'!AY47</f>
        <v>0</v>
      </c>
      <c r="AP34" s="505">
        <f>'[2]2.1_RebasedTargets_Volume'!AZ47</f>
        <v>0</v>
      </c>
      <c r="AQ34" s="505">
        <f>'[2]2.1_RebasedTargets_Volume'!BA47</f>
        <v>0</v>
      </c>
      <c r="AR34" s="505">
        <f>'[2]2.1_RebasedTargets_Volume'!BB47</f>
        <v>0</v>
      </c>
      <c r="AS34" s="505">
        <f>'[2]2.1_RebasedTargets_Volume'!BC47</f>
        <v>0</v>
      </c>
      <c r="AT34" s="506">
        <f>'[2]2.1_RebasedTargets_Volume'!BD47</f>
        <v>0</v>
      </c>
      <c r="AU34" s="507"/>
      <c r="AV34" s="505">
        <f>'[2]2.1_RebasedTargets_Volume'!BF47</f>
        <v>0</v>
      </c>
      <c r="AW34" s="505">
        <f>'[2]2.1_RebasedTargets_Volume'!BG47</f>
        <v>0</v>
      </c>
      <c r="AX34" s="505">
        <f>'[2]2.1_RebasedTargets_Volume'!BH47</f>
        <v>0</v>
      </c>
      <c r="AY34" s="505">
        <f>'[2]2.1_RebasedTargets_Volume'!BI47</f>
        <v>0</v>
      </c>
      <c r="AZ34" s="505">
        <f>'[2]2.1_RebasedTargets_Volume'!BJ47</f>
        <v>0</v>
      </c>
      <c r="BA34" s="506">
        <f>'[2]2.1_RebasedTargets_Volume'!BK47</f>
        <v>0</v>
      </c>
      <c r="BB34" s="507"/>
      <c r="BC34" s="505">
        <f>'[2]2.1_RebasedTargets_Volume'!BM47</f>
        <v>0</v>
      </c>
      <c r="BD34" s="505">
        <f>'[2]2.1_RebasedTargets_Volume'!BN47</f>
        <v>0</v>
      </c>
      <c r="BE34" s="505">
        <f>'[2]2.1_RebasedTargets_Volume'!BO47</f>
        <v>0</v>
      </c>
      <c r="BF34" s="505">
        <f>'[2]2.1_RebasedTargets_Volume'!BP47</f>
        <v>0</v>
      </c>
      <c r="BG34" s="505">
        <f>'[2]2.1_RebasedTargets_Volume'!BQ47</f>
        <v>0</v>
      </c>
      <c r="BH34" s="506">
        <f>'[2]2.1_RebasedTargets_Volume'!BR47</f>
        <v>0</v>
      </c>
    </row>
    <row r="35" spans="1:60" ht="13.15">
      <c r="A35" s="508"/>
      <c r="B35" s="509"/>
      <c r="C35" s="510"/>
      <c r="D35" s="511"/>
      <c r="E35" s="504" t="s">
        <v>53</v>
      </c>
      <c r="F35" s="512">
        <f>'[2]2.1_RebasedTargets_Volume'!I48</f>
        <v>0</v>
      </c>
      <c r="G35" s="512">
        <f>'[2]2.1_RebasedTargets_Volume'!J48</f>
        <v>0</v>
      </c>
      <c r="H35" s="512">
        <f>'[2]2.1_RebasedTargets_Volume'!K48</f>
        <v>0</v>
      </c>
      <c r="I35" s="512">
        <f>'[2]2.1_RebasedTargets_Volume'!L48</f>
        <v>0</v>
      </c>
      <c r="J35" s="512">
        <f>'[2]2.1_RebasedTargets_Volume'!M48</f>
        <v>0</v>
      </c>
      <c r="K35" s="513">
        <f>'[2]2.1_RebasedTargets_Volume'!N48</f>
        <v>0</v>
      </c>
      <c r="M35" s="512">
        <f>'[2]2.1_RebasedTargets_Volume'!S48</f>
        <v>0</v>
      </c>
      <c r="N35" s="512">
        <f>'[2]2.1_RebasedTargets_Volume'!T48</f>
        <v>0</v>
      </c>
      <c r="O35" s="512">
        <f>'[2]2.1_RebasedTargets_Volume'!U48</f>
        <v>0</v>
      </c>
      <c r="P35" s="512">
        <f>'[2]2.1_RebasedTargets_Volume'!V48</f>
        <v>0</v>
      </c>
      <c r="Q35" s="512">
        <f>'[2]2.1_RebasedTargets_Volume'!W48</f>
        <v>0</v>
      </c>
      <c r="R35" s="513">
        <f>'[2]2.1_RebasedTargets_Volume'!X48</f>
        <v>0</v>
      </c>
      <c r="T35" s="512">
        <f>'[2]2.1_RebasedTargets_Volume'!AC48</f>
        <v>0</v>
      </c>
      <c r="U35" s="512">
        <f>'[2]2.1_RebasedTargets_Volume'!AD48</f>
        <v>0</v>
      </c>
      <c r="V35" s="512">
        <f>'[2]2.1_RebasedTargets_Volume'!AE48</f>
        <v>0</v>
      </c>
      <c r="W35" s="512">
        <f>'[2]2.1_RebasedTargets_Volume'!AF48</f>
        <v>0</v>
      </c>
      <c r="X35" s="512">
        <f>'[2]2.1_RebasedTargets_Volume'!AG48</f>
        <v>0</v>
      </c>
      <c r="Y35" s="513">
        <f>'[2]2.1_RebasedTargets_Volume'!AH48</f>
        <v>0</v>
      </c>
      <c r="AA35" s="512">
        <f>'[2]2.1_RebasedTargets_Volume'!AK48</f>
        <v>0</v>
      </c>
      <c r="AB35" s="512">
        <f>'[2]2.1_RebasedTargets_Volume'!AL48</f>
        <v>0</v>
      </c>
      <c r="AC35" s="512">
        <f>'[2]2.1_RebasedTargets_Volume'!AM48</f>
        <v>0</v>
      </c>
      <c r="AD35" s="512">
        <f>'[2]2.1_RebasedTargets_Volume'!AN48</f>
        <v>0</v>
      </c>
      <c r="AE35" s="512">
        <f>'[2]2.1_RebasedTargets_Volume'!AO48</f>
        <v>0</v>
      </c>
      <c r="AF35" s="513">
        <f>'[2]2.1_RebasedTargets_Volume'!AP48</f>
        <v>0</v>
      </c>
      <c r="AG35" s="507"/>
      <c r="AH35" s="512">
        <f>'[2]2.1_RebasedTargets_Volume'!AR48</f>
        <v>0</v>
      </c>
      <c r="AI35" s="512">
        <f>'[2]2.1_RebasedTargets_Volume'!AS48</f>
        <v>0</v>
      </c>
      <c r="AJ35" s="512">
        <f>'[2]2.1_RebasedTargets_Volume'!AT48</f>
        <v>0</v>
      </c>
      <c r="AK35" s="512">
        <f>'[2]2.1_RebasedTargets_Volume'!AU48</f>
        <v>0</v>
      </c>
      <c r="AL35" s="512">
        <f>'[2]2.1_RebasedTargets_Volume'!AV48</f>
        <v>0</v>
      </c>
      <c r="AM35" s="513">
        <f>'[2]2.1_RebasedTargets_Volume'!AW48</f>
        <v>0</v>
      </c>
      <c r="AN35" s="507"/>
      <c r="AO35" s="512">
        <f>'[2]2.1_RebasedTargets_Volume'!AY48</f>
        <v>0</v>
      </c>
      <c r="AP35" s="512">
        <f>'[2]2.1_RebasedTargets_Volume'!AZ48</f>
        <v>0</v>
      </c>
      <c r="AQ35" s="512">
        <f>'[2]2.1_RebasedTargets_Volume'!BA48</f>
        <v>0</v>
      </c>
      <c r="AR35" s="512">
        <f>'[2]2.1_RebasedTargets_Volume'!BB48</f>
        <v>0</v>
      </c>
      <c r="AS35" s="512">
        <f>'[2]2.1_RebasedTargets_Volume'!BC48</f>
        <v>0</v>
      </c>
      <c r="AT35" s="513">
        <f>'[2]2.1_RebasedTargets_Volume'!BD48</f>
        <v>0</v>
      </c>
      <c r="AU35" s="507"/>
      <c r="AV35" s="512">
        <f>'[2]2.1_RebasedTargets_Volume'!BF48</f>
        <v>0</v>
      </c>
      <c r="AW35" s="512">
        <f>'[2]2.1_RebasedTargets_Volume'!BG48</f>
        <v>0</v>
      </c>
      <c r="AX35" s="512">
        <f>'[2]2.1_RebasedTargets_Volume'!BH48</f>
        <v>0</v>
      </c>
      <c r="AY35" s="512">
        <f>'[2]2.1_RebasedTargets_Volume'!BI48</f>
        <v>0</v>
      </c>
      <c r="AZ35" s="512">
        <f>'[2]2.1_RebasedTargets_Volume'!BJ48</f>
        <v>0</v>
      </c>
      <c r="BA35" s="513">
        <f>'[2]2.1_RebasedTargets_Volume'!BK48</f>
        <v>0</v>
      </c>
      <c r="BB35" s="507"/>
      <c r="BC35" s="512">
        <f>'[2]2.1_RebasedTargets_Volume'!BM48</f>
        <v>0</v>
      </c>
      <c r="BD35" s="512">
        <f>'[2]2.1_RebasedTargets_Volume'!BN48</f>
        <v>0</v>
      </c>
      <c r="BE35" s="512">
        <f>'[2]2.1_RebasedTargets_Volume'!BO48</f>
        <v>0</v>
      </c>
      <c r="BF35" s="512">
        <f>'[2]2.1_RebasedTargets_Volume'!BP48</f>
        <v>0</v>
      </c>
      <c r="BG35" s="512">
        <f>'[2]2.1_RebasedTargets_Volume'!BQ48</f>
        <v>0</v>
      </c>
      <c r="BH35" s="513">
        <f>'[2]2.1_RebasedTargets_Volume'!BR48</f>
        <v>0</v>
      </c>
    </row>
    <row r="36" spans="1:60" ht="13.15">
      <c r="A36" s="508"/>
      <c r="B36" s="509"/>
      <c r="C36" s="510"/>
      <c r="D36" s="511"/>
      <c r="E36" s="504" t="s">
        <v>54</v>
      </c>
      <c r="F36" s="512">
        <f>'[2]2.1_RebasedTargets_Volume'!I49</f>
        <v>2</v>
      </c>
      <c r="G36" s="512">
        <f>'[2]2.1_RebasedTargets_Volume'!J49</f>
        <v>2</v>
      </c>
      <c r="H36" s="512">
        <f>'[2]2.1_RebasedTargets_Volume'!K49</f>
        <v>0</v>
      </c>
      <c r="I36" s="512">
        <f>'[2]2.1_RebasedTargets_Volume'!L49</f>
        <v>0</v>
      </c>
      <c r="J36" s="512">
        <f>'[2]2.1_RebasedTargets_Volume'!M49</f>
        <v>0</v>
      </c>
      <c r="K36" s="513">
        <f>'[2]2.1_RebasedTargets_Volume'!N49</f>
        <v>0</v>
      </c>
      <c r="M36" s="512">
        <f>'[2]2.1_RebasedTargets_Volume'!S49</f>
        <v>3</v>
      </c>
      <c r="N36" s="512">
        <f>'[2]2.1_RebasedTargets_Volume'!T49</f>
        <v>2</v>
      </c>
      <c r="O36" s="512">
        <f>'[2]2.1_RebasedTargets_Volume'!U49</f>
        <v>1</v>
      </c>
      <c r="P36" s="512">
        <f>'[2]2.1_RebasedTargets_Volume'!V49</f>
        <v>0</v>
      </c>
      <c r="Q36" s="512">
        <f>'[2]2.1_RebasedTargets_Volume'!W49</f>
        <v>0</v>
      </c>
      <c r="R36" s="513">
        <f>'[2]2.1_RebasedTargets_Volume'!X49</f>
        <v>0</v>
      </c>
      <c r="T36" s="512">
        <f>'[2]2.1_RebasedTargets_Volume'!AC49</f>
        <v>3</v>
      </c>
      <c r="U36" s="512">
        <f>'[2]2.1_RebasedTargets_Volume'!AD49</f>
        <v>0</v>
      </c>
      <c r="V36" s="512">
        <f>'[2]2.1_RebasedTargets_Volume'!AE49</f>
        <v>0</v>
      </c>
      <c r="W36" s="512">
        <f>'[2]2.1_RebasedTargets_Volume'!AF49</f>
        <v>0</v>
      </c>
      <c r="X36" s="512">
        <f>'[2]2.1_RebasedTargets_Volume'!AG49</f>
        <v>0</v>
      </c>
      <c r="Y36" s="513">
        <f>'[2]2.1_RebasedTargets_Volume'!AH49</f>
        <v>3</v>
      </c>
      <c r="AA36" s="512">
        <f>'[2]2.1_RebasedTargets_Volume'!AK49</f>
        <v>3</v>
      </c>
      <c r="AB36" s="512">
        <f>'[2]2.1_RebasedTargets_Volume'!AL49</f>
        <v>0</v>
      </c>
      <c r="AC36" s="512">
        <f>'[2]2.1_RebasedTargets_Volume'!AM49</f>
        <v>0</v>
      </c>
      <c r="AD36" s="512">
        <f>'[2]2.1_RebasedTargets_Volume'!AN49</f>
        <v>0</v>
      </c>
      <c r="AE36" s="512">
        <f>'[2]2.1_RebasedTargets_Volume'!AO49</f>
        <v>0</v>
      </c>
      <c r="AF36" s="513">
        <f>'[2]2.1_RebasedTargets_Volume'!AP49</f>
        <v>-3</v>
      </c>
      <c r="AG36" s="507"/>
      <c r="AH36" s="512">
        <f>'[2]2.1_RebasedTargets_Volume'!AR49</f>
        <v>0</v>
      </c>
      <c r="AI36" s="512">
        <f>'[2]2.1_RebasedTargets_Volume'!AS49</f>
        <v>0</v>
      </c>
      <c r="AJ36" s="512">
        <f>'[2]2.1_RebasedTargets_Volume'!AT49</f>
        <v>0</v>
      </c>
      <c r="AK36" s="512">
        <f>'[2]2.1_RebasedTargets_Volume'!AU49</f>
        <v>0</v>
      </c>
      <c r="AL36" s="512">
        <f>'[2]2.1_RebasedTargets_Volume'!AV49</f>
        <v>0</v>
      </c>
      <c r="AM36" s="513">
        <f>'[2]2.1_RebasedTargets_Volume'!AW49</f>
        <v>0</v>
      </c>
      <c r="AN36" s="507"/>
      <c r="AO36" s="512">
        <f>'[2]2.1_RebasedTargets_Volume'!AY49</f>
        <v>3</v>
      </c>
      <c r="AP36" s="512">
        <f>'[2]2.1_RebasedTargets_Volume'!AZ49</f>
        <v>0</v>
      </c>
      <c r="AQ36" s="512">
        <f>'[2]2.1_RebasedTargets_Volume'!BA49</f>
        <v>0</v>
      </c>
      <c r="AR36" s="512">
        <f>'[2]2.1_RebasedTargets_Volume'!BB49</f>
        <v>0</v>
      </c>
      <c r="AS36" s="512">
        <f>'[2]2.1_RebasedTargets_Volume'!BC49</f>
        <v>0</v>
      </c>
      <c r="AT36" s="513">
        <f>'[2]2.1_RebasedTargets_Volume'!BD49</f>
        <v>-3</v>
      </c>
      <c r="AU36" s="507"/>
      <c r="AV36" s="512">
        <f>'[2]2.1_RebasedTargets_Volume'!BF49</f>
        <v>0</v>
      </c>
      <c r="AW36" s="512">
        <f>'[2]2.1_RebasedTargets_Volume'!BG49</f>
        <v>0</v>
      </c>
      <c r="AX36" s="512">
        <f>'[2]2.1_RebasedTargets_Volume'!BH49</f>
        <v>0</v>
      </c>
      <c r="AY36" s="512">
        <f>'[2]2.1_RebasedTargets_Volume'!BI49</f>
        <v>0</v>
      </c>
      <c r="AZ36" s="512">
        <f>'[2]2.1_RebasedTargets_Volume'!BJ49</f>
        <v>0</v>
      </c>
      <c r="BA36" s="513">
        <f>'[2]2.1_RebasedTargets_Volume'!BK49</f>
        <v>0</v>
      </c>
      <c r="BB36" s="507"/>
      <c r="BC36" s="512">
        <f>'[2]2.1_RebasedTargets_Volume'!BM49</f>
        <v>0</v>
      </c>
      <c r="BD36" s="512">
        <f>'[2]2.1_RebasedTargets_Volume'!BN49</f>
        <v>0</v>
      </c>
      <c r="BE36" s="512">
        <f>'[2]2.1_RebasedTargets_Volume'!BO49</f>
        <v>0</v>
      </c>
      <c r="BF36" s="512">
        <f>'[2]2.1_RebasedTargets_Volume'!BP49</f>
        <v>0</v>
      </c>
      <c r="BG36" s="512">
        <f>'[2]2.1_RebasedTargets_Volume'!BQ49</f>
        <v>0</v>
      </c>
      <c r="BH36" s="513">
        <f>'[2]2.1_RebasedTargets_Volume'!BR49</f>
        <v>0</v>
      </c>
    </row>
    <row r="37" spans="1:60" ht="13.5" thickBot="1">
      <c r="A37" s="508"/>
      <c r="B37" s="514"/>
      <c r="C37" s="515"/>
      <c r="D37" s="516"/>
      <c r="E37" s="517" t="s">
        <v>55</v>
      </c>
      <c r="F37" s="518">
        <f>'[2]2.1_RebasedTargets_Volume'!I50</f>
        <v>14</v>
      </c>
      <c r="G37" s="518">
        <f>'[2]2.1_RebasedTargets_Volume'!J50</f>
        <v>10</v>
      </c>
      <c r="H37" s="518">
        <f>'[2]2.1_RebasedTargets_Volume'!K50</f>
        <v>0</v>
      </c>
      <c r="I37" s="518">
        <f>'[2]2.1_RebasedTargets_Volume'!L50</f>
        <v>0</v>
      </c>
      <c r="J37" s="518">
        <f>'[2]2.1_RebasedTargets_Volume'!M50</f>
        <v>0</v>
      </c>
      <c r="K37" s="519">
        <f>'[2]2.1_RebasedTargets_Volume'!N50</f>
        <v>4</v>
      </c>
      <c r="M37" s="518">
        <f>'[2]2.1_RebasedTargets_Volume'!S50</f>
        <v>14</v>
      </c>
      <c r="N37" s="518">
        <f>'[2]2.1_RebasedTargets_Volume'!T50</f>
        <v>0</v>
      </c>
      <c r="O37" s="518">
        <f>'[2]2.1_RebasedTargets_Volume'!U50</f>
        <v>7</v>
      </c>
      <c r="P37" s="518">
        <f>'[2]2.1_RebasedTargets_Volume'!V50</f>
        <v>0</v>
      </c>
      <c r="Q37" s="518">
        <f>'[2]2.1_RebasedTargets_Volume'!W50</f>
        <v>2</v>
      </c>
      <c r="R37" s="519">
        <f>'[2]2.1_RebasedTargets_Volume'!X50</f>
        <v>5</v>
      </c>
      <c r="T37" s="518">
        <f>'[2]2.1_RebasedTargets_Volume'!AC50</f>
        <v>14</v>
      </c>
      <c r="U37" s="518">
        <f>'[2]2.1_RebasedTargets_Volume'!AD50</f>
        <v>0</v>
      </c>
      <c r="V37" s="518">
        <f>'[2]2.1_RebasedTargets_Volume'!AE50</f>
        <v>7</v>
      </c>
      <c r="W37" s="518">
        <f>'[2]2.1_RebasedTargets_Volume'!AF50</f>
        <v>0</v>
      </c>
      <c r="X37" s="518">
        <f>'[2]2.1_RebasedTargets_Volume'!AG50</f>
        <v>2</v>
      </c>
      <c r="Y37" s="519">
        <f>'[2]2.1_RebasedTargets_Volume'!AH50</f>
        <v>5</v>
      </c>
      <c r="AA37" s="518">
        <f>'[2]2.1_RebasedTargets_Volume'!AK50</f>
        <v>2</v>
      </c>
      <c r="AB37" s="518">
        <f>'[2]2.1_RebasedTargets_Volume'!AL50</f>
        <v>0</v>
      </c>
      <c r="AC37" s="518">
        <f>'[2]2.1_RebasedTargets_Volume'!AM50</f>
        <v>0</v>
      </c>
      <c r="AD37" s="518">
        <f>'[2]2.1_RebasedTargets_Volume'!AN50</f>
        <v>0</v>
      </c>
      <c r="AE37" s="518">
        <f>'[2]2.1_RebasedTargets_Volume'!AO50</f>
        <v>0</v>
      </c>
      <c r="AF37" s="519">
        <f>'[2]2.1_RebasedTargets_Volume'!AP50</f>
        <v>-2</v>
      </c>
      <c r="AG37" s="507"/>
      <c r="AH37" s="518">
        <f>'[2]2.1_RebasedTargets_Volume'!AR50</f>
        <v>0</v>
      </c>
      <c r="AI37" s="518">
        <f>'[2]2.1_RebasedTargets_Volume'!AS50</f>
        <v>0</v>
      </c>
      <c r="AJ37" s="518">
        <f>'[2]2.1_RebasedTargets_Volume'!AT50</f>
        <v>0</v>
      </c>
      <c r="AK37" s="518">
        <f>'[2]2.1_RebasedTargets_Volume'!AU50</f>
        <v>0</v>
      </c>
      <c r="AL37" s="518">
        <f>'[2]2.1_RebasedTargets_Volume'!AV50</f>
        <v>0</v>
      </c>
      <c r="AM37" s="519">
        <f>'[2]2.1_RebasedTargets_Volume'!AW50</f>
        <v>0</v>
      </c>
      <c r="AN37" s="507"/>
      <c r="AO37" s="518">
        <f>'[2]2.1_RebasedTargets_Volume'!AY50</f>
        <v>2</v>
      </c>
      <c r="AP37" s="518">
        <f>'[2]2.1_RebasedTargets_Volume'!AZ50</f>
        <v>0</v>
      </c>
      <c r="AQ37" s="518">
        <f>'[2]2.1_RebasedTargets_Volume'!BA50</f>
        <v>0</v>
      </c>
      <c r="AR37" s="518">
        <f>'[2]2.1_RebasedTargets_Volume'!BB50</f>
        <v>0</v>
      </c>
      <c r="AS37" s="518">
        <f>'[2]2.1_RebasedTargets_Volume'!BC50</f>
        <v>0</v>
      </c>
      <c r="AT37" s="519">
        <f>'[2]2.1_RebasedTargets_Volume'!BD50</f>
        <v>-2</v>
      </c>
      <c r="AU37" s="507"/>
      <c r="AV37" s="518">
        <f>'[2]2.1_RebasedTargets_Volume'!BF50</f>
        <v>0</v>
      </c>
      <c r="AW37" s="518">
        <f>'[2]2.1_RebasedTargets_Volume'!BG50</f>
        <v>0</v>
      </c>
      <c r="AX37" s="518">
        <f>'[2]2.1_RebasedTargets_Volume'!BH50</f>
        <v>0</v>
      </c>
      <c r="AY37" s="518">
        <f>'[2]2.1_RebasedTargets_Volume'!BI50</f>
        <v>0</v>
      </c>
      <c r="AZ37" s="518">
        <f>'[2]2.1_RebasedTargets_Volume'!BJ50</f>
        <v>0</v>
      </c>
      <c r="BA37" s="519">
        <f>'[2]2.1_RebasedTargets_Volume'!BK50</f>
        <v>0</v>
      </c>
      <c r="BB37" s="507"/>
      <c r="BC37" s="518">
        <f>'[2]2.1_RebasedTargets_Volume'!BM50</f>
        <v>0</v>
      </c>
      <c r="BD37" s="518">
        <f>'[2]2.1_RebasedTargets_Volume'!BN50</f>
        <v>0</v>
      </c>
      <c r="BE37" s="518">
        <f>'[2]2.1_RebasedTargets_Volume'!BO50</f>
        <v>0</v>
      </c>
      <c r="BF37" s="518">
        <f>'[2]2.1_RebasedTargets_Volume'!BP50</f>
        <v>0</v>
      </c>
      <c r="BG37" s="518">
        <f>'[2]2.1_RebasedTargets_Volume'!BQ50</f>
        <v>0</v>
      </c>
      <c r="BH37" s="519">
        <f>'[2]2.1_RebasedTargets_Volume'!BR50</f>
        <v>0</v>
      </c>
    </row>
    <row r="38" spans="1:60" ht="25.5">
      <c r="A38" s="520" t="s">
        <v>9</v>
      </c>
      <c r="B38" s="501">
        <v>20</v>
      </c>
      <c r="C38" s="502" t="s">
        <v>17</v>
      </c>
      <c r="D38" s="503" t="s">
        <v>57</v>
      </c>
      <c r="E38" s="521" t="s">
        <v>52</v>
      </c>
      <c r="F38" s="505">
        <f>'[2]2.1_RebasedTargets_Volume'!I51</f>
        <v>2</v>
      </c>
      <c r="G38" s="505">
        <f>'[2]2.1_RebasedTargets_Volume'!J51</f>
        <v>2</v>
      </c>
      <c r="H38" s="505">
        <f>'[2]2.1_RebasedTargets_Volume'!K51</f>
        <v>0</v>
      </c>
      <c r="I38" s="505">
        <f>'[2]2.1_RebasedTargets_Volume'!L51</f>
        <v>0</v>
      </c>
      <c r="J38" s="505">
        <f>'[2]2.1_RebasedTargets_Volume'!M51</f>
        <v>0</v>
      </c>
      <c r="K38" s="506">
        <f>'[2]2.1_RebasedTargets_Volume'!N51</f>
        <v>0</v>
      </c>
      <c r="M38" s="505">
        <f>'[2]2.1_RebasedTargets_Volume'!S51</f>
        <v>1</v>
      </c>
      <c r="N38" s="505">
        <f>'[2]2.1_RebasedTargets_Volume'!T51</f>
        <v>0</v>
      </c>
      <c r="O38" s="505">
        <f>'[2]2.1_RebasedTargets_Volume'!U51</f>
        <v>0</v>
      </c>
      <c r="P38" s="505">
        <f>'[2]2.1_RebasedTargets_Volume'!V51</f>
        <v>0</v>
      </c>
      <c r="Q38" s="505">
        <f>'[2]2.1_RebasedTargets_Volume'!W51</f>
        <v>0</v>
      </c>
      <c r="R38" s="506">
        <f>'[2]2.1_RebasedTargets_Volume'!X51</f>
        <v>1</v>
      </c>
      <c r="T38" s="505">
        <f>'[2]2.1_RebasedTargets_Volume'!AC51</f>
        <v>1</v>
      </c>
      <c r="U38" s="505">
        <f>'[2]2.1_RebasedTargets_Volume'!AD51</f>
        <v>0</v>
      </c>
      <c r="V38" s="505">
        <f>'[2]2.1_RebasedTargets_Volume'!AE51</f>
        <v>0</v>
      </c>
      <c r="W38" s="505">
        <f>'[2]2.1_RebasedTargets_Volume'!AF51</f>
        <v>0</v>
      </c>
      <c r="X38" s="505">
        <f>'[2]2.1_RebasedTargets_Volume'!AG51</f>
        <v>0</v>
      </c>
      <c r="Y38" s="506">
        <f>'[2]2.1_RebasedTargets_Volume'!AH51</f>
        <v>1</v>
      </c>
      <c r="AA38" s="505">
        <f>'[2]2.1_RebasedTargets_Volume'!AK51</f>
        <v>0</v>
      </c>
      <c r="AB38" s="505">
        <f>'[2]2.1_RebasedTargets_Volume'!AL51</f>
        <v>0</v>
      </c>
      <c r="AC38" s="505">
        <f>'[2]2.1_RebasedTargets_Volume'!AM51</f>
        <v>0</v>
      </c>
      <c r="AD38" s="505">
        <f>'[2]2.1_RebasedTargets_Volume'!AN51</f>
        <v>0</v>
      </c>
      <c r="AE38" s="505">
        <f>'[2]2.1_RebasedTargets_Volume'!AO51</f>
        <v>0</v>
      </c>
      <c r="AF38" s="506">
        <f>'[2]2.1_RebasedTargets_Volume'!AP51</f>
        <v>0</v>
      </c>
      <c r="AG38" s="507"/>
      <c r="AH38" s="505">
        <f>'[2]2.1_RebasedTargets_Volume'!AR51</f>
        <v>0</v>
      </c>
      <c r="AI38" s="505">
        <f>'[2]2.1_RebasedTargets_Volume'!AS51</f>
        <v>0</v>
      </c>
      <c r="AJ38" s="505">
        <f>'[2]2.1_RebasedTargets_Volume'!AT51</f>
        <v>0</v>
      </c>
      <c r="AK38" s="505">
        <f>'[2]2.1_RebasedTargets_Volume'!AU51</f>
        <v>0</v>
      </c>
      <c r="AL38" s="505">
        <f>'[2]2.1_RebasedTargets_Volume'!AV51</f>
        <v>0</v>
      </c>
      <c r="AM38" s="506">
        <f>'[2]2.1_RebasedTargets_Volume'!AW51</f>
        <v>0</v>
      </c>
      <c r="AN38" s="507"/>
      <c r="AO38" s="505">
        <f>'[2]2.1_RebasedTargets_Volume'!AY51</f>
        <v>0</v>
      </c>
      <c r="AP38" s="505">
        <f>'[2]2.1_RebasedTargets_Volume'!AZ51</f>
        <v>0</v>
      </c>
      <c r="AQ38" s="505">
        <f>'[2]2.1_RebasedTargets_Volume'!BA51</f>
        <v>0</v>
      </c>
      <c r="AR38" s="505">
        <f>'[2]2.1_RebasedTargets_Volume'!BB51</f>
        <v>0</v>
      </c>
      <c r="AS38" s="505">
        <f>'[2]2.1_RebasedTargets_Volume'!BC51</f>
        <v>0</v>
      </c>
      <c r="AT38" s="506">
        <f>'[2]2.1_RebasedTargets_Volume'!BD51</f>
        <v>0</v>
      </c>
      <c r="AU38" s="507"/>
      <c r="AV38" s="505">
        <f>'[2]2.1_RebasedTargets_Volume'!BF51</f>
        <v>0</v>
      </c>
      <c r="AW38" s="505">
        <f>'[2]2.1_RebasedTargets_Volume'!BG51</f>
        <v>0</v>
      </c>
      <c r="AX38" s="505">
        <f>'[2]2.1_RebasedTargets_Volume'!BH51</f>
        <v>0</v>
      </c>
      <c r="AY38" s="505">
        <f>'[2]2.1_RebasedTargets_Volume'!BI51</f>
        <v>0</v>
      </c>
      <c r="AZ38" s="505">
        <f>'[2]2.1_RebasedTargets_Volume'!BJ51</f>
        <v>0</v>
      </c>
      <c r="BA38" s="506">
        <f>'[2]2.1_RebasedTargets_Volume'!BK51</f>
        <v>0</v>
      </c>
      <c r="BB38" s="507"/>
      <c r="BC38" s="505">
        <f>'[2]2.1_RebasedTargets_Volume'!BM51</f>
        <v>0</v>
      </c>
      <c r="BD38" s="505">
        <f>'[2]2.1_RebasedTargets_Volume'!BN51</f>
        <v>0</v>
      </c>
      <c r="BE38" s="505">
        <f>'[2]2.1_RebasedTargets_Volume'!BO51</f>
        <v>0</v>
      </c>
      <c r="BF38" s="505">
        <f>'[2]2.1_RebasedTargets_Volume'!BP51</f>
        <v>0</v>
      </c>
      <c r="BG38" s="505">
        <f>'[2]2.1_RebasedTargets_Volume'!BQ51</f>
        <v>0</v>
      </c>
      <c r="BH38" s="506">
        <f>'[2]2.1_RebasedTargets_Volume'!BR51</f>
        <v>0</v>
      </c>
    </row>
    <row r="39" spans="1:60" ht="13.15">
      <c r="A39" s="508"/>
      <c r="B39" s="509"/>
      <c r="C39" s="510"/>
      <c r="D39" s="511"/>
      <c r="E39" s="504" t="s">
        <v>53</v>
      </c>
      <c r="F39" s="512">
        <f>'[2]2.1_RebasedTargets_Volume'!I52</f>
        <v>0</v>
      </c>
      <c r="G39" s="512">
        <f>'[2]2.1_RebasedTargets_Volume'!J52</f>
        <v>0</v>
      </c>
      <c r="H39" s="512">
        <f>'[2]2.1_RebasedTargets_Volume'!K52</f>
        <v>0</v>
      </c>
      <c r="I39" s="512">
        <f>'[2]2.1_RebasedTargets_Volume'!L52</f>
        <v>0</v>
      </c>
      <c r="J39" s="512">
        <f>'[2]2.1_RebasedTargets_Volume'!M52</f>
        <v>0</v>
      </c>
      <c r="K39" s="513">
        <f>'[2]2.1_RebasedTargets_Volume'!N52</f>
        <v>0</v>
      </c>
      <c r="M39" s="512">
        <f>'[2]2.1_RebasedTargets_Volume'!S52</f>
        <v>0</v>
      </c>
      <c r="N39" s="512">
        <f>'[2]2.1_RebasedTargets_Volume'!T52</f>
        <v>0</v>
      </c>
      <c r="O39" s="512">
        <f>'[2]2.1_RebasedTargets_Volume'!U52</f>
        <v>0</v>
      </c>
      <c r="P39" s="512">
        <f>'[2]2.1_RebasedTargets_Volume'!V52</f>
        <v>0</v>
      </c>
      <c r="Q39" s="512">
        <f>'[2]2.1_RebasedTargets_Volume'!W52</f>
        <v>0</v>
      </c>
      <c r="R39" s="513">
        <f>'[2]2.1_RebasedTargets_Volume'!X52</f>
        <v>0</v>
      </c>
      <c r="T39" s="512">
        <f>'[2]2.1_RebasedTargets_Volume'!AC52</f>
        <v>0</v>
      </c>
      <c r="U39" s="512">
        <f>'[2]2.1_RebasedTargets_Volume'!AD52</f>
        <v>0</v>
      </c>
      <c r="V39" s="512">
        <f>'[2]2.1_RebasedTargets_Volume'!AE52</f>
        <v>0</v>
      </c>
      <c r="W39" s="512">
        <f>'[2]2.1_RebasedTargets_Volume'!AF52</f>
        <v>0</v>
      </c>
      <c r="X39" s="512">
        <f>'[2]2.1_RebasedTargets_Volume'!AG52</f>
        <v>0</v>
      </c>
      <c r="Y39" s="513">
        <f>'[2]2.1_RebasedTargets_Volume'!AH52</f>
        <v>0</v>
      </c>
      <c r="AA39" s="512">
        <f>'[2]2.1_RebasedTargets_Volume'!AK52</f>
        <v>0</v>
      </c>
      <c r="AB39" s="512">
        <f>'[2]2.1_RebasedTargets_Volume'!AL52</f>
        <v>0</v>
      </c>
      <c r="AC39" s="512">
        <f>'[2]2.1_RebasedTargets_Volume'!AM52</f>
        <v>0</v>
      </c>
      <c r="AD39" s="512">
        <f>'[2]2.1_RebasedTargets_Volume'!AN52</f>
        <v>0</v>
      </c>
      <c r="AE39" s="512">
        <f>'[2]2.1_RebasedTargets_Volume'!AO52</f>
        <v>0</v>
      </c>
      <c r="AF39" s="513">
        <f>'[2]2.1_RebasedTargets_Volume'!AP52</f>
        <v>0</v>
      </c>
      <c r="AG39" s="507"/>
      <c r="AH39" s="512">
        <f>'[2]2.1_RebasedTargets_Volume'!AR52</f>
        <v>0</v>
      </c>
      <c r="AI39" s="512">
        <f>'[2]2.1_RebasedTargets_Volume'!AS52</f>
        <v>0</v>
      </c>
      <c r="AJ39" s="512">
        <f>'[2]2.1_RebasedTargets_Volume'!AT52</f>
        <v>0</v>
      </c>
      <c r="AK39" s="512">
        <f>'[2]2.1_RebasedTargets_Volume'!AU52</f>
        <v>0</v>
      </c>
      <c r="AL39" s="512">
        <f>'[2]2.1_RebasedTargets_Volume'!AV52</f>
        <v>0</v>
      </c>
      <c r="AM39" s="513">
        <f>'[2]2.1_RebasedTargets_Volume'!AW52</f>
        <v>0</v>
      </c>
      <c r="AN39" s="507"/>
      <c r="AO39" s="512">
        <f>'[2]2.1_RebasedTargets_Volume'!AY52</f>
        <v>0</v>
      </c>
      <c r="AP39" s="512">
        <f>'[2]2.1_RebasedTargets_Volume'!AZ52</f>
        <v>0</v>
      </c>
      <c r="AQ39" s="512">
        <f>'[2]2.1_RebasedTargets_Volume'!BA52</f>
        <v>0</v>
      </c>
      <c r="AR39" s="512">
        <f>'[2]2.1_RebasedTargets_Volume'!BB52</f>
        <v>0</v>
      </c>
      <c r="AS39" s="512">
        <f>'[2]2.1_RebasedTargets_Volume'!BC52</f>
        <v>0</v>
      </c>
      <c r="AT39" s="513">
        <f>'[2]2.1_RebasedTargets_Volume'!BD52</f>
        <v>0</v>
      </c>
      <c r="AU39" s="507"/>
      <c r="AV39" s="512">
        <f>'[2]2.1_RebasedTargets_Volume'!BF52</f>
        <v>0</v>
      </c>
      <c r="AW39" s="512">
        <f>'[2]2.1_RebasedTargets_Volume'!BG52</f>
        <v>0</v>
      </c>
      <c r="AX39" s="512">
        <f>'[2]2.1_RebasedTargets_Volume'!BH52</f>
        <v>0</v>
      </c>
      <c r="AY39" s="512">
        <f>'[2]2.1_RebasedTargets_Volume'!BI52</f>
        <v>0</v>
      </c>
      <c r="AZ39" s="512">
        <f>'[2]2.1_RebasedTargets_Volume'!BJ52</f>
        <v>0</v>
      </c>
      <c r="BA39" s="513">
        <f>'[2]2.1_RebasedTargets_Volume'!BK52</f>
        <v>0</v>
      </c>
      <c r="BB39" s="507"/>
      <c r="BC39" s="512">
        <f>'[2]2.1_RebasedTargets_Volume'!BM52</f>
        <v>0</v>
      </c>
      <c r="BD39" s="512">
        <f>'[2]2.1_RebasedTargets_Volume'!BN52</f>
        <v>0</v>
      </c>
      <c r="BE39" s="512">
        <f>'[2]2.1_RebasedTargets_Volume'!BO52</f>
        <v>0</v>
      </c>
      <c r="BF39" s="512">
        <f>'[2]2.1_RebasedTargets_Volume'!BP52</f>
        <v>0</v>
      </c>
      <c r="BG39" s="512">
        <f>'[2]2.1_RebasedTargets_Volume'!BQ52</f>
        <v>0</v>
      </c>
      <c r="BH39" s="513">
        <f>'[2]2.1_RebasedTargets_Volume'!BR52</f>
        <v>0</v>
      </c>
    </row>
    <row r="40" spans="1:60" ht="13.15">
      <c r="A40" s="508"/>
      <c r="B40" s="509"/>
      <c r="C40" s="510"/>
      <c r="D40" s="511"/>
      <c r="E40" s="504" t="s">
        <v>54</v>
      </c>
      <c r="F40" s="512">
        <f>'[2]2.1_RebasedTargets_Volume'!I53</f>
        <v>0</v>
      </c>
      <c r="G40" s="512">
        <f>'[2]2.1_RebasedTargets_Volume'!J53</f>
        <v>0</v>
      </c>
      <c r="H40" s="512">
        <f>'[2]2.1_RebasedTargets_Volume'!K53</f>
        <v>0</v>
      </c>
      <c r="I40" s="512">
        <f>'[2]2.1_RebasedTargets_Volume'!L53</f>
        <v>0</v>
      </c>
      <c r="J40" s="512">
        <f>'[2]2.1_RebasedTargets_Volume'!M53</f>
        <v>0</v>
      </c>
      <c r="K40" s="513">
        <f>'[2]2.1_RebasedTargets_Volume'!N53</f>
        <v>0</v>
      </c>
      <c r="M40" s="512">
        <f>'[2]2.1_RebasedTargets_Volume'!S53</f>
        <v>0</v>
      </c>
      <c r="N40" s="512">
        <f>'[2]2.1_RebasedTargets_Volume'!T53</f>
        <v>0</v>
      </c>
      <c r="O40" s="512">
        <f>'[2]2.1_RebasedTargets_Volume'!U53</f>
        <v>0</v>
      </c>
      <c r="P40" s="512">
        <f>'[2]2.1_RebasedTargets_Volume'!V53</f>
        <v>0</v>
      </c>
      <c r="Q40" s="512">
        <f>'[2]2.1_RebasedTargets_Volume'!W53</f>
        <v>0</v>
      </c>
      <c r="R40" s="513">
        <f>'[2]2.1_RebasedTargets_Volume'!X53</f>
        <v>0</v>
      </c>
      <c r="T40" s="512">
        <f>'[2]2.1_RebasedTargets_Volume'!AC53</f>
        <v>0</v>
      </c>
      <c r="U40" s="512">
        <f>'[2]2.1_RebasedTargets_Volume'!AD53</f>
        <v>0</v>
      </c>
      <c r="V40" s="512">
        <f>'[2]2.1_RebasedTargets_Volume'!AE53</f>
        <v>0</v>
      </c>
      <c r="W40" s="512">
        <f>'[2]2.1_RebasedTargets_Volume'!AF53</f>
        <v>0</v>
      </c>
      <c r="X40" s="512">
        <f>'[2]2.1_RebasedTargets_Volume'!AG53</f>
        <v>0</v>
      </c>
      <c r="Y40" s="513">
        <f>'[2]2.1_RebasedTargets_Volume'!AH53</f>
        <v>0</v>
      </c>
      <c r="AA40" s="512">
        <f>'[2]2.1_RebasedTargets_Volume'!AK53</f>
        <v>0</v>
      </c>
      <c r="AB40" s="512">
        <f>'[2]2.1_RebasedTargets_Volume'!AL53</f>
        <v>0</v>
      </c>
      <c r="AC40" s="512">
        <f>'[2]2.1_RebasedTargets_Volume'!AM53</f>
        <v>0</v>
      </c>
      <c r="AD40" s="512">
        <f>'[2]2.1_RebasedTargets_Volume'!AN53</f>
        <v>0</v>
      </c>
      <c r="AE40" s="512">
        <f>'[2]2.1_RebasedTargets_Volume'!AO53</f>
        <v>0</v>
      </c>
      <c r="AF40" s="513">
        <f>'[2]2.1_RebasedTargets_Volume'!AP53</f>
        <v>0</v>
      </c>
      <c r="AG40" s="507"/>
      <c r="AH40" s="512">
        <f>'[2]2.1_RebasedTargets_Volume'!AR53</f>
        <v>0</v>
      </c>
      <c r="AI40" s="512">
        <f>'[2]2.1_RebasedTargets_Volume'!AS53</f>
        <v>0</v>
      </c>
      <c r="AJ40" s="512">
        <f>'[2]2.1_RebasedTargets_Volume'!AT53</f>
        <v>0</v>
      </c>
      <c r="AK40" s="512">
        <f>'[2]2.1_RebasedTargets_Volume'!AU53</f>
        <v>0</v>
      </c>
      <c r="AL40" s="512">
        <f>'[2]2.1_RebasedTargets_Volume'!AV53</f>
        <v>0</v>
      </c>
      <c r="AM40" s="513">
        <f>'[2]2.1_RebasedTargets_Volume'!AW53</f>
        <v>0</v>
      </c>
      <c r="AN40" s="507"/>
      <c r="AO40" s="512">
        <f>'[2]2.1_RebasedTargets_Volume'!AY53</f>
        <v>0</v>
      </c>
      <c r="AP40" s="512">
        <f>'[2]2.1_RebasedTargets_Volume'!AZ53</f>
        <v>0</v>
      </c>
      <c r="AQ40" s="512">
        <f>'[2]2.1_RebasedTargets_Volume'!BA53</f>
        <v>0</v>
      </c>
      <c r="AR40" s="512">
        <f>'[2]2.1_RebasedTargets_Volume'!BB53</f>
        <v>0</v>
      </c>
      <c r="AS40" s="512">
        <f>'[2]2.1_RebasedTargets_Volume'!BC53</f>
        <v>0</v>
      </c>
      <c r="AT40" s="513">
        <f>'[2]2.1_RebasedTargets_Volume'!BD53</f>
        <v>0</v>
      </c>
      <c r="AU40" s="507"/>
      <c r="AV40" s="512">
        <f>'[2]2.1_RebasedTargets_Volume'!BF53</f>
        <v>0</v>
      </c>
      <c r="AW40" s="512">
        <f>'[2]2.1_RebasedTargets_Volume'!BG53</f>
        <v>0</v>
      </c>
      <c r="AX40" s="512">
        <f>'[2]2.1_RebasedTargets_Volume'!BH53</f>
        <v>0</v>
      </c>
      <c r="AY40" s="512">
        <f>'[2]2.1_RebasedTargets_Volume'!BI53</f>
        <v>0</v>
      </c>
      <c r="AZ40" s="512">
        <f>'[2]2.1_RebasedTargets_Volume'!BJ53</f>
        <v>0</v>
      </c>
      <c r="BA40" s="513">
        <f>'[2]2.1_RebasedTargets_Volume'!BK53</f>
        <v>0</v>
      </c>
      <c r="BB40" s="507"/>
      <c r="BC40" s="512">
        <f>'[2]2.1_RebasedTargets_Volume'!BM53</f>
        <v>0</v>
      </c>
      <c r="BD40" s="512">
        <f>'[2]2.1_RebasedTargets_Volume'!BN53</f>
        <v>0</v>
      </c>
      <c r="BE40" s="512">
        <f>'[2]2.1_RebasedTargets_Volume'!BO53</f>
        <v>0</v>
      </c>
      <c r="BF40" s="512">
        <f>'[2]2.1_RebasedTargets_Volume'!BP53</f>
        <v>0</v>
      </c>
      <c r="BG40" s="512">
        <f>'[2]2.1_RebasedTargets_Volume'!BQ53</f>
        <v>0</v>
      </c>
      <c r="BH40" s="513">
        <f>'[2]2.1_RebasedTargets_Volume'!BR53</f>
        <v>0</v>
      </c>
    </row>
    <row r="41" spans="1:60" ht="13.5" thickBot="1">
      <c r="A41" s="508"/>
      <c r="B41" s="514"/>
      <c r="C41" s="515"/>
      <c r="D41" s="516"/>
      <c r="E41" s="517" t="s">
        <v>55</v>
      </c>
      <c r="F41" s="518">
        <f>'[2]2.1_RebasedTargets_Volume'!I54</f>
        <v>8</v>
      </c>
      <c r="G41" s="518">
        <f>'[2]2.1_RebasedTargets_Volume'!J54</f>
        <v>0</v>
      </c>
      <c r="H41" s="518">
        <f>'[2]2.1_RebasedTargets_Volume'!K54</f>
        <v>0</v>
      </c>
      <c r="I41" s="518">
        <f>'[2]2.1_RebasedTargets_Volume'!L54</f>
        <v>0</v>
      </c>
      <c r="J41" s="518">
        <f>'[2]2.1_RebasedTargets_Volume'!M54</f>
        <v>0</v>
      </c>
      <c r="K41" s="519">
        <f>'[2]2.1_RebasedTargets_Volume'!N54</f>
        <v>8</v>
      </c>
      <c r="M41" s="518">
        <f>'[2]2.1_RebasedTargets_Volume'!S54</f>
        <v>9</v>
      </c>
      <c r="N41" s="518">
        <f>'[2]2.1_RebasedTargets_Volume'!T54</f>
        <v>2</v>
      </c>
      <c r="O41" s="518">
        <f>'[2]2.1_RebasedTargets_Volume'!U54</f>
        <v>0</v>
      </c>
      <c r="P41" s="518">
        <f>'[2]2.1_RebasedTargets_Volume'!V54</f>
        <v>0</v>
      </c>
      <c r="Q41" s="518">
        <f>'[2]2.1_RebasedTargets_Volume'!W54</f>
        <v>0</v>
      </c>
      <c r="R41" s="519">
        <f>'[2]2.1_RebasedTargets_Volume'!X54</f>
        <v>7</v>
      </c>
      <c r="T41" s="518">
        <f>'[2]2.1_RebasedTargets_Volume'!AC54</f>
        <v>9</v>
      </c>
      <c r="U41" s="518">
        <f>'[2]2.1_RebasedTargets_Volume'!AD54</f>
        <v>0</v>
      </c>
      <c r="V41" s="518">
        <f>'[2]2.1_RebasedTargets_Volume'!AE54</f>
        <v>0</v>
      </c>
      <c r="W41" s="518">
        <f>'[2]2.1_RebasedTargets_Volume'!AF54</f>
        <v>0</v>
      </c>
      <c r="X41" s="518">
        <f>'[2]2.1_RebasedTargets_Volume'!AG54</f>
        <v>0</v>
      </c>
      <c r="Y41" s="519">
        <f>'[2]2.1_RebasedTargets_Volume'!AH54</f>
        <v>9</v>
      </c>
      <c r="AA41" s="518">
        <f>'[2]2.1_RebasedTargets_Volume'!AK54</f>
        <v>3</v>
      </c>
      <c r="AB41" s="518">
        <f>'[2]2.1_RebasedTargets_Volume'!AL54</f>
        <v>0</v>
      </c>
      <c r="AC41" s="518">
        <f>'[2]2.1_RebasedTargets_Volume'!AM54</f>
        <v>0</v>
      </c>
      <c r="AD41" s="518">
        <f>'[2]2.1_RebasedTargets_Volume'!AN54</f>
        <v>0</v>
      </c>
      <c r="AE41" s="518">
        <f>'[2]2.1_RebasedTargets_Volume'!AO54</f>
        <v>0</v>
      </c>
      <c r="AF41" s="519">
        <f>'[2]2.1_RebasedTargets_Volume'!AP54</f>
        <v>-3</v>
      </c>
      <c r="AG41" s="507"/>
      <c r="AH41" s="518">
        <f>'[2]2.1_RebasedTargets_Volume'!AR54</f>
        <v>3</v>
      </c>
      <c r="AI41" s="518">
        <f>'[2]2.1_RebasedTargets_Volume'!AS54</f>
        <v>0</v>
      </c>
      <c r="AJ41" s="518">
        <f>'[2]2.1_RebasedTargets_Volume'!AT54</f>
        <v>0</v>
      </c>
      <c r="AK41" s="518">
        <f>'[2]2.1_RebasedTargets_Volume'!AU54</f>
        <v>0</v>
      </c>
      <c r="AL41" s="518">
        <f>'[2]2.1_RebasedTargets_Volume'!AV54</f>
        <v>0</v>
      </c>
      <c r="AM41" s="519">
        <f>'[2]2.1_RebasedTargets_Volume'!AW54</f>
        <v>-3</v>
      </c>
      <c r="AN41" s="507"/>
      <c r="AO41" s="518">
        <f>'[2]2.1_RebasedTargets_Volume'!AY54</f>
        <v>0</v>
      </c>
      <c r="AP41" s="518">
        <f>'[2]2.1_RebasedTargets_Volume'!AZ54</f>
        <v>0</v>
      </c>
      <c r="AQ41" s="518">
        <f>'[2]2.1_RebasedTargets_Volume'!BA54</f>
        <v>0</v>
      </c>
      <c r="AR41" s="518">
        <f>'[2]2.1_RebasedTargets_Volume'!BB54</f>
        <v>0</v>
      </c>
      <c r="AS41" s="518">
        <f>'[2]2.1_RebasedTargets_Volume'!BC54</f>
        <v>0</v>
      </c>
      <c r="AT41" s="519">
        <f>'[2]2.1_RebasedTargets_Volume'!BD54</f>
        <v>0</v>
      </c>
      <c r="AU41" s="507"/>
      <c r="AV41" s="518">
        <f>'[2]2.1_RebasedTargets_Volume'!BF54</f>
        <v>0</v>
      </c>
      <c r="AW41" s="518">
        <f>'[2]2.1_RebasedTargets_Volume'!BG54</f>
        <v>0</v>
      </c>
      <c r="AX41" s="518">
        <f>'[2]2.1_RebasedTargets_Volume'!BH54</f>
        <v>0</v>
      </c>
      <c r="AY41" s="518">
        <f>'[2]2.1_RebasedTargets_Volume'!BI54</f>
        <v>0</v>
      </c>
      <c r="AZ41" s="518">
        <f>'[2]2.1_RebasedTargets_Volume'!BJ54</f>
        <v>0</v>
      </c>
      <c r="BA41" s="519">
        <f>'[2]2.1_RebasedTargets_Volume'!BK54</f>
        <v>0</v>
      </c>
      <c r="BB41" s="507"/>
      <c r="BC41" s="518">
        <f>'[2]2.1_RebasedTargets_Volume'!BM54</f>
        <v>0</v>
      </c>
      <c r="BD41" s="518">
        <f>'[2]2.1_RebasedTargets_Volume'!BN54</f>
        <v>0</v>
      </c>
      <c r="BE41" s="518">
        <f>'[2]2.1_RebasedTargets_Volume'!BO54</f>
        <v>0</v>
      </c>
      <c r="BF41" s="518">
        <f>'[2]2.1_RebasedTargets_Volume'!BP54</f>
        <v>0</v>
      </c>
      <c r="BG41" s="518">
        <f>'[2]2.1_RebasedTargets_Volume'!BQ54</f>
        <v>0</v>
      </c>
      <c r="BH41" s="519">
        <f>'[2]2.1_RebasedTargets_Volume'!BR54</f>
        <v>0</v>
      </c>
    </row>
    <row r="42" spans="1:60" ht="25.5">
      <c r="A42" s="520" t="s">
        <v>9</v>
      </c>
      <c r="B42" s="501">
        <v>22</v>
      </c>
      <c r="C42" s="502" t="s">
        <v>18</v>
      </c>
      <c r="D42" s="503" t="s">
        <v>59</v>
      </c>
      <c r="E42" s="521" t="s">
        <v>52</v>
      </c>
      <c r="F42" s="505">
        <f>'[2]2.1_RebasedTargets_Volume'!I55</f>
        <v>9</v>
      </c>
      <c r="G42" s="505">
        <f>'[2]2.1_RebasedTargets_Volume'!J55</f>
        <v>0</v>
      </c>
      <c r="H42" s="505">
        <f>'[2]2.1_RebasedTargets_Volume'!K55</f>
        <v>0</v>
      </c>
      <c r="I42" s="505">
        <f>'[2]2.1_RebasedTargets_Volume'!L55</f>
        <v>1</v>
      </c>
      <c r="J42" s="505">
        <f>'[2]2.1_RebasedTargets_Volume'!M55</f>
        <v>0</v>
      </c>
      <c r="K42" s="506">
        <f>'[2]2.1_RebasedTargets_Volume'!N55</f>
        <v>8</v>
      </c>
      <c r="M42" s="505">
        <f>'[2]2.1_RebasedTargets_Volume'!S55</f>
        <v>9</v>
      </c>
      <c r="N42" s="505">
        <f>'[2]2.1_RebasedTargets_Volume'!T55</f>
        <v>8</v>
      </c>
      <c r="O42" s="505">
        <f>'[2]2.1_RebasedTargets_Volume'!U55</f>
        <v>0</v>
      </c>
      <c r="P42" s="505">
        <f>'[2]2.1_RebasedTargets_Volume'!V55</f>
        <v>0</v>
      </c>
      <c r="Q42" s="505">
        <f>'[2]2.1_RebasedTargets_Volume'!W55</f>
        <v>0</v>
      </c>
      <c r="R42" s="506">
        <f>'[2]2.1_RebasedTargets_Volume'!X55</f>
        <v>1</v>
      </c>
      <c r="T42" s="505">
        <f>'[2]2.1_RebasedTargets_Volume'!AC55</f>
        <v>9</v>
      </c>
      <c r="U42" s="505">
        <f>'[2]2.1_RebasedTargets_Volume'!AD55</f>
        <v>0</v>
      </c>
      <c r="V42" s="505">
        <f>'[2]2.1_RebasedTargets_Volume'!AE55</f>
        <v>0</v>
      </c>
      <c r="W42" s="505">
        <f>'[2]2.1_RebasedTargets_Volume'!AF55</f>
        <v>0</v>
      </c>
      <c r="X42" s="505">
        <f>'[2]2.1_RebasedTargets_Volume'!AG55</f>
        <v>0</v>
      </c>
      <c r="Y42" s="506">
        <f>'[2]2.1_RebasedTargets_Volume'!AH55</f>
        <v>9</v>
      </c>
      <c r="AA42" s="505">
        <f>'[2]2.1_RebasedTargets_Volume'!AK55</f>
        <v>8</v>
      </c>
      <c r="AB42" s="505">
        <f>'[2]2.1_RebasedTargets_Volume'!AL55</f>
        <v>0</v>
      </c>
      <c r="AC42" s="505">
        <f>'[2]2.1_RebasedTargets_Volume'!AM55</f>
        <v>0</v>
      </c>
      <c r="AD42" s="505">
        <f>'[2]2.1_RebasedTargets_Volume'!AN55</f>
        <v>0</v>
      </c>
      <c r="AE42" s="505">
        <f>'[2]2.1_RebasedTargets_Volume'!AO55</f>
        <v>0</v>
      </c>
      <c r="AF42" s="506">
        <f>'[2]2.1_RebasedTargets_Volume'!AP55</f>
        <v>-8</v>
      </c>
      <c r="AG42" s="507"/>
      <c r="AH42" s="505">
        <f>'[2]2.1_RebasedTargets_Volume'!AR55</f>
        <v>8</v>
      </c>
      <c r="AI42" s="505">
        <f>'[2]2.1_RebasedTargets_Volume'!AS55</f>
        <v>0</v>
      </c>
      <c r="AJ42" s="505">
        <f>'[2]2.1_RebasedTargets_Volume'!AT55</f>
        <v>0</v>
      </c>
      <c r="AK42" s="505">
        <f>'[2]2.1_RebasedTargets_Volume'!AU55</f>
        <v>0</v>
      </c>
      <c r="AL42" s="505">
        <f>'[2]2.1_RebasedTargets_Volume'!AV55</f>
        <v>0</v>
      </c>
      <c r="AM42" s="506">
        <f>'[2]2.1_RebasedTargets_Volume'!AW55</f>
        <v>-8</v>
      </c>
      <c r="AN42" s="507"/>
      <c r="AO42" s="505">
        <f>'[2]2.1_RebasedTargets_Volume'!AY55</f>
        <v>0</v>
      </c>
      <c r="AP42" s="505">
        <f>'[2]2.1_RebasedTargets_Volume'!AZ55</f>
        <v>0</v>
      </c>
      <c r="AQ42" s="505">
        <f>'[2]2.1_RebasedTargets_Volume'!BA55</f>
        <v>0</v>
      </c>
      <c r="AR42" s="505">
        <f>'[2]2.1_RebasedTargets_Volume'!BB55</f>
        <v>0</v>
      </c>
      <c r="AS42" s="505">
        <f>'[2]2.1_RebasedTargets_Volume'!BC55</f>
        <v>0</v>
      </c>
      <c r="AT42" s="506">
        <f>'[2]2.1_RebasedTargets_Volume'!BD55</f>
        <v>0</v>
      </c>
      <c r="AU42" s="507"/>
      <c r="AV42" s="505">
        <f>'[2]2.1_RebasedTargets_Volume'!BF55</f>
        <v>0</v>
      </c>
      <c r="AW42" s="505">
        <f>'[2]2.1_RebasedTargets_Volume'!BG55</f>
        <v>0</v>
      </c>
      <c r="AX42" s="505">
        <f>'[2]2.1_RebasedTargets_Volume'!BH55</f>
        <v>0</v>
      </c>
      <c r="AY42" s="505">
        <f>'[2]2.1_RebasedTargets_Volume'!BI55</f>
        <v>0</v>
      </c>
      <c r="AZ42" s="505">
        <f>'[2]2.1_RebasedTargets_Volume'!BJ55</f>
        <v>0</v>
      </c>
      <c r="BA42" s="506">
        <f>'[2]2.1_RebasedTargets_Volume'!BK55</f>
        <v>0</v>
      </c>
      <c r="BB42" s="507"/>
      <c r="BC42" s="505">
        <f>'[2]2.1_RebasedTargets_Volume'!BM55</f>
        <v>0</v>
      </c>
      <c r="BD42" s="505">
        <f>'[2]2.1_RebasedTargets_Volume'!BN55</f>
        <v>0</v>
      </c>
      <c r="BE42" s="505">
        <f>'[2]2.1_RebasedTargets_Volume'!BO55</f>
        <v>0</v>
      </c>
      <c r="BF42" s="505">
        <f>'[2]2.1_RebasedTargets_Volume'!BP55</f>
        <v>0</v>
      </c>
      <c r="BG42" s="505">
        <f>'[2]2.1_RebasedTargets_Volume'!BQ55</f>
        <v>0</v>
      </c>
      <c r="BH42" s="506">
        <f>'[2]2.1_RebasedTargets_Volume'!BR55</f>
        <v>0</v>
      </c>
    </row>
    <row r="43" spans="1:60" ht="13.15">
      <c r="A43" s="508"/>
      <c r="B43" s="509"/>
      <c r="C43" s="510"/>
      <c r="D43" s="511"/>
      <c r="E43" s="504" t="s">
        <v>53</v>
      </c>
      <c r="F43" s="512">
        <f>'[2]2.1_RebasedTargets_Volume'!I56</f>
        <v>0</v>
      </c>
      <c r="G43" s="512">
        <f>'[2]2.1_RebasedTargets_Volume'!J56</f>
        <v>0</v>
      </c>
      <c r="H43" s="512">
        <f>'[2]2.1_RebasedTargets_Volume'!K56</f>
        <v>0</v>
      </c>
      <c r="I43" s="512">
        <f>'[2]2.1_RebasedTargets_Volume'!L56</f>
        <v>0</v>
      </c>
      <c r="J43" s="512">
        <f>'[2]2.1_RebasedTargets_Volume'!M56</f>
        <v>0</v>
      </c>
      <c r="K43" s="513">
        <f>'[2]2.1_RebasedTargets_Volume'!N56</f>
        <v>0</v>
      </c>
      <c r="M43" s="512">
        <f>'[2]2.1_RebasedTargets_Volume'!S56</f>
        <v>3</v>
      </c>
      <c r="N43" s="512">
        <f>'[2]2.1_RebasedTargets_Volume'!T56</f>
        <v>0</v>
      </c>
      <c r="O43" s="512">
        <f>'[2]2.1_RebasedTargets_Volume'!U56</f>
        <v>0</v>
      </c>
      <c r="P43" s="512">
        <f>'[2]2.1_RebasedTargets_Volume'!V56</f>
        <v>3</v>
      </c>
      <c r="Q43" s="512">
        <f>'[2]2.1_RebasedTargets_Volume'!W56</f>
        <v>0</v>
      </c>
      <c r="R43" s="513">
        <f>'[2]2.1_RebasedTargets_Volume'!X56</f>
        <v>0</v>
      </c>
      <c r="T43" s="512">
        <f>'[2]2.1_RebasedTargets_Volume'!AC56</f>
        <v>3</v>
      </c>
      <c r="U43" s="512">
        <f>'[2]2.1_RebasedTargets_Volume'!AD56</f>
        <v>0</v>
      </c>
      <c r="V43" s="512">
        <f>'[2]2.1_RebasedTargets_Volume'!AE56</f>
        <v>0</v>
      </c>
      <c r="W43" s="512">
        <f>'[2]2.1_RebasedTargets_Volume'!AF56</f>
        <v>0</v>
      </c>
      <c r="X43" s="512">
        <f>'[2]2.1_RebasedTargets_Volume'!AG56</f>
        <v>0</v>
      </c>
      <c r="Y43" s="513">
        <f>'[2]2.1_RebasedTargets_Volume'!AH56</f>
        <v>3</v>
      </c>
      <c r="AA43" s="512">
        <f>'[2]2.1_RebasedTargets_Volume'!AK56</f>
        <v>3</v>
      </c>
      <c r="AB43" s="512">
        <f>'[2]2.1_RebasedTargets_Volume'!AL56</f>
        <v>0</v>
      </c>
      <c r="AC43" s="512">
        <f>'[2]2.1_RebasedTargets_Volume'!AM56</f>
        <v>0</v>
      </c>
      <c r="AD43" s="512">
        <f>'[2]2.1_RebasedTargets_Volume'!AN56</f>
        <v>0</v>
      </c>
      <c r="AE43" s="512">
        <f>'[2]2.1_RebasedTargets_Volume'!AO56</f>
        <v>0</v>
      </c>
      <c r="AF43" s="513">
        <f>'[2]2.1_RebasedTargets_Volume'!AP56</f>
        <v>-3</v>
      </c>
      <c r="AG43" s="507"/>
      <c r="AH43" s="512">
        <f>'[2]2.1_RebasedTargets_Volume'!AR56</f>
        <v>3</v>
      </c>
      <c r="AI43" s="512">
        <f>'[2]2.1_RebasedTargets_Volume'!AS56</f>
        <v>0</v>
      </c>
      <c r="AJ43" s="512">
        <f>'[2]2.1_RebasedTargets_Volume'!AT56</f>
        <v>0</v>
      </c>
      <c r="AK43" s="512">
        <f>'[2]2.1_RebasedTargets_Volume'!AU56</f>
        <v>0</v>
      </c>
      <c r="AL43" s="512">
        <f>'[2]2.1_RebasedTargets_Volume'!AV56</f>
        <v>0</v>
      </c>
      <c r="AM43" s="513">
        <f>'[2]2.1_RebasedTargets_Volume'!AW56</f>
        <v>-3</v>
      </c>
      <c r="AN43" s="507"/>
      <c r="AO43" s="512">
        <f>'[2]2.1_RebasedTargets_Volume'!AY56</f>
        <v>0</v>
      </c>
      <c r="AP43" s="512">
        <f>'[2]2.1_RebasedTargets_Volume'!AZ56</f>
        <v>0</v>
      </c>
      <c r="AQ43" s="512">
        <f>'[2]2.1_RebasedTargets_Volume'!BA56</f>
        <v>0</v>
      </c>
      <c r="AR43" s="512">
        <f>'[2]2.1_RebasedTargets_Volume'!BB56</f>
        <v>0</v>
      </c>
      <c r="AS43" s="512">
        <f>'[2]2.1_RebasedTargets_Volume'!BC56</f>
        <v>0</v>
      </c>
      <c r="AT43" s="513">
        <f>'[2]2.1_RebasedTargets_Volume'!BD56</f>
        <v>0</v>
      </c>
      <c r="AU43" s="507"/>
      <c r="AV43" s="512">
        <f>'[2]2.1_RebasedTargets_Volume'!BF56</f>
        <v>0</v>
      </c>
      <c r="AW43" s="512">
        <f>'[2]2.1_RebasedTargets_Volume'!BG56</f>
        <v>0</v>
      </c>
      <c r="AX43" s="512">
        <f>'[2]2.1_RebasedTargets_Volume'!BH56</f>
        <v>0</v>
      </c>
      <c r="AY43" s="512">
        <f>'[2]2.1_RebasedTargets_Volume'!BI56</f>
        <v>0</v>
      </c>
      <c r="AZ43" s="512">
        <f>'[2]2.1_RebasedTargets_Volume'!BJ56</f>
        <v>0</v>
      </c>
      <c r="BA43" s="513">
        <f>'[2]2.1_RebasedTargets_Volume'!BK56</f>
        <v>0</v>
      </c>
      <c r="BB43" s="507"/>
      <c r="BC43" s="512">
        <f>'[2]2.1_RebasedTargets_Volume'!BM56</f>
        <v>0</v>
      </c>
      <c r="BD43" s="512">
        <f>'[2]2.1_RebasedTargets_Volume'!BN56</f>
        <v>0</v>
      </c>
      <c r="BE43" s="512">
        <f>'[2]2.1_RebasedTargets_Volume'!BO56</f>
        <v>0</v>
      </c>
      <c r="BF43" s="512">
        <f>'[2]2.1_RebasedTargets_Volume'!BP56</f>
        <v>0</v>
      </c>
      <c r="BG43" s="512">
        <f>'[2]2.1_RebasedTargets_Volume'!BQ56</f>
        <v>0</v>
      </c>
      <c r="BH43" s="513">
        <f>'[2]2.1_RebasedTargets_Volume'!BR56</f>
        <v>0</v>
      </c>
    </row>
    <row r="44" spans="1:60" ht="13.15">
      <c r="A44" s="508"/>
      <c r="B44" s="509"/>
      <c r="C44" s="510"/>
      <c r="D44" s="511"/>
      <c r="E44" s="504" t="s">
        <v>54</v>
      </c>
      <c r="F44" s="512">
        <f>'[2]2.1_RebasedTargets_Volume'!I57</f>
        <v>5</v>
      </c>
      <c r="G44" s="512">
        <f>'[2]2.1_RebasedTargets_Volume'!J57</f>
        <v>0</v>
      </c>
      <c r="H44" s="512">
        <f>'[2]2.1_RebasedTargets_Volume'!K57</f>
        <v>0</v>
      </c>
      <c r="I44" s="512">
        <f>'[2]2.1_RebasedTargets_Volume'!L57</f>
        <v>0</v>
      </c>
      <c r="J44" s="512">
        <f>'[2]2.1_RebasedTargets_Volume'!M57</f>
        <v>0</v>
      </c>
      <c r="K44" s="513">
        <f>'[2]2.1_RebasedTargets_Volume'!N57</f>
        <v>5</v>
      </c>
      <c r="M44" s="512">
        <f>'[2]2.1_RebasedTargets_Volume'!S57</f>
        <v>0</v>
      </c>
      <c r="N44" s="512">
        <f>'[2]2.1_RebasedTargets_Volume'!T57</f>
        <v>0</v>
      </c>
      <c r="O44" s="512">
        <f>'[2]2.1_RebasedTargets_Volume'!U57</f>
        <v>0</v>
      </c>
      <c r="P44" s="512">
        <f>'[2]2.1_RebasedTargets_Volume'!V57</f>
        <v>0</v>
      </c>
      <c r="Q44" s="512">
        <f>'[2]2.1_RebasedTargets_Volume'!W57</f>
        <v>0</v>
      </c>
      <c r="R44" s="513">
        <f>'[2]2.1_RebasedTargets_Volume'!X57</f>
        <v>0</v>
      </c>
      <c r="T44" s="512">
        <f>'[2]2.1_RebasedTargets_Volume'!AC57</f>
        <v>0</v>
      </c>
      <c r="U44" s="512">
        <f>'[2]2.1_RebasedTargets_Volume'!AD57</f>
        <v>0</v>
      </c>
      <c r="V44" s="512">
        <f>'[2]2.1_RebasedTargets_Volume'!AE57</f>
        <v>0</v>
      </c>
      <c r="W44" s="512">
        <f>'[2]2.1_RebasedTargets_Volume'!AF57</f>
        <v>0</v>
      </c>
      <c r="X44" s="512">
        <f>'[2]2.1_RebasedTargets_Volume'!AG57</f>
        <v>0</v>
      </c>
      <c r="Y44" s="513">
        <f>'[2]2.1_RebasedTargets_Volume'!AH57</f>
        <v>0</v>
      </c>
      <c r="AA44" s="512">
        <f>'[2]2.1_RebasedTargets_Volume'!AK57</f>
        <v>0</v>
      </c>
      <c r="AB44" s="512">
        <f>'[2]2.1_RebasedTargets_Volume'!AL57</f>
        <v>0</v>
      </c>
      <c r="AC44" s="512">
        <f>'[2]2.1_RebasedTargets_Volume'!AM57</f>
        <v>0</v>
      </c>
      <c r="AD44" s="512">
        <f>'[2]2.1_RebasedTargets_Volume'!AN57</f>
        <v>0</v>
      </c>
      <c r="AE44" s="512">
        <f>'[2]2.1_RebasedTargets_Volume'!AO57</f>
        <v>0</v>
      </c>
      <c r="AF44" s="513">
        <f>'[2]2.1_RebasedTargets_Volume'!AP57</f>
        <v>0</v>
      </c>
      <c r="AG44" s="507"/>
      <c r="AH44" s="512">
        <f>'[2]2.1_RebasedTargets_Volume'!AR57</f>
        <v>0</v>
      </c>
      <c r="AI44" s="512">
        <f>'[2]2.1_RebasedTargets_Volume'!AS57</f>
        <v>0</v>
      </c>
      <c r="AJ44" s="512">
        <f>'[2]2.1_RebasedTargets_Volume'!AT57</f>
        <v>0</v>
      </c>
      <c r="AK44" s="512">
        <f>'[2]2.1_RebasedTargets_Volume'!AU57</f>
        <v>0</v>
      </c>
      <c r="AL44" s="512">
        <f>'[2]2.1_RebasedTargets_Volume'!AV57</f>
        <v>0</v>
      </c>
      <c r="AM44" s="513">
        <f>'[2]2.1_RebasedTargets_Volume'!AW57</f>
        <v>0</v>
      </c>
      <c r="AN44" s="507"/>
      <c r="AO44" s="512">
        <f>'[2]2.1_RebasedTargets_Volume'!AY57</f>
        <v>0</v>
      </c>
      <c r="AP44" s="512">
        <f>'[2]2.1_RebasedTargets_Volume'!AZ57</f>
        <v>0</v>
      </c>
      <c r="AQ44" s="512">
        <f>'[2]2.1_RebasedTargets_Volume'!BA57</f>
        <v>0</v>
      </c>
      <c r="AR44" s="512">
        <f>'[2]2.1_RebasedTargets_Volume'!BB57</f>
        <v>0</v>
      </c>
      <c r="AS44" s="512">
        <f>'[2]2.1_RebasedTargets_Volume'!BC57</f>
        <v>0</v>
      </c>
      <c r="AT44" s="513">
        <f>'[2]2.1_RebasedTargets_Volume'!BD57</f>
        <v>0</v>
      </c>
      <c r="AU44" s="507"/>
      <c r="AV44" s="512">
        <f>'[2]2.1_RebasedTargets_Volume'!BF57</f>
        <v>0</v>
      </c>
      <c r="AW44" s="512">
        <f>'[2]2.1_RebasedTargets_Volume'!BG57</f>
        <v>0</v>
      </c>
      <c r="AX44" s="512">
        <f>'[2]2.1_RebasedTargets_Volume'!BH57</f>
        <v>0</v>
      </c>
      <c r="AY44" s="512">
        <f>'[2]2.1_RebasedTargets_Volume'!BI57</f>
        <v>0</v>
      </c>
      <c r="AZ44" s="512">
        <f>'[2]2.1_RebasedTargets_Volume'!BJ57</f>
        <v>0</v>
      </c>
      <c r="BA44" s="513">
        <f>'[2]2.1_RebasedTargets_Volume'!BK57</f>
        <v>0</v>
      </c>
      <c r="BB44" s="507"/>
      <c r="BC44" s="512">
        <f>'[2]2.1_RebasedTargets_Volume'!BM57</f>
        <v>0</v>
      </c>
      <c r="BD44" s="512">
        <f>'[2]2.1_RebasedTargets_Volume'!BN57</f>
        <v>0</v>
      </c>
      <c r="BE44" s="512">
        <f>'[2]2.1_RebasedTargets_Volume'!BO57</f>
        <v>0</v>
      </c>
      <c r="BF44" s="512">
        <f>'[2]2.1_RebasedTargets_Volume'!BP57</f>
        <v>0</v>
      </c>
      <c r="BG44" s="512">
        <f>'[2]2.1_RebasedTargets_Volume'!BQ57</f>
        <v>0</v>
      </c>
      <c r="BH44" s="513">
        <f>'[2]2.1_RebasedTargets_Volume'!BR57</f>
        <v>0</v>
      </c>
    </row>
    <row r="45" spans="1:60" ht="13.5" thickBot="1">
      <c r="A45" s="508"/>
      <c r="B45" s="514"/>
      <c r="C45" s="515"/>
      <c r="D45" s="516"/>
      <c r="E45" s="517" t="s">
        <v>55</v>
      </c>
      <c r="F45" s="518">
        <f>'[2]2.1_RebasedTargets_Volume'!I58</f>
        <v>33</v>
      </c>
      <c r="G45" s="518">
        <f>'[2]2.1_RebasedTargets_Volume'!J58</f>
        <v>22</v>
      </c>
      <c r="H45" s="518">
        <f>'[2]2.1_RebasedTargets_Volume'!K58</f>
        <v>1</v>
      </c>
      <c r="I45" s="518">
        <f>'[2]2.1_RebasedTargets_Volume'!L58</f>
        <v>4</v>
      </c>
      <c r="J45" s="518">
        <f>'[2]2.1_RebasedTargets_Volume'!M58</f>
        <v>1</v>
      </c>
      <c r="K45" s="519">
        <f>'[2]2.1_RebasedTargets_Volume'!N58</f>
        <v>5</v>
      </c>
      <c r="M45" s="518">
        <f>'[2]2.1_RebasedTargets_Volume'!S58</f>
        <v>35</v>
      </c>
      <c r="N45" s="518">
        <f>'[2]2.1_RebasedTargets_Volume'!T58</f>
        <v>16</v>
      </c>
      <c r="O45" s="518">
        <f>'[2]2.1_RebasedTargets_Volume'!U58</f>
        <v>0</v>
      </c>
      <c r="P45" s="518">
        <f>'[2]2.1_RebasedTargets_Volume'!V58</f>
        <v>3</v>
      </c>
      <c r="Q45" s="518">
        <f>'[2]2.1_RebasedTargets_Volume'!W58</f>
        <v>0</v>
      </c>
      <c r="R45" s="519">
        <f>'[2]2.1_RebasedTargets_Volume'!X58</f>
        <v>16</v>
      </c>
      <c r="T45" s="518">
        <f>'[2]2.1_RebasedTargets_Volume'!AC58</f>
        <v>35</v>
      </c>
      <c r="U45" s="518">
        <f>'[2]2.1_RebasedTargets_Volume'!AD58</f>
        <v>16</v>
      </c>
      <c r="V45" s="518">
        <f>'[2]2.1_RebasedTargets_Volume'!AE58</f>
        <v>0</v>
      </c>
      <c r="W45" s="518">
        <f>'[2]2.1_RebasedTargets_Volume'!AF58</f>
        <v>3</v>
      </c>
      <c r="X45" s="518">
        <f>'[2]2.1_RebasedTargets_Volume'!AG58</f>
        <v>0</v>
      </c>
      <c r="Y45" s="519">
        <f>'[2]2.1_RebasedTargets_Volume'!AH58</f>
        <v>16</v>
      </c>
      <c r="AA45" s="518">
        <f>'[2]2.1_RebasedTargets_Volume'!AK58</f>
        <v>0</v>
      </c>
      <c r="AB45" s="518">
        <f>'[2]2.1_RebasedTargets_Volume'!AL58</f>
        <v>0</v>
      </c>
      <c r="AC45" s="518">
        <f>'[2]2.1_RebasedTargets_Volume'!AM58</f>
        <v>0</v>
      </c>
      <c r="AD45" s="518">
        <f>'[2]2.1_RebasedTargets_Volume'!AN58</f>
        <v>0</v>
      </c>
      <c r="AE45" s="518">
        <f>'[2]2.1_RebasedTargets_Volume'!AO58</f>
        <v>0</v>
      </c>
      <c r="AF45" s="519">
        <f>'[2]2.1_RebasedTargets_Volume'!AP58</f>
        <v>0</v>
      </c>
      <c r="AG45" s="507"/>
      <c r="AH45" s="518">
        <f>'[2]2.1_RebasedTargets_Volume'!AR58</f>
        <v>0</v>
      </c>
      <c r="AI45" s="518">
        <f>'[2]2.1_RebasedTargets_Volume'!AS58</f>
        <v>0</v>
      </c>
      <c r="AJ45" s="518">
        <f>'[2]2.1_RebasedTargets_Volume'!AT58</f>
        <v>0</v>
      </c>
      <c r="AK45" s="518">
        <f>'[2]2.1_RebasedTargets_Volume'!AU58</f>
        <v>0</v>
      </c>
      <c r="AL45" s="518">
        <f>'[2]2.1_RebasedTargets_Volume'!AV58</f>
        <v>0</v>
      </c>
      <c r="AM45" s="519">
        <f>'[2]2.1_RebasedTargets_Volume'!AW58</f>
        <v>0</v>
      </c>
      <c r="AN45" s="507"/>
      <c r="AO45" s="518">
        <f>'[2]2.1_RebasedTargets_Volume'!AY58</f>
        <v>0</v>
      </c>
      <c r="AP45" s="518">
        <f>'[2]2.1_RebasedTargets_Volume'!AZ58</f>
        <v>0</v>
      </c>
      <c r="AQ45" s="518">
        <f>'[2]2.1_RebasedTargets_Volume'!BA58</f>
        <v>0</v>
      </c>
      <c r="AR45" s="518">
        <f>'[2]2.1_RebasedTargets_Volume'!BB58</f>
        <v>0</v>
      </c>
      <c r="AS45" s="518">
        <f>'[2]2.1_RebasedTargets_Volume'!BC58</f>
        <v>0</v>
      </c>
      <c r="AT45" s="519">
        <f>'[2]2.1_RebasedTargets_Volume'!BD58</f>
        <v>0</v>
      </c>
      <c r="AU45" s="507"/>
      <c r="AV45" s="518">
        <f>'[2]2.1_RebasedTargets_Volume'!BF58</f>
        <v>0</v>
      </c>
      <c r="AW45" s="518">
        <f>'[2]2.1_RebasedTargets_Volume'!BG58</f>
        <v>0</v>
      </c>
      <c r="AX45" s="518">
        <f>'[2]2.1_RebasedTargets_Volume'!BH58</f>
        <v>0</v>
      </c>
      <c r="AY45" s="518">
        <f>'[2]2.1_RebasedTargets_Volume'!BI58</f>
        <v>0</v>
      </c>
      <c r="AZ45" s="518">
        <f>'[2]2.1_RebasedTargets_Volume'!BJ58</f>
        <v>0</v>
      </c>
      <c r="BA45" s="519">
        <f>'[2]2.1_RebasedTargets_Volume'!BK58</f>
        <v>0</v>
      </c>
      <c r="BB45" s="507"/>
      <c r="BC45" s="518">
        <f>'[2]2.1_RebasedTargets_Volume'!BM58</f>
        <v>0</v>
      </c>
      <c r="BD45" s="518">
        <f>'[2]2.1_RebasedTargets_Volume'!BN58</f>
        <v>0</v>
      </c>
      <c r="BE45" s="518">
        <f>'[2]2.1_RebasedTargets_Volume'!BO58</f>
        <v>0</v>
      </c>
      <c r="BF45" s="518">
        <f>'[2]2.1_RebasedTargets_Volume'!BP58</f>
        <v>0</v>
      </c>
      <c r="BG45" s="518">
        <f>'[2]2.1_RebasedTargets_Volume'!BQ58</f>
        <v>0</v>
      </c>
      <c r="BH45" s="519">
        <f>'[2]2.1_RebasedTargets_Volume'!BR58</f>
        <v>0</v>
      </c>
    </row>
    <row r="46" spans="1:60" ht="25.5">
      <c r="A46" s="520" t="s">
        <v>9</v>
      </c>
      <c r="B46" s="501">
        <v>36</v>
      </c>
      <c r="C46" s="502" t="s">
        <v>19</v>
      </c>
      <c r="D46" s="503" t="s">
        <v>59</v>
      </c>
      <c r="E46" s="521" t="s">
        <v>52</v>
      </c>
      <c r="F46" s="505">
        <f>'[2]2.1_RebasedTargets_Volume'!I59</f>
        <v>2</v>
      </c>
      <c r="G46" s="505">
        <f>'[2]2.1_RebasedTargets_Volume'!J59</f>
        <v>1</v>
      </c>
      <c r="H46" s="505">
        <f>'[2]2.1_RebasedTargets_Volume'!K59</f>
        <v>0</v>
      </c>
      <c r="I46" s="505">
        <f>'[2]2.1_RebasedTargets_Volume'!L59</f>
        <v>0</v>
      </c>
      <c r="J46" s="505">
        <f>'[2]2.1_RebasedTargets_Volume'!M59</f>
        <v>0</v>
      </c>
      <c r="K46" s="506">
        <f>'[2]2.1_RebasedTargets_Volume'!N59</f>
        <v>1</v>
      </c>
      <c r="M46" s="505">
        <f>'[2]2.1_RebasedTargets_Volume'!S59</f>
        <v>2</v>
      </c>
      <c r="N46" s="505">
        <f>'[2]2.1_RebasedTargets_Volume'!T59</f>
        <v>2</v>
      </c>
      <c r="O46" s="505">
        <f>'[2]2.1_RebasedTargets_Volume'!U59</f>
        <v>0</v>
      </c>
      <c r="P46" s="505">
        <f>'[2]2.1_RebasedTargets_Volume'!V59</f>
        <v>0</v>
      </c>
      <c r="Q46" s="505">
        <f>'[2]2.1_RebasedTargets_Volume'!W59</f>
        <v>0</v>
      </c>
      <c r="R46" s="506">
        <f>'[2]2.1_RebasedTargets_Volume'!X59</f>
        <v>0</v>
      </c>
      <c r="T46" s="505">
        <f>'[2]2.1_RebasedTargets_Volume'!AC59</f>
        <v>2</v>
      </c>
      <c r="U46" s="505">
        <f>'[2]2.1_RebasedTargets_Volume'!AD59</f>
        <v>1</v>
      </c>
      <c r="V46" s="505">
        <f>'[2]2.1_RebasedTargets_Volume'!AE59</f>
        <v>0</v>
      </c>
      <c r="W46" s="505">
        <f>'[2]2.1_RebasedTargets_Volume'!AF59</f>
        <v>0</v>
      </c>
      <c r="X46" s="505">
        <f>'[2]2.1_RebasedTargets_Volume'!AG59</f>
        <v>0</v>
      </c>
      <c r="Y46" s="506">
        <f>'[2]2.1_RebasedTargets_Volume'!AH59</f>
        <v>1</v>
      </c>
      <c r="AA46" s="505">
        <f>'[2]2.1_RebasedTargets_Volume'!AK59</f>
        <v>1</v>
      </c>
      <c r="AB46" s="505">
        <f>'[2]2.1_RebasedTargets_Volume'!AL59</f>
        <v>0</v>
      </c>
      <c r="AC46" s="505">
        <f>'[2]2.1_RebasedTargets_Volume'!AM59</f>
        <v>0</v>
      </c>
      <c r="AD46" s="505">
        <f>'[2]2.1_RebasedTargets_Volume'!AN59</f>
        <v>0</v>
      </c>
      <c r="AE46" s="505">
        <f>'[2]2.1_RebasedTargets_Volume'!AO59</f>
        <v>0</v>
      </c>
      <c r="AF46" s="506">
        <f>'[2]2.1_RebasedTargets_Volume'!AP59</f>
        <v>-1</v>
      </c>
      <c r="AG46" s="507"/>
      <c r="AH46" s="505">
        <f>'[2]2.1_RebasedTargets_Volume'!AR59</f>
        <v>1</v>
      </c>
      <c r="AI46" s="505">
        <f>'[2]2.1_RebasedTargets_Volume'!AS59</f>
        <v>0</v>
      </c>
      <c r="AJ46" s="505">
        <f>'[2]2.1_RebasedTargets_Volume'!AT59</f>
        <v>0</v>
      </c>
      <c r="AK46" s="505">
        <f>'[2]2.1_RebasedTargets_Volume'!AU59</f>
        <v>0</v>
      </c>
      <c r="AL46" s="505">
        <f>'[2]2.1_RebasedTargets_Volume'!AV59</f>
        <v>0</v>
      </c>
      <c r="AM46" s="506">
        <f>'[2]2.1_RebasedTargets_Volume'!AW59</f>
        <v>-1</v>
      </c>
      <c r="AN46" s="507"/>
      <c r="AO46" s="505">
        <f>'[2]2.1_RebasedTargets_Volume'!AY59</f>
        <v>0</v>
      </c>
      <c r="AP46" s="505">
        <f>'[2]2.1_RebasedTargets_Volume'!AZ59</f>
        <v>0</v>
      </c>
      <c r="AQ46" s="505">
        <f>'[2]2.1_RebasedTargets_Volume'!BA59</f>
        <v>0</v>
      </c>
      <c r="AR46" s="505">
        <f>'[2]2.1_RebasedTargets_Volume'!BB59</f>
        <v>0</v>
      </c>
      <c r="AS46" s="505">
        <f>'[2]2.1_RebasedTargets_Volume'!BC59</f>
        <v>0</v>
      </c>
      <c r="AT46" s="506">
        <f>'[2]2.1_RebasedTargets_Volume'!BD59</f>
        <v>0</v>
      </c>
      <c r="AU46" s="507"/>
      <c r="AV46" s="505">
        <f>'[2]2.1_RebasedTargets_Volume'!BF59</f>
        <v>0</v>
      </c>
      <c r="AW46" s="505">
        <f>'[2]2.1_RebasedTargets_Volume'!BG59</f>
        <v>0</v>
      </c>
      <c r="AX46" s="505">
        <f>'[2]2.1_RebasedTargets_Volume'!BH59</f>
        <v>0</v>
      </c>
      <c r="AY46" s="505">
        <f>'[2]2.1_RebasedTargets_Volume'!BI59</f>
        <v>0</v>
      </c>
      <c r="AZ46" s="505">
        <f>'[2]2.1_RebasedTargets_Volume'!BJ59</f>
        <v>0</v>
      </c>
      <c r="BA46" s="506">
        <f>'[2]2.1_RebasedTargets_Volume'!BK59</f>
        <v>0</v>
      </c>
      <c r="BB46" s="507"/>
      <c r="BC46" s="505">
        <f>'[2]2.1_RebasedTargets_Volume'!BM59</f>
        <v>0</v>
      </c>
      <c r="BD46" s="505">
        <f>'[2]2.1_RebasedTargets_Volume'!BN59</f>
        <v>0</v>
      </c>
      <c r="BE46" s="505">
        <f>'[2]2.1_RebasedTargets_Volume'!BO59</f>
        <v>0</v>
      </c>
      <c r="BF46" s="505">
        <f>'[2]2.1_RebasedTargets_Volume'!BP59</f>
        <v>0</v>
      </c>
      <c r="BG46" s="505">
        <f>'[2]2.1_RebasedTargets_Volume'!BQ59</f>
        <v>0</v>
      </c>
      <c r="BH46" s="506">
        <f>'[2]2.1_RebasedTargets_Volume'!BR59</f>
        <v>0</v>
      </c>
    </row>
    <row r="47" spans="1:60" ht="13.15">
      <c r="A47" s="508"/>
      <c r="B47" s="509"/>
      <c r="C47" s="510"/>
      <c r="D47" s="511"/>
      <c r="E47" s="504" t="s">
        <v>53</v>
      </c>
      <c r="F47" s="512">
        <f>'[2]2.1_RebasedTargets_Volume'!I60</f>
        <v>0</v>
      </c>
      <c r="G47" s="512">
        <f>'[2]2.1_RebasedTargets_Volume'!J60</f>
        <v>0</v>
      </c>
      <c r="H47" s="512">
        <f>'[2]2.1_RebasedTargets_Volume'!K60</f>
        <v>0</v>
      </c>
      <c r="I47" s="512">
        <f>'[2]2.1_RebasedTargets_Volume'!L60</f>
        <v>0</v>
      </c>
      <c r="J47" s="512">
        <f>'[2]2.1_RebasedTargets_Volume'!M60</f>
        <v>0</v>
      </c>
      <c r="K47" s="513">
        <f>'[2]2.1_RebasedTargets_Volume'!N60</f>
        <v>0</v>
      </c>
      <c r="M47" s="512">
        <f>'[2]2.1_RebasedTargets_Volume'!S60</f>
        <v>0</v>
      </c>
      <c r="N47" s="512">
        <f>'[2]2.1_RebasedTargets_Volume'!T60</f>
        <v>0</v>
      </c>
      <c r="O47" s="512">
        <f>'[2]2.1_RebasedTargets_Volume'!U60</f>
        <v>0</v>
      </c>
      <c r="P47" s="512">
        <f>'[2]2.1_RebasedTargets_Volume'!V60</f>
        <v>0</v>
      </c>
      <c r="Q47" s="512">
        <f>'[2]2.1_RebasedTargets_Volume'!W60</f>
        <v>0</v>
      </c>
      <c r="R47" s="513">
        <f>'[2]2.1_RebasedTargets_Volume'!X60</f>
        <v>0</v>
      </c>
      <c r="T47" s="512">
        <f>'[2]2.1_RebasedTargets_Volume'!AC60</f>
        <v>0</v>
      </c>
      <c r="U47" s="512">
        <f>'[2]2.1_RebasedTargets_Volume'!AD60</f>
        <v>0</v>
      </c>
      <c r="V47" s="512">
        <f>'[2]2.1_RebasedTargets_Volume'!AE60</f>
        <v>0</v>
      </c>
      <c r="W47" s="512">
        <f>'[2]2.1_RebasedTargets_Volume'!AF60</f>
        <v>0</v>
      </c>
      <c r="X47" s="512">
        <f>'[2]2.1_RebasedTargets_Volume'!AG60</f>
        <v>0</v>
      </c>
      <c r="Y47" s="513">
        <f>'[2]2.1_RebasedTargets_Volume'!AH60</f>
        <v>0</v>
      </c>
      <c r="AA47" s="512">
        <f>'[2]2.1_RebasedTargets_Volume'!AK60</f>
        <v>0</v>
      </c>
      <c r="AB47" s="512">
        <f>'[2]2.1_RebasedTargets_Volume'!AL60</f>
        <v>0</v>
      </c>
      <c r="AC47" s="512">
        <f>'[2]2.1_RebasedTargets_Volume'!AM60</f>
        <v>0</v>
      </c>
      <c r="AD47" s="512">
        <f>'[2]2.1_RebasedTargets_Volume'!AN60</f>
        <v>0</v>
      </c>
      <c r="AE47" s="512">
        <f>'[2]2.1_RebasedTargets_Volume'!AO60</f>
        <v>0</v>
      </c>
      <c r="AF47" s="513">
        <f>'[2]2.1_RebasedTargets_Volume'!AP60</f>
        <v>0</v>
      </c>
      <c r="AG47" s="507"/>
      <c r="AH47" s="512">
        <f>'[2]2.1_RebasedTargets_Volume'!AR60</f>
        <v>0</v>
      </c>
      <c r="AI47" s="512">
        <f>'[2]2.1_RebasedTargets_Volume'!AS60</f>
        <v>0</v>
      </c>
      <c r="AJ47" s="512">
        <f>'[2]2.1_RebasedTargets_Volume'!AT60</f>
        <v>0</v>
      </c>
      <c r="AK47" s="512">
        <f>'[2]2.1_RebasedTargets_Volume'!AU60</f>
        <v>0</v>
      </c>
      <c r="AL47" s="512">
        <f>'[2]2.1_RebasedTargets_Volume'!AV60</f>
        <v>0</v>
      </c>
      <c r="AM47" s="513">
        <f>'[2]2.1_RebasedTargets_Volume'!AW60</f>
        <v>0</v>
      </c>
      <c r="AN47" s="507"/>
      <c r="AO47" s="512">
        <f>'[2]2.1_RebasedTargets_Volume'!AY60</f>
        <v>0</v>
      </c>
      <c r="AP47" s="512">
        <f>'[2]2.1_RebasedTargets_Volume'!AZ60</f>
        <v>0</v>
      </c>
      <c r="AQ47" s="512">
        <f>'[2]2.1_RebasedTargets_Volume'!BA60</f>
        <v>0</v>
      </c>
      <c r="AR47" s="512">
        <f>'[2]2.1_RebasedTargets_Volume'!BB60</f>
        <v>0</v>
      </c>
      <c r="AS47" s="512">
        <f>'[2]2.1_RebasedTargets_Volume'!BC60</f>
        <v>0</v>
      </c>
      <c r="AT47" s="513">
        <f>'[2]2.1_RebasedTargets_Volume'!BD60</f>
        <v>0</v>
      </c>
      <c r="AU47" s="507"/>
      <c r="AV47" s="512">
        <f>'[2]2.1_RebasedTargets_Volume'!BF60</f>
        <v>0</v>
      </c>
      <c r="AW47" s="512">
        <f>'[2]2.1_RebasedTargets_Volume'!BG60</f>
        <v>0</v>
      </c>
      <c r="AX47" s="512">
        <f>'[2]2.1_RebasedTargets_Volume'!BH60</f>
        <v>0</v>
      </c>
      <c r="AY47" s="512">
        <f>'[2]2.1_RebasedTargets_Volume'!BI60</f>
        <v>0</v>
      </c>
      <c r="AZ47" s="512">
        <f>'[2]2.1_RebasedTargets_Volume'!BJ60</f>
        <v>0</v>
      </c>
      <c r="BA47" s="513">
        <f>'[2]2.1_RebasedTargets_Volume'!BK60</f>
        <v>0</v>
      </c>
      <c r="BB47" s="507"/>
      <c r="BC47" s="512">
        <f>'[2]2.1_RebasedTargets_Volume'!BM60</f>
        <v>0</v>
      </c>
      <c r="BD47" s="512">
        <f>'[2]2.1_RebasedTargets_Volume'!BN60</f>
        <v>0</v>
      </c>
      <c r="BE47" s="512">
        <f>'[2]2.1_RebasedTargets_Volume'!BO60</f>
        <v>0</v>
      </c>
      <c r="BF47" s="512">
        <f>'[2]2.1_RebasedTargets_Volume'!BP60</f>
        <v>0</v>
      </c>
      <c r="BG47" s="512">
        <f>'[2]2.1_RebasedTargets_Volume'!BQ60</f>
        <v>0</v>
      </c>
      <c r="BH47" s="513">
        <f>'[2]2.1_RebasedTargets_Volume'!BR60</f>
        <v>0</v>
      </c>
    </row>
    <row r="48" spans="1:60" ht="13.15">
      <c r="A48" s="508"/>
      <c r="B48" s="509"/>
      <c r="C48" s="510"/>
      <c r="D48" s="511"/>
      <c r="E48" s="504" t="s">
        <v>54</v>
      </c>
      <c r="F48" s="512">
        <f>'[2]2.1_RebasedTargets_Volume'!I61</f>
        <v>0</v>
      </c>
      <c r="G48" s="512">
        <f>'[2]2.1_RebasedTargets_Volume'!J61</f>
        <v>0</v>
      </c>
      <c r="H48" s="512">
        <f>'[2]2.1_RebasedTargets_Volume'!K61</f>
        <v>0</v>
      </c>
      <c r="I48" s="512">
        <f>'[2]2.1_RebasedTargets_Volume'!L61</f>
        <v>0</v>
      </c>
      <c r="J48" s="512">
        <f>'[2]2.1_RebasedTargets_Volume'!M61</f>
        <v>0</v>
      </c>
      <c r="K48" s="513">
        <f>'[2]2.1_RebasedTargets_Volume'!N61</f>
        <v>0</v>
      </c>
      <c r="M48" s="512">
        <f>'[2]2.1_RebasedTargets_Volume'!S61</f>
        <v>0</v>
      </c>
      <c r="N48" s="512">
        <f>'[2]2.1_RebasedTargets_Volume'!T61</f>
        <v>0</v>
      </c>
      <c r="O48" s="512">
        <f>'[2]2.1_RebasedTargets_Volume'!U61</f>
        <v>0</v>
      </c>
      <c r="P48" s="512">
        <f>'[2]2.1_RebasedTargets_Volume'!V61</f>
        <v>0</v>
      </c>
      <c r="Q48" s="512">
        <f>'[2]2.1_RebasedTargets_Volume'!W61</f>
        <v>0</v>
      </c>
      <c r="R48" s="513">
        <f>'[2]2.1_RebasedTargets_Volume'!X61</f>
        <v>0</v>
      </c>
      <c r="T48" s="512">
        <f>'[2]2.1_RebasedTargets_Volume'!AC61</f>
        <v>0</v>
      </c>
      <c r="U48" s="512">
        <f>'[2]2.1_RebasedTargets_Volume'!AD61</f>
        <v>0</v>
      </c>
      <c r="V48" s="512">
        <f>'[2]2.1_RebasedTargets_Volume'!AE61</f>
        <v>0</v>
      </c>
      <c r="W48" s="512">
        <f>'[2]2.1_RebasedTargets_Volume'!AF61</f>
        <v>0</v>
      </c>
      <c r="X48" s="512">
        <f>'[2]2.1_RebasedTargets_Volume'!AG61</f>
        <v>0</v>
      </c>
      <c r="Y48" s="513">
        <f>'[2]2.1_RebasedTargets_Volume'!AH61</f>
        <v>0</v>
      </c>
      <c r="AA48" s="512">
        <f>'[2]2.1_RebasedTargets_Volume'!AK61</f>
        <v>0</v>
      </c>
      <c r="AB48" s="512">
        <f>'[2]2.1_RebasedTargets_Volume'!AL61</f>
        <v>0</v>
      </c>
      <c r="AC48" s="512">
        <f>'[2]2.1_RebasedTargets_Volume'!AM61</f>
        <v>0</v>
      </c>
      <c r="AD48" s="512">
        <f>'[2]2.1_RebasedTargets_Volume'!AN61</f>
        <v>0</v>
      </c>
      <c r="AE48" s="512">
        <f>'[2]2.1_RebasedTargets_Volume'!AO61</f>
        <v>0</v>
      </c>
      <c r="AF48" s="513">
        <f>'[2]2.1_RebasedTargets_Volume'!AP61</f>
        <v>0</v>
      </c>
      <c r="AG48" s="507"/>
      <c r="AH48" s="512">
        <f>'[2]2.1_RebasedTargets_Volume'!AR61</f>
        <v>0</v>
      </c>
      <c r="AI48" s="512">
        <f>'[2]2.1_RebasedTargets_Volume'!AS61</f>
        <v>0</v>
      </c>
      <c r="AJ48" s="512">
        <f>'[2]2.1_RebasedTargets_Volume'!AT61</f>
        <v>0</v>
      </c>
      <c r="AK48" s="512">
        <f>'[2]2.1_RebasedTargets_Volume'!AU61</f>
        <v>0</v>
      </c>
      <c r="AL48" s="512">
        <f>'[2]2.1_RebasedTargets_Volume'!AV61</f>
        <v>0</v>
      </c>
      <c r="AM48" s="513">
        <f>'[2]2.1_RebasedTargets_Volume'!AW61</f>
        <v>0</v>
      </c>
      <c r="AN48" s="507"/>
      <c r="AO48" s="512">
        <f>'[2]2.1_RebasedTargets_Volume'!AY61</f>
        <v>0</v>
      </c>
      <c r="AP48" s="512">
        <f>'[2]2.1_RebasedTargets_Volume'!AZ61</f>
        <v>0</v>
      </c>
      <c r="AQ48" s="512">
        <f>'[2]2.1_RebasedTargets_Volume'!BA61</f>
        <v>0</v>
      </c>
      <c r="AR48" s="512">
        <f>'[2]2.1_RebasedTargets_Volume'!BB61</f>
        <v>0</v>
      </c>
      <c r="AS48" s="512">
        <f>'[2]2.1_RebasedTargets_Volume'!BC61</f>
        <v>0</v>
      </c>
      <c r="AT48" s="513">
        <f>'[2]2.1_RebasedTargets_Volume'!BD61</f>
        <v>0</v>
      </c>
      <c r="AU48" s="507"/>
      <c r="AV48" s="512">
        <f>'[2]2.1_RebasedTargets_Volume'!BF61</f>
        <v>0</v>
      </c>
      <c r="AW48" s="512">
        <f>'[2]2.1_RebasedTargets_Volume'!BG61</f>
        <v>0</v>
      </c>
      <c r="AX48" s="512">
        <f>'[2]2.1_RebasedTargets_Volume'!BH61</f>
        <v>0</v>
      </c>
      <c r="AY48" s="512">
        <f>'[2]2.1_RebasedTargets_Volume'!BI61</f>
        <v>0</v>
      </c>
      <c r="AZ48" s="512">
        <f>'[2]2.1_RebasedTargets_Volume'!BJ61</f>
        <v>0</v>
      </c>
      <c r="BA48" s="513">
        <f>'[2]2.1_RebasedTargets_Volume'!BK61</f>
        <v>0</v>
      </c>
      <c r="BB48" s="507"/>
      <c r="BC48" s="512">
        <f>'[2]2.1_RebasedTargets_Volume'!BM61</f>
        <v>0</v>
      </c>
      <c r="BD48" s="512">
        <f>'[2]2.1_RebasedTargets_Volume'!BN61</f>
        <v>0</v>
      </c>
      <c r="BE48" s="512">
        <f>'[2]2.1_RebasedTargets_Volume'!BO61</f>
        <v>0</v>
      </c>
      <c r="BF48" s="512">
        <f>'[2]2.1_RebasedTargets_Volume'!BP61</f>
        <v>0</v>
      </c>
      <c r="BG48" s="512">
        <f>'[2]2.1_RebasedTargets_Volume'!BQ61</f>
        <v>0</v>
      </c>
      <c r="BH48" s="513">
        <f>'[2]2.1_RebasedTargets_Volume'!BR61</f>
        <v>0</v>
      </c>
    </row>
    <row r="49" spans="1:60" ht="13.5" thickBot="1">
      <c r="A49" s="508"/>
      <c r="B49" s="514"/>
      <c r="C49" s="515"/>
      <c r="D49" s="516"/>
      <c r="E49" s="517" t="s">
        <v>55</v>
      </c>
      <c r="F49" s="518">
        <f>'[2]2.1_RebasedTargets_Volume'!I62</f>
        <v>2</v>
      </c>
      <c r="G49" s="518">
        <f>'[2]2.1_RebasedTargets_Volume'!J62</f>
        <v>1</v>
      </c>
      <c r="H49" s="518">
        <f>'[2]2.1_RebasedTargets_Volume'!K62</f>
        <v>0</v>
      </c>
      <c r="I49" s="518">
        <f>'[2]2.1_RebasedTargets_Volume'!L62</f>
        <v>0</v>
      </c>
      <c r="J49" s="518">
        <f>'[2]2.1_RebasedTargets_Volume'!M62</f>
        <v>0</v>
      </c>
      <c r="K49" s="519">
        <f>'[2]2.1_RebasedTargets_Volume'!N62</f>
        <v>1</v>
      </c>
      <c r="M49" s="518">
        <f>'[2]2.1_RebasedTargets_Volume'!S62</f>
        <v>2</v>
      </c>
      <c r="N49" s="518">
        <f>'[2]2.1_RebasedTargets_Volume'!T62</f>
        <v>1</v>
      </c>
      <c r="O49" s="518">
        <f>'[2]2.1_RebasedTargets_Volume'!U62</f>
        <v>0</v>
      </c>
      <c r="P49" s="518">
        <f>'[2]2.1_RebasedTargets_Volume'!V62</f>
        <v>0</v>
      </c>
      <c r="Q49" s="518">
        <f>'[2]2.1_RebasedTargets_Volume'!W62</f>
        <v>0</v>
      </c>
      <c r="R49" s="519">
        <f>'[2]2.1_RebasedTargets_Volume'!X62</f>
        <v>1</v>
      </c>
      <c r="T49" s="518">
        <f>'[2]2.1_RebasedTargets_Volume'!AC62</f>
        <v>2</v>
      </c>
      <c r="U49" s="518">
        <f>'[2]2.1_RebasedTargets_Volume'!AD62</f>
        <v>0</v>
      </c>
      <c r="V49" s="518">
        <f>'[2]2.1_RebasedTargets_Volume'!AE62</f>
        <v>0</v>
      </c>
      <c r="W49" s="518">
        <f>'[2]2.1_RebasedTargets_Volume'!AF62</f>
        <v>0</v>
      </c>
      <c r="X49" s="518">
        <f>'[2]2.1_RebasedTargets_Volume'!AG62</f>
        <v>0</v>
      </c>
      <c r="Y49" s="519">
        <f>'[2]2.1_RebasedTargets_Volume'!AH62</f>
        <v>2</v>
      </c>
      <c r="AA49" s="518">
        <f>'[2]2.1_RebasedTargets_Volume'!AK62</f>
        <v>2</v>
      </c>
      <c r="AB49" s="518">
        <f>'[2]2.1_RebasedTargets_Volume'!AL62</f>
        <v>0</v>
      </c>
      <c r="AC49" s="518">
        <f>'[2]2.1_RebasedTargets_Volume'!AM62</f>
        <v>0</v>
      </c>
      <c r="AD49" s="518">
        <f>'[2]2.1_RebasedTargets_Volume'!AN62</f>
        <v>0</v>
      </c>
      <c r="AE49" s="518">
        <f>'[2]2.1_RebasedTargets_Volume'!AO62</f>
        <v>0</v>
      </c>
      <c r="AF49" s="519">
        <f>'[2]2.1_RebasedTargets_Volume'!AP62</f>
        <v>-2</v>
      </c>
      <c r="AG49" s="507"/>
      <c r="AH49" s="518">
        <f>'[2]2.1_RebasedTargets_Volume'!AR62</f>
        <v>2</v>
      </c>
      <c r="AI49" s="518">
        <f>'[2]2.1_RebasedTargets_Volume'!AS62</f>
        <v>0</v>
      </c>
      <c r="AJ49" s="518">
        <f>'[2]2.1_RebasedTargets_Volume'!AT62</f>
        <v>0</v>
      </c>
      <c r="AK49" s="518">
        <f>'[2]2.1_RebasedTargets_Volume'!AU62</f>
        <v>0</v>
      </c>
      <c r="AL49" s="518">
        <f>'[2]2.1_RebasedTargets_Volume'!AV62</f>
        <v>0</v>
      </c>
      <c r="AM49" s="519">
        <f>'[2]2.1_RebasedTargets_Volume'!AW62</f>
        <v>-2</v>
      </c>
      <c r="AN49" s="507"/>
      <c r="AO49" s="518">
        <f>'[2]2.1_RebasedTargets_Volume'!AY62</f>
        <v>0</v>
      </c>
      <c r="AP49" s="518">
        <f>'[2]2.1_RebasedTargets_Volume'!AZ62</f>
        <v>0</v>
      </c>
      <c r="AQ49" s="518">
        <f>'[2]2.1_RebasedTargets_Volume'!BA62</f>
        <v>0</v>
      </c>
      <c r="AR49" s="518">
        <f>'[2]2.1_RebasedTargets_Volume'!BB62</f>
        <v>0</v>
      </c>
      <c r="AS49" s="518">
        <f>'[2]2.1_RebasedTargets_Volume'!BC62</f>
        <v>0</v>
      </c>
      <c r="AT49" s="519">
        <f>'[2]2.1_RebasedTargets_Volume'!BD62</f>
        <v>0</v>
      </c>
      <c r="AU49" s="507"/>
      <c r="AV49" s="518">
        <f>'[2]2.1_RebasedTargets_Volume'!BF62</f>
        <v>0</v>
      </c>
      <c r="AW49" s="518">
        <f>'[2]2.1_RebasedTargets_Volume'!BG62</f>
        <v>0</v>
      </c>
      <c r="AX49" s="518">
        <f>'[2]2.1_RebasedTargets_Volume'!BH62</f>
        <v>0</v>
      </c>
      <c r="AY49" s="518">
        <f>'[2]2.1_RebasedTargets_Volume'!BI62</f>
        <v>0</v>
      </c>
      <c r="AZ49" s="518">
        <f>'[2]2.1_RebasedTargets_Volume'!BJ62</f>
        <v>0</v>
      </c>
      <c r="BA49" s="519">
        <f>'[2]2.1_RebasedTargets_Volume'!BK62</f>
        <v>0</v>
      </c>
      <c r="BB49" s="507"/>
      <c r="BC49" s="518">
        <f>'[2]2.1_RebasedTargets_Volume'!BM62</f>
        <v>0</v>
      </c>
      <c r="BD49" s="518">
        <f>'[2]2.1_RebasedTargets_Volume'!BN62</f>
        <v>0</v>
      </c>
      <c r="BE49" s="518">
        <f>'[2]2.1_RebasedTargets_Volume'!BO62</f>
        <v>0</v>
      </c>
      <c r="BF49" s="518">
        <f>'[2]2.1_RebasedTargets_Volume'!BP62</f>
        <v>0</v>
      </c>
      <c r="BG49" s="518">
        <f>'[2]2.1_RebasedTargets_Volume'!BQ62</f>
        <v>0</v>
      </c>
      <c r="BH49" s="519">
        <f>'[2]2.1_RebasedTargets_Volume'!BR62</f>
        <v>0</v>
      </c>
    </row>
    <row r="50" spans="1:60" ht="25.5">
      <c r="A50" s="520" t="s">
        <v>9</v>
      </c>
      <c r="B50" s="501">
        <v>2</v>
      </c>
      <c r="C50" s="502" t="s">
        <v>20</v>
      </c>
      <c r="D50" s="503" t="s">
        <v>59</v>
      </c>
      <c r="E50" s="521" t="s">
        <v>52</v>
      </c>
      <c r="F50" s="505">
        <f>'[2]2.1_RebasedTargets_Volume'!I63</f>
        <v>1</v>
      </c>
      <c r="G50" s="505">
        <f>'[2]2.1_RebasedTargets_Volume'!J63</f>
        <v>0</v>
      </c>
      <c r="H50" s="505">
        <f>'[2]2.1_RebasedTargets_Volume'!K63</f>
        <v>0</v>
      </c>
      <c r="I50" s="505">
        <f>'[2]2.1_RebasedTargets_Volume'!L63</f>
        <v>0</v>
      </c>
      <c r="J50" s="505">
        <f>'[2]2.1_RebasedTargets_Volume'!M63</f>
        <v>0</v>
      </c>
      <c r="K50" s="506">
        <f>'[2]2.1_RebasedTargets_Volume'!N63</f>
        <v>1</v>
      </c>
      <c r="M50" s="505">
        <f>'[2]2.1_RebasedTargets_Volume'!S63</f>
        <v>0</v>
      </c>
      <c r="N50" s="505">
        <f>'[2]2.1_RebasedTargets_Volume'!T63</f>
        <v>0</v>
      </c>
      <c r="O50" s="505">
        <f>'[2]2.1_RebasedTargets_Volume'!U63</f>
        <v>0</v>
      </c>
      <c r="P50" s="505">
        <f>'[2]2.1_RebasedTargets_Volume'!V63</f>
        <v>0</v>
      </c>
      <c r="Q50" s="505">
        <f>'[2]2.1_RebasedTargets_Volume'!W63</f>
        <v>0</v>
      </c>
      <c r="R50" s="506">
        <f>'[2]2.1_RebasedTargets_Volume'!X63</f>
        <v>0</v>
      </c>
      <c r="T50" s="505">
        <f>'[2]2.1_RebasedTargets_Volume'!AC63</f>
        <v>0</v>
      </c>
      <c r="U50" s="505">
        <f>'[2]2.1_RebasedTargets_Volume'!AD63</f>
        <v>0</v>
      </c>
      <c r="V50" s="505">
        <f>'[2]2.1_RebasedTargets_Volume'!AE63</f>
        <v>0</v>
      </c>
      <c r="W50" s="505">
        <f>'[2]2.1_RebasedTargets_Volume'!AF63</f>
        <v>0</v>
      </c>
      <c r="X50" s="505">
        <f>'[2]2.1_RebasedTargets_Volume'!AG63</f>
        <v>0</v>
      </c>
      <c r="Y50" s="506">
        <f>'[2]2.1_RebasedTargets_Volume'!AH63</f>
        <v>0</v>
      </c>
      <c r="AA50" s="505">
        <f>'[2]2.1_RebasedTargets_Volume'!AK63</f>
        <v>0</v>
      </c>
      <c r="AB50" s="505">
        <f>'[2]2.1_RebasedTargets_Volume'!AL63</f>
        <v>0</v>
      </c>
      <c r="AC50" s="505">
        <f>'[2]2.1_RebasedTargets_Volume'!AM63</f>
        <v>0</v>
      </c>
      <c r="AD50" s="505">
        <f>'[2]2.1_RebasedTargets_Volume'!AN63</f>
        <v>0</v>
      </c>
      <c r="AE50" s="505">
        <f>'[2]2.1_RebasedTargets_Volume'!AO63</f>
        <v>0</v>
      </c>
      <c r="AF50" s="506">
        <f>'[2]2.1_RebasedTargets_Volume'!AP63</f>
        <v>0</v>
      </c>
      <c r="AG50" s="507"/>
      <c r="AH50" s="505">
        <f>'[2]2.1_RebasedTargets_Volume'!AR63</f>
        <v>0</v>
      </c>
      <c r="AI50" s="505">
        <f>'[2]2.1_RebasedTargets_Volume'!AS63</f>
        <v>0</v>
      </c>
      <c r="AJ50" s="505">
        <f>'[2]2.1_RebasedTargets_Volume'!AT63</f>
        <v>0</v>
      </c>
      <c r="AK50" s="505">
        <f>'[2]2.1_RebasedTargets_Volume'!AU63</f>
        <v>0</v>
      </c>
      <c r="AL50" s="505">
        <f>'[2]2.1_RebasedTargets_Volume'!AV63</f>
        <v>0</v>
      </c>
      <c r="AM50" s="506">
        <f>'[2]2.1_RebasedTargets_Volume'!AW63</f>
        <v>0</v>
      </c>
      <c r="AN50" s="507"/>
      <c r="AO50" s="505">
        <f>'[2]2.1_RebasedTargets_Volume'!AY63</f>
        <v>0</v>
      </c>
      <c r="AP50" s="505">
        <f>'[2]2.1_RebasedTargets_Volume'!AZ63</f>
        <v>0</v>
      </c>
      <c r="AQ50" s="505">
        <f>'[2]2.1_RebasedTargets_Volume'!BA63</f>
        <v>0</v>
      </c>
      <c r="AR50" s="505">
        <f>'[2]2.1_RebasedTargets_Volume'!BB63</f>
        <v>0</v>
      </c>
      <c r="AS50" s="505">
        <f>'[2]2.1_RebasedTargets_Volume'!BC63</f>
        <v>0</v>
      </c>
      <c r="AT50" s="506">
        <f>'[2]2.1_RebasedTargets_Volume'!BD63</f>
        <v>0</v>
      </c>
      <c r="AU50" s="507"/>
      <c r="AV50" s="505">
        <f>'[2]2.1_RebasedTargets_Volume'!BF63</f>
        <v>0</v>
      </c>
      <c r="AW50" s="505">
        <f>'[2]2.1_RebasedTargets_Volume'!BG63</f>
        <v>0</v>
      </c>
      <c r="AX50" s="505">
        <f>'[2]2.1_RebasedTargets_Volume'!BH63</f>
        <v>0</v>
      </c>
      <c r="AY50" s="505">
        <f>'[2]2.1_RebasedTargets_Volume'!BI63</f>
        <v>0</v>
      </c>
      <c r="AZ50" s="505">
        <f>'[2]2.1_RebasedTargets_Volume'!BJ63</f>
        <v>0</v>
      </c>
      <c r="BA50" s="506">
        <f>'[2]2.1_RebasedTargets_Volume'!BK63</f>
        <v>0</v>
      </c>
      <c r="BB50" s="507"/>
      <c r="BC50" s="505">
        <f>'[2]2.1_RebasedTargets_Volume'!BM63</f>
        <v>0</v>
      </c>
      <c r="BD50" s="505">
        <f>'[2]2.1_RebasedTargets_Volume'!BN63</f>
        <v>0</v>
      </c>
      <c r="BE50" s="505">
        <f>'[2]2.1_RebasedTargets_Volume'!BO63</f>
        <v>0</v>
      </c>
      <c r="BF50" s="505">
        <f>'[2]2.1_RebasedTargets_Volume'!BP63</f>
        <v>0</v>
      </c>
      <c r="BG50" s="505">
        <f>'[2]2.1_RebasedTargets_Volume'!BQ63</f>
        <v>0</v>
      </c>
      <c r="BH50" s="506">
        <f>'[2]2.1_RebasedTargets_Volume'!BR63</f>
        <v>0</v>
      </c>
    </row>
    <row r="51" spans="1:60" ht="13.15">
      <c r="A51" s="508"/>
      <c r="B51" s="509"/>
      <c r="C51" s="510"/>
      <c r="D51" s="511"/>
      <c r="E51" s="504" t="s">
        <v>53</v>
      </c>
      <c r="F51" s="512">
        <f>'[2]2.1_RebasedTargets_Volume'!I64</f>
        <v>0</v>
      </c>
      <c r="G51" s="512">
        <f>'[2]2.1_RebasedTargets_Volume'!J64</f>
        <v>0</v>
      </c>
      <c r="H51" s="512">
        <f>'[2]2.1_RebasedTargets_Volume'!K64</f>
        <v>0</v>
      </c>
      <c r="I51" s="512">
        <f>'[2]2.1_RebasedTargets_Volume'!L64</f>
        <v>0</v>
      </c>
      <c r="J51" s="512">
        <f>'[2]2.1_RebasedTargets_Volume'!M64</f>
        <v>0</v>
      </c>
      <c r="K51" s="513">
        <f>'[2]2.1_RebasedTargets_Volume'!N64</f>
        <v>0</v>
      </c>
      <c r="M51" s="512">
        <f>'[2]2.1_RebasedTargets_Volume'!S64</f>
        <v>0</v>
      </c>
      <c r="N51" s="512">
        <f>'[2]2.1_RebasedTargets_Volume'!T64</f>
        <v>0</v>
      </c>
      <c r="O51" s="512">
        <f>'[2]2.1_RebasedTargets_Volume'!U64</f>
        <v>0</v>
      </c>
      <c r="P51" s="512">
        <f>'[2]2.1_RebasedTargets_Volume'!V64</f>
        <v>0</v>
      </c>
      <c r="Q51" s="512">
        <f>'[2]2.1_RebasedTargets_Volume'!W64</f>
        <v>0</v>
      </c>
      <c r="R51" s="513">
        <f>'[2]2.1_RebasedTargets_Volume'!X64</f>
        <v>0</v>
      </c>
      <c r="T51" s="512">
        <f>'[2]2.1_RebasedTargets_Volume'!AC64</f>
        <v>0</v>
      </c>
      <c r="U51" s="512">
        <f>'[2]2.1_RebasedTargets_Volume'!AD64</f>
        <v>0</v>
      </c>
      <c r="V51" s="512">
        <f>'[2]2.1_RebasedTargets_Volume'!AE64</f>
        <v>0</v>
      </c>
      <c r="W51" s="512">
        <f>'[2]2.1_RebasedTargets_Volume'!AF64</f>
        <v>0</v>
      </c>
      <c r="X51" s="512">
        <f>'[2]2.1_RebasedTargets_Volume'!AG64</f>
        <v>0</v>
      </c>
      <c r="Y51" s="513">
        <f>'[2]2.1_RebasedTargets_Volume'!AH64</f>
        <v>0</v>
      </c>
      <c r="AA51" s="512">
        <f>'[2]2.1_RebasedTargets_Volume'!AK64</f>
        <v>0</v>
      </c>
      <c r="AB51" s="512">
        <f>'[2]2.1_RebasedTargets_Volume'!AL64</f>
        <v>0</v>
      </c>
      <c r="AC51" s="512">
        <f>'[2]2.1_RebasedTargets_Volume'!AM64</f>
        <v>0</v>
      </c>
      <c r="AD51" s="512">
        <f>'[2]2.1_RebasedTargets_Volume'!AN64</f>
        <v>0</v>
      </c>
      <c r="AE51" s="512">
        <f>'[2]2.1_RebasedTargets_Volume'!AO64</f>
        <v>0</v>
      </c>
      <c r="AF51" s="513">
        <f>'[2]2.1_RebasedTargets_Volume'!AP64</f>
        <v>0</v>
      </c>
      <c r="AG51" s="507"/>
      <c r="AH51" s="512">
        <f>'[2]2.1_RebasedTargets_Volume'!AR64</f>
        <v>0</v>
      </c>
      <c r="AI51" s="512">
        <f>'[2]2.1_RebasedTargets_Volume'!AS64</f>
        <v>0</v>
      </c>
      <c r="AJ51" s="512">
        <f>'[2]2.1_RebasedTargets_Volume'!AT64</f>
        <v>0</v>
      </c>
      <c r="AK51" s="512">
        <f>'[2]2.1_RebasedTargets_Volume'!AU64</f>
        <v>0</v>
      </c>
      <c r="AL51" s="512">
        <f>'[2]2.1_RebasedTargets_Volume'!AV64</f>
        <v>0</v>
      </c>
      <c r="AM51" s="513">
        <f>'[2]2.1_RebasedTargets_Volume'!AW64</f>
        <v>0</v>
      </c>
      <c r="AN51" s="507"/>
      <c r="AO51" s="512">
        <f>'[2]2.1_RebasedTargets_Volume'!AY64</f>
        <v>0</v>
      </c>
      <c r="AP51" s="512">
        <f>'[2]2.1_RebasedTargets_Volume'!AZ64</f>
        <v>0</v>
      </c>
      <c r="AQ51" s="512">
        <f>'[2]2.1_RebasedTargets_Volume'!BA64</f>
        <v>0</v>
      </c>
      <c r="AR51" s="512">
        <f>'[2]2.1_RebasedTargets_Volume'!BB64</f>
        <v>0</v>
      </c>
      <c r="AS51" s="512">
        <f>'[2]2.1_RebasedTargets_Volume'!BC64</f>
        <v>0</v>
      </c>
      <c r="AT51" s="513">
        <f>'[2]2.1_RebasedTargets_Volume'!BD64</f>
        <v>0</v>
      </c>
      <c r="AU51" s="507"/>
      <c r="AV51" s="512">
        <f>'[2]2.1_RebasedTargets_Volume'!BF64</f>
        <v>0</v>
      </c>
      <c r="AW51" s="512">
        <f>'[2]2.1_RebasedTargets_Volume'!BG64</f>
        <v>0</v>
      </c>
      <c r="AX51" s="512">
        <f>'[2]2.1_RebasedTargets_Volume'!BH64</f>
        <v>0</v>
      </c>
      <c r="AY51" s="512">
        <f>'[2]2.1_RebasedTargets_Volume'!BI64</f>
        <v>0</v>
      </c>
      <c r="AZ51" s="512">
        <f>'[2]2.1_RebasedTargets_Volume'!BJ64</f>
        <v>0</v>
      </c>
      <c r="BA51" s="513">
        <f>'[2]2.1_RebasedTargets_Volume'!BK64</f>
        <v>0</v>
      </c>
      <c r="BB51" s="507"/>
      <c r="BC51" s="512">
        <f>'[2]2.1_RebasedTargets_Volume'!BM64</f>
        <v>0</v>
      </c>
      <c r="BD51" s="512">
        <f>'[2]2.1_RebasedTargets_Volume'!BN64</f>
        <v>0</v>
      </c>
      <c r="BE51" s="512">
        <f>'[2]2.1_RebasedTargets_Volume'!BO64</f>
        <v>0</v>
      </c>
      <c r="BF51" s="512">
        <f>'[2]2.1_RebasedTargets_Volume'!BP64</f>
        <v>0</v>
      </c>
      <c r="BG51" s="512">
        <f>'[2]2.1_RebasedTargets_Volume'!BQ64</f>
        <v>0</v>
      </c>
      <c r="BH51" s="513">
        <f>'[2]2.1_RebasedTargets_Volume'!BR64</f>
        <v>0</v>
      </c>
    </row>
    <row r="52" spans="1:60" ht="13.15">
      <c r="A52" s="508"/>
      <c r="B52" s="509"/>
      <c r="C52" s="510"/>
      <c r="D52" s="511"/>
      <c r="E52" s="504" t="s">
        <v>54</v>
      </c>
      <c r="F52" s="512">
        <f>'[2]2.1_RebasedTargets_Volume'!I65</f>
        <v>0</v>
      </c>
      <c r="G52" s="512">
        <f>'[2]2.1_RebasedTargets_Volume'!J65</f>
        <v>0</v>
      </c>
      <c r="H52" s="512">
        <f>'[2]2.1_RebasedTargets_Volume'!K65</f>
        <v>0</v>
      </c>
      <c r="I52" s="512">
        <f>'[2]2.1_RebasedTargets_Volume'!L65</f>
        <v>0</v>
      </c>
      <c r="J52" s="512">
        <f>'[2]2.1_RebasedTargets_Volume'!M65</f>
        <v>0</v>
      </c>
      <c r="K52" s="513">
        <f>'[2]2.1_RebasedTargets_Volume'!N65</f>
        <v>0</v>
      </c>
      <c r="M52" s="512">
        <f>'[2]2.1_RebasedTargets_Volume'!S65</f>
        <v>0</v>
      </c>
      <c r="N52" s="512">
        <f>'[2]2.1_RebasedTargets_Volume'!T65</f>
        <v>0</v>
      </c>
      <c r="O52" s="512">
        <f>'[2]2.1_RebasedTargets_Volume'!U65</f>
        <v>0</v>
      </c>
      <c r="P52" s="512">
        <f>'[2]2.1_RebasedTargets_Volume'!V65</f>
        <v>0</v>
      </c>
      <c r="Q52" s="512">
        <f>'[2]2.1_RebasedTargets_Volume'!W65</f>
        <v>0</v>
      </c>
      <c r="R52" s="513">
        <f>'[2]2.1_RebasedTargets_Volume'!X65</f>
        <v>0</v>
      </c>
      <c r="T52" s="512">
        <f>'[2]2.1_RebasedTargets_Volume'!AC65</f>
        <v>0</v>
      </c>
      <c r="U52" s="512">
        <f>'[2]2.1_RebasedTargets_Volume'!AD65</f>
        <v>0</v>
      </c>
      <c r="V52" s="512">
        <f>'[2]2.1_RebasedTargets_Volume'!AE65</f>
        <v>0</v>
      </c>
      <c r="W52" s="512">
        <f>'[2]2.1_RebasedTargets_Volume'!AF65</f>
        <v>0</v>
      </c>
      <c r="X52" s="512">
        <f>'[2]2.1_RebasedTargets_Volume'!AG65</f>
        <v>0</v>
      </c>
      <c r="Y52" s="513">
        <f>'[2]2.1_RebasedTargets_Volume'!AH65</f>
        <v>0</v>
      </c>
      <c r="AA52" s="512">
        <f>'[2]2.1_RebasedTargets_Volume'!AK65</f>
        <v>0</v>
      </c>
      <c r="AB52" s="512">
        <f>'[2]2.1_RebasedTargets_Volume'!AL65</f>
        <v>0</v>
      </c>
      <c r="AC52" s="512">
        <f>'[2]2.1_RebasedTargets_Volume'!AM65</f>
        <v>0</v>
      </c>
      <c r="AD52" s="512">
        <f>'[2]2.1_RebasedTargets_Volume'!AN65</f>
        <v>0</v>
      </c>
      <c r="AE52" s="512">
        <f>'[2]2.1_RebasedTargets_Volume'!AO65</f>
        <v>0</v>
      </c>
      <c r="AF52" s="513">
        <f>'[2]2.1_RebasedTargets_Volume'!AP65</f>
        <v>0</v>
      </c>
      <c r="AG52" s="507"/>
      <c r="AH52" s="512">
        <f>'[2]2.1_RebasedTargets_Volume'!AR65</f>
        <v>0</v>
      </c>
      <c r="AI52" s="512">
        <f>'[2]2.1_RebasedTargets_Volume'!AS65</f>
        <v>0</v>
      </c>
      <c r="AJ52" s="512">
        <f>'[2]2.1_RebasedTargets_Volume'!AT65</f>
        <v>0</v>
      </c>
      <c r="AK52" s="512">
        <f>'[2]2.1_RebasedTargets_Volume'!AU65</f>
        <v>0</v>
      </c>
      <c r="AL52" s="512">
        <f>'[2]2.1_RebasedTargets_Volume'!AV65</f>
        <v>0</v>
      </c>
      <c r="AM52" s="513">
        <f>'[2]2.1_RebasedTargets_Volume'!AW65</f>
        <v>0</v>
      </c>
      <c r="AN52" s="507"/>
      <c r="AO52" s="512">
        <f>'[2]2.1_RebasedTargets_Volume'!AY65</f>
        <v>0</v>
      </c>
      <c r="AP52" s="512">
        <f>'[2]2.1_RebasedTargets_Volume'!AZ65</f>
        <v>0</v>
      </c>
      <c r="AQ52" s="512">
        <f>'[2]2.1_RebasedTargets_Volume'!BA65</f>
        <v>0</v>
      </c>
      <c r="AR52" s="512">
        <f>'[2]2.1_RebasedTargets_Volume'!BB65</f>
        <v>0</v>
      </c>
      <c r="AS52" s="512">
        <f>'[2]2.1_RebasedTargets_Volume'!BC65</f>
        <v>0</v>
      </c>
      <c r="AT52" s="513">
        <f>'[2]2.1_RebasedTargets_Volume'!BD65</f>
        <v>0</v>
      </c>
      <c r="AU52" s="507"/>
      <c r="AV52" s="512">
        <f>'[2]2.1_RebasedTargets_Volume'!BF65</f>
        <v>0</v>
      </c>
      <c r="AW52" s="512">
        <f>'[2]2.1_RebasedTargets_Volume'!BG65</f>
        <v>0</v>
      </c>
      <c r="AX52" s="512">
        <f>'[2]2.1_RebasedTargets_Volume'!BH65</f>
        <v>0</v>
      </c>
      <c r="AY52" s="512">
        <f>'[2]2.1_RebasedTargets_Volume'!BI65</f>
        <v>0</v>
      </c>
      <c r="AZ52" s="512">
        <f>'[2]2.1_RebasedTargets_Volume'!BJ65</f>
        <v>0</v>
      </c>
      <c r="BA52" s="513">
        <f>'[2]2.1_RebasedTargets_Volume'!BK65</f>
        <v>0</v>
      </c>
      <c r="BB52" s="507"/>
      <c r="BC52" s="512">
        <f>'[2]2.1_RebasedTargets_Volume'!BM65</f>
        <v>0</v>
      </c>
      <c r="BD52" s="512">
        <f>'[2]2.1_RebasedTargets_Volume'!BN65</f>
        <v>0</v>
      </c>
      <c r="BE52" s="512">
        <f>'[2]2.1_RebasedTargets_Volume'!BO65</f>
        <v>0</v>
      </c>
      <c r="BF52" s="512">
        <f>'[2]2.1_RebasedTargets_Volume'!BP65</f>
        <v>0</v>
      </c>
      <c r="BG52" s="512">
        <f>'[2]2.1_RebasedTargets_Volume'!BQ65</f>
        <v>0</v>
      </c>
      <c r="BH52" s="513">
        <f>'[2]2.1_RebasedTargets_Volume'!BR65</f>
        <v>0</v>
      </c>
    </row>
    <row r="53" spans="1:60" ht="13.5" thickBot="1">
      <c r="A53" s="508"/>
      <c r="B53" s="514"/>
      <c r="C53" s="515"/>
      <c r="D53" s="516"/>
      <c r="E53" s="517" t="s">
        <v>55</v>
      </c>
      <c r="F53" s="518">
        <f>'[2]2.1_RebasedTargets_Volume'!I66</f>
        <v>1</v>
      </c>
      <c r="G53" s="518">
        <f>'[2]2.1_RebasedTargets_Volume'!J66</f>
        <v>1</v>
      </c>
      <c r="H53" s="518">
        <f>'[2]2.1_RebasedTargets_Volume'!K66</f>
        <v>0</v>
      </c>
      <c r="I53" s="518">
        <f>'[2]2.1_RebasedTargets_Volume'!L66</f>
        <v>0</v>
      </c>
      <c r="J53" s="518">
        <f>'[2]2.1_RebasedTargets_Volume'!M66</f>
        <v>0</v>
      </c>
      <c r="K53" s="519">
        <f>'[2]2.1_RebasedTargets_Volume'!N66</f>
        <v>0</v>
      </c>
      <c r="M53" s="518">
        <f>'[2]2.1_RebasedTargets_Volume'!S66</f>
        <v>2</v>
      </c>
      <c r="N53" s="518">
        <f>'[2]2.1_RebasedTargets_Volume'!T66</f>
        <v>1</v>
      </c>
      <c r="O53" s="518">
        <f>'[2]2.1_RebasedTargets_Volume'!U66</f>
        <v>0</v>
      </c>
      <c r="P53" s="518">
        <f>'[2]2.1_RebasedTargets_Volume'!V66</f>
        <v>0</v>
      </c>
      <c r="Q53" s="518">
        <f>'[2]2.1_RebasedTargets_Volume'!W66</f>
        <v>0</v>
      </c>
      <c r="R53" s="519">
        <f>'[2]2.1_RebasedTargets_Volume'!X66</f>
        <v>1</v>
      </c>
      <c r="T53" s="518">
        <f>'[2]2.1_RebasedTargets_Volume'!AC66</f>
        <v>2</v>
      </c>
      <c r="U53" s="518">
        <f>'[2]2.1_RebasedTargets_Volume'!AD66</f>
        <v>0</v>
      </c>
      <c r="V53" s="518">
        <f>'[2]2.1_RebasedTargets_Volume'!AE66</f>
        <v>0</v>
      </c>
      <c r="W53" s="518">
        <f>'[2]2.1_RebasedTargets_Volume'!AF66</f>
        <v>0</v>
      </c>
      <c r="X53" s="518">
        <f>'[2]2.1_RebasedTargets_Volume'!AG66</f>
        <v>0</v>
      </c>
      <c r="Y53" s="519">
        <f>'[2]2.1_RebasedTargets_Volume'!AH66</f>
        <v>2</v>
      </c>
      <c r="AA53" s="518">
        <f>'[2]2.1_RebasedTargets_Volume'!AK66</f>
        <v>1</v>
      </c>
      <c r="AB53" s="518">
        <f>'[2]2.1_RebasedTargets_Volume'!AL66</f>
        <v>0</v>
      </c>
      <c r="AC53" s="518">
        <f>'[2]2.1_RebasedTargets_Volume'!AM66</f>
        <v>0</v>
      </c>
      <c r="AD53" s="518">
        <f>'[2]2.1_RebasedTargets_Volume'!AN66</f>
        <v>0</v>
      </c>
      <c r="AE53" s="518">
        <f>'[2]2.1_RebasedTargets_Volume'!AO66</f>
        <v>0</v>
      </c>
      <c r="AF53" s="519">
        <f>'[2]2.1_RebasedTargets_Volume'!AP66</f>
        <v>-1</v>
      </c>
      <c r="AG53" s="507"/>
      <c r="AH53" s="518">
        <f>'[2]2.1_RebasedTargets_Volume'!AR66</f>
        <v>0</v>
      </c>
      <c r="AI53" s="518">
        <f>'[2]2.1_RebasedTargets_Volume'!AS66</f>
        <v>0</v>
      </c>
      <c r="AJ53" s="518">
        <f>'[2]2.1_RebasedTargets_Volume'!AT66</f>
        <v>0</v>
      </c>
      <c r="AK53" s="518">
        <f>'[2]2.1_RebasedTargets_Volume'!AU66</f>
        <v>0</v>
      </c>
      <c r="AL53" s="518">
        <f>'[2]2.1_RebasedTargets_Volume'!AV66</f>
        <v>0</v>
      </c>
      <c r="AM53" s="519">
        <f>'[2]2.1_RebasedTargets_Volume'!AW66</f>
        <v>0</v>
      </c>
      <c r="AN53" s="507"/>
      <c r="AO53" s="518">
        <f>'[2]2.1_RebasedTargets_Volume'!AY66</f>
        <v>1</v>
      </c>
      <c r="AP53" s="518">
        <f>'[2]2.1_RebasedTargets_Volume'!AZ66</f>
        <v>0</v>
      </c>
      <c r="AQ53" s="518">
        <f>'[2]2.1_RebasedTargets_Volume'!BA66</f>
        <v>0</v>
      </c>
      <c r="AR53" s="518">
        <f>'[2]2.1_RebasedTargets_Volume'!BB66</f>
        <v>0</v>
      </c>
      <c r="AS53" s="518">
        <f>'[2]2.1_RebasedTargets_Volume'!BC66</f>
        <v>0</v>
      </c>
      <c r="AT53" s="519">
        <f>'[2]2.1_RebasedTargets_Volume'!BD66</f>
        <v>-1</v>
      </c>
      <c r="AU53" s="507"/>
      <c r="AV53" s="518">
        <f>'[2]2.1_RebasedTargets_Volume'!BF66</f>
        <v>0</v>
      </c>
      <c r="AW53" s="518">
        <f>'[2]2.1_RebasedTargets_Volume'!BG66</f>
        <v>0</v>
      </c>
      <c r="AX53" s="518">
        <f>'[2]2.1_RebasedTargets_Volume'!BH66</f>
        <v>0</v>
      </c>
      <c r="AY53" s="518">
        <f>'[2]2.1_RebasedTargets_Volume'!BI66</f>
        <v>0</v>
      </c>
      <c r="AZ53" s="518">
        <f>'[2]2.1_RebasedTargets_Volume'!BJ66</f>
        <v>0</v>
      </c>
      <c r="BA53" s="519">
        <f>'[2]2.1_RebasedTargets_Volume'!BK66</f>
        <v>0</v>
      </c>
      <c r="BB53" s="507"/>
      <c r="BC53" s="518">
        <f>'[2]2.1_RebasedTargets_Volume'!BM66</f>
        <v>0</v>
      </c>
      <c r="BD53" s="518">
        <f>'[2]2.1_RebasedTargets_Volume'!BN66</f>
        <v>0</v>
      </c>
      <c r="BE53" s="518">
        <f>'[2]2.1_RebasedTargets_Volume'!BO66</f>
        <v>0</v>
      </c>
      <c r="BF53" s="518">
        <f>'[2]2.1_RebasedTargets_Volume'!BP66</f>
        <v>0</v>
      </c>
      <c r="BG53" s="518">
        <f>'[2]2.1_RebasedTargets_Volume'!BQ66</f>
        <v>0</v>
      </c>
      <c r="BH53" s="519">
        <f>'[2]2.1_RebasedTargets_Volume'!BR66</f>
        <v>0</v>
      </c>
    </row>
    <row r="54" spans="1:60" ht="25.5">
      <c r="A54" s="520" t="s">
        <v>9</v>
      </c>
      <c r="B54" s="501">
        <v>27</v>
      </c>
      <c r="C54" s="502" t="s">
        <v>21</v>
      </c>
      <c r="D54" s="503" t="s">
        <v>59</v>
      </c>
      <c r="E54" s="521" t="s">
        <v>52</v>
      </c>
      <c r="F54" s="505">
        <f>'[2]2.1_RebasedTargets_Volume'!I67</f>
        <v>8</v>
      </c>
      <c r="G54" s="505">
        <f>'[2]2.1_RebasedTargets_Volume'!J67</f>
        <v>7</v>
      </c>
      <c r="H54" s="505">
        <f>'[2]2.1_RebasedTargets_Volume'!K67</f>
        <v>0</v>
      </c>
      <c r="I54" s="505">
        <f>'[2]2.1_RebasedTargets_Volume'!L67</f>
        <v>0</v>
      </c>
      <c r="J54" s="505">
        <f>'[2]2.1_RebasedTargets_Volume'!M67</f>
        <v>0</v>
      </c>
      <c r="K54" s="506">
        <f>'[2]2.1_RebasedTargets_Volume'!N67</f>
        <v>1</v>
      </c>
      <c r="M54" s="505">
        <f>'[2]2.1_RebasedTargets_Volume'!S67</f>
        <v>8</v>
      </c>
      <c r="N54" s="505">
        <f>'[2]2.1_RebasedTargets_Volume'!T67</f>
        <v>7</v>
      </c>
      <c r="O54" s="505">
        <f>'[2]2.1_RebasedTargets_Volume'!U67</f>
        <v>0</v>
      </c>
      <c r="P54" s="505">
        <f>'[2]2.1_RebasedTargets_Volume'!V67</f>
        <v>0</v>
      </c>
      <c r="Q54" s="505">
        <f>'[2]2.1_RebasedTargets_Volume'!W67</f>
        <v>0</v>
      </c>
      <c r="R54" s="506">
        <f>'[2]2.1_RebasedTargets_Volume'!X67</f>
        <v>1</v>
      </c>
      <c r="T54" s="505">
        <f>'[2]2.1_RebasedTargets_Volume'!AC67</f>
        <v>8</v>
      </c>
      <c r="U54" s="505">
        <f>'[2]2.1_RebasedTargets_Volume'!AD67</f>
        <v>1</v>
      </c>
      <c r="V54" s="505">
        <f>'[2]2.1_RebasedTargets_Volume'!AE67</f>
        <v>5</v>
      </c>
      <c r="W54" s="505">
        <f>'[2]2.1_RebasedTargets_Volume'!AF67</f>
        <v>0</v>
      </c>
      <c r="X54" s="505">
        <f>'[2]2.1_RebasedTargets_Volume'!AG67</f>
        <v>0</v>
      </c>
      <c r="Y54" s="506">
        <f>'[2]2.1_RebasedTargets_Volume'!AH67</f>
        <v>2</v>
      </c>
      <c r="AA54" s="505">
        <f>'[2]2.1_RebasedTargets_Volume'!AK67</f>
        <v>6</v>
      </c>
      <c r="AB54" s="505">
        <f>'[2]2.1_RebasedTargets_Volume'!AL67</f>
        <v>0</v>
      </c>
      <c r="AC54" s="505">
        <f>'[2]2.1_RebasedTargets_Volume'!AM67</f>
        <v>-5</v>
      </c>
      <c r="AD54" s="505">
        <f>'[2]2.1_RebasedTargets_Volume'!AN67</f>
        <v>0</v>
      </c>
      <c r="AE54" s="505">
        <f>'[2]2.1_RebasedTargets_Volume'!AO67</f>
        <v>0</v>
      </c>
      <c r="AF54" s="506">
        <f>'[2]2.1_RebasedTargets_Volume'!AP67</f>
        <v>-1</v>
      </c>
      <c r="AG54" s="507"/>
      <c r="AH54" s="505">
        <f>'[2]2.1_RebasedTargets_Volume'!AR67</f>
        <v>6</v>
      </c>
      <c r="AI54" s="505">
        <f>'[2]2.1_RebasedTargets_Volume'!AS67</f>
        <v>0</v>
      </c>
      <c r="AJ54" s="505">
        <f>'[2]2.1_RebasedTargets_Volume'!AT67</f>
        <v>-5</v>
      </c>
      <c r="AK54" s="505">
        <f>'[2]2.1_RebasedTargets_Volume'!AU67</f>
        <v>0</v>
      </c>
      <c r="AL54" s="505">
        <f>'[2]2.1_RebasedTargets_Volume'!AV67</f>
        <v>0</v>
      </c>
      <c r="AM54" s="506">
        <f>'[2]2.1_RebasedTargets_Volume'!AW67</f>
        <v>-1</v>
      </c>
      <c r="AN54" s="507"/>
      <c r="AO54" s="505">
        <f>'[2]2.1_RebasedTargets_Volume'!AY67</f>
        <v>0</v>
      </c>
      <c r="AP54" s="505">
        <f>'[2]2.1_RebasedTargets_Volume'!AZ67</f>
        <v>0</v>
      </c>
      <c r="AQ54" s="505">
        <f>'[2]2.1_RebasedTargets_Volume'!BA67</f>
        <v>0</v>
      </c>
      <c r="AR54" s="505">
        <f>'[2]2.1_RebasedTargets_Volume'!BB67</f>
        <v>0</v>
      </c>
      <c r="AS54" s="505">
        <f>'[2]2.1_RebasedTargets_Volume'!BC67</f>
        <v>0</v>
      </c>
      <c r="AT54" s="506">
        <f>'[2]2.1_RebasedTargets_Volume'!BD67</f>
        <v>0</v>
      </c>
      <c r="AU54" s="507"/>
      <c r="AV54" s="505">
        <f>'[2]2.1_RebasedTargets_Volume'!BF67</f>
        <v>0</v>
      </c>
      <c r="AW54" s="505">
        <f>'[2]2.1_RebasedTargets_Volume'!BG67</f>
        <v>0</v>
      </c>
      <c r="AX54" s="505">
        <f>'[2]2.1_RebasedTargets_Volume'!BH67</f>
        <v>0</v>
      </c>
      <c r="AY54" s="505">
        <f>'[2]2.1_RebasedTargets_Volume'!BI67</f>
        <v>0</v>
      </c>
      <c r="AZ54" s="505">
        <f>'[2]2.1_RebasedTargets_Volume'!BJ67</f>
        <v>0</v>
      </c>
      <c r="BA54" s="506">
        <f>'[2]2.1_RebasedTargets_Volume'!BK67</f>
        <v>0</v>
      </c>
      <c r="BB54" s="507"/>
      <c r="BC54" s="505">
        <f>'[2]2.1_RebasedTargets_Volume'!BM67</f>
        <v>0</v>
      </c>
      <c r="BD54" s="505">
        <f>'[2]2.1_RebasedTargets_Volume'!BN67</f>
        <v>0</v>
      </c>
      <c r="BE54" s="505">
        <f>'[2]2.1_RebasedTargets_Volume'!BO67</f>
        <v>0</v>
      </c>
      <c r="BF54" s="505">
        <f>'[2]2.1_RebasedTargets_Volume'!BP67</f>
        <v>0</v>
      </c>
      <c r="BG54" s="505">
        <f>'[2]2.1_RebasedTargets_Volume'!BQ67</f>
        <v>0</v>
      </c>
      <c r="BH54" s="506">
        <f>'[2]2.1_RebasedTargets_Volume'!BR67</f>
        <v>0</v>
      </c>
    </row>
    <row r="55" spans="1:60" ht="13.15">
      <c r="A55" s="508"/>
      <c r="B55" s="509"/>
      <c r="C55" s="510"/>
      <c r="D55" s="511"/>
      <c r="E55" s="504" t="s">
        <v>53</v>
      </c>
      <c r="F55" s="512">
        <f>'[2]2.1_RebasedTargets_Volume'!I68</f>
        <v>0</v>
      </c>
      <c r="G55" s="512">
        <f>'[2]2.1_RebasedTargets_Volume'!J68</f>
        <v>0</v>
      </c>
      <c r="H55" s="512">
        <f>'[2]2.1_RebasedTargets_Volume'!K68</f>
        <v>0</v>
      </c>
      <c r="I55" s="512">
        <f>'[2]2.1_RebasedTargets_Volume'!L68</f>
        <v>0</v>
      </c>
      <c r="J55" s="512">
        <f>'[2]2.1_RebasedTargets_Volume'!M68</f>
        <v>0</v>
      </c>
      <c r="K55" s="513">
        <f>'[2]2.1_RebasedTargets_Volume'!N68</f>
        <v>0</v>
      </c>
      <c r="M55" s="512">
        <f>'[2]2.1_RebasedTargets_Volume'!S68</f>
        <v>0</v>
      </c>
      <c r="N55" s="512">
        <f>'[2]2.1_RebasedTargets_Volume'!T68</f>
        <v>0</v>
      </c>
      <c r="O55" s="512">
        <f>'[2]2.1_RebasedTargets_Volume'!U68</f>
        <v>0</v>
      </c>
      <c r="P55" s="512">
        <f>'[2]2.1_RebasedTargets_Volume'!V68</f>
        <v>0</v>
      </c>
      <c r="Q55" s="512">
        <f>'[2]2.1_RebasedTargets_Volume'!W68</f>
        <v>0</v>
      </c>
      <c r="R55" s="513">
        <f>'[2]2.1_RebasedTargets_Volume'!X68</f>
        <v>0</v>
      </c>
      <c r="T55" s="512">
        <f>'[2]2.1_RebasedTargets_Volume'!AC68</f>
        <v>0</v>
      </c>
      <c r="U55" s="512">
        <f>'[2]2.1_RebasedTargets_Volume'!AD68</f>
        <v>0</v>
      </c>
      <c r="V55" s="512">
        <f>'[2]2.1_RebasedTargets_Volume'!AE68</f>
        <v>0</v>
      </c>
      <c r="W55" s="512">
        <f>'[2]2.1_RebasedTargets_Volume'!AF68</f>
        <v>0</v>
      </c>
      <c r="X55" s="512">
        <f>'[2]2.1_RebasedTargets_Volume'!AG68</f>
        <v>0</v>
      </c>
      <c r="Y55" s="513">
        <f>'[2]2.1_RebasedTargets_Volume'!AH68</f>
        <v>0</v>
      </c>
      <c r="AA55" s="512">
        <f>'[2]2.1_RebasedTargets_Volume'!AK68</f>
        <v>0</v>
      </c>
      <c r="AB55" s="512">
        <f>'[2]2.1_RebasedTargets_Volume'!AL68</f>
        <v>0</v>
      </c>
      <c r="AC55" s="512">
        <f>'[2]2.1_RebasedTargets_Volume'!AM68</f>
        <v>0</v>
      </c>
      <c r="AD55" s="512">
        <f>'[2]2.1_RebasedTargets_Volume'!AN68</f>
        <v>0</v>
      </c>
      <c r="AE55" s="512">
        <f>'[2]2.1_RebasedTargets_Volume'!AO68</f>
        <v>0</v>
      </c>
      <c r="AF55" s="513">
        <f>'[2]2.1_RebasedTargets_Volume'!AP68</f>
        <v>0</v>
      </c>
      <c r="AG55" s="507"/>
      <c r="AH55" s="512">
        <f>'[2]2.1_RebasedTargets_Volume'!AR68</f>
        <v>0</v>
      </c>
      <c r="AI55" s="512">
        <f>'[2]2.1_RebasedTargets_Volume'!AS68</f>
        <v>0</v>
      </c>
      <c r="AJ55" s="512">
        <f>'[2]2.1_RebasedTargets_Volume'!AT68</f>
        <v>0</v>
      </c>
      <c r="AK55" s="512">
        <f>'[2]2.1_RebasedTargets_Volume'!AU68</f>
        <v>0</v>
      </c>
      <c r="AL55" s="512">
        <f>'[2]2.1_RebasedTargets_Volume'!AV68</f>
        <v>0</v>
      </c>
      <c r="AM55" s="513">
        <f>'[2]2.1_RebasedTargets_Volume'!AW68</f>
        <v>0</v>
      </c>
      <c r="AN55" s="507"/>
      <c r="AO55" s="512">
        <f>'[2]2.1_RebasedTargets_Volume'!AY68</f>
        <v>0</v>
      </c>
      <c r="AP55" s="512">
        <f>'[2]2.1_RebasedTargets_Volume'!AZ68</f>
        <v>0</v>
      </c>
      <c r="AQ55" s="512">
        <f>'[2]2.1_RebasedTargets_Volume'!BA68</f>
        <v>0</v>
      </c>
      <c r="AR55" s="512">
        <f>'[2]2.1_RebasedTargets_Volume'!BB68</f>
        <v>0</v>
      </c>
      <c r="AS55" s="512">
        <f>'[2]2.1_RebasedTargets_Volume'!BC68</f>
        <v>0</v>
      </c>
      <c r="AT55" s="513">
        <f>'[2]2.1_RebasedTargets_Volume'!BD68</f>
        <v>0</v>
      </c>
      <c r="AU55" s="507"/>
      <c r="AV55" s="512">
        <f>'[2]2.1_RebasedTargets_Volume'!BF68</f>
        <v>0</v>
      </c>
      <c r="AW55" s="512">
        <f>'[2]2.1_RebasedTargets_Volume'!BG68</f>
        <v>0</v>
      </c>
      <c r="AX55" s="512">
        <f>'[2]2.1_RebasedTargets_Volume'!BH68</f>
        <v>0</v>
      </c>
      <c r="AY55" s="512">
        <f>'[2]2.1_RebasedTargets_Volume'!BI68</f>
        <v>0</v>
      </c>
      <c r="AZ55" s="512">
        <f>'[2]2.1_RebasedTargets_Volume'!BJ68</f>
        <v>0</v>
      </c>
      <c r="BA55" s="513">
        <f>'[2]2.1_RebasedTargets_Volume'!BK68</f>
        <v>0</v>
      </c>
      <c r="BB55" s="507"/>
      <c r="BC55" s="512">
        <f>'[2]2.1_RebasedTargets_Volume'!BM68</f>
        <v>0</v>
      </c>
      <c r="BD55" s="512">
        <f>'[2]2.1_RebasedTargets_Volume'!BN68</f>
        <v>0</v>
      </c>
      <c r="BE55" s="512">
        <f>'[2]2.1_RebasedTargets_Volume'!BO68</f>
        <v>0</v>
      </c>
      <c r="BF55" s="512">
        <f>'[2]2.1_RebasedTargets_Volume'!BP68</f>
        <v>0</v>
      </c>
      <c r="BG55" s="512">
        <f>'[2]2.1_RebasedTargets_Volume'!BQ68</f>
        <v>0</v>
      </c>
      <c r="BH55" s="513">
        <f>'[2]2.1_RebasedTargets_Volume'!BR68</f>
        <v>0</v>
      </c>
    </row>
    <row r="56" spans="1:60" ht="13.15">
      <c r="A56" s="508"/>
      <c r="B56" s="509"/>
      <c r="C56" s="510"/>
      <c r="D56" s="511"/>
      <c r="E56" s="504" t="s">
        <v>54</v>
      </c>
      <c r="F56" s="512">
        <f>'[2]2.1_RebasedTargets_Volume'!I69</f>
        <v>0</v>
      </c>
      <c r="G56" s="512">
        <f>'[2]2.1_RebasedTargets_Volume'!J69</f>
        <v>0</v>
      </c>
      <c r="H56" s="512">
        <f>'[2]2.1_RebasedTargets_Volume'!K69</f>
        <v>0</v>
      </c>
      <c r="I56" s="512">
        <f>'[2]2.1_RebasedTargets_Volume'!L69</f>
        <v>0</v>
      </c>
      <c r="J56" s="512">
        <f>'[2]2.1_RebasedTargets_Volume'!M69</f>
        <v>0</v>
      </c>
      <c r="K56" s="513">
        <f>'[2]2.1_RebasedTargets_Volume'!N69</f>
        <v>0</v>
      </c>
      <c r="M56" s="512">
        <f>'[2]2.1_RebasedTargets_Volume'!S69</f>
        <v>0</v>
      </c>
      <c r="N56" s="512">
        <f>'[2]2.1_RebasedTargets_Volume'!T69</f>
        <v>0</v>
      </c>
      <c r="O56" s="512">
        <f>'[2]2.1_RebasedTargets_Volume'!U69</f>
        <v>0</v>
      </c>
      <c r="P56" s="512">
        <f>'[2]2.1_RebasedTargets_Volume'!V69</f>
        <v>0</v>
      </c>
      <c r="Q56" s="512">
        <f>'[2]2.1_RebasedTargets_Volume'!W69</f>
        <v>0</v>
      </c>
      <c r="R56" s="513">
        <f>'[2]2.1_RebasedTargets_Volume'!X69</f>
        <v>0</v>
      </c>
      <c r="T56" s="512">
        <f>'[2]2.1_RebasedTargets_Volume'!AC69</f>
        <v>0</v>
      </c>
      <c r="U56" s="512">
        <f>'[2]2.1_RebasedTargets_Volume'!AD69</f>
        <v>0</v>
      </c>
      <c r="V56" s="512">
        <f>'[2]2.1_RebasedTargets_Volume'!AE69</f>
        <v>0</v>
      </c>
      <c r="W56" s="512">
        <f>'[2]2.1_RebasedTargets_Volume'!AF69</f>
        <v>0</v>
      </c>
      <c r="X56" s="512">
        <f>'[2]2.1_RebasedTargets_Volume'!AG69</f>
        <v>0</v>
      </c>
      <c r="Y56" s="513">
        <f>'[2]2.1_RebasedTargets_Volume'!AH69</f>
        <v>0</v>
      </c>
      <c r="AA56" s="512">
        <f>'[2]2.1_RebasedTargets_Volume'!AK69</f>
        <v>0</v>
      </c>
      <c r="AB56" s="512">
        <f>'[2]2.1_RebasedTargets_Volume'!AL69</f>
        <v>0</v>
      </c>
      <c r="AC56" s="512">
        <f>'[2]2.1_RebasedTargets_Volume'!AM69</f>
        <v>0</v>
      </c>
      <c r="AD56" s="512">
        <f>'[2]2.1_RebasedTargets_Volume'!AN69</f>
        <v>0</v>
      </c>
      <c r="AE56" s="512">
        <f>'[2]2.1_RebasedTargets_Volume'!AO69</f>
        <v>0</v>
      </c>
      <c r="AF56" s="513">
        <f>'[2]2.1_RebasedTargets_Volume'!AP69</f>
        <v>0</v>
      </c>
      <c r="AG56" s="507"/>
      <c r="AH56" s="512">
        <f>'[2]2.1_RebasedTargets_Volume'!AR69</f>
        <v>0</v>
      </c>
      <c r="AI56" s="512">
        <f>'[2]2.1_RebasedTargets_Volume'!AS69</f>
        <v>0</v>
      </c>
      <c r="AJ56" s="512">
        <f>'[2]2.1_RebasedTargets_Volume'!AT69</f>
        <v>0</v>
      </c>
      <c r="AK56" s="512">
        <f>'[2]2.1_RebasedTargets_Volume'!AU69</f>
        <v>0</v>
      </c>
      <c r="AL56" s="512">
        <f>'[2]2.1_RebasedTargets_Volume'!AV69</f>
        <v>0</v>
      </c>
      <c r="AM56" s="513">
        <f>'[2]2.1_RebasedTargets_Volume'!AW69</f>
        <v>0</v>
      </c>
      <c r="AN56" s="507"/>
      <c r="AO56" s="512">
        <f>'[2]2.1_RebasedTargets_Volume'!AY69</f>
        <v>0</v>
      </c>
      <c r="AP56" s="512">
        <f>'[2]2.1_RebasedTargets_Volume'!AZ69</f>
        <v>0</v>
      </c>
      <c r="AQ56" s="512">
        <f>'[2]2.1_RebasedTargets_Volume'!BA69</f>
        <v>0</v>
      </c>
      <c r="AR56" s="512">
        <f>'[2]2.1_RebasedTargets_Volume'!BB69</f>
        <v>0</v>
      </c>
      <c r="AS56" s="512">
        <f>'[2]2.1_RebasedTargets_Volume'!BC69</f>
        <v>0</v>
      </c>
      <c r="AT56" s="513">
        <f>'[2]2.1_RebasedTargets_Volume'!BD69</f>
        <v>0</v>
      </c>
      <c r="AU56" s="507"/>
      <c r="AV56" s="512">
        <f>'[2]2.1_RebasedTargets_Volume'!BF69</f>
        <v>0</v>
      </c>
      <c r="AW56" s="512">
        <f>'[2]2.1_RebasedTargets_Volume'!BG69</f>
        <v>0</v>
      </c>
      <c r="AX56" s="512">
        <f>'[2]2.1_RebasedTargets_Volume'!BH69</f>
        <v>0</v>
      </c>
      <c r="AY56" s="512">
        <f>'[2]2.1_RebasedTargets_Volume'!BI69</f>
        <v>0</v>
      </c>
      <c r="AZ56" s="512">
        <f>'[2]2.1_RebasedTargets_Volume'!BJ69</f>
        <v>0</v>
      </c>
      <c r="BA56" s="513">
        <f>'[2]2.1_RebasedTargets_Volume'!BK69</f>
        <v>0</v>
      </c>
      <c r="BB56" s="507"/>
      <c r="BC56" s="512">
        <f>'[2]2.1_RebasedTargets_Volume'!BM69</f>
        <v>0</v>
      </c>
      <c r="BD56" s="512">
        <f>'[2]2.1_RebasedTargets_Volume'!BN69</f>
        <v>0</v>
      </c>
      <c r="BE56" s="512">
        <f>'[2]2.1_RebasedTargets_Volume'!BO69</f>
        <v>0</v>
      </c>
      <c r="BF56" s="512">
        <f>'[2]2.1_RebasedTargets_Volume'!BP69</f>
        <v>0</v>
      </c>
      <c r="BG56" s="512">
        <f>'[2]2.1_RebasedTargets_Volume'!BQ69</f>
        <v>0</v>
      </c>
      <c r="BH56" s="513">
        <f>'[2]2.1_RebasedTargets_Volume'!BR69</f>
        <v>0</v>
      </c>
    </row>
    <row r="57" spans="1:60" ht="13.5" thickBot="1">
      <c r="A57" s="508"/>
      <c r="B57" s="514"/>
      <c r="C57" s="515"/>
      <c r="D57" s="516"/>
      <c r="E57" s="517" t="s">
        <v>55</v>
      </c>
      <c r="F57" s="518">
        <f>'[2]2.1_RebasedTargets_Volume'!I70</f>
        <v>8</v>
      </c>
      <c r="G57" s="518">
        <f>'[2]2.1_RebasedTargets_Volume'!J70</f>
        <v>0</v>
      </c>
      <c r="H57" s="518">
        <f>'[2]2.1_RebasedTargets_Volume'!K70</f>
        <v>1</v>
      </c>
      <c r="I57" s="518">
        <f>'[2]2.1_RebasedTargets_Volume'!L70</f>
        <v>0</v>
      </c>
      <c r="J57" s="518">
        <f>'[2]2.1_RebasedTargets_Volume'!M70</f>
        <v>4</v>
      </c>
      <c r="K57" s="519">
        <f>'[2]2.1_RebasedTargets_Volume'!N70</f>
        <v>3</v>
      </c>
      <c r="M57" s="518">
        <f>'[2]2.1_RebasedTargets_Volume'!S70</f>
        <v>8</v>
      </c>
      <c r="N57" s="518">
        <f>'[2]2.1_RebasedTargets_Volume'!T70</f>
        <v>8</v>
      </c>
      <c r="O57" s="518">
        <f>'[2]2.1_RebasedTargets_Volume'!U70</f>
        <v>0</v>
      </c>
      <c r="P57" s="518">
        <f>'[2]2.1_RebasedTargets_Volume'!V70</f>
        <v>0</v>
      </c>
      <c r="Q57" s="518">
        <f>'[2]2.1_RebasedTargets_Volume'!W70</f>
        <v>0</v>
      </c>
      <c r="R57" s="519">
        <f>'[2]2.1_RebasedTargets_Volume'!X70</f>
        <v>0</v>
      </c>
      <c r="T57" s="518">
        <f>'[2]2.1_RebasedTargets_Volume'!AC70</f>
        <v>8</v>
      </c>
      <c r="U57" s="518">
        <f>'[2]2.1_RebasedTargets_Volume'!AD70</f>
        <v>0</v>
      </c>
      <c r="V57" s="518">
        <f>'[2]2.1_RebasedTargets_Volume'!AE70</f>
        <v>0</v>
      </c>
      <c r="W57" s="518">
        <f>'[2]2.1_RebasedTargets_Volume'!AF70</f>
        <v>0</v>
      </c>
      <c r="X57" s="518">
        <f>'[2]2.1_RebasedTargets_Volume'!AG70</f>
        <v>0</v>
      </c>
      <c r="Y57" s="519">
        <f>'[2]2.1_RebasedTargets_Volume'!AH70</f>
        <v>8</v>
      </c>
      <c r="AA57" s="518">
        <f>'[2]2.1_RebasedTargets_Volume'!AK70</f>
        <v>8</v>
      </c>
      <c r="AB57" s="518">
        <f>'[2]2.1_RebasedTargets_Volume'!AL70</f>
        <v>0</v>
      </c>
      <c r="AC57" s="518">
        <f>'[2]2.1_RebasedTargets_Volume'!AM70</f>
        <v>0</v>
      </c>
      <c r="AD57" s="518">
        <f>'[2]2.1_RebasedTargets_Volume'!AN70</f>
        <v>0</v>
      </c>
      <c r="AE57" s="518">
        <f>'[2]2.1_RebasedTargets_Volume'!AO70</f>
        <v>0</v>
      </c>
      <c r="AF57" s="519">
        <f>'[2]2.1_RebasedTargets_Volume'!AP70</f>
        <v>-8</v>
      </c>
      <c r="AG57" s="507"/>
      <c r="AH57" s="518">
        <f>'[2]2.1_RebasedTargets_Volume'!AR70</f>
        <v>8</v>
      </c>
      <c r="AI57" s="518">
        <f>'[2]2.1_RebasedTargets_Volume'!AS70</f>
        <v>0</v>
      </c>
      <c r="AJ57" s="518">
        <f>'[2]2.1_RebasedTargets_Volume'!AT70</f>
        <v>0</v>
      </c>
      <c r="AK57" s="518">
        <f>'[2]2.1_RebasedTargets_Volume'!AU70</f>
        <v>0</v>
      </c>
      <c r="AL57" s="518">
        <f>'[2]2.1_RebasedTargets_Volume'!AV70</f>
        <v>0</v>
      </c>
      <c r="AM57" s="519">
        <f>'[2]2.1_RebasedTargets_Volume'!AW70</f>
        <v>-8</v>
      </c>
      <c r="AN57" s="507"/>
      <c r="AO57" s="518">
        <f>'[2]2.1_RebasedTargets_Volume'!AY70</f>
        <v>0</v>
      </c>
      <c r="AP57" s="518">
        <f>'[2]2.1_RebasedTargets_Volume'!AZ70</f>
        <v>0</v>
      </c>
      <c r="AQ57" s="518">
        <f>'[2]2.1_RebasedTargets_Volume'!BA70</f>
        <v>0</v>
      </c>
      <c r="AR57" s="518">
        <f>'[2]2.1_RebasedTargets_Volume'!BB70</f>
        <v>0</v>
      </c>
      <c r="AS57" s="518">
        <f>'[2]2.1_RebasedTargets_Volume'!BC70</f>
        <v>0</v>
      </c>
      <c r="AT57" s="519">
        <f>'[2]2.1_RebasedTargets_Volume'!BD70</f>
        <v>0</v>
      </c>
      <c r="AU57" s="507"/>
      <c r="AV57" s="518">
        <f>'[2]2.1_RebasedTargets_Volume'!BF70</f>
        <v>0</v>
      </c>
      <c r="AW57" s="518">
        <f>'[2]2.1_RebasedTargets_Volume'!BG70</f>
        <v>0</v>
      </c>
      <c r="AX57" s="518">
        <f>'[2]2.1_RebasedTargets_Volume'!BH70</f>
        <v>0</v>
      </c>
      <c r="AY57" s="518">
        <f>'[2]2.1_RebasedTargets_Volume'!BI70</f>
        <v>0</v>
      </c>
      <c r="AZ57" s="518">
        <f>'[2]2.1_RebasedTargets_Volume'!BJ70</f>
        <v>0</v>
      </c>
      <c r="BA57" s="519">
        <f>'[2]2.1_RebasedTargets_Volume'!BK70</f>
        <v>0</v>
      </c>
      <c r="BB57" s="507"/>
      <c r="BC57" s="518">
        <f>'[2]2.1_RebasedTargets_Volume'!BM70</f>
        <v>0</v>
      </c>
      <c r="BD57" s="518">
        <f>'[2]2.1_RebasedTargets_Volume'!BN70</f>
        <v>0</v>
      </c>
      <c r="BE57" s="518">
        <f>'[2]2.1_RebasedTargets_Volume'!BO70</f>
        <v>0</v>
      </c>
      <c r="BF57" s="518">
        <f>'[2]2.1_RebasedTargets_Volume'!BP70</f>
        <v>0</v>
      </c>
      <c r="BG57" s="518">
        <f>'[2]2.1_RebasedTargets_Volume'!BQ70</f>
        <v>0</v>
      </c>
      <c r="BH57" s="519">
        <f>'[2]2.1_RebasedTargets_Volume'!BR70</f>
        <v>0</v>
      </c>
    </row>
    <row r="58" spans="1:60" ht="25.5">
      <c r="A58" s="520" t="s">
        <v>9</v>
      </c>
      <c r="B58" s="501">
        <v>46</v>
      </c>
      <c r="C58" s="502" t="s">
        <v>22</v>
      </c>
      <c r="D58" s="503" t="s">
        <v>56</v>
      </c>
      <c r="E58" s="521" t="s">
        <v>52</v>
      </c>
      <c r="F58" s="505">
        <f>'[2]2.1_RebasedTargets_Volume'!I71</f>
        <v>37</v>
      </c>
      <c r="G58" s="505">
        <f>'[2]2.1_RebasedTargets_Volume'!J71</f>
        <v>2</v>
      </c>
      <c r="H58" s="505">
        <f>'[2]2.1_RebasedTargets_Volume'!K71</f>
        <v>0</v>
      </c>
      <c r="I58" s="505">
        <f>'[2]2.1_RebasedTargets_Volume'!L71</f>
        <v>0</v>
      </c>
      <c r="J58" s="505">
        <f>'[2]2.1_RebasedTargets_Volume'!M71</f>
        <v>1</v>
      </c>
      <c r="K58" s="506">
        <f>'[2]2.1_RebasedTargets_Volume'!N71</f>
        <v>34</v>
      </c>
      <c r="M58" s="505">
        <f>'[2]2.1_RebasedTargets_Volume'!S71</f>
        <v>328</v>
      </c>
      <c r="N58" s="505">
        <f>'[2]2.1_RebasedTargets_Volume'!T71</f>
        <v>32</v>
      </c>
      <c r="O58" s="505">
        <f>'[2]2.1_RebasedTargets_Volume'!U71</f>
        <v>4</v>
      </c>
      <c r="P58" s="505">
        <f>'[2]2.1_RebasedTargets_Volume'!V71</f>
        <v>1</v>
      </c>
      <c r="Q58" s="505">
        <f>'[2]2.1_RebasedTargets_Volume'!W71</f>
        <v>136</v>
      </c>
      <c r="R58" s="506">
        <f>'[2]2.1_RebasedTargets_Volume'!X71</f>
        <v>155</v>
      </c>
      <c r="T58" s="505">
        <f>'[2]2.1_RebasedTargets_Volume'!AC71</f>
        <v>328</v>
      </c>
      <c r="U58" s="505">
        <f>'[2]2.1_RebasedTargets_Volume'!AD71</f>
        <v>0</v>
      </c>
      <c r="V58" s="505">
        <f>'[2]2.1_RebasedTargets_Volume'!AE71</f>
        <v>3</v>
      </c>
      <c r="W58" s="505">
        <f>'[2]2.1_RebasedTargets_Volume'!AF71</f>
        <v>0</v>
      </c>
      <c r="X58" s="505">
        <f>'[2]2.1_RebasedTargets_Volume'!AG71</f>
        <v>135</v>
      </c>
      <c r="Y58" s="506">
        <f>'[2]2.1_RebasedTargets_Volume'!AH71</f>
        <v>190</v>
      </c>
      <c r="AA58" s="505">
        <f>'[2]2.1_RebasedTargets_Volume'!AK71</f>
        <v>53</v>
      </c>
      <c r="AB58" s="505">
        <f>'[2]2.1_RebasedTargets_Volume'!AL71</f>
        <v>0</v>
      </c>
      <c r="AC58" s="505">
        <f>'[2]2.1_RebasedTargets_Volume'!AM71</f>
        <v>0</v>
      </c>
      <c r="AD58" s="505">
        <f>'[2]2.1_RebasedTargets_Volume'!AN71</f>
        <v>0</v>
      </c>
      <c r="AE58" s="505">
        <f>'[2]2.1_RebasedTargets_Volume'!AO71</f>
        <v>0</v>
      </c>
      <c r="AF58" s="506">
        <f>'[2]2.1_RebasedTargets_Volume'!AP71</f>
        <v>-53</v>
      </c>
      <c r="AG58" s="507"/>
      <c r="AH58" s="505">
        <f>'[2]2.1_RebasedTargets_Volume'!AR71</f>
        <v>53</v>
      </c>
      <c r="AI58" s="505">
        <f>'[2]2.1_RebasedTargets_Volume'!AS71</f>
        <v>0</v>
      </c>
      <c r="AJ58" s="505">
        <f>'[2]2.1_RebasedTargets_Volume'!AT71</f>
        <v>0</v>
      </c>
      <c r="AK58" s="505">
        <f>'[2]2.1_RebasedTargets_Volume'!AU71</f>
        <v>0</v>
      </c>
      <c r="AL58" s="505">
        <f>'[2]2.1_RebasedTargets_Volume'!AV71</f>
        <v>0</v>
      </c>
      <c r="AM58" s="506">
        <f>'[2]2.1_RebasedTargets_Volume'!AW71</f>
        <v>-53</v>
      </c>
      <c r="AN58" s="507"/>
      <c r="AO58" s="505">
        <f>'[2]2.1_RebasedTargets_Volume'!AY71</f>
        <v>0</v>
      </c>
      <c r="AP58" s="505">
        <f>'[2]2.1_RebasedTargets_Volume'!AZ71</f>
        <v>0</v>
      </c>
      <c r="AQ58" s="505">
        <f>'[2]2.1_RebasedTargets_Volume'!BA71</f>
        <v>0</v>
      </c>
      <c r="AR58" s="505">
        <f>'[2]2.1_RebasedTargets_Volume'!BB71</f>
        <v>0</v>
      </c>
      <c r="AS58" s="505">
        <f>'[2]2.1_RebasedTargets_Volume'!BC71</f>
        <v>0</v>
      </c>
      <c r="AT58" s="506">
        <f>'[2]2.1_RebasedTargets_Volume'!BD71</f>
        <v>0</v>
      </c>
      <c r="AU58" s="507"/>
      <c r="AV58" s="505">
        <f>'[2]2.1_RebasedTargets_Volume'!BF71</f>
        <v>0</v>
      </c>
      <c r="AW58" s="505">
        <f>'[2]2.1_RebasedTargets_Volume'!BG71</f>
        <v>0</v>
      </c>
      <c r="AX58" s="505">
        <f>'[2]2.1_RebasedTargets_Volume'!BH71</f>
        <v>0</v>
      </c>
      <c r="AY58" s="505">
        <f>'[2]2.1_RebasedTargets_Volume'!BI71</f>
        <v>0</v>
      </c>
      <c r="AZ58" s="505">
        <f>'[2]2.1_RebasedTargets_Volume'!BJ71</f>
        <v>0</v>
      </c>
      <c r="BA58" s="506">
        <f>'[2]2.1_RebasedTargets_Volume'!BK71</f>
        <v>0</v>
      </c>
      <c r="BB58" s="507"/>
      <c r="BC58" s="505">
        <f>'[2]2.1_RebasedTargets_Volume'!BM71</f>
        <v>0</v>
      </c>
      <c r="BD58" s="505">
        <f>'[2]2.1_RebasedTargets_Volume'!BN71</f>
        <v>0</v>
      </c>
      <c r="BE58" s="505">
        <f>'[2]2.1_RebasedTargets_Volume'!BO71</f>
        <v>0</v>
      </c>
      <c r="BF58" s="505">
        <f>'[2]2.1_RebasedTargets_Volume'!BP71</f>
        <v>0</v>
      </c>
      <c r="BG58" s="505">
        <f>'[2]2.1_RebasedTargets_Volume'!BQ71</f>
        <v>0</v>
      </c>
      <c r="BH58" s="506">
        <f>'[2]2.1_RebasedTargets_Volume'!BR71</f>
        <v>0</v>
      </c>
    </row>
    <row r="59" spans="1:60" ht="13.15">
      <c r="A59" s="508"/>
      <c r="B59" s="509"/>
      <c r="C59" s="510"/>
      <c r="D59" s="511"/>
      <c r="E59" s="504" t="s">
        <v>53</v>
      </c>
      <c r="F59" s="512">
        <f>'[2]2.1_RebasedTargets_Volume'!I72</f>
        <v>147</v>
      </c>
      <c r="G59" s="512">
        <f>'[2]2.1_RebasedTargets_Volume'!J72</f>
        <v>0</v>
      </c>
      <c r="H59" s="512">
        <f>'[2]2.1_RebasedTargets_Volume'!K72</f>
        <v>3</v>
      </c>
      <c r="I59" s="512">
        <f>'[2]2.1_RebasedTargets_Volume'!L72</f>
        <v>1</v>
      </c>
      <c r="J59" s="512">
        <f>'[2]2.1_RebasedTargets_Volume'!M72</f>
        <v>0</v>
      </c>
      <c r="K59" s="513">
        <f>'[2]2.1_RebasedTargets_Volume'!N72</f>
        <v>143</v>
      </c>
      <c r="M59" s="512">
        <f>'[2]2.1_RebasedTargets_Volume'!S72</f>
        <v>0</v>
      </c>
      <c r="N59" s="512">
        <f>'[2]2.1_RebasedTargets_Volume'!T72</f>
        <v>0</v>
      </c>
      <c r="O59" s="512">
        <f>'[2]2.1_RebasedTargets_Volume'!U72</f>
        <v>0</v>
      </c>
      <c r="P59" s="512">
        <f>'[2]2.1_RebasedTargets_Volume'!V72</f>
        <v>0</v>
      </c>
      <c r="Q59" s="512">
        <f>'[2]2.1_RebasedTargets_Volume'!W72</f>
        <v>0</v>
      </c>
      <c r="R59" s="513">
        <f>'[2]2.1_RebasedTargets_Volume'!X72</f>
        <v>0</v>
      </c>
      <c r="T59" s="512">
        <f>'[2]2.1_RebasedTargets_Volume'!AC72</f>
        <v>0</v>
      </c>
      <c r="U59" s="512">
        <f>'[2]2.1_RebasedTargets_Volume'!AD72</f>
        <v>0</v>
      </c>
      <c r="V59" s="512">
        <f>'[2]2.1_RebasedTargets_Volume'!AE72</f>
        <v>0</v>
      </c>
      <c r="W59" s="512">
        <f>'[2]2.1_RebasedTargets_Volume'!AF72</f>
        <v>0</v>
      </c>
      <c r="X59" s="512">
        <f>'[2]2.1_RebasedTargets_Volume'!AG72</f>
        <v>0</v>
      </c>
      <c r="Y59" s="513">
        <f>'[2]2.1_RebasedTargets_Volume'!AH72</f>
        <v>0</v>
      </c>
      <c r="AA59" s="512">
        <f>'[2]2.1_RebasedTargets_Volume'!AK72</f>
        <v>0</v>
      </c>
      <c r="AB59" s="512">
        <f>'[2]2.1_RebasedTargets_Volume'!AL72</f>
        <v>0</v>
      </c>
      <c r="AC59" s="512">
        <f>'[2]2.1_RebasedTargets_Volume'!AM72</f>
        <v>0</v>
      </c>
      <c r="AD59" s="512">
        <f>'[2]2.1_RebasedTargets_Volume'!AN72</f>
        <v>0</v>
      </c>
      <c r="AE59" s="512">
        <f>'[2]2.1_RebasedTargets_Volume'!AO72</f>
        <v>0</v>
      </c>
      <c r="AF59" s="513">
        <f>'[2]2.1_RebasedTargets_Volume'!AP72</f>
        <v>0</v>
      </c>
      <c r="AG59" s="507"/>
      <c r="AH59" s="512">
        <f>'[2]2.1_RebasedTargets_Volume'!AR72</f>
        <v>0</v>
      </c>
      <c r="AI59" s="512">
        <f>'[2]2.1_RebasedTargets_Volume'!AS72</f>
        <v>0</v>
      </c>
      <c r="AJ59" s="512">
        <f>'[2]2.1_RebasedTargets_Volume'!AT72</f>
        <v>0</v>
      </c>
      <c r="AK59" s="512">
        <f>'[2]2.1_RebasedTargets_Volume'!AU72</f>
        <v>0</v>
      </c>
      <c r="AL59" s="512">
        <f>'[2]2.1_RebasedTargets_Volume'!AV72</f>
        <v>0</v>
      </c>
      <c r="AM59" s="513">
        <f>'[2]2.1_RebasedTargets_Volume'!AW72</f>
        <v>0</v>
      </c>
      <c r="AN59" s="507"/>
      <c r="AO59" s="512">
        <f>'[2]2.1_RebasedTargets_Volume'!AY72</f>
        <v>0</v>
      </c>
      <c r="AP59" s="512">
        <f>'[2]2.1_RebasedTargets_Volume'!AZ72</f>
        <v>0</v>
      </c>
      <c r="AQ59" s="512">
        <f>'[2]2.1_RebasedTargets_Volume'!BA72</f>
        <v>0</v>
      </c>
      <c r="AR59" s="512">
        <f>'[2]2.1_RebasedTargets_Volume'!BB72</f>
        <v>0</v>
      </c>
      <c r="AS59" s="512">
        <f>'[2]2.1_RebasedTargets_Volume'!BC72</f>
        <v>0</v>
      </c>
      <c r="AT59" s="513">
        <f>'[2]2.1_RebasedTargets_Volume'!BD72</f>
        <v>0</v>
      </c>
      <c r="AU59" s="507"/>
      <c r="AV59" s="512">
        <f>'[2]2.1_RebasedTargets_Volume'!BF72</f>
        <v>0</v>
      </c>
      <c r="AW59" s="512">
        <f>'[2]2.1_RebasedTargets_Volume'!BG72</f>
        <v>0</v>
      </c>
      <c r="AX59" s="512">
        <f>'[2]2.1_RebasedTargets_Volume'!BH72</f>
        <v>0</v>
      </c>
      <c r="AY59" s="512">
        <f>'[2]2.1_RebasedTargets_Volume'!BI72</f>
        <v>0</v>
      </c>
      <c r="AZ59" s="512">
        <f>'[2]2.1_RebasedTargets_Volume'!BJ72</f>
        <v>0</v>
      </c>
      <c r="BA59" s="513">
        <f>'[2]2.1_RebasedTargets_Volume'!BK72</f>
        <v>0</v>
      </c>
      <c r="BB59" s="507"/>
      <c r="BC59" s="512">
        <f>'[2]2.1_RebasedTargets_Volume'!BM72</f>
        <v>0</v>
      </c>
      <c r="BD59" s="512">
        <f>'[2]2.1_RebasedTargets_Volume'!BN72</f>
        <v>0</v>
      </c>
      <c r="BE59" s="512">
        <f>'[2]2.1_RebasedTargets_Volume'!BO72</f>
        <v>0</v>
      </c>
      <c r="BF59" s="512">
        <f>'[2]2.1_RebasedTargets_Volume'!BP72</f>
        <v>0</v>
      </c>
      <c r="BG59" s="512">
        <f>'[2]2.1_RebasedTargets_Volume'!BQ72</f>
        <v>0</v>
      </c>
      <c r="BH59" s="513">
        <f>'[2]2.1_RebasedTargets_Volume'!BR72</f>
        <v>0</v>
      </c>
    </row>
    <row r="60" spans="1:60" ht="13.15">
      <c r="A60" s="508"/>
      <c r="B60" s="509"/>
      <c r="C60" s="510"/>
      <c r="D60" s="511"/>
      <c r="E60" s="504" t="s">
        <v>54</v>
      </c>
      <c r="F60" s="512">
        <f>'[2]2.1_RebasedTargets_Volume'!I73</f>
        <v>1</v>
      </c>
      <c r="G60" s="512">
        <f>'[2]2.1_RebasedTargets_Volume'!J73</f>
        <v>0</v>
      </c>
      <c r="H60" s="512">
        <f>'[2]2.1_RebasedTargets_Volume'!K73</f>
        <v>0</v>
      </c>
      <c r="I60" s="512">
        <f>'[2]2.1_RebasedTargets_Volume'!L73</f>
        <v>1</v>
      </c>
      <c r="J60" s="512">
        <f>'[2]2.1_RebasedTargets_Volume'!M73</f>
        <v>0</v>
      </c>
      <c r="K60" s="513">
        <f>'[2]2.1_RebasedTargets_Volume'!N73</f>
        <v>0</v>
      </c>
      <c r="M60" s="512">
        <f>'[2]2.1_RebasedTargets_Volume'!S73</f>
        <v>0</v>
      </c>
      <c r="N60" s="512">
        <f>'[2]2.1_RebasedTargets_Volume'!T73</f>
        <v>0</v>
      </c>
      <c r="O60" s="512">
        <f>'[2]2.1_RebasedTargets_Volume'!U73</f>
        <v>0</v>
      </c>
      <c r="P60" s="512">
        <f>'[2]2.1_RebasedTargets_Volume'!V73</f>
        <v>0</v>
      </c>
      <c r="Q60" s="512">
        <f>'[2]2.1_RebasedTargets_Volume'!W73</f>
        <v>0</v>
      </c>
      <c r="R60" s="513">
        <f>'[2]2.1_RebasedTargets_Volume'!X73</f>
        <v>0</v>
      </c>
      <c r="T60" s="512">
        <f>'[2]2.1_RebasedTargets_Volume'!AC73</f>
        <v>0</v>
      </c>
      <c r="U60" s="512">
        <f>'[2]2.1_RebasedTargets_Volume'!AD73</f>
        <v>0</v>
      </c>
      <c r="V60" s="512">
        <f>'[2]2.1_RebasedTargets_Volume'!AE73</f>
        <v>0</v>
      </c>
      <c r="W60" s="512">
        <f>'[2]2.1_RebasedTargets_Volume'!AF73</f>
        <v>0</v>
      </c>
      <c r="X60" s="512">
        <f>'[2]2.1_RebasedTargets_Volume'!AG73</f>
        <v>0</v>
      </c>
      <c r="Y60" s="513">
        <f>'[2]2.1_RebasedTargets_Volume'!AH73</f>
        <v>0</v>
      </c>
      <c r="AA60" s="512">
        <f>'[2]2.1_RebasedTargets_Volume'!AK73</f>
        <v>0</v>
      </c>
      <c r="AB60" s="512">
        <f>'[2]2.1_RebasedTargets_Volume'!AL73</f>
        <v>0</v>
      </c>
      <c r="AC60" s="512">
        <f>'[2]2.1_RebasedTargets_Volume'!AM73</f>
        <v>0</v>
      </c>
      <c r="AD60" s="512">
        <f>'[2]2.1_RebasedTargets_Volume'!AN73</f>
        <v>0</v>
      </c>
      <c r="AE60" s="512">
        <f>'[2]2.1_RebasedTargets_Volume'!AO73</f>
        <v>0</v>
      </c>
      <c r="AF60" s="513">
        <f>'[2]2.1_RebasedTargets_Volume'!AP73</f>
        <v>0</v>
      </c>
      <c r="AG60" s="507"/>
      <c r="AH60" s="512">
        <f>'[2]2.1_RebasedTargets_Volume'!AR73</f>
        <v>0</v>
      </c>
      <c r="AI60" s="512">
        <f>'[2]2.1_RebasedTargets_Volume'!AS73</f>
        <v>0</v>
      </c>
      <c r="AJ60" s="512">
        <f>'[2]2.1_RebasedTargets_Volume'!AT73</f>
        <v>0</v>
      </c>
      <c r="AK60" s="512">
        <f>'[2]2.1_RebasedTargets_Volume'!AU73</f>
        <v>0</v>
      </c>
      <c r="AL60" s="512">
        <f>'[2]2.1_RebasedTargets_Volume'!AV73</f>
        <v>0</v>
      </c>
      <c r="AM60" s="513">
        <f>'[2]2.1_RebasedTargets_Volume'!AW73</f>
        <v>0</v>
      </c>
      <c r="AN60" s="507"/>
      <c r="AO60" s="512">
        <f>'[2]2.1_RebasedTargets_Volume'!AY73</f>
        <v>0</v>
      </c>
      <c r="AP60" s="512">
        <f>'[2]2.1_RebasedTargets_Volume'!AZ73</f>
        <v>0</v>
      </c>
      <c r="AQ60" s="512">
        <f>'[2]2.1_RebasedTargets_Volume'!BA73</f>
        <v>0</v>
      </c>
      <c r="AR60" s="512">
        <f>'[2]2.1_RebasedTargets_Volume'!BB73</f>
        <v>0</v>
      </c>
      <c r="AS60" s="512">
        <f>'[2]2.1_RebasedTargets_Volume'!BC73</f>
        <v>0</v>
      </c>
      <c r="AT60" s="513">
        <f>'[2]2.1_RebasedTargets_Volume'!BD73</f>
        <v>0</v>
      </c>
      <c r="AU60" s="507"/>
      <c r="AV60" s="512">
        <f>'[2]2.1_RebasedTargets_Volume'!BF73</f>
        <v>0</v>
      </c>
      <c r="AW60" s="512">
        <f>'[2]2.1_RebasedTargets_Volume'!BG73</f>
        <v>0</v>
      </c>
      <c r="AX60" s="512">
        <f>'[2]2.1_RebasedTargets_Volume'!BH73</f>
        <v>0</v>
      </c>
      <c r="AY60" s="512">
        <f>'[2]2.1_RebasedTargets_Volume'!BI73</f>
        <v>0</v>
      </c>
      <c r="AZ60" s="512">
        <f>'[2]2.1_RebasedTargets_Volume'!BJ73</f>
        <v>0</v>
      </c>
      <c r="BA60" s="513">
        <f>'[2]2.1_RebasedTargets_Volume'!BK73</f>
        <v>0</v>
      </c>
      <c r="BB60" s="507"/>
      <c r="BC60" s="512">
        <f>'[2]2.1_RebasedTargets_Volume'!BM73</f>
        <v>0</v>
      </c>
      <c r="BD60" s="512">
        <f>'[2]2.1_RebasedTargets_Volume'!BN73</f>
        <v>0</v>
      </c>
      <c r="BE60" s="512">
        <f>'[2]2.1_RebasedTargets_Volume'!BO73</f>
        <v>0</v>
      </c>
      <c r="BF60" s="512">
        <f>'[2]2.1_RebasedTargets_Volume'!BP73</f>
        <v>0</v>
      </c>
      <c r="BG60" s="512">
        <f>'[2]2.1_RebasedTargets_Volume'!BQ73</f>
        <v>0</v>
      </c>
      <c r="BH60" s="513">
        <f>'[2]2.1_RebasedTargets_Volume'!BR73</f>
        <v>0</v>
      </c>
    </row>
    <row r="61" spans="1:60" ht="13.5" thickBot="1">
      <c r="A61" s="508"/>
      <c r="B61" s="514"/>
      <c r="C61" s="515"/>
      <c r="D61" s="516"/>
      <c r="E61" s="517" t="s">
        <v>55</v>
      </c>
      <c r="F61" s="518">
        <f>'[2]2.1_RebasedTargets_Volume'!I74</f>
        <v>143</v>
      </c>
      <c r="G61" s="518">
        <f>'[2]2.1_RebasedTargets_Volume'!J74</f>
        <v>137</v>
      </c>
      <c r="H61" s="518">
        <f>'[2]2.1_RebasedTargets_Volume'!K74</f>
        <v>3</v>
      </c>
      <c r="I61" s="518">
        <f>'[2]2.1_RebasedTargets_Volume'!L74</f>
        <v>0</v>
      </c>
      <c r="J61" s="518">
        <f>'[2]2.1_RebasedTargets_Volume'!M74</f>
        <v>2</v>
      </c>
      <c r="K61" s="519">
        <f>'[2]2.1_RebasedTargets_Volume'!N74</f>
        <v>1</v>
      </c>
      <c r="M61" s="518">
        <f>'[2]2.1_RebasedTargets_Volume'!S74</f>
        <v>0</v>
      </c>
      <c r="N61" s="518">
        <f>'[2]2.1_RebasedTargets_Volume'!T74</f>
        <v>0</v>
      </c>
      <c r="O61" s="518">
        <f>'[2]2.1_RebasedTargets_Volume'!U74</f>
        <v>0</v>
      </c>
      <c r="P61" s="518">
        <f>'[2]2.1_RebasedTargets_Volume'!V74</f>
        <v>0</v>
      </c>
      <c r="Q61" s="518">
        <f>'[2]2.1_RebasedTargets_Volume'!W74</f>
        <v>0</v>
      </c>
      <c r="R61" s="519">
        <f>'[2]2.1_RebasedTargets_Volume'!X74</f>
        <v>0</v>
      </c>
      <c r="T61" s="518">
        <f>'[2]2.1_RebasedTargets_Volume'!AC74</f>
        <v>0</v>
      </c>
      <c r="U61" s="518">
        <f>'[2]2.1_RebasedTargets_Volume'!AD74</f>
        <v>0</v>
      </c>
      <c r="V61" s="518">
        <f>'[2]2.1_RebasedTargets_Volume'!AE74</f>
        <v>0</v>
      </c>
      <c r="W61" s="518">
        <f>'[2]2.1_RebasedTargets_Volume'!AF74</f>
        <v>0</v>
      </c>
      <c r="X61" s="518">
        <f>'[2]2.1_RebasedTargets_Volume'!AG74</f>
        <v>0</v>
      </c>
      <c r="Y61" s="519">
        <f>'[2]2.1_RebasedTargets_Volume'!AH74</f>
        <v>0</v>
      </c>
      <c r="AA61" s="518">
        <f>'[2]2.1_RebasedTargets_Volume'!AK74</f>
        <v>0</v>
      </c>
      <c r="AB61" s="518">
        <f>'[2]2.1_RebasedTargets_Volume'!AL74</f>
        <v>0</v>
      </c>
      <c r="AC61" s="518">
        <f>'[2]2.1_RebasedTargets_Volume'!AM74</f>
        <v>0</v>
      </c>
      <c r="AD61" s="518">
        <f>'[2]2.1_RebasedTargets_Volume'!AN74</f>
        <v>0</v>
      </c>
      <c r="AE61" s="518">
        <f>'[2]2.1_RebasedTargets_Volume'!AO74</f>
        <v>0</v>
      </c>
      <c r="AF61" s="519">
        <f>'[2]2.1_RebasedTargets_Volume'!AP74</f>
        <v>0</v>
      </c>
      <c r="AG61" s="507"/>
      <c r="AH61" s="518">
        <f>'[2]2.1_RebasedTargets_Volume'!AR74</f>
        <v>0</v>
      </c>
      <c r="AI61" s="518">
        <f>'[2]2.1_RebasedTargets_Volume'!AS74</f>
        <v>0</v>
      </c>
      <c r="AJ61" s="518">
        <f>'[2]2.1_RebasedTargets_Volume'!AT74</f>
        <v>0</v>
      </c>
      <c r="AK61" s="518">
        <f>'[2]2.1_RebasedTargets_Volume'!AU74</f>
        <v>0</v>
      </c>
      <c r="AL61" s="518">
        <f>'[2]2.1_RebasedTargets_Volume'!AV74</f>
        <v>0</v>
      </c>
      <c r="AM61" s="519">
        <f>'[2]2.1_RebasedTargets_Volume'!AW74</f>
        <v>0</v>
      </c>
      <c r="AN61" s="507"/>
      <c r="AO61" s="518">
        <f>'[2]2.1_RebasedTargets_Volume'!AY74</f>
        <v>0</v>
      </c>
      <c r="AP61" s="518">
        <f>'[2]2.1_RebasedTargets_Volume'!AZ74</f>
        <v>0</v>
      </c>
      <c r="AQ61" s="518">
        <f>'[2]2.1_RebasedTargets_Volume'!BA74</f>
        <v>0</v>
      </c>
      <c r="AR61" s="518">
        <f>'[2]2.1_RebasedTargets_Volume'!BB74</f>
        <v>0</v>
      </c>
      <c r="AS61" s="518">
        <f>'[2]2.1_RebasedTargets_Volume'!BC74</f>
        <v>0</v>
      </c>
      <c r="AT61" s="519">
        <f>'[2]2.1_RebasedTargets_Volume'!BD74</f>
        <v>0</v>
      </c>
      <c r="AU61" s="507"/>
      <c r="AV61" s="518">
        <f>'[2]2.1_RebasedTargets_Volume'!BF74</f>
        <v>0</v>
      </c>
      <c r="AW61" s="518">
        <f>'[2]2.1_RebasedTargets_Volume'!BG74</f>
        <v>0</v>
      </c>
      <c r="AX61" s="518">
        <f>'[2]2.1_RebasedTargets_Volume'!BH74</f>
        <v>0</v>
      </c>
      <c r="AY61" s="518">
        <f>'[2]2.1_RebasedTargets_Volume'!BI74</f>
        <v>0</v>
      </c>
      <c r="AZ61" s="518">
        <f>'[2]2.1_RebasedTargets_Volume'!BJ74</f>
        <v>0</v>
      </c>
      <c r="BA61" s="519">
        <f>'[2]2.1_RebasedTargets_Volume'!BK74</f>
        <v>0</v>
      </c>
      <c r="BB61" s="507"/>
      <c r="BC61" s="518">
        <f>'[2]2.1_RebasedTargets_Volume'!BM74</f>
        <v>0</v>
      </c>
      <c r="BD61" s="518">
        <f>'[2]2.1_RebasedTargets_Volume'!BN74</f>
        <v>0</v>
      </c>
      <c r="BE61" s="518">
        <f>'[2]2.1_RebasedTargets_Volume'!BO74</f>
        <v>0</v>
      </c>
      <c r="BF61" s="518">
        <f>'[2]2.1_RebasedTargets_Volume'!BP74</f>
        <v>0</v>
      </c>
      <c r="BG61" s="518">
        <f>'[2]2.1_RebasedTargets_Volume'!BQ74</f>
        <v>0</v>
      </c>
      <c r="BH61" s="519">
        <f>'[2]2.1_RebasedTargets_Volume'!BR74</f>
        <v>0</v>
      </c>
    </row>
    <row r="62" spans="1:60" ht="25.5">
      <c r="A62" s="520" t="s">
        <v>9</v>
      </c>
      <c r="B62" s="501">
        <v>47</v>
      </c>
      <c r="C62" s="502" t="s">
        <v>23</v>
      </c>
      <c r="D62" s="503" t="s">
        <v>56</v>
      </c>
      <c r="E62" s="521" t="s">
        <v>52</v>
      </c>
      <c r="F62" s="505">
        <f>'[2]2.1_RebasedTargets_Volume'!I75</f>
        <v>0</v>
      </c>
      <c r="G62" s="505">
        <f>'[2]2.1_RebasedTargets_Volume'!J75</f>
        <v>0</v>
      </c>
      <c r="H62" s="505">
        <f>'[2]2.1_RebasedTargets_Volume'!K75</f>
        <v>0</v>
      </c>
      <c r="I62" s="505">
        <f>'[2]2.1_RebasedTargets_Volume'!L75</f>
        <v>0</v>
      </c>
      <c r="J62" s="505">
        <f>'[2]2.1_RebasedTargets_Volume'!M75</f>
        <v>0</v>
      </c>
      <c r="K62" s="506">
        <f>'[2]2.1_RebasedTargets_Volume'!N75</f>
        <v>0</v>
      </c>
      <c r="M62" s="505">
        <f>'[2]2.1_RebasedTargets_Volume'!S75</f>
        <v>0</v>
      </c>
      <c r="N62" s="505">
        <f>'[2]2.1_RebasedTargets_Volume'!T75</f>
        <v>0</v>
      </c>
      <c r="O62" s="505">
        <f>'[2]2.1_RebasedTargets_Volume'!U75</f>
        <v>0</v>
      </c>
      <c r="P62" s="505">
        <f>'[2]2.1_RebasedTargets_Volume'!V75</f>
        <v>0</v>
      </c>
      <c r="Q62" s="505">
        <f>'[2]2.1_RebasedTargets_Volume'!W75</f>
        <v>0</v>
      </c>
      <c r="R62" s="506">
        <f>'[2]2.1_RebasedTargets_Volume'!X75</f>
        <v>0</v>
      </c>
      <c r="T62" s="505">
        <f>'[2]2.1_RebasedTargets_Volume'!AC75</f>
        <v>0</v>
      </c>
      <c r="U62" s="505">
        <f>'[2]2.1_RebasedTargets_Volume'!AD75</f>
        <v>0</v>
      </c>
      <c r="V62" s="505">
        <f>'[2]2.1_RebasedTargets_Volume'!AE75</f>
        <v>0</v>
      </c>
      <c r="W62" s="505">
        <f>'[2]2.1_RebasedTargets_Volume'!AF75</f>
        <v>0</v>
      </c>
      <c r="X62" s="505">
        <f>'[2]2.1_RebasedTargets_Volume'!AG75</f>
        <v>0</v>
      </c>
      <c r="Y62" s="506">
        <f>'[2]2.1_RebasedTargets_Volume'!AH75</f>
        <v>0</v>
      </c>
      <c r="AA62" s="505">
        <f>'[2]2.1_RebasedTargets_Volume'!AK75</f>
        <v>0</v>
      </c>
      <c r="AB62" s="505">
        <f>'[2]2.1_RebasedTargets_Volume'!AL75</f>
        <v>0</v>
      </c>
      <c r="AC62" s="505">
        <f>'[2]2.1_RebasedTargets_Volume'!AM75</f>
        <v>0</v>
      </c>
      <c r="AD62" s="505">
        <f>'[2]2.1_RebasedTargets_Volume'!AN75</f>
        <v>0</v>
      </c>
      <c r="AE62" s="505">
        <f>'[2]2.1_RebasedTargets_Volume'!AO75</f>
        <v>0</v>
      </c>
      <c r="AF62" s="506">
        <f>'[2]2.1_RebasedTargets_Volume'!AP75</f>
        <v>0</v>
      </c>
      <c r="AG62" s="507"/>
      <c r="AH62" s="505">
        <f>'[2]2.1_RebasedTargets_Volume'!AR75</f>
        <v>0</v>
      </c>
      <c r="AI62" s="505">
        <f>'[2]2.1_RebasedTargets_Volume'!AS75</f>
        <v>0</v>
      </c>
      <c r="AJ62" s="505">
        <f>'[2]2.1_RebasedTargets_Volume'!AT75</f>
        <v>0</v>
      </c>
      <c r="AK62" s="505">
        <f>'[2]2.1_RebasedTargets_Volume'!AU75</f>
        <v>0</v>
      </c>
      <c r="AL62" s="505">
        <f>'[2]2.1_RebasedTargets_Volume'!AV75</f>
        <v>0</v>
      </c>
      <c r="AM62" s="506">
        <f>'[2]2.1_RebasedTargets_Volume'!AW75</f>
        <v>0</v>
      </c>
      <c r="AN62" s="507"/>
      <c r="AO62" s="505">
        <f>'[2]2.1_RebasedTargets_Volume'!AY75</f>
        <v>0</v>
      </c>
      <c r="AP62" s="505">
        <f>'[2]2.1_RebasedTargets_Volume'!AZ75</f>
        <v>0</v>
      </c>
      <c r="AQ62" s="505">
        <f>'[2]2.1_RebasedTargets_Volume'!BA75</f>
        <v>0</v>
      </c>
      <c r="AR62" s="505">
        <f>'[2]2.1_RebasedTargets_Volume'!BB75</f>
        <v>0</v>
      </c>
      <c r="AS62" s="505">
        <f>'[2]2.1_RebasedTargets_Volume'!BC75</f>
        <v>0</v>
      </c>
      <c r="AT62" s="506">
        <f>'[2]2.1_RebasedTargets_Volume'!BD75</f>
        <v>0</v>
      </c>
      <c r="AU62" s="507"/>
      <c r="AV62" s="505">
        <f>'[2]2.1_RebasedTargets_Volume'!BF75</f>
        <v>0</v>
      </c>
      <c r="AW62" s="505">
        <f>'[2]2.1_RebasedTargets_Volume'!BG75</f>
        <v>0</v>
      </c>
      <c r="AX62" s="505">
        <f>'[2]2.1_RebasedTargets_Volume'!BH75</f>
        <v>0</v>
      </c>
      <c r="AY62" s="505">
        <f>'[2]2.1_RebasedTargets_Volume'!BI75</f>
        <v>0</v>
      </c>
      <c r="AZ62" s="505">
        <f>'[2]2.1_RebasedTargets_Volume'!BJ75</f>
        <v>0</v>
      </c>
      <c r="BA62" s="506">
        <f>'[2]2.1_RebasedTargets_Volume'!BK75</f>
        <v>0</v>
      </c>
      <c r="BB62" s="507"/>
      <c r="BC62" s="505">
        <f>'[2]2.1_RebasedTargets_Volume'!BM75</f>
        <v>0</v>
      </c>
      <c r="BD62" s="505">
        <f>'[2]2.1_RebasedTargets_Volume'!BN75</f>
        <v>0</v>
      </c>
      <c r="BE62" s="505">
        <f>'[2]2.1_RebasedTargets_Volume'!BO75</f>
        <v>0</v>
      </c>
      <c r="BF62" s="505">
        <f>'[2]2.1_RebasedTargets_Volume'!BP75</f>
        <v>0</v>
      </c>
      <c r="BG62" s="505">
        <f>'[2]2.1_RebasedTargets_Volume'!BQ75</f>
        <v>0</v>
      </c>
      <c r="BH62" s="506">
        <f>'[2]2.1_RebasedTargets_Volume'!BR75</f>
        <v>0</v>
      </c>
    </row>
    <row r="63" spans="1:60" ht="13.15">
      <c r="A63" s="508"/>
      <c r="B63" s="509"/>
      <c r="C63" s="510"/>
      <c r="D63" s="511"/>
      <c r="E63" s="504" t="s">
        <v>53</v>
      </c>
      <c r="F63" s="512">
        <f>'[2]2.1_RebasedTargets_Volume'!I76</f>
        <v>0</v>
      </c>
      <c r="G63" s="512">
        <f>'[2]2.1_RebasedTargets_Volume'!J76</f>
        <v>0</v>
      </c>
      <c r="H63" s="512">
        <f>'[2]2.1_RebasedTargets_Volume'!K76</f>
        <v>0</v>
      </c>
      <c r="I63" s="512">
        <f>'[2]2.1_RebasedTargets_Volume'!L76</f>
        <v>0</v>
      </c>
      <c r="J63" s="512">
        <f>'[2]2.1_RebasedTargets_Volume'!M76</f>
        <v>0</v>
      </c>
      <c r="K63" s="513">
        <f>'[2]2.1_RebasedTargets_Volume'!N76</f>
        <v>0</v>
      </c>
      <c r="M63" s="512">
        <f>'[2]2.1_RebasedTargets_Volume'!S76</f>
        <v>0</v>
      </c>
      <c r="N63" s="512">
        <f>'[2]2.1_RebasedTargets_Volume'!T76</f>
        <v>0</v>
      </c>
      <c r="O63" s="512">
        <f>'[2]2.1_RebasedTargets_Volume'!U76</f>
        <v>0</v>
      </c>
      <c r="P63" s="512">
        <f>'[2]2.1_RebasedTargets_Volume'!V76</f>
        <v>0</v>
      </c>
      <c r="Q63" s="512">
        <f>'[2]2.1_RebasedTargets_Volume'!W76</f>
        <v>0</v>
      </c>
      <c r="R63" s="513">
        <f>'[2]2.1_RebasedTargets_Volume'!X76</f>
        <v>0</v>
      </c>
      <c r="T63" s="512">
        <f>'[2]2.1_RebasedTargets_Volume'!AC76</f>
        <v>0</v>
      </c>
      <c r="U63" s="512">
        <f>'[2]2.1_RebasedTargets_Volume'!AD76</f>
        <v>0</v>
      </c>
      <c r="V63" s="512">
        <f>'[2]2.1_RebasedTargets_Volume'!AE76</f>
        <v>0</v>
      </c>
      <c r="W63" s="512">
        <f>'[2]2.1_RebasedTargets_Volume'!AF76</f>
        <v>0</v>
      </c>
      <c r="X63" s="512">
        <f>'[2]2.1_RebasedTargets_Volume'!AG76</f>
        <v>0</v>
      </c>
      <c r="Y63" s="513">
        <f>'[2]2.1_RebasedTargets_Volume'!AH76</f>
        <v>0</v>
      </c>
      <c r="AA63" s="512">
        <f>'[2]2.1_RebasedTargets_Volume'!AK76</f>
        <v>0</v>
      </c>
      <c r="AB63" s="512">
        <f>'[2]2.1_RebasedTargets_Volume'!AL76</f>
        <v>0</v>
      </c>
      <c r="AC63" s="512">
        <f>'[2]2.1_RebasedTargets_Volume'!AM76</f>
        <v>0</v>
      </c>
      <c r="AD63" s="512">
        <f>'[2]2.1_RebasedTargets_Volume'!AN76</f>
        <v>0</v>
      </c>
      <c r="AE63" s="512">
        <f>'[2]2.1_RebasedTargets_Volume'!AO76</f>
        <v>0</v>
      </c>
      <c r="AF63" s="513">
        <f>'[2]2.1_RebasedTargets_Volume'!AP76</f>
        <v>0</v>
      </c>
      <c r="AG63" s="507"/>
      <c r="AH63" s="512">
        <f>'[2]2.1_RebasedTargets_Volume'!AR76</f>
        <v>0</v>
      </c>
      <c r="AI63" s="512">
        <f>'[2]2.1_RebasedTargets_Volume'!AS76</f>
        <v>0</v>
      </c>
      <c r="AJ63" s="512">
        <f>'[2]2.1_RebasedTargets_Volume'!AT76</f>
        <v>0</v>
      </c>
      <c r="AK63" s="512">
        <f>'[2]2.1_RebasedTargets_Volume'!AU76</f>
        <v>0</v>
      </c>
      <c r="AL63" s="512">
        <f>'[2]2.1_RebasedTargets_Volume'!AV76</f>
        <v>0</v>
      </c>
      <c r="AM63" s="513">
        <f>'[2]2.1_RebasedTargets_Volume'!AW76</f>
        <v>0</v>
      </c>
      <c r="AN63" s="507"/>
      <c r="AO63" s="512">
        <f>'[2]2.1_RebasedTargets_Volume'!AY76</f>
        <v>0</v>
      </c>
      <c r="AP63" s="512">
        <f>'[2]2.1_RebasedTargets_Volume'!AZ76</f>
        <v>0</v>
      </c>
      <c r="AQ63" s="512">
        <f>'[2]2.1_RebasedTargets_Volume'!BA76</f>
        <v>0</v>
      </c>
      <c r="AR63" s="512">
        <f>'[2]2.1_RebasedTargets_Volume'!BB76</f>
        <v>0</v>
      </c>
      <c r="AS63" s="512">
        <f>'[2]2.1_RebasedTargets_Volume'!BC76</f>
        <v>0</v>
      </c>
      <c r="AT63" s="513">
        <f>'[2]2.1_RebasedTargets_Volume'!BD76</f>
        <v>0</v>
      </c>
      <c r="AU63" s="507"/>
      <c r="AV63" s="512">
        <f>'[2]2.1_RebasedTargets_Volume'!BF76</f>
        <v>0</v>
      </c>
      <c r="AW63" s="512">
        <f>'[2]2.1_RebasedTargets_Volume'!BG76</f>
        <v>0</v>
      </c>
      <c r="AX63" s="512">
        <f>'[2]2.1_RebasedTargets_Volume'!BH76</f>
        <v>0</v>
      </c>
      <c r="AY63" s="512">
        <f>'[2]2.1_RebasedTargets_Volume'!BI76</f>
        <v>0</v>
      </c>
      <c r="AZ63" s="512">
        <f>'[2]2.1_RebasedTargets_Volume'!BJ76</f>
        <v>0</v>
      </c>
      <c r="BA63" s="513">
        <f>'[2]2.1_RebasedTargets_Volume'!BK76</f>
        <v>0</v>
      </c>
      <c r="BB63" s="507"/>
      <c r="BC63" s="512">
        <f>'[2]2.1_RebasedTargets_Volume'!BM76</f>
        <v>0</v>
      </c>
      <c r="BD63" s="512">
        <f>'[2]2.1_RebasedTargets_Volume'!BN76</f>
        <v>0</v>
      </c>
      <c r="BE63" s="512">
        <f>'[2]2.1_RebasedTargets_Volume'!BO76</f>
        <v>0</v>
      </c>
      <c r="BF63" s="512">
        <f>'[2]2.1_RebasedTargets_Volume'!BP76</f>
        <v>0</v>
      </c>
      <c r="BG63" s="512">
        <f>'[2]2.1_RebasedTargets_Volume'!BQ76</f>
        <v>0</v>
      </c>
      <c r="BH63" s="513">
        <f>'[2]2.1_RebasedTargets_Volume'!BR76</f>
        <v>0</v>
      </c>
    </row>
    <row r="64" spans="1:60" ht="13.15">
      <c r="A64" s="508"/>
      <c r="B64" s="509"/>
      <c r="C64" s="510"/>
      <c r="D64" s="511"/>
      <c r="E64" s="504" t="s">
        <v>54</v>
      </c>
      <c r="F64" s="512">
        <f>'[2]2.1_RebasedTargets_Volume'!I77</f>
        <v>0</v>
      </c>
      <c r="G64" s="512">
        <f>'[2]2.1_RebasedTargets_Volume'!J77</f>
        <v>0</v>
      </c>
      <c r="H64" s="512">
        <f>'[2]2.1_RebasedTargets_Volume'!K77</f>
        <v>0</v>
      </c>
      <c r="I64" s="512">
        <f>'[2]2.1_RebasedTargets_Volume'!L77</f>
        <v>0</v>
      </c>
      <c r="J64" s="512">
        <f>'[2]2.1_RebasedTargets_Volume'!M77</f>
        <v>0</v>
      </c>
      <c r="K64" s="513">
        <f>'[2]2.1_RebasedTargets_Volume'!N77</f>
        <v>0</v>
      </c>
      <c r="M64" s="512">
        <f>'[2]2.1_RebasedTargets_Volume'!S77</f>
        <v>0</v>
      </c>
      <c r="N64" s="512">
        <f>'[2]2.1_RebasedTargets_Volume'!T77</f>
        <v>0</v>
      </c>
      <c r="O64" s="512">
        <f>'[2]2.1_RebasedTargets_Volume'!U77</f>
        <v>0</v>
      </c>
      <c r="P64" s="512">
        <f>'[2]2.1_RebasedTargets_Volume'!V77</f>
        <v>0</v>
      </c>
      <c r="Q64" s="512">
        <f>'[2]2.1_RebasedTargets_Volume'!W77</f>
        <v>0</v>
      </c>
      <c r="R64" s="513">
        <f>'[2]2.1_RebasedTargets_Volume'!X77</f>
        <v>0</v>
      </c>
      <c r="T64" s="512">
        <f>'[2]2.1_RebasedTargets_Volume'!AC77</f>
        <v>0</v>
      </c>
      <c r="U64" s="512">
        <f>'[2]2.1_RebasedTargets_Volume'!AD77</f>
        <v>0</v>
      </c>
      <c r="V64" s="512">
        <f>'[2]2.1_RebasedTargets_Volume'!AE77</f>
        <v>0</v>
      </c>
      <c r="W64" s="512">
        <f>'[2]2.1_RebasedTargets_Volume'!AF77</f>
        <v>0</v>
      </c>
      <c r="X64" s="512">
        <f>'[2]2.1_RebasedTargets_Volume'!AG77</f>
        <v>0</v>
      </c>
      <c r="Y64" s="513">
        <f>'[2]2.1_RebasedTargets_Volume'!AH77</f>
        <v>0</v>
      </c>
      <c r="AA64" s="512">
        <f>'[2]2.1_RebasedTargets_Volume'!AK77</f>
        <v>0</v>
      </c>
      <c r="AB64" s="512">
        <f>'[2]2.1_RebasedTargets_Volume'!AL77</f>
        <v>0</v>
      </c>
      <c r="AC64" s="512">
        <f>'[2]2.1_RebasedTargets_Volume'!AM77</f>
        <v>0</v>
      </c>
      <c r="AD64" s="512">
        <f>'[2]2.1_RebasedTargets_Volume'!AN77</f>
        <v>0</v>
      </c>
      <c r="AE64" s="512">
        <f>'[2]2.1_RebasedTargets_Volume'!AO77</f>
        <v>0</v>
      </c>
      <c r="AF64" s="513">
        <f>'[2]2.1_RebasedTargets_Volume'!AP77</f>
        <v>0</v>
      </c>
      <c r="AG64" s="507"/>
      <c r="AH64" s="512">
        <f>'[2]2.1_RebasedTargets_Volume'!AR77</f>
        <v>0</v>
      </c>
      <c r="AI64" s="512">
        <f>'[2]2.1_RebasedTargets_Volume'!AS77</f>
        <v>0</v>
      </c>
      <c r="AJ64" s="512">
        <f>'[2]2.1_RebasedTargets_Volume'!AT77</f>
        <v>0</v>
      </c>
      <c r="AK64" s="512">
        <f>'[2]2.1_RebasedTargets_Volume'!AU77</f>
        <v>0</v>
      </c>
      <c r="AL64" s="512">
        <f>'[2]2.1_RebasedTargets_Volume'!AV77</f>
        <v>0</v>
      </c>
      <c r="AM64" s="513">
        <f>'[2]2.1_RebasedTargets_Volume'!AW77</f>
        <v>0</v>
      </c>
      <c r="AN64" s="507"/>
      <c r="AO64" s="512">
        <f>'[2]2.1_RebasedTargets_Volume'!AY77</f>
        <v>0</v>
      </c>
      <c r="AP64" s="512">
        <f>'[2]2.1_RebasedTargets_Volume'!AZ77</f>
        <v>0</v>
      </c>
      <c r="AQ64" s="512">
        <f>'[2]2.1_RebasedTargets_Volume'!BA77</f>
        <v>0</v>
      </c>
      <c r="AR64" s="512">
        <f>'[2]2.1_RebasedTargets_Volume'!BB77</f>
        <v>0</v>
      </c>
      <c r="AS64" s="512">
        <f>'[2]2.1_RebasedTargets_Volume'!BC77</f>
        <v>0</v>
      </c>
      <c r="AT64" s="513">
        <f>'[2]2.1_RebasedTargets_Volume'!BD77</f>
        <v>0</v>
      </c>
      <c r="AU64" s="507"/>
      <c r="AV64" s="512">
        <f>'[2]2.1_RebasedTargets_Volume'!BF77</f>
        <v>0</v>
      </c>
      <c r="AW64" s="512">
        <f>'[2]2.1_RebasedTargets_Volume'!BG77</f>
        <v>0</v>
      </c>
      <c r="AX64" s="512">
        <f>'[2]2.1_RebasedTargets_Volume'!BH77</f>
        <v>0</v>
      </c>
      <c r="AY64" s="512">
        <f>'[2]2.1_RebasedTargets_Volume'!BI77</f>
        <v>0</v>
      </c>
      <c r="AZ64" s="512">
        <f>'[2]2.1_RebasedTargets_Volume'!BJ77</f>
        <v>0</v>
      </c>
      <c r="BA64" s="513">
        <f>'[2]2.1_RebasedTargets_Volume'!BK77</f>
        <v>0</v>
      </c>
      <c r="BB64" s="507"/>
      <c r="BC64" s="512">
        <f>'[2]2.1_RebasedTargets_Volume'!BM77</f>
        <v>0</v>
      </c>
      <c r="BD64" s="512">
        <f>'[2]2.1_RebasedTargets_Volume'!BN77</f>
        <v>0</v>
      </c>
      <c r="BE64" s="512">
        <f>'[2]2.1_RebasedTargets_Volume'!BO77</f>
        <v>0</v>
      </c>
      <c r="BF64" s="512">
        <f>'[2]2.1_RebasedTargets_Volume'!BP77</f>
        <v>0</v>
      </c>
      <c r="BG64" s="512">
        <f>'[2]2.1_RebasedTargets_Volume'!BQ77</f>
        <v>0</v>
      </c>
      <c r="BH64" s="513">
        <f>'[2]2.1_RebasedTargets_Volume'!BR77</f>
        <v>0</v>
      </c>
    </row>
    <row r="65" spans="1:60" ht="13.5" thickBot="1">
      <c r="A65" s="508"/>
      <c r="B65" s="514"/>
      <c r="C65" s="515"/>
      <c r="D65" s="516"/>
      <c r="E65" s="517" t="s">
        <v>55</v>
      </c>
      <c r="F65" s="518">
        <f>'[2]2.1_RebasedTargets_Volume'!I78</f>
        <v>0</v>
      </c>
      <c r="G65" s="518">
        <f>'[2]2.1_RebasedTargets_Volume'!J78</f>
        <v>0</v>
      </c>
      <c r="H65" s="518">
        <f>'[2]2.1_RebasedTargets_Volume'!K78</f>
        <v>0</v>
      </c>
      <c r="I65" s="518">
        <f>'[2]2.1_RebasedTargets_Volume'!L78</f>
        <v>0</v>
      </c>
      <c r="J65" s="518">
        <f>'[2]2.1_RebasedTargets_Volume'!M78</f>
        <v>0</v>
      </c>
      <c r="K65" s="519">
        <f>'[2]2.1_RebasedTargets_Volume'!N78</f>
        <v>0</v>
      </c>
      <c r="M65" s="518">
        <f>'[2]2.1_RebasedTargets_Volume'!S78</f>
        <v>0</v>
      </c>
      <c r="N65" s="518">
        <f>'[2]2.1_RebasedTargets_Volume'!T78</f>
        <v>0</v>
      </c>
      <c r="O65" s="518">
        <f>'[2]2.1_RebasedTargets_Volume'!U78</f>
        <v>0</v>
      </c>
      <c r="P65" s="518">
        <f>'[2]2.1_RebasedTargets_Volume'!V78</f>
        <v>0</v>
      </c>
      <c r="Q65" s="518">
        <f>'[2]2.1_RebasedTargets_Volume'!W78</f>
        <v>0</v>
      </c>
      <c r="R65" s="519">
        <f>'[2]2.1_RebasedTargets_Volume'!X78</f>
        <v>0</v>
      </c>
      <c r="T65" s="518">
        <f>'[2]2.1_RebasedTargets_Volume'!AC78</f>
        <v>0</v>
      </c>
      <c r="U65" s="518">
        <f>'[2]2.1_RebasedTargets_Volume'!AD78</f>
        <v>0</v>
      </c>
      <c r="V65" s="518">
        <f>'[2]2.1_RebasedTargets_Volume'!AE78</f>
        <v>0</v>
      </c>
      <c r="W65" s="518">
        <f>'[2]2.1_RebasedTargets_Volume'!AF78</f>
        <v>0</v>
      </c>
      <c r="X65" s="518">
        <f>'[2]2.1_RebasedTargets_Volume'!AG78</f>
        <v>0</v>
      </c>
      <c r="Y65" s="519">
        <f>'[2]2.1_RebasedTargets_Volume'!AH78</f>
        <v>0</v>
      </c>
      <c r="AA65" s="518">
        <f>'[2]2.1_RebasedTargets_Volume'!AK78</f>
        <v>0</v>
      </c>
      <c r="AB65" s="518">
        <f>'[2]2.1_RebasedTargets_Volume'!AL78</f>
        <v>0</v>
      </c>
      <c r="AC65" s="518">
        <f>'[2]2.1_RebasedTargets_Volume'!AM78</f>
        <v>0</v>
      </c>
      <c r="AD65" s="518">
        <f>'[2]2.1_RebasedTargets_Volume'!AN78</f>
        <v>0</v>
      </c>
      <c r="AE65" s="518">
        <f>'[2]2.1_RebasedTargets_Volume'!AO78</f>
        <v>0</v>
      </c>
      <c r="AF65" s="519">
        <f>'[2]2.1_RebasedTargets_Volume'!AP78</f>
        <v>0</v>
      </c>
      <c r="AG65" s="507"/>
      <c r="AH65" s="518">
        <f>'[2]2.1_RebasedTargets_Volume'!AR78</f>
        <v>0</v>
      </c>
      <c r="AI65" s="518">
        <f>'[2]2.1_RebasedTargets_Volume'!AS78</f>
        <v>0</v>
      </c>
      <c r="AJ65" s="518">
        <f>'[2]2.1_RebasedTargets_Volume'!AT78</f>
        <v>0</v>
      </c>
      <c r="AK65" s="518">
        <f>'[2]2.1_RebasedTargets_Volume'!AU78</f>
        <v>0</v>
      </c>
      <c r="AL65" s="518">
        <f>'[2]2.1_RebasedTargets_Volume'!AV78</f>
        <v>0</v>
      </c>
      <c r="AM65" s="519">
        <f>'[2]2.1_RebasedTargets_Volume'!AW78</f>
        <v>0</v>
      </c>
      <c r="AN65" s="507"/>
      <c r="AO65" s="518">
        <f>'[2]2.1_RebasedTargets_Volume'!AY78</f>
        <v>0</v>
      </c>
      <c r="AP65" s="518">
        <f>'[2]2.1_RebasedTargets_Volume'!AZ78</f>
        <v>0</v>
      </c>
      <c r="AQ65" s="518">
        <f>'[2]2.1_RebasedTargets_Volume'!BA78</f>
        <v>0</v>
      </c>
      <c r="AR65" s="518">
        <f>'[2]2.1_RebasedTargets_Volume'!BB78</f>
        <v>0</v>
      </c>
      <c r="AS65" s="518">
        <f>'[2]2.1_RebasedTargets_Volume'!BC78</f>
        <v>0</v>
      </c>
      <c r="AT65" s="519">
        <f>'[2]2.1_RebasedTargets_Volume'!BD78</f>
        <v>0</v>
      </c>
      <c r="AU65" s="507"/>
      <c r="AV65" s="518">
        <f>'[2]2.1_RebasedTargets_Volume'!BF78</f>
        <v>0</v>
      </c>
      <c r="AW65" s="518">
        <f>'[2]2.1_RebasedTargets_Volume'!BG78</f>
        <v>0</v>
      </c>
      <c r="AX65" s="518">
        <f>'[2]2.1_RebasedTargets_Volume'!BH78</f>
        <v>0</v>
      </c>
      <c r="AY65" s="518">
        <f>'[2]2.1_RebasedTargets_Volume'!BI78</f>
        <v>0</v>
      </c>
      <c r="AZ65" s="518">
        <f>'[2]2.1_RebasedTargets_Volume'!BJ78</f>
        <v>0</v>
      </c>
      <c r="BA65" s="519">
        <f>'[2]2.1_RebasedTargets_Volume'!BK78</f>
        <v>0</v>
      </c>
      <c r="BB65" s="507"/>
      <c r="BC65" s="518">
        <f>'[2]2.1_RebasedTargets_Volume'!BM78</f>
        <v>0</v>
      </c>
      <c r="BD65" s="518">
        <f>'[2]2.1_RebasedTargets_Volume'!BN78</f>
        <v>0</v>
      </c>
      <c r="BE65" s="518">
        <f>'[2]2.1_RebasedTargets_Volume'!BO78</f>
        <v>0</v>
      </c>
      <c r="BF65" s="518">
        <f>'[2]2.1_RebasedTargets_Volume'!BP78</f>
        <v>0</v>
      </c>
      <c r="BG65" s="518">
        <f>'[2]2.1_RebasedTargets_Volume'!BQ78</f>
        <v>0</v>
      </c>
      <c r="BH65" s="519">
        <f>'[2]2.1_RebasedTargets_Volume'!BR78</f>
        <v>0</v>
      </c>
    </row>
    <row r="66" spans="1:60" ht="25.5">
      <c r="A66" s="520" t="s">
        <v>9</v>
      </c>
      <c r="B66" s="501">
        <v>44</v>
      </c>
      <c r="C66" s="502" t="s">
        <v>24</v>
      </c>
      <c r="D66" s="503" t="s">
        <v>56</v>
      </c>
      <c r="E66" s="521" t="s">
        <v>52</v>
      </c>
      <c r="F66" s="505">
        <f>'[2]2.1_RebasedTargets_Volume'!I79</f>
        <v>7</v>
      </c>
      <c r="G66" s="505">
        <f>'[2]2.1_RebasedTargets_Volume'!J79</f>
        <v>0</v>
      </c>
      <c r="H66" s="505">
        <f>'[2]2.1_RebasedTargets_Volume'!K79</f>
        <v>0</v>
      </c>
      <c r="I66" s="505">
        <f>'[2]2.1_RebasedTargets_Volume'!L79</f>
        <v>0</v>
      </c>
      <c r="J66" s="505">
        <f>'[2]2.1_RebasedTargets_Volume'!M79</f>
        <v>0</v>
      </c>
      <c r="K66" s="506">
        <f>'[2]2.1_RebasedTargets_Volume'!N79</f>
        <v>7</v>
      </c>
      <c r="M66" s="505">
        <f>'[2]2.1_RebasedTargets_Volume'!S79</f>
        <v>26</v>
      </c>
      <c r="N66" s="505">
        <f>'[2]2.1_RebasedTargets_Volume'!T79</f>
        <v>9</v>
      </c>
      <c r="O66" s="505">
        <f>'[2]2.1_RebasedTargets_Volume'!U79</f>
        <v>2</v>
      </c>
      <c r="P66" s="505">
        <f>'[2]2.1_RebasedTargets_Volume'!V79</f>
        <v>14</v>
      </c>
      <c r="Q66" s="505">
        <f>'[2]2.1_RebasedTargets_Volume'!W79</f>
        <v>1</v>
      </c>
      <c r="R66" s="506">
        <f>'[2]2.1_RebasedTargets_Volume'!X79</f>
        <v>0</v>
      </c>
      <c r="T66" s="505">
        <f>'[2]2.1_RebasedTargets_Volume'!AC79</f>
        <v>26</v>
      </c>
      <c r="U66" s="505">
        <f>'[2]2.1_RebasedTargets_Volume'!AD79</f>
        <v>0</v>
      </c>
      <c r="V66" s="505">
        <f>'[2]2.1_RebasedTargets_Volume'!AE79</f>
        <v>0</v>
      </c>
      <c r="W66" s="505">
        <f>'[2]2.1_RebasedTargets_Volume'!AF79</f>
        <v>19</v>
      </c>
      <c r="X66" s="505">
        <f>'[2]2.1_RebasedTargets_Volume'!AG79</f>
        <v>0</v>
      </c>
      <c r="Y66" s="506">
        <f>'[2]2.1_RebasedTargets_Volume'!AH79</f>
        <v>7</v>
      </c>
      <c r="AA66" s="505">
        <f>'[2]2.1_RebasedTargets_Volume'!AK79</f>
        <v>12</v>
      </c>
      <c r="AB66" s="505">
        <f>'[2]2.1_RebasedTargets_Volume'!AL79</f>
        <v>0</v>
      </c>
      <c r="AC66" s="505">
        <f>'[2]2.1_RebasedTargets_Volume'!AM79</f>
        <v>0</v>
      </c>
      <c r="AD66" s="505">
        <f>'[2]2.1_RebasedTargets_Volume'!AN79</f>
        <v>-5</v>
      </c>
      <c r="AE66" s="505">
        <f>'[2]2.1_RebasedTargets_Volume'!AO79</f>
        <v>0</v>
      </c>
      <c r="AF66" s="506">
        <f>'[2]2.1_RebasedTargets_Volume'!AP79</f>
        <v>-7</v>
      </c>
      <c r="AG66" s="507"/>
      <c r="AH66" s="505">
        <f>'[2]2.1_RebasedTargets_Volume'!AR79</f>
        <v>12</v>
      </c>
      <c r="AI66" s="505">
        <f>'[2]2.1_RebasedTargets_Volume'!AS79</f>
        <v>0</v>
      </c>
      <c r="AJ66" s="505">
        <f>'[2]2.1_RebasedTargets_Volume'!AT79</f>
        <v>0</v>
      </c>
      <c r="AK66" s="505">
        <f>'[2]2.1_RebasedTargets_Volume'!AU79</f>
        <v>-5</v>
      </c>
      <c r="AL66" s="505">
        <f>'[2]2.1_RebasedTargets_Volume'!AV79</f>
        <v>0</v>
      </c>
      <c r="AM66" s="506">
        <f>'[2]2.1_RebasedTargets_Volume'!AW79</f>
        <v>-7</v>
      </c>
      <c r="AN66" s="507"/>
      <c r="AO66" s="505">
        <f>'[2]2.1_RebasedTargets_Volume'!AY79</f>
        <v>0</v>
      </c>
      <c r="AP66" s="505">
        <f>'[2]2.1_RebasedTargets_Volume'!AZ79</f>
        <v>0</v>
      </c>
      <c r="AQ66" s="505">
        <f>'[2]2.1_RebasedTargets_Volume'!BA79</f>
        <v>0</v>
      </c>
      <c r="AR66" s="505">
        <f>'[2]2.1_RebasedTargets_Volume'!BB79</f>
        <v>0</v>
      </c>
      <c r="AS66" s="505">
        <f>'[2]2.1_RebasedTargets_Volume'!BC79</f>
        <v>0</v>
      </c>
      <c r="AT66" s="506">
        <f>'[2]2.1_RebasedTargets_Volume'!BD79</f>
        <v>0</v>
      </c>
      <c r="AU66" s="507"/>
      <c r="AV66" s="505">
        <f>'[2]2.1_RebasedTargets_Volume'!BF79</f>
        <v>0</v>
      </c>
      <c r="AW66" s="505">
        <f>'[2]2.1_RebasedTargets_Volume'!BG79</f>
        <v>0</v>
      </c>
      <c r="AX66" s="505">
        <f>'[2]2.1_RebasedTargets_Volume'!BH79</f>
        <v>0</v>
      </c>
      <c r="AY66" s="505">
        <f>'[2]2.1_RebasedTargets_Volume'!BI79</f>
        <v>0</v>
      </c>
      <c r="AZ66" s="505">
        <f>'[2]2.1_RebasedTargets_Volume'!BJ79</f>
        <v>0</v>
      </c>
      <c r="BA66" s="506">
        <f>'[2]2.1_RebasedTargets_Volume'!BK79</f>
        <v>0</v>
      </c>
      <c r="BB66" s="507"/>
      <c r="BC66" s="505">
        <f>'[2]2.1_RebasedTargets_Volume'!BM79</f>
        <v>0</v>
      </c>
      <c r="BD66" s="505">
        <f>'[2]2.1_RebasedTargets_Volume'!BN79</f>
        <v>0</v>
      </c>
      <c r="BE66" s="505">
        <f>'[2]2.1_RebasedTargets_Volume'!BO79</f>
        <v>0</v>
      </c>
      <c r="BF66" s="505">
        <f>'[2]2.1_RebasedTargets_Volume'!BP79</f>
        <v>0</v>
      </c>
      <c r="BG66" s="505">
        <f>'[2]2.1_RebasedTargets_Volume'!BQ79</f>
        <v>0</v>
      </c>
      <c r="BH66" s="506">
        <f>'[2]2.1_RebasedTargets_Volume'!BR79</f>
        <v>0</v>
      </c>
    </row>
    <row r="67" spans="1:60" ht="13.15">
      <c r="A67" s="508"/>
      <c r="B67" s="509"/>
      <c r="C67" s="510"/>
      <c r="D67" s="511"/>
      <c r="E67" s="504" t="s">
        <v>53</v>
      </c>
      <c r="F67" s="512">
        <f>'[2]2.1_RebasedTargets_Volume'!I80</f>
        <v>0</v>
      </c>
      <c r="G67" s="512">
        <f>'[2]2.1_RebasedTargets_Volume'!J80</f>
        <v>0</v>
      </c>
      <c r="H67" s="512">
        <f>'[2]2.1_RebasedTargets_Volume'!K80</f>
        <v>0</v>
      </c>
      <c r="I67" s="512">
        <f>'[2]2.1_RebasedTargets_Volume'!L80</f>
        <v>0</v>
      </c>
      <c r="J67" s="512">
        <f>'[2]2.1_RebasedTargets_Volume'!M80</f>
        <v>0</v>
      </c>
      <c r="K67" s="513">
        <f>'[2]2.1_RebasedTargets_Volume'!N80</f>
        <v>0</v>
      </c>
      <c r="M67" s="512">
        <f>'[2]2.1_RebasedTargets_Volume'!S80</f>
        <v>0</v>
      </c>
      <c r="N67" s="512">
        <f>'[2]2.1_RebasedTargets_Volume'!T80</f>
        <v>0</v>
      </c>
      <c r="O67" s="512">
        <f>'[2]2.1_RebasedTargets_Volume'!U80</f>
        <v>0</v>
      </c>
      <c r="P67" s="512">
        <f>'[2]2.1_RebasedTargets_Volume'!V80</f>
        <v>0</v>
      </c>
      <c r="Q67" s="512">
        <f>'[2]2.1_RebasedTargets_Volume'!W80</f>
        <v>0</v>
      </c>
      <c r="R67" s="513">
        <f>'[2]2.1_RebasedTargets_Volume'!X80</f>
        <v>0</v>
      </c>
      <c r="T67" s="512">
        <f>'[2]2.1_RebasedTargets_Volume'!AC80</f>
        <v>0</v>
      </c>
      <c r="U67" s="512">
        <f>'[2]2.1_RebasedTargets_Volume'!AD80</f>
        <v>0</v>
      </c>
      <c r="V67" s="512">
        <f>'[2]2.1_RebasedTargets_Volume'!AE80</f>
        <v>0</v>
      </c>
      <c r="W67" s="512">
        <f>'[2]2.1_RebasedTargets_Volume'!AF80</f>
        <v>0</v>
      </c>
      <c r="X67" s="512">
        <f>'[2]2.1_RebasedTargets_Volume'!AG80</f>
        <v>0</v>
      </c>
      <c r="Y67" s="513">
        <f>'[2]2.1_RebasedTargets_Volume'!AH80</f>
        <v>0</v>
      </c>
      <c r="AA67" s="512">
        <f>'[2]2.1_RebasedTargets_Volume'!AK80</f>
        <v>0</v>
      </c>
      <c r="AB67" s="512">
        <f>'[2]2.1_RebasedTargets_Volume'!AL80</f>
        <v>0</v>
      </c>
      <c r="AC67" s="512">
        <f>'[2]2.1_RebasedTargets_Volume'!AM80</f>
        <v>0</v>
      </c>
      <c r="AD67" s="512">
        <f>'[2]2.1_RebasedTargets_Volume'!AN80</f>
        <v>0</v>
      </c>
      <c r="AE67" s="512">
        <f>'[2]2.1_RebasedTargets_Volume'!AO80</f>
        <v>0</v>
      </c>
      <c r="AF67" s="513">
        <f>'[2]2.1_RebasedTargets_Volume'!AP80</f>
        <v>0</v>
      </c>
      <c r="AG67" s="507"/>
      <c r="AH67" s="512">
        <f>'[2]2.1_RebasedTargets_Volume'!AR80</f>
        <v>0</v>
      </c>
      <c r="AI67" s="512">
        <f>'[2]2.1_RebasedTargets_Volume'!AS80</f>
        <v>0</v>
      </c>
      <c r="AJ67" s="512">
        <f>'[2]2.1_RebasedTargets_Volume'!AT80</f>
        <v>0</v>
      </c>
      <c r="AK67" s="512">
        <f>'[2]2.1_RebasedTargets_Volume'!AU80</f>
        <v>0</v>
      </c>
      <c r="AL67" s="512">
        <f>'[2]2.1_RebasedTargets_Volume'!AV80</f>
        <v>0</v>
      </c>
      <c r="AM67" s="513">
        <f>'[2]2.1_RebasedTargets_Volume'!AW80</f>
        <v>0</v>
      </c>
      <c r="AN67" s="507"/>
      <c r="AO67" s="512">
        <f>'[2]2.1_RebasedTargets_Volume'!AY80</f>
        <v>0</v>
      </c>
      <c r="AP67" s="512">
        <f>'[2]2.1_RebasedTargets_Volume'!AZ80</f>
        <v>0</v>
      </c>
      <c r="AQ67" s="512">
        <f>'[2]2.1_RebasedTargets_Volume'!BA80</f>
        <v>0</v>
      </c>
      <c r="AR67" s="512">
        <f>'[2]2.1_RebasedTargets_Volume'!BB80</f>
        <v>0</v>
      </c>
      <c r="AS67" s="512">
        <f>'[2]2.1_RebasedTargets_Volume'!BC80</f>
        <v>0</v>
      </c>
      <c r="AT67" s="513">
        <f>'[2]2.1_RebasedTargets_Volume'!BD80</f>
        <v>0</v>
      </c>
      <c r="AU67" s="507"/>
      <c r="AV67" s="512">
        <f>'[2]2.1_RebasedTargets_Volume'!BF80</f>
        <v>0</v>
      </c>
      <c r="AW67" s="512">
        <f>'[2]2.1_RebasedTargets_Volume'!BG80</f>
        <v>0</v>
      </c>
      <c r="AX67" s="512">
        <f>'[2]2.1_RebasedTargets_Volume'!BH80</f>
        <v>0</v>
      </c>
      <c r="AY67" s="512">
        <f>'[2]2.1_RebasedTargets_Volume'!BI80</f>
        <v>0</v>
      </c>
      <c r="AZ67" s="512">
        <f>'[2]2.1_RebasedTargets_Volume'!BJ80</f>
        <v>0</v>
      </c>
      <c r="BA67" s="513">
        <f>'[2]2.1_RebasedTargets_Volume'!BK80</f>
        <v>0</v>
      </c>
      <c r="BB67" s="507"/>
      <c r="BC67" s="512">
        <f>'[2]2.1_RebasedTargets_Volume'!BM80</f>
        <v>0</v>
      </c>
      <c r="BD67" s="512">
        <f>'[2]2.1_RebasedTargets_Volume'!BN80</f>
        <v>0</v>
      </c>
      <c r="BE67" s="512">
        <f>'[2]2.1_RebasedTargets_Volume'!BO80</f>
        <v>0</v>
      </c>
      <c r="BF67" s="512">
        <f>'[2]2.1_RebasedTargets_Volume'!BP80</f>
        <v>0</v>
      </c>
      <c r="BG67" s="512">
        <f>'[2]2.1_RebasedTargets_Volume'!BQ80</f>
        <v>0</v>
      </c>
      <c r="BH67" s="513">
        <f>'[2]2.1_RebasedTargets_Volume'!BR80</f>
        <v>0</v>
      </c>
    </row>
    <row r="68" spans="1:60" ht="13.15">
      <c r="A68" s="508"/>
      <c r="B68" s="509"/>
      <c r="C68" s="510"/>
      <c r="D68" s="511"/>
      <c r="E68" s="504" t="s">
        <v>54</v>
      </c>
      <c r="F68" s="512">
        <f>'[2]2.1_RebasedTargets_Volume'!I81</f>
        <v>0</v>
      </c>
      <c r="G68" s="512">
        <f>'[2]2.1_RebasedTargets_Volume'!J81</f>
        <v>0</v>
      </c>
      <c r="H68" s="512">
        <f>'[2]2.1_RebasedTargets_Volume'!K81</f>
        <v>0</v>
      </c>
      <c r="I68" s="512">
        <f>'[2]2.1_RebasedTargets_Volume'!L81</f>
        <v>0</v>
      </c>
      <c r="J68" s="512">
        <f>'[2]2.1_RebasedTargets_Volume'!M81</f>
        <v>0</v>
      </c>
      <c r="K68" s="513">
        <f>'[2]2.1_RebasedTargets_Volume'!N81</f>
        <v>0</v>
      </c>
      <c r="M68" s="512">
        <f>'[2]2.1_RebasedTargets_Volume'!S81</f>
        <v>0</v>
      </c>
      <c r="N68" s="512">
        <f>'[2]2.1_RebasedTargets_Volume'!T81</f>
        <v>0</v>
      </c>
      <c r="O68" s="512">
        <f>'[2]2.1_RebasedTargets_Volume'!U81</f>
        <v>0</v>
      </c>
      <c r="P68" s="512">
        <f>'[2]2.1_RebasedTargets_Volume'!V81</f>
        <v>0</v>
      </c>
      <c r="Q68" s="512">
        <f>'[2]2.1_RebasedTargets_Volume'!W81</f>
        <v>0</v>
      </c>
      <c r="R68" s="513">
        <f>'[2]2.1_RebasedTargets_Volume'!X81</f>
        <v>0</v>
      </c>
      <c r="T68" s="512">
        <f>'[2]2.1_RebasedTargets_Volume'!AC81</f>
        <v>0</v>
      </c>
      <c r="U68" s="512">
        <f>'[2]2.1_RebasedTargets_Volume'!AD81</f>
        <v>0</v>
      </c>
      <c r="V68" s="512">
        <f>'[2]2.1_RebasedTargets_Volume'!AE81</f>
        <v>0</v>
      </c>
      <c r="W68" s="512">
        <f>'[2]2.1_RebasedTargets_Volume'!AF81</f>
        <v>0</v>
      </c>
      <c r="X68" s="512">
        <f>'[2]2.1_RebasedTargets_Volume'!AG81</f>
        <v>0</v>
      </c>
      <c r="Y68" s="513">
        <f>'[2]2.1_RebasedTargets_Volume'!AH81</f>
        <v>0</v>
      </c>
      <c r="AA68" s="512">
        <f>'[2]2.1_RebasedTargets_Volume'!AK81</f>
        <v>0</v>
      </c>
      <c r="AB68" s="512">
        <f>'[2]2.1_RebasedTargets_Volume'!AL81</f>
        <v>0</v>
      </c>
      <c r="AC68" s="512">
        <f>'[2]2.1_RebasedTargets_Volume'!AM81</f>
        <v>0</v>
      </c>
      <c r="AD68" s="512">
        <f>'[2]2.1_RebasedTargets_Volume'!AN81</f>
        <v>0</v>
      </c>
      <c r="AE68" s="512">
        <f>'[2]2.1_RebasedTargets_Volume'!AO81</f>
        <v>0</v>
      </c>
      <c r="AF68" s="513">
        <f>'[2]2.1_RebasedTargets_Volume'!AP81</f>
        <v>0</v>
      </c>
      <c r="AG68" s="507"/>
      <c r="AH68" s="512">
        <f>'[2]2.1_RebasedTargets_Volume'!AR81</f>
        <v>0</v>
      </c>
      <c r="AI68" s="512">
        <f>'[2]2.1_RebasedTargets_Volume'!AS81</f>
        <v>0</v>
      </c>
      <c r="AJ68" s="512">
        <f>'[2]2.1_RebasedTargets_Volume'!AT81</f>
        <v>0</v>
      </c>
      <c r="AK68" s="512">
        <f>'[2]2.1_RebasedTargets_Volume'!AU81</f>
        <v>0</v>
      </c>
      <c r="AL68" s="512">
        <f>'[2]2.1_RebasedTargets_Volume'!AV81</f>
        <v>0</v>
      </c>
      <c r="AM68" s="513">
        <f>'[2]2.1_RebasedTargets_Volume'!AW81</f>
        <v>0</v>
      </c>
      <c r="AN68" s="507"/>
      <c r="AO68" s="512">
        <f>'[2]2.1_RebasedTargets_Volume'!AY81</f>
        <v>0</v>
      </c>
      <c r="AP68" s="512">
        <f>'[2]2.1_RebasedTargets_Volume'!AZ81</f>
        <v>0</v>
      </c>
      <c r="AQ68" s="512">
        <f>'[2]2.1_RebasedTargets_Volume'!BA81</f>
        <v>0</v>
      </c>
      <c r="AR68" s="512">
        <f>'[2]2.1_RebasedTargets_Volume'!BB81</f>
        <v>0</v>
      </c>
      <c r="AS68" s="512">
        <f>'[2]2.1_RebasedTargets_Volume'!BC81</f>
        <v>0</v>
      </c>
      <c r="AT68" s="513">
        <f>'[2]2.1_RebasedTargets_Volume'!BD81</f>
        <v>0</v>
      </c>
      <c r="AU68" s="507"/>
      <c r="AV68" s="512">
        <f>'[2]2.1_RebasedTargets_Volume'!BF81</f>
        <v>0</v>
      </c>
      <c r="AW68" s="512">
        <f>'[2]2.1_RebasedTargets_Volume'!BG81</f>
        <v>0</v>
      </c>
      <c r="AX68" s="512">
        <f>'[2]2.1_RebasedTargets_Volume'!BH81</f>
        <v>0</v>
      </c>
      <c r="AY68" s="512">
        <f>'[2]2.1_RebasedTargets_Volume'!BI81</f>
        <v>0</v>
      </c>
      <c r="AZ68" s="512">
        <f>'[2]2.1_RebasedTargets_Volume'!BJ81</f>
        <v>0</v>
      </c>
      <c r="BA68" s="513">
        <f>'[2]2.1_RebasedTargets_Volume'!BK81</f>
        <v>0</v>
      </c>
      <c r="BB68" s="507"/>
      <c r="BC68" s="512">
        <f>'[2]2.1_RebasedTargets_Volume'!BM81</f>
        <v>0</v>
      </c>
      <c r="BD68" s="512">
        <f>'[2]2.1_RebasedTargets_Volume'!BN81</f>
        <v>0</v>
      </c>
      <c r="BE68" s="512">
        <f>'[2]2.1_RebasedTargets_Volume'!BO81</f>
        <v>0</v>
      </c>
      <c r="BF68" s="512">
        <f>'[2]2.1_RebasedTargets_Volume'!BP81</f>
        <v>0</v>
      </c>
      <c r="BG68" s="512">
        <f>'[2]2.1_RebasedTargets_Volume'!BQ81</f>
        <v>0</v>
      </c>
      <c r="BH68" s="513">
        <f>'[2]2.1_RebasedTargets_Volume'!BR81</f>
        <v>0</v>
      </c>
    </row>
    <row r="69" spans="1:60" ht="13.5" thickBot="1">
      <c r="A69" s="508"/>
      <c r="B69" s="514"/>
      <c r="C69" s="515"/>
      <c r="D69" s="516"/>
      <c r="E69" s="517" t="s">
        <v>55</v>
      </c>
      <c r="F69" s="518">
        <f>'[2]2.1_RebasedTargets_Volume'!I82</f>
        <v>19</v>
      </c>
      <c r="G69" s="518">
        <f>'[2]2.1_RebasedTargets_Volume'!J82</f>
        <v>0</v>
      </c>
      <c r="H69" s="518">
        <f>'[2]2.1_RebasedTargets_Volume'!K82</f>
        <v>19</v>
      </c>
      <c r="I69" s="518">
        <f>'[2]2.1_RebasedTargets_Volume'!L82</f>
        <v>0</v>
      </c>
      <c r="J69" s="518">
        <f>'[2]2.1_RebasedTargets_Volume'!M82</f>
        <v>0</v>
      </c>
      <c r="K69" s="519">
        <f>'[2]2.1_RebasedTargets_Volume'!N82</f>
        <v>0</v>
      </c>
      <c r="M69" s="518">
        <f>'[2]2.1_RebasedTargets_Volume'!S82</f>
        <v>0</v>
      </c>
      <c r="N69" s="518">
        <f>'[2]2.1_RebasedTargets_Volume'!T82</f>
        <v>0</v>
      </c>
      <c r="O69" s="518">
        <f>'[2]2.1_RebasedTargets_Volume'!U82</f>
        <v>0</v>
      </c>
      <c r="P69" s="518">
        <f>'[2]2.1_RebasedTargets_Volume'!V82</f>
        <v>0</v>
      </c>
      <c r="Q69" s="518">
        <f>'[2]2.1_RebasedTargets_Volume'!W82</f>
        <v>0</v>
      </c>
      <c r="R69" s="519">
        <f>'[2]2.1_RebasedTargets_Volume'!X82</f>
        <v>0</v>
      </c>
      <c r="T69" s="518">
        <f>'[2]2.1_RebasedTargets_Volume'!AC82</f>
        <v>0</v>
      </c>
      <c r="U69" s="518">
        <f>'[2]2.1_RebasedTargets_Volume'!AD82</f>
        <v>0</v>
      </c>
      <c r="V69" s="518">
        <f>'[2]2.1_RebasedTargets_Volume'!AE82</f>
        <v>0</v>
      </c>
      <c r="W69" s="518">
        <f>'[2]2.1_RebasedTargets_Volume'!AF82</f>
        <v>0</v>
      </c>
      <c r="X69" s="518">
        <f>'[2]2.1_RebasedTargets_Volume'!AG82</f>
        <v>0</v>
      </c>
      <c r="Y69" s="519">
        <f>'[2]2.1_RebasedTargets_Volume'!AH82</f>
        <v>0</v>
      </c>
      <c r="AA69" s="518">
        <f>'[2]2.1_RebasedTargets_Volume'!AK82</f>
        <v>0</v>
      </c>
      <c r="AB69" s="518">
        <f>'[2]2.1_RebasedTargets_Volume'!AL82</f>
        <v>0</v>
      </c>
      <c r="AC69" s="518">
        <f>'[2]2.1_RebasedTargets_Volume'!AM82</f>
        <v>0</v>
      </c>
      <c r="AD69" s="518">
        <f>'[2]2.1_RebasedTargets_Volume'!AN82</f>
        <v>0</v>
      </c>
      <c r="AE69" s="518">
        <f>'[2]2.1_RebasedTargets_Volume'!AO82</f>
        <v>0</v>
      </c>
      <c r="AF69" s="519">
        <f>'[2]2.1_RebasedTargets_Volume'!AP82</f>
        <v>0</v>
      </c>
      <c r="AG69" s="507"/>
      <c r="AH69" s="518">
        <f>'[2]2.1_RebasedTargets_Volume'!AR82</f>
        <v>0</v>
      </c>
      <c r="AI69" s="518">
        <f>'[2]2.1_RebasedTargets_Volume'!AS82</f>
        <v>0</v>
      </c>
      <c r="AJ69" s="518">
        <f>'[2]2.1_RebasedTargets_Volume'!AT82</f>
        <v>0</v>
      </c>
      <c r="AK69" s="518">
        <f>'[2]2.1_RebasedTargets_Volume'!AU82</f>
        <v>0</v>
      </c>
      <c r="AL69" s="518">
        <f>'[2]2.1_RebasedTargets_Volume'!AV82</f>
        <v>0</v>
      </c>
      <c r="AM69" s="519">
        <f>'[2]2.1_RebasedTargets_Volume'!AW82</f>
        <v>0</v>
      </c>
      <c r="AN69" s="507"/>
      <c r="AO69" s="518">
        <f>'[2]2.1_RebasedTargets_Volume'!AY82</f>
        <v>0</v>
      </c>
      <c r="AP69" s="518">
        <f>'[2]2.1_RebasedTargets_Volume'!AZ82</f>
        <v>0</v>
      </c>
      <c r="AQ69" s="518">
        <f>'[2]2.1_RebasedTargets_Volume'!BA82</f>
        <v>0</v>
      </c>
      <c r="AR69" s="518">
        <f>'[2]2.1_RebasedTargets_Volume'!BB82</f>
        <v>0</v>
      </c>
      <c r="AS69" s="518">
        <f>'[2]2.1_RebasedTargets_Volume'!BC82</f>
        <v>0</v>
      </c>
      <c r="AT69" s="519">
        <f>'[2]2.1_RebasedTargets_Volume'!BD82</f>
        <v>0</v>
      </c>
      <c r="AU69" s="507"/>
      <c r="AV69" s="518">
        <f>'[2]2.1_RebasedTargets_Volume'!BF82</f>
        <v>0</v>
      </c>
      <c r="AW69" s="518">
        <f>'[2]2.1_RebasedTargets_Volume'!BG82</f>
        <v>0</v>
      </c>
      <c r="AX69" s="518">
        <f>'[2]2.1_RebasedTargets_Volume'!BH82</f>
        <v>0</v>
      </c>
      <c r="AY69" s="518">
        <f>'[2]2.1_RebasedTargets_Volume'!BI82</f>
        <v>0</v>
      </c>
      <c r="AZ69" s="518">
        <f>'[2]2.1_RebasedTargets_Volume'!BJ82</f>
        <v>0</v>
      </c>
      <c r="BA69" s="519">
        <f>'[2]2.1_RebasedTargets_Volume'!BK82</f>
        <v>0</v>
      </c>
      <c r="BB69" s="507"/>
      <c r="BC69" s="518">
        <f>'[2]2.1_RebasedTargets_Volume'!BM82</f>
        <v>0</v>
      </c>
      <c r="BD69" s="518">
        <f>'[2]2.1_RebasedTargets_Volume'!BN82</f>
        <v>0</v>
      </c>
      <c r="BE69" s="518">
        <f>'[2]2.1_RebasedTargets_Volume'!BO82</f>
        <v>0</v>
      </c>
      <c r="BF69" s="518">
        <f>'[2]2.1_RebasedTargets_Volume'!BP82</f>
        <v>0</v>
      </c>
      <c r="BG69" s="518">
        <f>'[2]2.1_RebasedTargets_Volume'!BQ82</f>
        <v>0</v>
      </c>
      <c r="BH69" s="519">
        <f>'[2]2.1_RebasedTargets_Volume'!BR82</f>
        <v>0</v>
      </c>
    </row>
    <row r="70" spans="1:60" ht="25.5">
      <c r="A70" s="520" t="s">
        <v>9</v>
      </c>
      <c r="B70" s="501">
        <v>34</v>
      </c>
      <c r="C70" s="502" t="s">
        <v>25</v>
      </c>
      <c r="D70" s="503" t="s">
        <v>58</v>
      </c>
      <c r="E70" s="521" t="s">
        <v>52</v>
      </c>
      <c r="F70" s="505">
        <f>'[2]2.1_RebasedTargets_Volume'!I83</f>
        <v>3</v>
      </c>
      <c r="G70" s="505">
        <f>'[2]2.1_RebasedTargets_Volume'!J83</f>
        <v>0</v>
      </c>
      <c r="H70" s="505">
        <f>'[2]2.1_RebasedTargets_Volume'!K83</f>
        <v>0</v>
      </c>
      <c r="I70" s="505">
        <f>'[2]2.1_RebasedTargets_Volume'!L83</f>
        <v>0</v>
      </c>
      <c r="J70" s="505">
        <f>'[2]2.1_RebasedTargets_Volume'!M83</f>
        <v>0</v>
      </c>
      <c r="K70" s="506">
        <f>'[2]2.1_RebasedTargets_Volume'!N83</f>
        <v>3</v>
      </c>
      <c r="M70" s="505">
        <f>'[2]2.1_RebasedTargets_Volume'!S83</f>
        <v>0</v>
      </c>
      <c r="N70" s="505">
        <f>'[2]2.1_RebasedTargets_Volume'!T83</f>
        <v>0</v>
      </c>
      <c r="O70" s="505">
        <f>'[2]2.1_RebasedTargets_Volume'!U83</f>
        <v>0</v>
      </c>
      <c r="P70" s="505">
        <f>'[2]2.1_RebasedTargets_Volume'!V83</f>
        <v>0</v>
      </c>
      <c r="Q70" s="505">
        <f>'[2]2.1_RebasedTargets_Volume'!W83</f>
        <v>0</v>
      </c>
      <c r="R70" s="506">
        <f>'[2]2.1_RebasedTargets_Volume'!X83</f>
        <v>0</v>
      </c>
      <c r="T70" s="505">
        <f>'[2]2.1_RebasedTargets_Volume'!AC83</f>
        <v>0</v>
      </c>
      <c r="U70" s="505">
        <f>'[2]2.1_RebasedTargets_Volume'!AD83</f>
        <v>0</v>
      </c>
      <c r="V70" s="505">
        <f>'[2]2.1_RebasedTargets_Volume'!AE83</f>
        <v>0</v>
      </c>
      <c r="W70" s="505">
        <f>'[2]2.1_RebasedTargets_Volume'!AF83</f>
        <v>0</v>
      </c>
      <c r="X70" s="505">
        <f>'[2]2.1_RebasedTargets_Volume'!AG83</f>
        <v>0</v>
      </c>
      <c r="Y70" s="506">
        <f>'[2]2.1_RebasedTargets_Volume'!AH83</f>
        <v>0</v>
      </c>
      <c r="AA70" s="505">
        <f>'[2]2.1_RebasedTargets_Volume'!AK83</f>
        <v>0</v>
      </c>
      <c r="AB70" s="505">
        <f>'[2]2.1_RebasedTargets_Volume'!AL83</f>
        <v>0</v>
      </c>
      <c r="AC70" s="505">
        <f>'[2]2.1_RebasedTargets_Volume'!AM83</f>
        <v>0</v>
      </c>
      <c r="AD70" s="505">
        <f>'[2]2.1_RebasedTargets_Volume'!AN83</f>
        <v>0</v>
      </c>
      <c r="AE70" s="505">
        <f>'[2]2.1_RebasedTargets_Volume'!AO83</f>
        <v>0</v>
      </c>
      <c r="AF70" s="506">
        <f>'[2]2.1_RebasedTargets_Volume'!AP83</f>
        <v>0</v>
      </c>
      <c r="AG70" s="507"/>
      <c r="AH70" s="505">
        <f>'[2]2.1_RebasedTargets_Volume'!AR83</f>
        <v>0</v>
      </c>
      <c r="AI70" s="505">
        <f>'[2]2.1_RebasedTargets_Volume'!AS83</f>
        <v>0</v>
      </c>
      <c r="AJ70" s="505">
        <f>'[2]2.1_RebasedTargets_Volume'!AT83</f>
        <v>0</v>
      </c>
      <c r="AK70" s="505">
        <f>'[2]2.1_RebasedTargets_Volume'!AU83</f>
        <v>0</v>
      </c>
      <c r="AL70" s="505">
        <f>'[2]2.1_RebasedTargets_Volume'!AV83</f>
        <v>0</v>
      </c>
      <c r="AM70" s="506">
        <f>'[2]2.1_RebasedTargets_Volume'!AW83</f>
        <v>0</v>
      </c>
      <c r="AN70" s="507"/>
      <c r="AO70" s="505">
        <f>'[2]2.1_RebasedTargets_Volume'!AY83</f>
        <v>0</v>
      </c>
      <c r="AP70" s="505">
        <f>'[2]2.1_RebasedTargets_Volume'!AZ83</f>
        <v>0</v>
      </c>
      <c r="AQ70" s="505">
        <f>'[2]2.1_RebasedTargets_Volume'!BA83</f>
        <v>0</v>
      </c>
      <c r="AR70" s="505">
        <f>'[2]2.1_RebasedTargets_Volume'!BB83</f>
        <v>0</v>
      </c>
      <c r="AS70" s="505">
        <f>'[2]2.1_RebasedTargets_Volume'!BC83</f>
        <v>0</v>
      </c>
      <c r="AT70" s="506">
        <f>'[2]2.1_RebasedTargets_Volume'!BD83</f>
        <v>0</v>
      </c>
      <c r="AU70" s="507"/>
      <c r="AV70" s="505">
        <f>'[2]2.1_RebasedTargets_Volume'!BF83</f>
        <v>0</v>
      </c>
      <c r="AW70" s="505">
        <f>'[2]2.1_RebasedTargets_Volume'!BG83</f>
        <v>0</v>
      </c>
      <c r="AX70" s="505">
        <f>'[2]2.1_RebasedTargets_Volume'!BH83</f>
        <v>0</v>
      </c>
      <c r="AY70" s="505">
        <f>'[2]2.1_RebasedTargets_Volume'!BI83</f>
        <v>0</v>
      </c>
      <c r="AZ70" s="505">
        <f>'[2]2.1_RebasedTargets_Volume'!BJ83</f>
        <v>0</v>
      </c>
      <c r="BA70" s="506">
        <f>'[2]2.1_RebasedTargets_Volume'!BK83</f>
        <v>0</v>
      </c>
      <c r="BB70" s="507"/>
      <c r="BC70" s="505">
        <f>'[2]2.1_RebasedTargets_Volume'!BM83</f>
        <v>0</v>
      </c>
      <c r="BD70" s="505">
        <f>'[2]2.1_RebasedTargets_Volume'!BN83</f>
        <v>0</v>
      </c>
      <c r="BE70" s="505">
        <f>'[2]2.1_RebasedTargets_Volume'!BO83</f>
        <v>0</v>
      </c>
      <c r="BF70" s="505">
        <f>'[2]2.1_RebasedTargets_Volume'!BP83</f>
        <v>0</v>
      </c>
      <c r="BG70" s="505">
        <f>'[2]2.1_RebasedTargets_Volume'!BQ83</f>
        <v>0</v>
      </c>
      <c r="BH70" s="506">
        <f>'[2]2.1_RebasedTargets_Volume'!BR83</f>
        <v>0</v>
      </c>
    </row>
    <row r="71" spans="1:60" ht="13.15">
      <c r="A71" s="508"/>
      <c r="B71" s="509"/>
      <c r="C71" s="510"/>
      <c r="D71" s="511"/>
      <c r="E71" s="504" t="s">
        <v>53</v>
      </c>
      <c r="F71" s="512">
        <f>'[2]2.1_RebasedTargets_Volume'!I84</f>
        <v>0</v>
      </c>
      <c r="G71" s="512">
        <f>'[2]2.1_RebasedTargets_Volume'!J84</f>
        <v>0</v>
      </c>
      <c r="H71" s="512">
        <f>'[2]2.1_RebasedTargets_Volume'!K84</f>
        <v>0</v>
      </c>
      <c r="I71" s="512">
        <f>'[2]2.1_RebasedTargets_Volume'!L84</f>
        <v>0</v>
      </c>
      <c r="J71" s="512">
        <f>'[2]2.1_RebasedTargets_Volume'!M84</f>
        <v>0</v>
      </c>
      <c r="K71" s="513">
        <f>'[2]2.1_RebasedTargets_Volume'!N84</f>
        <v>0</v>
      </c>
      <c r="M71" s="512">
        <f>'[2]2.1_RebasedTargets_Volume'!S84</f>
        <v>3</v>
      </c>
      <c r="N71" s="512">
        <f>'[2]2.1_RebasedTargets_Volume'!T84</f>
        <v>0</v>
      </c>
      <c r="O71" s="512">
        <f>'[2]2.1_RebasedTargets_Volume'!U84</f>
        <v>0</v>
      </c>
      <c r="P71" s="512">
        <f>'[2]2.1_RebasedTargets_Volume'!V84</f>
        <v>0</v>
      </c>
      <c r="Q71" s="512">
        <f>'[2]2.1_RebasedTargets_Volume'!W84</f>
        <v>0</v>
      </c>
      <c r="R71" s="513">
        <f>'[2]2.1_RebasedTargets_Volume'!X84</f>
        <v>3</v>
      </c>
      <c r="T71" s="512">
        <f>'[2]2.1_RebasedTargets_Volume'!AC84</f>
        <v>3</v>
      </c>
      <c r="U71" s="512">
        <f>'[2]2.1_RebasedTargets_Volume'!AD84</f>
        <v>0</v>
      </c>
      <c r="V71" s="512">
        <f>'[2]2.1_RebasedTargets_Volume'!AE84</f>
        <v>0</v>
      </c>
      <c r="W71" s="512">
        <f>'[2]2.1_RebasedTargets_Volume'!AF84</f>
        <v>0</v>
      </c>
      <c r="X71" s="512">
        <f>'[2]2.1_RebasedTargets_Volume'!AG84</f>
        <v>0</v>
      </c>
      <c r="Y71" s="513">
        <f>'[2]2.1_RebasedTargets_Volume'!AH84</f>
        <v>3</v>
      </c>
      <c r="AA71" s="512">
        <f>'[2]2.1_RebasedTargets_Volume'!AK84</f>
        <v>3</v>
      </c>
      <c r="AB71" s="512">
        <f>'[2]2.1_RebasedTargets_Volume'!AL84</f>
        <v>0</v>
      </c>
      <c r="AC71" s="512">
        <f>'[2]2.1_RebasedTargets_Volume'!AM84</f>
        <v>0</v>
      </c>
      <c r="AD71" s="512">
        <f>'[2]2.1_RebasedTargets_Volume'!AN84</f>
        <v>0</v>
      </c>
      <c r="AE71" s="512">
        <f>'[2]2.1_RebasedTargets_Volume'!AO84</f>
        <v>0</v>
      </c>
      <c r="AF71" s="513">
        <f>'[2]2.1_RebasedTargets_Volume'!AP84</f>
        <v>-3</v>
      </c>
      <c r="AG71" s="507"/>
      <c r="AH71" s="512">
        <f>'[2]2.1_RebasedTargets_Volume'!AR84</f>
        <v>0</v>
      </c>
      <c r="AI71" s="512">
        <f>'[2]2.1_RebasedTargets_Volume'!AS84</f>
        <v>0</v>
      </c>
      <c r="AJ71" s="512">
        <f>'[2]2.1_RebasedTargets_Volume'!AT84</f>
        <v>0</v>
      </c>
      <c r="AK71" s="512">
        <f>'[2]2.1_RebasedTargets_Volume'!AU84</f>
        <v>0</v>
      </c>
      <c r="AL71" s="512">
        <f>'[2]2.1_RebasedTargets_Volume'!AV84</f>
        <v>0</v>
      </c>
      <c r="AM71" s="513">
        <f>'[2]2.1_RebasedTargets_Volume'!AW84</f>
        <v>0</v>
      </c>
      <c r="AN71" s="507"/>
      <c r="AO71" s="512">
        <f>'[2]2.1_RebasedTargets_Volume'!AY84</f>
        <v>3</v>
      </c>
      <c r="AP71" s="512">
        <f>'[2]2.1_RebasedTargets_Volume'!AZ84</f>
        <v>0</v>
      </c>
      <c r="AQ71" s="512">
        <f>'[2]2.1_RebasedTargets_Volume'!BA84</f>
        <v>0</v>
      </c>
      <c r="AR71" s="512">
        <f>'[2]2.1_RebasedTargets_Volume'!BB84</f>
        <v>0</v>
      </c>
      <c r="AS71" s="512">
        <f>'[2]2.1_RebasedTargets_Volume'!BC84</f>
        <v>0</v>
      </c>
      <c r="AT71" s="513">
        <f>'[2]2.1_RebasedTargets_Volume'!BD84</f>
        <v>-3</v>
      </c>
      <c r="AU71" s="507"/>
      <c r="AV71" s="512">
        <f>'[2]2.1_RebasedTargets_Volume'!BF84</f>
        <v>0</v>
      </c>
      <c r="AW71" s="512">
        <f>'[2]2.1_RebasedTargets_Volume'!BG84</f>
        <v>0</v>
      </c>
      <c r="AX71" s="512">
        <f>'[2]2.1_RebasedTargets_Volume'!BH84</f>
        <v>0</v>
      </c>
      <c r="AY71" s="512">
        <f>'[2]2.1_RebasedTargets_Volume'!BI84</f>
        <v>0</v>
      </c>
      <c r="AZ71" s="512">
        <f>'[2]2.1_RebasedTargets_Volume'!BJ84</f>
        <v>0</v>
      </c>
      <c r="BA71" s="513">
        <f>'[2]2.1_RebasedTargets_Volume'!BK84</f>
        <v>0</v>
      </c>
      <c r="BB71" s="507"/>
      <c r="BC71" s="512">
        <f>'[2]2.1_RebasedTargets_Volume'!BM84</f>
        <v>0</v>
      </c>
      <c r="BD71" s="512">
        <f>'[2]2.1_RebasedTargets_Volume'!BN84</f>
        <v>0</v>
      </c>
      <c r="BE71" s="512">
        <f>'[2]2.1_RebasedTargets_Volume'!BO84</f>
        <v>0</v>
      </c>
      <c r="BF71" s="512">
        <f>'[2]2.1_RebasedTargets_Volume'!BP84</f>
        <v>0</v>
      </c>
      <c r="BG71" s="512">
        <f>'[2]2.1_RebasedTargets_Volume'!BQ84</f>
        <v>0</v>
      </c>
      <c r="BH71" s="513">
        <f>'[2]2.1_RebasedTargets_Volume'!BR84</f>
        <v>0</v>
      </c>
    </row>
    <row r="72" spans="1:60" ht="13.15">
      <c r="A72" s="508"/>
      <c r="B72" s="509"/>
      <c r="C72" s="510"/>
      <c r="D72" s="511"/>
      <c r="E72" s="504" t="s">
        <v>54</v>
      </c>
      <c r="F72" s="512">
        <f>'[2]2.1_RebasedTargets_Volume'!I85</f>
        <v>0</v>
      </c>
      <c r="G72" s="512">
        <f>'[2]2.1_RebasedTargets_Volume'!J85</f>
        <v>0</v>
      </c>
      <c r="H72" s="512">
        <f>'[2]2.1_RebasedTargets_Volume'!K85</f>
        <v>0</v>
      </c>
      <c r="I72" s="512">
        <f>'[2]2.1_RebasedTargets_Volume'!L85</f>
        <v>0</v>
      </c>
      <c r="J72" s="512">
        <f>'[2]2.1_RebasedTargets_Volume'!M85</f>
        <v>0</v>
      </c>
      <c r="K72" s="513">
        <f>'[2]2.1_RebasedTargets_Volume'!N85</f>
        <v>0</v>
      </c>
      <c r="M72" s="512">
        <f>'[2]2.1_RebasedTargets_Volume'!S85</f>
        <v>3</v>
      </c>
      <c r="N72" s="512">
        <f>'[2]2.1_RebasedTargets_Volume'!T85</f>
        <v>0</v>
      </c>
      <c r="O72" s="512">
        <f>'[2]2.1_RebasedTargets_Volume'!U85</f>
        <v>0</v>
      </c>
      <c r="P72" s="512">
        <f>'[2]2.1_RebasedTargets_Volume'!V85</f>
        <v>0</v>
      </c>
      <c r="Q72" s="512">
        <f>'[2]2.1_RebasedTargets_Volume'!W85</f>
        <v>0</v>
      </c>
      <c r="R72" s="513">
        <f>'[2]2.1_RebasedTargets_Volume'!X85</f>
        <v>3</v>
      </c>
      <c r="T72" s="512">
        <f>'[2]2.1_RebasedTargets_Volume'!AC85</f>
        <v>3</v>
      </c>
      <c r="U72" s="512">
        <f>'[2]2.1_RebasedTargets_Volume'!AD85</f>
        <v>0</v>
      </c>
      <c r="V72" s="512">
        <f>'[2]2.1_RebasedTargets_Volume'!AE85</f>
        <v>0</v>
      </c>
      <c r="W72" s="512">
        <f>'[2]2.1_RebasedTargets_Volume'!AF85</f>
        <v>0</v>
      </c>
      <c r="X72" s="512">
        <f>'[2]2.1_RebasedTargets_Volume'!AG85</f>
        <v>0</v>
      </c>
      <c r="Y72" s="513">
        <f>'[2]2.1_RebasedTargets_Volume'!AH85</f>
        <v>3</v>
      </c>
      <c r="AA72" s="512">
        <f>'[2]2.1_RebasedTargets_Volume'!AK85</f>
        <v>0</v>
      </c>
      <c r="AB72" s="512">
        <f>'[2]2.1_RebasedTargets_Volume'!AL85</f>
        <v>0</v>
      </c>
      <c r="AC72" s="512">
        <f>'[2]2.1_RebasedTargets_Volume'!AM85</f>
        <v>0</v>
      </c>
      <c r="AD72" s="512">
        <f>'[2]2.1_RebasedTargets_Volume'!AN85</f>
        <v>0</v>
      </c>
      <c r="AE72" s="512">
        <f>'[2]2.1_RebasedTargets_Volume'!AO85</f>
        <v>0</v>
      </c>
      <c r="AF72" s="513">
        <f>'[2]2.1_RebasedTargets_Volume'!AP85</f>
        <v>0</v>
      </c>
      <c r="AG72" s="507"/>
      <c r="AH72" s="512">
        <f>'[2]2.1_RebasedTargets_Volume'!AR85</f>
        <v>0</v>
      </c>
      <c r="AI72" s="512">
        <f>'[2]2.1_RebasedTargets_Volume'!AS85</f>
        <v>0</v>
      </c>
      <c r="AJ72" s="512">
        <f>'[2]2.1_RebasedTargets_Volume'!AT85</f>
        <v>0</v>
      </c>
      <c r="AK72" s="512">
        <f>'[2]2.1_RebasedTargets_Volume'!AU85</f>
        <v>0</v>
      </c>
      <c r="AL72" s="512">
        <f>'[2]2.1_RebasedTargets_Volume'!AV85</f>
        <v>0</v>
      </c>
      <c r="AM72" s="513">
        <f>'[2]2.1_RebasedTargets_Volume'!AW85</f>
        <v>0</v>
      </c>
      <c r="AN72" s="507"/>
      <c r="AO72" s="512">
        <f>'[2]2.1_RebasedTargets_Volume'!AY85</f>
        <v>0</v>
      </c>
      <c r="AP72" s="512">
        <f>'[2]2.1_RebasedTargets_Volume'!AZ85</f>
        <v>0</v>
      </c>
      <c r="AQ72" s="512">
        <f>'[2]2.1_RebasedTargets_Volume'!BA85</f>
        <v>0</v>
      </c>
      <c r="AR72" s="512">
        <f>'[2]2.1_RebasedTargets_Volume'!BB85</f>
        <v>0</v>
      </c>
      <c r="AS72" s="512">
        <f>'[2]2.1_RebasedTargets_Volume'!BC85</f>
        <v>0</v>
      </c>
      <c r="AT72" s="513">
        <f>'[2]2.1_RebasedTargets_Volume'!BD85</f>
        <v>0</v>
      </c>
      <c r="AU72" s="507"/>
      <c r="AV72" s="512">
        <f>'[2]2.1_RebasedTargets_Volume'!BF85</f>
        <v>0</v>
      </c>
      <c r="AW72" s="512">
        <f>'[2]2.1_RebasedTargets_Volume'!BG85</f>
        <v>0</v>
      </c>
      <c r="AX72" s="512">
        <f>'[2]2.1_RebasedTargets_Volume'!BH85</f>
        <v>0</v>
      </c>
      <c r="AY72" s="512">
        <f>'[2]2.1_RebasedTargets_Volume'!BI85</f>
        <v>0</v>
      </c>
      <c r="AZ72" s="512">
        <f>'[2]2.1_RebasedTargets_Volume'!BJ85</f>
        <v>0</v>
      </c>
      <c r="BA72" s="513">
        <f>'[2]2.1_RebasedTargets_Volume'!BK85</f>
        <v>0</v>
      </c>
      <c r="BB72" s="507"/>
      <c r="BC72" s="512">
        <f>'[2]2.1_RebasedTargets_Volume'!BM85</f>
        <v>0</v>
      </c>
      <c r="BD72" s="512">
        <f>'[2]2.1_RebasedTargets_Volume'!BN85</f>
        <v>0</v>
      </c>
      <c r="BE72" s="512">
        <f>'[2]2.1_RebasedTargets_Volume'!BO85</f>
        <v>0</v>
      </c>
      <c r="BF72" s="512">
        <f>'[2]2.1_RebasedTargets_Volume'!BP85</f>
        <v>0</v>
      </c>
      <c r="BG72" s="512">
        <f>'[2]2.1_RebasedTargets_Volume'!BQ85</f>
        <v>0</v>
      </c>
      <c r="BH72" s="513">
        <f>'[2]2.1_RebasedTargets_Volume'!BR85</f>
        <v>0</v>
      </c>
    </row>
    <row r="73" spans="1:60" ht="13.5" thickBot="1">
      <c r="A73" s="508"/>
      <c r="B73" s="514"/>
      <c r="C73" s="515"/>
      <c r="D73" s="516"/>
      <c r="E73" s="517" t="s">
        <v>55</v>
      </c>
      <c r="F73" s="518">
        <f>'[2]2.1_RebasedTargets_Volume'!I86</f>
        <v>4</v>
      </c>
      <c r="G73" s="518">
        <f>'[2]2.1_RebasedTargets_Volume'!J86</f>
        <v>0</v>
      </c>
      <c r="H73" s="518">
        <f>'[2]2.1_RebasedTargets_Volume'!K86</f>
        <v>0</v>
      </c>
      <c r="I73" s="518">
        <f>'[2]2.1_RebasedTargets_Volume'!L86</f>
        <v>0</v>
      </c>
      <c r="J73" s="518">
        <f>'[2]2.1_RebasedTargets_Volume'!M86</f>
        <v>3</v>
      </c>
      <c r="K73" s="519">
        <f>'[2]2.1_RebasedTargets_Volume'!N86</f>
        <v>1</v>
      </c>
      <c r="M73" s="518">
        <f>'[2]2.1_RebasedTargets_Volume'!S86</f>
        <v>1</v>
      </c>
      <c r="N73" s="518">
        <f>'[2]2.1_RebasedTargets_Volume'!T86</f>
        <v>0</v>
      </c>
      <c r="O73" s="518">
        <f>'[2]2.1_RebasedTargets_Volume'!U86</f>
        <v>0</v>
      </c>
      <c r="P73" s="518">
        <f>'[2]2.1_RebasedTargets_Volume'!V86</f>
        <v>0</v>
      </c>
      <c r="Q73" s="518">
        <f>'[2]2.1_RebasedTargets_Volume'!W86</f>
        <v>0</v>
      </c>
      <c r="R73" s="519">
        <f>'[2]2.1_RebasedTargets_Volume'!X86</f>
        <v>1</v>
      </c>
      <c r="T73" s="518">
        <f>'[2]2.1_RebasedTargets_Volume'!AC86</f>
        <v>1</v>
      </c>
      <c r="U73" s="518">
        <f>'[2]2.1_RebasedTargets_Volume'!AD86</f>
        <v>0</v>
      </c>
      <c r="V73" s="518">
        <f>'[2]2.1_RebasedTargets_Volume'!AE86</f>
        <v>0</v>
      </c>
      <c r="W73" s="518">
        <f>'[2]2.1_RebasedTargets_Volume'!AF86</f>
        <v>0</v>
      </c>
      <c r="X73" s="518">
        <f>'[2]2.1_RebasedTargets_Volume'!AG86</f>
        <v>0</v>
      </c>
      <c r="Y73" s="519">
        <f>'[2]2.1_RebasedTargets_Volume'!AH86</f>
        <v>1</v>
      </c>
      <c r="AA73" s="518">
        <f>'[2]2.1_RebasedTargets_Volume'!AK86</f>
        <v>0</v>
      </c>
      <c r="AB73" s="518">
        <f>'[2]2.1_RebasedTargets_Volume'!AL86</f>
        <v>0</v>
      </c>
      <c r="AC73" s="518">
        <f>'[2]2.1_RebasedTargets_Volume'!AM86</f>
        <v>0</v>
      </c>
      <c r="AD73" s="518">
        <f>'[2]2.1_RebasedTargets_Volume'!AN86</f>
        <v>0</v>
      </c>
      <c r="AE73" s="518">
        <f>'[2]2.1_RebasedTargets_Volume'!AO86</f>
        <v>0</v>
      </c>
      <c r="AF73" s="519">
        <f>'[2]2.1_RebasedTargets_Volume'!AP86</f>
        <v>0</v>
      </c>
      <c r="AG73" s="507"/>
      <c r="AH73" s="518">
        <f>'[2]2.1_RebasedTargets_Volume'!AR86</f>
        <v>0</v>
      </c>
      <c r="AI73" s="518">
        <f>'[2]2.1_RebasedTargets_Volume'!AS86</f>
        <v>0</v>
      </c>
      <c r="AJ73" s="518">
        <f>'[2]2.1_RebasedTargets_Volume'!AT86</f>
        <v>0</v>
      </c>
      <c r="AK73" s="518">
        <f>'[2]2.1_RebasedTargets_Volume'!AU86</f>
        <v>0</v>
      </c>
      <c r="AL73" s="518">
        <f>'[2]2.1_RebasedTargets_Volume'!AV86</f>
        <v>0</v>
      </c>
      <c r="AM73" s="519">
        <f>'[2]2.1_RebasedTargets_Volume'!AW86</f>
        <v>0</v>
      </c>
      <c r="AN73" s="507"/>
      <c r="AO73" s="518">
        <f>'[2]2.1_RebasedTargets_Volume'!AY86</f>
        <v>0</v>
      </c>
      <c r="AP73" s="518">
        <f>'[2]2.1_RebasedTargets_Volume'!AZ86</f>
        <v>0</v>
      </c>
      <c r="AQ73" s="518">
        <f>'[2]2.1_RebasedTargets_Volume'!BA86</f>
        <v>0</v>
      </c>
      <c r="AR73" s="518">
        <f>'[2]2.1_RebasedTargets_Volume'!BB86</f>
        <v>0</v>
      </c>
      <c r="AS73" s="518">
        <f>'[2]2.1_RebasedTargets_Volume'!BC86</f>
        <v>0</v>
      </c>
      <c r="AT73" s="519">
        <f>'[2]2.1_RebasedTargets_Volume'!BD86</f>
        <v>0</v>
      </c>
      <c r="AU73" s="507"/>
      <c r="AV73" s="518">
        <f>'[2]2.1_RebasedTargets_Volume'!BF86</f>
        <v>0</v>
      </c>
      <c r="AW73" s="518">
        <f>'[2]2.1_RebasedTargets_Volume'!BG86</f>
        <v>0</v>
      </c>
      <c r="AX73" s="518">
        <f>'[2]2.1_RebasedTargets_Volume'!BH86</f>
        <v>0</v>
      </c>
      <c r="AY73" s="518">
        <f>'[2]2.1_RebasedTargets_Volume'!BI86</f>
        <v>0</v>
      </c>
      <c r="AZ73" s="518">
        <f>'[2]2.1_RebasedTargets_Volume'!BJ86</f>
        <v>0</v>
      </c>
      <c r="BA73" s="519">
        <f>'[2]2.1_RebasedTargets_Volume'!BK86</f>
        <v>0</v>
      </c>
      <c r="BB73" s="507"/>
      <c r="BC73" s="518">
        <f>'[2]2.1_RebasedTargets_Volume'!BM86</f>
        <v>0</v>
      </c>
      <c r="BD73" s="518">
        <f>'[2]2.1_RebasedTargets_Volume'!BN86</f>
        <v>0</v>
      </c>
      <c r="BE73" s="518">
        <f>'[2]2.1_RebasedTargets_Volume'!BO86</f>
        <v>0</v>
      </c>
      <c r="BF73" s="518">
        <f>'[2]2.1_RebasedTargets_Volume'!BP86</f>
        <v>0</v>
      </c>
      <c r="BG73" s="518">
        <f>'[2]2.1_RebasedTargets_Volume'!BQ86</f>
        <v>0</v>
      </c>
      <c r="BH73" s="519">
        <f>'[2]2.1_RebasedTargets_Volume'!BR86</f>
        <v>0</v>
      </c>
    </row>
    <row r="74" spans="1:60" ht="25.5">
      <c r="A74" s="520" t="s">
        <v>9</v>
      </c>
      <c r="B74" s="501">
        <v>38</v>
      </c>
      <c r="C74" s="502" t="s">
        <v>26</v>
      </c>
      <c r="D74" s="503" t="s">
        <v>59</v>
      </c>
      <c r="E74" s="521" t="s">
        <v>52</v>
      </c>
      <c r="F74" s="505">
        <f>'[2]2.1_RebasedTargets_Volume'!I87</f>
        <v>5</v>
      </c>
      <c r="G74" s="505">
        <f>'[2]2.1_RebasedTargets_Volume'!J87</f>
        <v>0</v>
      </c>
      <c r="H74" s="505">
        <f>'[2]2.1_RebasedTargets_Volume'!K87</f>
        <v>5</v>
      </c>
      <c r="I74" s="505">
        <f>'[2]2.1_RebasedTargets_Volume'!L87</f>
        <v>0</v>
      </c>
      <c r="J74" s="505">
        <f>'[2]2.1_RebasedTargets_Volume'!M87</f>
        <v>0</v>
      </c>
      <c r="K74" s="506">
        <f>'[2]2.1_RebasedTargets_Volume'!N87</f>
        <v>0</v>
      </c>
      <c r="M74" s="505">
        <f>'[2]2.1_RebasedTargets_Volume'!S87</f>
        <v>9</v>
      </c>
      <c r="N74" s="505">
        <f>'[2]2.1_RebasedTargets_Volume'!T87</f>
        <v>1</v>
      </c>
      <c r="O74" s="505">
        <f>'[2]2.1_RebasedTargets_Volume'!U87</f>
        <v>4</v>
      </c>
      <c r="P74" s="505">
        <f>'[2]2.1_RebasedTargets_Volume'!V87</f>
        <v>0</v>
      </c>
      <c r="Q74" s="505">
        <f>'[2]2.1_RebasedTargets_Volume'!W87</f>
        <v>0</v>
      </c>
      <c r="R74" s="506">
        <f>'[2]2.1_RebasedTargets_Volume'!X87</f>
        <v>4</v>
      </c>
      <c r="T74" s="505">
        <f>'[2]2.1_RebasedTargets_Volume'!AC87</f>
        <v>9</v>
      </c>
      <c r="U74" s="505">
        <f>'[2]2.1_RebasedTargets_Volume'!AD87</f>
        <v>0</v>
      </c>
      <c r="V74" s="505">
        <f>'[2]2.1_RebasedTargets_Volume'!AE87</f>
        <v>0</v>
      </c>
      <c r="W74" s="505">
        <f>'[2]2.1_RebasedTargets_Volume'!AF87</f>
        <v>0</v>
      </c>
      <c r="X74" s="505">
        <f>'[2]2.1_RebasedTargets_Volume'!AG87</f>
        <v>0</v>
      </c>
      <c r="Y74" s="506">
        <f>'[2]2.1_RebasedTargets_Volume'!AH87</f>
        <v>9</v>
      </c>
      <c r="AA74" s="505">
        <f>'[2]2.1_RebasedTargets_Volume'!AK87</f>
        <v>5</v>
      </c>
      <c r="AB74" s="505">
        <f>'[2]2.1_RebasedTargets_Volume'!AL87</f>
        <v>0</v>
      </c>
      <c r="AC74" s="505">
        <f>'[2]2.1_RebasedTargets_Volume'!AM87</f>
        <v>0</v>
      </c>
      <c r="AD74" s="505">
        <f>'[2]2.1_RebasedTargets_Volume'!AN87</f>
        <v>0</v>
      </c>
      <c r="AE74" s="505">
        <f>'[2]2.1_RebasedTargets_Volume'!AO87</f>
        <v>0</v>
      </c>
      <c r="AF74" s="506">
        <f>'[2]2.1_RebasedTargets_Volume'!AP87</f>
        <v>-5</v>
      </c>
      <c r="AG74" s="507"/>
      <c r="AH74" s="505">
        <f>'[2]2.1_RebasedTargets_Volume'!AR87</f>
        <v>5</v>
      </c>
      <c r="AI74" s="505">
        <f>'[2]2.1_RebasedTargets_Volume'!AS87</f>
        <v>0</v>
      </c>
      <c r="AJ74" s="505">
        <f>'[2]2.1_RebasedTargets_Volume'!AT87</f>
        <v>0</v>
      </c>
      <c r="AK74" s="505">
        <f>'[2]2.1_RebasedTargets_Volume'!AU87</f>
        <v>0</v>
      </c>
      <c r="AL74" s="505">
        <f>'[2]2.1_RebasedTargets_Volume'!AV87</f>
        <v>0</v>
      </c>
      <c r="AM74" s="506">
        <f>'[2]2.1_RebasedTargets_Volume'!AW87</f>
        <v>-5</v>
      </c>
      <c r="AN74" s="507"/>
      <c r="AO74" s="505">
        <f>'[2]2.1_RebasedTargets_Volume'!AY87</f>
        <v>0</v>
      </c>
      <c r="AP74" s="505">
        <f>'[2]2.1_RebasedTargets_Volume'!AZ87</f>
        <v>0</v>
      </c>
      <c r="AQ74" s="505">
        <f>'[2]2.1_RebasedTargets_Volume'!BA87</f>
        <v>0</v>
      </c>
      <c r="AR74" s="505">
        <f>'[2]2.1_RebasedTargets_Volume'!BB87</f>
        <v>0</v>
      </c>
      <c r="AS74" s="505">
        <f>'[2]2.1_RebasedTargets_Volume'!BC87</f>
        <v>0</v>
      </c>
      <c r="AT74" s="506">
        <f>'[2]2.1_RebasedTargets_Volume'!BD87</f>
        <v>0</v>
      </c>
      <c r="AU74" s="507"/>
      <c r="AV74" s="505">
        <f>'[2]2.1_RebasedTargets_Volume'!BF87</f>
        <v>0</v>
      </c>
      <c r="AW74" s="505">
        <f>'[2]2.1_RebasedTargets_Volume'!BG87</f>
        <v>0</v>
      </c>
      <c r="AX74" s="505">
        <f>'[2]2.1_RebasedTargets_Volume'!BH87</f>
        <v>0</v>
      </c>
      <c r="AY74" s="505">
        <f>'[2]2.1_RebasedTargets_Volume'!BI87</f>
        <v>0</v>
      </c>
      <c r="AZ74" s="505">
        <f>'[2]2.1_RebasedTargets_Volume'!BJ87</f>
        <v>0</v>
      </c>
      <c r="BA74" s="506">
        <f>'[2]2.1_RebasedTargets_Volume'!BK87</f>
        <v>0</v>
      </c>
      <c r="BB74" s="507"/>
      <c r="BC74" s="505">
        <f>'[2]2.1_RebasedTargets_Volume'!BM87</f>
        <v>0</v>
      </c>
      <c r="BD74" s="505">
        <f>'[2]2.1_RebasedTargets_Volume'!BN87</f>
        <v>0</v>
      </c>
      <c r="BE74" s="505">
        <f>'[2]2.1_RebasedTargets_Volume'!BO87</f>
        <v>0</v>
      </c>
      <c r="BF74" s="505">
        <f>'[2]2.1_RebasedTargets_Volume'!BP87</f>
        <v>0</v>
      </c>
      <c r="BG74" s="505">
        <f>'[2]2.1_RebasedTargets_Volume'!BQ87</f>
        <v>0</v>
      </c>
      <c r="BH74" s="506">
        <f>'[2]2.1_RebasedTargets_Volume'!BR87</f>
        <v>0</v>
      </c>
    </row>
    <row r="75" spans="1:60" ht="13.15">
      <c r="A75" s="508"/>
      <c r="B75" s="509"/>
      <c r="C75" s="510"/>
      <c r="D75" s="511"/>
      <c r="E75" s="504" t="s">
        <v>53</v>
      </c>
      <c r="F75" s="512">
        <f>'[2]2.1_RebasedTargets_Volume'!I88</f>
        <v>0</v>
      </c>
      <c r="G75" s="512">
        <f>'[2]2.1_RebasedTargets_Volume'!J88</f>
        <v>0</v>
      </c>
      <c r="H75" s="512">
        <f>'[2]2.1_RebasedTargets_Volume'!K88</f>
        <v>0</v>
      </c>
      <c r="I75" s="512">
        <f>'[2]2.1_RebasedTargets_Volume'!L88</f>
        <v>0</v>
      </c>
      <c r="J75" s="512">
        <f>'[2]2.1_RebasedTargets_Volume'!M88</f>
        <v>0</v>
      </c>
      <c r="K75" s="513">
        <f>'[2]2.1_RebasedTargets_Volume'!N88</f>
        <v>0</v>
      </c>
      <c r="M75" s="512">
        <f>'[2]2.1_RebasedTargets_Volume'!S88</f>
        <v>0</v>
      </c>
      <c r="N75" s="512">
        <f>'[2]2.1_RebasedTargets_Volume'!T88</f>
        <v>0</v>
      </c>
      <c r="O75" s="512">
        <f>'[2]2.1_RebasedTargets_Volume'!U88</f>
        <v>0</v>
      </c>
      <c r="P75" s="512">
        <f>'[2]2.1_RebasedTargets_Volume'!V88</f>
        <v>0</v>
      </c>
      <c r="Q75" s="512">
        <f>'[2]2.1_RebasedTargets_Volume'!W88</f>
        <v>0</v>
      </c>
      <c r="R75" s="513">
        <f>'[2]2.1_RebasedTargets_Volume'!X88</f>
        <v>0</v>
      </c>
      <c r="T75" s="512">
        <f>'[2]2.1_RebasedTargets_Volume'!AC88</f>
        <v>0</v>
      </c>
      <c r="U75" s="512">
        <f>'[2]2.1_RebasedTargets_Volume'!AD88</f>
        <v>0</v>
      </c>
      <c r="V75" s="512">
        <f>'[2]2.1_RebasedTargets_Volume'!AE88</f>
        <v>0</v>
      </c>
      <c r="W75" s="512">
        <f>'[2]2.1_RebasedTargets_Volume'!AF88</f>
        <v>0</v>
      </c>
      <c r="X75" s="512">
        <f>'[2]2.1_RebasedTargets_Volume'!AG88</f>
        <v>0</v>
      </c>
      <c r="Y75" s="513">
        <f>'[2]2.1_RebasedTargets_Volume'!AH88</f>
        <v>0</v>
      </c>
      <c r="AA75" s="512">
        <f>'[2]2.1_RebasedTargets_Volume'!AK88</f>
        <v>0</v>
      </c>
      <c r="AB75" s="512">
        <f>'[2]2.1_RebasedTargets_Volume'!AL88</f>
        <v>0</v>
      </c>
      <c r="AC75" s="512">
        <f>'[2]2.1_RebasedTargets_Volume'!AM88</f>
        <v>0</v>
      </c>
      <c r="AD75" s="512">
        <f>'[2]2.1_RebasedTargets_Volume'!AN88</f>
        <v>0</v>
      </c>
      <c r="AE75" s="512">
        <f>'[2]2.1_RebasedTargets_Volume'!AO88</f>
        <v>0</v>
      </c>
      <c r="AF75" s="513">
        <f>'[2]2.1_RebasedTargets_Volume'!AP88</f>
        <v>0</v>
      </c>
      <c r="AG75" s="507"/>
      <c r="AH75" s="512">
        <f>'[2]2.1_RebasedTargets_Volume'!AR88</f>
        <v>0</v>
      </c>
      <c r="AI75" s="512">
        <f>'[2]2.1_RebasedTargets_Volume'!AS88</f>
        <v>0</v>
      </c>
      <c r="AJ75" s="512">
        <f>'[2]2.1_RebasedTargets_Volume'!AT88</f>
        <v>0</v>
      </c>
      <c r="AK75" s="512">
        <f>'[2]2.1_RebasedTargets_Volume'!AU88</f>
        <v>0</v>
      </c>
      <c r="AL75" s="512">
        <f>'[2]2.1_RebasedTargets_Volume'!AV88</f>
        <v>0</v>
      </c>
      <c r="AM75" s="513">
        <f>'[2]2.1_RebasedTargets_Volume'!AW88</f>
        <v>0</v>
      </c>
      <c r="AN75" s="507"/>
      <c r="AO75" s="512">
        <f>'[2]2.1_RebasedTargets_Volume'!AY88</f>
        <v>0</v>
      </c>
      <c r="AP75" s="512">
        <f>'[2]2.1_RebasedTargets_Volume'!AZ88</f>
        <v>0</v>
      </c>
      <c r="AQ75" s="512">
        <f>'[2]2.1_RebasedTargets_Volume'!BA88</f>
        <v>0</v>
      </c>
      <c r="AR75" s="512">
        <f>'[2]2.1_RebasedTargets_Volume'!BB88</f>
        <v>0</v>
      </c>
      <c r="AS75" s="512">
        <f>'[2]2.1_RebasedTargets_Volume'!BC88</f>
        <v>0</v>
      </c>
      <c r="AT75" s="513">
        <f>'[2]2.1_RebasedTargets_Volume'!BD88</f>
        <v>0</v>
      </c>
      <c r="AU75" s="507"/>
      <c r="AV75" s="512">
        <f>'[2]2.1_RebasedTargets_Volume'!BF88</f>
        <v>0</v>
      </c>
      <c r="AW75" s="512">
        <f>'[2]2.1_RebasedTargets_Volume'!BG88</f>
        <v>0</v>
      </c>
      <c r="AX75" s="512">
        <f>'[2]2.1_RebasedTargets_Volume'!BH88</f>
        <v>0</v>
      </c>
      <c r="AY75" s="512">
        <f>'[2]2.1_RebasedTargets_Volume'!BI88</f>
        <v>0</v>
      </c>
      <c r="AZ75" s="512">
        <f>'[2]2.1_RebasedTargets_Volume'!BJ88</f>
        <v>0</v>
      </c>
      <c r="BA75" s="513">
        <f>'[2]2.1_RebasedTargets_Volume'!BK88</f>
        <v>0</v>
      </c>
      <c r="BB75" s="507"/>
      <c r="BC75" s="512">
        <f>'[2]2.1_RebasedTargets_Volume'!BM88</f>
        <v>0</v>
      </c>
      <c r="BD75" s="512">
        <f>'[2]2.1_RebasedTargets_Volume'!BN88</f>
        <v>0</v>
      </c>
      <c r="BE75" s="512">
        <f>'[2]2.1_RebasedTargets_Volume'!BO88</f>
        <v>0</v>
      </c>
      <c r="BF75" s="512">
        <f>'[2]2.1_RebasedTargets_Volume'!BP88</f>
        <v>0</v>
      </c>
      <c r="BG75" s="512">
        <f>'[2]2.1_RebasedTargets_Volume'!BQ88</f>
        <v>0</v>
      </c>
      <c r="BH75" s="513">
        <f>'[2]2.1_RebasedTargets_Volume'!BR88</f>
        <v>0</v>
      </c>
    </row>
    <row r="76" spans="1:60" ht="13.15">
      <c r="A76" s="508"/>
      <c r="B76" s="509"/>
      <c r="C76" s="510"/>
      <c r="D76" s="511"/>
      <c r="E76" s="504" t="s">
        <v>54</v>
      </c>
      <c r="F76" s="512">
        <f>'[2]2.1_RebasedTargets_Volume'!I89</f>
        <v>0</v>
      </c>
      <c r="G76" s="512">
        <f>'[2]2.1_RebasedTargets_Volume'!J89</f>
        <v>0</v>
      </c>
      <c r="H76" s="512">
        <f>'[2]2.1_RebasedTargets_Volume'!K89</f>
        <v>0</v>
      </c>
      <c r="I76" s="512">
        <f>'[2]2.1_RebasedTargets_Volume'!L89</f>
        <v>0</v>
      </c>
      <c r="J76" s="512">
        <f>'[2]2.1_RebasedTargets_Volume'!M89</f>
        <v>0</v>
      </c>
      <c r="K76" s="513">
        <f>'[2]2.1_RebasedTargets_Volume'!N89</f>
        <v>0</v>
      </c>
      <c r="M76" s="512">
        <f>'[2]2.1_RebasedTargets_Volume'!S89</f>
        <v>0</v>
      </c>
      <c r="N76" s="512">
        <f>'[2]2.1_RebasedTargets_Volume'!T89</f>
        <v>0</v>
      </c>
      <c r="O76" s="512">
        <f>'[2]2.1_RebasedTargets_Volume'!U89</f>
        <v>0</v>
      </c>
      <c r="P76" s="512">
        <f>'[2]2.1_RebasedTargets_Volume'!V89</f>
        <v>0</v>
      </c>
      <c r="Q76" s="512">
        <f>'[2]2.1_RebasedTargets_Volume'!W89</f>
        <v>0</v>
      </c>
      <c r="R76" s="513">
        <f>'[2]2.1_RebasedTargets_Volume'!X89</f>
        <v>0</v>
      </c>
      <c r="T76" s="512">
        <f>'[2]2.1_RebasedTargets_Volume'!AC89</f>
        <v>0</v>
      </c>
      <c r="U76" s="512">
        <f>'[2]2.1_RebasedTargets_Volume'!AD89</f>
        <v>0</v>
      </c>
      <c r="V76" s="512">
        <f>'[2]2.1_RebasedTargets_Volume'!AE89</f>
        <v>0</v>
      </c>
      <c r="W76" s="512">
        <f>'[2]2.1_RebasedTargets_Volume'!AF89</f>
        <v>0</v>
      </c>
      <c r="X76" s="512">
        <f>'[2]2.1_RebasedTargets_Volume'!AG89</f>
        <v>0</v>
      </c>
      <c r="Y76" s="513">
        <f>'[2]2.1_RebasedTargets_Volume'!AH89</f>
        <v>0</v>
      </c>
      <c r="AA76" s="512">
        <f>'[2]2.1_RebasedTargets_Volume'!AK89</f>
        <v>0</v>
      </c>
      <c r="AB76" s="512">
        <f>'[2]2.1_RebasedTargets_Volume'!AL89</f>
        <v>0</v>
      </c>
      <c r="AC76" s="512">
        <f>'[2]2.1_RebasedTargets_Volume'!AM89</f>
        <v>0</v>
      </c>
      <c r="AD76" s="512">
        <f>'[2]2.1_RebasedTargets_Volume'!AN89</f>
        <v>0</v>
      </c>
      <c r="AE76" s="512">
        <f>'[2]2.1_RebasedTargets_Volume'!AO89</f>
        <v>0</v>
      </c>
      <c r="AF76" s="513">
        <f>'[2]2.1_RebasedTargets_Volume'!AP89</f>
        <v>0</v>
      </c>
      <c r="AG76" s="507"/>
      <c r="AH76" s="512">
        <f>'[2]2.1_RebasedTargets_Volume'!AR89</f>
        <v>0</v>
      </c>
      <c r="AI76" s="512">
        <f>'[2]2.1_RebasedTargets_Volume'!AS89</f>
        <v>0</v>
      </c>
      <c r="AJ76" s="512">
        <f>'[2]2.1_RebasedTargets_Volume'!AT89</f>
        <v>0</v>
      </c>
      <c r="AK76" s="512">
        <f>'[2]2.1_RebasedTargets_Volume'!AU89</f>
        <v>0</v>
      </c>
      <c r="AL76" s="512">
        <f>'[2]2.1_RebasedTargets_Volume'!AV89</f>
        <v>0</v>
      </c>
      <c r="AM76" s="513">
        <f>'[2]2.1_RebasedTargets_Volume'!AW89</f>
        <v>0</v>
      </c>
      <c r="AN76" s="507"/>
      <c r="AO76" s="512">
        <f>'[2]2.1_RebasedTargets_Volume'!AY89</f>
        <v>0</v>
      </c>
      <c r="AP76" s="512">
        <f>'[2]2.1_RebasedTargets_Volume'!AZ89</f>
        <v>0</v>
      </c>
      <c r="AQ76" s="512">
        <f>'[2]2.1_RebasedTargets_Volume'!BA89</f>
        <v>0</v>
      </c>
      <c r="AR76" s="512">
        <f>'[2]2.1_RebasedTargets_Volume'!BB89</f>
        <v>0</v>
      </c>
      <c r="AS76" s="512">
        <f>'[2]2.1_RebasedTargets_Volume'!BC89</f>
        <v>0</v>
      </c>
      <c r="AT76" s="513">
        <f>'[2]2.1_RebasedTargets_Volume'!BD89</f>
        <v>0</v>
      </c>
      <c r="AU76" s="507"/>
      <c r="AV76" s="512">
        <f>'[2]2.1_RebasedTargets_Volume'!BF89</f>
        <v>0</v>
      </c>
      <c r="AW76" s="512">
        <f>'[2]2.1_RebasedTargets_Volume'!BG89</f>
        <v>0</v>
      </c>
      <c r="AX76" s="512">
        <f>'[2]2.1_RebasedTargets_Volume'!BH89</f>
        <v>0</v>
      </c>
      <c r="AY76" s="512">
        <f>'[2]2.1_RebasedTargets_Volume'!BI89</f>
        <v>0</v>
      </c>
      <c r="AZ76" s="512">
        <f>'[2]2.1_RebasedTargets_Volume'!BJ89</f>
        <v>0</v>
      </c>
      <c r="BA76" s="513">
        <f>'[2]2.1_RebasedTargets_Volume'!BK89</f>
        <v>0</v>
      </c>
      <c r="BB76" s="507"/>
      <c r="BC76" s="512">
        <f>'[2]2.1_RebasedTargets_Volume'!BM89</f>
        <v>0</v>
      </c>
      <c r="BD76" s="512">
        <f>'[2]2.1_RebasedTargets_Volume'!BN89</f>
        <v>0</v>
      </c>
      <c r="BE76" s="512">
        <f>'[2]2.1_RebasedTargets_Volume'!BO89</f>
        <v>0</v>
      </c>
      <c r="BF76" s="512">
        <f>'[2]2.1_RebasedTargets_Volume'!BP89</f>
        <v>0</v>
      </c>
      <c r="BG76" s="512">
        <f>'[2]2.1_RebasedTargets_Volume'!BQ89</f>
        <v>0</v>
      </c>
      <c r="BH76" s="513">
        <f>'[2]2.1_RebasedTargets_Volume'!BR89</f>
        <v>0</v>
      </c>
    </row>
    <row r="77" spans="1:60" ht="13.5" thickBot="1">
      <c r="A77" s="508"/>
      <c r="B77" s="514"/>
      <c r="C77" s="515"/>
      <c r="D77" s="516"/>
      <c r="E77" s="517" t="s">
        <v>55</v>
      </c>
      <c r="F77" s="518">
        <f>'[2]2.1_RebasedTargets_Volume'!I90</f>
        <v>4</v>
      </c>
      <c r="G77" s="518">
        <f>'[2]2.1_RebasedTargets_Volume'!J90</f>
        <v>0</v>
      </c>
      <c r="H77" s="518">
        <f>'[2]2.1_RebasedTargets_Volume'!K90</f>
        <v>0</v>
      </c>
      <c r="I77" s="518">
        <f>'[2]2.1_RebasedTargets_Volume'!L90</f>
        <v>0</v>
      </c>
      <c r="J77" s="518">
        <f>'[2]2.1_RebasedTargets_Volume'!M90</f>
        <v>0</v>
      </c>
      <c r="K77" s="519">
        <f>'[2]2.1_RebasedTargets_Volume'!N90</f>
        <v>4</v>
      </c>
      <c r="M77" s="518">
        <f>'[2]2.1_RebasedTargets_Volume'!S90</f>
        <v>0</v>
      </c>
      <c r="N77" s="518">
        <f>'[2]2.1_RebasedTargets_Volume'!T90</f>
        <v>0</v>
      </c>
      <c r="O77" s="518">
        <f>'[2]2.1_RebasedTargets_Volume'!U90</f>
        <v>0</v>
      </c>
      <c r="P77" s="518">
        <f>'[2]2.1_RebasedTargets_Volume'!V90</f>
        <v>0</v>
      </c>
      <c r="Q77" s="518">
        <f>'[2]2.1_RebasedTargets_Volume'!W90</f>
        <v>0</v>
      </c>
      <c r="R77" s="519">
        <f>'[2]2.1_RebasedTargets_Volume'!X90</f>
        <v>0</v>
      </c>
      <c r="T77" s="518">
        <f>'[2]2.1_RebasedTargets_Volume'!AC90</f>
        <v>0</v>
      </c>
      <c r="U77" s="518">
        <f>'[2]2.1_RebasedTargets_Volume'!AD90</f>
        <v>0</v>
      </c>
      <c r="V77" s="518">
        <f>'[2]2.1_RebasedTargets_Volume'!AE90</f>
        <v>0</v>
      </c>
      <c r="W77" s="518">
        <f>'[2]2.1_RebasedTargets_Volume'!AF90</f>
        <v>0</v>
      </c>
      <c r="X77" s="518">
        <f>'[2]2.1_RebasedTargets_Volume'!AG90</f>
        <v>0</v>
      </c>
      <c r="Y77" s="519">
        <f>'[2]2.1_RebasedTargets_Volume'!AH90</f>
        <v>0</v>
      </c>
      <c r="AA77" s="518">
        <f>'[2]2.1_RebasedTargets_Volume'!AK90</f>
        <v>0</v>
      </c>
      <c r="AB77" s="518">
        <f>'[2]2.1_RebasedTargets_Volume'!AL90</f>
        <v>0</v>
      </c>
      <c r="AC77" s="518">
        <f>'[2]2.1_RebasedTargets_Volume'!AM90</f>
        <v>0</v>
      </c>
      <c r="AD77" s="518">
        <f>'[2]2.1_RebasedTargets_Volume'!AN90</f>
        <v>0</v>
      </c>
      <c r="AE77" s="518">
        <f>'[2]2.1_RebasedTargets_Volume'!AO90</f>
        <v>0</v>
      </c>
      <c r="AF77" s="519">
        <f>'[2]2.1_RebasedTargets_Volume'!AP90</f>
        <v>0</v>
      </c>
      <c r="AG77" s="507"/>
      <c r="AH77" s="518">
        <f>'[2]2.1_RebasedTargets_Volume'!AR90</f>
        <v>0</v>
      </c>
      <c r="AI77" s="518">
        <f>'[2]2.1_RebasedTargets_Volume'!AS90</f>
        <v>0</v>
      </c>
      <c r="AJ77" s="518">
        <f>'[2]2.1_RebasedTargets_Volume'!AT90</f>
        <v>0</v>
      </c>
      <c r="AK77" s="518">
        <f>'[2]2.1_RebasedTargets_Volume'!AU90</f>
        <v>0</v>
      </c>
      <c r="AL77" s="518">
        <f>'[2]2.1_RebasedTargets_Volume'!AV90</f>
        <v>0</v>
      </c>
      <c r="AM77" s="519">
        <f>'[2]2.1_RebasedTargets_Volume'!AW90</f>
        <v>0</v>
      </c>
      <c r="AN77" s="507"/>
      <c r="AO77" s="518">
        <f>'[2]2.1_RebasedTargets_Volume'!AY90</f>
        <v>0</v>
      </c>
      <c r="AP77" s="518">
        <f>'[2]2.1_RebasedTargets_Volume'!AZ90</f>
        <v>0</v>
      </c>
      <c r="AQ77" s="518">
        <f>'[2]2.1_RebasedTargets_Volume'!BA90</f>
        <v>0</v>
      </c>
      <c r="AR77" s="518">
        <f>'[2]2.1_RebasedTargets_Volume'!BB90</f>
        <v>0</v>
      </c>
      <c r="AS77" s="518">
        <f>'[2]2.1_RebasedTargets_Volume'!BC90</f>
        <v>0</v>
      </c>
      <c r="AT77" s="519">
        <f>'[2]2.1_RebasedTargets_Volume'!BD90</f>
        <v>0</v>
      </c>
      <c r="AU77" s="507"/>
      <c r="AV77" s="518">
        <f>'[2]2.1_RebasedTargets_Volume'!BF90</f>
        <v>0</v>
      </c>
      <c r="AW77" s="518">
        <f>'[2]2.1_RebasedTargets_Volume'!BG90</f>
        <v>0</v>
      </c>
      <c r="AX77" s="518">
        <f>'[2]2.1_RebasedTargets_Volume'!BH90</f>
        <v>0</v>
      </c>
      <c r="AY77" s="518">
        <f>'[2]2.1_RebasedTargets_Volume'!BI90</f>
        <v>0</v>
      </c>
      <c r="AZ77" s="518">
        <f>'[2]2.1_RebasedTargets_Volume'!BJ90</f>
        <v>0</v>
      </c>
      <c r="BA77" s="519">
        <f>'[2]2.1_RebasedTargets_Volume'!BK90</f>
        <v>0</v>
      </c>
      <c r="BB77" s="507"/>
      <c r="BC77" s="518">
        <f>'[2]2.1_RebasedTargets_Volume'!BM90</f>
        <v>0</v>
      </c>
      <c r="BD77" s="518">
        <f>'[2]2.1_RebasedTargets_Volume'!BN90</f>
        <v>0</v>
      </c>
      <c r="BE77" s="518">
        <f>'[2]2.1_RebasedTargets_Volume'!BO90</f>
        <v>0</v>
      </c>
      <c r="BF77" s="518">
        <f>'[2]2.1_RebasedTargets_Volume'!BP90</f>
        <v>0</v>
      </c>
      <c r="BG77" s="518">
        <f>'[2]2.1_RebasedTargets_Volume'!BQ90</f>
        <v>0</v>
      </c>
      <c r="BH77" s="519">
        <f>'[2]2.1_RebasedTargets_Volume'!BR90</f>
        <v>0</v>
      </c>
    </row>
    <row r="78" spans="1:60" ht="25.5">
      <c r="A78" s="520" t="s">
        <v>9</v>
      </c>
      <c r="B78" s="501">
        <v>40</v>
      </c>
      <c r="C78" s="502" t="s">
        <v>27</v>
      </c>
      <c r="D78" s="503" t="s">
        <v>58</v>
      </c>
      <c r="E78" s="521" t="s">
        <v>52</v>
      </c>
      <c r="F78" s="505">
        <f>'[2]2.1_RebasedTargets_Volume'!I91</f>
        <v>2</v>
      </c>
      <c r="G78" s="505">
        <f>'[2]2.1_RebasedTargets_Volume'!J91</f>
        <v>0</v>
      </c>
      <c r="H78" s="505">
        <f>'[2]2.1_RebasedTargets_Volume'!K91</f>
        <v>0</v>
      </c>
      <c r="I78" s="505">
        <f>'[2]2.1_RebasedTargets_Volume'!L91</f>
        <v>0</v>
      </c>
      <c r="J78" s="505">
        <f>'[2]2.1_RebasedTargets_Volume'!M91</f>
        <v>0</v>
      </c>
      <c r="K78" s="506">
        <f>'[2]2.1_RebasedTargets_Volume'!N91</f>
        <v>2</v>
      </c>
      <c r="M78" s="505">
        <f>'[2]2.1_RebasedTargets_Volume'!S91</f>
        <v>5</v>
      </c>
      <c r="N78" s="505">
        <f>'[2]2.1_RebasedTargets_Volume'!T91</f>
        <v>0</v>
      </c>
      <c r="O78" s="505">
        <f>'[2]2.1_RebasedTargets_Volume'!U91</f>
        <v>4</v>
      </c>
      <c r="P78" s="505">
        <f>'[2]2.1_RebasedTargets_Volume'!V91</f>
        <v>0</v>
      </c>
      <c r="Q78" s="505">
        <f>'[2]2.1_RebasedTargets_Volume'!W91</f>
        <v>0</v>
      </c>
      <c r="R78" s="506">
        <f>'[2]2.1_RebasedTargets_Volume'!X91</f>
        <v>1</v>
      </c>
      <c r="T78" s="505">
        <f>'[2]2.1_RebasedTargets_Volume'!AC91</f>
        <v>5</v>
      </c>
      <c r="U78" s="505">
        <f>'[2]2.1_RebasedTargets_Volume'!AD91</f>
        <v>0</v>
      </c>
      <c r="V78" s="505">
        <f>'[2]2.1_RebasedTargets_Volume'!AE91</f>
        <v>0</v>
      </c>
      <c r="W78" s="505">
        <f>'[2]2.1_RebasedTargets_Volume'!AF91</f>
        <v>0</v>
      </c>
      <c r="X78" s="505">
        <f>'[2]2.1_RebasedTargets_Volume'!AG91</f>
        <v>0</v>
      </c>
      <c r="Y78" s="506">
        <f>'[2]2.1_RebasedTargets_Volume'!AH91</f>
        <v>5</v>
      </c>
      <c r="AA78" s="505">
        <f>'[2]2.1_RebasedTargets_Volume'!AK91</f>
        <v>4</v>
      </c>
      <c r="AB78" s="505">
        <f>'[2]2.1_RebasedTargets_Volume'!AL91</f>
        <v>0</v>
      </c>
      <c r="AC78" s="505">
        <f>'[2]2.1_RebasedTargets_Volume'!AM91</f>
        <v>0</v>
      </c>
      <c r="AD78" s="505">
        <f>'[2]2.1_RebasedTargets_Volume'!AN91</f>
        <v>0</v>
      </c>
      <c r="AE78" s="505">
        <f>'[2]2.1_RebasedTargets_Volume'!AO91</f>
        <v>0</v>
      </c>
      <c r="AF78" s="506">
        <f>'[2]2.1_RebasedTargets_Volume'!AP91</f>
        <v>-4</v>
      </c>
      <c r="AG78" s="507"/>
      <c r="AH78" s="505">
        <f>'[2]2.1_RebasedTargets_Volume'!AR91</f>
        <v>4</v>
      </c>
      <c r="AI78" s="505">
        <f>'[2]2.1_RebasedTargets_Volume'!AS91</f>
        <v>0</v>
      </c>
      <c r="AJ78" s="505">
        <f>'[2]2.1_RebasedTargets_Volume'!AT91</f>
        <v>0</v>
      </c>
      <c r="AK78" s="505">
        <f>'[2]2.1_RebasedTargets_Volume'!AU91</f>
        <v>0</v>
      </c>
      <c r="AL78" s="505">
        <f>'[2]2.1_RebasedTargets_Volume'!AV91</f>
        <v>0</v>
      </c>
      <c r="AM78" s="506">
        <f>'[2]2.1_RebasedTargets_Volume'!AW91</f>
        <v>-4</v>
      </c>
      <c r="AN78" s="507"/>
      <c r="AO78" s="505">
        <f>'[2]2.1_RebasedTargets_Volume'!AY91</f>
        <v>0</v>
      </c>
      <c r="AP78" s="505">
        <f>'[2]2.1_RebasedTargets_Volume'!AZ91</f>
        <v>0</v>
      </c>
      <c r="AQ78" s="505">
        <f>'[2]2.1_RebasedTargets_Volume'!BA91</f>
        <v>0</v>
      </c>
      <c r="AR78" s="505">
        <f>'[2]2.1_RebasedTargets_Volume'!BB91</f>
        <v>0</v>
      </c>
      <c r="AS78" s="505">
        <f>'[2]2.1_RebasedTargets_Volume'!BC91</f>
        <v>0</v>
      </c>
      <c r="AT78" s="506">
        <f>'[2]2.1_RebasedTargets_Volume'!BD91</f>
        <v>0</v>
      </c>
      <c r="AU78" s="507"/>
      <c r="AV78" s="505">
        <f>'[2]2.1_RebasedTargets_Volume'!BF91</f>
        <v>0</v>
      </c>
      <c r="AW78" s="505">
        <f>'[2]2.1_RebasedTargets_Volume'!BG91</f>
        <v>0</v>
      </c>
      <c r="AX78" s="505">
        <f>'[2]2.1_RebasedTargets_Volume'!BH91</f>
        <v>0</v>
      </c>
      <c r="AY78" s="505">
        <f>'[2]2.1_RebasedTargets_Volume'!BI91</f>
        <v>0</v>
      </c>
      <c r="AZ78" s="505">
        <f>'[2]2.1_RebasedTargets_Volume'!BJ91</f>
        <v>0</v>
      </c>
      <c r="BA78" s="506">
        <f>'[2]2.1_RebasedTargets_Volume'!BK91</f>
        <v>0</v>
      </c>
      <c r="BB78" s="507"/>
      <c r="BC78" s="505">
        <f>'[2]2.1_RebasedTargets_Volume'!BM91</f>
        <v>0</v>
      </c>
      <c r="BD78" s="505">
        <f>'[2]2.1_RebasedTargets_Volume'!BN91</f>
        <v>0</v>
      </c>
      <c r="BE78" s="505">
        <f>'[2]2.1_RebasedTargets_Volume'!BO91</f>
        <v>0</v>
      </c>
      <c r="BF78" s="505">
        <f>'[2]2.1_RebasedTargets_Volume'!BP91</f>
        <v>0</v>
      </c>
      <c r="BG78" s="505">
        <f>'[2]2.1_RebasedTargets_Volume'!BQ91</f>
        <v>0</v>
      </c>
      <c r="BH78" s="506">
        <f>'[2]2.1_RebasedTargets_Volume'!BR91</f>
        <v>0</v>
      </c>
    </row>
    <row r="79" spans="1:60" ht="13.15">
      <c r="A79" s="508"/>
      <c r="B79" s="509"/>
      <c r="C79" s="510"/>
      <c r="D79" s="511"/>
      <c r="E79" s="504" t="s">
        <v>53</v>
      </c>
      <c r="F79" s="512">
        <f>'[2]2.1_RebasedTargets_Volume'!I92</f>
        <v>0</v>
      </c>
      <c r="G79" s="512">
        <f>'[2]2.1_RebasedTargets_Volume'!J92</f>
        <v>0</v>
      </c>
      <c r="H79" s="512">
        <f>'[2]2.1_RebasedTargets_Volume'!K92</f>
        <v>0</v>
      </c>
      <c r="I79" s="512">
        <f>'[2]2.1_RebasedTargets_Volume'!L92</f>
        <v>0</v>
      </c>
      <c r="J79" s="512">
        <f>'[2]2.1_RebasedTargets_Volume'!M92</f>
        <v>0</v>
      </c>
      <c r="K79" s="513">
        <f>'[2]2.1_RebasedTargets_Volume'!N92</f>
        <v>0</v>
      </c>
      <c r="M79" s="512">
        <f>'[2]2.1_RebasedTargets_Volume'!S92</f>
        <v>2</v>
      </c>
      <c r="N79" s="512">
        <f>'[2]2.1_RebasedTargets_Volume'!T92</f>
        <v>0</v>
      </c>
      <c r="O79" s="512">
        <f>'[2]2.1_RebasedTargets_Volume'!U92</f>
        <v>2</v>
      </c>
      <c r="P79" s="512">
        <f>'[2]2.1_RebasedTargets_Volume'!V92</f>
        <v>0</v>
      </c>
      <c r="Q79" s="512">
        <f>'[2]2.1_RebasedTargets_Volume'!W92</f>
        <v>0</v>
      </c>
      <c r="R79" s="513">
        <f>'[2]2.1_RebasedTargets_Volume'!X92</f>
        <v>0</v>
      </c>
      <c r="T79" s="512">
        <f>'[2]2.1_RebasedTargets_Volume'!AC92</f>
        <v>2</v>
      </c>
      <c r="U79" s="512">
        <f>'[2]2.1_RebasedTargets_Volume'!AD92</f>
        <v>0</v>
      </c>
      <c r="V79" s="512">
        <f>'[2]2.1_RebasedTargets_Volume'!AE92</f>
        <v>0</v>
      </c>
      <c r="W79" s="512">
        <f>'[2]2.1_RebasedTargets_Volume'!AF92</f>
        <v>0</v>
      </c>
      <c r="X79" s="512">
        <f>'[2]2.1_RebasedTargets_Volume'!AG92</f>
        <v>0</v>
      </c>
      <c r="Y79" s="513">
        <f>'[2]2.1_RebasedTargets_Volume'!AH92</f>
        <v>2</v>
      </c>
      <c r="AA79" s="512">
        <f>'[2]2.1_RebasedTargets_Volume'!AK92</f>
        <v>2</v>
      </c>
      <c r="AB79" s="512">
        <f>'[2]2.1_RebasedTargets_Volume'!AL92</f>
        <v>0</v>
      </c>
      <c r="AC79" s="512">
        <f>'[2]2.1_RebasedTargets_Volume'!AM92</f>
        <v>0</v>
      </c>
      <c r="AD79" s="512">
        <f>'[2]2.1_RebasedTargets_Volume'!AN92</f>
        <v>0</v>
      </c>
      <c r="AE79" s="512">
        <f>'[2]2.1_RebasedTargets_Volume'!AO92</f>
        <v>0</v>
      </c>
      <c r="AF79" s="513">
        <f>'[2]2.1_RebasedTargets_Volume'!AP92</f>
        <v>-2</v>
      </c>
      <c r="AG79" s="507"/>
      <c r="AH79" s="512">
        <f>'[2]2.1_RebasedTargets_Volume'!AR92</f>
        <v>2</v>
      </c>
      <c r="AI79" s="512">
        <f>'[2]2.1_RebasedTargets_Volume'!AS92</f>
        <v>0</v>
      </c>
      <c r="AJ79" s="512">
        <f>'[2]2.1_RebasedTargets_Volume'!AT92</f>
        <v>0</v>
      </c>
      <c r="AK79" s="512">
        <f>'[2]2.1_RebasedTargets_Volume'!AU92</f>
        <v>0</v>
      </c>
      <c r="AL79" s="512">
        <f>'[2]2.1_RebasedTargets_Volume'!AV92</f>
        <v>0</v>
      </c>
      <c r="AM79" s="513">
        <f>'[2]2.1_RebasedTargets_Volume'!AW92</f>
        <v>-2</v>
      </c>
      <c r="AN79" s="507"/>
      <c r="AO79" s="512">
        <f>'[2]2.1_RebasedTargets_Volume'!AY92</f>
        <v>0</v>
      </c>
      <c r="AP79" s="512">
        <f>'[2]2.1_RebasedTargets_Volume'!AZ92</f>
        <v>0</v>
      </c>
      <c r="AQ79" s="512">
        <f>'[2]2.1_RebasedTargets_Volume'!BA92</f>
        <v>0</v>
      </c>
      <c r="AR79" s="512">
        <f>'[2]2.1_RebasedTargets_Volume'!BB92</f>
        <v>0</v>
      </c>
      <c r="AS79" s="512">
        <f>'[2]2.1_RebasedTargets_Volume'!BC92</f>
        <v>0</v>
      </c>
      <c r="AT79" s="513">
        <f>'[2]2.1_RebasedTargets_Volume'!BD92</f>
        <v>0</v>
      </c>
      <c r="AU79" s="507"/>
      <c r="AV79" s="512">
        <f>'[2]2.1_RebasedTargets_Volume'!BF92</f>
        <v>0</v>
      </c>
      <c r="AW79" s="512">
        <f>'[2]2.1_RebasedTargets_Volume'!BG92</f>
        <v>0</v>
      </c>
      <c r="AX79" s="512">
        <f>'[2]2.1_RebasedTargets_Volume'!BH92</f>
        <v>0</v>
      </c>
      <c r="AY79" s="512">
        <f>'[2]2.1_RebasedTargets_Volume'!BI92</f>
        <v>0</v>
      </c>
      <c r="AZ79" s="512">
        <f>'[2]2.1_RebasedTargets_Volume'!BJ92</f>
        <v>0</v>
      </c>
      <c r="BA79" s="513">
        <f>'[2]2.1_RebasedTargets_Volume'!BK92</f>
        <v>0</v>
      </c>
      <c r="BB79" s="507"/>
      <c r="BC79" s="512">
        <f>'[2]2.1_RebasedTargets_Volume'!BM92</f>
        <v>0</v>
      </c>
      <c r="BD79" s="512">
        <f>'[2]2.1_RebasedTargets_Volume'!BN92</f>
        <v>0</v>
      </c>
      <c r="BE79" s="512">
        <f>'[2]2.1_RebasedTargets_Volume'!BO92</f>
        <v>0</v>
      </c>
      <c r="BF79" s="512">
        <f>'[2]2.1_RebasedTargets_Volume'!BP92</f>
        <v>0</v>
      </c>
      <c r="BG79" s="512">
        <f>'[2]2.1_RebasedTargets_Volume'!BQ92</f>
        <v>0</v>
      </c>
      <c r="BH79" s="513">
        <f>'[2]2.1_RebasedTargets_Volume'!BR92</f>
        <v>0</v>
      </c>
    </row>
    <row r="80" spans="1:60" ht="13.15">
      <c r="A80" s="508"/>
      <c r="B80" s="509"/>
      <c r="C80" s="510"/>
      <c r="D80" s="511"/>
      <c r="E80" s="504" t="s">
        <v>54</v>
      </c>
      <c r="F80" s="512">
        <f>'[2]2.1_RebasedTargets_Volume'!I93</f>
        <v>2</v>
      </c>
      <c r="G80" s="512">
        <f>'[2]2.1_RebasedTargets_Volume'!J93</f>
        <v>0</v>
      </c>
      <c r="H80" s="512">
        <f>'[2]2.1_RebasedTargets_Volume'!K93</f>
        <v>0</v>
      </c>
      <c r="I80" s="512">
        <f>'[2]2.1_RebasedTargets_Volume'!L93</f>
        <v>0</v>
      </c>
      <c r="J80" s="512">
        <f>'[2]2.1_RebasedTargets_Volume'!M93</f>
        <v>0</v>
      </c>
      <c r="K80" s="513">
        <f>'[2]2.1_RebasedTargets_Volume'!N93</f>
        <v>2</v>
      </c>
      <c r="M80" s="512">
        <f>'[2]2.1_RebasedTargets_Volume'!S93</f>
        <v>0</v>
      </c>
      <c r="N80" s="512">
        <f>'[2]2.1_RebasedTargets_Volume'!T93</f>
        <v>0</v>
      </c>
      <c r="O80" s="512">
        <f>'[2]2.1_RebasedTargets_Volume'!U93</f>
        <v>0</v>
      </c>
      <c r="P80" s="512">
        <f>'[2]2.1_RebasedTargets_Volume'!V93</f>
        <v>0</v>
      </c>
      <c r="Q80" s="512">
        <f>'[2]2.1_RebasedTargets_Volume'!W93</f>
        <v>0</v>
      </c>
      <c r="R80" s="513">
        <f>'[2]2.1_RebasedTargets_Volume'!X93</f>
        <v>0</v>
      </c>
      <c r="T80" s="512">
        <f>'[2]2.1_RebasedTargets_Volume'!AC93</f>
        <v>0</v>
      </c>
      <c r="U80" s="512">
        <f>'[2]2.1_RebasedTargets_Volume'!AD93</f>
        <v>0</v>
      </c>
      <c r="V80" s="512">
        <f>'[2]2.1_RebasedTargets_Volume'!AE93</f>
        <v>0</v>
      </c>
      <c r="W80" s="512">
        <f>'[2]2.1_RebasedTargets_Volume'!AF93</f>
        <v>0</v>
      </c>
      <c r="X80" s="512">
        <f>'[2]2.1_RebasedTargets_Volume'!AG93</f>
        <v>0</v>
      </c>
      <c r="Y80" s="513">
        <f>'[2]2.1_RebasedTargets_Volume'!AH93</f>
        <v>0</v>
      </c>
      <c r="AA80" s="512">
        <f>'[2]2.1_RebasedTargets_Volume'!AK93</f>
        <v>0</v>
      </c>
      <c r="AB80" s="512">
        <f>'[2]2.1_RebasedTargets_Volume'!AL93</f>
        <v>0</v>
      </c>
      <c r="AC80" s="512">
        <f>'[2]2.1_RebasedTargets_Volume'!AM93</f>
        <v>0</v>
      </c>
      <c r="AD80" s="512">
        <f>'[2]2.1_RebasedTargets_Volume'!AN93</f>
        <v>0</v>
      </c>
      <c r="AE80" s="512">
        <f>'[2]2.1_RebasedTargets_Volume'!AO93</f>
        <v>0</v>
      </c>
      <c r="AF80" s="513">
        <f>'[2]2.1_RebasedTargets_Volume'!AP93</f>
        <v>0</v>
      </c>
      <c r="AG80" s="507"/>
      <c r="AH80" s="512">
        <f>'[2]2.1_RebasedTargets_Volume'!AR93</f>
        <v>0</v>
      </c>
      <c r="AI80" s="512">
        <f>'[2]2.1_RebasedTargets_Volume'!AS93</f>
        <v>0</v>
      </c>
      <c r="AJ80" s="512">
        <f>'[2]2.1_RebasedTargets_Volume'!AT93</f>
        <v>0</v>
      </c>
      <c r="AK80" s="512">
        <f>'[2]2.1_RebasedTargets_Volume'!AU93</f>
        <v>0</v>
      </c>
      <c r="AL80" s="512">
        <f>'[2]2.1_RebasedTargets_Volume'!AV93</f>
        <v>0</v>
      </c>
      <c r="AM80" s="513">
        <f>'[2]2.1_RebasedTargets_Volume'!AW93</f>
        <v>0</v>
      </c>
      <c r="AN80" s="507"/>
      <c r="AO80" s="512">
        <f>'[2]2.1_RebasedTargets_Volume'!AY93</f>
        <v>0</v>
      </c>
      <c r="AP80" s="512">
        <f>'[2]2.1_RebasedTargets_Volume'!AZ93</f>
        <v>0</v>
      </c>
      <c r="AQ80" s="512">
        <f>'[2]2.1_RebasedTargets_Volume'!BA93</f>
        <v>0</v>
      </c>
      <c r="AR80" s="512">
        <f>'[2]2.1_RebasedTargets_Volume'!BB93</f>
        <v>0</v>
      </c>
      <c r="AS80" s="512">
        <f>'[2]2.1_RebasedTargets_Volume'!BC93</f>
        <v>0</v>
      </c>
      <c r="AT80" s="513">
        <f>'[2]2.1_RebasedTargets_Volume'!BD93</f>
        <v>0</v>
      </c>
      <c r="AU80" s="507"/>
      <c r="AV80" s="512">
        <f>'[2]2.1_RebasedTargets_Volume'!BF93</f>
        <v>0</v>
      </c>
      <c r="AW80" s="512">
        <f>'[2]2.1_RebasedTargets_Volume'!BG93</f>
        <v>0</v>
      </c>
      <c r="AX80" s="512">
        <f>'[2]2.1_RebasedTargets_Volume'!BH93</f>
        <v>0</v>
      </c>
      <c r="AY80" s="512">
        <f>'[2]2.1_RebasedTargets_Volume'!BI93</f>
        <v>0</v>
      </c>
      <c r="AZ80" s="512">
        <f>'[2]2.1_RebasedTargets_Volume'!BJ93</f>
        <v>0</v>
      </c>
      <c r="BA80" s="513">
        <f>'[2]2.1_RebasedTargets_Volume'!BK93</f>
        <v>0</v>
      </c>
      <c r="BB80" s="507"/>
      <c r="BC80" s="512">
        <f>'[2]2.1_RebasedTargets_Volume'!BM93</f>
        <v>0</v>
      </c>
      <c r="BD80" s="512">
        <f>'[2]2.1_RebasedTargets_Volume'!BN93</f>
        <v>0</v>
      </c>
      <c r="BE80" s="512">
        <f>'[2]2.1_RebasedTargets_Volume'!BO93</f>
        <v>0</v>
      </c>
      <c r="BF80" s="512">
        <f>'[2]2.1_RebasedTargets_Volume'!BP93</f>
        <v>0</v>
      </c>
      <c r="BG80" s="512">
        <f>'[2]2.1_RebasedTargets_Volume'!BQ93</f>
        <v>0</v>
      </c>
      <c r="BH80" s="513">
        <f>'[2]2.1_RebasedTargets_Volume'!BR93</f>
        <v>0</v>
      </c>
    </row>
    <row r="81" spans="1:60" ht="13.5" thickBot="1">
      <c r="A81" s="508"/>
      <c r="B81" s="514"/>
      <c r="C81" s="515"/>
      <c r="D81" s="516"/>
      <c r="E81" s="517" t="s">
        <v>55</v>
      </c>
      <c r="F81" s="518">
        <f>'[2]2.1_RebasedTargets_Volume'!I94</f>
        <v>3</v>
      </c>
      <c r="G81" s="518">
        <f>'[2]2.1_RebasedTargets_Volume'!J94</f>
        <v>0</v>
      </c>
      <c r="H81" s="518">
        <f>'[2]2.1_RebasedTargets_Volume'!K94</f>
        <v>0</v>
      </c>
      <c r="I81" s="518">
        <f>'[2]2.1_RebasedTargets_Volume'!L94</f>
        <v>0</v>
      </c>
      <c r="J81" s="518">
        <f>'[2]2.1_RebasedTargets_Volume'!M94</f>
        <v>0</v>
      </c>
      <c r="K81" s="519">
        <f>'[2]2.1_RebasedTargets_Volume'!N94</f>
        <v>3</v>
      </c>
      <c r="M81" s="518">
        <f>'[2]2.1_RebasedTargets_Volume'!S94</f>
        <v>0</v>
      </c>
      <c r="N81" s="518">
        <f>'[2]2.1_RebasedTargets_Volume'!T94</f>
        <v>0</v>
      </c>
      <c r="O81" s="518">
        <f>'[2]2.1_RebasedTargets_Volume'!U94</f>
        <v>0</v>
      </c>
      <c r="P81" s="518">
        <f>'[2]2.1_RebasedTargets_Volume'!V94</f>
        <v>0</v>
      </c>
      <c r="Q81" s="518">
        <f>'[2]2.1_RebasedTargets_Volume'!W94</f>
        <v>0</v>
      </c>
      <c r="R81" s="519">
        <f>'[2]2.1_RebasedTargets_Volume'!X94</f>
        <v>0</v>
      </c>
      <c r="T81" s="518">
        <f>'[2]2.1_RebasedTargets_Volume'!AC94</f>
        <v>0</v>
      </c>
      <c r="U81" s="518">
        <f>'[2]2.1_RebasedTargets_Volume'!AD94</f>
        <v>0</v>
      </c>
      <c r="V81" s="518">
        <f>'[2]2.1_RebasedTargets_Volume'!AE94</f>
        <v>0</v>
      </c>
      <c r="W81" s="518">
        <f>'[2]2.1_RebasedTargets_Volume'!AF94</f>
        <v>0</v>
      </c>
      <c r="X81" s="518">
        <f>'[2]2.1_RebasedTargets_Volume'!AG94</f>
        <v>0</v>
      </c>
      <c r="Y81" s="519">
        <f>'[2]2.1_RebasedTargets_Volume'!AH94</f>
        <v>0</v>
      </c>
      <c r="AA81" s="518">
        <f>'[2]2.1_RebasedTargets_Volume'!AK94</f>
        <v>0</v>
      </c>
      <c r="AB81" s="518">
        <f>'[2]2.1_RebasedTargets_Volume'!AL94</f>
        <v>0</v>
      </c>
      <c r="AC81" s="518">
        <f>'[2]2.1_RebasedTargets_Volume'!AM94</f>
        <v>0</v>
      </c>
      <c r="AD81" s="518">
        <f>'[2]2.1_RebasedTargets_Volume'!AN94</f>
        <v>0</v>
      </c>
      <c r="AE81" s="518">
        <f>'[2]2.1_RebasedTargets_Volume'!AO94</f>
        <v>0</v>
      </c>
      <c r="AF81" s="519">
        <f>'[2]2.1_RebasedTargets_Volume'!AP94</f>
        <v>0</v>
      </c>
      <c r="AG81" s="507"/>
      <c r="AH81" s="518">
        <f>'[2]2.1_RebasedTargets_Volume'!AR94</f>
        <v>0</v>
      </c>
      <c r="AI81" s="518">
        <f>'[2]2.1_RebasedTargets_Volume'!AS94</f>
        <v>0</v>
      </c>
      <c r="AJ81" s="518">
        <f>'[2]2.1_RebasedTargets_Volume'!AT94</f>
        <v>0</v>
      </c>
      <c r="AK81" s="518">
        <f>'[2]2.1_RebasedTargets_Volume'!AU94</f>
        <v>0</v>
      </c>
      <c r="AL81" s="518">
        <f>'[2]2.1_RebasedTargets_Volume'!AV94</f>
        <v>0</v>
      </c>
      <c r="AM81" s="519">
        <f>'[2]2.1_RebasedTargets_Volume'!AW94</f>
        <v>0</v>
      </c>
      <c r="AN81" s="507"/>
      <c r="AO81" s="518">
        <f>'[2]2.1_RebasedTargets_Volume'!AY94</f>
        <v>0</v>
      </c>
      <c r="AP81" s="518">
        <f>'[2]2.1_RebasedTargets_Volume'!AZ94</f>
        <v>0</v>
      </c>
      <c r="AQ81" s="518">
        <f>'[2]2.1_RebasedTargets_Volume'!BA94</f>
        <v>0</v>
      </c>
      <c r="AR81" s="518">
        <f>'[2]2.1_RebasedTargets_Volume'!BB94</f>
        <v>0</v>
      </c>
      <c r="AS81" s="518">
        <f>'[2]2.1_RebasedTargets_Volume'!BC94</f>
        <v>0</v>
      </c>
      <c r="AT81" s="519">
        <f>'[2]2.1_RebasedTargets_Volume'!BD94</f>
        <v>0</v>
      </c>
      <c r="AU81" s="507"/>
      <c r="AV81" s="518">
        <f>'[2]2.1_RebasedTargets_Volume'!BF94</f>
        <v>0</v>
      </c>
      <c r="AW81" s="518">
        <f>'[2]2.1_RebasedTargets_Volume'!BG94</f>
        <v>0</v>
      </c>
      <c r="AX81" s="518">
        <f>'[2]2.1_RebasedTargets_Volume'!BH94</f>
        <v>0</v>
      </c>
      <c r="AY81" s="518">
        <f>'[2]2.1_RebasedTargets_Volume'!BI94</f>
        <v>0</v>
      </c>
      <c r="AZ81" s="518">
        <f>'[2]2.1_RebasedTargets_Volume'!BJ94</f>
        <v>0</v>
      </c>
      <c r="BA81" s="519">
        <f>'[2]2.1_RebasedTargets_Volume'!BK94</f>
        <v>0</v>
      </c>
      <c r="BB81" s="507"/>
      <c r="BC81" s="518">
        <f>'[2]2.1_RebasedTargets_Volume'!BM94</f>
        <v>0</v>
      </c>
      <c r="BD81" s="518">
        <f>'[2]2.1_RebasedTargets_Volume'!BN94</f>
        <v>0</v>
      </c>
      <c r="BE81" s="518">
        <f>'[2]2.1_RebasedTargets_Volume'!BO94</f>
        <v>0</v>
      </c>
      <c r="BF81" s="518">
        <f>'[2]2.1_RebasedTargets_Volume'!BP94</f>
        <v>0</v>
      </c>
      <c r="BG81" s="518">
        <f>'[2]2.1_RebasedTargets_Volume'!BQ94</f>
        <v>0</v>
      </c>
      <c r="BH81" s="519">
        <f>'[2]2.1_RebasedTargets_Volume'!BR94</f>
        <v>0</v>
      </c>
    </row>
    <row r="82" spans="1:60" ht="25.5">
      <c r="A82" s="520" t="s">
        <v>9</v>
      </c>
      <c r="B82" s="501">
        <v>42</v>
      </c>
      <c r="C82" s="502" t="s">
        <v>28</v>
      </c>
      <c r="D82" s="503" t="s">
        <v>58</v>
      </c>
      <c r="E82" s="521" t="s">
        <v>52</v>
      </c>
      <c r="F82" s="505">
        <f>'[2]2.1_RebasedTargets_Volume'!I95</f>
        <v>2</v>
      </c>
      <c r="G82" s="505">
        <f>'[2]2.1_RebasedTargets_Volume'!J95</f>
        <v>0</v>
      </c>
      <c r="H82" s="505">
        <f>'[2]2.1_RebasedTargets_Volume'!K95</f>
        <v>0</v>
      </c>
      <c r="I82" s="505">
        <f>'[2]2.1_RebasedTargets_Volume'!L95</f>
        <v>0</v>
      </c>
      <c r="J82" s="505">
        <f>'[2]2.1_RebasedTargets_Volume'!M95</f>
        <v>0</v>
      </c>
      <c r="K82" s="506">
        <f>'[2]2.1_RebasedTargets_Volume'!N95</f>
        <v>2</v>
      </c>
      <c r="M82" s="505">
        <f>'[2]2.1_RebasedTargets_Volume'!S95</f>
        <v>2</v>
      </c>
      <c r="N82" s="505">
        <f>'[2]2.1_RebasedTargets_Volume'!T95</f>
        <v>0</v>
      </c>
      <c r="O82" s="505">
        <f>'[2]2.1_RebasedTargets_Volume'!U95</f>
        <v>0</v>
      </c>
      <c r="P82" s="505">
        <f>'[2]2.1_RebasedTargets_Volume'!V95</f>
        <v>0</v>
      </c>
      <c r="Q82" s="505">
        <f>'[2]2.1_RebasedTargets_Volume'!W95</f>
        <v>0</v>
      </c>
      <c r="R82" s="506">
        <f>'[2]2.1_RebasedTargets_Volume'!X95</f>
        <v>2</v>
      </c>
      <c r="T82" s="505">
        <f>'[2]2.1_RebasedTargets_Volume'!AC95</f>
        <v>2</v>
      </c>
      <c r="U82" s="505">
        <f>'[2]2.1_RebasedTargets_Volume'!AD95</f>
        <v>0</v>
      </c>
      <c r="V82" s="505">
        <f>'[2]2.1_RebasedTargets_Volume'!AE95</f>
        <v>0</v>
      </c>
      <c r="W82" s="505">
        <f>'[2]2.1_RebasedTargets_Volume'!AF95</f>
        <v>0</v>
      </c>
      <c r="X82" s="505">
        <f>'[2]2.1_RebasedTargets_Volume'!AG95</f>
        <v>0</v>
      </c>
      <c r="Y82" s="506">
        <f>'[2]2.1_RebasedTargets_Volume'!AH95</f>
        <v>2</v>
      </c>
      <c r="AA82" s="505">
        <f>'[2]2.1_RebasedTargets_Volume'!AK95</f>
        <v>0</v>
      </c>
      <c r="AB82" s="505">
        <f>'[2]2.1_RebasedTargets_Volume'!AL95</f>
        <v>0</v>
      </c>
      <c r="AC82" s="505">
        <f>'[2]2.1_RebasedTargets_Volume'!AM95</f>
        <v>0</v>
      </c>
      <c r="AD82" s="505">
        <f>'[2]2.1_RebasedTargets_Volume'!AN95</f>
        <v>0</v>
      </c>
      <c r="AE82" s="505">
        <f>'[2]2.1_RebasedTargets_Volume'!AO95</f>
        <v>0</v>
      </c>
      <c r="AF82" s="506">
        <f>'[2]2.1_RebasedTargets_Volume'!AP95</f>
        <v>0</v>
      </c>
      <c r="AG82" s="507"/>
      <c r="AH82" s="505">
        <f>'[2]2.1_RebasedTargets_Volume'!AR95</f>
        <v>0</v>
      </c>
      <c r="AI82" s="505">
        <f>'[2]2.1_RebasedTargets_Volume'!AS95</f>
        <v>0</v>
      </c>
      <c r="AJ82" s="505">
        <f>'[2]2.1_RebasedTargets_Volume'!AT95</f>
        <v>0</v>
      </c>
      <c r="AK82" s="505">
        <f>'[2]2.1_RebasedTargets_Volume'!AU95</f>
        <v>0</v>
      </c>
      <c r="AL82" s="505">
        <f>'[2]2.1_RebasedTargets_Volume'!AV95</f>
        <v>0</v>
      </c>
      <c r="AM82" s="506">
        <f>'[2]2.1_RebasedTargets_Volume'!AW95</f>
        <v>0</v>
      </c>
      <c r="AN82" s="507"/>
      <c r="AO82" s="505">
        <f>'[2]2.1_RebasedTargets_Volume'!AY95</f>
        <v>0</v>
      </c>
      <c r="AP82" s="505">
        <f>'[2]2.1_RebasedTargets_Volume'!AZ95</f>
        <v>0</v>
      </c>
      <c r="AQ82" s="505">
        <f>'[2]2.1_RebasedTargets_Volume'!BA95</f>
        <v>0</v>
      </c>
      <c r="AR82" s="505">
        <f>'[2]2.1_RebasedTargets_Volume'!BB95</f>
        <v>0</v>
      </c>
      <c r="AS82" s="505">
        <f>'[2]2.1_RebasedTargets_Volume'!BC95</f>
        <v>0</v>
      </c>
      <c r="AT82" s="506">
        <f>'[2]2.1_RebasedTargets_Volume'!BD95</f>
        <v>0</v>
      </c>
      <c r="AU82" s="507"/>
      <c r="AV82" s="505">
        <f>'[2]2.1_RebasedTargets_Volume'!BF95</f>
        <v>0</v>
      </c>
      <c r="AW82" s="505">
        <f>'[2]2.1_RebasedTargets_Volume'!BG95</f>
        <v>0</v>
      </c>
      <c r="AX82" s="505">
        <f>'[2]2.1_RebasedTargets_Volume'!BH95</f>
        <v>0</v>
      </c>
      <c r="AY82" s="505">
        <f>'[2]2.1_RebasedTargets_Volume'!BI95</f>
        <v>0</v>
      </c>
      <c r="AZ82" s="505">
        <f>'[2]2.1_RebasedTargets_Volume'!BJ95</f>
        <v>0</v>
      </c>
      <c r="BA82" s="506">
        <f>'[2]2.1_RebasedTargets_Volume'!BK95</f>
        <v>0</v>
      </c>
      <c r="BB82" s="507"/>
      <c r="BC82" s="505">
        <f>'[2]2.1_RebasedTargets_Volume'!BM95</f>
        <v>0</v>
      </c>
      <c r="BD82" s="505">
        <f>'[2]2.1_RebasedTargets_Volume'!BN95</f>
        <v>0</v>
      </c>
      <c r="BE82" s="505">
        <f>'[2]2.1_RebasedTargets_Volume'!BO95</f>
        <v>0</v>
      </c>
      <c r="BF82" s="505">
        <f>'[2]2.1_RebasedTargets_Volume'!BP95</f>
        <v>0</v>
      </c>
      <c r="BG82" s="505">
        <f>'[2]2.1_RebasedTargets_Volume'!BQ95</f>
        <v>0</v>
      </c>
      <c r="BH82" s="506">
        <f>'[2]2.1_RebasedTargets_Volume'!BR95</f>
        <v>0</v>
      </c>
    </row>
    <row r="83" spans="1:60" ht="13.15">
      <c r="A83" s="508"/>
      <c r="B83" s="509"/>
      <c r="C83" s="510"/>
      <c r="D83" s="511"/>
      <c r="E83" s="504" t="s">
        <v>53</v>
      </c>
      <c r="F83" s="512">
        <f>'[2]2.1_RebasedTargets_Volume'!I96</f>
        <v>0</v>
      </c>
      <c r="G83" s="512">
        <f>'[2]2.1_RebasedTargets_Volume'!J96</f>
        <v>0</v>
      </c>
      <c r="H83" s="512">
        <f>'[2]2.1_RebasedTargets_Volume'!K96</f>
        <v>0</v>
      </c>
      <c r="I83" s="512">
        <f>'[2]2.1_RebasedTargets_Volume'!L96</f>
        <v>0</v>
      </c>
      <c r="J83" s="512">
        <f>'[2]2.1_RebasedTargets_Volume'!M96</f>
        <v>0</v>
      </c>
      <c r="K83" s="513">
        <f>'[2]2.1_RebasedTargets_Volume'!N96</f>
        <v>0</v>
      </c>
      <c r="M83" s="512">
        <f>'[2]2.1_RebasedTargets_Volume'!S96</f>
        <v>0</v>
      </c>
      <c r="N83" s="512">
        <f>'[2]2.1_RebasedTargets_Volume'!T96</f>
        <v>0</v>
      </c>
      <c r="O83" s="512">
        <f>'[2]2.1_RebasedTargets_Volume'!U96</f>
        <v>0</v>
      </c>
      <c r="P83" s="512">
        <f>'[2]2.1_RebasedTargets_Volume'!V96</f>
        <v>0</v>
      </c>
      <c r="Q83" s="512">
        <f>'[2]2.1_RebasedTargets_Volume'!W96</f>
        <v>0</v>
      </c>
      <c r="R83" s="513">
        <f>'[2]2.1_RebasedTargets_Volume'!X96</f>
        <v>0</v>
      </c>
      <c r="T83" s="512">
        <f>'[2]2.1_RebasedTargets_Volume'!AC96</f>
        <v>0</v>
      </c>
      <c r="U83" s="512">
        <f>'[2]2.1_RebasedTargets_Volume'!AD96</f>
        <v>0</v>
      </c>
      <c r="V83" s="512">
        <f>'[2]2.1_RebasedTargets_Volume'!AE96</f>
        <v>0</v>
      </c>
      <c r="W83" s="512">
        <f>'[2]2.1_RebasedTargets_Volume'!AF96</f>
        <v>0</v>
      </c>
      <c r="X83" s="512">
        <f>'[2]2.1_RebasedTargets_Volume'!AG96</f>
        <v>0</v>
      </c>
      <c r="Y83" s="513">
        <f>'[2]2.1_RebasedTargets_Volume'!AH96</f>
        <v>0</v>
      </c>
      <c r="AA83" s="512">
        <f>'[2]2.1_RebasedTargets_Volume'!AK96</f>
        <v>0</v>
      </c>
      <c r="AB83" s="512">
        <f>'[2]2.1_RebasedTargets_Volume'!AL96</f>
        <v>0</v>
      </c>
      <c r="AC83" s="512">
        <f>'[2]2.1_RebasedTargets_Volume'!AM96</f>
        <v>0</v>
      </c>
      <c r="AD83" s="512">
        <f>'[2]2.1_RebasedTargets_Volume'!AN96</f>
        <v>0</v>
      </c>
      <c r="AE83" s="512">
        <f>'[2]2.1_RebasedTargets_Volume'!AO96</f>
        <v>0</v>
      </c>
      <c r="AF83" s="513">
        <f>'[2]2.1_RebasedTargets_Volume'!AP96</f>
        <v>0</v>
      </c>
      <c r="AG83" s="507"/>
      <c r="AH83" s="512">
        <f>'[2]2.1_RebasedTargets_Volume'!AR96</f>
        <v>0</v>
      </c>
      <c r="AI83" s="512">
        <f>'[2]2.1_RebasedTargets_Volume'!AS96</f>
        <v>0</v>
      </c>
      <c r="AJ83" s="512">
        <f>'[2]2.1_RebasedTargets_Volume'!AT96</f>
        <v>0</v>
      </c>
      <c r="AK83" s="512">
        <f>'[2]2.1_RebasedTargets_Volume'!AU96</f>
        <v>0</v>
      </c>
      <c r="AL83" s="512">
        <f>'[2]2.1_RebasedTargets_Volume'!AV96</f>
        <v>0</v>
      </c>
      <c r="AM83" s="513">
        <f>'[2]2.1_RebasedTargets_Volume'!AW96</f>
        <v>0</v>
      </c>
      <c r="AN83" s="507"/>
      <c r="AO83" s="512">
        <f>'[2]2.1_RebasedTargets_Volume'!AY96</f>
        <v>0</v>
      </c>
      <c r="AP83" s="512">
        <f>'[2]2.1_RebasedTargets_Volume'!AZ96</f>
        <v>0</v>
      </c>
      <c r="AQ83" s="512">
        <f>'[2]2.1_RebasedTargets_Volume'!BA96</f>
        <v>0</v>
      </c>
      <c r="AR83" s="512">
        <f>'[2]2.1_RebasedTargets_Volume'!BB96</f>
        <v>0</v>
      </c>
      <c r="AS83" s="512">
        <f>'[2]2.1_RebasedTargets_Volume'!BC96</f>
        <v>0</v>
      </c>
      <c r="AT83" s="513">
        <f>'[2]2.1_RebasedTargets_Volume'!BD96</f>
        <v>0</v>
      </c>
      <c r="AU83" s="507"/>
      <c r="AV83" s="512">
        <f>'[2]2.1_RebasedTargets_Volume'!BF96</f>
        <v>0</v>
      </c>
      <c r="AW83" s="512">
        <f>'[2]2.1_RebasedTargets_Volume'!BG96</f>
        <v>0</v>
      </c>
      <c r="AX83" s="512">
        <f>'[2]2.1_RebasedTargets_Volume'!BH96</f>
        <v>0</v>
      </c>
      <c r="AY83" s="512">
        <f>'[2]2.1_RebasedTargets_Volume'!BI96</f>
        <v>0</v>
      </c>
      <c r="AZ83" s="512">
        <f>'[2]2.1_RebasedTargets_Volume'!BJ96</f>
        <v>0</v>
      </c>
      <c r="BA83" s="513">
        <f>'[2]2.1_RebasedTargets_Volume'!BK96</f>
        <v>0</v>
      </c>
      <c r="BB83" s="507"/>
      <c r="BC83" s="512">
        <f>'[2]2.1_RebasedTargets_Volume'!BM96</f>
        <v>0</v>
      </c>
      <c r="BD83" s="512">
        <f>'[2]2.1_RebasedTargets_Volume'!BN96</f>
        <v>0</v>
      </c>
      <c r="BE83" s="512">
        <f>'[2]2.1_RebasedTargets_Volume'!BO96</f>
        <v>0</v>
      </c>
      <c r="BF83" s="512">
        <f>'[2]2.1_RebasedTargets_Volume'!BP96</f>
        <v>0</v>
      </c>
      <c r="BG83" s="512">
        <f>'[2]2.1_RebasedTargets_Volume'!BQ96</f>
        <v>0</v>
      </c>
      <c r="BH83" s="513">
        <f>'[2]2.1_RebasedTargets_Volume'!BR96</f>
        <v>0</v>
      </c>
    </row>
    <row r="84" spans="1:60" ht="13.15">
      <c r="A84" s="508"/>
      <c r="B84" s="509"/>
      <c r="C84" s="510"/>
      <c r="D84" s="511"/>
      <c r="E84" s="504" t="s">
        <v>54</v>
      </c>
      <c r="F84" s="512">
        <f>'[2]2.1_RebasedTargets_Volume'!I97</f>
        <v>0</v>
      </c>
      <c r="G84" s="512">
        <f>'[2]2.1_RebasedTargets_Volume'!J97</f>
        <v>0</v>
      </c>
      <c r="H84" s="512">
        <f>'[2]2.1_RebasedTargets_Volume'!K97</f>
        <v>0</v>
      </c>
      <c r="I84" s="512">
        <f>'[2]2.1_RebasedTargets_Volume'!L97</f>
        <v>0</v>
      </c>
      <c r="J84" s="512">
        <f>'[2]2.1_RebasedTargets_Volume'!M97</f>
        <v>0</v>
      </c>
      <c r="K84" s="513">
        <f>'[2]2.1_RebasedTargets_Volume'!N97</f>
        <v>0</v>
      </c>
      <c r="M84" s="512">
        <f>'[2]2.1_RebasedTargets_Volume'!S97</f>
        <v>0</v>
      </c>
      <c r="N84" s="512">
        <f>'[2]2.1_RebasedTargets_Volume'!T97</f>
        <v>0</v>
      </c>
      <c r="O84" s="512">
        <f>'[2]2.1_RebasedTargets_Volume'!U97</f>
        <v>0</v>
      </c>
      <c r="P84" s="512">
        <f>'[2]2.1_RebasedTargets_Volume'!V97</f>
        <v>0</v>
      </c>
      <c r="Q84" s="512">
        <f>'[2]2.1_RebasedTargets_Volume'!W97</f>
        <v>0</v>
      </c>
      <c r="R84" s="513">
        <f>'[2]2.1_RebasedTargets_Volume'!X97</f>
        <v>0</v>
      </c>
      <c r="T84" s="512">
        <f>'[2]2.1_RebasedTargets_Volume'!AC97</f>
        <v>0</v>
      </c>
      <c r="U84" s="512">
        <f>'[2]2.1_RebasedTargets_Volume'!AD97</f>
        <v>0</v>
      </c>
      <c r="V84" s="512">
        <f>'[2]2.1_RebasedTargets_Volume'!AE97</f>
        <v>0</v>
      </c>
      <c r="W84" s="512">
        <f>'[2]2.1_RebasedTargets_Volume'!AF97</f>
        <v>0</v>
      </c>
      <c r="X84" s="512">
        <f>'[2]2.1_RebasedTargets_Volume'!AG97</f>
        <v>0</v>
      </c>
      <c r="Y84" s="513">
        <f>'[2]2.1_RebasedTargets_Volume'!AH97</f>
        <v>0</v>
      </c>
      <c r="AA84" s="512">
        <f>'[2]2.1_RebasedTargets_Volume'!AK97</f>
        <v>0</v>
      </c>
      <c r="AB84" s="512">
        <f>'[2]2.1_RebasedTargets_Volume'!AL97</f>
        <v>0</v>
      </c>
      <c r="AC84" s="512">
        <f>'[2]2.1_RebasedTargets_Volume'!AM97</f>
        <v>0</v>
      </c>
      <c r="AD84" s="512">
        <f>'[2]2.1_RebasedTargets_Volume'!AN97</f>
        <v>0</v>
      </c>
      <c r="AE84" s="512">
        <f>'[2]2.1_RebasedTargets_Volume'!AO97</f>
        <v>0</v>
      </c>
      <c r="AF84" s="513">
        <f>'[2]2.1_RebasedTargets_Volume'!AP97</f>
        <v>0</v>
      </c>
      <c r="AG84" s="507"/>
      <c r="AH84" s="512">
        <f>'[2]2.1_RebasedTargets_Volume'!AR97</f>
        <v>0</v>
      </c>
      <c r="AI84" s="512">
        <f>'[2]2.1_RebasedTargets_Volume'!AS97</f>
        <v>0</v>
      </c>
      <c r="AJ84" s="512">
        <f>'[2]2.1_RebasedTargets_Volume'!AT97</f>
        <v>0</v>
      </c>
      <c r="AK84" s="512">
        <f>'[2]2.1_RebasedTargets_Volume'!AU97</f>
        <v>0</v>
      </c>
      <c r="AL84" s="512">
        <f>'[2]2.1_RebasedTargets_Volume'!AV97</f>
        <v>0</v>
      </c>
      <c r="AM84" s="513">
        <f>'[2]2.1_RebasedTargets_Volume'!AW97</f>
        <v>0</v>
      </c>
      <c r="AN84" s="507"/>
      <c r="AO84" s="512">
        <f>'[2]2.1_RebasedTargets_Volume'!AY97</f>
        <v>0</v>
      </c>
      <c r="AP84" s="512">
        <f>'[2]2.1_RebasedTargets_Volume'!AZ97</f>
        <v>0</v>
      </c>
      <c r="AQ84" s="512">
        <f>'[2]2.1_RebasedTargets_Volume'!BA97</f>
        <v>0</v>
      </c>
      <c r="AR84" s="512">
        <f>'[2]2.1_RebasedTargets_Volume'!BB97</f>
        <v>0</v>
      </c>
      <c r="AS84" s="512">
        <f>'[2]2.1_RebasedTargets_Volume'!BC97</f>
        <v>0</v>
      </c>
      <c r="AT84" s="513">
        <f>'[2]2.1_RebasedTargets_Volume'!BD97</f>
        <v>0</v>
      </c>
      <c r="AU84" s="507"/>
      <c r="AV84" s="512">
        <f>'[2]2.1_RebasedTargets_Volume'!BF97</f>
        <v>0</v>
      </c>
      <c r="AW84" s="512">
        <f>'[2]2.1_RebasedTargets_Volume'!BG97</f>
        <v>0</v>
      </c>
      <c r="AX84" s="512">
        <f>'[2]2.1_RebasedTargets_Volume'!BH97</f>
        <v>0</v>
      </c>
      <c r="AY84" s="512">
        <f>'[2]2.1_RebasedTargets_Volume'!BI97</f>
        <v>0</v>
      </c>
      <c r="AZ84" s="512">
        <f>'[2]2.1_RebasedTargets_Volume'!BJ97</f>
        <v>0</v>
      </c>
      <c r="BA84" s="513">
        <f>'[2]2.1_RebasedTargets_Volume'!BK97</f>
        <v>0</v>
      </c>
      <c r="BB84" s="507"/>
      <c r="BC84" s="512">
        <f>'[2]2.1_RebasedTargets_Volume'!BM97</f>
        <v>0</v>
      </c>
      <c r="BD84" s="512">
        <f>'[2]2.1_RebasedTargets_Volume'!BN97</f>
        <v>0</v>
      </c>
      <c r="BE84" s="512">
        <f>'[2]2.1_RebasedTargets_Volume'!BO97</f>
        <v>0</v>
      </c>
      <c r="BF84" s="512">
        <f>'[2]2.1_RebasedTargets_Volume'!BP97</f>
        <v>0</v>
      </c>
      <c r="BG84" s="512">
        <f>'[2]2.1_RebasedTargets_Volume'!BQ97</f>
        <v>0</v>
      </c>
      <c r="BH84" s="513">
        <f>'[2]2.1_RebasedTargets_Volume'!BR97</f>
        <v>0</v>
      </c>
    </row>
    <row r="85" spans="1:60" ht="13.5" thickBot="1">
      <c r="A85" s="508"/>
      <c r="B85" s="514"/>
      <c r="C85" s="515"/>
      <c r="D85" s="516"/>
      <c r="E85" s="517" t="s">
        <v>55</v>
      </c>
      <c r="F85" s="518">
        <f>'[2]2.1_RebasedTargets_Volume'!I98</f>
        <v>0</v>
      </c>
      <c r="G85" s="518">
        <f>'[2]2.1_RebasedTargets_Volume'!J98</f>
        <v>0</v>
      </c>
      <c r="H85" s="518">
        <f>'[2]2.1_RebasedTargets_Volume'!K98</f>
        <v>0</v>
      </c>
      <c r="I85" s="518">
        <f>'[2]2.1_RebasedTargets_Volume'!L98</f>
        <v>0</v>
      </c>
      <c r="J85" s="518">
        <f>'[2]2.1_RebasedTargets_Volume'!M98</f>
        <v>0</v>
      </c>
      <c r="K85" s="519">
        <f>'[2]2.1_RebasedTargets_Volume'!N98</f>
        <v>0</v>
      </c>
      <c r="M85" s="518">
        <f>'[2]2.1_RebasedTargets_Volume'!S98</f>
        <v>0</v>
      </c>
      <c r="N85" s="518">
        <f>'[2]2.1_RebasedTargets_Volume'!T98</f>
        <v>0</v>
      </c>
      <c r="O85" s="518">
        <f>'[2]2.1_RebasedTargets_Volume'!U98</f>
        <v>0</v>
      </c>
      <c r="P85" s="518">
        <f>'[2]2.1_RebasedTargets_Volume'!V98</f>
        <v>0</v>
      </c>
      <c r="Q85" s="518">
        <f>'[2]2.1_RebasedTargets_Volume'!W98</f>
        <v>0</v>
      </c>
      <c r="R85" s="519">
        <f>'[2]2.1_RebasedTargets_Volume'!X98</f>
        <v>0</v>
      </c>
      <c r="T85" s="518">
        <f>'[2]2.1_RebasedTargets_Volume'!AC98</f>
        <v>0</v>
      </c>
      <c r="U85" s="518">
        <f>'[2]2.1_RebasedTargets_Volume'!AD98</f>
        <v>0</v>
      </c>
      <c r="V85" s="518">
        <f>'[2]2.1_RebasedTargets_Volume'!AE98</f>
        <v>0</v>
      </c>
      <c r="W85" s="518">
        <f>'[2]2.1_RebasedTargets_Volume'!AF98</f>
        <v>0</v>
      </c>
      <c r="X85" s="518">
        <f>'[2]2.1_RebasedTargets_Volume'!AG98</f>
        <v>0</v>
      </c>
      <c r="Y85" s="519">
        <f>'[2]2.1_RebasedTargets_Volume'!AH98</f>
        <v>0</v>
      </c>
      <c r="AA85" s="518">
        <f>'[2]2.1_RebasedTargets_Volume'!AK98</f>
        <v>0</v>
      </c>
      <c r="AB85" s="518">
        <f>'[2]2.1_RebasedTargets_Volume'!AL98</f>
        <v>0</v>
      </c>
      <c r="AC85" s="518">
        <f>'[2]2.1_RebasedTargets_Volume'!AM98</f>
        <v>0</v>
      </c>
      <c r="AD85" s="518">
        <f>'[2]2.1_RebasedTargets_Volume'!AN98</f>
        <v>0</v>
      </c>
      <c r="AE85" s="518">
        <f>'[2]2.1_RebasedTargets_Volume'!AO98</f>
        <v>0</v>
      </c>
      <c r="AF85" s="519">
        <f>'[2]2.1_RebasedTargets_Volume'!AP98</f>
        <v>0</v>
      </c>
      <c r="AG85" s="507"/>
      <c r="AH85" s="518">
        <f>'[2]2.1_RebasedTargets_Volume'!AR98</f>
        <v>0</v>
      </c>
      <c r="AI85" s="518">
        <f>'[2]2.1_RebasedTargets_Volume'!AS98</f>
        <v>0</v>
      </c>
      <c r="AJ85" s="518">
        <f>'[2]2.1_RebasedTargets_Volume'!AT98</f>
        <v>0</v>
      </c>
      <c r="AK85" s="518">
        <f>'[2]2.1_RebasedTargets_Volume'!AU98</f>
        <v>0</v>
      </c>
      <c r="AL85" s="518">
        <f>'[2]2.1_RebasedTargets_Volume'!AV98</f>
        <v>0</v>
      </c>
      <c r="AM85" s="519">
        <f>'[2]2.1_RebasedTargets_Volume'!AW98</f>
        <v>0</v>
      </c>
      <c r="AN85" s="507"/>
      <c r="AO85" s="518">
        <f>'[2]2.1_RebasedTargets_Volume'!AY98</f>
        <v>0</v>
      </c>
      <c r="AP85" s="518">
        <f>'[2]2.1_RebasedTargets_Volume'!AZ98</f>
        <v>0</v>
      </c>
      <c r="AQ85" s="518">
        <f>'[2]2.1_RebasedTargets_Volume'!BA98</f>
        <v>0</v>
      </c>
      <c r="AR85" s="518">
        <f>'[2]2.1_RebasedTargets_Volume'!BB98</f>
        <v>0</v>
      </c>
      <c r="AS85" s="518">
        <f>'[2]2.1_RebasedTargets_Volume'!BC98</f>
        <v>0</v>
      </c>
      <c r="AT85" s="519">
        <f>'[2]2.1_RebasedTargets_Volume'!BD98</f>
        <v>0</v>
      </c>
      <c r="AU85" s="507"/>
      <c r="AV85" s="518">
        <f>'[2]2.1_RebasedTargets_Volume'!BF98</f>
        <v>0</v>
      </c>
      <c r="AW85" s="518">
        <f>'[2]2.1_RebasedTargets_Volume'!BG98</f>
        <v>0</v>
      </c>
      <c r="AX85" s="518">
        <f>'[2]2.1_RebasedTargets_Volume'!BH98</f>
        <v>0</v>
      </c>
      <c r="AY85" s="518">
        <f>'[2]2.1_RebasedTargets_Volume'!BI98</f>
        <v>0</v>
      </c>
      <c r="AZ85" s="518">
        <f>'[2]2.1_RebasedTargets_Volume'!BJ98</f>
        <v>0</v>
      </c>
      <c r="BA85" s="519">
        <f>'[2]2.1_RebasedTargets_Volume'!BK98</f>
        <v>0</v>
      </c>
      <c r="BB85" s="507"/>
      <c r="BC85" s="518">
        <f>'[2]2.1_RebasedTargets_Volume'!BM98</f>
        <v>0</v>
      </c>
      <c r="BD85" s="518">
        <f>'[2]2.1_RebasedTargets_Volume'!BN98</f>
        <v>0</v>
      </c>
      <c r="BE85" s="518">
        <f>'[2]2.1_RebasedTargets_Volume'!BO98</f>
        <v>0</v>
      </c>
      <c r="BF85" s="518">
        <f>'[2]2.1_RebasedTargets_Volume'!BP98</f>
        <v>0</v>
      </c>
      <c r="BG85" s="518">
        <f>'[2]2.1_RebasedTargets_Volume'!BQ98</f>
        <v>0</v>
      </c>
      <c r="BH85" s="519">
        <f>'[2]2.1_RebasedTargets_Volume'!BR98</f>
        <v>0</v>
      </c>
    </row>
    <row r="86" spans="1:60" ht="25.5">
      <c r="A86" s="520" t="s">
        <v>9</v>
      </c>
      <c r="B86" s="501">
        <v>37</v>
      </c>
      <c r="C86" s="502" t="s">
        <v>29</v>
      </c>
      <c r="D86" s="503" t="s">
        <v>59</v>
      </c>
      <c r="E86" s="521" t="s">
        <v>52</v>
      </c>
      <c r="F86" s="505">
        <f>'[2]2.1_RebasedTargets_Volume'!I99</f>
        <v>2</v>
      </c>
      <c r="G86" s="505">
        <f>'[2]2.1_RebasedTargets_Volume'!J99</f>
        <v>2</v>
      </c>
      <c r="H86" s="505">
        <f>'[2]2.1_RebasedTargets_Volume'!K99</f>
        <v>0</v>
      </c>
      <c r="I86" s="505">
        <f>'[2]2.1_RebasedTargets_Volume'!L99</f>
        <v>0</v>
      </c>
      <c r="J86" s="505">
        <f>'[2]2.1_RebasedTargets_Volume'!M99</f>
        <v>0</v>
      </c>
      <c r="K86" s="506">
        <f>'[2]2.1_RebasedTargets_Volume'!N99</f>
        <v>0</v>
      </c>
      <c r="M86" s="505">
        <f>'[2]2.1_RebasedTargets_Volume'!S99</f>
        <v>4</v>
      </c>
      <c r="N86" s="505">
        <f>'[2]2.1_RebasedTargets_Volume'!T99</f>
        <v>3</v>
      </c>
      <c r="O86" s="505">
        <f>'[2]2.1_RebasedTargets_Volume'!U99</f>
        <v>0</v>
      </c>
      <c r="P86" s="505">
        <f>'[2]2.1_RebasedTargets_Volume'!V99</f>
        <v>0</v>
      </c>
      <c r="Q86" s="505">
        <f>'[2]2.1_RebasedTargets_Volume'!W99</f>
        <v>0</v>
      </c>
      <c r="R86" s="506">
        <f>'[2]2.1_RebasedTargets_Volume'!X99</f>
        <v>1</v>
      </c>
      <c r="T86" s="505">
        <f>'[2]2.1_RebasedTargets_Volume'!AC99</f>
        <v>4</v>
      </c>
      <c r="U86" s="505">
        <f>'[2]2.1_RebasedTargets_Volume'!AD99</f>
        <v>0</v>
      </c>
      <c r="V86" s="505">
        <f>'[2]2.1_RebasedTargets_Volume'!AE99</f>
        <v>0</v>
      </c>
      <c r="W86" s="505">
        <f>'[2]2.1_RebasedTargets_Volume'!AF99</f>
        <v>0</v>
      </c>
      <c r="X86" s="505">
        <f>'[2]2.1_RebasedTargets_Volume'!AG99</f>
        <v>0</v>
      </c>
      <c r="Y86" s="506">
        <f>'[2]2.1_RebasedTargets_Volume'!AH99</f>
        <v>4</v>
      </c>
      <c r="AA86" s="505">
        <f>'[2]2.1_RebasedTargets_Volume'!AK99</f>
        <v>3</v>
      </c>
      <c r="AB86" s="505">
        <f>'[2]2.1_RebasedTargets_Volume'!AL99</f>
        <v>0</v>
      </c>
      <c r="AC86" s="505">
        <f>'[2]2.1_RebasedTargets_Volume'!AM99</f>
        <v>0</v>
      </c>
      <c r="AD86" s="505">
        <f>'[2]2.1_RebasedTargets_Volume'!AN99</f>
        <v>0</v>
      </c>
      <c r="AE86" s="505">
        <f>'[2]2.1_RebasedTargets_Volume'!AO99</f>
        <v>0</v>
      </c>
      <c r="AF86" s="506">
        <f>'[2]2.1_RebasedTargets_Volume'!AP99</f>
        <v>-3</v>
      </c>
      <c r="AG86" s="507"/>
      <c r="AH86" s="505">
        <f>'[2]2.1_RebasedTargets_Volume'!AR99</f>
        <v>3</v>
      </c>
      <c r="AI86" s="505">
        <f>'[2]2.1_RebasedTargets_Volume'!AS99</f>
        <v>0</v>
      </c>
      <c r="AJ86" s="505">
        <f>'[2]2.1_RebasedTargets_Volume'!AT99</f>
        <v>0</v>
      </c>
      <c r="AK86" s="505">
        <f>'[2]2.1_RebasedTargets_Volume'!AU99</f>
        <v>0</v>
      </c>
      <c r="AL86" s="505">
        <f>'[2]2.1_RebasedTargets_Volume'!AV99</f>
        <v>0</v>
      </c>
      <c r="AM86" s="506">
        <f>'[2]2.1_RebasedTargets_Volume'!AW99</f>
        <v>-3</v>
      </c>
      <c r="AN86" s="507"/>
      <c r="AO86" s="505">
        <f>'[2]2.1_RebasedTargets_Volume'!AY99</f>
        <v>0</v>
      </c>
      <c r="AP86" s="505">
        <f>'[2]2.1_RebasedTargets_Volume'!AZ99</f>
        <v>0</v>
      </c>
      <c r="AQ86" s="505">
        <f>'[2]2.1_RebasedTargets_Volume'!BA99</f>
        <v>0</v>
      </c>
      <c r="AR86" s="505">
        <f>'[2]2.1_RebasedTargets_Volume'!BB99</f>
        <v>0</v>
      </c>
      <c r="AS86" s="505">
        <f>'[2]2.1_RebasedTargets_Volume'!BC99</f>
        <v>0</v>
      </c>
      <c r="AT86" s="506">
        <f>'[2]2.1_RebasedTargets_Volume'!BD99</f>
        <v>0</v>
      </c>
      <c r="AU86" s="507"/>
      <c r="AV86" s="505">
        <f>'[2]2.1_RebasedTargets_Volume'!BF99</f>
        <v>0</v>
      </c>
      <c r="AW86" s="505">
        <f>'[2]2.1_RebasedTargets_Volume'!BG99</f>
        <v>0</v>
      </c>
      <c r="AX86" s="505">
        <f>'[2]2.1_RebasedTargets_Volume'!BH99</f>
        <v>0</v>
      </c>
      <c r="AY86" s="505">
        <f>'[2]2.1_RebasedTargets_Volume'!BI99</f>
        <v>0</v>
      </c>
      <c r="AZ86" s="505">
        <f>'[2]2.1_RebasedTargets_Volume'!BJ99</f>
        <v>0</v>
      </c>
      <c r="BA86" s="506">
        <f>'[2]2.1_RebasedTargets_Volume'!BK99</f>
        <v>0</v>
      </c>
      <c r="BB86" s="507"/>
      <c r="BC86" s="505">
        <f>'[2]2.1_RebasedTargets_Volume'!BM99</f>
        <v>0</v>
      </c>
      <c r="BD86" s="505">
        <f>'[2]2.1_RebasedTargets_Volume'!BN99</f>
        <v>0</v>
      </c>
      <c r="BE86" s="505">
        <f>'[2]2.1_RebasedTargets_Volume'!BO99</f>
        <v>0</v>
      </c>
      <c r="BF86" s="505">
        <f>'[2]2.1_RebasedTargets_Volume'!BP99</f>
        <v>0</v>
      </c>
      <c r="BG86" s="505">
        <f>'[2]2.1_RebasedTargets_Volume'!BQ99</f>
        <v>0</v>
      </c>
      <c r="BH86" s="506">
        <f>'[2]2.1_RebasedTargets_Volume'!BR99</f>
        <v>0</v>
      </c>
    </row>
    <row r="87" spans="1:60" ht="13.15">
      <c r="A87" s="508"/>
      <c r="B87" s="509"/>
      <c r="C87" s="510"/>
      <c r="D87" s="511"/>
      <c r="E87" s="504" t="s">
        <v>53</v>
      </c>
      <c r="F87" s="512">
        <f>'[2]2.1_RebasedTargets_Volume'!I100</f>
        <v>1</v>
      </c>
      <c r="G87" s="512">
        <f>'[2]2.1_RebasedTargets_Volume'!J100</f>
        <v>0</v>
      </c>
      <c r="H87" s="512">
        <f>'[2]2.1_RebasedTargets_Volume'!K100</f>
        <v>1</v>
      </c>
      <c r="I87" s="512">
        <f>'[2]2.1_RebasedTargets_Volume'!L100</f>
        <v>0</v>
      </c>
      <c r="J87" s="512">
        <f>'[2]2.1_RebasedTargets_Volume'!M100</f>
        <v>0</v>
      </c>
      <c r="K87" s="513">
        <f>'[2]2.1_RebasedTargets_Volume'!N100</f>
        <v>0</v>
      </c>
      <c r="M87" s="512">
        <f>'[2]2.1_RebasedTargets_Volume'!S100</f>
        <v>0</v>
      </c>
      <c r="N87" s="512">
        <f>'[2]2.1_RebasedTargets_Volume'!T100</f>
        <v>0</v>
      </c>
      <c r="O87" s="512">
        <f>'[2]2.1_RebasedTargets_Volume'!U100</f>
        <v>0</v>
      </c>
      <c r="P87" s="512">
        <f>'[2]2.1_RebasedTargets_Volume'!V100</f>
        <v>0</v>
      </c>
      <c r="Q87" s="512">
        <f>'[2]2.1_RebasedTargets_Volume'!W100</f>
        <v>0</v>
      </c>
      <c r="R87" s="513">
        <f>'[2]2.1_RebasedTargets_Volume'!X100</f>
        <v>0</v>
      </c>
      <c r="T87" s="512">
        <f>'[2]2.1_RebasedTargets_Volume'!AC100</f>
        <v>0</v>
      </c>
      <c r="U87" s="512">
        <f>'[2]2.1_RebasedTargets_Volume'!AD100</f>
        <v>0</v>
      </c>
      <c r="V87" s="512">
        <f>'[2]2.1_RebasedTargets_Volume'!AE100</f>
        <v>0</v>
      </c>
      <c r="W87" s="512">
        <f>'[2]2.1_RebasedTargets_Volume'!AF100</f>
        <v>0</v>
      </c>
      <c r="X87" s="512">
        <f>'[2]2.1_RebasedTargets_Volume'!AG100</f>
        <v>0</v>
      </c>
      <c r="Y87" s="513">
        <f>'[2]2.1_RebasedTargets_Volume'!AH100</f>
        <v>0</v>
      </c>
      <c r="AA87" s="512">
        <f>'[2]2.1_RebasedTargets_Volume'!AK100</f>
        <v>0</v>
      </c>
      <c r="AB87" s="512">
        <f>'[2]2.1_RebasedTargets_Volume'!AL100</f>
        <v>0</v>
      </c>
      <c r="AC87" s="512">
        <f>'[2]2.1_RebasedTargets_Volume'!AM100</f>
        <v>0</v>
      </c>
      <c r="AD87" s="512">
        <f>'[2]2.1_RebasedTargets_Volume'!AN100</f>
        <v>0</v>
      </c>
      <c r="AE87" s="512">
        <f>'[2]2.1_RebasedTargets_Volume'!AO100</f>
        <v>0</v>
      </c>
      <c r="AF87" s="513">
        <f>'[2]2.1_RebasedTargets_Volume'!AP100</f>
        <v>0</v>
      </c>
      <c r="AG87" s="507"/>
      <c r="AH87" s="512">
        <f>'[2]2.1_RebasedTargets_Volume'!AR100</f>
        <v>0</v>
      </c>
      <c r="AI87" s="512">
        <f>'[2]2.1_RebasedTargets_Volume'!AS100</f>
        <v>0</v>
      </c>
      <c r="AJ87" s="512">
        <f>'[2]2.1_RebasedTargets_Volume'!AT100</f>
        <v>0</v>
      </c>
      <c r="AK87" s="512">
        <f>'[2]2.1_RebasedTargets_Volume'!AU100</f>
        <v>0</v>
      </c>
      <c r="AL87" s="512">
        <f>'[2]2.1_RebasedTargets_Volume'!AV100</f>
        <v>0</v>
      </c>
      <c r="AM87" s="513">
        <f>'[2]2.1_RebasedTargets_Volume'!AW100</f>
        <v>0</v>
      </c>
      <c r="AN87" s="507"/>
      <c r="AO87" s="512">
        <f>'[2]2.1_RebasedTargets_Volume'!AY100</f>
        <v>0</v>
      </c>
      <c r="AP87" s="512">
        <f>'[2]2.1_RebasedTargets_Volume'!AZ100</f>
        <v>0</v>
      </c>
      <c r="AQ87" s="512">
        <f>'[2]2.1_RebasedTargets_Volume'!BA100</f>
        <v>0</v>
      </c>
      <c r="AR87" s="512">
        <f>'[2]2.1_RebasedTargets_Volume'!BB100</f>
        <v>0</v>
      </c>
      <c r="AS87" s="512">
        <f>'[2]2.1_RebasedTargets_Volume'!BC100</f>
        <v>0</v>
      </c>
      <c r="AT87" s="513">
        <f>'[2]2.1_RebasedTargets_Volume'!BD100</f>
        <v>0</v>
      </c>
      <c r="AU87" s="507"/>
      <c r="AV87" s="512">
        <f>'[2]2.1_RebasedTargets_Volume'!BF100</f>
        <v>0</v>
      </c>
      <c r="AW87" s="512">
        <f>'[2]2.1_RebasedTargets_Volume'!BG100</f>
        <v>0</v>
      </c>
      <c r="AX87" s="512">
        <f>'[2]2.1_RebasedTargets_Volume'!BH100</f>
        <v>0</v>
      </c>
      <c r="AY87" s="512">
        <f>'[2]2.1_RebasedTargets_Volume'!BI100</f>
        <v>0</v>
      </c>
      <c r="AZ87" s="512">
        <f>'[2]2.1_RebasedTargets_Volume'!BJ100</f>
        <v>0</v>
      </c>
      <c r="BA87" s="513">
        <f>'[2]2.1_RebasedTargets_Volume'!BK100</f>
        <v>0</v>
      </c>
      <c r="BB87" s="507"/>
      <c r="BC87" s="512">
        <f>'[2]2.1_RebasedTargets_Volume'!BM100</f>
        <v>0</v>
      </c>
      <c r="BD87" s="512">
        <f>'[2]2.1_RebasedTargets_Volume'!BN100</f>
        <v>0</v>
      </c>
      <c r="BE87" s="512">
        <f>'[2]2.1_RebasedTargets_Volume'!BO100</f>
        <v>0</v>
      </c>
      <c r="BF87" s="512">
        <f>'[2]2.1_RebasedTargets_Volume'!BP100</f>
        <v>0</v>
      </c>
      <c r="BG87" s="512">
        <f>'[2]2.1_RebasedTargets_Volume'!BQ100</f>
        <v>0</v>
      </c>
      <c r="BH87" s="513">
        <f>'[2]2.1_RebasedTargets_Volume'!BR100</f>
        <v>0</v>
      </c>
    </row>
    <row r="88" spans="1:60" ht="13.15">
      <c r="A88" s="508"/>
      <c r="B88" s="509"/>
      <c r="C88" s="510"/>
      <c r="D88" s="511"/>
      <c r="E88" s="504" t="s">
        <v>54</v>
      </c>
      <c r="F88" s="512">
        <f>'[2]2.1_RebasedTargets_Volume'!I101</f>
        <v>3</v>
      </c>
      <c r="G88" s="512">
        <f>'[2]2.1_RebasedTargets_Volume'!J101</f>
        <v>0</v>
      </c>
      <c r="H88" s="512">
        <f>'[2]2.1_RebasedTargets_Volume'!K101</f>
        <v>0</v>
      </c>
      <c r="I88" s="512">
        <f>'[2]2.1_RebasedTargets_Volume'!L101</f>
        <v>0</v>
      </c>
      <c r="J88" s="512">
        <f>'[2]2.1_RebasedTargets_Volume'!M101</f>
        <v>1</v>
      </c>
      <c r="K88" s="513">
        <f>'[2]2.1_RebasedTargets_Volume'!N101</f>
        <v>2</v>
      </c>
      <c r="M88" s="512">
        <f>'[2]2.1_RebasedTargets_Volume'!S101</f>
        <v>0</v>
      </c>
      <c r="N88" s="512">
        <f>'[2]2.1_RebasedTargets_Volume'!T101</f>
        <v>0</v>
      </c>
      <c r="O88" s="512">
        <f>'[2]2.1_RebasedTargets_Volume'!U101</f>
        <v>0</v>
      </c>
      <c r="P88" s="512">
        <f>'[2]2.1_RebasedTargets_Volume'!V101</f>
        <v>0</v>
      </c>
      <c r="Q88" s="512">
        <f>'[2]2.1_RebasedTargets_Volume'!W101</f>
        <v>0</v>
      </c>
      <c r="R88" s="513">
        <f>'[2]2.1_RebasedTargets_Volume'!X101</f>
        <v>0</v>
      </c>
      <c r="T88" s="512">
        <f>'[2]2.1_RebasedTargets_Volume'!AC101</f>
        <v>0</v>
      </c>
      <c r="U88" s="512">
        <f>'[2]2.1_RebasedTargets_Volume'!AD101</f>
        <v>0</v>
      </c>
      <c r="V88" s="512">
        <f>'[2]2.1_RebasedTargets_Volume'!AE101</f>
        <v>0</v>
      </c>
      <c r="W88" s="512">
        <f>'[2]2.1_RebasedTargets_Volume'!AF101</f>
        <v>0</v>
      </c>
      <c r="X88" s="512">
        <f>'[2]2.1_RebasedTargets_Volume'!AG101</f>
        <v>0</v>
      </c>
      <c r="Y88" s="513">
        <f>'[2]2.1_RebasedTargets_Volume'!AH101</f>
        <v>0</v>
      </c>
      <c r="AA88" s="512">
        <f>'[2]2.1_RebasedTargets_Volume'!AK101</f>
        <v>0</v>
      </c>
      <c r="AB88" s="512">
        <f>'[2]2.1_RebasedTargets_Volume'!AL101</f>
        <v>0</v>
      </c>
      <c r="AC88" s="512">
        <f>'[2]2.1_RebasedTargets_Volume'!AM101</f>
        <v>0</v>
      </c>
      <c r="AD88" s="512">
        <f>'[2]2.1_RebasedTargets_Volume'!AN101</f>
        <v>0</v>
      </c>
      <c r="AE88" s="512">
        <f>'[2]2.1_RebasedTargets_Volume'!AO101</f>
        <v>0</v>
      </c>
      <c r="AF88" s="513">
        <f>'[2]2.1_RebasedTargets_Volume'!AP101</f>
        <v>0</v>
      </c>
      <c r="AG88" s="507"/>
      <c r="AH88" s="512">
        <f>'[2]2.1_RebasedTargets_Volume'!AR101</f>
        <v>0</v>
      </c>
      <c r="AI88" s="512">
        <f>'[2]2.1_RebasedTargets_Volume'!AS101</f>
        <v>0</v>
      </c>
      <c r="AJ88" s="512">
        <f>'[2]2.1_RebasedTargets_Volume'!AT101</f>
        <v>0</v>
      </c>
      <c r="AK88" s="512">
        <f>'[2]2.1_RebasedTargets_Volume'!AU101</f>
        <v>0</v>
      </c>
      <c r="AL88" s="512">
        <f>'[2]2.1_RebasedTargets_Volume'!AV101</f>
        <v>0</v>
      </c>
      <c r="AM88" s="513">
        <f>'[2]2.1_RebasedTargets_Volume'!AW101</f>
        <v>0</v>
      </c>
      <c r="AN88" s="507"/>
      <c r="AO88" s="512">
        <f>'[2]2.1_RebasedTargets_Volume'!AY101</f>
        <v>0</v>
      </c>
      <c r="AP88" s="512">
        <f>'[2]2.1_RebasedTargets_Volume'!AZ101</f>
        <v>0</v>
      </c>
      <c r="AQ88" s="512">
        <f>'[2]2.1_RebasedTargets_Volume'!BA101</f>
        <v>0</v>
      </c>
      <c r="AR88" s="512">
        <f>'[2]2.1_RebasedTargets_Volume'!BB101</f>
        <v>0</v>
      </c>
      <c r="AS88" s="512">
        <f>'[2]2.1_RebasedTargets_Volume'!BC101</f>
        <v>0</v>
      </c>
      <c r="AT88" s="513">
        <f>'[2]2.1_RebasedTargets_Volume'!BD101</f>
        <v>0</v>
      </c>
      <c r="AU88" s="507"/>
      <c r="AV88" s="512">
        <f>'[2]2.1_RebasedTargets_Volume'!BF101</f>
        <v>0</v>
      </c>
      <c r="AW88" s="512">
        <f>'[2]2.1_RebasedTargets_Volume'!BG101</f>
        <v>0</v>
      </c>
      <c r="AX88" s="512">
        <f>'[2]2.1_RebasedTargets_Volume'!BH101</f>
        <v>0</v>
      </c>
      <c r="AY88" s="512">
        <f>'[2]2.1_RebasedTargets_Volume'!BI101</f>
        <v>0</v>
      </c>
      <c r="AZ88" s="512">
        <f>'[2]2.1_RebasedTargets_Volume'!BJ101</f>
        <v>0</v>
      </c>
      <c r="BA88" s="513">
        <f>'[2]2.1_RebasedTargets_Volume'!BK101</f>
        <v>0</v>
      </c>
      <c r="BB88" s="507"/>
      <c r="BC88" s="512">
        <f>'[2]2.1_RebasedTargets_Volume'!BM101</f>
        <v>0</v>
      </c>
      <c r="BD88" s="512">
        <f>'[2]2.1_RebasedTargets_Volume'!BN101</f>
        <v>0</v>
      </c>
      <c r="BE88" s="512">
        <f>'[2]2.1_RebasedTargets_Volume'!BO101</f>
        <v>0</v>
      </c>
      <c r="BF88" s="512">
        <f>'[2]2.1_RebasedTargets_Volume'!BP101</f>
        <v>0</v>
      </c>
      <c r="BG88" s="512">
        <f>'[2]2.1_RebasedTargets_Volume'!BQ101</f>
        <v>0</v>
      </c>
      <c r="BH88" s="513">
        <f>'[2]2.1_RebasedTargets_Volume'!BR101</f>
        <v>0</v>
      </c>
    </row>
    <row r="89" spans="1:60" ht="13.5" thickBot="1">
      <c r="A89" s="508"/>
      <c r="B89" s="514"/>
      <c r="C89" s="515"/>
      <c r="D89" s="516"/>
      <c r="E89" s="517" t="s">
        <v>55</v>
      </c>
      <c r="F89" s="518">
        <f>'[2]2.1_RebasedTargets_Volume'!I102</f>
        <v>3</v>
      </c>
      <c r="G89" s="518">
        <f>'[2]2.1_RebasedTargets_Volume'!J102</f>
        <v>2</v>
      </c>
      <c r="H89" s="518">
        <f>'[2]2.1_RebasedTargets_Volume'!K102</f>
        <v>0</v>
      </c>
      <c r="I89" s="518">
        <f>'[2]2.1_RebasedTargets_Volume'!L102</f>
        <v>0</v>
      </c>
      <c r="J89" s="518">
        <f>'[2]2.1_RebasedTargets_Volume'!M102</f>
        <v>0</v>
      </c>
      <c r="K89" s="519">
        <f>'[2]2.1_RebasedTargets_Volume'!N102</f>
        <v>1</v>
      </c>
      <c r="M89" s="518">
        <f>'[2]2.1_RebasedTargets_Volume'!S102</f>
        <v>5</v>
      </c>
      <c r="N89" s="518">
        <f>'[2]2.1_RebasedTargets_Volume'!T102</f>
        <v>2</v>
      </c>
      <c r="O89" s="518">
        <f>'[2]2.1_RebasedTargets_Volume'!U102</f>
        <v>0</v>
      </c>
      <c r="P89" s="518">
        <f>'[2]2.1_RebasedTargets_Volume'!V102</f>
        <v>2</v>
      </c>
      <c r="Q89" s="518">
        <f>'[2]2.1_RebasedTargets_Volume'!W102</f>
        <v>0</v>
      </c>
      <c r="R89" s="519">
        <f>'[2]2.1_RebasedTargets_Volume'!X102</f>
        <v>1</v>
      </c>
      <c r="T89" s="518">
        <f>'[2]2.1_RebasedTargets_Volume'!AC102</f>
        <v>5</v>
      </c>
      <c r="U89" s="518">
        <f>'[2]2.1_RebasedTargets_Volume'!AD102</f>
        <v>0</v>
      </c>
      <c r="V89" s="518">
        <f>'[2]2.1_RebasedTargets_Volume'!AE102</f>
        <v>0</v>
      </c>
      <c r="W89" s="518">
        <f>'[2]2.1_RebasedTargets_Volume'!AF102</f>
        <v>2</v>
      </c>
      <c r="X89" s="518">
        <f>'[2]2.1_RebasedTargets_Volume'!AG102</f>
        <v>0</v>
      </c>
      <c r="Y89" s="519">
        <f>'[2]2.1_RebasedTargets_Volume'!AH102</f>
        <v>3</v>
      </c>
      <c r="AA89" s="518">
        <f>'[2]2.1_RebasedTargets_Volume'!AK102</f>
        <v>2</v>
      </c>
      <c r="AB89" s="518">
        <f>'[2]2.1_RebasedTargets_Volume'!AL102</f>
        <v>0</v>
      </c>
      <c r="AC89" s="518">
        <f>'[2]2.1_RebasedTargets_Volume'!AM102</f>
        <v>0</v>
      </c>
      <c r="AD89" s="518">
        <f>'[2]2.1_RebasedTargets_Volume'!AN102</f>
        <v>0</v>
      </c>
      <c r="AE89" s="518">
        <f>'[2]2.1_RebasedTargets_Volume'!AO102</f>
        <v>0</v>
      </c>
      <c r="AF89" s="519">
        <f>'[2]2.1_RebasedTargets_Volume'!AP102</f>
        <v>-2</v>
      </c>
      <c r="AG89" s="507"/>
      <c r="AH89" s="518">
        <f>'[2]2.1_RebasedTargets_Volume'!AR102</f>
        <v>2</v>
      </c>
      <c r="AI89" s="518">
        <f>'[2]2.1_RebasedTargets_Volume'!AS102</f>
        <v>0</v>
      </c>
      <c r="AJ89" s="518">
        <f>'[2]2.1_RebasedTargets_Volume'!AT102</f>
        <v>0</v>
      </c>
      <c r="AK89" s="518">
        <f>'[2]2.1_RebasedTargets_Volume'!AU102</f>
        <v>0</v>
      </c>
      <c r="AL89" s="518">
        <f>'[2]2.1_RebasedTargets_Volume'!AV102</f>
        <v>0</v>
      </c>
      <c r="AM89" s="519">
        <f>'[2]2.1_RebasedTargets_Volume'!AW102</f>
        <v>-2</v>
      </c>
      <c r="AN89" s="507"/>
      <c r="AO89" s="518">
        <f>'[2]2.1_RebasedTargets_Volume'!AY102</f>
        <v>0</v>
      </c>
      <c r="AP89" s="518">
        <f>'[2]2.1_RebasedTargets_Volume'!AZ102</f>
        <v>0</v>
      </c>
      <c r="AQ89" s="518">
        <f>'[2]2.1_RebasedTargets_Volume'!BA102</f>
        <v>0</v>
      </c>
      <c r="AR89" s="518">
        <f>'[2]2.1_RebasedTargets_Volume'!BB102</f>
        <v>0</v>
      </c>
      <c r="AS89" s="518">
        <f>'[2]2.1_RebasedTargets_Volume'!BC102</f>
        <v>0</v>
      </c>
      <c r="AT89" s="519">
        <f>'[2]2.1_RebasedTargets_Volume'!BD102</f>
        <v>0</v>
      </c>
      <c r="AU89" s="507"/>
      <c r="AV89" s="518">
        <f>'[2]2.1_RebasedTargets_Volume'!BF102</f>
        <v>0</v>
      </c>
      <c r="AW89" s="518">
        <f>'[2]2.1_RebasedTargets_Volume'!BG102</f>
        <v>0</v>
      </c>
      <c r="AX89" s="518">
        <f>'[2]2.1_RebasedTargets_Volume'!BH102</f>
        <v>0</v>
      </c>
      <c r="AY89" s="518">
        <f>'[2]2.1_RebasedTargets_Volume'!BI102</f>
        <v>0</v>
      </c>
      <c r="AZ89" s="518">
        <f>'[2]2.1_RebasedTargets_Volume'!BJ102</f>
        <v>0</v>
      </c>
      <c r="BA89" s="519">
        <f>'[2]2.1_RebasedTargets_Volume'!BK102</f>
        <v>0</v>
      </c>
      <c r="BB89" s="507"/>
      <c r="BC89" s="518">
        <f>'[2]2.1_RebasedTargets_Volume'!BM102</f>
        <v>0</v>
      </c>
      <c r="BD89" s="518">
        <f>'[2]2.1_RebasedTargets_Volume'!BN102</f>
        <v>0</v>
      </c>
      <c r="BE89" s="518">
        <f>'[2]2.1_RebasedTargets_Volume'!BO102</f>
        <v>0</v>
      </c>
      <c r="BF89" s="518">
        <f>'[2]2.1_RebasedTargets_Volume'!BP102</f>
        <v>0</v>
      </c>
      <c r="BG89" s="518">
        <f>'[2]2.1_RebasedTargets_Volume'!BQ102</f>
        <v>0</v>
      </c>
      <c r="BH89" s="519">
        <f>'[2]2.1_RebasedTargets_Volume'!BR102</f>
        <v>0</v>
      </c>
    </row>
    <row r="90" spans="1:60" ht="25.5">
      <c r="A90" s="520" t="s">
        <v>9</v>
      </c>
      <c r="B90" s="501">
        <v>3</v>
      </c>
      <c r="C90" s="502" t="s">
        <v>30</v>
      </c>
      <c r="D90" s="503" t="s">
        <v>58</v>
      </c>
      <c r="E90" s="521" t="s">
        <v>52</v>
      </c>
      <c r="F90" s="505">
        <f>'[2]2.1_RebasedTargets_Volume'!I103</f>
        <v>2</v>
      </c>
      <c r="G90" s="505">
        <f>'[2]2.1_RebasedTargets_Volume'!J103</f>
        <v>0</v>
      </c>
      <c r="H90" s="505">
        <f>'[2]2.1_RebasedTargets_Volume'!K103</f>
        <v>0</v>
      </c>
      <c r="I90" s="505">
        <f>'[2]2.1_RebasedTargets_Volume'!L103</f>
        <v>0</v>
      </c>
      <c r="J90" s="505">
        <f>'[2]2.1_RebasedTargets_Volume'!M103</f>
        <v>0</v>
      </c>
      <c r="K90" s="506">
        <f>'[2]2.1_RebasedTargets_Volume'!N103</f>
        <v>2</v>
      </c>
      <c r="M90" s="505">
        <f>'[2]2.1_RebasedTargets_Volume'!S103</f>
        <v>2</v>
      </c>
      <c r="N90" s="505">
        <f>'[2]2.1_RebasedTargets_Volume'!T103</f>
        <v>2</v>
      </c>
      <c r="O90" s="505">
        <f>'[2]2.1_RebasedTargets_Volume'!U103</f>
        <v>0</v>
      </c>
      <c r="P90" s="505">
        <f>'[2]2.1_RebasedTargets_Volume'!V103</f>
        <v>0</v>
      </c>
      <c r="Q90" s="505">
        <f>'[2]2.1_RebasedTargets_Volume'!W103</f>
        <v>0</v>
      </c>
      <c r="R90" s="506">
        <f>'[2]2.1_RebasedTargets_Volume'!X103</f>
        <v>0</v>
      </c>
      <c r="T90" s="505">
        <f>'[2]2.1_RebasedTargets_Volume'!AC103</f>
        <v>2</v>
      </c>
      <c r="U90" s="505">
        <f>'[2]2.1_RebasedTargets_Volume'!AD103</f>
        <v>1</v>
      </c>
      <c r="V90" s="505">
        <f>'[2]2.1_RebasedTargets_Volume'!AE103</f>
        <v>0</v>
      </c>
      <c r="W90" s="505">
        <f>'[2]2.1_RebasedTargets_Volume'!AF103</f>
        <v>0</v>
      </c>
      <c r="X90" s="505">
        <f>'[2]2.1_RebasedTargets_Volume'!AG103</f>
        <v>0</v>
      </c>
      <c r="Y90" s="506">
        <f>'[2]2.1_RebasedTargets_Volume'!AH103</f>
        <v>1</v>
      </c>
      <c r="AA90" s="505">
        <f>'[2]2.1_RebasedTargets_Volume'!AK103</f>
        <v>1</v>
      </c>
      <c r="AB90" s="505">
        <f>'[2]2.1_RebasedTargets_Volume'!AL103</f>
        <v>0</v>
      </c>
      <c r="AC90" s="505">
        <f>'[2]2.1_RebasedTargets_Volume'!AM103</f>
        <v>0</v>
      </c>
      <c r="AD90" s="505">
        <f>'[2]2.1_RebasedTargets_Volume'!AN103</f>
        <v>0</v>
      </c>
      <c r="AE90" s="505">
        <f>'[2]2.1_RebasedTargets_Volume'!AO103</f>
        <v>0</v>
      </c>
      <c r="AF90" s="506">
        <f>'[2]2.1_RebasedTargets_Volume'!AP103</f>
        <v>-1</v>
      </c>
      <c r="AG90" s="507"/>
      <c r="AH90" s="505">
        <f>'[2]2.1_RebasedTargets_Volume'!AR103</f>
        <v>1</v>
      </c>
      <c r="AI90" s="505">
        <f>'[2]2.1_RebasedTargets_Volume'!AS103</f>
        <v>0</v>
      </c>
      <c r="AJ90" s="505">
        <f>'[2]2.1_RebasedTargets_Volume'!AT103</f>
        <v>0</v>
      </c>
      <c r="AK90" s="505">
        <f>'[2]2.1_RebasedTargets_Volume'!AU103</f>
        <v>0</v>
      </c>
      <c r="AL90" s="505">
        <f>'[2]2.1_RebasedTargets_Volume'!AV103</f>
        <v>0</v>
      </c>
      <c r="AM90" s="506">
        <f>'[2]2.1_RebasedTargets_Volume'!AW103</f>
        <v>-1</v>
      </c>
      <c r="AN90" s="507"/>
      <c r="AO90" s="505">
        <f>'[2]2.1_RebasedTargets_Volume'!AY103</f>
        <v>0</v>
      </c>
      <c r="AP90" s="505">
        <f>'[2]2.1_RebasedTargets_Volume'!AZ103</f>
        <v>0</v>
      </c>
      <c r="AQ90" s="505">
        <f>'[2]2.1_RebasedTargets_Volume'!BA103</f>
        <v>0</v>
      </c>
      <c r="AR90" s="505">
        <f>'[2]2.1_RebasedTargets_Volume'!BB103</f>
        <v>0</v>
      </c>
      <c r="AS90" s="505">
        <f>'[2]2.1_RebasedTargets_Volume'!BC103</f>
        <v>0</v>
      </c>
      <c r="AT90" s="506">
        <f>'[2]2.1_RebasedTargets_Volume'!BD103</f>
        <v>0</v>
      </c>
      <c r="AU90" s="507"/>
      <c r="AV90" s="505">
        <f>'[2]2.1_RebasedTargets_Volume'!BF103</f>
        <v>0</v>
      </c>
      <c r="AW90" s="505">
        <f>'[2]2.1_RebasedTargets_Volume'!BG103</f>
        <v>0</v>
      </c>
      <c r="AX90" s="505">
        <f>'[2]2.1_RebasedTargets_Volume'!BH103</f>
        <v>0</v>
      </c>
      <c r="AY90" s="505">
        <f>'[2]2.1_RebasedTargets_Volume'!BI103</f>
        <v>0</v>
      </c>
      <c r="AZ90" s="505">
        <f>'[2]2.1_RebasedTargets_Volume'!BJ103</f>
        <v>0</v>
      </c>
      <c r="BA90" s="506">
        <f>'[2]2.1_RebasedTargets_Volume'!BK103</f>
        <v>0</v>
      </c>
      <c r="BB90" s="507"/>
      <c r="BC90" s="505">
        <f>'[2]2.1_RebasedTargets_Volume'!BM103</f>
        <v>0</v>
      </c>
      <c r="BD90" s="505">
        <f>'[2]2.1_RebasedTargets_Volume'!BN103</f>
        <v>0</v>
      </c>
      <c r="BE90" s="505">
        <f>'[2]2.1_RebasedTargets_Volume'!BO103</f>
        <v>0</v>
      </c>
      <c r="BF90" s="505">
        <f>'[2]2.1_RebasedTargets_Volume'!BP103</f>
        <v>0</v>
      </c>
      <c r="BG90" s="505">
        <f>'[2]2.1_RebasedTargets_Volume'!BQ103</f>
        <v>0</v>
      </c>
      <c r="BH90" s="506">
        <f>'[2]2.1_RebasedTargets_Volume'!BR103</f>
        <v>0</v>
      </c>
    </row>
    <row r="91" spans="1:60" ht="13.15">
      <c r="A91" s="508"/>
      <c r="B91" s="509"/>
      <c r="C91" s="510"/>
      <c r="D91" s="511"/>
      <c r="E91" s="504" t="s">
        <v>53</v>
      </c>
      <c r="F91" s="512">
        <f>'[2]2.1_RebasedTargets_Volume'!I104</f>
        <v>0</v>
      </c>
      <c r="G91" s="512">
        <f>'[2]2.1_RebasedTargets_Volume'!J104</f>
        <v>0</v>
      </c>
      <c r="H91" s="512">
        <f>'[2]2.1_RebasedTargets_Volume'!K104</f>
        <v>0</v>
      </c>
      <c r="I91" s="512">
        <f>'[2]2.1_RebasedTargets_Volume'!L104</f>
        <v>0</v>
      </c>
      <c r="J91" s="512">
        <f>'[2]2.1_RebasedTargets_Volume'!M104</f>
        <v>0</v>
      </c>
      <c r="K91" s="513">
        <f>'[2]2.1_RebasedTargets_Volume'!N104</f>
        <v>0</v>
      </c>
      <c r="M91" s="512">
        <f>'[2]2.1_RebasedTargets_Volume'!S104</f>
        <v>0</v>
      </c>
      <c r="N91" s="512">
        <f>'[2]2.1_RebasedTargets_Volume'!T104</f>
        <v>0</v>
      </c>
      <c r="O91" s="512">
        <f>'[2]2.1_RebasedTargets_Volume'!U104</f>
        <v>0</v>
      </c>
      <c r="P91" s="512">
        <f>'[2]2.1_RebasedTargets_Volume'!V104</f>
        <v>0</v>
      </c>
      <c r="Q91" s="512">
        <f>'[2]2.1_RebasedTargets_Volume'!W104</f>
        <v>0</v>
      </c>
      <c r="R91" s="513">
        <f>'[2]2.1_RebasedTargets_Volume'!X104</f>
        <v>0</v>
      </c>
      <c r="T91" s="512">
        <f>'[2]2.1_RebasedTargets_Volume'!AC104</f>
        <v>0</v>
      </c>
      <c r="U91" s="512">
        <f>'[2]2.1_RebasedTargets_Volume'!AD104</f>
        <v>0</v>
      </c>
      <c r="V91" s="512">
        <f>'[2]2.1_RebasedTargets_Volume'!AE104</f>
        <v>0</v>
      </c>
      <c r="W91" s="512">
        <f>'[2]2.1_RebasedTargets_Volume'!AF104</f>
        <v>0</v>
      </c>
      <c r="X91" s="512">
        <f>'[2]2.1_RebasedTargets_Volume'!AG104</f>
        <v>0</v>
      </c>
      <c r="Y91" s="513">
        <f>'[2]2.1_RebasedTargets_Volume'!AH104</f>
        <v>0</v>
      </c>
      <c r="AA91" s="512">
        <f>'[2]2.1_RebasedTargets_Volume'!AK104</f>
        <v>0</v>
      </c>
      <c r="AB91" s="512">
        <f>'[2]2.1_RebasedTargets_Volume'!AL104</f>
        <v>0</v>
      </c>
      <c r="AC91" s="512">
        <f>'[2]2.1_RebasedTargets_Volume'!AM104</f>
        <v>0</v>
      </c>
      <c r="AD91" s="512">
        <f>'[2]2.1_RebasedTargets_Volume'!AN104</f>
        <v>0</v>
      </c>
      <c r="AE91" s="512">
        <f>'[2]2.1_RebasedTargets_Volume'!AO104</f>
        <v>0</v>
      </c>
      <c r="AF91" s="513">
        <f>'[2]2.1_RebasedTargets_Volume'!AP104</f>
        <v>0</v>
      </c>
      <c r="AG91" s="507"/>
      <c r="AH91" s="512">
        <f>'[2]2.1_RebasedTargets_Volume'!AR104</f>
        <v>0</v>
      </c>
      <c r="AI91" s="512">
        <f>'[2]2.1_RebasedTargets_Volume'!AS104</f>
        <v>0</v>
      </c>
      <c r="AJ91" s="512">
        <f>'[2]2.1_RebasedTargets_Volume'!AT104</f>
        <v>0</v>
      </c>
      <c r="AK91" s="512">
        <f>'[2]2.1_RebasedTargets_Volume'!AU104</f>
        <v>0</v>
      </c>
      <c r="AL91" s="512">
        <f>'[2]2.1_RebasedTargets_Volume'!AV104</f>
        <v>0</v>
      </c>
      <c r="AM91" s="513">
        <f>'[2]2.1_RebasedTargets_Volume'!AW104</f>
        <v>0</v>
      </c>
      <c r="AN91" s="507"/>
      <c r="AO91" s="512">
        <f>'[2]2.1_RebasedTargets_Volume'!AY104</f>
        <v>0</v>
      </c>
      <c r="AP91" s="512">
        <f>'[2]2.1_RebasedTargets_Volume'!AZ104</f>
        <v>0</v>
      </c>
      <c r="AQ91" s="512">
        <f>'[2]2.1_RebasedTargets_Volume'!BA104</f>
        <v>0</v>
      </c>
      <c r="AR91" s="512">
        <f>'[2]2.1_RebasedTargets_Volume'!BB104</f>
        <v>0</v>
      </c>
      <c r="AS91" s="512">
        <f>'[2]2.1_RebasedTargets_Volume'!BC104</f>
        <v>0</v>
      </c>
      <c r="AT91" s="513">
        <f>'[2]2.1_RebasedTargets_Volume'!BD104</f>
        <v>0</v>
      </c>
      <c r="AU91" s="507"/>
      <c r="AV91" s="512">
        <f>'[2]2.1_RebasedTargets_Volume'!BF104</f>
        <v>0</v>
      </c>
      <c r="AW91" s="512">
        <f>'[2]2.1_RebasedTargets_Volume'!BG104</f>
        <v>0</v>
      </c>
      <c r="AX91" s="512">
        <f>'[2]2.1_RebasedTargets_Volume'!BH104</f>
        <v>0</v>
      </c>
      <c r="AY91" s="512">
        <f>'[2]2.1_RebasedTargets_Volume'!BI104</f>
        <v>0</v>
      </c>
      <c r="AZ91" s="512">
        <f>'[2]2.1_RebasedTargets_Volume'!BJ104</f>
        <v>0</v>
      </c>
      <c r="BA91" s="513">
        <f>'[2]2.1_RebasedTargets_Volume'!BK104</f>
        <v>0</v>
      </c>
      <c r="BB91" s="507"/>
      <c r="BC91" s="512">
        <f>'[2]2.1_RebasedTargets_Volume'!BM104</f>
        <v>0</v>
      </c>
      <c r="BD91" s="512">
        <f>'[2]2.1_RebasedTargets_Volume'!BN104</f>
        <v>0</v>
      </c>
      <c r="BE91" s="512">
        <f>'[2]2.1_RebasedTargets_Volume'!BO104</f>
        <v>0</v>
      </c>
      <c r="BF91" s="512">
        <f>'[2]2.1_RebasedTargets_Volume'!BP104</f>
        <v>0</v>
      </c>
      <c r="BG91" s="512">
        <f>'[2]2.1_RebasedTargets_Volume'!BQ104</f>
        <v>0</v>
      </c>
      <c r="BH91" s="513">
        <f>'[2]2.1_RebasedTargets_Volume'!BR104</f>
        <v>0</v>
      </c>
    </row>
    <row r="92" spans="1:60" ht="13.15">
      <c r="A92" s="508"/>
      <c r="B92" s="509"/>
      <c r="C92" s="510"/>
      <c r="D92" s="511"/>
      <c r="E92" s="504" t="s">
        <v>54</v>
      </c>
      <c r="F92" s="512">
        <f>'[2]2.1_RebasedTargets_Volume'!I105</f>
        <v>2</v>
      </c>
      <c r="G92" s="512">
        <f>'[2]2.1_RebasedTargets_Volume'!J105</f>
        <v>0</v>
      </c>
      <c r="H92" s="512">
        <f>'[2]2.1_RebasedTargets_Volume'!K105</f>
        <v>0</v>
      </c>
      <c r="I92" s="512">
        <f>'[2]2.1_RebasedTargets_Volume'!L105</f>
        <v>0</v>
      </c>
      <c r="J92" s="512">
        <f>'[2]2.1_RebasedTargets_Volume'!M105</f>
        <v>0</v>
      </c>
      <c r="K92" s="513">
        <f>'[2]2.1_RebasedTargets_Volume'!N105</f>
        <v>2</v>
      </c>
      <c r="M92" s="512">
        <f>'[2]2.1_RebasedTargets_Volume'!S105</f>
        <v>0</v>
      </c>
      <c r="N92" s="512">
        <f>'[2]2.1_RebasedTargets_Volume'!T105</f>
        <v>0</v>
      </c>
      <c r="O92" s="512">
        <f>'[2]2.1_RebasedTargets_Volume'!U105</f>
        <v>0</v>
      </c>
      <c r="P92" s="512">
        <f>'[2]2.1_RebasedTargets_Volume'!V105</f>
        <v>0</v>
      </c>
      <c r="Q92" s="512">
        <f>'[2]2.1_RebasedTargets_Volume'!W105</f>
        <v>0</v>
      </c>
      <c r="R92" s="513">
        <f>'[2]2.1_RebasedTargets_Volume'!X105</f>
        <v>0</v>
      </c>
      <c r="T92" s="512">
        <f>'[2]2.1_RebasedTargets_Volume'!AC105</f>
        <v>0</v>
      </c>
      <c r="U92" s="512">
        <f>'[2]2.1_RebasedTargets_Volume'!AD105</f>
        <v>0</v>
      </c>
      <c r="V92" s="512">
        <f>'[2]2.1_RebasedTargets_Volume'!AE105</f>
        <v>0</v>
      </c>
      <c r="W92" s="512">
        <f>'[2]2.1_RebasedTargets_Volume'!AF105</f>
        <v>0</v>
      </c>
      <c r="X92" s="512">
        <f>'[2]2.1_RebasedTargets_Volume'!AG105</f>
        <v>0</v>
      </c>
      <c r="Y92" s="513">
        <f>'[2]2.1_RebasedTargets_Volume'!AH105</f>
        <v>0</v>
      </c>
      <c r="AA92" s="512">
        <f>'[2]2.1_RebasedTargets_Volume'!AK105</f>
        <v>0</v>
      </c>
      <c r="AB92" s="512">
        <f>'[2]2.1_RebasedTargets_Volume'!AL105</f>
        <v>0</v>
      </c>
      <c r="AC92" s="512">
        <f>'[2]2.1_RebasedTargets_Volume'!AM105</f>
        <v>0</v>
      </c>
      <c r="AD92" s="512">
        <f>'[2]2.1_RebasedTargets_Volume'!AN105</f>
        <v>0</v>
      </c>
      <c r="AE92" s="512">
        <f>'[2]2.1_RebasedTargets_Volume'!AO105</f>
        <v>0</v>
      </c>
      <c r="AF92" s="513">
        <f>'[2]2.1_RebasedTargets_Volume'!AP105</f>
        <v>0</v>
      </c>
      <c r="AG92" s="507"/>
      <c r="AH92" s="512">
        <f>'[2]2.1_RebasedTargets_Volume'!AR105</f>
        <v>0</v>
      </c>
      <c r="AI92" s="512">
        <f>'[2]2.1_RebasedTargets_Volume'!AS105</f>
        <v>0</v>
      </c>
      <c r="AJ92" s="512">
        <f>'[2]2.1_RebasedTargets_Volume'!AT105</f>
        <v>0</v>
      </c>
      <c r="AK92" s="512">
        <f>'[2]2.1_RebasedTargets_Volume'!AU105</f>
        <v>0</v>
      </c>
      <c r="AL92" s="512">
        <f>'[2]2.1_RebasedTargets_Volume'!AV105</f>
        <v>0</v>
      </c>
      <c r="AM92" s="513">
        <f>'[2]2.1_RebasedTargets_Volume'!AW105</f>
        <v>0</v>
      </c>
      <c r="AN92" s="507"/>
      <c r="AO92" s="512">
        <f>'[2]2.1_RebasedTargets_Volume'!AY105</f>
        <v>0</v>
      </c>
      <c r="AP92" s="512">
        <f>'[2]2.1_RebasedTargets_Volume'!AZ105</f>
        <v>0</v>
      </c>
      <c r="AQ92" s="512">
        <f>'[2]2.1_RebasedTargets_Volume'!BA105</f>
        <v>0</v>
      </c>
      <c r="AR92" s="512">
        <f>'[2]2.1_RebasedTargets_Volume'!BB105</f>
        <v>0</v>
      </c>
      <c r="AS92" s="512">
        <f>'[2]2.1_RebasedTargets_Volume'!BC105</f>
        <v>0</v>
      </c>
      <c r="AT92" s="513">
        <f>'[2]2.1_RebasedTargets_Volume'!BD105</f>
        <v>0</v>
      </c>
      <c r="AU92" s="507"/>
      <c r="AV92" s="512">
        <f>'[2]2.1_RebasedTargets_Volume'!BF105</f>
        <v>0</v>
      </c>
      <c r="AW92" s="512">
        <f>'[2]2.1_RebasedTargets_Volume'!BG105</f>
        <v>0</v>
      </c>
      <c r="AX92" s="512">
        <f>'[2]2.1_RebasedTargets_Volume'!BH105</f>
        <v>0</v>
      </c>
      <c r="AY92" s="512">
        <f>'[2]2.1_RebasedTargets_Volume'!BI105</f>
        <v>0</v>
      </c>
      <c r="AZ92" s="512">
        <f>'[2]2.1_RebasedTargets_Volume'!BJ105</f>
        <v>0</v>
      </c>
      <c r="BA92" s="513">
        <f>'[2]2.1_RebasedTargets_Volume'!BK105</f>
        <v>0</v>
      </c>
      <c r="BB92" s="507"/>
      <c r="BC92" s="512">
        <f>'[2]2.1_RebasedTargets_Volume'!BM105</f>
        <v>0</v>
      </c>
      <c r="BD92" s="512">
        <f>'[2]2.1_RebasedTargets_Volume'!BN105</f>
        <v>0</v>
      </c>
      <c r="BE92" s="512">
        <f>'[2]2.1_RebasedTargets_Volume'!BO105</f>
        <v>0</v>
      </c>
      <c r="BF92" s="512">
        <f>'[2]2.1_RebasedTargets_Volume'!BP105</f>
        <v>0</v>
      </c>
      <c r="BG92" s="512">
        <f>'[2]2.1_RebasedTargets_Volume'!BQ105</f>
        <v>0</v>
      </c>
      <c r="BH92" s="513">
        <f>'[2]2.1_RebasedTargets_Volume'!BR105</f>
        <v>0</v>
      </c>
    </row>
    <row r="93" spans="1:60" ht="13.5" thickBot="1">
      <c r="A93" s="508"/>
      <c r="B93" s="514"/>
      <c r="C93" s="515"/>
      <c r="D93" s="516"/>
      <c r="E93" s="517" t="s">
        <v>55</v>
      </c>
      <c r="F93" s="518">
        <f>'[2]2.1_RebasedTargets_Volume'!I106</f>
        <v>3</v>
      </c>
      <c r="G93" s="518">
        <f>'[2]2.1_RebasedTargets_Volume'!J106</f>
        <v>1</v>
      </c>
      <c r="H93" s="518">
        <f>'[2]2.1_RebasedTargets_Volume'!K106</f>
        <v>0</v>
      </c>
      <c r="I93" s="518">
        <f>'[2]2.1_RebasedTargets_Volume'!L106</f>
        <v>0</v>
      </c>
      <c r="J93" s="518">
        <f>'[2]2.1_RebasedTargets_Volume'!M106</f>
        <v>0</v>
      </c>
      <c r="K93" s="519">
        <f>'[2]2.1_RebasedTargets_Volume'!N106</f>
        <v>2</v>
      </c>
      <c r="M93" s="518">
        <f>'[2]2.1_RebasedTargets_Volume'!S106</f>
        <v>5</v>
      </c>
      <c r="N93" s="518">
        <f>'[2]2.1_RebasedTargets_Volume'!T106</f>
        <v>4</v>
      </c>
      <c r="O93" s="518">
        <f>'[2]2.1_RebasedTargets_Volume'!U106</f>
        <v>0</v>
      </c>
      <c r="P93" s="518">
        <f>'[2]2.1_RebasedTargets_Volume'!V106</f>
        <v>0</v>
      </c>
      <c r="Q93" s="518">
        <f>'[2]2.1_RebasedTargets_Volume'!W106</f>
        <v>0</v>
      </c>
      <c r="R93" s="519">
        <f>'[2]2.1_RebasedTargets_Volume'!X106</f>
        <v>1</v>
      </c>
      <c r="T93" s="518">
        <f>'[2]2.1_RebasedTargets_Volume'!AC106</f>
        <v>5</v>
      </c>
      <c r="U93" s="518">
        <f>'[2]2.1_RebasedTargets_Volume'!AD106</f>
        <v>0</v>
      </c>
      <c r="V93" s="518">
        <f>'[2]2.1_RebasedTargets_Volume'!AE106</f>
        <v>0</v>
      </c>
      <c r="W93" s="518">
        <f>'[2]2.1_RebasedTargets_Volume'!AF106</f>
        <v>0</v>
      </c>
      <c r="X93" s="518">
        <f>'[2]2.1_RebasedTargets_Volume'!AG106</f>
        <v>0</v>
      </c>
      <c r="Y93" s="519">
        <f>'[2]2.1_RebasedTargets_Volume'!AH106</f>
        <v>5</v>
      </c>
      <c r="AA93" s="518">
        <f>'[2]2.1_RebasedTargets_Volume'!AK106</f>
        <v>4</v>
      </c>
      <c r="AB93" s="518">
        <f>'[2]2.1_RebasedTargets_Volume'!AL106</f>
        <v>0</v>
      </c>
      <c r="AC93" s="518">
        <f>'[2]2.1_RebasedTargets_Volume'!AM106</f>
        <v>0</v>
      </c>
      <c r="AD93" s="518">
        <f>'[2]2.1_RebasedTargets_Volume'!AN106</f>
        <v>0</v>
      </c>
      <c r="AE93" s="518">
        <f>'[2]2.1_RebasedTargets_Volume'!AO106</f>
        <v>0</v>
      </c>
      <c r="AF93" s="519">
        <f>'[2]2.1_RebasedTargets_Volume'!AP106</f>
        <v>-4</v>
      </c>
      <c r="AG93" s="507"/>
      <c r="AH93" s="518">
        <f>'[2]2.1_RebasedTargets_Volume'!AR106</f>
        <v>4</v>
      </c>
      <c r="AI93" s="518">
        <f>'[2]2.1_RebasedTargets_Volume'!AS106</f>
        <v>0</v>
      </c>
      <c r="AJ93" s="518">
        <f>'[2]2.1_RebasedTargets_Volume'!AT106</f>
        <v>0</v>
      </c>
      <c r="AK93" s="518">
        <f>'[2]2.1_RebasedTargets_Volume'!AU106</f>
        <v>0</v>
      </c>
      <c r="AL93" s="518">
        <f>'[2]2.1_RebasedTargets_Volume'!AV106</f>
        <v>0</v>
      </c>
      <c r="AM93" s="519">
        <f>'[2]2.1_RebasedTargets_Volume'!AW106</f>
        <v>-4</v>
      </c>
      <c r="AN93" s="507"/>
      <c r="AO93" s="518">
        <f>'[2]2.1_RebasedTargets_Volume'!AY106</f>
        <v>0</v>
      </c>
      <c r="AP93" s="518">
        <f>'[2]2.1_RebasedTargets_Volume'!AZ106</f>
        <v>0</v>
      </c>
      <c r="AQ93" s="518">
        <f>'[2]2.1_RebasedTargets_Volume'!BA106</f>
        <v>0</v>
      </c>
      <c r="AR93" s="518">
        <f>'[2]2.1_RebasedTargets_Volume'!BB106</f>
        <v>0</v>
      </c>
      <c r="AS93" s="518">
        <f>'[2]2.1_RebasedTargets_Volume'!BC106</f>
        <v>0</v>
      </c>
      <c r="AT93" s="519">
        <f>'[2]2.1_RebasedTargets_Volume'!BD106</f>
        <v>0</v>
      </c>
      <c r="AU93" s="507"/>
      <c r="AV93" s="518">
        <f>'[2]2.1_RebasedTargets_Volume'!BF106</f>
        <v>0</v>
      </c>
      <c r="AW93" s="518">
        <f>'[2]2.1_RebasedTargets_Volume'!BG106</f>
        <v>0</v>
      </c>
      <c r="AX93" s="518">
        <f>'[2]2.1_RebasedTargets_Volume'!BH106</f>
        <v>0</v>
      </c>
      <c r="AY93" s="518">
        <f>'[2]2.1_RebasedTargets_Volume'!BI106</f>
        <v>0</v>
      </c>
      <c r="AZ93" s="518">
        <f>'[2]2.1_RebasedTargets_Volume'!BJ106</f>
        <v>0</v>
      </c>
      <c r="BA93" s="519">
        <f>'[2]2.1_RebasedTargets_Volume'!BK106</f>
        <v>0</v>
      </c>
      <c r="BB93" s="507"/>
      <c r="BC93" s="518">
        <f>'[2]2.1_RebasedTargets_Volume'!BM106</f>
        <v>0</v>
      </c>
      <c r="BD93" s="518">
        <f>'[2]2.1_RebasedTargets_Volume'!BN106</f>
        <v>0</v>
      </c>
      <c r="BE93" s="518">
        <f>'[2]2.1_RebasedTargets_Volume'!BO106</f>
        <v>0</v>
      </c>
      <c r="BF93" s="518">
        <f>'[2]2.1_RebasedTargets_Volume'!BP106</f>
        <v>0</v>
      </c>
      <c r="BG93" s="518">
        <f>'[2]2.1_RebasedTargets_Volume'!BQ106</f>
        <v>0</v>
      </c>
      <c r="BH93" s="519">
        <f>'[2]2.1_RebasedTargets_Volume'!BR106</f>
        <v>0</v>
      </c>
    </row>
    <row r="94" spans="1:60" ht="25.5">
      <c r="A94" s="520" t="s">
        <v>9</v>
      </c>
      <c r="B94" s="501">
        <v>6</v>
      </c>
      <c r="C94" s="502" t="s">
        <v>31</v>
      </c>
      <c r="D94" s="503" t="s">
        <v>58</v>
      </c>
      <c r="E94" s="521" t="s">
        <v>52</v>
      </c>
      <c r="F94" s="505">
        <f>'[2]2.1_RebasedTargets_Volume'!I107</f>
        <v>2</v>
      </c>
      <c r="G94" s="505">
        <f>'[2]2.1_RebasedTargets_Volume'!J107</f>
        <v>0</v>
      </c>
      <c r="H94" s="505">
        <f>'[2]2.1_RebasedTargets_Volume'!K107</f>
        <v>0</v>
      </c>
      <c r="I94" s="505">
        <f>'[2]2.1_RebasedTargets_Volume'!L107</f>
        <v>1</v>
      </c>
      <c r="J94" s="505">
        <f>'[2]2.1_RebasedTargets_Volume'!M107</f>
        <v>0</v>
      </c>
      <c r="K94" s="506">
        <f>'[2]2.1_RebasedTargets_Volume'!N107</f>
        <v>1</v>
      </c>
      <c r="M94" s="505">
        <f>'[2]2.1_RebasedTargets_Volume'!S107</f>
        <v>0</v>
      </c>
      <c r="N94" s="505">
        <f>'[2]2.1_RebasedTargets_Volume'!T107</f>
        <v>0</v>
      </c>
      <c r="O94" s="505">
        <f>'[2]2.1_RebasedTargets_Volume'!U107</f>
        <v>0</v>
      </c>
      <c r="P94" s="505">
        <f>'[2]2.1_RebasedTargets_Volume'!V107</f>
        <v>0</v>
      </c>
      <c r="Q94" s="505">
        <f>'[2]2.1_RebasedTargets_Volume'!W107</f>
        <v>0</v>
      </c>
      <c r="R94" s="506">
        <f>'[2]2.1_RebasedTargets_Volume'!X107</f>
        <v>0</v>
      </c>
      <c r="T94" s="505">
        <f>'[2]2.1_RebasedTargets_Volume'!AC107</f>
        <v>0</v>
      </c>
      <c r="U94" s="505">
        <f>'[2]2.1_RebasedTargets_Volume'!AD107</f>
        <v>0</v>
      </c>
      <c r="V94" s="505">
        <f>'[2]2.1_RebasedTargets_Volume'!AE107</f>
        <v>0</v>
      </c>
      <c r="W94" s="505">
        <f>'[2]2.1_RebasedTargets_Volume'!AF107</f>
        <v>0</v>
      </c>
      <c r="X94" s="505">
        <f>'[2]2.1_RebasedTargets_Volume'!AG107</f>
        <v>0</v>
      </c>
      <c r="Y94" s="506">
        <f>'[2]2.1_RebasedTargets_Volume'!AH107</f>
        <v>0</v>
      </c>
      <c r="AA94" s="505">
        <f>'[2]2.1_RebasedTargets_Volume'!AK107</f>
        <v>0</v>
      </c>
      <c r="AB94" s="505">
        <f>'[2]2.1_RebasedTargets_Volume'!AL107</f>
        <v>0</v>
      </c>
      <c r="AC94" s="505">
        <f>'[2]2.1_RebasedTargets_Volume'!AM107</f>
        <v>0</v>
      </c>
      <c r="AD94" s="505">
        <f>'[2]2.1_RebasedTargets_Volume'!AN107</f>
        <v>0</v>
      </c>
      <c r="AE94" s="505">
        <f>'[2]2.1_RebasedTargets_Volume'!AO107</f>
        <v>0</v>
      </c>
      <c r="AF94" s="506">
        <f>'[2]2.1_RebasedTargets_Volume'!AP107</f>
        <v>0</v>
      </c>
      <c r="AG94" s="507"/>
      <c r="AH94" s="505">
        <f>'[2]2.1_RebasedTargets_Volume'!AR107</f>
        <v>0</v>
      </c>
      <c r="AI94" s="505">
        <f>'[2]2.1_RebasedTargets_Volume'!AS107</f>
        <v>0</v>
      </c>
      <c r="AJ94" s="505">
        <f>'[2]2.1_RebasedTargets_Volume'!AT107</f>
        <v>0</v>
      </c>
      <c r="AK94" s="505">
        <f>'[2]2.1_RebasedTargets_Volume'!AU107</f>
        <v>0</v>
      </c>
      <c r="AL94" s="505">
        <f>'[2]2.1_RebasedTargets_Volume'!AV107</f>
        <v>0</v>
      </c>
      <c r="AM94" s="506">
        <f>'[2]2.1_RebasedTargets_Volume'!AW107</f>
        <v>0</v>
      </c>
      <c r="AN94" s="507"/>
      <c r="AO94" s="505">
        <f>'[2]2.1_RebasedTargets_Volume'!AY107</f>
        <v>0</v>
      </c>
      <c r="AP94" s="505">
        <f>'[2]2.1_RebasedTargets_Volume'!AZ107</f>
        <v>0</v>
      </c>
      <c r="AQ94" s="505">
        <f>'[2]2.1_RebasedTargets_Volume'!BA107</f>
        <v>0</v>
      </c>
      <c r="AR94" s="505">
        <f>'[2]2.1_RebasedTargets_Volume'!BB107</f>
        <v>0</v>
      </c>
      <c r="AS94" s="505">
        <f>'[2]2.1_RebasedTargets_Volume'!BC107</f>
        <v>0</v>
      </c>
      <c r="AT94" s="506">
        <f>'[2]2.1_RebasedTargets_Volume'!BD107</f>
        <v>0</v>
      </c>
      <c r="AU94" s="507"/>
      <c r="AV94" s="505">
        <f>'[2]2.1_RebasedTargets_Volume'!BF107</f>
        <v>0</v>
      </c>
      <c r="AW94" s="505">
        <f>'[2]2.1_RebasedTargets_Volume'!BG107</f>
        <v>0</v>
      </c>
      <c r="AX94" s="505">
        <f>'[2]2.1_RebasedTargets_Volume'!BH107</f>
        <v>0</v>
      </c>
      <c r="AY94" s="505">
        <f>'[2]2.1_RebasedTargets_Volume'!BI107</f>
        <v>0</v>
      </c>
      <c r="AZ94" s="505">
        <f>'[2]2.1_RebasedTargets_Volume'!BJ107</f>
        <v>0</v>
      </c>
      <c r="BA94" s="506">
        <f>'[2]2.1_RebasedTargets_Volume'!BK107</f>
        <v>0</v>
      </c>
      <c r="BB94" s="507"/>
      <c r="BC94" s="505">
        <f>'[2]2.1_RebasedTargets_Volume'!BM107</f>
        <v>0</v>
      </c>
      <c r="BD94" s="505">
        <f>'[2]2.1_RebasedTargets_Volume'!BN107</f>
        <v>0</v>
      </c>
      <c r="BE94" s="505">
        <f>'[2]2.1_RebasedTargets_Volume'!BO107</f>
        <v>0</v>
      </c>
      <c r="BF94" s="505">
        <f>'[2]2.1_RebasedTargets_Volume'!BP107</f>
        <v>0</v>
      </c>
      <c r="BG94" s="505">
        <f>'[2]2.1_RebasedTargets_Volume'!BQ107</f>
        <v>0</v>
      </c>
      <c r="BH94" s="506">
        <f>'[2]2.1_RebasedTargets_Volume'!BR107</f>
        <v>0</v>
      </c>
    </row>
    <row r="95" spans="1:60" ht="13.15">
      <c r="A95" s="508"/>
      <c r="B95" s="509"/>
      <c r="C95" s="510"/>
      <c r="D95" s="511"/>
      <c r="E95" s="504" t="s">
        <v>53</v>
      </c>
      <c r="F95" s="512">
        <f>'[2]2.1_RebasedTargets_Volume'!I108</f>
        <v>1</v>
      </c>
      <c r="G95" s="512">
        <f>'[2]2.1_RebasedTargets_Volume'!J108</f>
        <v>0</v>
      </c>
      <c r="H95" s="512">
        <f>'[2]2.1_RebasedTargets_Volume'!K108</f>
        <v>0</v>
      </c>
      <c r="I95" s="512">
        <f>'[2]2.1_RebasedTargets_Volume'!L108</f>
        <v>0</v>
      </c>
      <c r="J95" s="512">
        <f>'[2]2.1_RebasedTargets_Volume'!M108</f>
        <v>0</v>
      </c>
      <c r="K95" s="513">
        <f>'[2]2.1_RebasedTargets_Volume'!N108</f>
        <v>1</v>
      </c>
      <c r="M95" s="512">
        <f>'[2]2.1_RebasedTargets_Volume'!S108</f>
        <v>1</v>
      </c>
      <c r="N95" s="512">
        <f>'[2]2.1_RebasedTargets_Volume'!T108</f>
        <v>0</v>
      </c>
      <c r="O95" s="512">
        <f>'[2]2.1_RebasedTargets_Volume'!U108</f>
        <v>0</v>
      </c>
      <c r="P95" s="512">
        <f>'[2]2.1_RebasedTargets_Volume'!V108</f>
        <v>0</v>
      </c>
      <c r="Q95" s="512">
        <f>'[2]2.1_RebasedTargets_Volume'!W108</f>
        <v>0</v>
      </c>
      <c r="R95" s="513">
        <f>'[2]2.1_RebasedTargets_Volume'!X108</f>
        <v>1</v>
      </c>
      <c r="T95" s="512">
        <f>'[2]2.1_RebasedTargets_Volume'!AC108</f>
        <v>1</v>
      </c>
      <c r="U95" s="512">
        <f>'[2]2.1_RebasedTargets_Volume'!AD108</f>
        <v>0</v>
      </c>
      <c r="V95" s="512">
        <f>'[2]2.1_RebasedTargets_Volume'!AE108</f>
        <v>0</v>
      </c>
      <c r="W95" s="512">
        <f>'[2]2.1_RebasedTargets_Volume'!AF108</f>
        <v>0</v>
      </c>
      <c r="X95" s="512">
        <f>'[2]2.1_RebasedTargets_Volume'!AG108</f>
        <v>0</v>
      </c>
      <c r="Y95" s="513">
        <f>'[2]2.1_RebasedTargets_Volume'!AH108</f>
        <v>1</v>
      </c>
      <c r="AA95" s="512">
        <f>'[2]2.1_RebasedTargets_Volume'!AK108</f>
        <v>0</v>
      </c>
      <c r="AB95" s="512">
        <f>'[2]2.1_RebasedTargets_Volume'!AL108</f>
        <v>0</v>
      </c>
      <c r="AC95" s="512">
        <f>'[2]2.1_RebasedTargets_Volume'!AM108</f>
        <v>0</v>
      </c>
      <c r="AD95" s="512">
        <f>'[2]2.1_RebasedTargets_Volume'!AN108</f>
        <v>0</v>
      </c>
      <c r="AE95" s="512">
        <f>'[2]2.1_RebasedTargets_Volume'!AO108</f>
        <v>0</v>
      </c>
      <c r="AF95" s="513">
        <f>'[2]2.1_RebasedTargets_Volume'!AP108</f>
        <v>0</v>
      </c>
      <c r="AG95" s="507"/>
      <c r="AH95" s="512">
        <f>'[2]2.1_RebasedTargets_Volume'!AR108</f>
        <v>0</v>
      </c>
      <c r="AI95" s="512">
        <f>'[2]2.1_RebasedTargets_Volume'!AS108</f>
        <v>0</v>
      </c>
      <c r="AJ95" s="512">
        <f>'[2]2.1_RebasedTargets_Volume'!AT108</f>
        <v>0</v>
      </c>
      <c r="AK95" s="512">
        <f>'[2]2.1_RebasedTargets_Volume'!AU108</f>
        <v>0</v>
      </c>
      <c r="AL95" s="512">
        <f>'[2]2.1_RebasedTargets_Volume'!AV108</f>
        <v>0</v>
      </c>
      <c r="AM95" s="513">
        <f>'[2]2.1_RebasedTargets_Volume'!AW108</f>
        <v>0</v>
      </c>
      <c r="AN95" s="507"/>
      <c r="AO95" s="512">
        <f>'[2]2.1_RebasedTargets_Volume'!AY108</f>
        <v>0</v>
      </c>
      <c r="AP95" s="512">
        <f>'[2]2.1_RebasedTargets_Volume'!AZ108</f>
        <v>0</v>
      </c>
      <c r="AQ95" s="512">
        <f>'[2]2.1_RebasedTargets_Volume'!BA108</f>
        <v>0</v>
      </c>
      <c r="AR95" s="512">
        <f>'[2]2.1_RebasedTargets_Volume'!BB108</f>
        <v>0</v>
      </c>
      <c r="AS95" s="512">
        <f>'[2]2.1_RebasedTargets_Volume'!BC108</f>
        <v>0</v>
      </c>
      <c r="AT95" s="513">
        <f>'[2]2.1_RebasedTargets_Volume'!BD108</f>
        <v>0</v>
      </c>
      <c r="AU95" s="507"/>
      <c r="AV95" s="512">
        <f>'[2]2.1_RebasedTargets_Volume'!BF108</f>
        <v>0</v>
      </c>
      <c r="AW95" s="512">
        <f>'[2]2.1_RebasedTargets_Volume'!BG108</f>
        <v>0</v>
      </c>
      <c r="AX95" s="512">
        <f>'[2]2.1_RebasedTargets_Volume'!BH108</f>
        <v>0</v>
      </c>
      <c r="AY95" s="512">
        <f>'[2]2.1_RebasedTargets_Volume'!BI108</f>
        <v>0</v>
      </c>
      <c r="AZ95" s="512">
        <f>'[2]2.1_RebasedTargets_Volume'!BJ108</f>
        <v>0</v>
      </c>
      <c r="BA95" s="513">
        <f>'[2]2.1_RebasedTargets_Volume'!BK108</f>
        <v>0</v>
      </c>
      <c r="BB95" s="507"/>
      <c r="BC95" s="512">
        <f>'[2]2.1_RebasedTargets_Volume'!BM108</f>
        <v>0</v>
      </c>
      <c r="BD95" s="512">
        <f>'[2]2.1_RebasedTargets_Volume'!BN108</f>
        <v>0</v>
      </c>
      <c r="BE95" s="512">
        <f>'[2]2.1_RebasedTargets_Volume'!BO108</f>
        <v>0</v>
      </c>
      <c r="BF95" s="512">
        <f>'[2]2.1_RebasedTargets_Volume'!BP108</f>
        <v>0</v>
      </c>
      <c r="BG95" s="512">
        <f>'[2]2.1_RebasedTargets_Volume'!BQ108</f>
        <v>0</v>
      </c>
      <c r="BH95" s="513">
        <f>'[2]2.1_RebasedTargets_Volume'!BR108</f>
        <v>0</v>
      </c>
    </row>
    <row r="96" spans="1:60" ht="13.15">
      <c r="A96" s="508"/>
      <c r="B96" s="509"/>
      <c r="C96" s="510"/>
      <c r="D96" s="511"/>
      <c r="E96" s="504" t="s">
        <v>54</v>
      </c>
      <c r="F96" s="512">
        <f>'[2]2.1_RebasedTargets_Volume'!I109</f>
        <v>2</v>
      </c>
      <c r="G96" s="512">
        <f>'[2]2.1_RebasedTargets_Volume'!J109</f>
        <v>0</v>
      </c>
      <c r="H96" s="512">
        <f>'[2]2.1_RebasedTargets_Volume'!K109</f>
        <v>0</v>
      </c>
      <c r="I96" s="512">
        <f>'[2]2.1_RebasedTargets_Volume'!L109</f>
        <v>0</v>
      </c>
      <c r="J96" s="512">
        <f>'[2]2.1_RebasedTargets_Volume'!M109</f>
        <v>0</v>
      </c>
      <c r="K96" s="513">
        <f>'[2]2.1_RebasedTargets_Volume'!N109</f>
        <v>2</v>
      </c>
      <c r="M96" s="512">
        <f>'[2]2.1_RebasedTargets_Volume'!S109</f>
        <v>0</v>
      </c>
      <c r="N96" s="512">
        <f>'[2]2.1_RebasedTargets_Volume'!T109</f>
        <v>0</v>
      </c>
      <c r="O96" s="512">
        <f>'[2]2.1_RebasedTargets_Volume'!U109</f>
        <v>0</v>
      </c>
      <c r="P96" s="512">
        <f>'[2]2.1_RebasedTargets_Volume'!V109</f>
        <v>0</v>
      </c>
      <c r="Q96" s="512">
        <f>'[2]2.1_RebasedTargets_Volume'!W109</f>
        <v>0</v>
      </c>
      <c r="R96" s="513">
        <f>'[2]2.1_RebasedTargets_Volume'!X109</f>
        <v>0</v>
      </c>
      <c r="T96" s="512">
        <f>'[2]2.1_RebasedTargets_Volume'!AC109</f>
        <v>0</v>
      </c>
      <c r="U96" s="512">
        <f>'[2]2.1_RebasedTargets_Volume'!AD109</f>
        <v>0</v>
      </c>
      <c r="V96" s="512">
        <f>'[2]2.1_RebasedTargets_Volume'!AE109</f>
        <v>0</v>
      </c>
      <c r="W96" s="512">
        <f>'[2]2.1_RebasedTargets_Volume'!AF109</f>
        <v>0</v>
      </c>
      <c r="X96" s="512">
        <f>'[2]2.1_RebasedTargets_Volume'!AG109</f>
        <v>0</v>
      </c>
      <c r="Y96" s="513">
        <f>'[2]2.1_RebasedTargets_Volume'!AH109</f>
        <v>0</v>
      </c>
      <c r="AA96" s="512">
        <f>'[2]2.1_RebasedTargets_Volume'!AK109</f>
        <v>0</v>
      </c>
      <c r="AB96" s="512">
        <f>'[2]2.1_RebasedTargets_Volume'!AL109</f>
        <v>0</v>
      </c>
      <c r="AC96" s="512">
        <f>'[2]2.1_RebasedTargets_Volume'!AM109</f>
        <v>0</v>
      </c>
      <c r="AD96" s="512">
        <f>'[2]2.1_RebasedTargets_Volume'!AN109</f>
        <v>0</v>
      </c>
      <c r="AE96" s="512">
        <f>'[2]2.1_RebasedTargets_Volume'!AO109</f>
        <v>0</v>
      </c>
      <c r="AF96" s="513">
        <f>'[2]2.1_RebasedTargets_Volume'!AP109</f>
        <v>0</v>
      </c>
      <c r="AG96" s="507"/>
      <c r="AH96" s="512">
        <f>'[2]2.1_RebasedTargets_Volume'!AR109</f>
        <v>0</v>
      </c>
      <c r="AI96" s="512">
        <f>'[2]2.1_RebasedTargets_Volume'!AS109</f>
        <v>0</v>
      </c>
      <c r="AJ96" s="512">
        <f>'[2]2.1_RebasedTargets_Volume'!AT109</f>
        <v>0</v>
      </c>
      <c r="AK96" s="512">
        <f>'[2]2.1_RebasedTargets_Volume'!AU109</f>
        <v>0</v>
      </c>
      <c r="AL96" s="512">
        <f>'[2]2.1_RebasedTargets_Volume'!AV109</f>
        <v>0</v>
      </c>
      <c r="AM96" s="513">
        <f>'[2]2.1_RebasedTargets_Volume'!AW109</f>
        <v>0</v>
      </c>
      <c r="AN96" s="507"/>
      <c r="AO96" s="512">
        <f>'[2]2.1_RebasedTargets_Volume'!AY109</f>
        <v>0</v>
      </c>
      <c r="AP96" s="512">
        <f>'[2]2.1_RebasedTargets_Volume'!AZ109</f>
        <v>0</v>
      </c>
      <c r="AQ96" s="512">
        <f>'[2]2.1_RebasedTargets_Volume'!BA109</f>
        <v>0</v>
      </c>
      <c r="AR96" s="512">
        <f>'[2]2.1_RebasedTargets_Volume'!BB109</f>
        <v>0</v>
      </c>
      <c r="AS96" s="512">
        <f>'[2]2.1_RebasedTargets_Volume'!BC109</f>
        <v>0</v>
      </c>
      <c r="AT96" s="513">
        <f>'[2]2.1_RebasedTargets_Volume'!BD109</f>
        <v>0</v>
      </c>
      <c r="AU96" s="507"/>
      <c r="AV96" s="512">
        <f>'[2]2.1_RebasedTargets_Volume'!BF109</f>
        <v>0</v>
      </c>
      <c r="AW96" s="512">
        <f>'[2]2.1_RebasedTargets_Volume'!BG109</f>
        <v>0</v>
      </c>
      <c r="AX96" s="512">
        <f>'[2]2.1_RebasedTargets_Volume'!BH109</f>
        <v>0</v>
      </c>
      <c r="AY96" s="512">
        <f>'[2]2.1_RebasedTargets_Volume'!BI109</f>
        <v>0</v>
      </c>
      <c r="AZ96" s="512">
        <f>'[2]2.1_RebasedTargets_Volume'!BJ109</f>
        <v>0</v>
      </c>
      <c r="BA96" s="513">
        <f>'[2]2.1_RebasedTargets_Volume'!BK109</f>
        <v>0</v>
      </c>
      <c r="BB96" s="507"/>
      <c r="BC96" s="512">
        <f>'[2]2.1_RebasedTargets_Volume'!BM109</f>
        <v>0</v>
      </c>
      <c r="BD96" s="512">
        <f>'[2]2.1_RebasedTargets_Volume'!BN109</f>
        <v>0</v>
      </c>
      <c r="BE96" s="512">
        <f>'[2]2.1_RebasedTargets_Volume'!BO109</f>
        <v>0</v>
      </c>
      <c r="BF96" s="512">
        <f>'[2]2.1_RebasedTargets_Volume'!BP109</f>
        <v>0</v>
      </c>
      <c r="BG96" s="512">
        <f>'[2]2.1_RebasedTargets_Volume'!BQ109</f>
        <v>0</v>
      </c>
      <c r="BH96" s="513">
        <f>'[2]2.1_RebasedTargets_Volume'!BR109</f>
        <v>0</v>
      </c>
    </row>
    <row r="97" spans="1:60" ht="13.5" thickBot="1">
      <c r="A97" s="508"/>
      <c r="B97" s="514"/>
      <c r="C97" s="515"/>
      <c r="D97" s="516"/>
      <c r="E97" s="517" t="s">
        <v>55</v>
      </c>
      <c r="F97" s="518">
        <f>'[2]2.1_RebasedTargets_Volume'!I110</f>
        <v>2</v>
      </c>
      <c r="G97" s="518">
        <f>'[2]2.1_RebasedTargets_Volume'!J110</f>
        <v>0</v>
      </c>
      <c r="H97" s="518">
        <f>'[2]2.1_RebasedTargets_Volume'!K110</f>
        <v>0</v>
      </c>
      <c r="I97" s="518">
        <f>'[2]2.1_RebasedTargets_Volume'!L110</f>
        <v>0</v>
      </c>
      <c r="J97" s="518">
        <f>'[2]2.1_RebasedTargets_Volume'!M110</f>
        <v>0</v>
      </c>
      <c r="K97" s="519">
        <f>'[2]2.1_RebasedTargets_Volume'!N110</f>
        <v>2</v>
      </c>
      <c r="M97" s="518">
        <f>'[2]2.1_RebasedTargets_Volume'!S110</f>
        <v>6</v>
      </c>
      <c r="N97" s="518">
        <f>'[2]2.1_RebasedTargets_Volume'!T110</f>
        <v>0</v>
      </c>
      <c r="O97" s="518">
        <f>'[2]2.1_RebasedTargets_Volume'!U110</f>
        <v>3</v>
      </c>
      <c r="P97" s="518">
        <f>'[2]2.1_RebasedTargets_Volume'!V110</f>
        <v>0</v>
      </c>
      <c r="Q97" s="518">
        <f>'[2]2.1_RebasedTargets_Volume'!W110</f>
        <v>0</v>
      </c>
      <c r="R97" s="519">
        <f>'[2]2.1_RebasedTargets_Volume'!X110</f>
        <v>3</v>
      </c>
      <c r="T97" s="518">
        <f>'[2]2.1_RebasedTargets_Volume'!AC110</f>
        <v>6</v>
      </c>
      <c r="U97" s="518">
        <f>'[2]2.1_RebasedTargets_Volume'!AD110</f>
        <v>0</v>
      </c>
      <c r="V97" s="518">
        <f>'[2]2.1_RebasedTargets_Volume'!AE110</f>
        <v>0</v>
      </c>
      <c r="W97" s="518">
        <f>'[2]2.1_RebasedTargets_Volume'!AF110</f>
        <v>0</v>
      </c>
      <c r="X97" s="518">
        <f>'[2]2.1_RebasedTargets_Volume'!AG110</f>
        <v>0</v>
      </c>
      <c r="Y97" s="519">
        <f>'[2]2.1_RebasedTargets_Volume'!AH110</f>
        <v>6</v>
      </c>
      <c r="AA97" s="518">
        <f>'[2]2.1_RebasedTargets_Volume'!AK110</f>
        <v>3</v>
      </c>
      <c r="AB97" s="518">
        <f>'[2]2.1_RebasedTargets_Volume'!AL110</f>
        <v>0</v>
      </c>
      <c r="AC97" s="518">
        <f>'[2]2.1_RebasedTargets_Volume'!AM110</f>
        <v>0</v>
      </c>
      <c r="AD97" s="518">
        <f>'[2]2.1_RebasedTargets_Volume'!AN110</f>
        <v>0</v>
      </c>
      <c r="AE97" s="518">
        <f>'[2]2.1_RebasedTargets_Volume'!AO110</f>
        <v>0</v>
      </c>
      <c r="AF97" s="519">
        <f>'[2]2.1_RebasedTargets_Volume'!AP110</f>
        <v>-3</v>
      </c>
      <c r="AG97" s="507"/>
      <c r="AH97" s="518">
        <f>'[2]2.1_RebasedTargets_Volume'!AR110</f>
        <v>3</v>
      </c>
      <c r="AI97" s="518">
        <f>'[2]2.1_RebasedTargets_Volume'!AS110</f>
        <v>0</v>
      </c>
      <c r="AJ97" s="518">
        <f>'[2]2.1_RebasedTargets_Volume'!AT110</f>
        <v>0</v>
      </c>
      <c r="AK97" s="518">
        <f>'[2]2.1_RebasedTargets_Volume'!AU110</f>
        <v>0</v>
      </c>
      <c r="AL97" s="518">
        <f>'[2]2.1_RebasedTargets_Volume'!AV110</f>
        <v>0</v>
      </c>
      <c r="AM97" s="519">
        <f>'[2]2.1_RebasedTargets_Volume'!AW110</f>
        <v>-3</v>
      </c>
      <c r="AN97" s="507"/>
      <c r="AO97" s="518">
        <f>'[2]2.1_RebasedTargets_Volume'!AY110</f>
        <v>0</v>
      </c>
      <c r="AP97" s="518">
        <f>'[2]2.1_RebasedTargets_Volume'!AZ110</f>
        <v>0</v>
      </c>
      <c r="AQ97" s="518">
        <f>'[2]2.1_RebasedTargets_Volume'!BA110</f>
        <v>0</v>
      </c>
      <c r="AR97" s="518">
        <f>'[2]2.1_RebasedTargets_Volume'!BB110</f>
        <v>0</v>
      </c>
      <c r="AS97" s="518">
        <f>'[2]2.1_RebasedTargets_Volume'!BC110</f>
        <v>0</v>
      </c>
      <c r="AT97" s="519">
        <f>'[2]2.1_RebasedTargets_Volume'!BD110</f>
        <v>0</v>
      </c>
      <c r="AU97" s="507"/>
      <c r="AV97" s="518">
        <f>'[2]2.1_RebasedTargets_Volume'!BF110</f>
        <v>0</v>
      </c>
      <c r="AW97" s="518">
        <f>'[2]2.1_RebasedTargets_Volume'!BG110</f>
        <v>0</v>
      </c>
      <c r="AX97" s="518">
        <f>'[2]2.1_RebasedTargets_Volume'!BH110</f>
        <v>0</v>
      </c>
      <c r="AY97" s="518">
        <f>'[2]2.1_RebasedTargets_Volume'!BI110</f>
        <v>0</v>
      </c>
      <c r="AZ97" s="518">
        <f>'[2]2.1_RebasedTargets_Volume'!BJ110</f>
        <v>0</v>
      </c>
      <c r="BA97" s="519">
        <f>'[2]2.1_RebasedTargets_Volume'!BK110</f>
        <v>0</v>
      </c>
      <c r="BB97" s="507"/>
      <c r="BC97" s="518">
        <f>'[2]2.1_RebasedTargets_Volume'!BM110</f>
        <v>0</v>
      </c>
      <c r="BD97" s="518">
        <f>'[2]2.1_RebasedTargets_Volume'!BN110</f>
        <v>0</v>
      </c>
      <c r="BE97" s="518">
        <f>'[2]2.1_RebasedTargets_Volume'!BO110</f>
        <v>0</v>
      </c>
      <c r="BF97" s="518">
        <f>'[2]2.1_RebasedTargets_Volume'!BP110</f>
        <v>0</v>
      </c>
      <c r="BG97" s="518">
        <f>'[2]2.1_RebasedTargets_Volume'!BQ110</f>
        <v>0</v>
      </c>
      <c r="BH97" s="519">
        <f>'[2]2.1_RebasedTargets_Volume'!BR110</f>
        <v>0</v>
      </c>
    </row>
    <row r="98" spans="1:60" ht="25.5">
      <c r="A98" s="520" t="s">
        <v>9</v>
      </c>
      <c r="B98" s="501">
        <v>14</v>
      </c>
      <c r="C98" s="502" t="s">
        <v>32</v>
      </c>
      <c r="D98" s="503" t="s">
        <v>58</v>
      </c>
      <c r="E98" s="521" t="s">
        <v>52</v>
      </c>
      <c r="F98" s="505">
        <f>'[2]2.1_RebasedTargets_Volume'!I111</f>
        <v>5</v>
      </c>
      <c r="G98" s="505">
        <f>'[2]2.1_RebasedTargets_Volume'!J111</f>
        <v>0</v>
      </c>
      <c r="H98" s="505">
        <f>'[2]2.1_RebasedTargets_Volume'!K111</f>
        <v>0</v>
      </c>
      <c r="I98" s="505">
        <f>'[2]2.1_RebasedTargets_Volume'!L111</f>
        <v>0</v>
      </c>
      <c r="J98" s="505">
        <f>'[2]2.1_RebasedTargets_Volume'!M111</f>
        <v>0</v>
      </c>
      <c r="K98" s="506">
        <f>'[2]2.1_RebasedTargets_Volume'!N111</f>
        <v>5</v>
      </c>
      <c r="M98" s="505">
        <f>'[2]2.1_RebasedTargets_Volume'!S111</f>
        <v>0</v>
      </c>
      <c r="N98" s="505">
        <f>'[2]2.1_RebasedTargets_Volume'!T111</f>
        <v>0</v>
      </c>
      <c r="O98" s="505">
        <f>'[2]2.1_RebasedTargets_Volume'!U111</f>
        <v>0</v>
      </c>
      <c r="P98" s="505">
        <f>'[2]2.1_RebasedTargets_Volume'!V111</f>
        <v>0</v>
      </c>
      <c r="Q98" s="505">
        <f>'[2]2.1_RebasedTargets_Volume'!W111</f>
        <v>0</v>
      </c>
      <c r="R98" s="506">
        <f>'[2]2.1_RebasedTargets_Volume'!X111</f>
        <v>0</v>
      </c>
      <c r="T98" s="505">
        <f>'[2]2.1_RebasedTargets_Volume'!AC111</f>
        <v>0</v>
      </c>
      <c r="U98" s="505">
        <f>'[2]2.1_RebasedTargets_Volume'!AD111</f>
        <v>0</v>
      </c>
      <c r="V98" s="505">
        <f>'[2]2.1_RebasedTargets_Volume'!AE111</f>
        <v>0</v>
      </c>
      <c r="W98" s="505">
        <f>'[2]2.1_RebasedTargets_Volume'!AF111</f>
        <v>0</v>
      </c>
      <c r="X98" s="505">
        <f>'[2]2.1_RebasedTargets_Volume'!AG111</f>
        <v>0</v>
      </c>
      <c r="Y98" s="506">
        <f>'[2]2.1_RebasedTargets_Volume'!AH111</f>
        <v>0</v>
      </c>
      <c r="AA98" s="505">
        <f>'[2]2.1_RebasedTargets_Volume'!AK111</f>
        <v>0</v>
      </c>
      <c r="AB98" s="505">
        <f>'[2]2.1_RebasedTargets_Volume'!AL111</f>
        <v>0</v>
      </c>
      <c r="AC98" s="505">
        <f>'[2]2.1_RebasedTargets_Volume'!AM111</f>
        <v>0</v>
      </c>
      <c r="AD98" s="505">
        <f>'[2]2.1_RebasedTargets_Volume'!AN111</f>
        <v>0</v>
      </c>
      <c r="AE98" s="505">
        <f>'[2]2.1_RebasedTargets_Volume'!AO111</f>
        <v>0</v>
      </c>
      <c r="AF98" s="506">
        <f>'[2]2.1_RebasedTargets_Volume'!AP111</f>
        <v>0</v>
      </c>
      <c r="AG98" s="507"/>
      <c r="AH98" s="505">
        <f>'[2]2.1_RebasedTargets_Volume'!AR111</f>
        <v>0</v>
      </c>
      <c r="AI98" s="505">
        <f>'[2]2.1_RebasedTargets_Volume'!AS111</f>
        <v>0</v>
      </c>
      <c r="AJ98" s="505">
        <f>'[2]2.1_RebasedTargets_Volume'!AT111</f>
        <v>0</v>
      </c>
      <c r="AK98" s="505">
        <f>'[2]2.1_RebasedTargets_Volume'!AU111</f>
        <v>0</v>
      </c>
      <c r="AL98" s="505">
        <f>'[2]2.1_RebasedTargets_Volume'!AV111</f>
        <v>0</v>
      </c>
      <c r="AM98" s="506">
        <f>'[2]2.1_RebasedTargets_Volume'!AW111</f>
        <v>0</v>
      </c>
      <c r="AN98" s="507"/>
      <c r="AO98" s="505">
        <f>'[2]2.1_RebasedTargets_Volume'!AY111</f>
        <v>0</v>
      </c>
      <c r="AP98" s="505">
        <f>'[2]2.1_RebasedTargets_Volume'!AZ111</f>
        <v>0</v>
      </c>
      <c r="AQ98" s="505">
        <f>'[2]2.1_RebasedTargets_Volume'!BA111</f>
        <v>0</v>
      </c>
      <c r="AR98" s="505">
        <f>'[2]2.1_RebasedTargets_Volume'!BB111</f>
        <v>0</v>
      </c>
      <c r="AS98" s="505">
        <f>'[2]2.1_RebasedTargets_Volume'!BC111</f>
        <v>0</v>
      </c>
      <c r="AT98" s="506">
        <f>'[2]2.1_RebasedTargets_Volume'!BD111</f>
        <v>0</v>
      </c>
      <c r="AU98" s="507"/>
      <c r="AV98" s="505">
        <f>'[2]2.1_RebasedTargets_Volume'!BF111</f>
        <v>0</v>
      </c>
      <c r="AW98" s="505">
        <f>'[2]2.1_RebasedTargets_Volume'!BG111</f>
        <v>0</v>
      </c>
      <c r="AX98" s="505">
        <f>'[2]2.1_RebasedTargets_Volume'!BH111</f>
        <v>0</v>
      </c>
      <c r="AY98" s="505">
        <f>'[2]2.1_RebasedTargets_Volume'!BI111</f>
        <v>0</v>
      </c>
      <c r="AZ98" s="505">
        <f>'[2]2.1_RebasedTargets_Volume'!BJ111</f>
        <v>0</v>
      </c>
      <c r="BA98" s="506">
        <f>'[2]2.1_RebasedTargets_Volume'!BK111</f>
        <v>0</v>
      </c>
      <c r="BB98" s="507"/>
      <c r="BC98" s="505">
        <f>'[2]2.1_RebasedTargets_Volume'!BM111</f>
        <v>0</v>
      </c>
      <c r="BD98" s="505">
        <f>'[2]2.1_RebasedTargets_Volume'!BN111</f>
        <v>0</v>
      </c>
      <c r="BE98" s="505">
        <f>'[2]2.1_RebasedTargets_Volume'!BO111</f>
        <v>0</v>
      </c>
      <c r="BF98" s="505">
        <f>'[2]2.1_RebasedTargets_Volume'!BP111</f>
        <v>0</v>
      </c>
      <c r="BG98" s="505">
        <f>'[2]2.1_RebasedTargets_Volume'!BQ111</f>
        <v>0</v>
      </c>
      <c r="BH98" s="506">
        <f>'[2]2.1_RebasedTargets_Volume'!BR111</f>
        <v>0</v>
      </c>
    </row>
    <row r="99" spans="1:60" ht="13.15">
      <c r="A99" s="508"/>
      <c r="B99" s="509"/>
      <c r="C99" s="510"/>
      <c r="D99" s="511"/>
      <c r="E99" s="504" t="s">
        <v>53</v>
      </c>
      <c r="F99" s="512">
        <f>'[2]2.1_RebasedTargets_Volume'!I112</f>
        <v>0</v>
      </c>
      <c r="G99" s="512">
        <f>'[2]2.1_RebasedTargets_Volume'!J112</f>
        <v>0</v>
      </c>
      <c r="H99" s="512">
        <f>'[2]2.1_RebasedTargets_Volume'!K112</f>
        <v>0</v>
      </c>
      <c r="I99" s="512">
        <f>'[2]2.1_RebasedTargets_Volume'!L112</f>
        <v>0</v>
      </c>
      <c r="J99" s="512">
        <f>'[2]2.1_RebasedTargets_Volume'!M112</f>
        <v>0</v>
      </c>
      <c r="K99" s="513">
        <f>'[2]2.1_RebasedTargets_Volume'!N112</f>
        <v>0</v>
      </c>
      <c r="M99" s="512">
        <f>'[2]2.1_RebasedTargets_Volume'!S112</f>
        <v>0</v>
      </c>
      <c r="N99" s="512">
        <f>'[2]2.1_RebasedTargets_Volume'!T112</f>
        <v>0</v>
      </c>
      <c r="O99" s="512">
        <f>'[2]2.1_RebasedTargets_Volume'!U112</f>
        <v>0</v>
      </c>
      <c r="P99" s="512">
        <f>'[2]2.1_RebasedTargets_Volume'!V112</f>
        <v>0</v>
      </c>
      <c r="Q99" s="512">
        <f>'[2]2.1_RebasedTargets_Volume'!W112</f>
        <v>0</v>
      </c>
      <c r="R99" s="513">
        <f>'[2]2.1_RebasedTargets_Volume'!X112</f>
        <v>0</v>
      </c>
      <c r="T99" s="512">
        <f>'[2]2.1_RebasedTargets_Volume'!AC112</f>
        <v>0</v>
      </c>
      <c r="U99" s="512">
        <f>'[2]2.1_RebasedTargets_Volume'!AD112</f>
        <v>0</v>
      </c>
      <c r="V99" s="512">
        <f>'[2]2.1_RebasedTargets_Volume'!AE112</f>
        <v>0</v>
      </c>
      <c r="W99" s="512">
        <f>'[2]2.1_RebasedTargets_Volume'!AF112</f>
        <v>0</v>
      </c>
      <c r="X99" s="512">
        <f>'[2]2.1_RebasedTargets_Volume'!AG112</f>
        <v>0</v>
      </c>
      <c r="Y99" s="513">
        <f>'[2]2.1_RebasedTargets_Volume'!AH112</f>
        <v>0</v>
      </c>
      <c r="AA99" s="512">
        <f>'[2]2.1_RebasedTargets_Volume'!AK112</f>
        <v>0</v>
      </c>
      <c r="AB99" s="512">
        <f>'[2]2.1_RebasedTargets_Volume'!AL112</f>
        <v>0</v>
      </c>
      <c r="AC99" s="512">
        <f>'[2]2.1_RebasedTargets_Volume'!AM112</f>
        <v>0</v>
      </c>
      <c r="AD99" s="512">
        <f>'[2]2.1_RebasedTargets_Volume'!AN112</f>
        <v>0</v>
      </c>
      <c r="AE99" s="512">
        <f>'[2]2.1_RebasedTargets_Volume'!AO112</f>
        <v>0</v>
      </c>
      <c r="AF99" s="513">
        <f>'[2]2.1_RebasedTargets_Volume'!AP112</f>
        <v>0</v>
      </c>
      <c r="AG99" s="507"/>
      <c r="AH99" s="512">
        <f>'[2]2.1_RebasedTargets_Volume'!AR112</f>
        <v>0</v>
      </c>
      <c r="AI99" s="512">
        <f>'[2]2.1_RebasedTargets_Volume'!AS112</f>
        <v>0</v>
      </c>
      <c r="AJ99" s="512">
        <f>'[2]2.1_RebasedTargets_Volume'!AT112</f>
        <v>0</v>
      </c>
      <c r="AK99" s="512">
        <f>'[2]2.1_RebasedTargets_Volume'!AU112</f>
        <v>0</v>
      </c>
      <c r="AL99" s="512">
        <f>'[2]2.1_RebasedTargets_Volume'!AV112</f>
        <v>0</v>
      </c>
      <c r="AM99" s="513">
        <f>'[2]2.1_RebasedTargets_Volume'!AW112</f>
        <v>0</v>
      </c>
      <c r="AN99" s="507"/>
      <c r="AO99" s="512">
        <f>'[2]2.1_RebasedTargets_Volume'!AY112</f>
        <v>0</v>
      </c>
      <c r="AP99" s="512">
        <f>'[2]2.1_RebasedTargets_Volume'!AZ112</f>
        <v>0</v>
      </c>
      <c r="AQ99" s="512">
        <f>'[2]2.1_RebasedTargets_Volume'!BA112</f>
        <v>0</v>
      </c>
      <c r="AR99" s="512">
        <f>'[2]2.1_RebasedTargets_Volume'!BB112</f>
        <v>0</v>
      </c>
      <c r="AS99" s="512">
        <f>'[2]2.1_RebasedTargets_Volume'!BC112</f>
        <v>0</v>
      </c>
      <c r="AT99" s="513">
        <f>'[2]2.1_RebasedTargets_Volume'!BD112</f>
        <v>0</v>
      </c>
      <c r="AU99" s="507"/>
      <c r="AV99" s="512">
        <f>'[2]2.1_RebasedTargets_Volume'!BF112</f>
        <v>0</v>
      </c>
      <c r="AW99" s="512">
        <f>'[2]2.1_RebasedTargets_Volume'!BG112</f>
        <v>0</v>
      </c>
      <c r="AX99" s="512">
        <f>'[2]2.1_RebasedTargets_Volume'!BH112</f>
        <v>0</v>
      </c>
      <c r="AY99" s="512">
        <f>'[2]2.1_RebasedTargets_Volume'!BI112</f>
        <v>0</v>
      </c>
      <c r="AZ99" s="512">
        <f>'[2]2.1_RebasedTargets_Volume'!BJ112</f>
        <v>0</v>
      </c>
      <c r="BA99" s="513">
        <f>'[2]2.1_RebasedTargets_Volume'!BK112</f>
        <v>0</v>
      </c>
      <c r="BB99" s="507"/>
      <c r="BC99" s="512">
        <f>'[2]2.1_RebasedTargets_Volume'!BM112</f>
        <v>0</v>
      </c>
      <c r="BD99" s="512">
        <f>'[2]2.1_RebasedTargets_Volume'!BN112</f>
        <v>0</v>
      </c>
      <c r="BE99" s="512">
        <f>'[2]2.1_RebasedTargets_Volume'!BO112</f>
        <v>0</v>
      </c>
      <c r="BF99" s="512">
        <f>'[2]2.1_RebasedTargets_Volume'!BP112</f>
        <v>0</v>
      </c>
      <c r="BG99" s="512">
        <f>'[2]2.1_RebasedTargets_Volume'!BQ112</f>
        <v>0</v>
      </c>
      <c r="BH99" s="513">
        <f>'[2]2.1_RebasedTargets_Volume'!BR112</f>
        <v>0</v>
      </c>
    </row>
    <row r="100" spans="1:60" ht="13.15">
      <c r="A100" s="508"/>
      <c r="B100" s="509"/>
      <c r="C100" s="510"/>
      <c r="D100" s="511"/>
      <c r="E100" s="504" t="s">
        <v>54</v>
      </c>
      <c r="F100" s="512">
        <f>'[2]2.1_RebasedTargets_Volume'!I113</f>
        <v>0</v>
      </c>
      <c r="G100" s="512">
        <f>'[2]2.1_RebasedTargets_Volume'!J113</f>
        <v>0</v>
      </c>
      <c r="H100" s="512">
        <f>'[2]2.1_RebasedTargets_Volume'!K113</f>
        <v>0</v>
      </c>
      <c r="I100" s="512">
        <f>'[2]2.1_RebasedTargets_Volume'!L113</f>
        <v>0</v>
      </c>
      <c r="J100" s="512">
        <f>'[2]2.1_RebasedTargets_Volume'!M113</f>
        <v>0</v>
      </c>
      <c r="K100" s="513">
        <f>'[2]2.1_RebasedTargets_Volume'!N113</f>
        <v>0</v>
      </c>
      <c r="M100" s="512">
        <f>'[2]2.1_RebasedTargets_Volume'!S113</f>
        <v>1</v>
      </c>
      <c r="N100" s="512">
        <f>'[2]2.1_RebasedTargets_Volume'!T113</f>
        <v>0</v>
      </c>
      <c r="O100" s="512">
        <f>'[2]2.1_RebasedTargets_Volume'!U113</f>
        <v>0</v>
      </c>
      <c r="P100" s="512">
        <f>'[2]2.1_RebasedTargets_Volume'!V113</f>
        <v>0</v>
      </c>
      <c r="Q100" s="512">
        <f>'[2]2.1_RebasedTargets_Volume'!W113</f>
        <v>0</v>
      </c>
      <c r="R100" s="513">
        <f>'[2]2.1_RebasedTargets_Volume'!X113</f>
        <v>1</v>
      </c>
      <c r="T100" s="512">
        <f>'[2]2.1_RebasedTargets_Volume'!AC113</f>
        <v>1</v>
      </c>
      <c r="U100" s="512">
        <f>'[2]2.1_RebasedTargets_Volume'!AD113</f>
        <v>0</v>
      </c>
      <c r="V100" s="512">
        <f>'[2]2.1_RebasedTargets_Volume'!AE113</f>
        <v>0</v>
      </c>
      <c r="W100" s="512">
        <f>'[2]2.1_RebasedTargets_Volume'!AF113</f>
        <v>0</v>
      </c>
      <c r="X100" s="512">
        <f>'[2]2.1_RebasedTargets_Volume'!AG113</f>
        <v>0</v>
      </c>
      <c r="Y100" s="513">
        <f>'[2]2.1_RebasedTargets_Volume'!AH113</f>
        <v>1</v>
      </c>
      <c r="AA100" s="512">
        <f>'[2]2.1_RebasedTargets_Volume'!AK113</f>
        <v>1</v>
      </c>
      <c r="AB100" s="512">
        <f>'[2]2.1_RebasedTargets_Volume'!AL113</f>
        <v>0</v>
      </c>
      <c r="AC100" s="512">
        <f>'[2]2.1_RebasedTargets_Volume'!AM113</f>
        <v>0</v>
      </c>
      <c r="AD100" s="512">
        <f>'[2]2.1_RebasedTargets_Volume'!AN113</f>
        <v>0</v>
      </c>
      <c r="AE100" s="512">
        <f>'[2]2.1_RebasedTargets_Volume'!AO113</f>
        <v>0</v>
      </c>
      <c r="AF100" s="513">
        <f>'[2]2.1_RebasedTargets_Volume'!AP113</f>
        <v>-1</v>
      </c>
      <c r="AG100" s="507"/>
      <c r="AH100" s="512">
        <f>'[2]2.1_RebasedTargets_Volume'!AR113</f>
        <v>0</v>
      </c>
      <c r="AI100" s="512">
        <f>'[2]2.1_RebasedTargets_Volume'!AS113</f>
        <v>0</v>
      </c>
      <c r="AJ100" s="512">
        <f>'[2]2.1_RebasedTargets_Volume'!AT113</f>
        <v>0</v>
      </c>
      <c r="AK100" s="512">
        <f>'[2]2.1_RebasedTargets_Volume'!AU113</f>
        <v>0</v>
      </c>
      <c r="AL100" s="512">
        <f>'[2]2.1_RebasedTargets_Volume'!AV113</f>
        <v>0</v>
      </c>
      <c r="AM100" s="513">
        <f>'[2]2.1_RebasedTargets_Volume'!AW113</f>
        <v>0</v>
      </c>
      <c r="AN100" s="507"/>
      <c r="AO100" s="512">
        <f>'[2]2.1_RebasedTargets_Volume'!AY113</f>
        <v>1</v>
      </c>
      <c r="AP100" s="512">
        <f>'[2]2.1_RebasedTargets_Volume'!AZ113</f>
        <v>0</v>
      </c>
      <c r="AQ100" s="512">
        <f>'[2]2.1_RebasedTargets_Volume'!BA113</f>
        <v>0</v>
      </c>
      <c r="AR100" s="512">
        <f>'[2]2.1_RebasedTargets_Volume'!BB113</f>
        <v>0</v>
      </c>
      <c r="AS100" s="512">
        <f>'[2]2.1_RebasedTargets_Volume'!BC113</f>
        <v>0</v>
      </c>
      <c r="AT100" s="513">
        <f>'[2]2.1_RebasedTargets_Volume'!BD113</f>
        <v>-1</v>
      </c>
      <c r="AU100" s="507"/>
      <c r="AV100" s="512">
        <f>'[2]2.1_RebasedTargets_Volume'!BF113</f>
        <v>0</v>
      </c>
      <c r="AW100" s="512">
        <f>'[2]2.1_RebasedTargets_Volume'!BG113</f>
        <v>0</v>
      </c>
      <c r="AX100" s="512">
        <f>'[2]2.1_RebasedTargets_Volume'!BH113</f>
        <v>0</v>
      </c>
      <c r="AY100" s="512">
        <f>'[2]2.1_RebasedTargets_Volume'!BI113</f>
        <v>0</v>
      </c>
      <c r="AZ100" s="512">
        <f>'[2]2.1_RebasedTargets_Volume'!BJ113</f>
        <v>0</v>
      </c>
      <c r="BA100" s="513">
        <f>'[2]2.1_RebasedTargets_Volume'!BK113</f>
        <v>0</v>
      </c>
      <c r="BB100" s="507"/>
      <c r="BC100" s="512">
        <f>'[2]2.1_RebasedTargets_Volume'!BM113</f>
        <v>0</v>
      </c>
      <c r="BD100" s="512">
        <f>'[2]2.1_RebasedTargets_Volume'!BN113</f>
        <v>0</v>
      </c>
      <c r="BE100" s="512">
        <f>'[2]2.1_RebasedTargets_Volume'!BO113</f>
        <v>0</v>
      </c>
      <c r="BF100" s="512">
        <f>'[2]2.1_RebasedTargets_Volume'!BP113</f>
        <v>0</v>
      </c>
      <c r="BG100" s="512">
        <f>'[2]2.1_RebasedTargets_Volume'!BQ113</f>
        <v>0</v>
      </c>
      <c r="BH100" s="513">
        <f>'[2]2.1_RebasedTargets_Volume'!BR113</f>
        <v>0</v>
      </c>
    </row>
    <row r="101" spans="1:60" ht="13.5" thickBot="1">
      <c r="A101" s="508"/>
      <c r="B101" s="514"/>
      <c r="C101" s="515"/>
      <c r="D101" s="516"/>
      <c r="E101" s="517" t="s">
        <v>55</v>
      </c>
      <c r="F101" s="518">
        <f>'[2]2.1_RebasedTargets_Volume'!I114</f>
        <v>5</v>
      </c>
      <c r="G101" s="518">
        <f>'[2]2.1_RebasedTargets_Volume'!J114</f>
        <v>4</v>
      </c>
      <c r="H101" s="518">
        <f>'[2]2.1_RebasedTargets_Volume'!K114</f>
        <v>0</v>
      </c>
      <c r="I101" s="518">
        <f>'[2]2.1_RebasedTargets_Volume'!L114</f>
        <v>0</v>
      </c>
      <c r="J101" s="518">
        <f>'[2]2.1_RebasedTargets_Volume'!M114</f>
        <v>0</v>
      </c>
      <c r="K101" s="519">
        <f>'[2]2.1_RebasedTargets_Volume'!N114</f>
        <v>1</v>
      </c>
      <c r="M101" s="518">
        <f>'[2]2.1_RebasedTargets_Volume'!S114</f>
        <v>9</v>
      </c>
      <c r="N101" s="518">
        <f>'[2]2.1_RebasedTargets_Volume'!T114</f>
        <v>0</v>
      </c>
      <c r="O101" s="518">
        <f>'[2]2.1_RebasedTargets_Volume'!U114</f>
        <v>0</v>
      </c>
      <c r="P101" s="518">
        <f>'[2]2.1_RebasedTargets_Volume'!V114</f>
        <v>0</v>
      </c>
      <c r="Q101" s="518">
        <f>'[2]2.1_RebasedTargets_Volume'!W114</f>
        <v>0</v>
      </c>
      <c r="R101" s="519">
        <f>'[2]2.1_RebasedTargets_Volume'!X114</f>
        <v>9</v>
      </c>
      <c r="T101" s="518">
        <f>'[2]2.1_RebasedTargets_Volume'!AC114</f>
        <v>9</v>
      </c>
      <c r="U101" s="518">
        <f>'[2]2.1_RebasedTargets_Volume'!AD114</f>
        <v>0</v>
      </c>
      <c r="V101" s="518">
        <f>'[2]2.1_RebasedTargets_Volume'!AE114</f>
        <v>0</v>
      </c>
      <c r="W101" s="518">
        <f>'[2]2.1_RebasedTargets_Volume'!AF114</f>
        <v>0</v>
      </c>
      <c r="X101" s="518">
        <f>'[2]2.1_RebasedTargets_Volume'!AG114</f>
        <v>0</v>
      </c>
      <c r="Y101" s="519">
        <f>'[2]2.1_RebasedTargets_Volume'!AH114</f>
        <v>9</v>
      </c>
      <c r="AA101" s="518">
        <f>'[2]2.1_RebasedTargets_Volume'!AK114</f>
        <v>0</v>
      </c>
      <c r="AB101" s="518">
        <f>'[2]2.1_RebasedTargets_Volume'!AL114</f>
        <v>0</v>
      </c>
      <c r="AC101" s="518">
        <f>'[2]2.1_RebasedTargets_Volume'!AM114</f>
        <v>0</v>
      </c>
      <c r="AD101" s="518">
        <f>'[2]2.1_RebasedTargets_Volume'!AN114</f>
        <v>0</v>
      </c>
      <c r="AE101" s="518">
        <f>'[2]2.1_RebasedTargets_Volume'!AO114</f>
        <v>0</v>
      </c>
      <c r="AF101" s="519">
        <f>'[2]2.1_RebasedTargets_Volume'!AP114</f>
        <v>0</v>
      </c>
      <c r="AG101" s="507"/>
      <c r="AH101" s="518">
        <f>'[2]2.1_RebasedTargets_Volume'!AR114</f>
        <v>0</v>
      </c>
      <c r="AI101" s="518">
        <f>'[2]2.1_RebasedTargets_Volume'!AS114</f>
        <v>0</v>
      </c>
      <c r="AJ101" s="518">
        <f>'[2]2.1_RebasedTargets_Volume'!AT114</f>
        <v>0</v>
      </c>
      <c r="AK101" s="518">
        <f>'[2]2.1_RebasedTargets_Volume'!AU114</f>
        <v>0</v>
      </c>
      <c r="AL101" s="518">
        <f>'[2]2.1_RebasedTargets_Volume'!AV114</f>
        <v>0</v>
      </c>
      <c r="AM101" s="519">
        <f>'[2]2.1_RebasedTargets_Volume'!AW114</f>
        <v>0</v>
      </c>
      <c r="AN101" s="507"/>
      <c r="AO101" s="518">
        <f>'[2]2.1_RebasedTargets_Volume'!AY114</f>
        <v>0</v>
      </c>
      <c r="AP101" s="518">
        <f>'[2]2.1_RebasedTargets_Volume'!AZ114</f>
        <v>0</v>
      </c>
      <c r="AQ101" s="518">
        <f>'[2]2.1_RebasedTargets_Volume'!BA114</f>
        <v>0</v>
      </c>
      <c r="AR101" s="518">
        <f>'[2]2.1_RebasedTargets_Volume'!BB114</f>
        <v>0</v>
      </c>
      <c r="AS101" s="518">
        <f>'[2]2.1_RebasedTargets_Volume'!BC114</f>
        <v>0</v>
      </c>
      <c r="AT101" s="519">
        <f>'[2]2.1_RebasedTargets_Volume'!BD114</f>
        <v>0</v>
      </c>
      <c r="AU101" s="507"/>
      <c r="AV101" s="518">
        <f>'[2]2.1_RebasedTargets_Volume'!BF114</f>
        <v>0</v>
      </c>
      <c r="AW101" s="518">
        <f>'[2]2.1_RebasedTargets_Volume'!BG114</f>
        <v>0</v>
      </c>
      <c r="AX101" s="518">
        <f>'[2]2.1_RebasedTargets_Volume'!BH114</f>
        <v>0</v>
      </c>
      <c r="AY101" s="518">
        <f>'[2]2.1_RebasedTargets_Volume'!BI114</f>
        <v>0</v>
      </c>
      <c r="AZ101" s="518">
        <f>'[2]2.1_RebasedTargets_Volume'!BJ114</f>
        <v>0</v>
      </c>
      <c r="BA101" s="519">
        <f>'[2]2.1_RebasedTargets_Volume'!BK114</f>
        <v>0</v>
      </c>
      <c r="BB101" s="507"/>
      <c r="BC101" s="518">
        <f>'[2]2.1_RebasedTargets_Volume'!BM114</f>
        <v>0</v>
      </c>
      <c r="BD101" s="518">
        <f>'[2]2.1_RebasedTargets_Volume'!BN114</f>
        <v>0</v>
      </c>
      <c r="BE101" s="518">
        <f>'[2]2.1_RebasedTargets_Volume'!BO114</f>
        <v>0</v>
      </c>
      <c r="BF101" s="518">
        <f>'[2]2.1_RebasedTargets_Volume'!BP114</f>
        <v>0</v>
      </c>
      <c r="BG101" s="518">
        <f>'[2]2.1_RebasedTargets_Volume'!BQ114</f>
        <v>0</v>
      </c>
      <c r="BH101" s="519">
        <f>'[2]2.1_RebasedTargets_Volume'!BR114</f>
        <v>0</v>
      </c>
    </row>
    <row r="102" spans="1:60" ht="25.5">
      <c r="A102" s="520" t="s">
        <v>9</v>
      </c>
      <c r="B102" s="501">
        <v>4</v>
      </c>
      <c r="C102" s="502" t="s">
        <v>33</v>
      </c>
      <c r="D102" s="503" t="s">
        <v>58</v>
      </c>
      <c r="E102" s="521" t="s">
        <v>52</v>
      </c>
      <c r="F102" s="505">
        <f>'[2]2.1_RebasedTargets_Volume'!I115</f>
        <v>3</v>
      </c>
      <c r="G102" s="505">
        <f>'[2]2.1_RebasedTargets_Volume'!J115</f>
        <v>0</v>
      </c>
      <c r="H102" s="505">
        <f>'[2]2.1_RebasedTargets_Volume'!K115</f>
        <v>0</v>
      </c>
      <c r="I102" s="505">
        <f>'[2]2.1_RebasedTargets_Volume'!L115</f>
        <v>0</v>
      </c>
      <c r="J102" s="505">
        <f>'[2]2.1_RebasedTargets_Volume'!M115</f>
        <v>0</v>
      </c>
      <c r="K102" s="506">
        <f>'[2]2.1_RebasedTargets_Volume'!N115</f>
        <v>3</v>
      </c>
      <c r="M102" s="505">
        <f>'[2]2.1_RebasedTargets_Volume'!S115</f>
        <v>7</v>
      </c>
      <c r="N102" s="505">
        <f>'[2]2.1_RebasedTargets_Volume'!T115</f>
        <v>5</v>
      </c>
      <c r="O102" s="505">
        <f>'[2]2.1_RebasedTargets_Volume'!U115</f>
        <v>0</v>
      </c>
      <c r="P102" s="505">
        <f>'[2]2.1_RebasedTargets_Volume'!V115</f>
        <v>0</v>
      </c>
      <c r="Q102" s="505">
        <f>'[2]2.1_RebasedTargets_Volume'!W115</f>
        <v>0</v>
      </c>
      <c r="R102" s="506">
        <f>'[2]2.1_RebasedTargets_Volume'!X115</f>
        <v>2</v>
      </c>
      <c r="T102" s="505">
        <f>'[2]2.1_RebasedTargets_Volume'!AC115</f>
        <v>7</v>
      </c>
      <c r="U102" s="505">
        <f>'[2]2.1_RebasedTargets_Volume'!AD115</f>
        <v>0</v>
      </c>
      <c r="V102" s="505">
        <f>'[2]2.1_RebasedTargets_Volume'!AE115</f>
        <v>0</v>
      </c>
      <c r="W102" s="505">
        <f>'[2]2.1_RebasedTargets_Volume'!AF115</f>
        <v>0</v>
      </c>
      <c r="X102" s="505">
        <f>'[2]2.1_RebasedTargets_Volume'!AG115</f>
        <v>0</v>
      </c>
      <c r="Y102" s="506">
        <f>'[2]2.1_RebasedTargets_Volume'!AH115</f>
        <v>7</v>
      </c>
      <c r="AA102" s="505">
        <f>'[2]2.1_RebasedTargets_Volume'!AK115</f>
        <v>5</v>
      </c>
      <c r="AB102" s="505">
        <f>'[2]2.1_RebasedTargets_Volume'!AL115</f>
        <v>0</v>
      </c>
      <c r="AC102" s="505">
        <f>'[2]2.1_RebasedTargets_Volume'!AM115</f>
        <v>0</v>
      </c>
      <c r="AD102" s="505">
        <f>'[2]2.1_RebasedTargets_Volume'!AN115</f>
        <v>0</v>
      </c>
      <c r="AE102" s="505">
        <f>'[2]2.1_RebasedTargets_Volume'!AO115</f>
        <v>0</v>
      </c>
      <c r="AF102" s="506">
        <f>'[2]2.1_RebasedTargets_Volume'!AP115</f>
        <v>-5</v>
      </c>
      <c r="AG102" s="507"/>
      <c r="AH102" s="505">
        <f>'[2]2.1_RebasedTargets_Volume'!AR115</f>
        <v>5</v>
      </c>
      <c r="AI102" s="505">
        <f>'[2]2.1_RebasedTargets_Volume'!AS115</f>
        <v>0</v>
      </c>
      <c r="AJ102" s="505">
        <f>'[2]2.1_RebasedTargets_Volume'!AT115</f>
        <v>0</v>
      </c>
      <c r="AK102" s="505">
        <f>'[2]2.1_RebasedTargets_Volume'!AU115</f>
        <v>0</v>
      </c>
      <c r="AL102" s="505">
        <f>'[2]2.1_RebasedTargets_Volume'!AV115</f>
        <v>0</v>
      </c>
      <c r="AM102" s="506">
        <f>'[2]2.1_RebasedTargets_Volume'!AW115</f>
        <v>-5</v>
      </c>
      <c r="AN102" s="507"/>
      <c r="AO102" s="505">
        <f>'[2]2.1_RebasedTargets_Volume'!AY115</f>
        <v>0</v>
      </c>
      <c r="AP102" s="505">
        <f>'[2]2.1_RebasedTargets_Volume'!AZ115</f>
        <v>0</v>
      </c>
      <c r="AQ102" s="505">
        <f>'[2]2.1_RebasedTargets_Volume'!BA115</f>
        <v>0</v>
      </c>
      <c r="AR102" s="505">
        <f>'[2]2.1_RebasedTargets_Volume'!BB115</f>
        <v>0</v>
      </c>
      <c r="AS102" s="505">
        <f>'[2]2.1_RebasedTargets_Volume'!BC115</f>
        <v>0</v>
      </c>
      <c r="AT102" s="506">
        <f>'[2]2.1_RebasedTargets_Volume'!BD115</f>
        <v>0</v>
      </c>
      <c r="AU102" s="507"/>
      <c r="AV102" s="505">
        <f>'[2]2.1_RebasedTargets_Volume'!BF115</f>
        <v>0</v>
      </c>
      <c r="AW102" s="505">
        <f>'[2]2.1_RebasedTargets_Volume'!BG115</f>
        <v>0</v>
      </c>
      <c r="AX102" s="505">
        <f>'[2]2.1_RebasedTargets_Volume'!BH115</f>
        <v>0</v>
      </c>
      <c r="AY102" s="505">
        <f>'[2]2.1_RebasedTargets_Volume'!BI115</f>
        <v>0</v>
      </c>
      <c r="AZ102" s="505">
        <f>'[2]2.1_RebasedTargets_Volume'!BJ115</f>
        <v>0</v>
      </c>
      <c r="BA102" s="506">
        <f>'[2]2.1_RebasedTargets_Volume'!BK115</f>
        <v>0</v>
      </c>
      <c r="BB102" s="507"/>
      <c r="BC102" s="505">
        <f>'[2]2.1_RebasedTargets_Volume'!BM115</f>
        <v>0</v>
      </c>
      <c r="BD102" s="505">
        <f>'[2]2.1_RebasedTargets_Volume'!BN115</f>
        <v>0</v>
      </c>
      <c r="BE102" s="505">
        <f>'[2]2.1_RebasedTargets_Volume'!BO115</f>
        <v>0</v>
      </c>
      <c r="BF102" s="505">
        <f>'[2]2.1_RebasedTargets_Volume'!BP115</f>
        <v>0</v>
      </c>
      <c r="BG102" s="505">
        <f>'[2]2.1_RebasedTargets_Volume'!BQ115</f>
        <v>0</v>
      </c>
      <c r="BH102" s="506">
        <f>'[2]2.1_RebasedTargets_Volume'!BR115</f>
        <v>0</v>
      </c>
    </row>
    <row r="103" spans="1:60" ht="13.15">
      <c r="A103" s="508"/>
      <c r="B103" s="509"/>
      <c r="C103" s="510"/>
      <c r="D103" s="511"/>
      <c r="E103" s="504" t="s">
        <v>53</v>
      </c>
      <c r="F103" s="512">
        <f>'[2]2.1_RebasedTargets_Volume'!I116</f>
        <v>1</v>
      </c>
      <c r="G103" s="512">
        <f>'[2]2.1_RebasedTargets_Volume'!J116</f>
        <v>0</v>
      </c>
      <c r="H103" s="512">
        <f>'[2]2.1_RebasedTargets_Volume'!K116</f>
        <v>0</v>
      </c>
      <c r="I103" s="512">
        <f>'[2]2.1_RebasedTargets_Volume'!L116</f>
        <v>0</v>
      </c>
      <c r="J103" s="512">
        <f>'[2]2.1_RebasedTargets_Volume'!M116</f>
        <v>0</v>
      </c>
      <c r="K103" s="513">
        <f>'[2]2.1_RebasedTargets_Volume'!N116</f>
        <v>1</v>
      </c>
      <c r="M103" s="512">
        <f>'[2]2.1_RebasedTargets_Volume'!S116</f>
        <v>0</v>
      </c>
      <c r="N103" s="512">
        <f>'[2]2.1_RebasedTargets_Volume'!T116</f>
        <v>0</v>
      </c>
      <c r="O103" s="512">
        <f>'[2]2.1_RebasedTargets_Volume'!U116</f>
        <v>0</v>
      </c>
      <c r="P103" s="512">
        <f>'[2]2.1_RebasedTargets_Volume'!V116</f>
        <v>0</v>
      </c>
      <c r="Q103" s="512">
        <f>'[2]2.1_RebasedTargets_Volume'!W116</f>
        <v>0</v>
      </c>
      <c r="R103" s="513">
        <f>'[2]2.1_RebasedTargets_Volume'!X116</f>
        <v>0</v>
      </c>
      <c r="T103" s="512">
        <f>'[2]2.1_RebasedTargets_Volume'!AC116</f>
        <v>0</v>
      </c>
      <c r="U103" s="512">
        <f>'[2]2.1_RebasedTargets_Volume'!AD116</f>
        <v>0</v>
      </c>
      <c r="V103" s="512">
        <f>'[2]2.1_RebasedTargets_Volume'!AE116</f>
        <v>0</v>
      </c>
      <c r="W103" s="512">
        <f>'[2]2.1_RebasedTargets_Volume'!AF116</f>
        <v>0</v>
      </c>
      <c r="X103" s="512">
        <f>'[2]2.1_RebasedTargets_Volume'!AG116</f>
        <v>0</v>
      </c>
      <c r="Y103" s="513">
        <f>'[2]2.1_RebasedTargets_Volume'!AH116</f>
        <v>0</v>
      </c>
      <c r="AA103" s="512">
        <f>'[2]2.1_RebasedTargets_Volume'!AK116</f>
        <v>0</v>
      </c>
      <c r="AB103" s="512">
        <f>'[2]2.1_RebasedTargets_Volume'!AL116</f>
        <v>0</v>
      </c>
      <c r="AC103" s="512">
        <f>'[2]2.1_RebasedTargets_Volume'!AM116</f>
        <v>0</v>
      </c>
      <c r="AD103" s="512">
        <f>'[2]2.1_RebasedTargets_Volume'!AN116</f>
        <v>0</v>
      </c>
      <c r="AE103" s="512">
        <f>'[2]2.1_RebasedTargets_Volume'!AO116</f>
        <v>0</v>
      </c>
      <c r="AF103" s="513">
        <f>'[2]2.1_RebasedTargets_Volume'!AP116</f>
        <v>0</v>
      </c>
      <c r="AG103" s="507"/>
      <c r="AH103" s="512">
        <f>'[2]2.1_RebasedTargets_Volume'!AR116</f>
        <v>0</v>
      </c>
      <c r="AI103" s="512">
        <f>'[2]2.1_RebasedTargets_Volume'!AS116</f>
        <v>0</v>
      </c>
      <c r="AJ103" s="512">
        <f>'[2]2.1_RebasedTargets_Volume'!AT116</f>
        <v>0</v>
      </c>
      <c r="AK103" s="512">
        <f>'[2]2.1_RebasedTargets_Volume'!AU116</f>
        <v>0</v>
      </c>
      <c r="AL103" s="512">
        <f>'[2]2.1_RebasedTargets_Volume'!AV116</f>
        <v>0</v>
      </c>
      <c r="AM103" s="513">
        <f>'[2]2.1_RebasedTargets_Volume'!AW116</f>
        <v>0</v>
      </c>
      <c r="AN103" s="507"/>
      <c r="AO103" s="512">
        <f>'[2]2.1_RebasedTargets_Volume'!AY116</f>
        <v>0</v>
      </c>
      <c r="AP103" s="512">
        <f>'[2]2.1_RebasedTargets_Volume'!AZ116</f>
        <v>0</v>
      </c>
      <c r="AQ103" s="512">
        <f>'[2]2.1_RebasedTargets_Volume'!BA116</f>
        <v>0</v>
      </c>
      <c r="AR103" s="512">
        <f>'[2]2.1_RebasedTargets_Volume'!BB116</f>
        <v>0</v>
      </c>
      <c r="AS103" s="512">
        <f>'[2]2.1_RebasedTargets_Volume'!BC116</f>
        <v>0</v>
      </c>
      <c r="AT103" s="513">
        <f>'[2]2.1_RebasedTargets_Volume'!BD116</f>
        <v>0</v>
      </c>
      <c r="AU103" s="507"/>
      <c r="AV103" s="512">
        <f>'[2]2.1_RebasedTargets_Volume'!BF116</f>
        <v>0</v>
      </c>
      <c r="AW103" s="512">
        <f>'[2]2.1_RebasedTargets_Volume'!BG116</f>
        <v>0</v>
      </c>
      <c r="AX103" s="512">
        <f>'[2]2.1_RebasedTargets_Volume'!BH116</f>
        <v>0</v>
      </c>
      <c r="AY103" s="512">
        <f>'[2]2.1_RebasedTargets_Volume'!BI116</f>
        <v>0</v>
      </c>
      <c r="AZ103" s="512">
        <f>'[2]2.1_RebasedTargets_Volume'!BJ116</f>
        <v>0</v>
      </c>
      <c r="BA103" s="513">
        <f>'[2]2.1_RebasedTargets_Volume'!BK116</f>
        <v>0</v>
      </c>
      <c r="BB103" s="507"/>
      <c r="BC103" s="512">
        <f>'[2]2.1_RebasedTargets_Volume'!BM116</f>
        <v>0</v>
      </c>
      <c r="BD103" s="512">
        <f>'[2]2.1_RebasedTargets_Volume'!BN116</f>
        <v>0</v>
      </c>
      <c r="BE103" s="512">
        <f>'[2]2.1_RebasedTargets_Volume'!BO116</f>
        <v>0</v>
      </c>
      <c r="BF103" s="512">
        <f>'[2]2.1_RebasedTargets_Volume'!BP116</f>
        <v>0</v>
      </c>
      <c r="BG103" s="512">
        <f>'[2]2.1_RebasedTargets_Volume'!BQ116</f>
        <v>0</v>
      </c>
      <c r="BH103" s="513">
        <f>'[2]2.1_RebasedTargets_Volume'!BR116</f>
        <v>0</v>
      </c>
    </row>
    <row r="104" spans="1:60" ht="13.15">
      <c r="A104" s="508"/>
      <c r="B104" s="509"/>
      <c r="C104" s="510"/>
      <c r="D104" s="511"/>
      <c r="E104" s="504" t="s">
        <v>54</v>
      </c>
      <c r="F104" s="512">
        <f>'[2]2.1_RebasedTargets_Volume'!I117</f>
        <v>0</v>
      </c>
      <c r="G104" s="512">
        <f>'[2]2.1_RebasedTargets_Volume'!J117</f>
        <v>0</v>
      </c>
      <c r="H104" s="512">
        <f>'[2]2.1_RebasedTargets_Volume'!K117</f>
        <v>0</v>
      </c>
      <c r="I104" s="512">
        <f>'[2]2.1_RebasedTargets_Volume'!L117</f>
        <v>0</v>
      </c>
      <c r="J104" s="512">
        <f>'[2]2.1_RebasedTargets_Volume'!M117</f>
        <v>0</v>
      </c>
      <c r="K104" s="513">
        <f>'[2]2.1_RebasedTargets_Volume'!N117</f>
        <v>0</v>
      </c>
      <c r="M104" s="512">
        <f>'[2]2.1_RebasedTargets_Volume'!S117</f>
        <v>0</v>
      </c>
      <c r="N104" s="512">
        <f>'[2]2.1_RebasedTargets_Volume'!T117</f>
        <v>0</v>
      </c>
      <c r="O104" s="512">
        <f>'[2]2.1_RebasedTargets_Volume'!U117</f>
        <v>0</v>
      </c>
      <c r="P104" s="512">
        <f>'[2]2.1_RebasedTargets_Volume'!V117</f>
        <v>0</v>
      </c>
      <c r="Q104" s="512">
        <f>'[2]2.1_RebasedTargets_Volume'!W117</f>
        <v>0</v>
      </c>
      <c r="R104" s="513">
        <f>'[2]2.1_RebasedTargets_Volume'!X117</f>
        <v>0</v>
      </c>
      <c r="T104" s="512">
        <f>'[2]2.1_RebasedTargets_Volume'!AC117</f>
        <v>0</v>
      </c>
      <c r="U104" s="512">
        <f>'[2]2.1_RebasedTargets_Volume'!AD117</f>
        <v>0</v>
      </c>
      <c r="V104" s="512">
        <f>'[2]2.1_RebasedTargets_Volume'!AE117</f>
        <v>0</v>
      </c>
      <c r="W104" s="512">
        <f>'[2]2.1_RebasedTargets_Volume'!AF117</f>
        <v>0</v>
      </c>
      <c r="X104" s="512">
        <f>'[2]2.1_RebasedTargets_Volume'!AG117</f>
        <v>0</v>
      </c>
      <c r="Y104" s="513">
        <f>'[2]2.1_RebasedTargets_Volume'!AH117</f>
        <v>0</v>
      </c>
      <c r="AA104" s="512">
        <f>'[2]2.1_RebasedTargets_Volume'!AK117</f>
        <v>0</v>
      </c>
      <c r="AB104" s="512">
        <f>'[2]2.1_RebasedTargets_Volume'!AL117</f>
        <v>0</v>
      </c>
      <c r="AC104" s="512">
        <f>'[2]2.1_RebasedTargets_Volume'!AM117</f>
        <v>0</v>
      </c>
      <c r="AD104" s="512">
        <f>'[2]2.1_RebasedTargets_Volume'!AN117</f>
        <v>0</v>
      </c>
      <c r="AE104" s="512">
        <f>'[2]2.1_RebasedTargets_Volume'!AO117</f>
        <v>0</v>
      </c>
      <c r="AF104" s="513">
        <f>'[2]2.1_RebasedTargets_Volume'!AP117</f>
        <v>0</v>
      </c>
      <c r="AG104" s="507"/>
      <c r="AH104" s="512">
        <f>'[2]2.1_RebasedTargets_Volume'!AR117</f>
        <v>0</v>
      </c>
      <c r="AI104" s="512">
        <f>'[2]2.1_RebasedTargets_Volume'!AS117</f>
        <v>0</v>
      </c>
      <c r="AJ104" s="512">
        <f>'[2]2.1_RebasedTargets_Volume'!AT117</f>
        <v>0</v>
      </c>
      <c r="AK104" s="512">
        <f>'[2]2.1_RebasedTargets_Volume'!AU117</f>
        <v>0</v>
      </c>
      <c r="AL104" s="512">
        <f>'[2]2.1_RebasedTargets_Volume'!AV117</f>
        <v>0</v>
      </c>
      <c r="AM104" s="513">
        <f>'[2]2.1_RebasedTargets_Volume'!AW117</f>
        <v>0</v>
      </c>
      <c r="AN104" s="507"/>
      <c r="AO104" s="512">
        <f>'[2]2.1_RebasedTargets_Volume'!AY117</f>
        <v>0</v>
      </c>
      <c r="AP104" s="512">
        <f>'[2]2.1_RebasedTargets_Volume'!AZ117</f>
        <v>0</v>
      </c>
      <c r="AQ104" s="512">
        <f>'[2]2.1_RebasedTargets_Volume'!BA117</f>
        <v>0</v>
      </c>
      <c r="AR104" s="512">
        <f>'[2]2.1_RebasedTargets_Volume'!BB117</f>
        <v>0</v>
      </c>
      <c r="AS104" s="512">
        <f>'[2]2.1_RebasedTargets_Volume'!BC117</f>
        <v>0</v>
      </c>
      <c r="AT104" s="513">
        <f>'[2]2.1_RebasedTargets_Volume'!BD117</f>
        <v>0</v>
      </c>
      <c r="AU104" s="507"/>
      <c r="AV104" s="512">
        <f>'[2]2.1_RebasedTargets_Volume'!BF117</f>
        <v>0</v>
      </c>
      <c r="AW104" s="512">
        <f>'[2]2.1_RebasedTargets_Volume'!BG117</f>
        <v>0</v>
      </c>
      <c r="AX104" s="512">
        <f>'[2]2.1_RebasedTargets_Volume'!BH117</f>
        <v>0</v>
      </c>
      <c r="AY104" s="512">
        <f>'[2]2.1_RebasedTargets_Volume'!BI117</f>
        <v>0</v>
      </c>
      <c r="AZ104" s="512">
        <f>'[2]2.1_RebasedTargets_Volume'!BJ117</f>
        <v>0</v>
      </c>
      <c r="BA104" s="513">
        <f>'[2]2.1_RebasedTargets_Volume'!BK117</f>
        <v>0</v>
      </c>
      <c r="BB104" s="507"/>
      <c r="BC104" s="512">
        <f>'[2]2.1_RebasedTargets_Volume'!BM117</f>
        <v>0</v>
      </c>
      <c r="BD104" s="512">
        <f>'[2]2.1_RebasedTargets_Volume'!BN117</f>
        <v>0</v>
      </c>
      <c r="BE104" s="512">
        <f>'[2]2.1_RebasedTargets_Volume'!BO117</f>
        <v>0</v>
      </c>
      <c r="BF104" s="512">
        <f>'[2]2.1_RebasedTargets_Volume'!BP117</f>
        <v>0</v>
      </c>
      <c r="BG104" s="512">
        <f>'[2]2.1_RebasedTargets_Volume'!BQ117</f>
        <v>0</v>
      </c>
      <c r="BH104" s="513">
        <f>'[2]2.1_RebasedTargets_Volume'!BR117</f>
        <v>0</v>
      </c>
    </row>
    <row r="105" spans="1:60" ht="13.5" thickBot="1">
      <c r="A105" s="508"/>
      <c r="B105" s="514"/>
      <c r="C105" s="515"/>
      <c r="D105" s="516"/>
      <c r="E105" s="517" t="s">
        <v>55</v>
      </c>
      <c r="F105" s="518">
        <f>'[2]2.1_RebasedTargets_Volume'!I118</f>
        <v>3</v>
      </c>
      <c r="G105" s="518">
        <f>'[2]2.1_RebasedTargets_Volume'!J118</f>
        <v>0</v>
      </c>
      <c r="H105" s="518">
        <f>'[2]2.1_RebasedTargets_Volume'!K118</f>
        <v>0</v>
      </c>
      <c r="I105" s="518">
        <f>'[2]2.1_RebasedTargets_Volume'!L118</f>
        <v>0</v>
      </c>
      <c r="J105" s="518">
        <f>'[2]2.1_RebasedTargets_Volume'!M118</f>
        <v>0</v>
      </c>
      <c r="K105" s="519">
        <f>'[2]2.1_RebasedTargets_Volume'!N118</f>
        <v>3</v>
      </c>
      <c r="M105" s="518">
        <f>'[2]2.1_RebasedTargets_Volume'!S118</f>
        <v>0</v>
      </c>
      <c r="N105" s="518">
        <f>'[2]2.1_RebasedTargets_Volume'!T118</f>
        <v>0</v>
      </c>
      <c r="O105" s="518">
        <f>'[2]2.1_RebasedTargets_Volume'!U118</f>
        <v>0</v>
      </c>
      <c r="P105" s="518">
        <f>'[2]2.1_RebasedTargets_Volume'!V118</f>
        <v>0</v>
      </c>
      <c r="Q105" s="518">
        <f>'[2]2.1_RebasedTargets_Volume'!W118</f>
        <v>0</v>
      </c>
      <c r="R105" s="519">
        <f>'[2]2.1_RebasedTargets_Volume'!X118</f>
        <v>0</v>
      </c>
      <c r="T105" s="518">
        <f>'[2]2.1_RebasedTargets_Volume'!AC118</f>
        <v>0</v>
      </c>
      <c r="U105" s="518">
        <f>'[2]2.1_RebasedTargets_Volume'!AD118</f>
        <v>0</v>
      </c>
      <c r="V105" s="518">
        <f>'[2]2.1_RebasedTargets_Volume'!AE118</f>
        <v>0</v>
      </c>
      <c r="W105" s="518">
        <f>'[2]2.1_RebasedTargets_Volume'!AF118</f>
        <v>0</v>
      </c>
      <c r="X105" s="518">
        <f>'[2]2.1_RebasedTargets_Volume'!AG118</f>
        <v>0</v>
      </c>
      <c r="Y105" s="519">
        <f>'[2]2.1_RebasedTargets_Volume'!AH118</f>
        <v>0</v>
      </c>
      <c r="AA105" s="518">
        <f>'[2]2.1_RebasedTargets_Volume'!AK118</f>
        <v>0</v>
      </c>
      <c r="AB105" s="518">
        <f>'[2]2.1_RebasedTargets_Volume'!AL118</f>
        <v>0</v>
      </c>
      <c r="AC105" s="518">
        <f>'[2]2.1_RebasedTargets_Volume'!AM118</f>
        <v>0</v>
      </c>
      <c r="AD105" s="518">
        <f>'[2]2.1_RebasedTargets_Volume'!AN118</f>
        <v>0</v>
      </c>
      <c r="AE105" s="518">
        <f>'[2]2.1_RebasedTargets_Volume'!AO118</f>
        <v>0</v>
      </c>
      <c r="AF105" s="519">
        <f>'[2]2.1_RebasedTargets_Volume'!AP118</f>
        <v>0</v>
      </c>
      <c r="AG105" s="507"/>
      <c r="AH105" s="518">
        <f>'[2]2.1_RebasedTargets_Volume'!AR118</f>
        <v>0</v>
      </c>
      <c r="AI105" s="518">
        <f>'[2]2.1_RebasedTargets_Volume'!AS118</f>
        <v>0</v>
      </c>
      <c r="AJ105" s="518">
        <f>'[2]2.1_RebasedTargets_Volume'!AT118</f>
        <v>0</v>
      </c>
      <c r="AK105" s="518">
        <f>'[2]2.1_RebasedTargets_Volume'!AU118</f>
        <v>0</v>
      </c>
      <c r="AL105" s="518">
        <f>'[2]2.1_RebasedTargets_Volume'!AV118</f>
        <v>0</v>
      </c>
      <c r="AM105" s="519">
        <f>'[2]2.1_RebasedTargets_Volume'!AW118</f>
        <v>0</v>
      </c>
      <c r="AN105" s="507"/>
      <c r="AO105" s="518">
        <f>'[2]2.1_RebasedTargets_Volume'!AY118</f>
        <v>0</v>
      </c>
      <c r="AP105" s="518">
        <f>'[2]2.1_RebasedTargets_Volume'!AZ118</f>
        <v>0</v>
      </c>
      <c r="AQ105" s="518">
        <f>'[2]2.1_RebasedTargets_Volume'!BA118</f>
        <v>0</v>
      </c>
      <c r="AR105" s="518">
        <f>'[2]2.1_RebasedTargets_Volume'!BB118</f>
        <v>0</v>
      </c>
      <c r="AS105" s="518">
        <f>'[2]2.1_RebasedTargets_Volume'!BC118</f>
        <v>0</v>
      </c>
      <c r="AT105" s="519">
        <f>'[2]2.1_RebasedTargets_Volume'!BD118</f>
        <v>0</v>
      </c>
      <c r="AU105" s="507"/>
      <c r="AV105" s="518">
        <f>'[2]2.1_RebasedTargets_Volume'!BF118</f>
        <v>0</v>
      </c>
      <c r="AW105" s="518">
        <f>'[2]2.1_RebasedTargets_Volume'!BG118</f>
        <v>0</v>
      </c>
      <c r="AX105" s="518">
        <f>'[2]2.1_RebasedTargets_Volume'!BH118</f>
        <v>0</v>
      </c>
      <c r="AY105" s="518">
        <f>'[2]2.1_RebasedTargets_Volume'!BI118</f>
        <v>0</v>
      </c>
      <c r="AZ105" s="518">
        <f>'[2]2.1_RebasedTargets_Volume'!BJ118</f>
        <v>0</v>
      </c>
      <c r="BA105" s="519">
        <f>'[2]2.1_RebasedTargets_Volume'!BK118</f>
        <v>0</v>
      </c>
      <c r="BB105" s="507"/>
      <c r="BC105" s="518">
        <f>'[2]2.1_RebasedTargets_Volume'!BM118</f>
        <v>0</v>
      </c>
      <c r="BD105" s="518">
        <f>'[2]2.1_RebasedTargets_Volume'!BN118</f>
        <v>0</v>
      </c>
      <c r="BE105" s="518">
        <f>'[2]2.1_RebasedTargets_Volume'!BO118</f>
        <v>0</v>
      </c>
      <c r="BF105" s="518">
        <f>'[2]2.1_RebasedTargets_Volume'!BP118</f>
        <v>0</v>
      </c>
      <c r="BG105" s="518">
        <f>'[2]2.1_RebasedTargets_Volume'!BQ118</f>
        <v>0</v>
      </c>
      <c r="BH105" s="519">
        <f>'[2]2.1_RebasedTargets_Volume'!BR118</f>
        <v>0</v>
      </c>
    </row>
    <row r="106" spans="1:60" ht="25.5">
      <c r="A106" s="520" t="s">
        <v>9</v>
      </c>
      <c r="B106" s="501">
        <v>23</v>
      </c>
      <c r="C106" s="502" t="s">
        <v>34</v>
      </c>
      <c r="D106" s="503" t="s">
        <v>58</v>
      </c>
      <c r="E106" s="521" t="s">
        <v>52</v>
      </c>
      <c r="F106" s="505">
        <f>'[2]2.1_RebasedTargets_Volume'!I119</f>
        <v>3</v>
      </c>
      <c r="G106" s="505">
        <f>'[2]2.1_RebasedTargets_Volume'!J119</f>
        <v>0</v>
      </c>
      <c r="H106" s="505">
        <f>'[2]2.1_RebasedTargets_Volume'!K119</f>
        <v>0</v>
      </c>
      <c r="I106" s="505">
        <f>'[2]2.1_RebasedTargets_Volume'!L119</f>
        <v>0</v>
      </c>
      <c r="J106" s="505">
        <f>'[2]2.1_RebasedTargets_Volume'!M119</f>
        <v>0</v>
      </c>
      <c r="K106" s="506">
        <f>'[2]2.1_RebasedTargets_Volume'!N119</f>
        <v>3</v>
      </c>
      <c r="M106" s="505">
        <f>'[2]2.1_RebasedTargets_Volume'!S119</f>
        <v>3</v>
      </c>
      <c r="N106" s="505">
        <f>'[2]2.1_RebasedTargets_Volume'!T119</f>
        <v>0</v>
      </c>
      <c r="O106" s="505">
        <f>'[2]2.1_RebasedTargets_Volume'!U119</f>
        <v>0</v>
      </c>
      <c r="P106" s="505">
        <f>'[2]2.1_RebasedTargets_Volume'!V119</f>
        <v>0</v>
      </c>
      <c r="Q106" s="505">
        <f>'[2]2.1_RebasedTargets_Volume'!W119</f>
        <v>0</v>
      </c>
      <c r="R106" s="506">
        <f>'[2]2.1_RebasedTargets_Volume'!X119</f>
        <v>3</v>
      </c>
      <c r="T106" s="505">
        <f>'[2]2.1_RebasedTargets_Volume'!AC119</f>
        <v>3</v>
      </c>
      <c r="U106" s="505">
        <f>'[2]2.1_RebasedTargets_Volume'!AD119</f>
        <v>0</v>
      </c>
      <c r="V106" s="505">
        <f>'[2]2.1_RebasedTargets_Volume'!AE119</f>
        <v>0</v>
      </c>
      <c r="W106" s="505">
        <f>'[2]2.1_RebasedTargets_Volume'!AF119</f>
        <v>0</v>
      </c>
      <c r="X106" s="505">
        <f>'[2]2.1_RebasedTargets_Volume'!AG119</f>
        <v>0</v>
      </c>
      <c r="Y106" s="506">
        <f>'[2]2.1_RebasedTargets_Volume'!AH119</f>
        <v>3</v>
      </c>
      <c r="AA106" s="505">
        <f>'[2]2.1_RebasedTargets_Volume'!AK119</f>
        <v>3</v>
      </c>
      <c r="AB106" s="505">
        <f>'[2]2.1_RebasedTargets_Volume'!AL119</f>
        <v>0</v>
      </c>
      <c r="AC106" s="505">
        <f>'[2]2.1_RebasedTargets_Volume'!AM119</f>
        <v>0</v>
      </c>
      <c r="AD106" s="505">
        <f>'[2]2.1_RebasedTargets_Volume'!AN119</f>
        <v>0</v>
      </c>
      <c r="AE106" s="505">
        <f>'[2]2.1_RebasedTargets_Volume'!AO119</f>
        <v>0</v>
      </c>
      <c r="AF106" s="506">
        <f>'[2]2.1_RebasedTargets_Volume'!AP119</f>
        <v>-3</v>
      </c>
      <c r="AG106" s="507"/>
      <c r="AH106" s="505">
        <f>'[2]2.1_RebasedTargets_Volume'!AR119</f>
        <v>0</v>
      </c>
      <c r="AI106" s="505">
        <f>'[2]2.1_RebasedTargets_Volume'!AS119</f>
        <v>0</v>
      </c>
      <c r="AJ106" s="505">
        <f>'[2]2.1_RebasedTargets_Volume'!AT119</f>
        <v>0</v>
      </c>
      <c r="AK106" s="505">
        <f>'[2]2.1_RebasedTargets_Volume'!AU119</f>
        <v>0</v>
      </c>
      <c r="AL106" s="505">
        <f>'[2]2.1_RebasedTargets_Volume'!AV119</f>
        <v>0</v>
      </c>
      <c r="AM106" s="506">
        <f>'[2]2.1_RebasedTargets_Volume'!AW119</f>
        <v>0</v>
      </c>
      <c r="AN106" s="507"/>
      <c r="AO106" s="505">
        <f>'[2]2.1_RebasedTargets_Volume'!AY119</f>
        <v>3</v>
      </c>
      <c r="AP106" s="505">
        <f>'[2]2.1_RebasedTargets_Volume'!AZ119</f>
        <v>0</v>
      </c>
      <c r="AQ106" s="505">
        <f>'[2]2.1_RebasedTargets_Volume'!BA119</f>
        <v>0</v>
      </c>
      <c r="AR106" s="505">
        <f>'[2]2.1_RebasedTargets_Volume'!BB119</f>
        <v>0</v>
      </c>
      <c r="AS106" s="505">
        <f>'[2]2.1_RebasedTargets_Volume'!BC119</f>
        <v>0</v>
      </c>
      <c r="AT106" s="506">
        <f>'[2]2.1_RebasedTargets_Volume'!BD119</f>
        <v>-3</v>
      </c>
      <c r="AU106" s="507"/>
      <c r="AV106" s="505">
        <f>'[2]2.1_RebasedTargets_Volume'!BF119</f>
        <v>0</v>
      </c>
      <c r="AW106" s="505">
        <f>'[2]2.1_RebasedTargets_Volume'!BG119</f>
        <v>0</v>
      </c>
      <c r="AX106" s="505">
        <f>'[2]2.1_RebasedTargets_Volume'!BH119</f>
        <v>0</v>
      </c>
      <c r="AY106" s="505">
        <f>'[2]2.1_RebasedTargets_Volume'!BI119</f>
        <v>0</v>
      </c>
      <c r="AZ106" s="505">
        <f>'[2]2.1_RebasedTargets_Volume'!BJ119</f>
        <v>0</v>
      </c>
      <c r="BA106" s="506">
        <f>'[2]2.1_RebasedTargets_Volume'!BK119</f>
        <v>0</v>
      </c>
      <c r="BB106" s="507"/>
      <c r="BC106" s="505">
        <f>'[2]2.1_RebasedTargets_Volume'!BM119</f>
        <v>0</v>
      </c>
      <c r="BD106" s="505">
        <f>'[2]2.1_RebasedTargets_Volume'!BN119</f>
        <v>0</v>
      </c>
      <c r="BE106" s="505">
        <f>'[2]2.1_RebasedTargets_Volume'!BO119</f>
        <v>0</v>
      </c>
      <c r="BF106" s="505">
        <f>'[2]2.1_RebasedTargets_Volume'!BP119</f>
        <v>0</v>
      </c>
      <c r="BG106" s="505">
        <f>'[2]2.1_RebasedTargets_Volume'!BQ119</f>
        <v>0</v>
      </c>
      <c r="BH106" s="506">
        <f>'[2]2.1_RebasedTargets_Volume'!BR119</f>
        <v>0</v>
      </c>
    </row>
    <row r="107" spans="1:60" ht="13.15">
      <c r="A107" s="508"/>
      <c r="B107" s="509"/>
      <c r="C107" s="510"/>
      <c r="D107" s="511"/>
      <c r="E107" s="504" t="s">
        <v>53</v>
      </c>
      <c r="F107" s="512">
        <f>'[2]2.1_RebasedTargets_Volume'!I120</f>
        <v>0</v>
      </c>
      <c r="G107" s="512">
        <f>'[2]2.1_RebasedTargets_Volume'!J120</f>
        <v>0</v>
      </c>
      <c r="H107" s="512">
        <f>'[2]2.1_RebasedTargets_Volume'!K120</f>
        <v>0</v>
      </c>
      <c r="I107" s="512">
        <f>'[2]2.1_RebasedTargets_Volume'!L120</f>
        <v>0</v>
      </c>
      <c r="J107" s="512">
        <f>'[2]2.1_RebasedTargets_Volume'!M120</f>
        <v>0</v>
      </c>
      <c r="K107" s="513">
        <f>'[2]2.1_RebasedTargets_Volume'!N120</f>
        <v>0</v>
      </c>
      <c r="M107" s="512">
        <f>'[2]2.1_RebasedTargets_Volume'!S120</f>
        <v>0</v>
      </c>
      <c r="N107" s="512">
        <f>'[2]2.1_RebasedTargets_Volume'!T120</f>
        <v>0</v>
      </c>
      <c r="O107" s="512">
        <f>'[2]2.1_RebasedTargets_Volume'!U120</f>
        <v>0</v>
      </c>
      <c r="P107" s="512">
        <f>'[2]2.1_RebasedTargets_Volume'!V120</f>
        <v>0</v>
      </c>
      <c r="Q107" s="512">
        <f>'[2]2.1_RebasedTargets_Volume'!W120</f>
        <v>0</v>
      </c>
      <c r="R107" s="513">
        <f>'[2]2.1_RebasedTargets_Volume'!X120</f>
        <v>0</v>
      </c>
      <c r="T107" s="512">
        <f>'[2]2.1_RebasedTargets_Volume'!AC120</f>
        <v>0</v>
      </c>
      <c r="U107" s="512">
        <f>'[2]2.1_RebasedTargets_Volume'!AD120</f>
        <v>0</v>
      </c>
      <c r="V107" s="512">
        <f>'[2]2.1_RebasedTargets_Volume'!AE120</f>
        <v>0</v>
      </c>
      <c r="W107" s="512">
        <f>'[2]2.1_RebasedTargets_Volume'!AF120</f>
        <v>0</v>
      </c>
      <c r="X107" s="512">
        <f>'[2]2.1_RebasedTargets_Volume'!AG120</f>
        <v>0</v>
      </c>
      <c r="Y107" s="513">
        <f>'[2]2.1_RebasedTargets_Volume'!AH120</f>
        <v>0</v>
      </c>
      <c r="AA107" s="512">
        <f>'[2]2.1_RebasedTargets_Volume'!AK120</f>
        <v>0</v>
      </c>
      <c r="AB107" s="512">
        <f>'[2]2.1_RebasedTargets_Volume'!AL120</f>
        <v>0</v>
      </c>
      <c r="AC107" s="512">
        <f>'[2]2.1_RebasedTargets_Volume'!AM120</f>
        <v>0</v>
      </c>
      <c r="AD107" s="512">
        <f>'[2]2.1_RebasedTargets_Volume'!AN120</f>
        <v>0</v>
      </c>
      <c r="AE107" s="512">
        <f>'[2]2.1_RebasedTargets_Volume'!AO120</f>
        <v>0</v>
      </c>
      <c r="AF107" s="513">
        <f>'[2]2.1_RebasedTargets_Volume'!AP120</f>
        <v>0</v>
      </c>
      <c r="AG107" s="507"/>
      <c r="AH107" s="512">
        <f>'[2]2.1_RebasedTargets_Volume'!AR120</f>
        <v>0</v>
      </c>
      <c r="AI107" s="512">
        <f>'[2]2.1_RebasedTargets_Volume'!AS120</f>
        <v>0</v>
      </c>
      <c r="AJ107" s="512">
        <f>'[2]2.1_RebasedTargets_Volume'!AT120</f>
        <v>0</v>
      </c>
      <c r="AK107" s="512">
        <f>'[2]2.1_RebasedTargets_Volume'!AU120</f>
        <v>0</v>
      </c>
      <c r="AL107" s="512">
        <f>'[2]2.1_RebasedTargets_Volume'!AV120</f>
        <v>0</v>
      </c>
      <c r="AM107" s="513">
        <f>'[2]2.1_RebasedTargets_Volume'!AW120</f>
        <v>0</v>
      </c>
      <c r="AN107" s="507"/>
      <c r="AO107" s="512">
        <f>'[2]2.1_RebasedTargets_Volume'!AY120</f>
        <v>0</v>
      </c>
      <c r="AP107" s="512">
        <f>'[2]2.1_RebasedTargets_Volume'!AZ120</f>
        <v>0</v>
      </c>
      <c r="AQ107" s="512">
        <f>'[2]2.1_RebasedTargets_Volume'!BA120</f>
        <v>0</v>
      </c>
      <c r="AR107" s="512">
        <f>'[2]2.1_RebasedTargets_Volume'!BB120</f>
        <v>0</v>
      </c>
      <c r="AS107" s="512">
        <f>'[2]2.1_RebasedTargets_Volume'!BC120</f>
        <v>0</v>
      </c>
      <c r="AT107" s="513">
        <f>'[2]2.1_RebasedTargets_Volume'!BD120</f>
        <v>0</v>
      </c>
      <c r="AU107" s="507"/>
      <c r="AV107" s="512">
        <f>'[2]2.1_RebasedTargets_Volume'!BF120</f>
        <v>0</v>
      </c>
      <c r="AW107" s="512">
        <f>'[2]2.1_RebasedTargets_Volume'!BG120</f>
        <v>0</v>
      </c>
      <c r="AX107" s="512">
        <f>'[2]2.1_RebasedTargets_Volume'!BH120</f>
        <v>0</v>
      </c>
      <c r="AY107" s="512">
        <f>'[2]2.1_RebasedTargets_Volume'!BI120</f>
        <v>0</v>
      </c>
      <c r="AZ107" s="512">
        <f>'[2]2.1_RebasedTargets_Volume'!BJ120</f>
        <v>0</v>
      </c>
      <c r="BA107" s="513">
        <f>'[2]2.1_RebasedTargets_Volume'!BK120</f>
        <v>0</v>
      </c>
      <c r="BB107" s="507"/>
      <c r="BC107" s="512">
        <f>'[2]2.1_RebasedTargets_Volume'!BM120</f>
        <v>0</v>
      </c>
      <c r="BD107" s="512">
        <f>'[2]2.1_RebasedTargets_Volume'!BN120</f>
        <v>0</v>
      </c>
      <c r="BE107" s="512">
        <f>'[2]2.1_RebasedTargets_Volume'!BO120</f>
        <v>0</v>
      </c>
      <c r="BF107" s="512">
        <f>'[2]2.1_RebasedTargets_Volume'!BP120</f>
        <v>0</v>
      </c>
      <c r="BG107" s="512">
        <f>'[2]2.1_RebasedTargets_Volume'!BQ120</f>
        <v>0</v>
      </c>
      <c r="BH107" s="513">
        <f>'[2]2.1_RebasedTargets_Volume'!BR120</f>
        <v>0</v>
      </c>
    </row>
    <row r="108" spans="1:60" ht="13.15">
      <c r="A108" s="508"/>
      <c r="B108" s="509"/>
      <c r="C108" s="510"/>
      <c r="D108" s="511"/>
      <c r="E108" s="504" t="s">
        <v>54</v>
      </c>
      <c r="F108" s="512">
        <f>'[2]2.1_RebasedTargets_Volume'!I121</f>
        <v>0</v>
      </c>
      <c r="G108" s="512">
        <f>'[2]2.1_RebasedTargets_Volume'!J121</f>
        <v>0</v>
      </c>
      <c r="H108" s="512">
        <f>'[2]2.1_RebasedTargets_Volume'!K121</f>
        <v>0</v>
      </c>
      <c r="I108" s="512">
        <f>'[2]2.1_RebasedTargets_Volume'!L121</f>
        <v>0</v>
      </c>
      <c r="J108" s="512">
        <f>'[2]2.1_RebasedTargets_Volume'!M121</f>
        <v>0</v>
      </c>
      <c r="K108" s="513">
        <f>'[2]2.1_RebasedTargets_Volume'!N121</f>
        <v>0</v>
      </c>
      <c r="M108" s="512">
        <f>'[2]2.1_RebasedTargets_Volume'!S121</f>
        <v>0</v>
      </c>
      <c r="N108" s="512">
        <f>'[2]2.1_RebasedTargets_Volume'!T121</f>
        <v>0</v>
      </c>
      <c r="O108" s="512">
        <f>'[2]2.1_RebasedTargets_Volume'!U121</f>
        <v>0</v>
      </c>
      <c r="P108" s="512">
        <f>'[2]2.1_RebasedTargets_Volume'!V121</f>
        <v>0</v>
      </c>
      <c r="Q108" s="512">
        <f>'[2]2.1_RebasedTargets_Volume'!W121</f>
        <v>0</v>
      </c>
      <c r="R108" s="513">
        <f>'[2]2.1_RebasedTargets_Volume'!X121</f>
        <v>0</v>
      </c>
      <c r="T108" s="512">
        <f>'[2]2.1_RebasedTargets_Volume'!AC121</f>
        <v>0</v>
      </c>
      <c r="U108" s="512">
        <f>'[2]2.1_RebasedTargets_Volume'!AD121</f>
        <v>0</v>
      </c>
      <c r="V108" s="512">
        <f>'[2]2.1_RebasedTargets_Volume'!AE121</f>
        <v>0</v>
      </c>
      <c r="W108" s="512">
        <f>'[2]2.1_RebasedTargets_Volume'!AF121</f>
        <v>0</v>
      </c>
      <c r="X108" s="512">
        <f>'[2]2.1_RebasedTargets_Volume'!AG121</f>
        <v>0</v>
      </c>
      <c r="Y108" s="513">
        <f>'[2]2.1_RebasedTargets_Volume'!AH121</f>
        <v>0</v>
      </c>
      <c r="AA108" s="512">
        <f>'[2]2.1_RebasedTargets_Volume'!AK121</f>
        <v>0</v>
      </c>
      <c r="AB108" s="512">
        <f>'[2]2.1_RebasedTargets_Volume'!AL121</f>
        <v>0</v>
      </c>
      <c r="AC108" s="512">
        <f>'[2]2.1_RebasedTargets_Volume'!AM121</f>
        <v>0</v>
      </c>
      <c r="AD108" s="512">
        <f>'[2]2.1_RebasedTargets_Volume'!AN121</f>
        <v>0</v>
      </c>
      <c r="AE108" s="512">
        <f>'[2]2.1_RebasedTargets_Volume'!AO121</f>
        <v>0</v>
      </c>
      <c r="AF108" s="513">
        <f>'[2]2.1_RebasedTargets_Volume'!AP121</f>
        <v>0</v>
      </c>
      <c r="AG108" s="507"/>
      <c r="AH108" s="512">
        <f>'[2]2.1_RebasedTargets_Volume'!AR121</f>
        <v>0</v>
      </c>
      <c r="AI108" s="512">
        <f>'[2]2.1_RebasedTargets_Volume'!AS121</f>
        <v>0</v>
      </c>
      <c r="AJ108" s="512">
        <f>'[2]2.1_RebasedTargets_Volume'!AT121</f>
        <v>0</v>
      </c>
      <c r="AK108" s="512">
        <f>'[2]2.1_RebasedTargets_Volume'!AU121</f>
        <v>0</v>
      </c>
      <c r="AL108" s="512">
        <f>'[2]2.1_RebasedTargets_Volume'!AV121</f>
        <v>0</v>
      </c>
      <c r="AM108" s="513">
        <f>'[2]2.1_RebasedTargets_Volume'!AW121</f>
        <v>0</v>
      </c>
      <c r="AN108" s="507"/>
      <c r="AO108" s="512">
        <f>'[2]2.1_RebasedTargets_Volume'!AY121</f>
        <v>0</v>
      </c>
      <c r="AP108" s="512">
        <f>'[2]2.1_RebasedTargets_Volume'!AZ121</f>
        <v>0</v>
      </c>
      <c r="AQ108" s="512">
        <f>'[2]2.1_RebasedTargets_Volume'!BA121</f>
        <v>0</v>
      </c>
      <c r="AR108" s="512">
        <f>'[2]2.1_RebasedTargets_Volume'!BB121</f>
        <v>0</v>
      </c>
      <c r="AS108" s="512">
        <f>'[2]2.1_RebasedTargets_Volume'!BC121</f>
        <v>0</v>
      </c>
      <c r="AT108" s="513">
        <f>'[2]2.1_RebasedTargets_Volume'!BD121</f>
        <v>0</v>
      </c>
      <c r="AU108" s="507"/>
      <c r="AV108" s="512">
        <f>'[2]2.1_RebasedTargets_Volume'!BF121</f>
        <v>0</v>
      </c>
      <c r="AW108" s="512">
        <f>'[2]2.1_RebasedTargets_Volume'!BG121</f>
        <v>0</v>
      </c>
      <c r="AX108" s="512">
        <f>'[2]2.1_RebasedTargets_Volume'!BH121</f>
        <v>0</v>
      </c>
      <c r="AY108" s="512">
        <f>'[2]2.1_RebasedTargets_Volume'!BI121</f>
        <v>0</v>
      </c>
      <c r="AZ108" s="512">
        <f>'[2]2.1_RebasedTargets_Volume'!BJ121</f>
        <v>0</v>
      </c>
      <c r="BA108" s="513">
        <f>'[2]2.1_RebasedTargets_Volume'!BK121</f>
        <v>0</v>
      </c>
      <c r="BB108" s="507"/>
      <c r="BC108" s="512">
        <f>'[2]2.1_RebasedTargets_Volume'!BM121</f>
        <v>0</v>
      </c>
      <c r="BD108" s="512">
        <f>'[2]2.1_RebasedTargets_Volume'!BN121</f>
        <v>0</v>
      </c>
      <c r="BE108" s="512">
        <f>'[2]2.1_RebasedTargets_Volume'!BO121</f>
        <v>0</v>
      </c>
      <c r="BF108" s="512">
        <f>'[2]2.1_RebasedTargets_Volume'!BP121</f>
        <v>0</v>
      </c>
      <c r="BG108" s="512">
        <f>'[2]2.1_RebasedTargets_Volume'!BQ121</f>
        <v>0</v>
      </c>
      <c r="BH108" s="513">
        <f>'[2]2.1_RebasedTargets_Volume'!BR121</f>
        <v>0</v>
      </c>
    </row>
    <row r="109" spans="1:60" ht="13.5" thickBot="1">
      <c r="A109" s="508"/>
      <c r="B109" s="514"/>
      <c r="C109" s="515"/>
      <c r="D109" s="516"/>
      <c r="E109" s="517" t="s">
        <v>55</v>
      </c>
      <c r="F109" s="518">
        <f>'[2]2.1_RebasedTargets_Volume'!I122</f>
        <v>4</v>
      </c>
      <c r="G109" s="518">
        <f>'[2]2.1_RebasedTargets_Volume'!J122</f>
        <v>0</v>
      </c>
      <c r="H109" s="518">
        <f>'[2]2.1_RebasedTargets_Volume'!K122</f>
        <v>3</v>
      </c>
      <c r="I109" s="518">
        <f>'[2]2.1_RebasedTargets_Volume'!L122</f>
        <v>0</v>
      </c>
      <c r="J109" s="518">
        <f>'[2]2.1_RebasedTargets_Volume'!M122</f>
        <v>0</v>
      </c>
      <c r="K109" s="519">
        <f>'[2]2.1_RebasedTargets_Volume'!N122</f>
        <v>1</v>
      </c>
      <c r="M109" s="518">
        <f>'[2]2.1_RebasedTargets_Volume'!S122</f>
        <v>4</v>
      </c>
      <c r="N109" s="518">
        <f>'[2]2.1_RebasedTargets_Volume'!T122</f>
        <v>1</v>
      </c>
      <c r="O109" s="518">
        <f>'[2]2.1_RebasedTargets_Volume'!U122</f>
        <v>0</v>
      </c>
      <c r="P109" s="518">
        <f>'[2]2.1_RebasedTargets_Volume'!V122</f>
        <v>2</v>
      </c>
      <c r="Q109" s="518">
        <f>'[2]2.1_RebasedTargets_Volume'!W122</f>
        <v>0</v>
      </c>
      <c r="R109" s="519">
        <f>'[2]2.1_RebasedTargets_Volume'!X122</f>
        <v>1</v>
      </c>
      <c r="T109" s="518">
        <f>'[2]2.1_RebasedTargets_Volume'!AC122</f>
        <v>4</v>
      </c>
      <c r="U109" s="518">
        <f>'[2]2.1_RebasedTargets_Volume'!AD122</f>
        <v>0</v>
      </c>
      <c r="V109" s="518">
        <f>'[2]2.1_RebasedTargets_Volume'!AE122</f>
        <v>0</v>
      </c>
      <c r="W109" s="518">
        <f>'[2]2.1_RebasedTargets_Volume'!AF122</f>
        <v>3</v>
      </c>
      <c r="X109" s="518">
        <f>'[2]2.1_RebasedTargets_Volume'!AG122</f>
        <v>0</v>
      </c>
      <c r="Y109" s="519">
        <f>'[2]2.1_RebasedTargets_Volume'!AH122</f>
        <v>1</v>
      </c>
      <c r="AA109" s="518">
        <f>'[2]2.1_RebasedTargets_Volume'!AK122</f>
        <v>2</v>
      </c>
      <c r="AB109" s="518">
        <f>'[2]2.1_RebasedTargets_Volume'!AL122</f>
        <v>0</v>
      </c>
      <c r="AC109" s="518">
        <f>'[2]2.1_RebasedTargets_Volume'!AM122</f>
        <v>0</v>
      </c>
      <c r="AD109" s="518">
        <f>'[2]2.1_RebasedTargets_Volume'!AN122</f>
        <v>-1</v>
      </c>
      <c r="AE109" s="518">
        <f>'[2]2.1_RebasedTargets_Volume'!AO122</f>
        <v>0</v>
      </c>
      <c r="AF109" s="519">
        <f>'[2]2.1_RebasedTargets_Volume'!AP122</f>
        <v>-1</v>
      </c>
      <c r="AG109" s="507"/>
      <c r="AH109" s="518">
        <f>'[2]2.1_RebasedTargets_Volume'!AR122</f>
        <v>0</v>
      </c>
      <c r="AI109" s="518">
        <f>'[2]2.1_RebasedTargets_Volume'!AS122</f>
        <v>0</v>
      </c>
      <c r="AJ109" s="518">
        <f>'[2]2.1_RebasedTargets_Volume'!AT122</f>
        <v>0</v>
      </c>
      <c r="AK109" s="518">
        <f>'[2]2.1_RebasedTargets_Volume'!AU122</f>
        <v>0</v>
      </c>
      <c r="AL109" s="518">
        <f>'[2]2.1_RebasedTargets_Volume'!AV122</f>
        <v>0</v>
      </c>
      <c r="AM109" s="519">
        <f>'[2]2.1_RebasedTargets_Volume'!AW122</f>
        <v>0</v>
      </c>
      <c r="AN109" s="507"/>
      <c r="AO109" s="518">
        <f>'[2]2.1_RebasedTargets_Volume'!AY122</f>
        <v>2</v>
      </c>
      <c r="AP109" s="518">
        <f>'[2]2.1_RebasedTargets_Volume'!AZ122</f>
        <v>0</v>
      </c>
      <c r="AQ109" s="518">
        <f>'[2]2.1_RebasedTargets_Volume'!BA122</f>
        <v>0</v>
      </c>
      <c r="AR109" s="518">
        <f>'[2]2.1_RebasedTargets_Volume'!BB122</f>
        <v>-1</v>
      </c>
      <c r="AS109" s="518">
        <f>'[2]2.1_RebasedTargets_Volume'!BC122</f>
        <v>0</v>
      </c>
      <c r="AT109" s="519">
        <f>'[2]2.1_RebasedTargets_Volume'!BD122</f>
        <v>-1</v>
      </c>
      <c r="AU109" s="507"/>
      <c r="AV109" s="518">
        <f>'[2]2.1_RebasedTargets_Volume'!BF122</f>
        <v>0</v>
      </c>
      <c r="AW109" s="518">
        <f>'[2]2.1_RebasedTargets_Volume'!BG122</f>
        <v>0</v>
      </c>
      <c r="AX109" s="518">
        <f>'[2]2.1_RebasedTargets_Volume'!BH122</f>
        <v>0</v>
      </c>
      <c r="AY109" s="518">
        <f>'[2]2.1_RebasedTargets_Volume'!BI122</f>
        <v>0</v>
      </c>
      <c r="AZ109" s="518">
        <f>'[2]2.1_RebasedTargets_Volume'!BJ122</f>
        <v>0</v>
      </c>
      <c r="BA109" s="519">
        <f>'[2]2.1_RebasedTargets_Volume'!BK122</f>
        <v>0</v>
      </c>
      <c r="BB109" s="507"/>
      <c r="BC109" s="518">
        <f>'[2]2.1_RebasedTargets_Volume'!BM122</f>
        <v>0</v>
      </c>
      <c r="BD109" s="518">
        <f>'[2]2.1_RebasedTargets_Volume'!BN122</f>
        <v>0</v>
      </c>
      <c r="BE109" s="518">
        <f>'[2]2.1_RebasedTargets_Volume'!BO122</f>
        <v>0</v>
      </c>
      <c r="BF109" s="518">
        <f>'[2]2.1_RebasedTargets_Volume'!BP122</f>
        <v>0</v>
      </c>
      <c r="BG109" s="518">
        <f>'[2]2.1_RebasedTargets_Volume'!BQ122</f>
        <v>0</v>
      </c>
      <c r="BH109" s="519">
        <f>'[2]2.1_RebasedTargets_Volume'!BR122</f>
        <v>0</v>
      </c>
    </row>
    <row r="110" spans="1:60" ht="25.5">
      <c r="A110" s="520" t="s">
        <v>9</v>
      </c>
      <c r="B110" s="501">
        <v>26</v>
      </c>
      <c r="C110" s="502" t="s">
        <v>35</v>
      </c>
      <c r="D110" s="503" t="s">
        <v>57</v>
      </c>
      <c r="E110" s="521" t="s">
        <v>52</v>
      </c>
      <c r="F110" s="505">
        <f>'[2]2.1_RebasedTargets_Volume'!I123</f>
        <v>0</v>
      </c>
      <c r="G110" s="505">
        <f>'[2]2.1_RebasedTargets_Volume'!J123</f>
        <v>0</v>
      </c>
      <c r="H110" s="505">
        <f>'[2]2.1_RebasedTargets_Volume'!K123</f>
        <v>0</v>
      </c>
      <c r="I110" s="505">
        <f>'[2]2.1_RebasedTargets_Volume'!L123</f>
        <v>0</v>
      </c>
      <c r="J110" s="505">
        <f>'[2]2.1_RebasedTargets_Volume'!M123</f>
        <v>0</v>
      </c>
      <c r="K110" s="506">
        <f>'[2]2.1_RebasedTargets_Volume'!N123</f>
        <v>0</v>
      </c>
      <c r="M110" s="505">
        <f>'[2]2.1_RebasedTargets_Volume'!S123</f>
        <v>0</v>
      </c>
      <c r="N110" s="505">
        <f>'[2]2.1_RebasedTargets_Volume'!T123</f>
        <v>0</v>
      </c>
      <c r="O110" s="505">
        <f>'[2]2.1_RebasedTargets_Volume'!U123</f>
        <v>0</v>
      </c>
      <c r="P110" s="505">
        <f>'[2]2.1_RebasedTargets_Volume'!V123</f>
        <v>0</v>
      </c>
      <c r="Q110" s="505">
        <f>'[2]2.1_RebasedTargets_Volume'!W123</f>
        <v>0</v>
      </c>
      <c r="R110" s="506">
        <f>'[2]2.1_RebasedTargets_Volume'!X123</f>
        <v>0</v>
      </c>
      <c r="T110" s="505">
        <f>'[2]2.1_RebasedTargets_Volume'!AC123</f>
        <v>0</v>
      </c>
      <c r="U110" s="505">
        <f>'[2]2.1_RebasedTargets_Volume'!AD123</f>
        <v>0</v>
      </c>
      <c r="V110" s="505">
        <f>'[2]2.1_RebasedTargets_Volume'!AE123</f>
        <v>0</v>
      </c>
      <c r="W110" s="505">
        <f>'[2]2.1_RebasedTargets_Volume'!AF123</f>
        <v>0</v>
      </c>
      <c r="X110" s="505">
        <f>'[2]2.1_RebasedTargets_Volume'!AG123</f>
        <v>0</v>
      </c>
      <c r="Y110" s="506">
        <f>'[2]2.1_RebasedTargets_Volume'!AH123</f>
        <v>0</v>
      </c>
      <c r="AA110" s="505">
        <f>'[2]2.1_RebasedTargets_Volume'!AK123</f>
        <v>0</v>
      </c>
      <c r="AB110" s="505">
        <f>'[2]2.1_RebasedTargets_Volume'!AL123</f>
        <v>0</v>
      </c>
      <c r="AC110" s="505">
        <f>'[2]2.1_RebasedTargets_Volume'!AM123</f>
        <v>0</v>
      </c>
      <c r="AD110" s="505">
        <f>'[2]2.1_RebasedTargets_Volume'!AN123</f>
        <v>0</v>
      </c>
      <c r="AE110" s="505">
        <f>'[2]2.1_RebasedTargets_Volume'!AO123</f>
        <v>0</v>
      </c>
      <c r="AF110" s="506">
        <f>'[2]2.1_RebasedTargets_Volume'!AP123</f>
        <v>0</v>
      </c>
      <c r="AG110" s="507"/>
      <c r="AH110" s="505">
        <f>'[2]2.1_RebasedTargets_Volume'!AR123</f>
        <v>0</v>
      </c>
      <c r="AI110" s="505">
        <f>'[2]2.1_RebasedTargets_Volume'!AS123</f>
        <v>0</v>
      </c>
      <c r="AJ110" s="505">
        <f>'[2]2.1_RebasedTargets_Volume'!AT123</f>
        <v>0</v>
      </c>
      <c r="AK110" s="505">
        <f>'[2]2.1_RebasedTargets_Volume'!AU123</f>
        <v>0</v>
      </c>
      <c r="AL110" s="505">
        <f>'[2]2.1_RebasedTargets_Volume'!AV123</f>
        <v>0</v>
      </c>
      <c r="AM110" s="506">
        <f>'[2]2.1_RebasedTargets_Volume'!AW123</f>
        <v>0</v>
      </c>
      <c r="AN110" s="507"/>
      <c r="AO110" s="505">
        <f>'[2]2.1_RebasedTargets_Volume'!AY123</f>
        <v>0</v>
      </c>
      <c r="AP110" s="505">
        <f>'[2]2.1_RebasedTargets_Volume'!AZ123</f>
        <v>0</v>
      </c>
      <c r="AQ110" s="505">
        <f>'[2]2.1_RebasedTargets_Volume'!BA123</f>
        <v>0</v>
      </c>
      <c r="AR110" s="505">
        <f>'[2]2.1_RebasedTargets_Volume'!BB123</f>
        <v>0</v>
      </c>
      <c r="AS110" s="505">
        <f>'[2]2.1_RebasedTargets_Volume'!BC123</f>
        <v>0</v>
      </c>
      <c r="AT110" s="506">
        <f>'[2]2.1_RebasedTargets_Volume'!BD123</f>
        <v>0</v>
      </c>
      <c r="AU110" s="507"/>
      <c r="AV110" s="505">
        <f>'[2]2.1_RebasedTargets_Volume'!BF123</f>
        <v>0</v>
      </c>
      <c r="AW110" s="505">
        <f>'[2]2.1_RebasedTargets_Volume'!BG123</f>
        <v>0</v>
      </c>
      <c r="AX110" s="505">
        <f>'[2]2.1_RebasedTargets_Volume'!BH123</f>
        <v>0</v>
      </c>
      <c r="AY110" s="505">
        <f>'[2]2.1_RebasedTargets_Volume'!BI123</f>
        <v>0</v>
      </c>
      <c r="AZ110" s="505">
        <f>'[2]2.1_RebasedTargets_Volume'!BJ123</f>
        <v>0</v>
      </c>
      <c r="BA110" s="506">
        <f>'[2]2.1_RebasedTargets_Volume'!BK123</f>
        <v>0</v>
      </c>
      <c r="BB110" s="507"/>
      <c r="BC110" s="505">
        <f>'[2]2.1_RebasedTargets_Volume'!BM123</f>
        <v>0</v>
      </c>
      <c r="BD110" s="505">
        <f>'[2]2.1_RebasedTargets_Volume'!BN123</f>
        <v>0</v>
      </c>
      <c r="BE110" s="505">
        <f>'[2]2.1_RebasedTargets_Volume'!BO123</f>
        <v>0</v>
      </c>
      <c r="BF110" s="505">
        <f>'[2]2.1_RebasedTargets_Volume'!BP123</f>
        <v>0</v>
      </c>
      <c r="BG110" s="505">
        <f>'[2]2.1_RebasedTargets_Volume'!BQ123</f>
        <v>0</v>
      </c>
      <c r="BH110" s="506">
        <f>'[2]2.1_RebasedTargets_Volume'!BR123</f>
        <v>0</v>
      </c>
    </row>
    <row r="111" spans="1:60" ht="13.15">
      <c r="A111" s="508"/>
      <c r="B111" s="509"/>
      <c r="C111" s="510"/>
      <c r="D111" s="511"/>
      <c r="E111" s="504" t="s">
        <v>53</v>
      </c>
      <c r="F111" s="512">
        <f>'[2]2.1_RebasedTargets_Volume'!I124</f>
        <v>0</v>
      </c>
      <c r="G111" s="512">
        <f>'[2]2.1_RebasedTargets_Volume'!J124</f>
        <v>0</v>
      </c>
      <c r="H111" s="512">
        <f>'[2]2.1_RebasedTargets_Volume'!K124</f>
        <v>0</v>
      </c>
      <c r="I111" s="512">
        <f>'[2]2.1_RebasedTargets_Volume'!L124</f>
        <v>0</v>
      </c>
      <c r="J111" s="512">
        <f>'[2]2.1_RebasedTargets_Volume'!M124</f>
        <v>0</v>
      </c>
      <c r="K111" s="513">
        <f>'[2]2.1_RebasedTargets_Volume'!N124</f>
        <v>0</v>
      </c>
      <c r="M111" s="512">
        <f>'[2]2.1_RebasedTargets_Volume'!S124</f>
        <v>0</v>
      </c>
      <c r="N111" s="512">
        <f>'[2]2.1_RebasedTargets_Volume'!T124</f>
        <v>0</v>
      </c>
      <c r="O111" s="512">
        <f>'[2]2.1_RebasedTargets_Volume'!U124</f>
        <v>0</v>
      </c>
      <c r="P111" s="512">
        <f>'[2]2.1_RebasedTargets_Volume'!V124</f>
        <v>0</v>
      </c>
      <c r="Q111" s="512">
        <f>'[2]2.1_RebasedTargets_Volume'!W124</f>
        <v>0</v>
      </c>
      <c r="R111" s="513">
        <f>'[2]2.1_RebasedTargets_Volume'!X124</f>
        <v>0</v>
      </c>
      <c r="T111" s="512">
        <f>'[2]2.1_RebasedTargets_Volume'!AC124</f>
        <v>0</v>
      </c>
      <c r="U111" s="512">
        <f>'[2]2.1_RebasedTargets_Volume'!AD124</f>
        <v>0</v>
      </c>
      <c r="V111" s="512">
        <f>'[2]2.1_RebasedTargets_Volume'!AE124</f>
        <v>0</v>
      </c>
      <c r="W111" s="512">
        <f>'[2]2.1_RebasedTargets_Volume'!AF124</f>
        <v>0</v>
      </c>
      <c r="X111" s="512">
        <f>'[2]2.1_RebasedTargets_Volume'!AG124</f>
        <v>0</v>
      </c>
      <c r="Y111" s="513">
        <f>'[2]2.1_RebasedTargets_Volume'!AH124</f>
        <v>0</v>
      </c>
      <c r="AA111" s="512">
        <f>'[2]2.1_RebasedTargets_Volume'!AK124</f>
        <v>0</v>
      </c>
      <c r="AB111" s="512">
        <f>'[2]2.1_RebasedTargets_Volume'!AL124</f>
        <v>0</v>
      </c>
      <c r="AC111" s="512">
        <f>'[2]2.1_RebasedTargets_Volume'!AM124</f>
        <v>0</v>
      </c>
      <c r="AD111" s="512">
        <f>'[2]2.1_RebasedTargets_Volume'!AN124</f>
        <v>0</v>
      </c>
      <c r="AE111" s="512">
        <f>'[2]2.1_RebasedTargets_Volume'!AO124</f>
        <v>0</v>
      </c>
      <c r="AF111" s="513">
        <f>'[2]2.1_RebasedTargets_Volume'!AP124</f>
        <v>0</v>
      </c>
      <c r="AG111" s="507"/>
      <c r="AH111" s="512">
        <f>'[2]2.1_RebasedTargets_Volume'!AR124</f>
        <v>0</v>
      </c>
      <c r="AI111" s="512">
        <f>'[2]2.1_RebasedTargets_Volume'!AS124</f>
        <v>0</v>
      </c>
      <c r="AJ111" s="512">
        <f>'[2]2.1_RebasedTargets_Volume'!AT124</f>
        <v>0</v>
      </c>
      <c r="AK111" s="512">
        <f>'[2]2.1_RebasedTargets_Volume'!AU124</f>
        <v>0</v>
      </c>
      <c r="AL111" s="512">
        <f>'[2]2.1_RebasedTargets_Volume'!AV124</f>
        <v>0</v>
      </c>
      <c r="AM111" s="513">
        <f>'[2]2.1_RebasedTargets_Volume'!AW124</f>
        <v>0</v>
      </c>
      <c r="AN111" s="507"/>
      <c r="AO111" s="512">
        <f>'[2]2.1_RebasedTargets_Volume'!AY124</f>
        <v>0</v>
      </c>
      <c r="AP111" s="512">
        <f>'[2]2.1_RebasedTargets_Volume'!AZ124</f>
        <v>0</v>
      </c>
      <c r="AQ111" s="512">
        <f>'[2]2.1_RebasedTargets_Volume'!BA124</f>
        <v>0</v>
      </c>
      <c r="AR111" s="512">
        <f>'[2]2.1_RebasedTargets_Volume'!BB124</f>
        <v>0</v>
      </c>
      <c r="AS111" s="512">
        <f>'[2]2.1_RebasedTargets_Volume'!BC124</f>
        <v>0</v>
      </c>
      <c r="AT111" s="513">
        <f>'[2]2.1_RebasedTargets_Volume'!BD124</f>
        <v>0</v>
      </c>
      <c r="AU111" s="507"/>
      <c r="AV111" s="512">
        <f>'[2]2.1_RebasedTargets_Volume'!BF124</f>
        <v>0</v>
      </c>
      <c r="AW111" s="512">
        <f>'[2]2.1_RebasedTargets_Volume'!BG124</f>
        <v>0</v>
      </c>
      <c r="AX111" s="512">
        <f>'[2]2.1_RebasedTargets_Volume'!BH124</f>
        <v>0</v>
      </c>
      <c r="AY111" s="512">
        <f>'[2]2.1_RebasedTargets_Volume'!BI124</f>
        <v>0</v>
      </c>
      <c r="AZ111" s="512">
        <f>'[2]2.1_RebasedTargets_Volume'!BJ124</f>
        <v>0</v>
      </c>
      <c r="BA111" s="513">
        <f>'[2]2.1_RebasedTargets_Volume'!BK124</f>
        <v>0</v>
      </c>
      <c r="BB111" s="507"/>
      <c r="BC111" s="512">
        <f>'[2]2.1_RebasedTargets_Volume'!BM124</f>
        <v>0</v>
      </c>
      <c r="BD111" s="512">
        <f>'[2]2.1_RebasedTargets_Volume'!BN124</f>
        <v>0</v>
      </c>
      <c r="BE111" s="512">
        <f>'[2]2.1_RebasedTargets_Volume'!BO124</f>
        <v>0</v>
      </c>
      <c r="BF111" s="512">
        <f>'[2]2.1_RebasedTargets_Volume'!BP124</f>
        <v>0</v>
      </c>
      <c r="BG111" s="512">
        <f>'[2]2.1_RebasedTargets_Volume'!BQ124</f>
        <v>0</v>
      </c>
      <c r="BH111" s="513">
        <f>'[2]2.1_RebasedTargets_Volume'!BR124</f>
        <v>0</v>
      </c>
    </row>
    <row r="112" spans="1:60" ht="13.15">
      <c r="A112" s="508"/>
      <c r="B112" s="509"/>
      <c r="C112" s="510"/>
      <c r="D112" s="511"/>
      <c r="E112" s="504" t="s">
        <v>54</v>
      </c>
      <c r="F112" s="512">
        <f>'[2]2.1_RebasedTargets_Volume'!I125</f>
        <v>0</v>
      </c>
      <c r="G112" s="512">
        <f>'[2]2.1_RebasedTargets_Volume'!J125</f>
        <v>0</v>
      </c>
      <c r="H112" s="512">
        <f>'[2]2.1_RebasedTargets_Volume'!K125</f>
        <v>0</v>
      </c>
      <c r="I112" s="512">
        <f>'[2]2.1_RebasedTargets_Volume'!L125</f>
        <v>0</v>
      </c>
      <c r="J112" s="512">
        <f>'[2]2.1_RebasedTargets_Volume'!M125</f>
        <v>0</v>
      </c>
      <c r="K112" s="513">
        <f>'[2]2.1_RebasedTargets_Volume'!N125</f>
        <v>0</v>
      </c>
      <c r="M112" s="512">
        <f>'[2]2.1_RebasedTargets_Volume'!S125</f>
        <v>0</v>
      </c>
      <c r="N112" s="512">
        <f>'[2]2.1_RebasedTargets_Volume'!T125</f>
        <v>0</v>
      </c>
      <c r="O112" s="512">
        <f>'[2]2.1_RebasedTargets_Volume'!U125</f>
        <v>0</v>
      </c>
      <c r="P112" s="512">
        <f>'[2]2.1_RebasedTargets_Volume'!V125</f>
        <v>0</v>
      </c>
      <c r="Q112" s="512">
        <f>'[2]2.1_RebasedTargets_Volume'!W125</f>
        <v>0</v>
      </c>
      <c r="R112" s="513">
        <f>'[2]2.1_RebasedTargets_Volume'!X125</f>
        <v>0</v>
      </c>
      <c r="T112" s="512">
        <f>'[2]2.1_RebasedTargets_Volume'!AC125</f>
        <v>0</v>
      </c>
      <c r="U112" s="512">
        <f>'[2]2.1_RebasedTargets_Volume'!AD125</f>
        <v>0</v>
      </c>
      <c r="V112" s="512">
        <f>'[2]2.1_RebasedTargets_Volume'!AE125</f>
        <v>0</v>
      </c>
      <c r="W112" s="512">
        <f>'[2]2.1_RebasedTargets_Volume'!AF125</f>
        <v>0</v>
      </c>
      <c r="X112" s="512">
        <f>'[2]2.1_RebasedTargets_Volume'!AG125</f>
        <v>0</v>
      </c>
      <c r="Y112" s="513">
        <f>'[2]2.1_RebasedTargets_Volume'!AH125</f>
        <v>0</v>
      </c>
      <c r="AA112" s="512">
        <f>'[2]2.1_RebasedTargets_Volume'!AK125</f>
        <v>0</v>
      </c>
      <c r="AB112" s="512">
        <f>'[2]2.1_RebasedTargets_Volume'!AL125</f>
        <v>0</v>
      </c>
      <c r="AC112" s="512">
        <f>'[2]2.1_RebasedTargets_Volume'!AM125</f>
        <v>0</v>
      </c>
      <c r="AD112" s="512">
        <f>'[2]2.1_RebasedTargets_Volume'!AN125</f>
        <v>0</v>
      </c>
      <c r="AE112" s="512">
        <f>'[2]2.1_RebasedTargets_Volume'!AO125</f>
        <v>0</v>
      </c>
      <c r="AF112" s="513">
        <f>'[2]2.1_RebasedTargets_Volume'!AP125</f>
        <v>0</v>
      </c>
      <c r="AG112" s="507"/>
      <c r="AH112" s="512">
        <f>'[2]2.1_RebasedTargets_Volume'!AR125</f>
        <v>0</v>
      </c>
      <c r="AI112" s="512">
        <f>'[2]2.1_RebasedTargets_Volume'!AS125</f>
        <v>0</v>
      </c>
      <c r="AJ112" s="512">
        <f>'[2]2.1_RebasedTargets_Volume'!AT125</f>
        <v>0</v>
      </c>
      <c r="AK112" s="512">
        <f>'[2]2.1_RebasedTargets_Volume'!AU125</f>
        <v>0</v>
      </c>
      <c r="AL112" s="512">
        <f>'[2]2.1_RebasedTargets_Volume'!AV125</f>
        <v>0</v>
      </c>
      <c r="AM112" s="513">
        <f>'[2]2.1_RebasedTargets_Volume'!AW125</f>
        <v>0</v>
      </c>
      <c r="AN112" s="507"/>
      <c r="AO112" s="512">
        <f>'[2]2.1_RebasedTargets_Volume'!AY125</f>
        <v>0</v>
      </c>
      <c r="AP112" s="512">
        <f>'[2]2.1_RebasedTargets_Volume'!AZ125</f>
        <v>0</v>
      </c>
      <c r="AQ112" s="512">
        <f>'[2]2.1_RebasedTargets_Volume'!BA125</f>
        <v>0</v>
      </c>
      <c r="AR112" s="512">
        <f>'[2]2.1_RebasedTargets_Volume'!BB125</f>
        <v>0</v>
      </c>
      <c r="AS112" s="512">
        <f>'[2]2.1_RebasedTargets_Volume'!BC125</f>
        <v>0</v>
      </c>
      <c r="AT112" s="513">
        <f>'[2]2.1_RebasedTargets_Volume'!BD125</f>
        <v>0</v>
      </c>
      <c r="AU112" s="507"/>
      <c r="AV112" s="512">
        <f>'[2]2.1_RebasedTargets_Volume'!BF125</f>
        <v>0</v>
      </c>
      <c r="AW112" s="512">
        <f>'[2]2.1_RebasedTargets_Volume'!BG125</f>
        <v>0</v>
      </c>
      <c r="AX112" s="512">
        <f>'[2]2.1_RebasedTargets_Volume'!BH125</f>
        <v>0</v>
      </c>
      <c r="AY112" s="512">
        <f>'[2]2.1_RebasedTargets_Volume'!BI125</f>
        <v>0</v>
      </c>
      <c r="AZ112" s="512">
        <f>'[2]2.1_RebasedTargets_Volume'!BJ125</f>
        <v>0</v>
      </c>
      <c r="BA112" s="513">
        <f>'[2]2.1_RebasedTargets_Volume'!BK125</f>
        <v>0</v>
      </c>
      <c r="BB112" s="507"/>
      <c r="BC112" s="512">
        <f>'[2]2.1_RebasedTargets_Volume'!BM125</f>
        <v>0</v>
      </c>
      <c r="BD112" s="512">
        <f>'[2]2.1_RebasedTargets_Volume'!BN125</f>
        <v>0</v>
      </c>
      <c r="BE112" s="512">
        <f>'[2]2.1_RebasedTargets_Volume'!BO125</f>
        <v>0</v>
      </c>
      <c r="BF112" s="512">
        <f>'[2]2.1_RebasedTargets_Volume'!BP125</f>
        <v>0</v>
      </c>
      <c r="BG112" s="512">
        <f>'[2]2.1_RebasedTargets_Volume'!BQ125</f>
        <v>0</v>
      </c>
      <c r="BH112" s="513">
        <f>'[2]2.1_RebasedTargets_Volume'!BR125</f>
        <v>0</v>
      </c>
    </row>
    <row r="113" spans="1:60" ht="13.5" thickBot="1">
      <c r="A113" s="508"/>
      <c r="B113" s="514"/>
      <c r="C113" s="515"/>
      <c r="D113" s="516"/>
      <c r="E113" s="517" t="s">
        <v>55</v>
      </c>
      <c r="F113" s="518">
        <f>'[2]2.1_RebasedTargets_Volume'!I126</f>
        <v>0</v>
      </c>
      <c r="G113" s="518">
        <f>'[2]2.1_RebasedTargets_Volume'!J126</f>
        <v>0</v>
      </c>
      <c r="H113" s="518">
        <f>'[2]2.1_RebasedTargets_Volume'!K126</f>
        <v>0</v>
      </c>
      <c r="I113" s="518">
        <f>'[2]2.1_RebasedTargets_Volume'!L126</f>
        <v>0</v>
      </c>
      <c r="J113" s="518">
        <f>'[2]2.1_RebasedTargets_Volume'!M126</f>
        <v>0</v>
      </c>
      <c r="K113" s="519">
        <f>'[2]2.1_RebasedTargets_Volume'!N126</f>
        <v>0</v>
      </c>
      <c r="M113" s="518">
        <f>'[2]2.1_RebasedTargets_Volume'!S126</f>
        <v>0</v>
      </c>
      <c r="N113" s="518">
        <f>'[2]2.1_RebasedTargets_Volume'!T126</f>
        <v>0</v>
      </c>
      <c r="O113" s="518">
        <f>'[2]2.1_RebasedTargets_Volume'!U126</f>
        <v>0</v>
      </c>
      <c r="P113" s="518">
        <f>'[2]2.1_RebasedTargets_Volume'!V126</f>
        <v>0</v>
      </c>
      <c r="Q113" s="518">
        <f>'[2]2.1_RebasedTargets_Volume'!W126</f>
        <v>0</v>
      </c>
      <c r="R113" s="519">
        <f>'[2]2.1_RebasedTargets_Volume'!X126</f>
        <v>0</v>
      </c>
      <c r="T113" s="518">
        <f>'[2]2.1_RebasedTargets_Volume'!AC126</f>
        <v>0</v>
      </c>
      <c r="U113" s="518">
        <f>'[2]2.1_RebasedTargets_Volume'!AD126</f>
        <v>0</v>
      </c>
      <c r="V113" s="518">
        <f>'[2]2.1_RebasedTargets_Volume'!AE126</f>
        <v>0</v>
      </c>
      <c r="W113" s="518">
        <f>'[2]2.1_RebasedTargets_Volume'!AF126</f>
        <v>0</v>
      </c>
      <c r="X113" s="518">
        <f>'[2]2.1_RebasedTargets_Volume'!AG126</f>
        <v>0</v>
      </c>
      <c r="Y113" s="519">
        <f>'[2]2.1_RebasedTargets_Volume'!AH126</f>
        <v>0</v>
      </c>
      <c r="AA113" s="518">
        <f>'[2]2.1_RebasedTargets_Volume'!AK126</f>
        <v>0</v>
      </c>
      <c r="AB113" s="518">
        <f>'[2]2.1_RebasedTargets_Volume'!AL126</f>
        <v>0</v>
      </c>
      <c r="AC113" s="518">
        <f>'[2]2.1_RebasedTargets_Volume'!AM126</f>
        <v>0</v>
      </c>
      <c r="AD113" s="518">
        <f>'[2]2.1_RebasedTargets_Volume'!AN126</f>
        <v>0</v>
      </c>
      <c r="AE113" s="518">
        <f>'[2]2.1_RebasedTargets_Volume'!AO126</f>
        <v>0</v>
      </c>
      <c r="AF113" s="519">
        <f>'[2]2.1_RebasedTargets_Volume'!AP126</f>
        <v>0</v>
      </c>
      <c r="AG113" s="507"/>
      <c r="AH113" s="518">
        <f>'[2]2.1_RebasedTargets_Volume'!AR126</f>
        <v>0</v>
      </c>
      <c r="AI113" s="518">
        <f>'[2]2.1_RebasedTargets_Volume'!AS126</f>
        <v>0</v>
      </c>
      <c r="AJ113" s="518">
        <f>'[2]2.1_RebasedTargets_Volume'!AT126</f>
        <v>0</v>
      </c>
      <c r="AK113" s="518">
        <f>'[2]2.1_RebasedTargets_Volume'!AU126</f>
        <v>0</v>
      </c>
      <c r="AL113" s="518">
        <f>'[2]2.1_RebasedTargets_Volume'!AV126</f>
        <v>0</v>
      </c>
      <c r="AM113" s="519">
        <f>'[2]2.1_RebasedTargets_Volume'!AW126</f>
        <v>0</v>
      </c>
      <c r="AN113" s="507"/>
      <c r="AO113" s="518">
        <f>'[2]2.1_RebasedTargets_Volume'!AY126</f>
        <v>0</v>
      </c>
      <c r="AP113" s="518">
        <f>'[2]2.1_RebasedTargets_Volume'!AZ126</f>
        <v>0</v>
      </c>
      <c r="AQ113" s="518">
        <f>'[2]2.1_RebasedTargets_Volume'!BA126</f>
        <v>0</v>
      </c>
      <c r="AR113" s="518">
        <f>'[2]2.1_RebasedTargets_Volume'!BB126</f>
        <v>0</v>
      </c>
      <c r="AS113" s="518">
        <f>'[2]2.1_RebasedTargets_Volume'!BC126</f>
        <v>0</v>
      </c>
      <c r="AT113" s="519">
        <f>'[2]2.1_RebasedTargets_Volume'!BD126</f>
        <v>0</v>
      </c>
      <c r="AU113" s="507"/>
      <c r="AV113" s="518">
        <f>'[2]2.1_RebasedTargets_Volume'!BF126</f>
        <v>0</v>
      </c>
      <c r="AW113" s="518">
        <f>'[2]2.1_RebasedTargets_Volume'!BG126</f>
        <v>0</v>
      </c>
      <c r="AX113" s="518">
        <f>'[2]2.1_RebasedTargets_Volume'!BH126</f>
        <v>0</v>
      </c>
      <c r="AY113" s="518">
        <f>'[2]2.1_RebasedTargets_Volume'!BI126</f>
        <v>0</v>
      </c>
      <c r="AZ113" s="518">
        <f>'[2]2.1_RebasedTargets_Volume'!BJ126</f>
        <v>0</v>
      </c>
      <c r="BA113" s="519">
        <f>'[2]2.1_RebasedTargets_Volume'!BK126</f>
        <v>0</v>
      </c>
      <c r="BB113" s="507"/>
      <c r="BC113" s="518">
        <f>'[2]2.1_RebasedTargets_Volume'!BM126</f>
        <v>0</v>
      </c>
      <c r="BD113" s="518">
        <f>'[2]2.1_RebasedTargets_Volume'!BN126</f>
        <v>0</v>
      </c>
      <c r="BE113" s="518">
        <f>'[2]2.1_RebasedTargets_Volume'!BO126</f>
        <v>0</v>
      </c>
      <c r="BF113" s="518">
        <f>'[2]2.1_RebasedTargets_Volume'!BP126</f>
        <v>0</v>
      </c>
      <c r="BG113" s="518">
        <f>'[2]2.1_RebasedTargets_Volume'!BQ126</f>
        <v>0</v>
      </c>
      <c r="BH113" s="519">
        <f>'[2]2.1_RebasedTargets_Volume'!BR126</f>
        <v>0</v>
      </c>
    </row>
    <row r="114" spans="1:60" ht="25.5">
      <c r="A114" s="520" t="s">
        <v>9</v>
      </c>
      <c r="B114" s="501">
        <v>9</v>
      </c>
      <c r="C114" s="502" t="s">
        <v>36</v>
      </c>
      <c r="D114" s="503" t="s">
        <v>57</v>
      </c>
      <c r="E114" s="521" t="s">
        <v>52</v>
      </c>
      <c r="F114" s="505">
        <f>'[2]2.1_RebasedTargets_Volume'!I127</f>
        <v>0</v>
      </c>
      <c r="G114" s="505">
        <f>'[2]2.1_RebasedTargets_Volume'!J127</f>
        <v>0</v>
      </c>
      <c r="H114" s="505">
        <f>'[2]2.1_RebasedTargets_Volume'!K127</f>
        <v>0</v>
      </c>
      <c r="I114" s="505">
        <f>'[2]2.1_RebasedTargets_Volume'!L127</f>
        <v>0</v>
      </c>
      <c r="J114" s="505">
        <f>'[2]2.1_RebasedTargets_Volume'!M127</f>
        <v>0</v>
      </c>
      <c r="K114" s="506">
        <f>'[2]2.1_RebasedTargets_Volume'!N127</f>
        <v>0</v>
      </c>
      <c r="M114" s="505">
        <f>'[2]2.1_RebasedTargets_Volume'!S127</f>
        <v>0</v>
      </c>
      <c r="N114" s="505">
        <f>'[2]2.1_RebasedTargets_Volume'!T127</f>
        <v>0</v>
      </c>
      <c r="O114" s="505">
        <f>'[2]2.1_RebasedTargets_Volume'!U127</f>
        <v>0</v>
      </c>
      <c r="P114" s="505">
        <f>'[2]2.1_RebasedTargets_Volume'!V127</f>
        <v>0</v>
      </c>
      <c r="Q114" s="505">
        <f>'[2]2.1_RebasedTargets_Volume'!W127</f>
        <v>0</v>
      </c>
      <c r="R114" s="506">
        <f>'[2]2.1_RebasedTargets_Volume'!X127</f>
        <v>0</v>
      </c>
      <c r="T114" s="505">
        <f>'[2]2.1_RebasedTargets_Volume'!AC127</f>
        <v>0</v>
      </c>
      <c r="U114" s="505">
        <f>'[2]2.1_RebasedTargets_Volume'!AD127</f>
        <v>0</v>
      </c>
      <c r="V114" s="505">
        <f>'[2]2.1_RebasedTargets_Volume'!AE127</f>
        <v>0</v>
      </c>
      <c r="W114" s="505">
        <f>'[2]2.1_RebasedTargets_Volume'!AF127</f>
        <v>0</v>
      </c>
      <c r="X114" s="505">
        <f>'[2]2.1_RebasedTargets_Volume'!AG127</f>
        <v>0</v>
      </c>
      <c r="Y114" s="506">
        <f>'[2]2.1_RebasedTargets_Volume'!AH127</f>
        <v>0</v>
      </c>
      <c r="AA114" s="505">
        <f>'[2]2.1_RebasedTargets_Volume'!AK127</f>
        <v>0</v>
      </c>
      <c r="AB114" s="505">
        <f>'[2]2.1_RebasedTargets_Volume'!AL127</f>
        <v>0</v>
      </c>
      <c r="AC114" s="505">
        <f>'[2]2.1_RebasedTargets_Volume'!AM127</f>
        <v>0</v>
      </c>
      <c r="AD114" s="505">
        <f>'[2]2.1_RebasedTargets_Volume'!AN127</f>
        <v>0</v>
      </c>
      <c r="AE114" s="505">
        <f>'[2]2.1_RebasedTargets_Volume'!AO127</f>
        <v>0</v>
      </c>
      <c r="AF114" s="506">
        <f>'[2]2.1_RebasedTargets_Volume'!AP127</f>
        <v>0</v>
      </c>
      <c r="AG114" s="507"/>
      <c r="AH114" s="505">
        <f>'[2]2.1_RebasedTargets_Volume'!AR127</f>
        <v>0</v>
      </c>
      <c r="AI114" s="505">
        <f>'[2]2.1_RebasedTargets_Volume'!AS127</f>
        <v>0</v>
      </c>
      <c r="AJ114" s="505">
        <f>'[2]2.1_RebasedTargets_Volume'!AT127</f>
        <v>0</v>
      </c>
      <c r="AK114" s="505">
        <f>'[2]2.1_RebasedTargets_Volume'!AU127</f>
        <v>0</v>
      </c>
      <c r="AL114" s="505">
        <f>'[2]2.1_RebasedTargets_Volume'!AV127</f>
        <v>0</v>
      </c>
      <c r="AM114" s="506">
        <f>'[2]2.1_RebasedTargets_Volume'!AW127</f>
        <v>0</v>
      </c>
      <c r="AN114" s="507"/>
      <c r="AO114" s="505">
        <f>'[2]2.1_RebasedTargets_Volume'!AY127</f>
        <v>0</v>
      </c>
      <c r="AP114" s="505">
        <f>'[2]2.1_RebasedTargets_Volume'!AZ127</f>
        <v>0</v>
      </c>
      <c r="AQ114" s="505">
        <f>'[2]2.1_RebasedTargets_Volume'!BA127</f>
        <v>0</v>
      </c>
      <c r="AR114" s="505">
        <f>'[2]2.1_RebasedTargets_Volume'!BB127</f>
        <v>0</v>
      </c>
      <c r="AS114" s="505">
        <f>'[2]2.1_RebasedTargets_Volume'!BC127</f>
        <v>0</v>
      </c>
      <c r="AT114" s="506">
        <f>'[2]2.1_RebasedTargets_Volume'!BD127</f>
        <v>0</v>
      </c>
      <c r="AU114" s="507"/>
      <c r="AV114" s="505">
        <f>'[2]2.1_RebasedTargets_Volume'!BF127</f>
        <v>0</v>
      </c>
      <c r="AW114" s="505">
        <f>'[2]2.1_RebasedTargets_Volume'!BG127</f>
        <v>0</v>
      </c>
      <c r="AX114" s="505">
        <f>'[2]2.1_RebasedTargets_Volume'!BH127</f>
        <v>0</v>
      </c>
      <c r="AY114" s="505">
        <f>'[2]2.1_RebasedTargets_Volume'!BI127</f>
        <v>0</v>
      </c>
      <c r="AZ114" s="505">
        <f>'[2]2.1_RebasedTargets_Volume'!BJ127</f>
        <v>0</v>
      </c>
      <c r="BA114" s="506">
        <f>'[2]2.1_RebasedTargets_Volume'!BK127</f>
        <v>0</v>
      </c>
      <c r="BB114" s="507"/>
      <c r="BC114" s="505">
        <f>'[2]2.1_RebasedTargets_Volume'!BM127</f>
        <v>0</v>
      </c>
      <c r="BD114" s="505">
        <f>'[2]2.1_RebasedTargets_Volume'!BN127</f>
        <v>0</v>
      </c>
      <c r="BE114" s="505">
        <f>'[2]2.1_RebasedTargets_Volume'!BO127</f>
        <v>0</v>
      </c>
      <c r="BF114" s="505">
        <f>'[2]2.1_RebasedTargets_Volume'!BP127</f>
        <v>0</v>
      </c>
      <c r="BG114" s="505">
        <f>'[2]2.1_RebasedTargets_Volume'!BQ127</f>
        <v>0</v>
      </c>
      <c r="BH114" s="506">
        <f>'[2]2.1_RebasedTargets_Volume'!BR127</f>
        <v>0</v>
      </c>
    </row>
    <row r="115" spans="1:60" ht="13.15">
      <c r="A115" s="508"/>
      <c r="B115" s="509"/>
      <c r="C115" s="510"/>
      <c r="D115" s="511"/>
      <c r="E115" s="504" t="s">
        <v>53</v>
      </c>
      <c r="F115" s="512">
        <f>'[2]2.1_RebasedTargets_Volume'!I128</f>
        <v>0</v>
      </c>
      <c r="G115" s="512">
        <f>'[2]2.1_RebasedTargets_Volume'!J128</f>
        <v>0</v>
      </c>
      <c r="H115" s="512">
        <f>'[2]2.1_RebasedTargets_Volume'!K128</f>
        <v>0</v>
      </c>
      <c r="I115" s="512">
        <f>'[2]2.1_RebasedTargets_Volume'!L128</f>
        <v>0</v>
      </c>
      <c r="J115" s="512">
        <f>'[2]2.1_RebasedTargets_Volume'!M128</f>
        <v>0</v>
      </c>
      <c r="K115" s="513">
        <f>'[2]2.1_RebasedTargets_Volume'!N128</f>
        <v>0</v>
      </c>
      <c r="M115" s="512">
        <f>'[2]2.1_RebasedTargets_Volume'!S128</f>
        <v>0</v>
      </c>
      <c r="N115" s="512">
        <f>'[2]2.1_RebasedTargets_Volume'!T128</f>
        <v>0</v>
      </c>
      <c r="O115" s="512">
        <f>'[2]2.1_RebasedTargets_Volume'!U128</f>
        <v>0</v>
      </c>
      <c r="P115" s="512">
        <f>'[2]2.1_RebasedTargets_Volume'!V128</f>
        <v>0</v>
      </c>
      <c r="Q115" s="512">
        <f>'[2]2.1_RebasedTargets_Volume'!W128</f>
        <v>0</v>
      </c>
      <c r="R115" s="513">
        <f>'[2]2.1_RebasedTargets_Volume'!X128</f>
        <v>0</v>
      </c>
      <c r="T115" s="512">
        <f>'[2]2.1_RebasedTargets_Volume'!AC128</f>
        <v>0</v>
      </c>
      <c r="U115" s="512">
        <f>'[2]2.1_RebasedTargets_Volume'!AD128</f>
        <v>0</v>
      </c>
      <c r="V115" s="512">
        <f>'[2]2.1_RebasedTargets_Volume'!AE128</f>
        <v>0</v>
      </c>
      <c r="W115" s="512">
        <f>'[2]2.1_RebasedTargets_Volume'!AF128</f>
        <v>0</v>
      </c>
      <c r="X115" s="512">
        <f>'[2]2.1_RebasedTargets_Volume'!AG128</f>
        <v>0</v>
      </c>
      <c r="Y115" s="513">
        <f>'[2]2.1_RebasedTargets_Volume'!AH128</f>
        <v>0</v>
      </c>
      <c r="AA115" s="512">
        <f>'[2]2.1_RebasedTargets_Volume'!AK128</f>
        <v>0</v>
      </c>
      <c r="AB115" s="512">
        <f>'[2]2.1_RebasedTargets_Volume'!AL128</f>
        <v>0</v>
      </c>
      <c r="AC115" s="512">
        <f>'[2]2.1_RebasedTargets_Volume'!AM128</f>
        <v>0</v>
      </c>
      <c r="AD115" s="512">
        <f>'[2]2.1_RebasedTargets_Volume'!AN128</f>
        <v>0</v>
      </c>
      <c r="AE115" s="512">
        <f>'[2]2.1_RebasedTargets_Volume'!AO128</f>
        <v>0</v>
      </c>
      <c r="AF115" s="513">
        <f>'[2]2.1_RebasedTargets_Volume'!AP128</f>
        <v>0</v>
      </c>
      <c r="AG115" s="507"/>
      <c r="AH115" s="512">
        <f>'[2]2.1_RebasedTargets_Volume'!AR128</f>
        <v>0</v>
      </c>
      <c r="AI115" s="512">
        <f>'[2]2.1_RebasedTargets_Volume'!AS128</f>
        <v>0</v>
      </c>
      <c r="AJ115" s="512">
        <f>'[2]2.1_RebasedTargets_Volume'!AT128</f>
        <v>0</v>
      </c>
      <c r="AK115" s="512">
        <f>'[2]2.1_RebasedTargets_Volume'!AU128</f>
        <v>0</v>
      </c>
      <c r="AL115" s="512">
        <f>'[2]2.1_RebasedTargets_Volume'!AV128</f>
        <v>0</v>
      </c>
      <c r="AM115" s="513">
        <f>'[2]2.1_RebasedTargets_Volume'!AW128</f>
        <v>0</v>
      </c>
      <c r="AN115" s="507"/>
      <c r="AO115" s="512">
        <f>'[2]2.1_RebasedTargets_Volume'!AY128</f>
        <v>0</v>
      </c>
      <c r="AP115" s="512">
        <f>'[2]2.1_RebasedTargets_Volume'!AZ128</f>
        <v>0</v>
      </c>
      <c r="AQ115" s="512">
        <f>'[2]2.1_RebasedTargets_Volume'!BA128</f>
        <v>0</v>
      </c>
      <c r="AR115" s="512">
        <f>'[2]2.1_RebasedTargets_Volume'!BB128</f>
        <v>0</v>
      </c>
      <c r="AS115" s="512">
        <f>'[2]2.1_RebasedTargets_Volume'!BC128</f>
        <v>0</v>
      </c>
      <c r="AT115" s="513">
        <f>'[2]2.1_RebasedTargets_Volume'!BD128</f>
        <v>0</v>
      </c>
      <c r="AU115" s="507"/>
      <c r="AV115" s="512">
        <f>'[2]2.1_RebasedTargets_Volume'!BF128</f>
        <v>0</v>
      </c>
      <c r="AW115" s="512">
        <f>'[2]2.1_RebasedTargets_Volume'!BG128</f>
        <v>0</v>
      </c>
      <c r="AX115" s="512">
        <f>'[2]2.1_RebasedTargets_Volume'!BH128</f>
        <v>0</v>
      </c>
      <c r="AY115" s="512">
        <f>'[2]2.1_RebasedTargets_Volume'!BI128</f>
        <v>0</v>
      </c>
      <c r="AZ115" s="512">
        <f>'[2]2.1_RebasedTargets_Volume'!BJ128</f>
        <v>0</v>
      </c>
      <c r="BA115" s="513">
        <f>'[2]2.1_RebasedTargets_Volume'!BK128</f>
        <v>0</v>
      </c>
      <c r="BB115" s="507"/>
      <c r="BC115" s="512">
        <f>'[2]2.1_RebasedTargets_Volume'!BM128</f>
        <v>0</v>
      </c>
      <c r="BD115" s="512">
        <f>'[2]2.1_RebasedTargets_Volume'!BN128</f>
        <v>0</v>
      </c>
      <c r="BE115" s="512">
        <f>'[2]2.1_RebasedTargets_Volume'!BO128</f>
        <v>0</v>
      </c>
      <c r="BF115" s="512">
        <f>'[2]2.1_RebasedTargets_Volume'!BP128</f>
        <v>0</v>
      </c>
      <c r="BG115" s="512">
        <f>'[2]2.1_RebasedTargets_Volume'!BQ128</f>
        <v>0</v>
      </c>
      <c r="BH115" s="513">
        <f>'[2]2.1_RebasedTargets_Volume'!BR128</f>
        <v>0</v>
      </c>
    </row>
    <row r="116" spans="1:60" ht="13.15">
      <c r="A116" s="508"/>
      <c r="B116" s="509"/>
      <c r="C116" s="510"/>
      <c r="D116" s="511"/>
      <c r="E116" s="504" t="s">
        <v>54</v>
      </c>
      <c r="F116" s="512">
        <f>'[2]2.1_RebasedTargets_Volume'!I129</f>
        <v>0</v>
      </c>
      <c r="G116" s="512">
        <f>'[2]2.1_RebasedTargets_Volume'!J129</f>
        <v>0</v>
      </c>
      <c r="H116" s="512">
        <f>'[2]2.1_RebasedTargets_Volume'!K129</f>
        <v>0</v>
      </c>
      <c r="I116" s="512">
        <f>'[2]2.1_RebasedTargets_Volume'!L129</f>
        <v>0</v>
      </c>
      <c r="J116" s="512">
        <f>'[2]2.1_RebasedTargets_Volume'!M129</f>
        <v>0</v>
      </c>
      <c r="K116" s="513">
        <f>'[2]2.1_RebasedTargets_Volume'!N129</f>
        <v>0</v>
      </c>
      <c r="M116" s="512">
        <f>'[2]2.1_RebasedTargets_Volume'!S129</f>
        <v>0</v>
      </c>
      <c r="N116" s="512">
        <f>'[2]2.1_RebasedTargets_Volume'!T129</f>
        <v>0</v>
      </c>
      <c r="O116" s="512">
        <f>'[2]2.1_RebasedTargets_Volume'!U129</f>
        <v>0</v>
      </c>
      <c r="P116" s="512">
        <f>'[2]2.1_RebasedTargets_Volume'!V129</f>
        <v>0</v>
      </c>
      <c r="Q116" s="512">
        <f>'[2]2.1_RebasedTargets_Volume'!W129</f>
        <v>0</v>
      </c>
      <c r="R116" s="513">
        <f>'[2]2.1_RebasedTargets_Volume'!X129</f>
        <v>0</v>
      </c>
      <c r="T116" s="512">
        <f>'[2]2.1_RebasedTargets_Volume'!AC129</f>
        <v>0</v>
      </c>
      <c r="U116" s="512">
        <f>'[2]2.1_RebasedTargets_Volume'!AD129</f>
        <v>0</v>
      </c>
      <c r="V116" s="512">
        <f>'[2]2.1_RebasedTargets_Volume'!AE129</f>
        <v>0</v>
      </c>
      <c r="W116" s="512">
        <f>'[2]2.1_RebasedTargets_Volume'!AF129</f>
        <v>0</v>
      </c>
      <c r="X116" s="512">
        <f>'[2]2.1_RebasedTargets_Volume'!AG129</f>
        <v>0</v>
      </c>
      <c r="Y116" s="513">
        <f>'[2]2.1_RebasedTargets_Volume'!AH129</f>
        <v>0</v>
      </c>
      <c r="AA116" s="512">
        <f>'[2]2.1_RebasedTargets_Volume'!AK129</f>
        <v>0</v>
      </c>
      <c r="AB116" s="512">
        <f>'[2]2.1_RebasedTargets_Volume'!AL129</f>
        <v>0</v>
      </c>
      <c r="AC116" s="512">
        <f>'[2]2.1_RebasedTargets_Volume'!AM129</f>
        <v>0</v>
      </c>
      <c r="AD116" s="512">
        <f>'[2]2.1_RebasedTargets_Volume'!AN129</f>
        <v>0</v>
      </c>
      <c r="AE116" s="512">
        <f>'[2]2.1_RebasedTargets_Volume'!AO129</f>
        <v>0</v>
      </c>
      <c r="AF116" s="513">
        <f>'[2]2.1_RebasedTargets_Volume'!AP129</f>
        <v>0</v>
      </c>
      <c r="AG116" s="507"/>
      <c r="AH116" s="512">
        <f>'[2]2.1_RebasedTargets_Volume'!AR129</f>
        <v>0</v>
      </c>
      <c r="AI116" s="512">
        <f>'[2]2.1_RebasedTargets_Volume'!AS129</f>
        <v>0</v>
      </c>
      <c r="AJ116" s="512">
        <f>'[2]2.1_RebasedTargets_Volume'!AT129</f>
        <v>0</v>
      </c>
      <c r="AK116" s="512">
        <f>'[2]2.1_RebasedTargets_Volume'!AU129</f>
        <v>0</v>
      </c>
      <c r="AL116" s="512">
        <f>'[2]2.1_RebasedTargets_Volume'!AV129</f>
        <v>0</v>
      </c>
      <c r="AM116" s="513">
        <f>'[2]2.1_RebasedTargets_Volume'!AW129</f>
        <v>0</v>
      </c>
      <c r="AN116" s="507"/>
      <c r="AO116" s="512">
        <f>'[2]2.1_RebasedTargets_Volume'!AY129</f>
        <v>0</v>
      </c>
      <c r="AP116" s="512">
        <f>'[2]2.1_RebasedTargets_Volume'!AZ129</f>
        <v>0</v>
      </c>
      <c r="AQ116" s="512">
        <f>'[2]2.1_RebasedTargets_Volume'!BA129</f>
        <v>0</v>
      </c>
      <c r="AR116" s="512">
        <f>'[2]2.1_RebasedTargets_Volume'!BB129</f>
        <v>0</v>
      </c>
      <c r="AS116" s="512">
        <f>'[2]2.1_RebasedTargets_Volume'!BC129</f>
        <v>0</v>
      </c>
      <c r="AT116" s="513">
        <f>'[2]2.1_RebasedTargets_Volume'!BD129</f>
        <v>0</v>
      </c>
      <c r="AU116" s="507"/>
      <c r="AV116" s="512">
        <f>'[2]2.1_RebasedTargets_Volume'!BF129</f>
        <v>0</v>
      </c>
      <c r="AW116" s="512">
        <f>'[2]2.1_RebasedTargets_Volume'!BG129</f>
        <v>0</v>
      </c>
      <c r="AX116" s="512">
        <f>'[2]2.1_RebasedTargets_Volume'!BH129</f>
        <v>0</v>
      </c>
      <c r="AY116" s="512">
        <f>'[2]2.1_RebasedTargets_Volume'!BI129</f>
        <v>0</v>
      </c>
      <c r="AZ116" s="512">
        <f>'[2]2.1_RebasedTargets_Volume'!BJ129</f>
        <v>0</v>
      </c>
      <c r="BA116" s="513">
        <f>'[2]2.1_RebasedTargets_Volume'!BK129</f>
        <v>0</v>
      </c>
      <c r="BB116" s="507"/>
      <c r="BC116" s="512">
        <f>'[2]2.1_RebasedTargets_Volume'!BM129</f>
        <v>0</v>
      </c>
      <c r="BD116" s="512">
        <f>'[2]2.1_RebasedTargets_Volume'!BN129</f>
        <v>0</v>
      </c>
      <c r="BE116" s="512">
        <f>'[2]2.1_RebasedTargets_Volume'!BO129</f>
        <v>0</v>
      </c>
      <c r="BF116" s="512">
        <f>'[2]2.1_RebasedTargets_Volume'!BP129</f>
        <v>0</v>
      </c>
      <c r="BG116" s="512">
        <f>'[2]2.1_RebasedTargets_Volume'!BQ129</f>
        <v>0</v>
      </c>
      <c r="BH116" s="513">
        <f>'[2]2.1_RebasedTargets_Volume'!BR129</f>
        <v>0</v>
      </c>
    </row>
    <row r="117" spans="1:60" ht="13.5" thickBot="1">
      <c r="A117" s="508"/>
      <c r="B117" s="514"/>
      <c r="C117" s="515"/>
      <c r="D117" s="516"/>
      <c r="E117" s="517" t="s">
        <v>55</v>
      </c>
      <c r="F117" s="518">
        <f>'[2]2.1_RebasedTargets_Volume'!I130</f>
        <v>0</v>
      </c>
      <c r="G117" s="518">
        <f>'[2]2.1_RebasedTargets_Volume'!J130</f>
        <v>0</v>
      </c>
      <c r="H117" s="518">
        <f>'[2]2.1_RebasedTargets_Volume'!K130</f>
        <v>0</v>
      </c>
      <c r="I117" s="518">
        <f>'[2]2.1_RebasedTargets_Volume'!L130</f>
        <v>0</v>
      </c>
      <c r="J117" s="518">
        <f>'[2]2.1_RebasedTargets_Volume'!M130</f>
        <v>0</v>
      </c>
      <c r="K117" s="519">
        <f>'[2]2.1_RebasedTargets_Volume'!N130</f>
        <v>0</v>
      </c>
      <c r="M117" s="518">
        <f>'[2]2.1_RebasedTargets_Volume'!S130</f>
        <v>0</v>
      </c>
      <c r="N117" s="518">
        <f>'[2]2.1_RebasedTargets_Volume'!T130</f>
        <v>0</v>
      </c>
      <c r="O117" s="518">
        <f>'[2]2.1_RebasedTargets_Volume'!U130</f>
        <v>0</v>
      </c>
      <c r="P117" s="518">
        <f>'[2]2.1_RebasedTargets_Volume'!V130</f>
        <v>0</v>
      </c>
      <c r="Q117" s="518">
        <f>'[2]2.1_RebasedTargets_Volume'!W130</f>
        <v>0</v>
      </c>
      <c r="R117" s="519">
        <f>'[2]2.1_RebasedTargets_Volume'!X130</f>
        <v>0</v>
      </c>
      <c r="T117" s="518">
        <f>'[2]2.1_RebasedTargets_Volume'!AC130</f>
        <v>0</v>
      </c>
      <c r="U117" s="518">
        <f>'[2]2.1_RebasedTargets_Volume'!AD130</f>
        <v>0</v>
      </c>
      <c r="V117" s="518">
        <f>'[2]2.1_RebasedTargets_Volume'!AE130</f>
        <v>0</v>
      </c>
      <c r="W117" s="518">
        <f>'[2]2.1_RebasedTargets_Volume'!AF130</f>
        <v>0</v>
      </c>
      <c r="X117" s="518">
        <f>'[2]2.1_RebasedTargets_Volume'!AG130</f>
        <v>0</v>
      </c>
      <c r="Y117" s="519">
        <f>'[2]2.1_RebasedTargets_Volume'!AH130</f>
        <v>0</v>
      </c>
      <c r="AA117" s="518">
        <f>'[2]2.1_RebasedTargets_Volume'!AK130</f>
        <v>0</v>
      </c>
      <c r="AB117" s="518">
        <f>'[2]2.1_RebasedTargets_Volume'!AL130</f>
        <v>0</v>
      </c>
      <c r="AC117" s="518">
        <f>'[2]2.1_RebasedTargets_Volume'!AM130</f>
        <v>0</v>
      </c>
      <c r="AD117" s="518">
        <f>'[2]2.1_RebasedTargets_Volume'!AN130</f>
        <v>0</v>
      </c>
      <c r="AE117" s="518">
        <f>'[2]2.1_RebasedTargets_Volume'!AO130</f>
        <v>0</v>
      </c>
      <c r="AF117" s="519">
        <f>'[2]2.1_RebasedTargets_Volume'!AP130</f>
        <v>0</v>
      </c>
      <c r="AG117" s="507"/>
      <c r="AH117" s="518">
        <f>'[2]2.1_RebasedTargets_Volume'!AR130</f>
        <v>0</v>
      </c>
      <c r="AI117" s="518">
        <f>'[2]2.1_RebasedTargets_Volume'!AS130</f>
        <v>0</v>
      </c>
      <c r="AJ117" s="518">
        <f>'[2]2.1_RebasedTargets_Volume'!AT130</f>
        <v>0</v>
      </c>
      <c r="AK117" s="518">
        <f>'[2]2.1_RebasedTargets_Volume'!AU130</f>
        <v>0</v>
      </c>
      <c r="AL117" s="518">
        <f>'[2]2.1_RebasedTargets_Volume'!AV130</f>
        <v>0</v>
      </c>
      <c r="AM117" s="519">
        <f>'[2]2.1_RebasedTargets_Volume'!AW130</f>
        <v>0</v>
      </c>
      <c r="AN117" s="507"/>
      <c r="AO117" s="518">
        <f>'[2]2.1_RebasedTargets_Volume'!AY130</f>
        <v>0</v>
      </c>
      <c r="AP117" s="518">
        <f>'[2]2.1_RebasedTargets_Volume'!AZ130</f>
        <v>0</v>
      </c>
      <c r="AQ117" s="518">
        <f>'[2]2.1_RebasedTargets_Volume'!BA130</f>
        <v>0</v>
      </c>
      <c r="AR117" s="518">
        <f>'[2]2.1_RebasedTargets_Volume'!BB130</f>
        <v>0</v>
      </c>
      <c r="AS117" s="518">
        <f>'[2]2.1_RebasedTargets_Volume'!BC130</f>
        <v>0</v>
      </c>
      <c r="AT117" s="519">
        <f>'[2]2.1_RebasedTargets_Volume'!BD130</f>
        <v>0</v>
      </c>
      <c r="AU117" s="507"/>
      <c r="AV117" s="518">
        <f>'[2]2.1_RebasedTargets_Volume'!BF130</f>
        <v>0</v>
      </c>
      <c r="AW117" s="518">
        <f>'[2]2.1_RebasedTargets_Volume'!BG130</f>
        <v>0</v>
      </c>
      <c r="AX117" s="518">
        <f>'[2]2.1_RebasedTargets_Volume'!BH130</f>
        <v>0</v>
      </c>
      <c r="AY117" s="518">
        <f>'[2]2.1_RebasedTargets_Volume'!BI130</f>
        <v>0</v>
      </c>
      <c r="AZ117" s="518">
        <f>'[2]2.1_RebasedTargets_Volume'!BJ130</f>
        <v>0</v>
      </c>
      <c r="BA117" s="519">
        <f>'[2]2.1_RebasedTargets_Volume'!BK130</f>
        <v>0</v>
      </c>
      <c r="BB117" s="507"/>
      <c r="BC117" s="518">
        <f>'[2]2.1_RebasedTargets_Volume'!BM130</f>
        <v>0</v>
      </c>
      <c r="BD117" s="518">
        <f>'[2]2.1_RebasedTargets_Volume'!BN130</f>
        <v>0</v>
      </c>
      <c r="BE117" s="518">
        <f>'[2]2.1_RebasedTargets_Volume'!BO130</f>
        <v>0</v>
      </c>
      <c r="BF117" s="518">
        <f>'[2]2.1_RebasedTargets_Volume'!BP130</f>
        <v>0</v>
      </c>
      <c r="BG117" s="518">
        <f>'[2]2.1_RebasedTargets_Volume'!BQ130</f>
        <v>0</v>
      </c>
      <c r="BH117" s="519">
        <f>'[2]2.1_RebasedTargets_Volume'!BR130</f>
        <v>0</v>
      </c>
    </row>
    <row r="118" spans="1:60" ht="25.5">
      <c r="A118" s="520" t="s">
        <v>9</v>
      </c>
      <c r="B118" s="501">
        <v>10</v>
      </c>
      <c r="C118" s="502" t="s">
        <v>37</v>
      </c>
      <c r="D118" s="503" t="s">
        <v>57</v>
      </c>
      <c r="E118" s="521" t="s">
        <v>52</v>
      </c>
      <c r="F118" s="505">
        <f>'[2]2.1_RebasedTargets_Volume'!I131</f>
        <v>0</v>
      </c>
      <c r="G118" s="505">
        <f>'[2]2.1_RebasedTargets_Volume'!J131</f>
        <v>0</v>
      </c>
      <c r="H118" s="505">
        <f>'[2]2.1_RebasedTargets_Volume'!K131</f>
        <v>0</v>
      </c>
      <c r="I118" s="505">
        <f>'[2]2.1_RebasedTargets_Volume'!L131</f>
        <v>0</v>
      </c>
      <c r="J118" s="505">
        <f>'[2]2.1_RebasedTargets_Volume'!M131</f>
        <v>0</v>
      </c>
      <c r="K118" s="506">
        <f>'[2]2.1_RebasedTargets_Volume'!N131</f>
        <v>0</v>
      </c>
      <c r="M118" s="505">
        <f>'[2]2.1_RebasedTargets_Volume'!S131</f>
        <v>0</v>
      </c>
      <c r="N118" s="505">
        <f>'[2]2.1_RebasedTargets_Volume'!T131</f>
        <v>0</v>
      </c>
      <c r="O118" s="505">
        <f>'[2]2.1_RebasedTargets_Volume'!U131</f>
        <v>0</v>
      </c>
      <c r="P118" s="505">
        <f>'[2]2.1_RebasedTargets_Volume'!V131</f>
        <v>0</v>
      </c>
      <c r="Q118" s="505">
        <f>'[2]2.1_RebasedTargets_Volume'!W131</f>
        <v>0</v>
      </c>
      <c r="R118" s="506">
        <f>'[2]2.1_RebasedTargets_Volume'!X131</f>
        <v>0</v>
      </c>
      <c r="T118" s="505">
        <f>'[2]2.1_RebasedTargets_Volume'!AC131</f>
        <v>0</v>
      </c>
      <c r="U118" s="505">
        <f>'[2]2.1_RebasedTargets_Volume'!AD131</f>
        <v>0</v>
      </c>
      <c r="V118" s="505">
        <f>'[2]2.1_RebasedTargets_Volume'!AE131</f>
        <v>0</v>
      </c>
      <c r="W118" s="505">
        <f>'[2]2.1_RebasedTargets_Volume'!AF131</f>
        <v>0</v>
      </c>
      <c r="X118" s="505">
        <f>'[2]2.1_RebasedTargets_Volume'!AG131</f>
        <v>0</v>
      </c>
      <c r="Y118" s="506">
        <f>'[2]2.1_RebasedTargets_Volume'!AH131</f>
        <v>0</v>
      </c>
      <c r="AA118" s="505">
        <f>'[2]2.1_RebasedTargets_Volume'!AK131</f>
        <v>0</v>
      </c>
      <c r="AB118" s="505">
        <f>'[2]2.1_RebasedTargets_Volume'!AL131</f>
        <v>0</v>
      </c>
      <c r="AC118" s="505">
        <f>'[2]2.1_RebasedTargets_Volume'!AM131</f>
        <v>0</v>
      </c>
      <c r="AD118" s="505">
        <f>'[2]2.1_RebasedTargets_Volume'!AN131</f>
        <v>0</v>
      </c>
      <c r="AE118" s="505">
        <f>'[2]2.1_RebasedTargets_Volume'!AO131</f>
        <v>0</v>
      </c>
      <c r="AF118" s="506">
        <f>'[2]2.1_RebasedTargets_Volume'!AP131</f>
        <v>0</v>
      </c>
      <c r="AG118" s="507"/>
      <c r="AH118" s="505">
        <f>'[2]2.1_RebasedTargets_Volume'!AR131</f>
        <v>0</v>
      </c>
      <c r="AI118" s="505">
        <f>'[2]2.1_RebasedTargets_Volume'!AS131</f>
        <v>0</v>
      </c>
      <c r="AJ118" s="505">
        <f>'[2]2.1_RebasedTargets_Volume'!AT131</f>
        <v>0</v>
      </c>
      <c r="AK118" s="505">
        <f>'[2]2.1_RebasedTargets_Volume'!AU131</f>
        <v>0</v>
      </c>
      <c r="AL118" s="505">
        <f>'[2]2.1_RebasedTargets_Volume'!AV131</f>
        <v>0</v>
      </c>
      <c r="AM118" s="506">
        <f>'[2]2.1_RebasedTargets_Volume'!AW131</f>
        <v>0</v>
      </c>
      <c r="AN118" s="507"/>
      <c r="AO118" s="505">
        <f>'[2]2.1_RebasedTargets_Volume'!AY131</f>
        <v>0</v>
      </c>
      <c r="AP118" s="505">
        <f>'[2]2.1_RebasedTargets_Volume'!AZ131</f>
        <v>0</v>
      </c>
      <c r="AQ118" s="505">
        <f>'[2]2.1_RebasedTargets_Volume'!BA131</f>
        <v>0</v>
      </c>
      <c r="AR118" s="505">
        <f>'[2]2.1_RebasedTargets_Volume'!BB131</f>
        <v>0</v>
      </c>
      <c r="AS118" s="505">
        <f>'[2]2.1_RebasedTargets_Volume'!BC131</f>
        <v>0</v>
      </c>
      <c r="AT118" s="506">
        <f>'[2]2.1_RebasedTargets_Volume'!BD131</f>
        <v>0</v>
      </c>
      <c r="AU118" s="507"/>
      <c r="AV118" s="505">
        <f>'[2]2.1_RebasedTargets_Volume'!BF131</f>
        <v>0</v>
      </c>
      <c r="AW118" s="505">
        <f>'[2]2.1_RebasedTargets_Volume'!BG131</f>
        <v>0</v>
      </c>
      <c r="AX118" s="505">
        <f>'[2]2.1_RebasedTargets_Volume'!BH131</f>
        <v>0</v>
      </c>
      <c r="AY118" s="505">
        <f>'[2]2.1_RebasedTargets_Volume'!BI131</f>
        <v>0</v>
      </c>
      <c r="AZ118" s="505">
        <f>'[2]2.1_RebasedTargets_Volume'!BJ131</f>
        <v>0</v>
      </c>
      <c r="BA118" s="506">
        <f>'[2]2.1_RebasedTargets_Volume'!BK131</f>
        <v>0</v>
      </c>
      <c r="BB118" s="507"/>
      <c r="BC118" s="505">
        <f>'[2]2.1_RebasedTargets_Volume'!BM131</f>
        <v>0</v>
      </c>
      <c r="BD118" s="505">
        <f>'[2]2.1_RebasedTargets_Volume'!BN131</f>
        <v>0</v>
      </c>
      <c r="BE118" s="505">
        <f>'[2]2.1_RebasedTargets_Volume'!BO131</f>
        <v>0</v>
      </c>
      <c r="BF118" s="505">
        <f>'[2]2.1_RebasedTargets_Volume'!BP131</f>
        <v>0</v>
      </c>
      <c r="BG118" s="505">
        <f>'[2]2.1_RebasedTargets_Volume'!BQ131</f>
        <v>0</v>
      </c>
      <c r="BH118" s="506">
        <f>'[2]2.1_RebasedTargets_Volume'!BR131</f>
        <v>0</v>
      </c>
    </row>
    <row r="119" spans="1:60" ht="13.15">
      <c r="A119" s="508"/>
      <c r="B119" s="509"/>
      <c r="C119" s="510"/>
      <c r="D119" s="511"/>
      <c r="E119" s="504" t="s">
        <v>53</v>
      </c>
      <c r="F119" s="512">
        <f>'[2]2.1_RebasedTargets_Volume'!I132</f>
        <v>0</v>
      </c>
      <c r="G119" s="512">
        <f>'[2]2.1_RebasedTargets_Volume'!J132</f>
        <v>0</v>
      </c>
      <c r="H119" s="512">
        <f>'[2]2.1_RebasedTargets_Volume'!K132</f>
        <v>0</v>
      </c>
      <c r="I119" s="512">
        <f>'[2]2.1_RebasedTargets_Volume'!L132</f>
        <v>0</v>
      </c>
      <c r="J119" s="512">
        <f>'[2]2.1_RebasedTargets_Volume'!M132</f>
        <v>0</v>
      </c>
      <c r="K119" s="513">
        <f>'[2]2.1_RebasedTargets_Volume'!N132</f>
        <v>0</v>
      </c>
      <c r="M119" s="512">
        <f>'[2]2.1_RebasedTargets_Volume'!S132</f>
        <v>0</v>
      </c>
      <c r="N119" s="512">
        <f>'[2]2.1_RebasedTargets_Volume'!T132</f>
        <v>0</v>
      </c>
      <c r="O119" s="512">
        <f>'[2]2.1_RebasedTargets_Volume'!U132</f>
        <v>0</v>
      </c>
      <c r="P119" s="512">
        <f>'[2]2.1_RebasedTargets_Volume'!V132</f>
        <v>0</v>
      </c>
      <c r="Q119" s="512">
        <f>'[2]2.1_RebasedTargets_Volume'!W132</f>
        <v>0</v>
      </c>
      <c r="R119" s="513">
        <f>'[2]2.1_RebasedTargets_Volume'!X132</f>
        <v>0</v>
      </c>
      <c r="T119" s="512">
        <f>'[2]2.1_RebasedTargets_Volume'!AC132</f>
        <v>0</v>
      </c>
      <c r="U119" s="512">
        <f>'[2]2.1_RebasedTargets_Volume'!AD132</f>
        <v>0</v>
      </c>
      <c r="V119" s="512">
        <f>'[2]2.1_RebasedTargets_Volume'!AE132</f>
        <v>0</v>
      </c>
      <c r="W119" s="512">
        <f>'[2]2.1_RebasedTargets_Volume'!AF132</f>
        <v>0</v>
      </c>
      <c r="X119" s="512">
        <f>'[2]2.1_RebasedTargets_Volume'!AG132</f>
        <v>0</v>
      </c>
      <c r="Y119" s="513">
        <f>'[2]2.1_RebasedTargets_Volume'!AH132</f>
        <v>0</v>
      </c>
      <c r="AA119" s="512">
        <f>'[2]2.1_RebasedTargets_Volume'!AK132</f>
        <v>0</v>
      </c>
      <c r="AB119" s="512">
        <f>'[2]2.1_RebasedTargets_Volume'!AL132</f>
        <v>0</v>
      </c>
      <c r="AC119" s="512">
        <f>'[2]2.1_RebasedTargets_Volume'!AM132</f>
        <v>0</v>
      </c>
      <c r="AD119" s="512">
        <f>'[2]2.1_RebasedTargets_Volume'!AN132</f>
        <v>0</v>
      </c>
      <c r="AE119" s="512">
        <f>'[2]2.1_RebasedTargets_Volume'!AO132</f>
        <v>0</v>
      </c>
      <c r="AF119" s="513">
        <f>'[2]2.1_RebasedTargets_Volume'!AP132</f>
        <v>0</v>
      </c>
      <c r="AG119" s="507"/>
      <c r="AH119" s="512">
        <f>'[2]2.1_RebasedTargets_Volume'!AR132</f>
        <v>0</v>
      </c>
      <c r="AI119" s="512">
        <f>'[2]2.1_RebasedTargets_Volume'!AS132</f>
        <v>0</v>
      </c>
      <c r="AJ119" s="512">
        <f>'[2]2.1_RebasedTargets_Volume'!AT132</f>
        <v>0</v>
      </c>
      <c r="AK119" s="512">
        <f>'[2]2.1_RebasedTargets_Volume'!AU132</f>
        <v>0</v>
      </c>
      <c r="AL119" s="512">
        <f>'[2]2.1_RebasedTargets_Volume'!AV132</f>
        <v>0</v>
      </c>
      <c r="AM119" s="513">
        <f>'[2]2.1_RebasedTargets_Volume'!AW132</f>
        <v>0</v>
      </c>
      <c r="AN119" s="507"/>
      <c r="AO119" s="512">
        <f>'[2]2.1_RebasedTargets_Volume'!AY132</f>
        <v>0</v>
      </c>
      <c r="AP119" s="512">
        <f>'[2]2.1_RebasedTargets_Volume'!AZ132</f>
        <v>0</v>
      </c>
      <c r="AQ119" s="512">
        <f>'[2]2.1_RebasedTargets_Volume'!BA132</f>
        <v>0</v>
      </c>
      <c r="AR119" s="512">
        <f>'[2]2.1_RebasedTargets_Volume'!BB132</f>
        <v>0</v>
      </c>
      <c r="AS119" s="512">
        <f>'[2]2.1_RebasedTargets_Volume'!BC132</f>
        <v>0</v>
      </c>
      <c r="AT119" s="513">
        <f>'[2]2.1_RebasedTargets_Volume'!BD132</f>
        <v>0</v>
      </c>
      <c r="AU119" s="507"/>
      <c r="AV119" s="512">
        <f>'[2]2.1_RebasedTargets_Volume'!BF132</f>
        <v>0</v>
      </c>
      <c r="AW119" s="512">
        <f>'[2]2.1_RebasedTargets_Volume'!BG132</f>
        <v>0</v>
      </c>
      <c r="AX119" s="512">
        <f>'[2]2.1_RebasedTargets_Volume'!BH132</f>
        <v>0</v>
      </c>
      <c r="AY119" s="512">
        <f>'[2]2.1_RebasedTargets_Volume'!BI132</f>
        <v>0</v>
      </c>
      <c r="AZ119" s="512">
        <f>'[2]2.1_RebasedTargets_Volume'!BJ132</f>
        <v>0</v>
      </c>
      <c r="BA119" s="513">
        <f>'[2]2.1_RebasedTargets_Volume'!BK132</f>
        <v>0</v>
      </c>
      <c r="BB119" s="507"/>
      <c r="BC119" s="512">
        <f>'[2]2.1_RebasedTargets_Volume'!BM132</f>
        <v>0</v>
      </c>
      <c r="BD119" s="512">
        <f>'[2]2.1_RebasedTargets_Volume'!BN132</f>
        <v>0</v>
      </c>
      <c r="BE119" s="512">
        <f>'[2]2.1_RebasedTargets_Volume'!BO132</f>
        <v>0</v>
      </c>
      <c r="BF119" s="512">
        <f>'[2]2.1_RebasedTargets_Volume'!BP132</f>
        <v>0</v>
      </c>
      <c r="BG119" s="512">
        <f>'[2]2.1_RebasedTargets_Volume'!BQ132</f>
        <v>0</v>
      </c>
      <c r="BH119" s="513">
        <f>'[2]2.1_RebasedTargets_Volume'!BR132</f>
        <v>0</v>
      </c>
    </row>
    <row r="120" spans="1:60" ht="13.15">
      <c r="A120" s="508"/>
      <c r="B120" s="509"/>
      <c r="C120" s="510"/>
      <c r="D120" s="511"/>
      <c r="E120" s="504" t="s">
        <v>54</v>
      </c>
      <c r="F120" s="512">
        <f>'[2]2.1_RebasedTargets_Volume'!I133</f>
        <v>0</v>
      </c>
      <c r="G120" s="512">
        <f>'[2]2.1_RebasedTargets_Volume'!J133</f>
        <v>0</v>
      </c>
      <c r="H120" s="512">
        <f>'[2]2.1_RebasedTargets_Volume'!K133</f>
        <v>0</v>
      </c>
      <c r="I120" s="512">
        <f>'[2]2.1_RebasedTargets_Volume'!L133</f>
        <v>0</v>
      </c>
      <c r="J120" s="512">
        <f>'[2]2.1_RebasedTargets_Volume'!M133</f>
        <v>0</v>
      </c>
      <c r="K120" s="513">
        <f>'[2]2.1_RebasedTargets_Volume'!N133</f>
        <v>0</v>
      </c>
      <c r="M120" s="512">
        <f>'[2]2.1_RebasedTargets_Volume'!S133</f>
        <v>0</v>
      </c>
      <c r="N120" s="512">
        <f>'[2]2.1_RebasedTargets_Volume'!T133</f>
        <v>0</v>
      </c>
      <c r="O120" s="512">
        <f>'[2]2.1_RebasedTargets_Volume'!U133</f>
        <v>0</v>
      </c>
      <c r="P120" s="512">
        <f>'[2]2.1_RebasedTargets_Volume'!V133</f>
        <v>0</v>
      </c>
      <c r="Q120" s="512">
        <f>'[2]2.1_RebasedTargets_Volume'!W133</f>
        <v>0</v>
      </c>
      <c r="R120" s="513">
        <f>'[2]2.1_RebasedTargets_Volume'!X133</f>
        <v>0</v>
      </c>
      <c r="T120" s="512">
        <f>'[2]2.1_RebasedTargets_Volume'!AC133</f>
        <v>0</v>
      </c>
      <c r="U120" s="512">
        <f>'[2]2.1_RebasedTargets_Volume'!AD133</f>
        <v>0</v>
      </c>
      <c r="V120" s="512">
        <f>'[2]2.1_RebasedTargets_Volume'!AE133</f>
        <v>0</v>
      </c>
      <c r="W120" s="512">
        <f>'[2]2.1_RebasedTargets_Volume'!AF133</f>
        <v>0</v>
      </c>
      <c r="X120" s="512">
        <f>'[2]2.1_RebasedTargets_Volume'!AG133</f>
        <v>0</v>
      </c>
      <c r="Y120" s="513">
        <f>'[2]2.1_RebasedTargets_Volume'!AH133</f>
        <v>0</v>
      </c>
      <c r="AA120" s="512">
        <f>'[2]2.1_RebasedTargets_Volume'!AK133</f>
        <v>0</v>
      </c>
      <c r="AB120" s="512">
        <f>'[2]2.1_RebasedTargets_Volume'!AL133</f>
        <v>0</v>
      </c>
      <c r="AC120" s="512">
        <f>'[2]2.1_RebasedTargets_Volume'!AM133</f>
        <v>0</v>
      </c>
      <c r="AD120" s="512">
        <f>'[2]2.1_RebasedTargets_Volume'!AN133</f>
        <v>0</v>
      </c>
      <c r="AE120" s="512">
        <f>'[2]2.1_RebasedTargets_Volume'!AO133</f>
        <v>0</v>
      </c>
      <c r="AF120" s="513">
        <f>'[2]2.1_RebasedTargets_Volume'!AP133</f>
        <v>0</v>
      </c>
      <c r="AG120" s="507"/>
      <c r="AH120" s="512">
        <f>'[2]2.1_RebasedTargets_Volume'!AR133</f>
        <v>0</v>
      </c>
      <c r="AI120" s="512">
        <f>'[2]2.1_RebasedTargets_Volume'!AS133</f>
        <v>0</v>
      </c>
      <c r="AJ120" s="512">
        <f>'[2]2.1_RebasedTargets_Volume'!AT133</f>
        <v>0</v>
      </c>
      <c r="AK120" s="512">
        <f>'[2]2.1_RebasedTargets_Volume'!AU133</f>
        <v>0</v>
      </c>
      <c r="AL120" s="512">
        <f>'[2]2.1_RebasedTargets_Volume'!AV133</f>
        <v>0</v>
      </c>
      <c r="AM120" s="513">
        <f>'[2]2.1_RebasedTargets_Volume'!AW133</f>
        <v>0</v>
      </c>
      <c r="AN120" s="507"/>
      <c r="AO120" s="512">
        <f>'[2]2.1_RebasedTargets_Volume'!AY133</f>
        <v>0</v>
      </c>
      <c r="AP120" s="512">
        <f>'[2]2.1_RebasedTargets_Volume'!AZ133</f>
        <v>0</v>
      </c>
      <c r="AQ120" s="512">
        <f>'[2]2.1_RebasedTargets_Volume'!BA133</f>
        <v>0</v>
      </c>
      <c r="AR120" s="512">
        <f>'[2]2.1_RebasedTargets_Volume'!BB133</f>
        <v>0</v>
      </c>
      <c r="AS120" s="512">
        <f>'[2]2.1_RebasedTargets_Volume'!BC133</f>
        <v>0</v>
      </c>
      <c r="AT120" s="513">
        <f>'[2]2.1_RebasedTargets_Volume'!BD133</f>
        <v>0</v>
      </c>
      <c r="AU120" s="507"/>
      <c r="AV120" s="512">
        <f>'[2]2.1_RebasedTargets_Volume'!BF133</f>
        <v>0</v>
      </c>
      <c r="AW120" s="512">
        <f>'[2]2.1_RebasedTargets_Volume'!BG133</f>
        <v>0</v>
      </c>
      <c r="AX120" s="512">
        <f>'[2]2.1_RebasedTargets_Volume'!BH133</f>
        <v>0</v>
      </c>
      <c r="AY120" s="512">
        <f>'[2]2.1_RebasedTargets_Volume'!BI133</f>
        <v>0</v>
      </c>
      <c r="AZ120" s="512">
        <f>'[2]2.1_RebasedTargets_Volume'!BJ133</f>
        <v>0</v>
      </c>
      <c r="BA120" s="513">
        <f>'[2]2.1_RebasedTargets_Volume'!BK133</f>
        <v>0</v>
      </c>
      <c r="BB120" s="507"/>
      <c r="BC120" s="512">
        <f>'[2]2.1_RebasedTargets_Volume'!BM133</f>
        <v>0</v>
      </c>
      <c r="BD120" s="512">
        <f>'[2]2.1_RebasedTargets_Volume'!BN133</f>
        <v>0</v>
      </c>
      <c r="BE120" s="512">
        <f>'[2]2.1_RebasedTargets_Volume'!BO133</f>
        <v>0</v>
      </c>
      <c r="BF120" s="512">
        <f>'[2]2.1_RebasedTargets_Volume'!BP133</f>
        <v>0</v>
      </c>
      <c r="BG120" s="512">
        <f>'[2]2.1_RebasedTargets_Volume'!BQ133</f>
        <v>0</v>
      </c>
      <c r="BH120" s="513">
        <f>'[2]2.1_RebasedTargets_Volume'!BR133</f>
        <v>0</v>
      </c>
    </row>
    <row r="121" spans="1:60" ht="13.5" thickBot="1">
      <c r="A121" s="508"/>
      <c r="B121" s="514"/>
      <c r="C121" s="515"/>
      <c r="D121" s="516"/>
      <c r="E121" s="517" t="s">
        <v>55</v>
      </c>
      <c r="F121" s="518">
        <f>'[2]2.1_RebasedTargets_Volume'!I134</f>
        <v>0</v>
      </c>
      <c r="G121" s="518">
        <f>'[2]2.1_RebasedTargets_Volume'!J134</f>
        <v>0</v>
      </c>
      <c r="H121" s="518">
        <f>'[2]2.1_RebasedTargets_Volume'!K134</f>
        <v>0</v>
      </c>
      <c r="I121" s="518">
        <f>'[2]2.1_RebasedTargets_Volume'!L134</f>
        <v>0</v>
      </c>
      <c r="J121" s="518">
        <f>'[2]2.1_RebasedTargets_Volume'!M134</f>
        <v>0</v>
      </c>
      <c r="K121" s="519">
        <f>'[2]2.1_RebasedTargets_Volume'!N134</f>
        <v>0</v>
      </c>
      <c r="M121" s="518">
        <f>'[2]2.1_RebasedTargets_Volume'!S134</f>
        <v>0</v>
      </c>
      <c r="N121" s="518">
        <f>'[2]2.1_RebasedTargets_Volume'!T134</f>
        <v>0</v>
      </c>
      <c r="O121" s="518">
        <f>'[2]2.1_RebasedTargets_Volume'!U134</f>
        <v>0</v>
      </c>
      <c r="P121" s="518">
        <f>'[2]2.1_RebasedTargets_Volume'!V134</f>
        <v>0</v>
      </c>
      <c r="Q121" s="518">
        <f>'[2]2.1_RebasedTargets_Volume'!W134</f>
        <v>0</v>
      </c>
      <c r="R121" s="519">
        <f>'[2]2.1_RebasedTargets_Volume'!X134</f>
        <v>0</v>
      </c>
      <c r="T121" s="518">
        <f>'[2]2.1_RebasedTargets_Volume'!AC134</f>
        <v>0</v>
      </c>
      <c r="U121" s="518">
        <f>'[2]2.1_RebasedTargets_Volume'!AD134</f>
        <v>0</v>
      </c>
      <c r="V121" s="518">
        <f>'[2]2.1_RebasedTargets_Volume'!AE134</f>
        <v>0</v>
      </c>
      <c r="W121" s="518">
        <f>'[2]2.1_RebasedTargets_Volume'!AF134</f>
        <v>0</v>
      </c>
      <c r="X121" s="518">
        <f>'[2]2.1_RebasedTargets_Volume'!AG134</f>
        <v>0</v>
      </c>
      <c r="Y121" s="519">
        <f>'[2]2.1_RebasedTargets_Volume'!AH134</f>
        <v>0</v>
      </c>
      <c r="AA121" s="518">
        <f>'[2]2.1_RebasedTargets_Volume'!AK134</f>
        <v>0</v>
      </c>
      <c r="AB121" s="518">
        <f>'[2]2.1_RebasedTargets_Volume'!AL134</f>
        <v>0</v>
      </c>
      <c r="AC121" s="518">
        <f>'[2]2.1_RebasedTargets_Volume'!AM134</f>
        <v>0</v>
      </c>
      <c r="AD121" s="518">
        <f>'[2]2.1_RebasedTargets_Volume'!AN134</f>
        <v>0</v>
      </c>
      <c r="AE121" s="518">
        <f>'[2]2.1_RebasedTargets_Volume'!AO134</f>
        <v>0</v>
      </c>
      <c r="AF121" s="519">
        <f>'[2]2.1_RebasedTargets_Volume'!AP134</f>
        <v>0</v>
      </c>
      <c r="AG121" s="507"/>
      <c r="AH121" s="518">
        <f>'[2]2.1_RebasedTargets_Volume'!AR134</f>
        <v>0</v>
      </c>
      <c r="AI121" s="518">
        <f>'[2]2.1_RebasedTargets_Volume'!AS134</f>
        <v>0</v>
      </c>
      <c r="AJ121" s="518">
        <f>'[2]2.1_RebasedTargets_Volume'!AT134</f>
        <v>0</v>
      </c>
      <c r="AK121" s="518">
        <f>'[2]2.1_RebasedTargets_Volume'!AU134</f>
        <v>0</v>
      </c>
      <c r="AL121" s="518">
        <f>'[2]2.1_RebasedTargets_Volume'!AV134</f>
        <v>0</v>
      </c>
      <c r="AM121" s="519">
        <f>'[2]2.1_RebasedTargets_Volume'!AW134</f>
        <v>0</v>
      </c>
      <c r="AN121" s="507"/>
      <c r="AO121" s="518">
        <f>'[2]2.1_RebasedTargets_Volume'!AY134</f>
        <v>0</v>
      </c>
      <c r="AP121" s="518">
        <f>'[2]2.1_RebasedTargets_Volume'!AZ134</f>
        <v>0</v>
      </c>
      <c r="AQ121" s="518">
        <f>'[2]2.1_RebasedTargets_Volume'!BA134</f>
        <v>0</v>
      </c>
      <c r="AR121" s="518">
        <f>'[2]2.1_RebasedTargets_Volume'!BB134</f>
        <v>0</v>
      </c>
      <c r="AS121" s="518">
        <f>'[2]2.1_RebasedTargets_Volume'!BC134</f>
        <v>0</v>
      </c>
      <c r="AT121" s="519">
        <f>'[2]2.1_RebasedTargets_Volume'!BD134</f>
        <v>0</v>
      </c>
      <c r="AU121" s="507"/>
      <c r="AV121" s="518">
        <f>'[2]2.1_RebasedTargets_Volume'!BF134</f>
        <v>0</v>
      </c>
      <c r="AW121" s="518">
        <f>'[2]2.1_RebasedTargets_Volume'!BG134</f>
        <v>0</v>
      </c>
      <c r="AX121" s="518">
        <f>'[2]2.1_RebasedTargets_Volume'!BH134</f>
        <v>0</v>
      </c>
      <c r="AY121" s="518">
        <f>'[2]2.1_RebasedTargets_Volume'!BI134</f>
        <v>0</v>
      </c>
      <c r="AZ121" s="518">
        <f>'[2]2.1_RebasedTargets_Volume'!BJ134</f>
        <v>0</v>
      </c>
      <c r="BA121" s="519">
        <f>'[2]2.1_RebasedTargets_Volume'!BK134</f>
        <v>0</v>
      </c>
      <c r="BB121" s="507"/>
      <c r="BC121" s="518">
        <f>'[2]2.1_RebasedTargets_Volume'!BM134</f>
        <v>0</v>
      </c>
      <c r="BD121" s="518">
        <f>'[2]2.1_RebasedTargets_Volume'!BN134</f>
        <v>0</v>
      </c>
      <c r="BE121" s="518">
        <f>'[2]2.1_RebasedTargets_Volume'!BO134</f>
        <v>0</v>
      </c>
      <c r="BF121" s="518">
        <f>'[2]2.1_RebasedTargets_Volume'!BP134</f>
        <v>0</v>
      </c>
      <c r="BG121" s="518">
        <f>'[2]2.1_RebasedTargets_Volume'!BQ134</f>
        <v>0</v>
      </c>
      <c r="BH121" s="519">
        <f>'[2]2.1_RebasedTargets_Volume'!BR134</f>
        <v>0</v>
      </c>
    </row>
    <row r="122" spans="1:60" ht="26.25">
      <c r="A122" s="520" t="s">
        <v>9</v>
      </c>
      <c r="B122" s="501">
        <v>12</v>
      </c>
      <c r="C122" s="502" t="s">
        <v>38</v>
      </c>
      <c r="D122" s="503" t="s">
        <v>57</v>
      </c>
      <c r="E122" s="521" t="s">
        <v>52</v>
      </c>
      <c r="F122" s="505">
        <f>'[2]2.1_RebasedTargets_Volume'!I135</f>
        <v>0</v>
      </c>
      <c r="G122" s="505">
        <f>'[2]2.1_RebasedTargets_Volume'!J135</f>
        <v>0</v>
      </c>
      <c r="H122" s="505">
        <f>'[2]2.1_RebasedTargets_Volume'!K135</f>
        <v>0</v>
      </c>
      <c r="I122" s="505">
        <f>'[2]2.1_RebasedTargets_Volume'!L135</f>
        <v>0</v>
      </c>
      <c r="J122" s="505">
        <f>'[2]2.1_RebasedTargets_Volume'!M135</f>
        <v>0</v>
      </c>
      <c r="K122" s="506">
        <f>'[2]2.1_RebasedTargets_Volume'!N135</f>
        <v>0</v>
      </c>
      <c r="M122" s="505">
        <f>'[2]2.1_RebasedTargets_Volume'!S135</f>
        <v>0</v>
      </c>
      <c r="N122" s="505">
        <f>'[2]2.1_RebasedTargets_Volume'!T135</f>
        <v>0</v>
      </c>
      <c r="O122" s="505">
        <f>'[2]2.1_RebasedTargets_Volume'!U135</f>
        <v>0</v>
      </c>
      <c r="P122" s="505">
        <f>'[2]2.1_RebasedTargets_Volume'!V135</f>
        <v>0</v>
      </c>
      <c r="Q122" s="505">
        <f>'[2]2.1_RebasedTargets_Volume'!W135</f>
        <v>0</v>
      </c>
      <c r="R122" s="506">
        <f>'[2]2.1_RebasedTargets_Volume'!X135</f>
        <v>0</v>
      </c>
      <c r="T122" s="505">
        <f>'[2]2.1_RebasedTargets_Volume'!AC135</f>
        <v>0</v>
      </c>
      <c r="U122" s="505">
        <f>'[2]2.1_RebasedTargets_Volume'!AD135</f>
        <v>0</v>
      </c>
      <c r="V122" s="505">
        <f>'[2]2.1_RebasedTargets_Volume'!AE135</f>
        <v>0</v>
      </c>
      <c r="W122" s="505">
        <f>'[2]2.1_RebasedTargets_Volume'!AF135</f>
        <v>0</v>
      </c>
      <c r="X122" s="505">
        <f>'[2]2.1_RebasedTargets_Volume'!AG135</f>
        <v>0</v>
      </c>
      <c r="Y122" s="506">
        <f>'[2]2.1_RebasedTargets_Volume'!AH135</f>
        <v>0</v>
      </c>
      <c r="AA122" s="505">
        <f>'[2]2.1_RebasedTargets_Volume'!AK135</f>
        <v>0</v>
      </c>
      <c r="AB122" s="505">
        <f>'[2]2.1_RebasedTargets_Volume'!AL135</f>
        <v>0</v>
      </c>
      <c r="AC122" s="505">
        <f>'[2]2.1_RebasedTargets_Volume'!AM135</f>
        <v>0</v>
      </c>
      <c r="AD122" s="505">
        <f>'[2]2.1_RebasedTargets_Volume'!AN135</f>
        <v>0</v>
      </c>
      <c r="AE122" s="505">
        <f>'[2]2.1_RebasedTargets_Volume'!AO135</f>
        <v>0</v>
      </c>
      <c r="AF122" s="506">
        <f>'[2]2.1_RebasedTargets_Volume'!AP135</f>
        <v>0</v>
      </c>
      <c r="AG122" s="507"/>
      <c r="AH122" s="505">
        <f>'[2]2.1_RebasedTargets_Volume'!AR135</f>
        <v>0</v>
      </c>
      <c r="AI122" s="505">
        <f>'[2]2.1_RebasedTargets_Volume'!AS135</f>
        <v>0</v>
      </c>
      <c r="AJ122" s="505">
        <f>'[2]2.1_RebasedTargets_Volume'!AT135</f>
        <v>0</v>
      </c>
      <c r="AK122" s="505">
        <f>'[2]2.1_RebasedTargets_Volume'!AU135</f>
        <v>0</v>
      </c>
      <c r="AL122" s="505">
        <f>'[2]2.1_RebasedTargets_Volume'!AV135</f>
        <v>0</v>
      </c>
      <c r="AM122" s="506">
        <f>'[2]2.1_RebasedTargets_Volume'!AW135</f>
        <v>0</v>
      </c>
      <c r="AN122" s="507"/>
      <c r="AO122" s="505">
        <f>'[2]2.1_RebasedTargets_Volume'!AY135</f>
        <v>0</v>
      </c>
      <c r="AP122" s="505">
        <f>'[2]2.1_RebasedTargets_Volume'!AZ135</f>
        <v>0</v>
      </c>
      <c r="AQ122" s="505">
        <f>'[2]2.1_RebasedTargets_Volume'!BA135</f>
        <v>0</v>
      </c>
      <c r="AR122" s="505">
        <f>'[2]2.1_RebasedTargets_Volume'!BB135</f>
        <v>0</v>
      </c>
      <c r="AS122" s="505">
        <f>'[2]2.1_RebasedTargets_Volume'!BC135</f>
        <v>0</v>
      </c>
      <c r="AT122" s="506">
        <f>'[2]2.1_RebasedTargets_Volume'!BD135</f>
        <v>0</v>
      </c>
      <c r="AU122" s="507"/>
      <c r="AV122" s="505">
        <f>'[2]2.1_RebasedTargets_Volume'!BF135</f>
        <v>0</v>
      </c>
      <c r="AW122" s="505">
        <f>'[2]2.1_RebasedTargets_Volume'!BG135</f>
        <v>0</v>
      </c>
      <c r="AX122" s="505">
        <f>'[2]2.1_RebasedTargets_Volume'!BH135</f>
        <v>0</v>
      </c>
      <c r="AY122" s="505">
        <f>'[2]2.1_RebasedTargets_Volume'!BI135</f>
        <v>0</v>
      </c>
      <c r="AZ122" s="505">
        <f>'[2]2.1_RebasedTargets_Volume'!BJ135</f>
        <v>0</v>
      </c>
      <c r="BA122" s="506">
        <f>'[2]2.1_RebasedTargets_Volume'!BK135</f>
        <v>0</v>
      </c>
      <c r="BB122" s="507"/>
      <c r="BC122" s="505">
        <f>'[2]2.1_RebasedTargets_Volume'!BM135</f>
        <v>0</v>
      </c>
      <c r="BD122" s="505">
        <f>'[2]2.1_RebasedTargets_Volume'!BN135</f>
        <v>0</v>
      </c>
      <c r="BE122" s="505">
        <f>'[2]2.1_RebasedTargets_Volume'!BO135</f>
        <v>0</v>
      </c>
      <c r="BF122" s="505">
        <f>'[2]2.1_RebasedTargets_Volume'!BP135</f>
        <v>0</v>
      </c>
      <c r="BG122" s="505">
        <f>'[2]2.1_RebasedTargets_Volume'!BQ135</f>
        <v>0</v>
      </c>
      <c r="BH122" s="506">
        <f>'[2]2.1_RebasedTargets_Volume'!BR135</f>
        <v>0</v>
      </c>
    </row>
    <row r="123" spans="1:60" ht="13.15">
      <c r="A123" s="508"/>
      <c r="B123" s="509"/>
      <c r="C123" s="510"/>
      <c r="D123" s="511"/>
      <c r="E123" s="504" t="s">
        <v>53</v>
      </c>
      <c r="F123" s="512">
        <f>'[2]2.1_RebasedTargets_Volume'!I136</f>
        <v>0</v>
      </c>
      <c r="G123" s="512">
        <f>'[2]2.1_RebasedTargets_Volume'!J136</f>
        <v>0</v>
      </c>
      <c r="H123" s="512">
        <f>'[2]2.1_RebasedTargets_Volume'!K136</f>
        <v>0</v>
      </c>
      <c r="I123" s="512">
        <f>'[2]2.1_RebasedTargets_Volume'!L136</f>
        <v>0</v>
      </c>
      <c r="J123" s="512">
        <f>'[2]2.1_RebasedTargets_Volume'!M136</f>
        <v>0</v>
      </c>
      <c r="K123" s="513">
        <f>'[2]2.1_RebasedTargets_Volume'!N136</f>
        <v>0</v>
      </c>
      <c r="M123" s="512">
        <f>'[2]2.1_RebasedTargets_Volume'!S136</f>
        <v>0</v>
      </c>
      <c r="N123" s="512">
        <f>'[2]2.1_RebasedTargets_Volume'!T136</f>
        <v>0</v>
      </c>
      <c r="O123" s="512">
        <f>'[2]2.1_RebasedTargets_Volume'!U136</f>
        <v>0</v>
      </c>
      <c r="P123" s="512">
        <f>'[2]2.1_RebasedTargets_Volume'!V136</f>
        <v>0</v>
      </c>
      <c r="Q123" s="512">
        <f>'[2]2.1_RebasedTargets_Volume'!W136</f>
        <v>0</v>
      </c>
      <c r="R123" s="513">
        <f>'[2]2.1_RebasedTargets_Volume'!X136</f>
        <v>0</v>
      </c>
      <c r="T123" s="512">
        <f>'[2]2.1_RebasedTargets_Volume'!AC136</f>
        <v>0</v>
      </c>
      <c r="U123" s="512">
        <f>'[2]2.1_RebasedTargets_Volume'!AD136</f>
        <v>0</v>
      </c>
      <c r="V123" s="512">
        <f>'[2]2.1_RebasedTargets_Volume'!AE136</f>
        <v>0</v>
      </c>
      <c r="W123" s="512">
        <f>'[2]2.1_RebasedTargets_Volume'!AF136</f>
        <v>0</v>
      </c>
      <c r="X123" s="512">
        <f>'[2]2.1_RebasedTargets_Volume'!AG136</f>
        <v>0</v>
      </c>
      <c r="Y123" s="513">
        <f>'[2]2.1_RebasedTargets_Volume'!AH136</f>
        <v>0</v>
      </c>
      <c r="AA123" s="512">
        <f>'[2]2.1_RebasedTargets_Volume'!AK136</f>
        <v>0</v>
      </c>
      <c r="AB123" s="512">
        <f>'[2]2.1_RebasedTargets_Volume'!AL136</f>
        <v>0</v>
      </c>
      <c r="AC123" s="512">
        <f>'[2]2.1_RebasedTargets_Volume'!AM136</f>
        <v>0</v>
      </c>
      <c r="AD123" s="512">
        <f>'[2]2.1_RebasedTargets_Volume'!AN136</f>
        <v>0</v>
      </c>
      <c r="AE123" s="512">
        <f>'[2]2.1_RebasedTargets_Volume'!AO136</f>
        <v>0</v>
      </c>
      <c r="AF123" s="513">
        <f>'[2]2.1_RebasedTargets_Volume'!AP136</f>
        <v>0</v>
      </c>
      <c r="AG123" s="507"/>
      <c r="AH123" s="512">
        <f>'[2]2.1_RebasedTargets_Volume'!AR136</f>
        <v>0</v>
      </c>
      <c r="AI123" s="512">
        <f>'[2]2.1_RebasedTargets_Volume'!AS136</f>
        <v>0</v>
      </c>
      <c r="AJ123" s="512">
        <f>'[2]2.1_RebasedTargets_Volume'!AT136</f>
        <v>0</v>
      </c>
      <c r="AK123" s="512">
        <f>'[2]2.1_RebasedTargets_Volume'!AU136</f>
        <v>0</v>
      </c>
      <c r="AL123" s="512">
        <f>'[2]2.1_RebasedTargets_Volume'!AV136</f>
        <v>0</v>
      </c>
      <c r="AM123" s="513">
        <f>'[2]2.1_RebasedTargets_Volume'!AW136</f>
        <v>0</v>
      </c>
      <c r="AN123" s="507"/>
      <c r="AO123" s="512">
        <f>'[2]2.1_RebasedTargets_Volume'!AY136</f>
        <v>0</v>
      </c>
      <c r="AP123" s="512">
        <f>'[2]2.1_RebasedTargets_Volume'!AZ136</f>
        <v>0</v>
      </c>
      <c r="AQ123" s="512">
        <f>'[2]2.1_RebasedTargets_Volume'!BA136</f>
        <v>0</v>
      </c>
      <c r="AR123" s="512">
        <f>'[2]2.1_RebasedTargets_Volume'!BB136</f>
        <v>0</v>
      </c>
      <c r="AS123" s="512">
        <f>'[2]2.1_RebasedTargets_Volume'!BC136</f>
        <v>0</v>
      </c>
      <c r="AT123" s="513">
        <f>'[2]2.1_RebasedTargets_Volume'!BD136</f>
        <v>0</v>
      </c>
      <c r="AU123" s="507"/>
      <c r="AV123" s="512">
        <f>'[2]2.1_RebasedTargets_Volume'!BF136</f>
        <v>0</v>
      </c>
      <c r="AW123" s="512">
        <f>'[2]2.1_RebasedTargets_Volume'!BG136</f>
        <v>0</v>
      </c>
      <c r="AX123" s="512">
        <f>'[2]2.1_RebasedTargets_Volume'!BH136</f>
        <v>0</v>
      </c>
      <c r="AY123" s="512">
        <f>'[2]2.1_RebasedTargets_Volume'!BI136</f>
        <v>0</v>
      </c>
      <c r="AZ123" s="512">
        <f>'[2]2.1_RebasedTargets_Volume'!BJ136</f>
        <v>0</v>
      </c>
      <c r="BA123" s="513">
        <f>'[2]2.1_RebasedTargets_Volume'!BK136</f>
        <v>0</v>
      </c>
      <c r="BB123" s="507"/>
      <c r="BC123" s="512">
        <f>'[2]2.1_RebasedTargets_Volume'!BM136</f>
        <v>0</v>
      </c>
      <c r="BD123" s="512">
        <f>'[2]2.1_RebasedTargets_Volume'!BN136</f>
        <v>0</v>
      </c>
      <c r="BE123" s="512">
        <f>'[2]2.1_RebasedTargets_Volume'!BO136</f>
        <v>0</v>
      </c>
      <c r="BF123" s="512">
        <f>'[2]2.1_RebasedTargets_Volume'!BP136</f>
        <v>0</v>
      </c>
      <c r="BG123" s="512">
        <f>'[2]2.1_RebasedTargets_Volume'!BQ136</f>
        <v>0</v>
      </c>
      <c r="BH123" s="513">
        <f>'[2]2.1_RebasedTargets_Volume'!BR136</f>
        <v>0</v>
      </c>
    </row>
    <row r="124" spans="1:60" ht="13.15">
      <c r="A124" s="508"/>
      <c r="B124" s="509"/>
      <c r="C124" s="510"/>
      <c r="D124" s="511"/>
      <c r="E124" s="504" t="s">
        <v>54</v>
      </c>
      <c r="F124" s="512">
        <f>'[2]2.1_RebasedTargets_Volume'!I137</f>
        <v>0</v>
      </c>
      <c r="G124" s="512">
        <f>'[2]2.1_RebasedTargets_Volume'!J137</f>
        <v>0</v>
      </c>
      <c r="H124" s="512">
        <f>'[2]2.1_RebasedTargets_Volume'!K137</f>
        <v>0</v>
      </c>
      <c r="I124" s="512">
        <f>'[2]2.1_RebasedTargets_Volume'!L137</f>
        <v>0</v>
      </c>
      <c r="J124" s="512">
        <f>'[2]2.1_RebasedTargets_Volume'!M137</f>
        <v>0</v>
      </c>
      <c r="K124" s="513">
        <f>'[2]2.1_RebasedTargets_Volume'!N137</f>
        <v>0</v>
      </c>
      <c r="M124" s="512">
        <f>'[2]2.1_RebasedTargets_Volume'!S137</f>
        <v>0</v>
      </c>
      <c r="N124" s="512">
        <f>'[2]2.1_RebasedTargets_Volume'!T137</f>
        <v>0</v>
      </c>
      <c r="O124" s="512">
        <f>'[2]2.1_RebasedTargets_Volume'!U137</f>
        <v>0</v>
      </c>
      <c r="P124" s="512">
        <f>'[2]2.1_RebasedTargets_Volume'!V137</f>
        <v>0</v>
      </c>
      <c r="Q124" s="512">
        <f>'[2]2.1_RebasedTargets_Volume'!W137</f>
        <v>0</v>
      </c>
      <c r="R124" s="513">
        <f>'[2]2.1_RebasedTargets_Volume'!X137</f>
        <v>0</v>
      </c>
      <c r="T124" s="512">
        <f>'[2]2.1_RebasedTargets_Volume'!AC137</f>
        <v>0</v>
      </c>
      <c r="U124" s="512">
        <f>'[2]2.1_RebasedTargets_Volume'!AD137</f>
        <v>0</v>
      </c>
      <c r="V124" s="512">
        <f>'[2]2.1_RebasedTargets_Volume'!AE137</f>
        <v>0</v>
      </c>
      <c r="W124" s="512">
        <f>'[2]2.1_RebasedTargets_Volume'!AF137</f>
        <v>0</v>
      </c>
      <c r="X124" s="512">
        <f>'[2]2.1_RebasedTargets_Volume'!AG137</f>
        <v>0</v>
      </c>
      <c r="Y124" s="513">
        <f>'[2]2.1_RebasedTargets_Volume'!AH137</f>
        <v>0</v>
      </c>
      <c r="AA124" s="512">
        <f>'[2]2.1_RebasedTargets_Volume'!AK137</f>
        <v>0</v>
      </c>
      <c r="AB124" s="512">
        <f>'[2]2.1_RebasedTargets_Volume'!AL137</f>
        <v>0</v>
      </c>
      <c r="AC124" s="512">
        <f>'[2]2.1_RebasedTargets_Volume'!AM137</f>
        <v>0</v>
      </c>
      <c r="AD124" s="512">
        <f>'[2]2.1_RebasedTargets_Volume'!AN137</f>
        <v>0</v>
      </c>
      <c r="AE124" s="512">
        <f>'[2]2.1_RebasedTargets_Volume'!AO137</f>
        <v>0</v>
      </c>
      <c r="AF124" s="513">
        <f>'[2]2.1_RebasedTargets_Volume'!AP137</f>
        <v>0</v>
      </c>
      <c r="AG124" s="507"/>
      <c r="AH124" s="512">
        <f>'[2]2.1_RebasedTargets_Volume'!AR137</f>
        <v>0</v>
      </c>
      <c r="AI124" s="512">
        <f>'[2]2.1_RebasedTargets_Volume'!AS137</f>
        <v>0</v>
      </c>
      <c r="AJ124" s="512">
        <f>'[2]2.1_RebasedTargets_Volume'!AT137</f>
        <v>0</v>
      </c>
      <c r="AK124" s="512">
        <f>'[2]2.1_RebasedTargets_Volume'!AU137</f>
        <v>0</v>
      </c>
      <c r="AL124" s="512">
        <f>'[2]2.1_RebasedTargets_Volume'!AV137</f>
        <v>0</v>
      </c>
      <c r="AM124" s="513">
        <f>'[2]2.1_RebasedTargets_Volume'!AW137</f>
        <v>0</v>
      </c>
      <c r="AN124" s="507"/>
      <c r="AO124" s="512">
        <f>'[2]2.1_RebasedTargets_Volume'!AY137</f>
        <v>0</v>
      </c>
      <c r="AP124" s="512">
        <f>'[2]2.1_RebasedTargets_Volume'!AZ137</f>
        <v>0</v>
      </c>
      <c r="AQ124" s="512">
        <f>'[2]2.1_RebasedTargets_Volume'!BA137</f>
        <v>0</v>
      </c>
      <c r="AR124" s="512">
        <f>'[2]2.1_RebasedTargets_Volume'!BB137</f>
        <v>0</v>
      </c>
      <c r="AS124" s="512">
        <f>'[2]2.1_RebasedTargets_Volume'!BC137</f>
        <v>0</v>
      </c>
      <c r="AT124" s="513">
        <f>'[2]2.1_RebasedTargets_Volume'!BD137</f>
        <v>0</v>
      </c>
      <c r="AU124" s="507"/>
      <c r="AV124" s="512">
        <f>'[2]2.1_RebasedTargets_Volume'!BF137</f>
        <v>0</v>
      </c>
      <c r="AW124" s="512">
        <f>'[2]2.1_RebasedTargets_Volume'!BG137</f>
        <v>0</v>
      </c>
      <c r="AX124" s="512">
        <f>'[2]2.1_RebasedTargets_Volume'!BH137</f>
        <v>0</v>
      </c>
      <c r="AY124" s="512">
        <f>'[2]2.1_RebasedTargets_Volume'!BI137</f>
        <v>0</v>
      </c>
      <c r="AZ124" s="512">
        <f>'[2]2.1_RebasedTargets_Volume'!BJ137</f>
        <v>0</v>
      </c>
      <c r="BA124" s="513">
        <f>'[2]2.1_RebasedTargets_Volume'!BK137</f>
        <v>0</v>
      </c>
      <c r="BB124" s="507"/>
      <c r="BC124" s="512">
        <f>'[2]2.1_RebasedTargets_Volume'!BM137</f>
        <v>0</v>
      </c>
      <c r="BD124" s="512">
        <f>'[2]2.1_RebasedTargets_Volume'!BN137</f>
        <v>0</v>
      </c>
      <c r="BE124" s="512">
        <f>'[2]2.1_RebasedTargets_Volume'!BO137</f>
        <v>0</v>
      </c>
      <c r="BF124" s="512">
        <f>'[2]2.1_RebasedTargets_Volume'!BP137</f>
        <v>0</v>
      </c>
      <c r="BG124" s="512">
        <f>'[2]2.1_RebasedTargets_Volume'!BQ137</f>
        <v>0</v>
      </c>
      <c r="BH124" s="513">
        <f>'[2]2.1_RebasedTargets_Volume'!BR137</f>
        <v>0</v>
      </c>
    </row>
    <row r="125" spans="1:60" ht="13.5" thickBot="1">
      <c r="A125" s="508"/>
      <c r="B125" s="514"/>
      <c r="C125" s="515"/>
      <c r="D125" s="516"/>
      <c r="E125" s="517" t="s">
        <v>55</v>
      </c>
      <c r="F125" s="518">
        <f>'[2]2.1_RebasedTargets_Volume'!I138</f>
        <v>0</v>
      </c>
      <c r="G125" s="518">
        <f>'[2]2.1_RebasedTargets_Volume'!J138</f>
        <v>0</v>
      </c>
      <c r="H125" s="518">
        <f>'[2]2.1_RebasedTargets_Volume'!K138</f>
        <v>0</v>
      </c>
      <c r="I125" s="518">
        <f>'[2]2.1_RebasedTargets_Volume'!L138</f>
        <v>0</v>
      </c>
      <c r="J125" s="518">
        <f>'[2]2.1_RebasedTargets_Volume'!M138</f>
        <v>0</v>
      </c>
      <c r="K125" s="519">
        <f>'[2]2.1_RebasedTargets_Volume'!N138</f>
        <v>0</v>
      </c>
      <c r="M125" s="518">
        <f>'[2]2.1_RebasedTargets_Volume'!S138</f>
        <v>0</v>
      </c>
      <c r="N125" s="518">
        <f>'[2]2.1_RebasedTargets_Volume'!T138</f>
        <v>0</v>
      </c>
      <c r="O125" s="518">
        <f>'[2]2.1_RebasedTargets_Volume'!U138</f>
        <v>0</v>
      </c>
      <c r="P125" s="518">
        <f>'[2]2.1_RebasedTargets_Volume'!V138</f>
        <v>0</v>
      </c>
      <c r="Q125" s="518">
        <f>'[2]2.1_RebasedTargets_Volume'!W138</f>
        <v>0</v>
      </c>
      <c r="R125" s="519">
        <f>'[2]2.1_RebasedTargets_Volume'!X138</f>
        <v>0</v>
      </c>
      <c r="T125" s="518">
        <f>'[2]2.1_RebasedTargets_Volume'!AC138</f>
        <v>0</v>
      </c>
      <c r="U125" s="518">
        <f>'[2]2.1_RebasedTargets_Volume'!AD138</f>
        <v>0</v>
      </c>
      <c r="V125" s="518">
        <f>'[2]2.1_RebasedTargets_Volume'!AE138</f>
        <v>0</v>
      </c>
      <c r="W125" s="518">
        <f>'[2]2.1_RebasedTargets_Volume'!AF138</f>
        <v>0</v>
      </c>
      <c r="X125" s="518">
        <f>'[2]2.1_RebasedTargets_Volume'!AG138</f>
        <v>0</v>
      </c>
      <c r="Y125" s="519">
        <f>'[2]2.1_RebasedTargets_Volume'!AH138</f>
        <v>0</v>
      </c>
      <c r="AA125" s="518">
        <f>'[2]2.1_RebasedTargets_Volume'!AK138</f>
        <v>0</v>
      </c>
      <c r="AB125" s="518">
        <f>'[2]2.1_RebasedTargets_Volume'!AL138</f>
        <v>0</v>
      </c>
      <c r="AC125" s="518">
        <f>'[2]2.1_RebasedTargets_Volume'!AM138</f>
        <v>0</v>
      </c>
      <c r="AD125" s="518">
        <f>'[2]2.1_RebasedTargets_Volume'!AN138</f>
        <v>0</v>
      </c>
      <c r="AE125" s="518">
        <f>'[2]2.1_RebasedTargets_Volume'!AO138</f>
        <v>0</v>
      </c>
      <c r="AF125" s="519">
        <f>'[2]2.1_RebasedTargets_Volume'!AP138</f>
        <v>0</v>
      </c>
      <c r="AG125" s="507"/>
      <c r="AH125" s="518">
        <f>'[2]2.1_RebasedTargets_Volume'!AR138</f>
        <v>0</v>
      </c>
      <c r="AI125" s="518">
        <f>'[2]2.1_RebasedTargets_Volume'!AS138</f>
        <v>0</v>
      </c>
      <c r="AJ125" s="518">
        <f>'[2]2.1_RebasedTargets_Volume'!AT138</f>
        <v>0</v>
      </c>
      <c r="AK125" s="518">
        <f>'[2]2.1_RebasedTargets_Volume'!AU138</f>
        <v>0</v>
      </c>
      <c r="AL125" s="518">
        <f>'[2]2.1_RebasedTargets_Volume'!AV138</f>
        <v>0</v>
      </c>
      <c r="AM125" s="519">
        <f>'[2]2.1_RebasedTargets_Volume'!AW138</f>
        <v>0</v>
      </c>
      <c r="AN125" s="507"/>
      <c r="AO125" s="518">
        <f>'[2]2.1_RebasedTargets_Volume'!AY138</f>
        <v>0</v>
      </c>
      <c r="AP125" s="518">
        <f>'[2]2.1_RebasedTargets_Volume'!AZ138</f>
        <v>0</v>
      </c>
      <c r="AQ125" s="518">
        <f>'[2]2.1_RebasedTargets_Volume'!BA138</f>
        <v>0</v>
      </c>
      <c r="AR125" s="518">
        <f>'[2]2.1_RebasedTargets_Volume'!BB138</f>
        <v>0</v>
      </c>
      <c r="AS125" s="518">
        <f>'[2]2.1_RebasedTargets_Volume'!BC138</f>
        <v>0</v>
      </c>
      <c r="AT125" s="519">
        <f>'[2]2.1_RebasedTargets_Volume'!BD138</f>
        <v>0</v>
      </c>
      <c r="AU125" s="507"/>
      <c r="AV125" s="518">
        <f>'[2]2.1_RebasedTargets_Volume'!BF138</f>
        <v>0</v>
      </c>
      <c r="AW125" s="518">
        <f>'[2]2.1_RebasedTargets_Volume'!BG138</f>
        <v>0</v>
      </c>
      <c r="AX125" s="518">
        <f>'[2]2.1_RebasedTargets_Volume'!BH138</f>
        <v>0</v>
      </c>
      <c r="AY125" s="518">
        <f>'[2]2.1_RebasedTargets_Volume'!BI138</f>
        <v>0</v>
      </c>
      <c r="AZ125" s="518">
        <f>'[2]2.1_RebasedTargets_Volume'!BJ138</f>
        <v>0</v>
      </c>
      <c r="BA125" s="519">
        <f>'[2]2.1_RebasedTargets_Volume'!BK138</f>
        <v>0</v>
      </c>
      <c r="BB125" s="507"/>
      <c r="BC125" s="518">
        <f>'[2]2.1_RebasedTargets_Volume'!BM138</f>
        <v>0</v>
      </c>
      <c r="BD125" s="518">
        <f>'[2]2.1_RebasedTargets_Volume'!BN138</f>
        <v>0</v>
      </c>
      <c r="BE125" s="518">
        <f>'[2]2.1_RebasedTargets_Volume'!BO138</f>
        <v>0</v>
      </c>
      <c r="BF125" s="518">
        <f>'[2]2.1_RebasedTargets_Volume'!BP138</f>
        <v>0</v>
      </c>
      <c r="BG125" s="518">
        <f>'[2]2.1_RebasedTargets_Volume'!BQ138</f>
        <v>0</v>
      </c>
      <c r="BH125" s="519">
        <f>'[2]2.1_RebasedTargets_Volume'!BR138</f>
        <v>0</v>
      </c>
    </row>
    <row r="126" spans="1:60" ht="25.5">
      <c r="A126" s="520" t="s">
        <v>9</v>
      </c>
      <c r="B126" s="501">
        <v>15</v>
      </c>
      <c r="C126" s="502" t="s">
        <v>39</v>
      </c>
      <c r="D126" s="503" t="s">
        <v>59</v>
      </c>
      <c r="E126" s="521" t="s">
        <v>52</v>
      </c>
      <c r="F126" s="505">
        <f>'[2]2.1_RebasedTargets_Volume'!I139</f>
        <v>4</v>
      </c>
      <c r="G126" s="505">
        <f>'[2]2.1_RebasedTargets_Volume'!J139</f>
        <v>2</v>
      </c>
      <c r="H126" s="505">
        <f>'[2]2.1_RebasedTargets_Volume'!K139</f>
        <v>0</v>
      </c>
      <c r="I126" s="505">
        <f>'[2]2.1_RebasedTargets_Volume'!L139</f>
        <v>0</v>
      </c>
      <c r="J126" s="505">
        <f>'[2]2.1_RebasedTargets_Volume'!M139</f>
        <v>0</v>
      </c>
      <c r="K126" s="506">
        <f>'[2]2.1_RebasedTargets_Volume'!N139</f>
        <v>2</v>
      </c>
      <c r="M126" s="505">
        <f>'[2]2.1_RebasedTargets_Volume'!S139</f>
        <v>4</v>
      </c>
      <c r="N126" s="505">
        <f>'[2]2.1_RebasedTargets_Volume'!T139</f>
        <v>0</v>
      </c>
      <c r="O126" s="505">
        <f>'[2]2.1_RebasedTargets_Volume'!U139</f>
        <v>0</v>
      </c>
      <c r="P126" s="505">
        <f>'[2]2.1_RebasedTargets_Volume'!V139</f>
        <v>0</v>
      </c>
      <c r="Q126" s="505">
        <f>'[2]2.1_RebasedTargets_Volume'!W139</f>
        <v>0</v>
      </c>
      <c r="R126" s="506">
        <f>'[2]2.1_RebasedTargets_Volume'!X139</f>
        <v>4</v>
      </c>
      <c r="T126" s="505">
        <f>'[2]2.1_RebasedTargets_Volume'!AC139</f>
        <v>4</v>
      </c>
      <c r="U126" s="505">
        <f>'[2]2.1_RebasedTargets_Volume'!AD139</f>
        <v>0</v>
      </c>
      <c r="V126" s="505">
        <f>'[2]2.1_RebasedTargets_Volume'!AE139</f>
        <v>0</v>
      </c>
      <c r="W126" s="505">
        <f>'[2]2.1_RebasedTargets_Volume'!AF139</f>
        <v>0</v>
      </c>
      <c r="X126" s="505">
        <f>'[2]2.1_RebasedTargets_Volume'!AG139</f>
        <v>0</v>
      </c>
      <c r="Y126" s="506">
        <f>'[2]2.1_RebasedTargets_Volume'!AH139</f>
        <v>4</v>
      </c>
      <c r="AA126" s="505">
        <f>'[2]2.1_RebasedTargets_Volume'!AK139</f>
        <v>0</v>
      </c>
      <c r="AB126" s="505">
        <f>'[2]2.1_RebasedTargets_Volume'!AL139</f>
        <v>0</v>
      </c>
      <c r="AC126" s="505">
        <f>'[2]2.1_RebasedTargets_Volume'!AM139</f>
        <v>0</v>
      </c>
      <c r="AD126" s="505">
        <f>'[2]2.1_RebasedTargets_Volume'!AN139</f>
        <v>0</v>
      </c>
      <c r="AE126" s="505">
        <f>'[2]2.1_RebasedTargets_Volume'!AO139</f>
        <v>0</v>
      </c>
      <c r="AF126" s="506">
        <f>'[2]2.1_RebasedTargets_Volume'!AP139</f>
        <v>0</v>
      </c>
      <c r="AG126" s="507"/>
      <c r="AH126" s="505">
        <f>'[2]2.1_RebasedTargets_Volume'!AR139</f>
        <v>0</v>
      </c>
      <c r="AI126" s="505">
        <f>'[2]2.1_RebasedTargets_Volume'!AS139</f>
        <v>0</v>
      </c>
      <c r="AJ126" s="505">
        <f>'[2]2.1_RebasedTargets_Volume'!AT139</f>
        <v>0</v>
      </c>
      <c r="AK126" s="505">
        <f>'[2]2.1_RebasedTargets_Volume'!AU139</f>
        <v>0</v>
      </c>
      <c r="AL126" s="505">
        <f>'[2]2.1_RebasedTargets_Volume'!AV139</f>
        <v>0</v>
      </c>
      <c r="AM126" s="506">
        <f>'[2]2.1_RebasedTargets_Volume'!AW139</f>
        <v>0</v>
      </c>
      <c r="AN126" s="507"/>
      <c r="AO126" s="505">
        <f>'[2]2.1_RebasedTargets_Volume'!AY139</f>
        <v>0</v>
      </c>
      <c r="AP126" s="505">
        <f>'[2]2.1_RebasedTargets_Volume'!AZ139</f>
        <v>0</v>
      </c>
      <c r="AQ126" s="505">
        <f>'[2]2.1_RebasedTargets_Volume'!BA139</f>
        <v>0</v>
      </c>
      <c r="AR126" s="505">
        <f>'[2]2.1_RebasedTargets_Volume'!BB139</f>
        <v>0</v>
      </c>
      <c r="AS126" s="505">
        <f>'[2]2.1_RebasedTargets_Volume'!BC139</f>
        <v>0</v>
      </c>
      <c r="AT126" s="506">
        <f>'[2]2.1_RebasedTargets_Volume'!BD139</f>
        <v>0</v>
      </c>
      <c r="AU126" s="507"/>
      <c r="AV126" s="505">
        <f>'[2]2.1_RebasedTargets_Volume'!BF139</f>
        <v>0</v>
      </c>
      <c r="AW126" s="505">
        <f>'[2]2.1_RebasedTargets_Volume'!BG139</f>
        <v>0</v>
      </c>
      <c r="AX126" s="505">
        <f>'[2]2.1_RebasedTargets_Volume'!BH139</f>
        <v>0</v>
      </c>
      <c r="AY126" s="505">
        <f>'[2]2.1_RebasedTargets_Volume'!BI139</f>
        <v>0</v>
      </c>
      <c r="AZ126" s="505">
        <f>'[2]2.1_RebasedTargets_Volume'!BJ139</f>
        <v>0</v>
      </c>
      <c r="BA126" s="506">
        <f>'[2]2.1_RebasedTargets_Volume'!BK139</f>
        <v>0</v>
      </c>
      <c r="BB126" s="507"/>
      <c r="BC126" s="505">
        <f>'[2]2.1_RebasedTargets_Volume'!BM139</f>
        <v>0</v>
      </c>
      <c r="BD126" s="505">
        <f>'[2]2.1_RebasedTargets_Volume'!BN139</f>
        <v>0</v>
      </c>
      <c r="BE126" s="505">
        <f>'[2]2.1_RebasedTargets_Volume'!BO139</f>
        <v>0</v>
      </c>
      <c r="BF126" s="505">
        <f>'[2]2.1_RebasedTargets_Volume'!BP139</f>
        <v>0</v>
      </c>
      <c r="BG126" s="505">
        <f>'[2]2.1_RebasedTargets_Volume'!BQ139</f>
        <v>0</v>
      </c>
      <c r="BH126" s="506">
        <f>'[2]2.1_RebasedTargets_Volume'!BR139</f>
        <v>0</v>
      </c>
    </row>
    <row r="127" spans="1:60" ht="13.15">
      <c r="A127" s="508"/>
      <c r="B127" s="509"/>
      <c r="C127" s="510"/>
      <c r="D127" s="511"/>
      <c r="E127" s="504" t="s">
        <v>53</v>
      </c>
      <c r="F127" s="512">
        <f>'[2]2.1_RebasedTargets_Volume'!I140</f>
        <v>0</v>
      </c>
      <c r="G127" s="512">
        <f>'[2]2.1_RebasedTargets_Volume'!J140</f>
        <v>0</v>
      </c>
      <c r="H127" s="512">
        <f>'[2]2.1_RebasedTargets_Volume'!K140</f>
        <v>0</v>
      </c>
      <c r="I127" s="512">
        <f>'[2]2.1_RebasedTargets_Volume'!L140</f>
        <v>0</v>
      </c>
      <c r="J127" s="512">
        <f>'[2]2.1_RebasedTargets_Volume'!M140</f>
        <v>0</v>
      </c>
      <c r="K127" s="513">
        <f>'[2]2.1_RebasedTargets_Volume'!N140</f>
        <v>0</v>
      </c>
      <c r="M127" s="512">
        <f>'[2]2.1_RebasedTargets_Volume'!S140</f>
        <v>0</v>
      </c>
      <c r="N127" s="512">
        <f>'[2]2.1_RebasedTargets_Volume'!T140</f>
        <v>0</v>
      </c>
      <c r="O127" s="512">
        <f>'[2]2.1_RebasedTargets_Volume'!U140</f>
        <v>0</v>
      </c>
      <c r="P127" s="512">
        <f>'[2]2.1_RebasedTargets_Volume'!V140</f>
        <v>0</v>
      </c>
      <c r="Q127" s="512">
        <f>'[2]2.1_RebasedTargets_Volume'!W140</f>
        <v>0</v>
      </c>
      <c r="R127" s="513">
        <f>'[2]2.1_RebasedTargets_Volume'!X140</f>
        <v>0</v>
      </c>
      <c r="T127" s="512">
        <f>'[2]2.1_RebasedTargets_Volume'!AC140</f>
        <v>0</v>
      </c>
      <c r="U127" s="512">
        <f>'[2]2.1_RebasedTargets_Volume'!AD140</f>
        <v>0</v>
      </c>
      <c r="V127" s="512">
        <f>'[2]2.1_RebasedTargets_Volume'!AE140</f>
        <v>0</v>
      </c>
      <c r="W127" s="512">
        <f>'[2]2.1_RebasedTargets_Volume'!AF140</f>
        <v>0</v>
      </c>
      <c r="X127" s="512">
        <f>'[2]2.1_RebasedTargets_Volume'!AG140</f>
        <v>0</v>
      </c>
      <c r="Y127" s="513">
        <f>'[2]2.1_RebasedTargets_Volume'!AH140</f>
        <v>0</v>
      </c>
      <c r="AA127" s="512">
        <f>'[2]2.1_RebasedTargets_Volume'!AK140</f>
        <v>0</v>
      </c>
      <c r="AB127" s="512">
        <f>'[2]2.1_RebasedTargets_Volume'!AL140</f>
        <v>0</v>
      </c>
      <c r="AC127" s="512">
        <f>'[2]2.1_RebasedTargets_Volume'!AM140</f>
        <v>0</v>
      </c>
      <c r="AD127" s="512">
        <f>'[2]2.1_RebasedTargets_Volume'!AN140</f>
        <v>0</v>
      </c>
      <c r="AE127" s="512">
        <f>'[2]2.1_RebasedTargets_Volume'!AO140</f>
        <v>0</v>
      </c>
      <c r="AF127" s="513">
        <f>'[2]2.1_RebasedTargets_Volume'!AP140</f>
        <v>0</v>
      </c>
      <c r="AG127" s="507"/>
      <c r="AH127" s="512">
        <f>'[2]2.1_RebasedTargets_Volume'!AR140</f>
        <v>0</v>
      </c>
      <c r="AI127" s="512">
        <f>'[2]2.1_RebasedTargets_Volume'!AS140</f>
        <v>0</v>
      </c>
      <c r="AJ127" s="512">
        <f>'[2]2.1_RebasedTargets_Volume'!AT140</f>
        <v>0</v>
      </c>
      <c r="AK127" s="512">
        <f>'[2]2.1_RebasedTargets_Volume'!AU140</f>
        <v>0</v>
      </c>
      <c r="AL127" s="512">
        <f>'[2]2.1_RebasedTargets_Volume'!AV140</f>
        <v>0</v>
      </c>
      <c r="AM127" s="513">
        <f>'[2]2.1_RebasedTargets_Volume'!AW140</f>
        <v>0</v>
      </c>
      <c r="AN127" s="507"/>
      <c r="AO127" s="512">
        <f>'[2]2.1_RebasedTargets_Volume'!AY140</f>
        <v>0</v>
      </c>
      <c r="AP127" s="512">
        <f>'[2]2.1_RebasedTargets_Volume'!AZ140</f>
        <v>0</v>
      </c>
      <c r="AQ127" s="512">
        <f>'[2]2.1_RebasedTargets_Volume'!BA140</f>
        <v>0</v>
      </c>
      <c r="AR127" s="512">
        <f>'[2]2.1_RebasedTargets_Volume'!BB140</f>
        <v>0</v>
      </c>
      <c r="AS127" s="512">
        <f>'[2]2.1_RebasedTargets_Volume'!BC140</f>
        <v>0</v>
      </c>
      <c r="AT127" s="513">
        <f>'[2]2.1_RebasedTargets_Volume'!BD140</f>
        <v>0</v>
      </c>
      <c r="AU127" s="507"/>
      <c r="AV127" s="512">
        <f>'[2]2.1_RebasedTargets_Volume'!BF140</f>
        <v>0</v>
      </c>
      <c r="AW127" s="512">
        <f>'[2]2.1_RebasedTargets_Volume'!BG140</f>
        <v>0</v>
      </c>
      <c r="AX127" s="512">
        <f>'[2]2.1_RebasedTargets_Volume'!BH140</f>
        <v>0</v>
      </c>
      <c r="AY127" s="512">
        <f>'[2]2.1_RebasedTargets_Volume'!BI140</f>
        <v>0</v>
      </c>
      <c r="AZ127" s="512">
        <f>'[2]2.1_RebasedTargets_Volume'!BJ140</f>
        <v>0</v>
      </c>
      <c r="BA127" s="513">
        <f>'[2]2.1_RebasedTargets_Volume'!BK140</f>
        <v>0</v>
      </c>
      <c r="BB127" s="507"/>
      <c r="BC127" s="512">
        <f>'[2]2.1_RebasedTargets_Volume'!BM140</f>
        <v>0</v>
      </c>
      <c r="BD127" s="512">
        <f>'[2]2.1_RebasedTargets_Volume'!BN140</f>
        <v>0</v>
      </c>
      <c r="BE127" s="512">
        <f>'[2]2.1_RebasedTargets_Volume'!BO140</f>
        <v>0</v>
      </c>
      <c r="BF127" s="512">
        <f>'[2]2.1_RebasedTargets_Volume'!BP140</f>
        <v>0</v>
      </c>
      <c r="BG127" s="512">
        <f>'[2]2.1_RebasedTargets_Volume'!BQ140</f>
        <v>0</v>
      </c>
      <c r="BH127" s="513">
        <f>'[2]2.1_RebasedTargets_Volume'!BR140</f>
        <v>0</v>
      </c>
    </row>
    <row r="128" spans="1:60" ht="13.15">
      <c r="A128" s="508"/>
      <c r="B128" s="509"/>
      <c r="C128" s="510"/>
      <c r="D128" s="511"/>
      <c r="E128" s="504" t="s">
        <v>54</v>
      </c>
      <c r="F128" s="512">
        <f>'[2]2.1_RebasedTargets_Volume'!I141</f>
        <v>3</v>
      </c>
      <c r="G128" s="512">
        <f>'[2]2.1_RebasedTargets_Volume'!J141</f>
        <v>3</v>
      </c>
      <c r="H128" s="512">
        <f>'[2]2.1_RebasedTargets_Volume'!K141</f>
        <v>0</v>
      </c>
      <c r="I128" s="512">
        <f>'[2]2.1_RebasedTargets_Volume'!L141</f>
        <v>0</v>
      </c>
      <c r="J128" s="512">
        <f>'[2]2.1_RebasedTargets_Volume'!M141</f>
        <v>0</v>
      </c>
      <c r="K128" s="513">
        <f>'[2]2.1_RebasedTargets_Volume'!N141</f>
        <v>0</v>
      </c>
      <c r="M128" s="512">
        <f>'[2]2.1_RebasedTargets_Volume'!S141</f>
        <v>1</v>
      </c>
      <c r="N128" s="512">
        <f>'[2]2.1_RebasedTargets_Volume'!T141</f>
        <v>1</v>
      </c>
      <c r="O128" s="512">
        <f>'[2]2.1_RebasedTargets_Volume'!U141</f>
        <v>0</v>
      </c>
      <c r="P128" s="512">
        <f>'[2]2.1_RebasedTargets_Volume'!V141</f>
        <v>0</v>
      </c>
      <c r="Q128" s="512">
        <f>'[2]2.1_RebasedTargets_Volume'!W141</f>
        <v>0</v>
      </c>
      <c r="R128" s="513">
        <f>'[2]2.1_RebasedTargets_Volume'!X141</f>
        <v>0</v>
      </c>
      <c r="T128" s="512">
        <f>'[2]2.1_RebasedTargets_Volume'!AC141</f>
        <v>1</v>
      </c>
      <c r="U128" s="512">
        <f>'[2]2.1_RebasedTargets_Volume'!AD141</f>
        <v>0</v>
      </c>
      <c r="V128" s="512">
        <f>'[2]2.1_RebasedTargets_Volume'!AE141</f>
        <v>0</v>
      </c>
      <c r="W128" s="512">
        <f>'[2]2.1_RebasedTargets_Volume'!AF141</f>
        <v>0</v>
      </c>
      <c r="X128" s="512">
        <f>'[2]2.1_RebasedTargets_Volume'!AG141</f>
        <v>0</v>
      </c>
      <c r="Y128" s="513">
        <f>'[2]2.1_RebasedTargets_Volume'!AH141</f>
        <v>1</v>
      </c>
      <c r="AA128" s="512">
        <f>'[2]2.1_RebasedTargets_Volume'!AK141</f>
        <v>1</v>
      </c>
      <c r="AB128" s="512">
        <f>'[2]2.1_RebasedTargets_Volume'!AL141</f>
        <v>0</v>
      </c>
      <c r="AC128" s="512">
        <f>'[2]2.1_RebasedTargets_Volume'!AM141</f>
        <v>0</v>
      </c>
      <c r="AD128" s="512">
        <f>'[2]2.1_RebasedTargets_Volume'!AN141</f>
        <v>0</v>
      </c>
      <c r="AE128" s="512">
        <f>'[2]2.1_RebasedTargets_Volume'!AO141</f>
        <v>0</v>
      </c>
      <c r="AF128" s="513">
        <f>'[2]2.1_RebasedTargets_Volume'!AP141</f>
        <v>-1</v>
      </c>
      <c r="AG128" s="507"/>
      <c r="AH128" s="512">
        <f>'[2]2.1_RebasedTargets_Volume'!AR141</f>
        <v>1</v>
      </c>
      <c r="AI128" s="512">
        <f>'[2]2.1_RebasedTargets_Volume'!AS141</f>
        <v>0</v>
      </c>
      <c r="AJ128" s="512">
        <f>'[2]2.1_RebasedTargets_Volume'!AT141</f>
        <v>0</v>
      </c>
      <c r="AK128" s="512">
        <f>'[2]2.1_RebasedTargets_Volume'!AU141</f>
        <v>0</v>
      </c>
      <c r="AL128" s="512">
        <f>'[2]2.1_RebasedTargets_Volume'!AV141</f>
        <v>0</v>
      </c>
      <c r="AM128" s="513">
        <f>'[2]2.1_RebasedTargets_Volume'!AW141</f>
        <v>-1</v>
      </c>
      <c r="AN128" s="507"/>
      <c r="AO128" s="512">
        <f>'[2]2.1_RebasedTargets_Volume'!AY141</f>
        <v>0</v>
      </c>
      <c r="AP128" s="512">
        <f>'[2]2.1_RebasedTargets_Volume'!AZ141</f>
        <v>0</v>
      </c>
      <c r="AQ128" s="512">
        <f>'[2]2.1_RebasedTargets_Volume'!BA141</f>
        <v>0</v>
      </c>
      <c r="AR128" s="512">
        <f>'[2]2.1_RebasedTargets_Volume'!BB141</f>
        <v>0</v>
      </c>
      <c r="AS128" s="512">
        <f>'[2]2.1_RebasedTargets_Volume'!BC141</f>
        <v>0</v>
      </c>
      <c r="AT128" s="513">
        <f>'[2]2.1_RebasedTargets_Volume'!BD141</f>
        <v>0</v>
      </c>
      <c r="AU128" s="507"/>
      <c r="AV128" s="512">
        <f>'[2]2.1_RebasedTargets_Volume'!BF141</f>
        <v>0</v>
      </c>
      <c r="AW128" s="512">
        <f>'[2]2.1_RebasedTargets_Volume'!BG141</f>
        <v>0</v>
      </c>
      <c r="AX128" s="512">
        <f>'[2]2.1_RebasedTargets_Volume'!BH141</f>
        <v>0</v>
      </c>
      <c r="AY128" s="512">
        <f>'[2]2.1_RebasedTargets_Volume'!BI141</f>
        <v>0</v>
      </c>
      <c r="AZ128" s="512">
        <f>'[2]2.1_RebasedTargets_Volume'!BJ141</f>
        <v>0</v>
      </c>
      <c r="BA128" s="513">
        <f>'[2]2.1_RebasedTargets_Volume'!BK141</f>
        <v>0</v>
      </c>
      <c r="BB128" s="507"/>
      <c r="BC128" s="512">
        <f>'[2]2.1_RebasedTargets_Volume'!BM141</f>
        <v>0</v>
      </c>
      <c r="BD128" s="512">
        <f>'[2]2.1_RebasedTargets_Volume'!BN141</f>
        <v>0</v>
      </c>
      <c r="BE128" s="512">
        <f>'[2]2.1_RebasedTargets_Volume'!BO141</f>
        <v>0</v>
      </c>
      <c r="BF128" s="512">
        <f>'[2]2.1_RebasedTargets_Volume'!BP141</f>
        <v>0</v>
      </c>
      <c r="BG128" s="512">
        <f>'[2]2.1_RebasedTargets_Volume'!BQ141</f>
        <v>0</v>
      </c>
      <c r="BH128" s="513">
        <f>'[2]2.1_RebasedTargets_Volume'!BR141</f>
        <v>0</v>
      </c>
    </row>
    <row r="129" spans="1:60" ht="13.5" thickBot="1">
      <c r="A129" s="508"/>
      <c r="B129" s="514"/>
      <c r="C129" s="515"/>
      <c r="D129" s="516"/>
      <c r="E129" s="517" t="s">
        <v>55</v>
      </c>
      <c r="F129" s="518">
        <f>'[2]2.1_RebasedTargets_Volume'!I142</f>
        <v>6</v>
      </c>
      <c r="G129" s="518">
        <f>'[2]2.1_RebasedTargets_Volume'!J142</f>
        <v>2</v>
      </c>
      <c r="H129" s="518">
        <f>'[2]2.1_RebasedTargets_Volume'!K142</f>
        <v>1</v>
      </c>
      <c r="I129" s="518">
        <f>'[2]2.1_RebasedTargets_Volume'!L142</f>
        <v>0</v>
      </c>
      <c r="J129" s="518">
        <f>'[2]2.1_RebasedTargets_Volume'!M142</f>
        <v>1</v>
      </c>
      <c r="K129" s="519">
        <f>'[2]2.1_RebasedTargets_Volume'!N142</f>
        <v>2</v>
      </c>
      <c r="M129" s="518">
        <f>'[2]2.1_RebasedTargets_Volume'!S142</f>
        <v>8</v>
      </c>
      <c r="N129" s="518">
        <f>'[2]2.1_RebasedTargets_Volume'!T142</f>
        <v>2</v>
      </c>
      <c r="O129" s="518">
        <f>'[2]2.1_RebasedTargets_Volume'!U142</f>
        <v>0</v>
      </c>
      <c r="P129" s="518">
        <f>'[2]2.1_RebasedTargets_Volume'!V142</f>
        <v>0</v>
      </c>
      <c r="Q129" s="518">
        <f>'[2]2.1_RebasedTargets_Volume'!W142</f>
        <v>0</v>
      </c>
      <c r="R129" s="519">
        <f>'[2]2.1_RebasedTargets_Volume'!X142</f>
        <v>6</v>
      </c>
      <c r="T129" s="518">
        <f>'[2]2.1_RebasedTargets_Volume'!AC142</f>
        <v>8</v>
      </c>
      <c r="U129" s="518">
        <f>'[2]2.1_RebasedTargets_Volume'!AD142</f>
        <v>0</v>
      </c>
      <c r="V129" s="518">
        <f>'[2]2.1_RebasedTargets_Volume'!AE142</f>
        <v>0</v>
      </c>
      <c r="W129" s="518">
        <f>'[2]2.1_RebasedTargets_Volume'!AF142</f>
        <v>0</v>
      </c>
      <c r="X129" s="518">
        <f>'[2]2.1_RebasedTargets_Volume'!AG142</f>
        <v>0</v>
      </c>
      <c r="Y129" s="519">
        <f>'[2]2.1_RebasedTargets_Volume'!AH142</f>
        <v>8</v>
      </c>
      <c r="AA129" s="518">
        <f>'[2]2.1_RebasedTargets_Volume'!AK142</f>
        <v>3</v>
      </c>
      <c r="AB129" s="518">
        <f>'[2]2.1_RebasedTargets_Volume'!AL142</f>
        <v>0</v>
      </c>
      <c r="AC129" s="518">
        <f>'[2]2.1_RebasedTargets_Volume'!AM142</f>
        <v>0</v>
      </c>
      <c r="AD129" s="518">
        <f>'[2]2.1_RebasedTargets_Volume'!AN142</f>
        <v>0</v>
      </c>
      <c r="AE129" s="518">
        <f>'[2]2.1_RebasedTargets_Volume'!AO142</f>
        <v>0</v>
      </c>
      <c r="AF129" s="519">
        <f>'[2]2.1_RebasedTargets_Volume'!AP142</f>
        <v>-3</v>
      </c>
      <c r="AG129" s="507"/>
      <c r="AH129" s="518">
        <f>'[2]2.1_RebasedTargets_Volume'!AR142</f>
        <v>3</v>
      </c>
      <c r="AI129" s="518">
        <f>'[2]2.1_RebasedTargets_Volume'!AS142</f>
        <v>0</v>
      </c>
      <c r="AJ129" s="518">
        <f>'[2]2.1_RebasedTargets_Volume'!AT142</f>
        <v>0</v>
      </c>
      <c r="AK129" s="518">
        <f>'[2]2.1_RebasedTargets_Volume'!AU142</f>
        <v>0</v>
      </c>
      <c r="AL129" s="518">
        <f>'[2]2.1_RebasedTargets_Volume'!AV142</f>
        <v>0</v>
      </c>
      <c r="AM129" s="519">
        <f>'[2]2.1_RebasedTargets_Volume'!AW142</f>
        <v>-3</v>
      </c>
      <c r="AN129" s="507"/>
      <c r="AO129" s="518">
        <f>'[2]2.1_RebasedTargets_Volume'!AY142</f>
        <v>0</v>
      </c>
      <c r="AP129" s="518">
        <f>'[2]2.1_RebasedTargets_Volume'!AZ142</f>
        <v>0</v>
      </c>
      <c r="AQ129" s="518">
        <f>'[2]2.1_RebasedTargets_Volume'!BA142</f>
        <v>0</v>
      </c>
      <c r="AR129" s="518">
        <f>'[2]2.1_RebasedTargets_Volume'!BB142</f>
        <v>0</v>
      </c>
      <c r="AS129" s="518">
        <f>'[2]2.1_RebasedTargets_Volume'!BC142</f>
        <v>0</v>
      </c>
      <c r="AT129" s="519">
        <f>'[2]2.1_RebasedTargets_Volume'!BD142</f>
        <v>0</v>
      </c>
      <c r="AU129" s="507"/>
      <c r="AV129" s="518">
        <f>'[2]2.1_RebasedTargets_Volume'!BF142</f>
        <v>0</v>
      </c>
      <c r="AW129" s="518">
        <f>'[2]2.1_RebasedTargets_Volume'!BG142</f>
        <v>0</v>
      </c>
      <c r="AX129" s="518">
        <f>'[2]2.1_RebasedTargets_Volume'!BH142</f>
        <v>0</v>
      </c>
      <c r="AY129" s="518">
        <f>'[2]2.1_RebasedTargets_Volume'!BI142</f>
        <v>0</v>
      </c>
      <c r="AZ129" s="518">
        <f>'[2]2.1_RebasedTargets_Volume'!BJ142</f>
        <v>0</v>
      </c>
      <c r="BA129" s="519">
        <f>'[2]2.1_RebasedTargets_Volume'!BK142</f>
        <v>0</v>
      </c>
      <c r="BB129" s="507"/>
      <c r="BC129" s="518">
        <f>'[2]2.1_RebasedTargets_Volume'!BM142</f>
        <v>0</v>
      </c>
      <c r="BD129" s="518">
        <f>'[2]2.1_RebasedTargets_Volume'!BN142</f>
        <v>0</v>
      </c>
      <c r="BE129" s="518">
        <f>'[2]2.1_RebasedTargets_Volume'!BO142</f>
        <v>0</v>
      </c>
      <c r="BF129" s="518">
        <f>'[2]2.1_RebasedTargets_Volume'!BP142</f>
        <v>0</v>
      </c>
      <c r="BG129" s="518">
        <f>'[2]2.1_RebasedTargets_Volume'!BQ142</f>
        <v>0</v>
      </c>
      <c r="BH129" s="519">
        <f>'[2]2.1_RebasedTargets_Volume'!BR142</f>
        <v>0</v>
      </c>
    </row>
    <row r="130" spans="1:60" ht="26.25">
      <c r="A130" s="520" t="s">
        <v>9</v>
      </c>
      <c r="B130" s="501">
        <v>18</v>
      </c>
      <c r="C130" s="502" t="s">
        <v>40</v>
      </c>
      <c r="D130" s="503" t="s">
        <v>58</v>
      </c>
      <c r="E130" s="521" t="s">
        <v>52</v>
      </c>
      <c r="F130" s="505">
        <f>'[2]2.1_RebasedTargets_Volume'!I143</f>
        <v>26</v>
      </c>
      <c r="G130" s="505">
        <f>'[2]2.1_RebasedTargets_Volume'!J143</f>
        <v>26</v>
      </c>
      <c r="H130" s="505">
        <f>'[2]2.1_RebasedTargets_Volume'!K143</f>
        <v>0</v>
      </c>
      <c r="I130" s="505">
        <f>'[2]2.1_RebasedTargets_Volume'!L143</f>
        <v>0</v>
      </c>
      <c r="J130" s="505">
        <f>'[2]2.1_RebasedTargets_Volume'!M143</f>
        <v>0</v>
      </c>
      <c r="K130" s="506">
        <f>'[2]2.1_RebasedTargets_Volume'!N143</f>
        <v>0</v>
      </c>
      <c r="M130" s="505">
        <f>'[2]2.1_RebasedTargets_Volume'!S143</f>
        <v>1</v>
      </c>
      <c r="N130" s="505">
        <f>'[2]2.1_RebasedTargets_Volume'!T143</f>
        <v>1</v>
      </c>
      <c r="O130" s="505">
        <f>'[2]2.1_RebasedTargets_Volume'!U143</f>
        <v>0</v>
      </c>
      <c r="P130" s="505">
        <f>'[2]2.1_RebasedTargets_Volume'!V143</f>
        <v>0</v>
      </c>
      <c r="Q130" s="505">
        <f>'[2]2.1_RebasedTargets_Volume'!W143</f>
        <v>0</v>
      </c>
      <c r="R130" s="506">
        <f>'[2]2.1_RebasedTargets_Volume'!X143</f>
        <v>0</v>
      </c>
      <c r="T130" s="505">
        <f>'[2]2.1_RebasedTargets_Volume'!AC143</f>
        <v>1</v>
      </c>
      <c r="U130" s="505">
        <f>'[2]2.1_RebasedTargets_Volume'!AD143</f>
        <v>1</v>
      </c>
      <c r="V130" s="505">
        <f>'[2]2.1_RebasedTargets_Volume'!AE143</f>
        <v>0</v>
      </c>
      <c r="W130" s="505">
        <f>'[2]2.1_RebasedTargets_Volume'!AF143</f>
        <v>0</v>
      </c>
      <c r="X130" s="505">
        <f>'[2]2.1_RebasedTargets_Volume'!AG143</f>
        <v>0</v>
      </c>
      <c r="Y130" s="506">
        <f>'[2]2.1_RebasedTargets_Volume'!AH143</f>
        <v>0</v>
      </c>
      <c r="AA130" s="505">
        <f>'[2]2.1_RebasedTargets_Volume'!AK143</f>
        <v>0</v>
      </c>
      <c r="AB130" s="505">
        <f>'[2]2.1_RebasedTargets_Volume'!AL143</f>
        <v>0</v>
      </c>
      <c r="AC130" s="505">
        <f>'[2]2.1_RebasedTargets_Volume'!AM143</f>
        <v>0</v>
      </c>
      <c r="AD130" s="505">
        <f>'[2]2.1_RebasedTargets_Volume'!AN143</f>
        <v>0</v>
      </c>
      <c r="AE130" s="505">
        <f>'[2]2.1_RebasedTargets_Volume'!AO143</f>
        <v>0</v>
      </c>
      <c r="AF130" s="506">
        <f>'[2]2.1_RebasedTargets_Volume'!AP143</f>
        <v>0</v>
      </c>
      <c r="AG130" s="507"/>
      <c r="AH130" s="505">
        <f>'[2]2.1_RebasedTargets_Volume'!AR143</f>
        <v>0</v>
      </c>
      <c r="AI130" s="505">
        <f>'[2]2.1_RebasedTargets_Volume'!AS143</f>
        <v>0</v>
      </c>
      <c r="AJ130" s="505">
        <f>'[2]2.1_RebasedTargets_Volume'!AT143</f>
        <v>0</v>
      </c>
      <c r="AK130" s="505">
        <f>'[2]2.1_RebasedTargets_Volume'!AU143</f>
        <v>0</v>
      </c>
      <c r="AL130" s="505">
        <f>'[2]2.1_RebasedTargets_Volume'!AV143</f>
        <v>0</v>
      </c>
      <c r="AM130" s="506">
        <f>'[2]2.1_RebasedTargets_Volume'!AW143</f>
        <v>0</v>
      </c>
      <c r="AN130" s="507"/>
      <c r="AO130" s="505">
        <f>'[2]2.1_RebasedTargets_Volume'!AY143</f>
        <v>0</v>
      </c>
      <c r="AP130" s="505">
        <f>'[2]2.1_RebasedTargets_Volume'!AZ143</f>
        <v>0</v>
      </c>
      <c r="AQ130" s="505">
        <f>'[2]2.1_RebasedTargets_Volume'!BA143</f>
        <v>0</v>
      </c>
      <c r="AR130" s="505">
        <f>'[2]2.1_RebasedTargets_Volume'!BB143</f>
        <v>0</v>
      </c>
      <c r="AS130" s="505">
        <f>'[2]2.1_RebasedTargets_Volume'!BC143</f>
        <v>0</v>
      </c>
      <c r="AT130" s="506">
        <f>'[2]2.1_RebasedTargets_Volume'!BD143</f>
        <v>0</v>
      </c>
      <c r="AU130" s="507"/>
      <c r="AV130" s="505">
        <f>'[2]2.1_RebasedTargets_Volume'!BF143</f>
        <v>0</v>
      </c>
      <c r="AW130" s="505">
        <f>'[2]2.1_RebasedTargets_Volume'!BG143</f>
        <v>0</v>
      </c>
      <c r="AX130" s="505">
        <f>'[2]2.1_RebasedTargets_Volume'!BH143</f>
        <v>0</v>
      </c>
      <c r="AY130" s="505">
        <f>'[2]2.1_RebasedTargets_Volume'!BI143</f>
        <v>0</v>
      </c>
      <c r="AZ130" s="505">
        <f>'[2]2.1_RebasedTargets_Volume'!BJ143</f>
        <v>0</v>
      </c>
      <c r="BA130" s="506">
        <f>'[2]2.1_RebasedTargets_Volume'!BK143</f>
        <v>0</v>
      </c>
      <c r="BB130" s="507"/>
      <c r="BC130" s="505">
        <f>'[2]2.1_RebasedTargets_Volume'!BM143</f>
        <v>0</v>
      </c>
      <c r="BD130" s="505">
        <f>'[2]2.1_RebasedTargets_Volume'!BN143</f>
        <v>0</v>
      </c>
      <c r="BE130" s="505">
        <f>'[2]2.1_RebasedTargets_Volume'!BO143</f>
        <v>0</v>
      </c>
      <c r="BF130" s="505">
        <f>'[2]2.1_RebasedTargets_Volume'!BP143</f>
        <v>0</v>
      </c>
      <c r="BG130" s="505">
        <f>'[2]2.1_RebasedTargets_Volume'!BQ143</f>
        <v>0</v>
      </c>
      <c r="BH130" s="506">
        <f>'[2]2.1_RebasedTargets_Volume'!BR143</f>
        <v>0</v>
      </c>
    </row>
    <row r="131" spans="1:60" ht="13.15">
      <c r="A131" s="508"/>
      <c r="B131" s="509"/>
      <c r="C131" s="510"/>
      <c r="D131" s="511"/>
      <c r="E131" s="504" t="s">
        <v>53</v>
      </c>
      <c r="F131" s="512">
        <f>'[2]2.1_RebasedTargets_Volume'!I144</f>
        <v>0</v>
      </c>
      <c r="G131" s="512">
        <f>'[2]2.1_RebasedTargets_Volume'!J144</f>
        <v>0</v>
      </c>
      <c r="H131" s="512">
        <f>'[2]2.1_RebasedTargets_Volume'!K144</f>
        <v>0</v>
      </c>
      <c r="I131" s="512">
        <f>'[2]2.1_RebasedTargets_Volume'!L144</f>
        <v>0</v>
      </c>
      <c r="J131" s="512">
        <f>'[2]2.1_RebasedTargets_Volume'!M144</f>
        <v>0</v>
      </c>
      <c r="K131" s="513">
        <f>'[2]2.1_RebasedTargets_Volume'!N144</f>
        <v>0</v>
      </c>
      <c r="M131" s="512">
        <f>'[2]2.1_RebasedTargets_Volume'!S144</f>
        <v>0</v>
      </c>
      <c r="N131" s="512">
        <f>'[2]2.1_RebasedTargets_Volume'!T144</f>
        <v>0</v>
      </c>
      <c r="O131" s="512">
        <f>'[2]2.1_RebasedTargets_Volume'!U144</f>
        <v>0</v>
      </c>
      <c r="P131" s="512">
        <f>'[2]2.1_RebasedTargets_Volume'!V144</f>
        <v>0</v>
      </c>
      <c r="Q131" s="512">
        <f>'[2]2.1_RebasedTargets_Volume'!W144</f>
        <v>0</v>
      </c>
      <c r="R131" s="513">
        <f>'[2]2.1_RebasedTargets_Volume'!X144</f>
        <v>0</v>
      </c>
      <c r="T131" s="512">
        <f>'[2]2.1_RebasedTargets_Volume'!AC144</f>
        <v>0</v>
      </c>
      <c r="U131" s="512">
        <f>'[2]2.1_RebasedTargets_Volume'!AD144</f>
        <v>0</v>
      </c>
      <c r="V131" s="512">
        <f>'[2]2.1_RebasedTargets_Volume'!AE144</f>
        <v>0</v>
      </c>
      <c r="W131" s="512">
        <f>'[2]2.1_RebasedTargets_Volume'!AF144</f>
        <v>0</v>
      </c>
      <c r="X131" s="512">
        <f>'[2]2.1_RebasedTargets_Volume'!AG144</f>
        <v>0</v>
      </c>
      <c r="Y131" s="513">
        <f>'[2]2.1_RebasedTargets_Volume'!AH144</f>
        <v>0</v>
      </c>
      <c r="AA131" s="512">
        <f>'[2]2.1_RebasedTargets_Volume'!AK144</f>
        <v>0</v>
      </c>
      <c r="AB131" s="512">
        <f>'[2]2.1_RebasedTargets_Volume'!AL144</f>
        <v>0</v>
      </c>
      <c r="AC131" s="512">
        <f>'[2]2.1_RebasedTargets_Volume'!AM144</f>
        <v>0</v>
      </c>
      <c r="AD131" s="512">
        <f>'[2]2.1_RebasedTargets_Volume'!AN144</f>
        <v>0</v>
      </c>
      <c r="AE131" s="512">
        <f>'[2]2.1_RebasedTargets_Volume'!AO144</f>
        <v>0</v>
      </c>
      <c r="AF131" s="513">
        <f>'[2]2.1_RebasedTargets_Volume'!AP144</f>
        <v>0</v>
      </c>
      <c r="AG131" s="507"/>
      <c r="AH131" s="512">
        <f>'[2]2.1_RebasedTargets_Volume'!AR144</f>
        <v>0</v>
      </c>
      <c r="AI131" s="512">
        <f>'[2]2.1_RebasedTargets_Volume'!AS144</f>
        <v>0</v>
      </c>
      <c r="AJ131" s="512">
        <f>'[2]2.1_RebasedTargets_Volume'!AT144</f>
        <v>0</v>
      </c>
      <c r="AK131" s="512">
        <f>'[2]2.1_RebasedTargets_Volume'!AU144</f>
        <v>0</v>
      </c>
      <c r="AL131" s="512">
        <f>'[2]2.1_RebasedTargets_Volume'!AV144</f>
        <v>0</v>
      </c>
      <c r="AM131" s="513">
        <f>'[2]2.1_RebasedTargets_Volume'!AW144</f>
        <v>0</v>
      </c>
      <c r="AN131" s="507"/>
      <c r="AO131" s="512">
        <f>'[2]2.1_RebasedTargets_Volume'!AY144</f>
        <v>0</v>
      </c>
      <c r="AP131" s="512">
        <f>'[2]2.1_RebasedTargets_Volume'!AZ144</f>
        <v>0</v>
      </c>
      <c r="AQ131" s="512">
        <f>'[2]2.1_RebasedTargets_Volume'!BA144</f>
        <v>0</v>
      </c>
      <c r="AR131" s="512">
        <f>'[2]2.1_RebasedTargets_Volume'!BB144</f>
        <v>0</v>
      </c>
      <c r="AS131" s="512">
        <f>'[2]2.1_RebasedTargets_Volume'!BC144</f>
        <v>0</v>
      </c>
      <c r="AT131" s="513">
        <f>'[2]2.1_RebasedTargets_Volume'!BD144</f>
        <v>0</v>
      </c>
      <c r="AU131" s="507"/>
      <c r="AV131" s="512">
        <f>'[2]2.1_RebasedTargets_Volume'!BF144</f>
        <v>0</v>
      </c>
      <c r="AW131" s="512">
        <f>'[2]2.1_RebasedTargets_Volume'!BG144</f>
        <v>0</v>
      </c>
      <c r="AX131" s="512">
        <f>'[2]2.1_RebasedTargets_Volume'!BH144</f>
        <v>0</v>
      </c>
      <c r="AY131" s="512">
        <f>'[2]2.1_RebasedTargets_Volume'!BI144</f>
        <v>0</v>
      </c>
      <c r="AZ131" s="512">
        <f>'[2]2.1_RebasedTargets_Volume'!BJ144</f>
        <v>0</v>
      </c>
      <c r="BA131" s="513">
        <f>'[2]2.1_RebasedTargets_Volume'!BK144</f>
        <v>0</v>
      </c>
      <c r="BB131" s="507"/>
      <c r="BC131" s="512">
        <f>'[2]2.1_RebasedTargets_Volume'!BM144</f>
        <v>0</v>
      </c>
      <c r="BD131" s="512">
        <f>'[2]2.1_RebasedTargets_Volume'!BN144</f>
        <v>0</v>
      </c>
      <c r="BE131" s="512">
        <f>'[2]2.1_RebasedTargets_Volume'!BO144</f>
        <v>0</v>
      </c>
      <c r="BF131" s="512">
        <f>'[2]2.1_RebasedTargets_Volume'!BP144</f>
        <v>0</v>
      </c>
      <c r="BG131" s="512">
        <f>'[2]2.1_RebasedTargets_Volume'!BQ144</f>
        <v>0</v>
      </c>
      <c r="BH131" s="513">
        <f>'[2]2.1_RebasedTargets_Volume'!BR144</f>
        <v>0</v>
      </c>
    </row>
    <row r="132" spans="1:60" ht="13.15">
      <c r="A132" s="508"/>
      <c r="B132" s="509"/>
      <c r="C132" s="510"/>
      <c r="D132" s="511"/>
      <c r="E132" s="504" t="s">
        <v>54</v>
      </c>
      <c r="F132" s="512">
        <f>'[2]2.1_RebasedTargets_Volume'!I145</f>
        <v>0</v>
      </c>
      <c r="G132" s="512">
        <f>'[2]2.1_RebasedTargets_Volume'!J145</f>
        <v>0</v>
      </c>
      <c r="H132" s="512">
        <f>'[2]2.1_RebasedTargets_Volume'!K145</f>
        <v>0</v>
      </c>
      <c r="I132" s="512">
        <f>'[2]2.1_RebasedTargets_Volume'!L145</f>
        <v>0</v>
      </c>
      <c r="J132" s="512">
        <f>'[2]2.1_RebasedTargets_Volume'!M145</f>
        <v>0</v>
      </c>
      <c r="K132" s="513">
        <f>'[2]2.1_RebasedTargets_Volume'!N145</f>
        <v>0</v>
      </c>
      <c r="M132" s="512">
        <f>'[2]2.1_RebasedTargets_Volume'!S145</f>
        <v>25</v>
      </c>
      <c r="N132" s="512">
        <f>'[2]2.1_RebasedTargets_Volume'!T145</f>
        <v>9</v>
      </c>
      <c r="O132" s="512">
        <f>'[2]2.1_RebasedTargets_Volume'!U145</f>
        <v>0</v>
      </c>
      <c r="P132" s="512">
        <f>'[2]2.1_RebasedTargets_Volume'!V145</f>
        <v>0</v>
      </c>
      <c r="Q132" s="512">
        <f>'[2]2.1_RebasedTargets_Volume'!W145</f>
        <v>0</v>
      </c>
      <c r="R132" s="513">
        <f>'[2]2.1_RebasedTargets_Volume'!X145</f>
        <v>16</v>
      </c>
      <c r="T132" s="512">
        <f>'[2]2.1_RebasedTargets_Volume'!AC145</f>
        <v>25</v>
      </c>
      <c r="U132" s="512">
        <f>'[2]2.1_RebasedTargets_Volume'!AD145</f>
        <v>0</v>
      </c>
      <c r="V132" s="512">
        <f>'[2]2.1_RebasedTargets_Volume'!AE145</f>
        <v>0</v>
      </c>
      <c r="W132" s="512">
        <f>'[2]2.1_RebasedTargets_Volume'!AF145</f>
        <v>0</v>
      </c>
      <c r="X132" s="512">
        <f>'[2]2.1_RebasedTargets_Volume'!AG145</f>
        <v>0</v>
      </c>
      <c r="Y132" s="513">
        <f>'[2]2.1_RebasedTargets_Volume'!AH145</f>
        <v>25</v>
      </c>
      <c r="AA132" s="512">
        <f>'[2]2.1_RebasedTargets_Volume'!AK145</f>
        <v>9</v>
      </c>
      <c r="AB132" s="512">
        <f>'[2]2.1_RebasedTargets_Volume'!AL145</f>
        <v>0</v>
      </c>
      <c r="AC132" s="512">
        <f>'[2]2.1_RebasedTargets_Volume'!AM145</f>
        <v>0</v>
      </c>
      <c r="AD132" s="512">
        <f>'[2]2.1_RebasedTargets_Volume'!AN145</f>
        <v>0</v>
      </c>
      <c r="AE132" s="512">
        <f>'[2]2.1_RebasedTargets_Volume'!AO145</f>
        <v>0</v>
      </c>
      <c r="AF132" s="513">
        <f>'[2]2.1_RebasedTargets_Volume'!AP145</f>
        <v>-9</v>
      </c>
      <c r="AG132" s="507"/>
      <c r="AH132" s="512">
        <f>'[2]2.1_RebasedTargets_Volume'!AR145</f>
        <v>9</v>
      </c>
      <c r="AI132" s="512">
        <f>'[2]2.1_RebasedTargets_Volume'!AS145</f>
        <v>0</v>
      </c>
      <c r="AJ132" s="512">
        <f>'[2]2.1_RebasedTargets_Volume'!AT145</f>
        <v>0</v>
      </c>
      <c r="AK132" s="512">
        <f>'[2]2.1_RebasedTargets_Volume'!AU145</f>
        <v>0</v>
      </c>
      <c r="AL132" s="512">
        <f>'[2]2.1_RebasedTargets_Volume'!AV145</f>
        <v>0</v>
      </c>
      <c r="AM132" s="513">
        <f>'[2]2.1_RebasedTargets_Volume'!AW145</f>
        <v>-9</v>
      </c>
      <c r="AN132" s="507"/>
      <c r="AO132" s="512">
        <f>'[2]2.1_RebasedTargets_Volume'!AY145</f>
        <v>0</v>
      </c>
      <c r="AP132" s="512">
        <f>'[2]2.1_RebasedTargets_Volume'!AZ145</f>
        <v>0</v>
      </c>
      <c r="AQ132" s="512">
        <f>'[2]2.1_RebasedTargets_Volume'!BA145</f>
        <v>0</v>
      </c>
      <c r="AR132" s="512">
        <f>'[2]2.1_RebasedTargets_Volume'!BB145</f>
        <v>0</v>
      </c>
      <c r="AS132" s="512">
        <f>'[2]2.1_RebasedTargets_Volume'!BC145</f>
        <v>0</v>
      </c>
      <c r="AT132" s="513">
        <f>'[2]2.1_RebasedTargets_Volume'!BD145</f>
        <v>0</v>
      </c>
      <c r="AU132" s="507"/>
      <c r="AV132" s="512">
        <f>'[2]2.1_RebasedTargets_Volume'!BF145</f>
        <v>0</v>
      </c>
      <c r="AW132" s="512">
        <f>'[2]2.1_RebasedTargets_Volume'!BG145</f>
        <v>0</v>
      </c>
      <c r="AX132" s="512">
        <f>'[2]2.1_RebasedTargets_Volume'!BH145</f>
        <v>0</v>
      </c>
      <c r="AY132" s="512">
        <f>'[2]2.1_RebasedTargets_Volume'!BI145</f>
        <v>0</v>
      </c>
      <c r="AZ132" s="512">
        <f>'[2]2.1_RebasedTargets_Volume'!BJ145</f>
        <v>0</v>
      </c>
      <c r="BA132" s="513">
        <f>'[2]2.1_RebasedTargets_Volume'!BK145</f>
        <v>0</v>
      </c>
      <c r="BB132" s="507"/>
      <c r="BC132" s="512">
        <f>'[2]2.1_RebasedTargets_Volume'!BM145</f>
        <v>0</v>
      </c>
      <c r="BD132" s="512">
        <f>'[2]2.1_RebasedTargets_Volume'!BN145</f>
        <v>0</v>
      </c>
      <c r="BE132" s="512">
        <f>'[2]2.1_RebasedTargets_Volume'!BO145</f>
        <v>0</v>
      </c>
      <c r="BF132" s="512">
        <f>'[2]2.1_RebasedTargets_Volume'!BP145</f>
        <v>0</v>
      </c>
      <c r="BG132" s="512">
        <f>'[2]2.1_RebasedTargets_Volume'!BQ145</f>
        <v>0</v>
      </c>
      <c r="BH132" s="513">
        <f>'[2]2.1_RebasedTargets_Volume'!BR145</f>
        <v>0</v>
      </c>
    </row>
    <row r="133" spans="1:60" ht="13.5" thickBot="1">
      <c r="A133" s="508"/>
      <c r="B133" s="514"/>
      <c r="C133" s="515"/>
      <c r="D133" s="516"/>
      <c r="E133" s="517" t="s">
        <v>55</v>
      </c>
      <c r="F133" s="518">
        <f>'[2]2.1_RebasedTargets_Volume'!I146</f>
        <v>52</v>
      </c>
      <c r="G133" s="518">
        <f>'[2]2.1_RebasedTargets_Volume'!J146</f>
        <v>7</v>
      </c>
      <c r="H133" s="518">
        <f>'[2]2.1_RebasedTargets_Volume'!K146</f>
        <v>0</v>
      </c>
      <c r="I133" s="518">
        <f>'[2]2.1_RebasedTargets_Volume'!L146</f>
        <v>0</v>
      </c>
      <c r="J133" s="518">
        <f>'[2]2.1_RebasedTargets_Volume'!M146</f>
        <v>0</v>
      </c>
      <c r="K133" s="519">
        <f>'[2]2.1_RebasedTargets_Volume'!N146</f>
        <v>45</v>
      </c>
      <c r="M133" s="518">
        <f>'[2]2.1_RebasedTargets_Volume'!S146</f>
        <v>52</v>
      </c>
      <c r="N133" s="518">
        <f>'[2]2.1_RebasedTargets_Volume'!T146</f>
        <v>52</v>
      </c>
      <c r="O133" s="518">
        <f>'[2]2.1_RebasedTargets_Volume'!U146</f>
        <v>0</v>
      </c>
      <c r="P133" s="518">
        <f>'[2]2.1_RebasedTargets_Volume'!V146</f>
        <v>0</v>
      </c>
      <c r="Q133" s="518">
        <f>'[2]2.1_RebasedTargets_Volume'!W146</f>
        <v>0</v>
      </c>
      <c r="R133" s="519">
        <f>'[2]2.1_RebasedTargets_Volume'!X146</f>
        <v>0</v>
      </c>
      <c r="T133" s="518">
        <f>'[2]2.1_RebasedTargets_Volume'!AC146</f>
        <v>52</v>
      </c>
      <c r="U133" s="518">
        <f>'[2]2.1_RebasedTargets_Volume'!AD146</f>
        <v>7</v>
      </c>
      <c r="V133" s="518">
        <f>'[2]2.1_RebasedTargets_Volume'!AE146</f>
        <v>0</v>
      </c>
      <c r="W133" s="518">
        <f>'[2]2.1_RebasedTargets_Volume'!AF146</f>
        <v>0</v>
      </c>
      <c r="X133" s="518">
        <f>'[2]2.1_RebasedTargets_Volume'!AG146</f>
        <v>0</v>
      </c>
      <c r="Y133" s="519">
        <f>'[2]2.1_RebasedTargets_Volume'!AH146</f>
        <v>45</v>
      </c>
      <c r="AA133" s="518">
        <f>'[2]2.1_RebasedTargets_Volume'!AK146</f>
        <v>45</v>
      </c>
      <c r="AB133" s="518">
        <f>'[2]2.1_RebasedTargets_Volume'!AL146</f>
        <v>0</v>
      </c>
      <c r="AC133" s="518">
        <f>'[2]2.1_RebasedTargets_Volume'!AM146</f>
        <v>0</v>
      </c>
      <c r="AD133" s="518">
        <f>'[2]2.1_RebasedTargets_Volume'!AN146</f>
        <v>0</v>
      </c>
      <c r="AE133" s="518">
        <f>'[2]2.1_RebasedTargets_Volume'!AO146</f>
        <v>0</v>
      </c>
      <c r="AF133" s="519">
        <f>'[2]2.1_RebasedTargets_Volume'!AP146</f>
        <v>-45</v>
      </c>
      <c r="AG133" s="507"/>
      <c r="AH133" s="518">
        <f>'[2]2.1_RebasedTargets_Volume'!AR146</f>
        <v>45</v>
      </c>
      <c r="AI133" s="518">
        <f>'[2]2.1_RebasedTargets_Volume'!AS146</f>
        <v>0</v>
      </c>
      <c r="AJ133" s="518">
        <f>'[2]2.1_RebasedTargets_Volume'!AT146</f>
        <v>0</v>
      </c>
      <c r="AK133" s="518">
        <f>'[2]2.1_RebasedTargets_Volume'!AU146</f>
        <v>0</v>
      </c>
      <c r="AL133" s="518">
        <f>'[2]2.1_RebasedTargets_Volume'!AV146</f>
        <v>0</v>
      </c>
      <c r="AM133" s="519">
        <f>'[2]2.1_RebasedTargets_Volume'!AW146</f>
        <v>-45</v>
      </c>
      <c r="AN133" s="507"/>
      <c r="AO133" s="518">
        <f>'[2]2.1_RebasedTargets_Volume'!AY146</f>
        <v>0</v>
      </c>
      <c r="AP133" s="518">
        <f>'[2]2.1_RebasedTargets_Volume'!AZ146</f>
        <v>0</v>
      </c>
      <c r="AQ133" s="518">
        <f>'[2]2.1_RebasedTargets_Volume'!BA146</f>
        <v>0</v>
      </c>
      <c r="AR133" s="518">
        <f>'[2]2.1_RebasedTargets_Volume'!BB146</f>
        <v>0</v>
      </c>
      <c r="AS133" s="518">
        <f>'[2]2.1_RebasedTargets_Volume'!BC146</f>
        <v>0</v>
      </c>
      <c r="AT133" s="519">
        <f>'[2]2.1_RebasedTargets_Volume'!BD146</f>
        <v>0</v>
      </c>
      <c r="AU133" s="507"/>
      <c r="AV133" s="518">
        <f>'[2]2.1_RebasedTargets_Volume'!BF146</f>
        <v>0</v>
      </c>
      <c r="AW133" s="518">
        <f>'[2]2.1_RebasedTargets_Volume'!BG146</f>
        <v>0</v>
      </c>
      <c r="AX133" s="518">
        <f>'[2]2.1_RebasedTargets_Volume'!BH146</f>
        <v>0</v>
      </c>
      <c r="AY133" s="518">
        <f>'[2]2.1_RebasedTargets_Volume'!BI146</f>
        <v>0</v>
      </c>
      <c r="AZ133" s="518">
        <f>'[2]2.1_RebasedTargets_Volume'!BJ146</f>
        <v>0</v>
      </c>
      <c r="BA133" s="519">
        <f>'[2]2.1_RebasedTargets_Volume'!BK146</f>
        <v>0</v>
      </c>
      <c r="BB133" s="507"/>
      <c r="BC133" s="518">
        <f>'[2]2.1_RebasedTargets_Volume'!BM146</f>
        <v>0</v>
      </c>
      <c r="BD133" s="518">
        <f>'[2]2.1_RebasedTargets_Volume'!BN146</f>
        <v>0</v>
      </c>
      <c r="BE133" s="518">
        <f>'[2]2.1_RebasedTargets_Volume'!BO146</f>
        <v>0</v>
      </c>
      <c r="BF133" s="518">
        <f>'[2]2.1_RebasedTargets_Volume'!BP146</f>
        <v>0</v>
      </c>
      <c r="BG133" s="518">
        <f>'[2]2.1_RebasedTargets_Volume'!BQ146</f>
        <v>0</v>
      </c>
      <c r="BH133" s="519">
        <f>'[2]2.1_RebasedTargets_Volume'!BR146</f>
        <v>0</v>
      </c>
    </row>
    <row r="134" spans="1:60" ht="25.5">
      <c r="A134" s="520" t="s">
        <v>9</v>
      </c>
      <c r="B134" s="501">
        <v>19</v>
      </c>
      <c r="C134" s="502" t="s">
        <v>41</v>
      </c>
      <c r="D134" s="503" t="s">
        <v>59</v>
      </c>
      <c r="E134" s="521" t="s">
        <v>52</v>
      </c>
      <c r="F134" s="505">
        <f>'[2]2.1_RebasedTargets_Volume'!I147</f>
        <v>2</v>
      </c>
      <c r="G134" s="505">
        <f>'[2]2.1_RebasedTargets_Volume'!J147</f>
        <v>2</v>
      </c>
      <c r="H134" s="505">
        <f>'[2]2.1_RebasedTargets_Volume'!K147</f>
        <v>0</v>
      </c>
      <c r="I134" s="505">
        <f>'[2]2.1_RebasedTargets_Volume'!L147</f>
        <v>0</v>
      </c>
      <c r="J134" s="505">
        <f>'[2]2.1_RebasedTargets_Volume'!M147</f>
        <v>0</v>
      </c>
      <c r="K134" s="506">
        <f>'[2]2.1_RebasedTargets_Volume'!N147</f>
        <v>0</v>
      </c>
      <c r="M134" s="505">
        <f>'[2]2.1_RebasedTargets_Volume'!S147</f>
        <v>2</v>
      </c>
      <c r="N134" s="505">
        <f>'[2]2.1_RebasedTargets_Volume'!T147</f>
        <v>2</v>
      </c>
      <c r="O134" s="505">
        <f>'[2]2.1_RebasedTargets_Volume'!U147</f>
        <v>0</v>
      </c>
      <c r="P134" s="505">
        <f>'[2]2.1_RebasedTargets_Volume'!V147</f>
        <v>0</v>
      </c>
      <c r="Q134" s="505">
        <f>'[2]2.1_RebasedTargets_Volume'!W147</f>
        <v>0</v>
      </c>
      <c r="R134" s="506">
        <f>'[2]2.1_RebasedTargets_Volume'!X147</f>
        <v>0</v>
      </c>
      <c r="T134" s="505">
        <f>'[2]2.1_RebasedTargets_Volume'!AC147</f>
        <v>2</v>
      </c>
      <c r="U134" s="505">
        <f>'[2]2.1_RebasedTargets_Volume'!AD147</f>
        <v>0</v>
      </c>
      <c r="V134" s="505">
        <f>'[2]2.1_RebasedTargets_Volume'!AE147</f>
        <v>0</v>
      </c>
      <c r="W134" s="505">
        <f>'[2]2.1_RebasedTargets_Volume'!AF147</f>
        <v>0</v>
      </c>
      <c r="X134" s="505">
        <f>'[2]2.1_RebasedTargets_Volume'!AG147</f>
        <v>0</v>
      </c>
      <c r="Y134" s="506">
        <f>'[2]2.1_RebasedTargets_Volume'!AH147</f>
        <v>2</v>
      </c>
      <c r="AA134" s="505">
        <f>'[2]2.1_RebasedTargets_Volume'!AK147</f>
        <v>2</v>
      </c>
      <c r="AB134" s="505">
        <f>'[2]2.1_RebasedTargets_Volume'!AL147</f>
        <v>0</v>
      </c>
      <c r="AC134" s="505">
        <f>'[2]2.1_RebasedTargets_Volume'!AM147</f>
        <v>0</v>
      </c>
      <c r="AD134" s="505">
        <f>'[2]2.1_RebasedTargets_Volume'!AN147</f>
        <v>0</v>
      </c>
      <c r="AE134" s="505">
        <f>'[2]2.1_RebasedTargets_Volume'!AO147</f>
        <v>0</v>
      </c>
      <c r="AF134" s="506">
        <f>'[2]2.1_RebasedTargets_Volume'!AP147</f>
        <v>-2</v>
      </c>
      <c r="AG134" s="507"/>
      <c r="AH134" s="505">
        <f>'[2]2.1_RebasedTargets_Volume'!AR147</f>
        <v>2</v>
      </c>
      <c r="AI134" s="505">
        <f>'[2]2.1_RebasedTargets_Volume'!AS147</f>
        <v>0</v>
      </c>
      <c r="AJ134" s="505">
        <f>'[2]2.1_RebasedTargets_Volume'!AT147</f>
        <v>0</v>
      </c>
      <c r="AK134" s="505">
        <f>'[2]2.1_RebasedTargets_Volume'!AU147</f>
        <v>0</v>
      </c>
      <c r="AL134" s="505">
        <f>'[2]2.1_RebasedTargets_Volume'!AV147</f>
        <v>0</v>
      </c>
      <c r="AM134" s="506">
        <f>'[2]2.1_RebasedTargets_Volume'!AW147</f>
        <v>-2</v>
      </c>
      <c r="AN134" s="507"/>
      <c r="AO134" s="505">
        <f>'[2]2.1_RebasedTargets_Volume'!AY147</f>
        <v>0</v>
      </c>
      <c r="AP134" s="505">
        <f>'[2]2.1_RebasedTargets_Volume'!AZ147</f>
        <v>0</v>
      </c>
      <c r="AQ134" s="505">
        <f>'[2]2.1_RebasedTargets_Volume'!BA147</f>
        <v>0</v>
      </c>
      <c r="AR134" s="505">
        <f>'[2]2.1_RebasedTargets_Volume'!BB147</f>
        <v>0</v>
      </c>
      <c r="AS134" s="505">
        <f>'[2]2.1_RebasedTargets_Volume'!BC147</f>
        <v>0</v>
      </c>
      <c r="AT134" s="506">
        <f>'[2]2.1_RebasedTargets_Volume'!BD147</f>
        <v>0</v>
      </c>
      <c r="AU134" s="507"/>
      <c r="AV134" s="505">
        <f>'[2]2.1_RebasedTargets_Volume'!BF147</f>
        <v>0</v>
      </c>
      <c r="AW134" s="505">
        <f>'[2]2.1_RebasedTargets_Volume'!BG147</f>
        <v>0</v>
      </c>
      <c r="AX134" s="505">
        <f>'[2]2.1_RebasedTargets_Volume'!BH147</f>
        <v>0</v>
      </c>
      <c r="AY134" s="505">
        <f>'[2]2.1_RebasedTargets_Volume'!BI147</f>
        <v>0</v>
      </c>
      <c r="AZ134" s="505">
        <f>'[2]2.1_RebasedTargets_Volume'!BJ147</f>
        <v>0</v>
      </c>
      <c r="BA134" s="506">
        <f>'[2]2.1_RebasedTargets_Volume'!BK147</f>
        <v>0</v>
      </c>
      <c r="BB134" s="507"/>
      <c r="BC134" s="505">
        <f>'[2]2.1_RebasedTargets_Volume'!BM147</f>
        <v>0</v>
      </c>
      <c r="BD134" s="505">
        <f>'[2]2.1_RebasedTargets_Volume'!BN147</f>
        <v>0</v>
      </c>
      <c r="BE134" s="505">
        <f>'[2]2.1_RebasedTargets_Volume'!BO147</f>
        <v>0</v>
      </c>
      <c r="BF134" s="505">
        <f>'[2]2.1_RebasedTargets_Volume'!BP147</f>
        <v>0</v>
      </c>
      <c r="BG134" s="505">
        <f>'[2]2.1_RebasedTargets_Volume'!BQ147</f>
        <v>0</v>
      </c>
      <c r="BH134" s="506">
        <f>'[2]2.1_RebasedTargets_Volume'!BR147</f>
        <v>0</v>
      </c>
    </row>
    <row r="135" spans="1:60" ht="13.15">
      <c r="A135" s="508"/>
      <c r="B135" s="509"/>
      <c r="C135" s="510"/>
      <c r="D135" s="511"/>
      <c r="E135" s="504" t="s">
        <v>53</v>
      </c>
      <c r="F135" s="512">
        <f>'[2]2.1_RebasedTargets_Volume'!I148</f>
        <v>0</v>
      </c>
      <c r="G135" s="512">
        <f>'[2]2.1_RebasedTargets_Volume'!J148</f>
        <v>0</v>
      </c>
      <c r="H135" s="512">
        <f>'[2]2.1_RebasedTargets_Volume'!K148</f>
        <v>0</v>
      </c>
      <c r="I135" s="512">
        <f>'[2]2.1_RebasedTargets_Volume'!L148</f>
        <v>0</v>
      </c>
      <c r="J135" s="512">
        <f>'[2]2.1_RebasedTargets_Volume'!M148</f>
        <v>0</v>
      </c>
      <c r="K135" s="513">
        <f>'[2]2.1_RebasedTargets_Volume'!N148</f>
        <v>0</v>
      </c>
      <c r="M135" s="512">
        <f>'[2]2.1_RebasedTargets_Volume'!S148</f>
        <v>0</v>
      </c>
      <c r="N135" s="512">
        <f>'[2]2.1_RebasedTargets_Volume'!T148</f>
        <v>0</v>
      </c>
      <c r="O135" s="512">
        <f>'[2]2.1_RebasedTargets_Volume'!U148</f>
        <v>0</v>
      </c>
      <c r="P135" s="512">
        <f>'[2]2.1_RebasedTargets_Volume'!V148</f>
        <v>0</v>
      </c>
      <c r="Q135" s="512">
        <f>'[2]2.1_RebasedTargets_Volume'!W148</f>
        <v>0</v>
      </c>
      <c r="R135" s="513">
        <f>'[2]2.1_RebasedTargets_Volume'!X148</f>
        <v>0</v>
      </c>
      <c r="T135" s="512">
        <f>'[2]2.1_RebasedTargets_Volume'!AC148</f>
        <v>0</v>
      </c>
      <c r="U135" s="512">
        <f>'[2]2.1_RebasedTargets_Volume'!AD148</f>
        <v>0</v>
      </c>
      <c r="V135" s="512">
        <f>'[2]2.1_RebasedTargets_Volume'!AE148</f>
        <v>0</v>
      </c>
      <c r="W135" s="512">
        <f>'[2]2.1_RebasedTargets_Volume'!AF148</f>
        <v>0</v>
      </c>
      <c r="X135" s="512">
        <f>'[2]2.1_RebasedTargets_Volume'!AG148</f>
        <v>0</v>
      </c>
      <c r="Y135" s="513">
        <f>'[2]2.1_RebasedTargets_Volume'!AH148</f>
        <v>0</v>
      </c>
      <c r="AA135" s="512">
        <f>'[2]2.1_RebasedTargets_Volume'!AK148</f>
        <v>0</v>
      </c>
      <c r="AB135" s="512">
        <f>'[2]2.1_RebasedTargets_Volume'!AL148</f>
        <v>0</v>
      </c>
      <c r="AC135" s="512">
        <f>'[2]2.1_RebasedTargets_Volume'!AM148</f>
        <v>0</v>
      </c>
      <c r="AD135" s="512">
        <f>'[2]2.1_RebasedTargets_Volume'!AN148</f>
        <v>0</v>
      </c>
      <c r="AE135" s="512">
        <f>'[2]2.1_RebasedTargets_Volume'!AO148</f>
        <v>0</v>
      </c>
      <c r="AF135" s="513">
        <f>'[2]2.1_RebasedTargets_Volume'!AP148</f>
        <v>0</v>
      </c>
      <c r="AG135" s="507"/>
      <c r="AH135" s="512">
        <f>'[2]2.1_RebasedTargets_Volume'!AR148</f>
        <v>0</v>
      </c>
      <c r="AI135" s="512">
        <f>'[2]2.1_RebasedTargets_Volume'!AS148</f>
        <v>0</v>
      </c>
      <c r="AJ135" s="512">
        <f>'[2]2.1_RebasedTargets_Volume'!AT148</f>
        <v>0</v>
      </c>
      <c r="AK135" s="512">
        <f>'[2]2.1_RebasedTargets_Volume'!AU148</f>
        <v>0</v>
      </c>
      <c r="AL135" s="512">
        <f>'[2]2.1_RebasedTargets_Volume'!AV148</f>
        <v>0</v>
      </c>
      <c r="AM135" s="513">
        <f>'[2]2.1_RebasedTargets_Volume'!AW148</f>
        <v>0</v>
      </c>
      <c r="AN135" s="507"/>
      <c r="AO135" s="512">
        <f>'[2]2.1_RebasedTargets_Volume'!AY148</f>
        <v>0</v>
      </c>
      <c r="AP135" s="512">
        <f>'[2]2.1_RebasedTargets_Volume'!AZ148</f>
        <v>0</v>
      </c>
      <c r="AQ135" s="512">
        <f>'[2]2.1_RebasedTargets_Volume'!BA148</f>
        <v>0</v>
      </c>
      <c r="AR135" s="512">
        <f>'[2]2.1_RebasedTargets_Volume'!BB148</f>
        <v>0</v>
      </c>
      <c r="AS135" s="512">
        <f>'[2]2.1_RebasedTargets_Volume'!BC148</f>
        <v>0</v>
      </c>
      <c r="AT135" s="513">
        <f>'[2]2.1_RebasedTargets_Volume'!BD148</f>
        <v>0</v>
      </c>
      <c r="AU135" s="507"/>
      <c r="AV135" s="512">
        <f>'[2]2.1_RebasedTargets_Volume'!BF148</f>
        <v>0</v>
      </c>
      <c r="AW135" s="512">
        <f>'[2]2.1_RebasedTargets_Volume'!BG148</f>
        <v>0</v>
      </c>
      <c r="AX135" s="512">
        <f>'[2]2.1_RebasedTargets_Volume'!BH148</f>
        <v>0</v>
      </c>
      <c r="AY135" s="512">
        <f>'[2]2.1_RebasedTargets_Volume'!BI148</f>
        <v>0</v>
      </c>
      <c r="AZ135" s="512">
        <f>'[2]2.1_RebasedTargets_Volume'!BJ148</f>
        <v>0</v>
      </c>
      <c r="BA135" s="513">
        <f>'[2]2.1_RebasedTargets_Volume'!BK148</f>
        <v>0</v>
      </c>
      <c r="BB135" s="507"/>
      <c r="BC135" s="512">
        <f>'[2]2.1_RebasedTargets_Volume'!BM148</f>
        <v>0</v>
      </c>
      <c r="BD135" s="512">
        <f>'[2]2.1_RebasedTargets_Volume'!BN148</f>
        <v>0</v>
      </c>
      <c r="BE135" s="512">
        <f>'[2]2.1_RebasedTargets_Volume'!BO148</f>
        <v>0</v>
      </c>
      <c r="BF135" s="512">
        <f>'[2]2.1_RebasedTargets_Volume'!BP148</f>
        <v>0</v>
      </c>
      <c r="BG135" s="512">
        <f>'[2]2.1_RebasedTargets_Volume'!BQ148</f>
        <v>0</v>
      </c>
      <c r="BH135" s="513">
        <f>'[2]2.1_RebasedTargets_Volume'!BR148</f>
        <v>0</v>
      </c>
    </row>
    <row r="136" spans="1:60" ht="13.15">
      <c r="A136" s="508"/>
      <c r="B136" s="509"/>
      <c r="C136" s="510"/>
      <c r="D136" s="511"/>
      <c r="E136" s="504" t="s">
        <v>54</v>
      </c>
      <c r="F136" s="512">
        <f>'[2]2.1_RebasedTargets_Volume'!I149</f>
        <v>0</v>
      </c>
      <c r="G136" s="512">
        <f>'[2]2.1_RebasedTargets_Volume'!J149</f>
        <v>0</v>
      </c>
      <c r="H136" s="512">
        <f>'[2]2.1_RebasedTargets_Volume'!K149</f>
        <v>0</v>
      </c>
      <c r="I136" s="512">
        <f>'[2]2.1_RebasedTargets_Volume'!L149</f>
        <v>0</v>
      </c>
      <c r="J136" s="512">
        <f>'[2]2.1_RebasedTargets_Volume'!M149</f>
        <v>0</v>
      </c>
      <c r="K136" s="513">
        <f>'[2]2.1_RebasedTargets_Volume'!N149</f>
        <v>0</v>
      </c>
      <c r="M136" s="512">
        <f>'[2]2.1_RebasedTargets_Volume'!S149</f>
        <v>0</v>
      </c>
      <c r="N136" s="512">
        <f>'[2]2.1_RebasedTargets_Volume'!T149</f>
        <v>0</v>
      </c>
      <c r="O136" s="512">
        <f>'[2]2.1_RebasedTargets_Volume'!U149</f>
        <v>0</v>
      </c>
      <c r="P136" s="512">
        <f>'[2]2.1_RebasedTargets_Volume'!V149</f>
        <v>0</v>
      </c>
      <c r="Q136" s="512">
        <f>'[2]2.1_RebasedTargets_Volume'!W149</f>
        <v>0</v>
      </c>
      <c r="R136" s="513">
        <f>'[2]2.1_RebasedTargets_Volume'!X149</f>
        <v>0</v>
      </c>
      <c r="T136" s="512">
        <f>'[2]2.1_RebasedTargets_Volume'!AC149</f>
        <v>0</v>
      </c>
      <c r="U136" s="512">
        <f>'[2]2.1_RebasedTargets_Volume'!AD149</f>
        <v>0</v>
      </c>
      <c r="V136" s="512">
        <f>'[2]2.1_RebasedTargets_Volume'!AE149</f>
        <v>0</v>
      </c>
      <c r="W136" s="512">
        <f>'[2]2.1_RebasedTargets_Volume'!AF149</f>
        <v>0</v>
      </c>
      <c r="X136" s="512">
        <f>'[2]2.1_RebasedTargets_Volume'!AG149</f>
        <v>0</v>
      </c>
      <c r="Y136" s="513">
        <f>'[2]2.1_RebasedTargets_Volume'!AH149</f>
        <v>0</v>
      </c>
      <c r="AA136" s="512">
        <f>'[2]2.1_RebasedTargets_Volume'!AK149</f>
        <v>0</v>
      </c>
      <c r="AB136" s="512">
        <f>'[2]2.1_RebasedTargets_Volume'!AL149</f>
        <v>0</v>
      </c>
      <c r="AC136" s="512">
        <f>'[2]2.1_RebasedTargets_Volume'!AM149</f>
        <v>0</v>
      </c>
      <c r="AD136" s="512">
        <f>'[2]2.1_RebasedTargets_Volume'!AN149</f>
        <v>0</v>
      </c>
      <c r="AE136" s="512">
        <f>'[2]2.1_RebasedTargets_Volume'!AO149</f>
        <v>0</v>
      </c>
      <c r="AF136" s="513">
        <f>'[2]2.1_RebasedTargets_Volume'!AP149</f>
        <v>0</v>
      </c>
      <c r="AG136" s="507"/>
      <c r="AH136" s="512">
        <f>'[2]2.1_RebasedTargets_Volume'!AR149</f>
        <v>0</v>
      </c>
      <c r="AI136" s="512">
        <f>'[2]2.1_RebasedTargets_Volume'!AS149</f>
        <v>0</v>
      </c>
      <c r="AJ136" s="512">
        <f>'[2]2.1_RebasedTargets_Volume'!AT149</f>
        <v>0</v>
      </c>
      <c r="AK136" s="512">
        <f>'[2]2.1_RebasedTargets_Volume'!AU149</f>
        <v>0</v>
      </c>
      <c r="AL136" s="512">
        <f>'[2]2.1_RebasedTargets_Volume'!AV149</f>
        <v>0</v>
      </c>
      <c r="AM136" s="513">
        <f>'[2]2.1_RebasedTargets_Volume'!AW149</f>
        <v>0</v>
      </c>
      <c r="AN136" s="507"/>
      <c r="AO136" s="512">
        <f>'[2]2.1_RebasedTargets_Volume'!AY149</f>
        <v>0</v>
      </c>
      <c r="AP136" s="512">
        <f>'[2]2.1_RebasedTargets_Volume'!AZ149</f>
        <v>0</v>
      </c>
      <c r="AQ136" s="512">
        <f>'[2]2.1_RebasedTargets_Volume'!BA149</f>
        <v>0</v>
      </c>
      <c r="AR136" s="512">
        <f>'[2]2.1_RebasedTargets_Volume'!BB149</f>
        <v>0</v>
      </c>
      <c r="AS136" s="512">
        <f>'[2]2.1_RebasedTargets_Volume'!BC149</f>
        <v>0</v>
      </c>
      <c r="AT136" s="513">
        <f>'[2]2.1_RebasedTargets_Volume'!BD149</f>
        <v>0</v>
      </c>
      <c r="AU136" s="507"/>
      <c r="AV136" s="512">
        <f>'[2]2.1_RebasedTargets_Volume'!BF149</f>
        <v>0</v>
      </c>
      <c r="AW136" s="512">
        <f>'[2]2.1_RebasedTargets_Volume'!BG149</f>
        <v>0</v>
      </c>
      <c r="AX136" s="512">
        <f>'[2]2.1_RebasedTargets_Volume'!BH149</f>
        <v>0</v>
      </c>
      <c r="AY136" s="512">
        <f>'[2]2.1_RebasedTargets_Volume'!BI149</f>
        <v>0</v>
      </c>
      <c r="AZ136" s="512">
        <f>'[2]2.1_RebasedTargets_Volume'!BJ149</f>
        <v>0</v>
      </c>
      <c r="BA136" s="513">
        <f>'[2]2.1_RebasedTargets_Volume'!BK149</f>
        <v>0</v>
      </c>
      <c r="BB136" s="507"/>
      <c r="BC136" s="512">
        <f>'[2]2.1_RebasedTargets_Volume'!BM149</f>
        <v>0</v>
      </c>
      <c r="BD136" s="512">
        <f>'[2]2.1_RebasedTargets_Volume'!BN149</f>
        <v>0</v>
      </c>
      <c r="BE136" s="512">
        <f>'[2]2.1_RebasedTargets_Volume'!BO149</f>
        <v>0</v>
      </c>
      <c r="BF136" s="512">
        <f>'[2]2.1_RebasedTargets_Volume'!BP149</f>
        <v>0</v>
      </c>
      <c r="BG136" s="512">
        <f>'[2]2.1_RebasedTargets_Volume'!BQ149</f>
        <v>0</v>
      </c>
      <c r="BH136" s="513">
        <f>'[2]2.1_RebasedTargets_Volume'!BR149</f>
        <v>0</v>
      </c>
    </row>
    <row r="137" spans="1:60" ht="13.5" thickBot="1">
      <c r="A137" s="508"/>
      <c r="B137" s="514"/>
      <c r="C137" s="515"/>
      <c r="D137" s="516"/>
      <c r="E137" s="517" t="s">
        <v>55</v>
      </c>
      <c r="F137" s="518">
        <f>'[2]2.1_RebasedTargets_Volume'!I150</f>
        <v>6</v>
      </c>
      <c r="G137" s="518">
        <f>'[2]2.1_RebasedTargets_Volume'!J150</f>
        <v>1</v>
      </c>
      <c r="H137" s="518">
        <f>'[2]2.1_RebasedTargets_Volume'!K150</f>
        <v>0</v>
      </c>
      <c r="I137" s="518">
        <f>'[2]2.1_RebasedTargets_Volume'!L150</f>
        <v>0</v>
      </c>
      <c r="J137" s="518">
        <f>'[2]2.1_RebasedTargets_Volume'!M150</f>
        <v>0</v>
      </c>
      <c r="K137" s="519">
        <f>'[2]2.1_RebasedTargets_Volume'!N150</f>
        <v>5</v>
      </c>
      <c r="M137" s="518">
        <f>'[2]2.1_RebasedTargets_Volume'!S150</f>
        <v>6</v>
      </c>
      <c r="N137" s="518">
        <f>'[2]2.1_RebasedTargets_Volume'!T150</f>
        <v>0</v>
      </c>
      <c r="O137" s="518">
        <f>'[2]2.1_RebasedTargets_Volume'!U150</f>
        <v>0</v>
      </c>
      <c r="P137" s="518">
        <f>'[2]2.1_RebasedTargets_Volume'!V150</f>
        <v>0</v>
      </c>
      <c r="Q137" s="518">
        <f>'[2]2.1_RebasedTargets_Volume'!W150</f>
        <v>3</v>
      </c>
      <c r="R137" s="519">
        <f>'[2]2.1_RebasedTargets_Volume'!X150</f>
        <v>3</v>
      </c>
      <c r="T137" s="518">
        <f>'[2]2.1_RebasedTargets_Volume'!AC150</f>
        <v>6</v>
      </c>
      <c r="U137" s="518">
        <f>'[2]2.1_RebasedTargets_Volume'!AD150</f>
        <v>0</v>
      </c>
      <c r="V137" s="518">
        <f>'[2]2.1_RebasedTargets_Volume'!AE150</f>
        <v>0</v>
      </c>
      <c r="W137" s="518">
        <f>'[2]2.1_RebasedTargets_Volume'!AF150</f>
        <v>0</v>
      </c>
      <c r="X137" s="518">
        <f>'[2]2.1_RebasedTargets_Volume'!AG150</f>
        <v>0</v>
      </c>
      <c r="Y137" s="519">
        <f>'[2]2.1_RebasedTargets_Volume'!AH150</f>
        <v>6</v>
      </c>
      <c r="AA137" s="518">
        <f>'[2]2.1_RebasedTargets_Volume'!AK150</f>
        <v>3</v>
      </c>
      <c r="AB137" s="518">
        <f>'[2]2.1_RebasedTargets_Volume'!AL150</f>
        <v>0</v>
      </c>
      <c r="AC137" s="518">
        <f>'[2]2.1_RebasedTargets_Volume'!AM150</f>
        <v>0</v>
      </c>
      <c r="AD137" s="518">
        <f>'[2]2.1_RebasedTargets_Volume'!AN150</f>
        <v>0</v>
      </c>
      <c r="AE137" s="518">
        <f>'[2]2.1_RebasedTargets_Volume'!AO150</f>
        <v>0</v>
      </c>
      <c r="AF137" s="519">
        <f>'[2]2.1_RebasedTargets_Volume'!AP150</f>
        <v>-3</v>
      </c>
      <c r="AG137" s="507"/>
      <c r="AH137" s="518">
        <f>'[2]2.1_RebasedTargets_Volume'!AR150</f>
        <v>3</v>
      </c>
      <c r="AI137" s="518">
        <f>'[2]2.1_RebasedTargets_Volume'!AS150</f>
        <v>0</v>
      </c>
      <c r="AJ137" s="518">
        <f>'[2]2.1_RebasedTargets_Volume'!AT150</f>
        <v>0</v>
      </c>
      <c r="AK137" s="518">
        <f>'[2]2.1_RebasedTargets_Volume'!AU150</f>
        <v>0</v>
      </c>
      <c r="AL137" s="518">
        <f>'[2]2.1_RebasedTargets_Volume'!AV150</f>
        <v>0</v>
      </c>
      <c r="AM137" s="519">
        <f>'[2]2.1_RebasedTargets_Volume'!AW150</f>
        <v>-3</v>
      </c>
      <c r="AN137" s="507"/>
      <c r="AO137" s="518">
        <f>'[2]2.1_RebasedTargets_Volume'!AY150</f>
        <v>0</v>
      </c>
      <c r="AP137" s="518">
        <f>'[2]2.1_RebasedTargets_Volume'!AZ150</f>
        <v>0</v>
      </c>
      <c r="AQ137" s="518">
        <f>'[2]2.1_RebasedTargets_Volume'!BA150</f>
        <v>0</v>
      </c>
      <c r="AR137" s="518">
        <f>'[2]2.1_RebasedTargets_Volume'!BB150</f>
        <v>0</v>
      </c>
      <c r="AS137" s="518">
        <f>'[2]2.1_RebasedTargets_Volume'!BC150</f>
        <v>0</v>
      </c>
      <c r="AT137" s="519">
        <f>'[2]2.1_RebasedTargets_Volume'!BD150</f>
        <v>0</v>
      </c>
      <c r="AU137" s="507"/>
      <c r="AV137" s="518">
        <f>'[2]2.1_RebasedTargets_Volume'!BF150</f>
        <v>0</v>
      </c>
      <c r="AW137" s="518">
        <f>'[2]2.1_RebasedTargets_Volume'!BG150</f>
        <v>0</v>
      </c>
      <c r="AX137" s="518">
        <f>'[2]2.1_RebasedTargets_Volume'!BH150</f>
        <v>0</v>
      </c>
      <c r="AY137" s="518">
        <f>'[2]2.1_RebasedTargets_Volume'!BI150</f>
        <v>0</v>
      </c>
      <c r="AZ137" s="518">
        <f>'[2]2.1_RebasedTargets_Volume'!BJ150</f>
        <v>0</v>
      </c>
      <c r="BA137" s="519">
        <f>'[2]2.1_RebasedTargets_Volume'!BK150</f>
        <v>0</v>
      </c>
      <c r="BB137" s="507"/>
      <c r="BC137" s="518">
        <f>'[2]2.1_RebasedTargets_Volume'!BM150</f>
        <v>0</v>
      </c>
      <c r="BD137" s="518">
        <f>'[2]2.1_RebasedTargets_Volume'!BN150</f>
        <v>0</v>
      </c>
      <c r="BE137" s="518">
        <f>'[2]2.1_RebasedTargets_Volume'!BO150</f>
        <v>0</v>
      </c>
      <c r="BF137" s="518">
        <f>'[2]2.1_RebasedTargets_Volume'!BP150</f>
        <v>0</v>
      </c>
      <c r="BG137" s="518">
        <f>'[2]2.1_RebasedTargets_Volume'!BQ150</f>
        <v>0</v>
      </c>
      <c r="BH137" s="519">
        <f>'[2]2.1_RebasedTargets_Volume'!BR150</f>
        <v>0</v>
      </c>
    </row>
    <row r="138" spans="1:60" ht="25.5">
      <c r="A138" s="520" t="s">
        <v>9</v>
      </c>
      <c r="B138" s="501">
        <v>28</v>
      </c>
      <c r="C138" s="502" t="s">
        <v>42</v>
      </c>
      <c r="D138" s="503" t="s">
        <v>60</v>
      </c>
      <c r="E138" s="521" t="s">
        <v>52</v>
      </c>
      <c r="F138" s="505">
        <f>'[2]2.1_RebasedTargets_Volume'!I151</f>
        <v>8</v>
      </c>
      <c r="G138" s="505">
        <f>'[2]2.1_RebasedTargets_Volume'!J151</f>
        <v>0</v>
      </c>
      <c r="H138" s="505">
        <f>'[2]2.1_RebasedTargets_Volume'!K151</f>
        <v>0</v>
      </c>
      <c r="I138" s="505">
        <f>'[2]2.1_RebasedTargets_Volume'!L151</f>
        <v>0</v>
      </c>
      <c r="J138" s="505">
        <f>'[2]2.1_RebasedTargets_Volume'!M151</f>
        <v>0</v>
      </c>
      <c r="K138" s="506">
        <f>'[2]2.1_RebasedTargets_Volume'!N151</f>
        <v>8</v>
      </c>
      <c r="M138" s="505">
        <f>'[2]2.1_RebasedTargets_Volume'!S151</f>
        <v>0</v>
      </c>
      <c r="N138" s="505">
        <f>'[2]2.1_RebasedTargets_Volume'!T151</f>
        <v>0</v>
      </c>
      <c r="O138" s="505">
        <f>'[2]2.1_RebasedTargets_Volume'!U151</f>
        <v>0</v>
      </c>
      <c r="P138" s="505">
        <f>'[2]2.1_RebasedTargets_Volume'!V151</f>
        <v>0</v>
      </c>
      <c r="Q138" s="505">
        <f>'[2]2.1_RebasedTargets_Volume'!W151</f>
        <v>0</v>
      </c>
      <c r="R138" s="506">
        <f>'[2]2.1_RebasedTargets_Volume'!X151</f>
        <v>0</v>
      </c>
      <c r="T138" s="505">
        <f>'[2]2.1_RebasedTargets_Volume'!AC151</f>
        <v>0</v>
      </c>
      <c r="U138" s="505">
        <f>'[2]2.1_RebasedTargets_Volume'!AD151</f>
        <v>0</v>
      </c>
      <c r="V138" s="505">
        <f>'[2]2.1_RebasedTargets_Volume'!AE151</f>
        <v>0</v>
      </c>
      <c r="W138" s="505">
        <f>'[2]2.1_RebasedTargets_Volume'!AF151</f>
        <v>0</v>
      </c>
      <c r="X138" s="505">
        <f>'[2]2.1_RebasedTargets_Volume'!AG151</f>
        <v>0</v>
      </c>
      <c r="Y138" s="506">
        <f>'[2]2.1_RebasedTargets_Volume'!AH151</f>
        <v>0</v>
      </c>
      <c r="AA138" s="505">
        <f>'[2]2.1_RebasedTargets_Volume'!AK151</f>
        <v>0</v>
      </c>
      <c r="AB138" s="505">
        <f>'[2]2.1_RebasedTargets_Volume'!AL151</f>
        <v>0</v>
      </c>
      <c r="AC138" s="505">
        <f>'[2]2.1_RebasedTargets_Volume'!AM151</f>
        <v>0</v>
      </c>
      <c r="AD138" s="505">
        <f>'[2]2.1_RebasedTargets_Volume'!AN151</f>
        <v>0</v>
      </c>
      <c r="AE138" s="505">
        <f>'[2]2.1_RebasedTargets_Volume'!AO151</f>
        <v>0</v>
      </c>
      <c r="AF138" s="506">
        <f>'[2]2.1_RebasedTargets_Volume'!AP151</f>
        <v>0</v>
      </c>
      <c r="AG138" s="507"/>
      <c r="AH138" s="505">
        <f>'[2]2.1_RebasedTargets_Volume'!AR151</f>
        <v>0</v>
      </c>
      <c r="AI138" s="505">
        <f>'[2]2.1_RebasedTargets_Volume'!AS151</f>
        <v>0</v>
      </c>
      <c r="AJ138" s="505">
        <f>'[2]2.1_RebasedTargets_Volume'!AT151</f>
        <v>0</v>
      </c>
      <c r="AK138" s="505">
        <f>'[2]2.1_RebasedTargets_Volume'!AU151</f>
        <v>0</v>
      </c>
      <c r="AL138" s="505">
        <f>'[2]2.1_RebasedTargets_Volume'!AV151</f>
        <v>0</v>
      </c>
      <c r="AM138" s="506">
        <f>'[2]2.1_RebasedTargets_Volume'!AW151</f>
        <v>0</v>
      </c>
      <c r="AN138" s="507"/>
      <c r="AO138" s="505">
        <f>'[2]2.1_RebasedTargets_Volume'!AY151</f>
        <v>0</v>
      </c>
      <c r="AP138" s="505">
        <f>'[2]2.1_RebasedTargets_Volume'!AZ151</f>
        <v>0</v>
      </c>
      <c r="AQ138" s="505">
        <f>'[2]2.1_RebasedTargets_Volume'!BA151</f>
        <v>0</v>
      </c>
      <c r="AR138" s="505">
        <f>'[2]2.1_RebasedTargets_Volume'!BB151</f>
        <v>0</v>
      </c>
      <c r="AS138" s="505">
        <f>'[2]2.1_RebasedTargets_Volume'!BC151</f>
        <v>0</v>
      </c>
      <c r="AT138" s="506">
        <f>'[2]2.1_RebasedTargets_Volume'!BD151</f>
        <v>0</v>
      </c>
      <c r="AU138" s="507"/>
      <c r="AV138" s="505">
        <f>'[2]2.1_RebasedTargets_Volume'!BF151</f>
        <v>0</v>
      </c>
      <c r="AW138" s="505">
        <f>'[2]2.1_RebasedTargets_Volume'!BG151</f>
        <v>0</v>
      </c>
      <c r="AX138" s="505">
        <f>'[2]2.1_RebasedTargets_Volume'!BH151</f>
        <v>0</v>
      </c>
      <c r="AY138" s="505">
        <f>'[2]2.1_RebasedTargets_Volume'!BI151</f>
        <v>0</v>
      </c>
      <c r="AZ138" s="505">
        <f>'[2]2.1_RebasedTargets_Volume'!BJ151</f>
        <v>0</v>
      </c>
      <c r="BA138" s="506">
        <f>'[2]2.1_RebasedTargets_Volume'!BK151</f>
        <v>0</v>
      </c>
      <c r="BB138" s="507"/>
      <c r="BC138" s="505">
        <f>'[2]2.1_RebasedTargets_Volume'!BM151</f>
        <v>0</v>
      </c>
      <c r="BD138" s="505">
        <f>'[2]2.1_RebasedTargets_Volume'!BN151</f>
        <v>0</v>
      </c>
      <c r="BE138" s="505">
        <f>'[2]2.1_RebasedTargets_Volume'!BO151</f>
        <v>0</v>
      </c>
      <c r="BF138" s="505">
        <f>'[2]2.1_RebasedTargets_Volume'!BP151</f>
        <v>0</v>
      </c>
      <c r="BG138" s="505">
        <f>'[2]2.1_RebasedTargets_Volume'!BQ151</f>
        <v>0</v>
      </c>
      <c r="BH138" s="506">
        <f>'[2]2.1_RebasedTargets_Volume'!BR151</f>
        <v>0</v>
      </c>
    </row>
    <row r="139" spans="1:60" ht="13.15">
      <c r="A139" s="508"/>
      <c r="B139" s="509"/>
      <c r="C139" s="510"/>
      <c r="D139" s="511"/>
      <c r="E139" s="504" t="s">
        <v>53</v>
      </c>
      <c r="F139" s="512">
        <f>'[2]2.1_RebasedTargets_Volume'!I152</f>
        <v>0</v>
      </c>
      <c r="G139" s="512">
        <f>'[2]2.1_RebasedTargets_Volume'!J152</f>
        <v>0</v>
      </c>
      <c r="H139" s="512">
        <f>'[2]2.1_RebasedTargets_Volume'!K152</f>
        <v>0</v>
      </c>
      <c r="I139" s="512">
        <f>'[2]2.1_RebasedTargets_Volume'!L152</f>
        <v>0</v>
      </c>
      <c r="J139" s="512">
        <f>'[2]2.1_RebasedTargets_Volume'!M152</f>
        <v>0</v>
      </c>
      <c r="K139" s="513">
        <f>'[2]2.1_RebasedTargets_Volume'!N152</f>
        <v>0</v>
      </c>
      <c r="M139" s="512">
        <f>'[2]2.1_RebasedTargets_Volume'!S152</f>
        <v>0</v>
      </c>
      <c r="N139" s="512">
        <f>'[2]2.1_RebasedTargets_Volume'!T152</f>
        <v>0</v>
      </c>
      <c r="O139" s="512">
        <f>'[2]2.1_RebasedTargets_Volume'!U152</f>
        <v>0</v>
      </c>
      <c r="P139" s="512">
        <f>'[2]2.1_RebasedTargets_Volume'!V152</f>
        <v>0</v>
      </c>
      <c r="Q139" s="512">
        <f>'[2]2.1_RebasedTargets_Volume'!W152</f>
        <v>0</v>
      </c>
      <c r="R139" s="513">
        <f>'[2]2.1_RebasedTargets_Volume'!X152</f>
        <v>0</v>
      </c>
      <c r="T139" s="512">
        <f>'[2]2.1_RebasedTargets_Volume'!AC152</f>
        <v>0</v>
      </c>
      <c r="U139" s="512">
        <f>'[2]2.1_RebasedTargets_Volume'!AD152</f>
        <v>0</v>
      </c>
      <c r="V139" s="512">
        <f>'[2]2.1_RebasedTargets_Volume'!AE152</f>
        <v>0</v>
      </c>
      <c r="W139" s="512">
        <f>'[2]2.1_RebasedTargets_Volume'!AF152</f>
        <v>0</v>
      </c>
      <c r="X139" s="512">
        <f>'[2]2.1_RebasedTargets_Volume'!AG152</f>
        <v>0</v>
      </c>
      <c r="Y139" s="513">
        <f>'[2]2.1_RebasedTargets_Volume'!AH152</f>
        <v>0</v>
      </c>
      <c r="AA139" s="512">
        <f>'[2]2.1_RebasedTargets_Volume'!AK152</f>
        <v>0</v>
      </c>
      <c r="AB139" s="512">
        <f>'[2]2.1_RebasedTargets_Volume'!AL152</f>
        <v>0</v>
      </c>
      <c r="AC139" s="512">
        <f>'[2]2.1_RebasedTargets_Volume'!AM152</f>
        <v>0</v>
      </c>
      <c r="AD139" s="512">
        <f>'[2]2.1_RebasedTargets_Volume'!AN152</f>
        <v>0</v>
      </c>
      <c r="AE139" s="512">
        <f>'[2]2.1_RebasedTargets_Volume'!AO152</f>
        <v>0</v>
      </c>
      <c r="AF139" s="513">
        <f>'[2]2.1_RebasedTargets_Volume'!AP152</f>
        <v>0</v>
      </c>
      <c r="AG139" s="507"/>
      <c r="AH139" s="512">
        <f>'[2]2.1_RebasedTargets_Volume'!AR152</f>
        <v>0</v>
      </c>
      <c r="AI139" s="512">
        <f>'[2]2.1_RebasedTargets_Volume'!AS152</f>
        <v>0</v>
      </c>
      <c r="AJ139" s="512">
        <f>'[2]2.1_RebasedTargets_Volume'!AT152</f>
        <v>0</v>
      </c>
      <c r="AK139" s="512">
        <f>'[2]2.1_RebasedTargets_Volume'!AU152</f>
        <v>0</v>
      </c>
      <c r="AL139" s="512">
        <f>'[2]2.1_RebasedTargets_Volume'!AV152</f>
        <v>0</v>
      </c>
      <c r="AM139" s="513">
        <f>'[2]2.1_RebasedTargets_Volume'!AW152</f>
        <v>0</v>
      </c>
      <c r="AN139" s="507"/>
      <c r="AO139" s="512">
        <f>'[2]2.1_RebasedTargets_Volume'!AY152</f>
        <v>0</v>
      </c>
      <c r="AP139" s="512">
        <f>'[2]2.1_RebasedTargets_Volume'!AZ152</f>
        <v>0</v>
      </c>
      <c r="AQ139" s="512">
        <f>'[2]2.1_RebasedTargets_Volume'!BA152</f>
        <v>0</v>
      </c>
      <c r="AR139" s="512">
        <f>'[2]2.1_RebasedTargets_Volume'!BB152</f>
        <v>0</v>
      </c>
      <c r="AS139" s="512">
        <f>'[2]2.1_RebasedTargets_Volume'!BC152</f>
        <v>0</v>
      </c>
      <c r="AT139" s="513">
        <f>'[2]2.1_RebasedTargets_Volume'!BD152</f>
        <v>0</v>
      </c>
      <c r="AU139" s="507"/>
      <c r="AV139" s="512">
        <f>'[2]2.1_RebasedTargets_Volume'!BF152</f>
        <v>0</v>
      </c>
      <c r="AW139" s="512">
        <f>'[2]2.1_RebasedTargets_Volume'!BG152</f>
        <v>0</v>
      </c>
      <c r="AX139" s="512">
        <f>'[2]2.1_RebasedTargets_Volume'!BH152</f>
        <v>0</v>
      </c>
      <c r="AY139" s="512">
        <f>'[2]2.1_RebasedTargets_Volume'!BI152</f>
        <v>0</v>
      </c>
      <c r="AZ139" s="512">
        <f>'[2]2.1_RebasedTargets_Volume'!BJ152</f>
        <v>0</v>
      </c>
      <c r="BA139" s="513">
        <f>'[2]2.1_RebasedTargets_Volume'!BK152</f>
        <v>0</v>
      </c>
      <c r="BB139" s="507"/>
      <c r="BC139" s="512">
        <f>'[2]2.1_RebasedTargets_Volume'!BM152</f>
        <v>0</v>
      </c>
      <c r="BD139" s="512">
        <f>'[2]2.1_RebasedTargets_Volume'!BN152</f>
        <v>0</v>
      </c>
      <c r="BE139" s="512">
        <f>'[2]2.1_RebasedTargets_Volume'!BO152</f>
        <v>0</v>
      </c>
      <c r="BF139" s="512">
        <f>'[2]2.1_RebasedTargets_Volume'!BP152</f>
        <v>0</v>
      </c>
      <c r="BG139" s="512">
        <f>'[2]2.1_RebasedTargets_Volume'!BQ152</f>
        <v>0</v>
      </c>
      <c r="BH139" s="513">
        <f>'[2]2.1_RebasedTargets_Volume'!BR152</f>
        <v>0</v>
      </c>
    </row>
    <row r="140" spans="1:60" ht="13.15">
      <c r="A140" s="508"/>
      <c r="B140" s="509"/>
      <c r="C140" s="510"/>
      <c r="D140" s="511"/>
      <c r="E140" s="504" t="s">
        <v>54</v>
      </c>
      <c r="F140" s="512">
        <f>'[2]2.1_RebasedTargets_Volume'!I153</f>
        <v>0</v>
      </c>
      <c r="G140" s="512">
        <f>'[2]2.1_RebasedTargets_Volume'!J153</f>
        <v>0</v>
      </c>
      <c r="H140" s="512">
        <f>'[2]2.1_RebasedTargets_Volume'!K153</f>
        <v>0</v>
      </c>
      <c r="I140" s="512">
        <f>'[2]2.1_RebasedTargets_Volume'!L153</f>
        <v>0</v>
      </c>
      <c r="J140" s="512">
        <f>'[2]2.1_RebasedTargets_Volume'!M153</f>
        <v>0</v>
      </c>
      <c r="K140" s="513">
        <f>'[2]2.1_RebasedTargets_Volume'!N153</f>
        <v>0</v>
      </c>
      <c r="M140" s="512">
        <f>'[2]2.1_RebasedTargets_Volume'!S153</f>
        <v>8</v>
      </c>
      <c r="N140" s="512">
        <f>'[2]2.1_RebasedTargets_Volume'!T153</f>
        <v>0</v>
      </c>
      <c r="O140" s="512">
        <f>'[2]2.1_RebasedTargets_Volume'!U153</f>
        <v>4</v>
      </c>
      <c r="P140" s="512">
        <f>'[2]2.1_RebasedTargets_Volume'!V153</f>
        <v>0</v>
      </c>
      <c r="Q140" s="512">
        <f>'[2]2.1_RebasedTargets_Volume'!W153</f>
        <v>0</v>
      </c>
      <c r="R140" s="513">
        <f>'[2]2.1_RebasedTargets_Volume'!X153</f>
        <v>4</v>
      </c>
      <c r="T140" s="512">
        <f>'[2]2.1_RebasedTargets_Volume'!AC153</f>
        <v>8</v>
      </c>
      <c r="U140" s="512">
        <f>'[2]2.1_RebasedTargets_Volume'!AD153</f>
        <v>0</v>
      </c>
      <c r="V140" s="512">
        <f>'[2]2.1_RebasedTargets_Volume'!AE153</f>
        <v>0</v>
      </c>
      <c r="W140" s="512">
        <f>'[2]2.1_RebasedTargets_Volume'!AF153</f>
        <v>0</v>
      </c>
      <c r="X140" s="512">
        <f>'[2]2.1_RebasedTargets_Volume'!AG153</f>
        <v>0</v>
      </c>
      <c r="Y140" s="513">
        <f>'[2]2.1_RebasedTargets_Volume'!AH153</f>
        <v>8</v>
      </c>
      <c r="AA140" s="512">
        <f>'[2]2.1_RebasedTargets_Volume'!AK153</f>
        <v>4</v>
      </c>
      <c r="AB140" s="512">
        <f>'[2]2.1_RebasedTargets_Volume'!AL153</f>
        <v>0</v>
      </c>
      <c r="AC140" s="512">
        <f>'[2]2.1_RebasedTargets_Volume'!AM153</f>
        <v>0</v>
      </c>
      <c r="AD140" s="512">
        <f>'[2]2.1_RebasedTargets_Volume'!AN153</f>
        <v>0</v>
      </c>
      <c r="AE140" s="512">
        <f>'[2]2.1_RebasedTargets_Volume'!AO153</f>
        <v>0</v>
      </c>
      <c r="AF140" s="513">
        <f>'[2]2.1_RebasedTargets_Volume'!AP153</f>
        <v>-4</v>
      </c>
      <c r="AG140" s="507"/>
      <c r="AH140" s="512">
        <f>'[2]2.1_RebasedTargets_Volume'!AR153</f>
        <v>4</v>
      </c>
      <c r="AI140" s="512">
        <f>'[2]2.1_RebasedTargets_Volume'!AS153</f>
        <v>0</v>
      </c>
      <c r="AJ140" s="512">
        <f>'[2]2.1_RebasedTargets_Volume'!AT153</f>
        <v>0</v>
      </c>
      <c r="AK140" s="512">
        <f>'[2]2.1_RebasedTargets_Volume'!AU153</f>
        <v>0</v>
      </c>
      <c r="AL140" s="512">
        <f>'[2]2.1_RebasedTargets_Volume'!AV153</f>
        <v>0</v>
      </c>
      <c r="AM140" s="513">
        <f>'[2]2.1_RebasedTargets_Volume'!AW153</f>
        <v>-4</v>
      </c>
      <c r="AN140" s="507"/>
      <c r="AO140" s="512">
        <f>'[2]2.1_RebasedTargets_Volume'!AY153</f>
        <v>0</v>
      </c>
      <c r="AP140" s="512">
        <f>'[2]2.1_RebasedTargets_Volume'!AZ153</f>
        <v>0</v>
      </c>
      <c r="AQ140" s="512">
        <f>'[2]2.1_RebasedTargets_Volume'!BA153</f>
        <v>0</v>
      </c>
      <c r="AR140" s="512">
        <f>'[2]2.1_RebasedTargets_Volume'!BB153</f>
        <v>0</v>
      </c>
      <c r="AS140" s="512">
        <f>'[2]2.1_RebasedTargets_Volume'!BC153</f>
        <v>0</v>
      </c>
      <c r="AT140" s="513">
        <f>'[2]2.1_RebasedTargets_Volume'!BD153</f>
        <v>0</v>
      </c>
      <c r="AU140" s="507"/>
      <c r="AV140" s="512">
        <f>'[2]2.1_RebasedTargets_Volume'!BF153</f>
        <v>0</v>
      </c>
      <c r="AW140" s="512">
        <f>'[2]2.1_RebasedTargets_Volume'!BG153</f>
        <v>0</v>
      </c>
      <c r="AX140" s="512">
        <f>'[2]2.1_RebasedTargets_Volume'!BH153</f>
        <v>0</v>
      </c>
      <c r="AY140" s="512">
        <f>'[2]2.1_RebasedTargets_Volume'!BI153</f>
        <v>0</v>
      </c>
      <c r="AZ140" s="512">
        <f>'[2]2.1_RebasedTargets_Volume'!BJ153</f>
        <v>0</v>
      </c>
      <c r="BA140" s="513">
        <f>'[2]2.1_RebasedTargets_Volume'!BK153</f>
        <v>0</v>
      </c>
      <c r="BB140" s="507"/>
      <c r="BC140" s="512">
        <f>'[2]2.1_RebasedTargets_Volume'!BM153</f>
        <v>0</v>
      </c>
      <c r="BD140" s="512">
        <f>'[2]2.1_RebasedTargets_Volume'!BN153</f>
        <v>0</v>
      </c>
      <c r="BE140" s="512">
        <f>'[2]2.1_RebasedTargets_Volume'!BO153</f>
        <v>0</v>
      </c>
      <c r="BF140" s="512">
        <f>'[2]2.1_RebasedTargets_Volume'!BP153</f>
        <v>0</v>
      </c>
      <c r="BG140" s="512">
        <f>'[2]2.1_RebasedTargets_Volume'!BQ153</f>
        <v>0</v>
      </c>
      <c r="BH140" s="513">
        <f>'[2]2.1_RebasedTargets_Volume'!BR153</f>
        <v>0</v>
      </c>
    </row>
    <row r="141" spans="1:60" ht="13.5" thickBot="1">
      <c r="A141" s="508"/>
      <c r="B141" s="514"/>
      <c r="C141" s="515"/>
      <c r="D141" s="516"/>
      <c r="E141" s="517" t="s">
        <v>55</v>
      </c>
      <c r="F141" s="518">
        <f>'[2]2.1_RebasedTargets_Volume'!I154</f>
        <v>0</v>
      </c>
      <c r="G141" s="518">
        <f>'[2]2.1_RebasedTargets_Volume'!J154</f>
        <v>0</v>
      </c>
      <c r="H141" s="518">
        <f>'[2]2.1_RebasedTargets_Volume'!K154</f>
        <v>0</v>
      </c>
      <c r="I141" s="518">
        <f>'[2]2.1_RebasedTargets_Volume'!L154</f>
        <v>0</v>
      </c>
      <c r="J141" s="518">
        <f>'[2]2.1_RebasedTargets_Volume'!M154</f>
        <v>0</v>
      </c>
      <c r="K141" s="519">
        <f>'[2]2.1_RebasedTargets_Volume'!N154</f>
        <v>0</v>
      </c>
      <c r="M141" s="518">
        <f>'[2]2.1_RebasedTargets_Volume'!S154</f>
        <v>0</v>
      </c>
      <c r="N141" s="518">
        <f>'[2]2.1_RebasedTargets_Volume'!T154</f>
        <v>0</v>
      </c>
      <c r="O141" s="518">
        <f>'[2]2.1_RebasedTargets_Volume'!U154</f>
        <v>0</v>
      </c>
      <c r="P141" s="518">
        <f>'[2]2.1_RebasedTargets_Volume'!V154</f>
        <v>0</v>
      </c>
      <c r="Q141" s="518">
        <f>'[2]2.1_RebasedTargets_Volume'!W154</f>
        <v>0</v>
      </c>
      <c r="R141" s="519">
        <f>'[2]2.1_RebasedTargets_Volume'!X154</f>
        <v>0</v>
      </c>
      <c r="T141" s="518">
        <f>'[2]2.1_RebasedTargets_Volume'!AC154</f>
        <v>0</v>
      </c>
      <c r="U141" s="518">
        <f>'[2]2.1_RebasedTargets_Volume'!AD154</f>
        <v>0</v>
      </c>
      <c r="V141" s="518">
        <f>'[2]2.1_RebasedTargets_Volume'!AE154</f>
        <v>0</v>
      </c>
      <c r="W141" s="518">
        <f>'[2]2.1_RebasedTargets_Volume'!AF154</f>
        <v>0</v>
      </c>
      <c r="X141" s="518">
        <f>'[2]2.1_RebasedTargets_Volume'!AG154</f>
        <v>0</v>
      </c>
      <c r="Y141" s="519">
        <f>'[2]2.1_RebasedTargets_Volume'!AH154</f>
        <v>0</v>
      </c>
      <c r="AA141" s="518">
        <f>'[2]2.1_RebasedTargets_Volume'!AK154</f>
        <v>0</v>
      </c>
      <c r="AB141" s="518">
        <f>'[2]2.1_RebasedTargets_Volume'!AL154</f>
        <v>0</v>
      </c>
      <c r="AC141" s="518">
        <f>'[2]2.1_RebasedTargets_Volume'!AM154</f>
        <v>0</v>
      </c>
      <c r="AD141" s="518">
        <f>'[2]2.1_RebasedTargets_Volume'!AN154</f>
        <v>0</v>
      </c>
      <c r="AE141" s="518">
        <f>'[2]2.1_RebasedTargets_Volume'!AO154</f>
        <v>0</v>
      </c>
      <c r="AF141" s="519">
        <f>'[2]2.1_RebasedTargets_Volume'!AP154</f>
        <v>0</v>
      </c>
      <c r="AG141" s="507"/>
      <c r="AH141" s="518">
        <f>'[2]2.1_RebasedTargets_Volume'!AR154</f>
        <v>0</v>
      </c>
      <c r="AI141" s="518">
        <f>'[2]2.1_RebasedTargets_Volume'!AS154</f>
        <v>0</v>
      </c>
      <c r="AJ141" s="518">
        <f>'[2]2.1_RebasedTargets_Volume'!AT154</f>
        <v>0</v>
      </c>
      <c r="AK141" s="518">
        <f>'[2]2.1_RebasedTargets_Volume'!AU154</f>
        <v>0</v>
      </c>
      <c r="AL141" s="518">
        <f>'[2]2.1_RebasedTargets_Volume'!AV154</f>
        <v>0</v>
      </c>
      <c r="AM141" s="519">
        <f>'[2]2.1_RebasedTargets_Volume'!AW154</f>
        <v>0</v>
      </c>
      <c r="AN141" s="507"/>
      <c r="AO141" s="518">
        <f>'[2]2.1_RebasedTargets_Volume'!AY154</f>
        <v>0</v>
      </c>
      <c r="AP141" s="518">
        <f>'[2]2.1_RebasedTargets_Volume'!AZ154</f>
        <v>0</v>
      </c>
      <c r="AQ141" s="518">
        <f>'[2]2.1_RebasedTargets_Volume'!BA154</f>
        <v>0</v>
      </c>
      <c r="AR141" s="518">
        <f>'[2]2.1_RebasedTargets_Volume'!BB154</f>
        <v>0</v>
      </c>
      <c r="AS141" s="518">
        <f>'[2]2.1_RebasedTargets_Volume'!BC154</f>
        <v>0</v>
      </c>
      <c r="AT141" s="519">
        <f>'[2]2.1_RebasedTargets_Volume'!BD154</f>
        <v>0</v>
      </c>
      <c r="AU141" s="507"/>
      <c r="AV141" s="518">
        <f>'[2]2.1_RebasedTargets_Volume'!BF154</f>
        <v>0</v>
      </c>
      <c r="AW141" s="518">
        <f>'[2]2.1_RebasedTargets_Volume'!BG154</f>
        <v>0</v>
      </c>
      <c r="AX141" s="518">
        <f>'[2]2.1_RebasedTargets_Volume'!BH154</f>
        <v>0</v>
      </c>
      <c r="AY141" s="518">
        <f>'[2]2.1_RebasedTargets_Volume'!BI154</f>
        <v>0</v>
      </c>
      <c r="AZ141" s="518">
        <f>'[2]2.1_RebasedTargets_Volume'!BJ154</f>
        <v>0</v>
      </c>
      <c r="BA141" s="519">
        <f>'[2]2.1_RebasedTargets_Volume'!BK154</f>
        <v>0</v>
      </c>
      <c r="BB141" s="507"/>
      <c r="BC141" s="518">
        <f>'[2]2.1_RebasedTargets_Volume'!BM154</f>
        <v>0</v>
      </c>
      <c r="BD141" s="518">
        <f>'[2]2.1_RebasedTargets_Volume'!BN154</f>
        <v>0</v>
      </c>
      <c r="BE141" s="518">
        <f>'[2]2.1_RebasedTargets_Volume'!BO154</f>
        <v>0</v>
      </c>
      <c r="BF141" s="518">
        <f>'[2]2.1_RebasedTargets_Volume'!BP154</f>
        <v>0</v>
      </c>
      <c r="BG141" s="518">
        <f>'[2]2.1_RebasedTargets_Volume'!BQ154</f>
        <v>0</v>
      </c>
      <c r="BH141" s="519">
        <f>'[2]2.1_RebasedTargets_Volume'!BR154</f>
        <v>0</v>
      </c>
    </row>
    <row r="142" spans="1:60" ht="26.25">
      <c r="A142" s="520" t="s">
        <v>9</v>
      </c>
      <c r="B142" s="501">
        <v>29</v>
      </c>
      <c r="C142" s="502" t="s">
        <v>43</v>
      </c>
      <c r="D142" s="503" t="s">
        <v>59</v>
      </c>
      <c r="E142" s="521" t="s">
        <v>52</v>
      </c>
      <c r="F142" s="505">
        <f>'[2]2.1_RebasedTargets_Volume'!I155</f>
        <v>7</v>
      </c>
      <c r="G142" s="505">
        <f>'[2]2.1_RebasedTargets_Volume'!J155</f>
        <v>0</v>
      </c>
      <c r="H142" s="505">
        <f>'[2]2.1_RebasedTargets_Volume'!K155</f>
        <v>0</v>
      </c>
      <c r="I142" s="505">
        <f>'[2]2.1_RebasedTargets_Volume'!L155</f>
        <v>3</v>
      </c>
      <c r="J142" s="505">
        <f>'[2]2.1_RebasedTargets_Volume'!M155</f>
        <v>2</v>
      </c>
      <c r="K142" s="506">
        <f>'[2]2.1_RebasedTargets_Volume'!N155</f>
        <v>2</v>
      </c>
      <c r="M142" s="505">
        <f>'[2]2.1_RebasedTargets_Volume'!S155</f>
        <v>2</v>
      </c>
      <c r="N142" s="505">
        <f>'[2]2.1_RebasedTargets_Volume'!T155</f>
        <v>0</v>
      </c>
      <c r="O142" s="505">
        <f>'[2]2.1_RebasedTargets_Volume'!U155</f>
        <v>0</v>
      </c>
      <c r="P142" s="505">
        <f>'[2]2.1_RebasedTargets_Volume'!V155</f>
        <v>0</v>
      </c>
      <c r="Q142" s="505">
        <f>'[2]2.1_RebasedTargets_Volume'!W155</f>
        <v>0</v>
      </c>
      <c r="R142" s="506">
        <f>'[2]2.1_RebasedTargets_Volume'!X155</f>
        <v>2</v>
      </c>
      <c r="T142" s="505">
        <f>'[2]2.1_RebasedTargets_Volume'!AC155</f>
        <v>2</v>
      </c>
      <c r="U142" s="505">
        <f>'[2]2.1_RebasedTargets_Volume'!AD155</f>
        <v>0</v>
      </c>
      <c r="V142" s="505">
        <f>'[2]2.1_RebasedTargets_Volume'!AE155</f>
        <v>0</v>
      </c>
      <c r="W142" s="505">
        <f>'[2]2.1_RebasedTargets_Volume'!AF155</f>
        <v>0</v>
      </c>
      <c r="X142" s="505">
        <f>'[2]2.1_RebasedTargets_Volume'!AG155</f>
        <v>0</v>
      </c>
      <c r="Y142" s="506">
        <f>'[2]2.1_RebasedTargets_Volume'!AH155</f>
        <v>2</v>
      </c>
      <c r="AA142" s="505">
        <f>'[2]2.1_RebasedTargets_Volume'!AK155</f>
        <v>0</v>
      </c>
      <c r="AB142" s="505">
        <f>'[2]2.1_RebasedTargets_Volume'!AL155</f>
        <v>0</v>
      </c>
      <c r="AC142" s="505">
        <f>'[2]2.1_RebasedTargets_Volume'!AM155</f>
        <v>0</v>
      </c>
      <c r="AD142" s="505">
        <f>'[2]2.1_RebasedTargets_Volume'!AN155</f>
        <v>0</v>
      </c>
      <c r="AE142" s="505">
        <f>'[2]2.1_RebasedTargets_Volume'!AO155</f>
        <v>0</v>
      </c>
      <c r="AF142" s="506">
        <f>'[2]2.1_RebasedTargets_Volume'!AP155</f>
        <v>0</v>
      </c>
      <c r="AG142" s="507"/>
      <c r="AH142" s="505">
        <f>'[2]2.1_RebasedTargets_Volume'!AR155</f>
        <v>0</v>
      </c>
      <c r="AI142" s="505">
        <f>'[2]2.1_RebasedTargets_Volume'!AS155</f>
        <v>0</v>
      </c>
      <c r="AJ142" s="505">
        <f>'[2]2.1_RebasedTargets_Volume'!AT155</f>
        <v>0</v>
      </c>
      <c r="AK142" s="505">
        <f>'[2]2.1_RebasedTargets_Volume'!AU155</f>
        <v>0</v>
      </c>
      <c r="AL142" s="505">
        <f>'[2]2.1_RebasedTargets_Volume'!AV155</f>
        <v>0</v>
      </c>
      <c r="AM142" s="506">
        <f>'[2]2.1_RebasedTargets_Volume'!AW155</f>
        <v>0</v>
      </c>
      <c r="AN142" s="507"/>
      <c r="AO142" s="505">
        <f>'[2]2.1_RebasedTargets_Volume'!AY155</f>
        <v>0</v>
      </c>
      <c r="AP142" s="505">
        <f>'[2]2.1_RebasedTargets_Volume'!AZ155</f>
        <v>0</v>
      </c>
      <c r="AQ142" s="505">
        <f>'[2]2.1_RebasedTargets_Volume'!BA155</f>
        <v>0</v>
      </c>
      <c r="AR142" s="505">
        <f>'[2]2.1_RebasedTargets_Volume'!BB155</f>
        <v>0</v>
      </c>
      <c r="AS142" s="505">
        <f>'[2]2.1_RebasedTargets_Volume'!BC155</f>
        <v>0</v>
      </c>
      <c r="AT142" s="506">
        <f>'[2]2.1_RebasedTargets_Volume'!BD155</f>
        <v>0</v>
      </c>
      <c r="AU142" s="507"/>
      <c r="AV142" s="505">
        <f>'[2]2.1_RebasedTargets_Volume'!BF155</f>
        <v>0</v>
      </c>
      <c r="AW142" s="505">
        <f>'[2]2.1_RebasedTargets_Volume'!BG155</f>
        <v>0</v>
      </c>
      <c r="AX142" s="505">
        <f>'[2]2.1_RebasedTargets_Volume'!BH155</f>
        <v>0</v>
      </c>
      <c r="AY142" s="505">
        <f>'[2]2.1_RebasedTargets_Volume'!BI155</f>
        <v>0</v>
      </c>
      <c r="AZ142" s="505">
        <f>'[2]2.1_RebasedTargets_Volume'!BJ155</f>
        <v>0</v>
      </c>
      <c r="BA142" s="506">
        <f>'[2]2.1_RebasedTargets_Volume'!BK155</f>
        <v>0</v>
      </c>
      <c r="BB142" s="507"/>
      <c r="BC142" s="505">
        <f>'[2]2.1_RebasedTargets_Volume'!BM155</f>
        <v>0</v>
      </c>
      <c r="BD142" s="505">
        <f>'[2]2.1_RebasedTargets_Volume'!BN155</f>
        <v>0</v>
      </c>
      <c r="BE142" s="505">
        <f>'[2]2.1_RebasedTargets_Volume'!BO155</f>
        <v>0</v>
      </c>
      <c r="BF142" s="505">
        <f>'[2]2.1_RebasedTargets_Volume'!BP155</f>
        <v>0</v>
      </c>
      <c r="BG142" s="505">
        <f>'[2]2.1_RebasedTargets_Volume'!BQ155</f>
        <v>0</v>
      </c>
      <c r="BH142" s="506">
        <f>'[2]2.1_RebasedTargets_Volume'!BR155</f>
        <v>0</v>
      </c>
    </row>
    <row r="143" spans="1:60" ht="13.15">
      <c r="A143" s="508"/>
      <c r="B143" s="509"/>
      <c r="C143" s="510"/>
      <c r="D143" s="511"/>
      <c r="E143" s="504" t="s">
        <v>53</v>
      </c>
      <c r="F143" s="512">
        <f>'[2]2.1_RebasedTargets_Volume'!I156</f>
        <v>1</v>
      </c>
      <c r="G143" s="512">
        <f>'[2]2.1_RebasedTargets_Volume'!J156</f>
        <v>1</v>
      </c>
      <c r="H143" s="512">
        <f>'[2]2.1_RebasedTargets_Volume'!K156</f>
        <v>0</v>
      </c>
      <c r="I143" s="512">
        <f>'[2]2.1_RebasedTargets_Volume'!L156</f>
        <v>0</v>
      </c>
      <c r="J143" s="512">
        <f>'[2]2.1_RebasedTargets_Volume'!M156</f>
        <v>0</v>
      </c>
      <c r="K143" s="513">
        <f>'[2]2.1_RebasedTargets_Volume'!N156</f>
        <v>0</v>
      </c>
      <c r="M143" s="512">
        <f>'[2]2.1_RebasedTargets_Volume'!S156</f>
        <v>3</v>
      </c>
      <c r="N143" s="512">
        <f>'[2]2.1_RebasedTargets_Volume'!T156</f>
        <v>0</v>
      </c>
      <c r="O143" s="512">
        <f>'[2]2.1_RebasedTargets_Volume'!U156</f>
        <v>0</v>
      </c>
      <c r="P143" s="512">
        <f>'[2]2.1_RebasedTargets_Volume'!V156</f>
        <v>0</v>
      </c>
      <c r="Q143" s="512">
        <f>'[2]2.1_RebasedTargets_Volume'!W156</f>
        <v>0</v>
      </c>
      <c r="R143" s="513">
        <f>'[2]2.1_RebasedTargets_Volume'!X156</f>
        <v>3</v>
      </c>
      <c r="T143" s="512">
        <f>'[2]2.1_RebasedTargets_Volume'!AC156</f>
        <v>3</v>
      </c>
      <c r="U143" s="512">
        <f>'[2]2.1_RebasedTargets_Volume'!AD156</f>
        <v>0</v>
      </c>
      <c r="V143" s="512">
        <f>'[2]2.1_RebasedTargets_Volume'!AE156</f>
        <v>0</v>
      </c>
      <c r="W143" s="512">
        <f>'[2]2.1_RebasedTargets_Volume'!AF156</f>
        <v>0</v>
      </c>
      <c r="X143" s="512">
        <f>'[2]2.1_RebasedTargets_Volume'!AG156</f>
        <v>0</v>
      </c>
      <c r="Y143" s="513">
        <f>'[2]2.1_RebasedTargets_Volume'!AH156</f>
        <v>3</v>
      </c>
      <c r="AA143" s="512">
        <f>'[2]2.1_RebasedTargets_Volume'!AK156</f>
        <v>0</v>
      </c>
      <c r="AB143" s="512">
        <f>'[2]2.1_RebasedTargets_Volume'!AL156</f>
        <v>0</v>
      </c>
      <c r="AC143" s="512">
        <f>'[2]2.1_RebasedTargets_Volume'!AM156</f>
        <v>0</v>
      </c>
      <c r="AD143" s="512">
        <f>'[2]2.1_RebasedTargets_Volume'!AN156</f>
        <v>0</v>
      </c>
      <c r="AE143" s="512">
        <f>'[2]2.1_RebasedTargets_Volume'!AO156</f>
        <v>0</v>
      </c>
      <c r="AF143" s="513">
        <f>'[2]2.1_RebasedTargets_Volume'!AP156</f>
        <v>0</v>
      </c>
      <c r="AG143" s="507"/>
      <c r="AH143" s="512">
        <f>'[2]2.1_RebasedTargets_Volume'!AR156</f>
        <v>0</v>
      </c>
      <c r="AI143" s="512">
        <f>'[2]2.1_RebasedTargets_Volume'!AS156</f>
        <v>0</v>
      </c>
      <c r="AJ143" s="512">
        <f>'[2]2.1_RebasedTargets_Volume'!AT156</f>
        <v>0</v>
      </c>
      <c r="AK143" s="512">
        <f>'[2]2.1_RebasedTargets_Volume'!AU156</f>
        <v>0</v>
      </c>
      <c r="AL143" s="512">
        <f>'[2]2.1_RebasedTargets_Volume'!AV156</f>
        <v>0</v>
      </c>
      <c r="AM143" s="513">
        <f>'[2]2.1_RebasedTargets_Volume'!AW156</f>
        <v>0</v>
      </c>
      <c r="AN143" s="507"/>
      <c r="AO143" s="512">
        <f>'[2]2.1_RebasedTargets_Volume'!AY156</f>
        <v>0</v>
      </c>
      <c r="AP143" s="512">
        <f>'[2]2.1_RebasedTargets_Volume'!AZ156</f>
        <v>0</v>
      </c>
      <c r="AQ143" s="512">
        <f>'[2]2.1_RebasedTargets_Volume'!BA156</f>
        <v>0</v>
      </c>
      <c r="AR143" s="512">
        <f>'[2]2.1_RebasedTargets_Volume'!BB156</f>
        <v>0</v>
      </c>
      <c r="AS143" s="512">
        <f>'[2]2.1_RebasedTargets_Volume'!BC156</f>
        <v>0</v>
      </c>
      <c r="AT143" s="513">
        <f>'[2]2.1_RebasedTargets_Volume'!BD156</f>
        <v>0</v>
      </c>
      <c r="AU143" s="507"/>
      <c r="AV143" s="512">
        <f>'[2]2.1_RebasedTargets_Volume'!BF156</f>
        <v>0</v>
      </c>
      <c r="AW143" s="512">
        <f>'[2]2.1_RebasedTargets_Volume'!BG156</f>
        <v>0</v>
      </c>
      <c r="AX143" s="512">
        <f>'[2]2.1_RebasedTargets_Volume'!BH156</f>
        <v>0</v>
      </c>
      <c r="AY143" s="512">
        <f>'[2]2.1_RebasedTargets_Volume'!BI156</f>
        <v>0</v>
      </c>
      <c r="AZ143" s="512">
        <f>'[2]2.1_RebasedTargets_Volume'!BJ156</f>
        <v>0</v>
      </c>
      <c r="BA143" s="513">
        <f>'[2]2.1_RebasedTargets_Volume'!BK156</f>
        <v>0</v>
      </c>
      <c r="BB143" s="507"/>
      <c r="BC143" s="512">
        <f>'[2]2.1_RebasedTargets_Volume'!BM156</f>
        <v>0</v>
      </c>
      <c r="BD143" s="512">
        <f>'[2]2.1_RebasedTargets_Volume'!BN156</f>
        <v>0</v>
      </c>
      <c r="BE143" s="512">
        <f>'[2]2.1_RebasedTargets_Volume'!BO156</f>
        <v>0</v>
      </c>
      <c r="BF143" s="512">
        <f>'[2]2.1_RebasedTargets_Volume'!BP156</f>
        <v>0</v>
      </c>
      <c r="BG143" s="512">
        <f>'[2]2.1_RebasedTargets_Volume'!BQ156</f>
        <v>0</v>
      </c>
      <c r="BH143" s="513">
        <f>'[2]2.1_RebasedTargets_Volume'!BR156</f>
        <v>0</v>
      </c>
    </row>
    <row r="144" spans="1:60" ht="13.15">
      <c r="A144" s="508"/>
      <c r="B144" s="509"/>
      <c r="C144" s="510"/>
      <c r="D144" s="511"/>
      <c r="E144" s="504" t="s">
        <v>54</v>
      </c>
      <c r="F144" s="512">
        <f>'[2]2.1_RebasedTargets_Volume'!I157</f>
        <v>0</v>
      </c>
      <c r="G144" s="512">
        <f>'[2]2.1_RebasedTargets_Volume'!J157</f>
        <v>0</v>
      </c>
      <c r="H144" s="512">
        <f>'[2]2.1_RebasedTargets_Volume'!K157</f>
        <v>0</v>
      </c>
      <c r="I144" s="512">
        <f>'[2]2.1_RebasedTargets_Volume'!L157</f>
        <v>0</v>
      </c>
      <c r="J144" s="512">
        <f>'[2]2.1_RebasedTargets_Volume'!M157</f>
        <v>0</v>
      </c>
      <c r="K144" s="513">
        <f>'[2]2.1_RebasedTargets_Volume'!N157</f>
        <v>0</v>
      </c>
      <c r="M144" s="512">
        <f>'[2]2.1_RebasedTargets_Volume'!S157</f>
        <v>3</v>
      </c>
      <c r="N144" s="512">
        <f>'[2]2.1_RebasedTargets_Volume'!T157</f>
        <v>0</v>
      </c>
      <c r="O144" s="512">
        <f>'[2]2.1_RebasedTargets_Volume'!U157</f>
        <v>1</v>
      </c>
      <c r="P144" s="512">
        <f>'[2]2.1_RebasedTargets_Volume'!V157</f>
        <v>0</v>
      </c>
      <c r="Q144" s="512">
        <f>'[2]2.1_RebasedTargets_Volume'!W157</f>
        <v>0</v>
      </c>
      <c r="R144" s="513">
        <f>'[2]2.1_RebasedTargets_Volume'!X157</f>
        <v>2</v>
      </c>
      <c r="T144" s="512">
        <f>'[2]2.1_RebasedTargets_Volume'!AC157</f>
        <v>3</v>
      </c>
      <c r="U144" s="512">
        <f>'[2]2.1_RebasedTargets_Volume'!AD157</f>
        <v>0</v>
      </c>
      <c r="V144" s="512">
        <f>'[2]2.1_RebasedTargets_Volume'!AE157</f>
        <v>0</v>
      </c>
      <c r="W144" s="512">
        <f>'[2]2.1_RebasedTargets_Volume'!AF157</f>
        <v>0</v>
      </c>
      <c r="X144" s="512">
        <f>'[2]2.1_RebasedTargets_Volume'!AG157</f>
        <v>0</v>
      </c>
      <c r="Y144" s="513">
        <f>'[2]2.1_RebasedTargets_Volume'!AH157</f>
        <v>3</v>
      </c>
      <c r="AA144" s="512">
        <f>'[2]2.1_RebasedTargets_Volume'!AK157</f>
        <v>1</v>
      </c>
      <c r="AB144" s="512">
        <f>'[2]2.1_RebasedTargets_Volume'!AL157</f>
        <v>0</v>
      </c>
      <c r="AC144" s="512">
        <f>'[2]2.1_RebasedTargets_Volume'!AM157</f>
        <v>0</v>
      </c>
      <c r="AD144" s="512">
        <f>'[2]2.1_RebasedTargets_Volume'!AN157</f>
        <v>0</v>
      </c>
      <c r="AE144" s="512">
        <f>'[2]2.1_RebasedTargets_Volume'!AO157</f>
        <v>0</v>
      </c>
      <c r="AF144" s="513">
        <f>'[2]2.1_RebasedTargets_Volume'!AP157</f>
        <v>-1</v>
      </c>
      <c r="AG144" s="507"/>
      <c r="AH144" s="512">
        <f>'[2]2.1_RebasedTargets_Volume'!AR157</f>
        <v>1</v>
      </c>
      <c r="AI144" s="512">
        <f>'[2]2.1_RebasedTargets_Volume'!AS157</f>
        <v>0</v>
      </c>
      <c r="AJ144" s="512">
        <f>'[2]2.1_RebasedTargets_Volume'!AT157</f>
        <v>0</v>
      </c>
      <c r="AK144" s="512">
        <f>'[2]2.1_RebasedTargets_Volume'!AU157</f>
        <v>0</v>
      </c>
      <c r="AL144" s="512">
        <f>'[2]2.1_RebasedTargets_Volume'!AV157</f>
        <v>0</v>
      </c>
      <c r="AM144" s="513">
        <f>'[2]2.1_RebasedTargets_Volume'!AW157</f>
        <v>-1</v>
      </c>
      <c r="AN144" s="507"/>
      <c r="AO144" s="512">
        <f>'[2]2.1_RebasedTargets_Volume'!AY157</f>
        <v>0</v>
      </c>
      <c r="AP144" s="512">
        <f>'[2]2.1_RebasedTargets_Volume'!AZ157</f>
        <v>0</v>
      </c>
      <c r="AQ144" s="512">
        <f>'[2]2.1_RebasedTargets_Volume'!BA157</f>
        <v>0</v>
      </c>
      <c r="AR144" s="512">
        <f>'[2]2.1_RebasedTargets_Volume'!BB157</f>
        <v>0</v>
      </c>
      <c r="AS144" s="512">
        <f>'[2]2.1_RebasedTargets_Volume'!BC157</f>
        <v>0</v>
      </c>
      <c r="AT144" s="513">
        <f>'[2]2.1_RebasedTargets_Volume'!BD157</f>
        <v>0</v>
      </c>
      <c r="AU144" s="507"/>
      <c r="AV144" s="512">
        <f>'[2]2.1_RebasedTargets_Volume'!BF157</f>
        <v>0</v>
      </c>
      <c r="AW144" s="512">
        <f>'[2]2.1_RebasedTargets_Volume'!BG157</f>
        <v>0</v>
      </c>
      <c r="AX144" s="512">
        <f>'[2]2.1_RebasedTargets_Volume'!BH157</f>
        <v>0</v>
      </c>
      <c r="AY144" s="512">
        <f>'[2]2.1_RebasedTargets_Volume'!BI157</f>
        <v>0</v>
      </c>
      <c r="AZ144" s="512">
        <f>'[2]2.1_RebasedTargets_Volume'!BJ157</f>
        <v>0</v>
      </c>
      <c r="BA144" s="513">
        <f>'[2]2.1_RebasedTargets_Volume'!BK157</f>
        <v>0</v>
      </c>
      <c r="BB144" s="507"/>
      <c r="BC144" s="512">
        <f>'[2]2.1_RebasedTargets_Volume'!BM157</f>
        <v>0</v>
      </c>
      <c r="BD144" s="512">
        <f>'[2]2.1_RebasedTargets_Volume'!BN157</f>
        <v>0</v>
      </c>
      <c r="BE144" s="512">
        <f>'[2]2.1_RebasedTargets_Volume'!BO157</f>
        <v>0</v>
      </c>
      <c r="BF144" s="512">
        <f>'[2]2.1_RebasedTargets_Volume'!BP157</f>
        <v>0</v>
      </c>
      <c r="BG144" s="512">
        <f>'[2]2.1_RebasedTargets_Volume'!BQ157</f>
        <v>0</v>
      </c>
      <c r="BH144" s="513">
        <f>'[2]2.1_RebasedTargets_Volume'!BR157</f>
        <v>0</v>
      </c>
    </row>
    <row r="145" spans="1:60" ht="13.5" thickBot="1">
      <c r="A145" s="508"/>
      <c r="B145" s="514"/>
      <c r="C145" s="515"/>
      <c r="D145" s="516"/>
      <c r="E145" s="517" t="s">
        <v>55</v>
      </c>
      <c r="F145" s="518">
        <f>'[2]2.1_RebasedTargets_Volume'!I158</f>
        <v>10</v>
      </c>
      <c r="G145" s="518">
        <f>'[2]2.1_RebasedTargets_Volume'!J158</f>
        <v>8</v>
      </c>
      <c r="H145" s="518">
        <f>'[2]2.1_RebasedTargets_Volume'!K158</f>
        <v>0</v>
      </c>
      <c r="I145" s="518">
        <f>'[2]2.1_RebasedTargets_Volume'!L158</f>
        <v>0</v>
      </c>
      <c r="J145" s="518">
        <f>'[2]2.1_RebasedTargets_Volume'!M158</f>
        <v>1</v>
      </c>
      <c r="K145" s="519">
        <f>'[2]2.1_RebasedTargets_Volume'!N158</f>
        <v>1</v>
      </c>
      <c r="M145" s="518">
        <f>'[2]2.1_RebasedTargets_Volume'!S158</f>
        <v>10</v>
      </c>
      <c r="N145" s="518">
        <f>'[2]2.1_RebasedTargets_Volume'!T158</f>
        <v>4</v>
      </c>
      <c r="O145" s="518">
        <f>'[2]2.1_RebasedTargets_Volume'!U158</f>
        <v>0</v>
      </c>
      <c r="P145" s="518">
        <f>'[2]2.1_RebasedTargets_Volume'!V158</f>
        <v>2</v>
      </c>
      <c r="Q145" s="518">
        <f>'[2]2.1_RebasedTargets_Volume'!W158</f>
        <v>0</v>
      </c>
      <c r="R145" s="519">
        <f>'[2]2.1_RebasedTargets_Volume'!X158</f>
        <v>4</v>
      </c>
      <c r="T145" s="518">
        <f>'[2]2.1_RebasedTargets_Volume'!AC158</f>
        <v>10</v>
      </c>
      <c r="U145" s="518">
        <f>'[2]2.1_RebasedTargets_Volume'!AD158</f>
        <v>4</v>
      </c>
      <c r="V145" s="518">
        <f>'[2]2.1_RebasedTargets_Volume'!AE158</f>
        <v>0</v>
      </c>
      <c r="W145" s="518">
        <f>'[2]2.1_RebasedTargets_Volume'!AF158</f>
        <v>2</v>
      </c>
      <c r="X145" s="518">
        <f>'[2]2.1_RebasedTargets_Volume'!AG158</f>
        <v>0</v>
      </c>
      <c r="Y145" s="519">
        <f>'[2]2.1_RebasedTargets_Volume'!AH158</f>
        <v>4</v>
      </c>
      <c r="AA145" s="518">
        <f>'[2]2.1_RebasedTargets_Volume'!AK158</f>
        <v>0</v>
      </c>
      <c r="AB145" s="518">
        <f>'[2]2.1_RebasedTargets_Volume'!AL158</f>
        <v>0</v>
      </c>
      <c r="AC145" s="518">
        <f>'[2]2.1_RebasedTargets_Volume'!AM158</f>
        <v>0</v>
      </c>
      <c r="AD145" s="518">
        <f>'[2]2.1_RebasedTargets_Volume'!AN158</f>
        <v>0</v>
      </c>
      <c r="AE145" s="518">
        <f>'[2]2.1_RebasedTargets_Volume'!AO158</f>
        <v>0</v>
      </c>
      <c r="AF145" s="519">
        <f>'[2]2.1_RebasedTargets_Volume'!AP158</f>
        <v>0</v>
      </c>
      <c r="AG145" s="507"/>
      <c r="AH145" s="518">
        <f>'[2]2.1_RebasedTargets_Volume'!AR158</f>
        <v>0</v>
      </c>
      <c r="AI145" s="518">
        <f>'[2]2.1_RebasedTargets_Volume'!AS158</f>
        <v>0</v>
      </c>
      <c r="AJ145" s="518">
        <f>'[2]2.1_RebasedTargets_Volume'!AT158</f>
        <v>0</v>
      </c>
      <c r="AK145" s="518">
        <f>'[2]2.1_RebasedTargets_Volume'!AU158</f>
        <v>0</v>
      </c>
      <c r="AL145" s="518">
        <f>'[2]2.1_RebasedTargets_Volume'!AV158</f>
        <v>0</v>
      </c>
      <c r="AM145" s="519">
        <f>'[2]2.1_RebasedTargets_Volume'!AW158</f>
        <v>0</v>
      </c>
      <c r="AN145" s="507"/>
      <c r="AO145" s="518">
        <f>'[2]2.1_RebasedTargets_Volume'!AY158</f>
        <v>0</v>
      </c>
      <c r="AP145" s="518">
        <f>'[2]2.1_RebasedTargets_Volume'!AZ158</f>
        <v>0</v>
      </c>
      <c r="AQ145" s="518">
        <f>'[2]2.1_RebasedTargets_Volume'!BA158</f>
        <v>0</v>
      </c>
      <c r="AR145" s="518">
        <f>'[2]2.1_RebasedTargets_Volume'!BB158</f>
        <v>0</v>
      </c>
      <c r="AS145" s="518">
        <f>'[2]2.1_RebasedTargets_Volume'!BC158</f>
        <v>0</v>
      </c>
      <c r="AT145" s="519">
        <f>'[2]2.1_RebasedTargets_Volume'!BD158</f>
        <v>0</v>
      </c>
      <c r="AU145" s="507"/>
      <c r="AV145" s="518">
        <f>'[2]2.1_RebasedTargets_Volume'!BF158</f>
        <v>0</v>
      </c>
      <c r="AW145" s="518">
        <f>'[2]2.1_RebasedTargets_Volume'!BG158</f>
        <v>0</v>
      </c>
      <c r="AX145" s="518">
        <f>'[2]2.1_RebasedTargets_Volume'!BH158</f>
        <v>0</v>
      </c>
      <c r="AY145" s="518">
        <f>'[2]2.1_RebasedTargets_Volume'!BI158</f>
        <v>0</v>
      </c>
      <c r="AZ145" s="518">
        <f>'[2]2.1_RebasedTargets_Volume'!BJ158</f>
        <v>0</v>
      </c>
      <c r="BA145" s="519">
        <f>'[2]2.1_RebasedTargets_Volume'!BK158</f>
        <v>0</v>
      </c>
      <c r="BB145" s="507"/>
      <c r="BC145" s="518">
        <f>'[2]2.1_RebasedTargets_Volume'!BM158</f>
        <v>0</v>
      </c>
      <c r="BD145" s="518">
        <f>'[2]2.1_RebasedTargets_Volume'!BN158</f>
        <v>0</v>
      </c>
      <c r="BE145" s="518">
        <f>'[2]2.1_RebasedTargets_Volume'!BO158</f>
        <v>0</v>
      </c>
      <c r="BF145" s="518">
        <f>'[2]2.1_RebasedTargets_Volume'!BP158</f>
        <v>0</v>
      </c>
      <c r="BG145" s="518">
        <f>'[2]2.1_RebasedTargets_Volume'!BQ158</f>
        <v>0</v>
      </c>
      <c r="BH145" s="519">
        <f>'[2]2.1_RebasedTargets_Volume'!BR158</f>
        <v>0</v>
      </c>
    </row>
    <row r="146" spans="1:60" ht="25.5">
      <c r="A146" s="520" t="s">
        <v>9</v>
      </c>
      <c r="B146" s="501">
        <v>32</v>
      </c>
      <c r="C146" s="502" t="s">
        <v>44</v>
      </c>
      <c r="D146" s="503" t="s">
        <v>57</v>
      </c>
      <c r="E146" s="521" t="s">
        <v>52</v>
      </c>
      <c r="F146" s="505">
        <f>'[2]2.1_RebasedTargets_Volume'!I159</f>
        <v>5</v>
      </c>
      <c r="G146" s="505">
        <f>'[2]2.1_RebasedTargets_Volume'!J159</f>
        <v>5</v>
      </c>
      <c r="H146" s="505">
        <f>'[2]2.1_RebasedTargets_Volume'!K159</f>
        <v>0</v>
      </c>
      <c r="I146" s="505">
        <f>'[2]2.1_RebasedTargets_Volume'!L159</f>
        <v>0</v>
      </c>
      <c r="J146" s="505">
        <f>'[2]2.1_RebasedTargets_Volume'!M159</f>
        <v>0</v>
      </c>
      <c r="K146" s="506">
        <f>'[2]2.1_RebasedTargets_Volume'!N159</f>
        <v>0</v>
      </c>
      <c r="M146" s="505">
        <f>'[2]2.1_RebasedTargets_Volume'!S159</f>
        <v>5</v>
      </c>
      <c r="N146" s="505">
        <f>'[2]2.1_RebasedTargets_Volume'!T159</f>
        <v>5</v>
      </c>
      <c r="O146" s="505">
        <f>'[2]2.1_RebasedTargets_Volume'!U159</f>
        <v>0</v>
      </c>
      <c r="P146" s="505">
        <f>'[2]2.1_RebasedTargets_Volume'!V159</f>
        <v>0</v>
      </c>
      <c r="Q146" s="505">
        <f>'[2]2.1_RebasedTargets_Volume'!W159</f>
        <v>0</v>
      </c>
      <c r="R146" s="506">
        <f>'[2]2.1_RebasedTargets_Volume'!X159</f>
        <v>0</v>
      </c>
      <c r="T146" s="505">
        <f>'[2]2.1_RebasedTargets_Volume'!AC159</f>
        <v>6</v>
      </c>
      <c r="U146" s="505">
        <f>'[2]2.1_RebasedTargets_Volume'!AD159</f>
        <v>5</v>
      </c>
      <c r="V146" s="505">
        <f>'[2]2.1_RebasedTargets_Volume'!AE159</f>
        <v>0</v>
      </c>
      <c r="W146" s="505">
        <f>'[2]2.1_RebasedTargets_Volume'!AF159</f>
        <v>0</v>
      </c>
      <c r="X146" s="505">
        <f>'[2]2.1_RebasedTargets_Volume'!AG159</f>
        <v>0</v>
      </c>
      <c r="Y146" s="506">
        <f>'[2]2.1_RebasedTargets_Volume'!AH159</f>
        <v>1</v>
      </c>
      <c r="AA146" s="505">
        <f>'[2]2.1_RebasedTargets_Volume'!AK159</f>
        <v>1</v>
      </c>
      <c r="AB146" s="505">
        <f>'[2]2.1_RebasedTargets_Volume'!AL159</f>
        <v>0</v>
      </c>
      <c r="AC146" s="505">
        <f>'[2]2.1_RebasedTargets_Volume'!AM159</f>
        <v>0</v>
      </c>
      <c r="AD146" s="505">
        <f>'[2]2.1_RebasedTargets_Volume'!AN159</f>
        <v>0</v>
      </c>
      <c r="AE146" s="505">
        <f>'[2]2.1_RebasedTargets_Volume'!AO159</f>
        <v>0</v>
      </c>
      <c r="AF146" s="506">
        <f>'[2]2.1_RebasedTargets_Volume'!AP159</f>
        <v>-1</v>
      </c>
      <c r="AG146" s="507"/>
      <c r="AH146" s="505">
        <f>'[2]2.1_RebasedTargets_Volume'!AR159</f>
        <v>0</v>
      </c>
      <c r="AI146" s="505">
        <f>'[2]2.1_RebasedTargets_Volume'!AS159</f>
        <v>0</v>
      </c>
      <c r="AJ146" s="505">
        <f>'[2]2.1_RebasedTargets_Volume'!AT159</f>
        <v>0</v>
      </c>
      <c r="AK146" s="505">
        <f>'[2]2.1_RebasedTargets_Volume'!AU159</f>
        <v>0</v>
      </c>
      <c r="AL146" s="505">
        <f>'[2]2.1_RebasedTargets_Volume'!AV159</f>
        <v>0</v>
      </c>
      <c r="AM146" s="506">
        <f>'[2]2.1_RebasedTargets_Volume'!AW159</f>
        <v>0</v>
      </c>
      <c r="AN146" s="507"/>
      <c r="AO146" s="505">
        <f>'[2]2.1_RebasedTargets_Volume'!AY159</f>
        <v>0</v>
      </c>
      <c r="AP146" s="505">
        <f>'[2]2.1_RebasedTargets_Volume'!AZ159</f>
        <v>0</v>
      </c>
      <c r="AQ146" s="505">
        <f>'[2]2.1_RebasedTargets_Volume'!BA159</f>
        <v>0</v>
      </c>
      <c r="AR146" s="505">
        <f>'[2]2.1_RebasedTargets_Volume'!BB159</f>
        <v>0</v>
      </c>
      <c r="AS146" s="505">
        <f>'[2]2.1_RebasedTargets_Volume'!BC159</f>
        <v>0</v>
      </c>
      <c r="AT146" s="506">
        <f>'[2]2.1_RebasedTargets_Volume'!BD159</f>
        <v>0</v>
      </c>
      <c r="AU146" s="507"/>
      <c r="AV146" s="505">
        <f>'[2]2.1_RebasedTargets_Volume'!BF159</f>
        <v>1</v>
      </c>
      <c r="AW146" s="505">
        <f>'[2]2.1_RebasedTargets_Volume'!BG159</f>
        <v>0</v>
      </c>
      <c r="AX146" s="505">
        <f>'[2]2.1_RebasedTargets_Volume'!BH159</f>
        <v>0</v>
      </c>
      <c r="AY146" s="505">
        <f>'[2]2.1_RebasedTargets_Volume'!BI159</f>
        <v>0</v>
      </c>
      <c r="AZ146" s="505">
        <f>'[2]2.1_RebasedTargets_Volume'!BJ159</f>
        <v>0</v>
      </c>
      <c r="BA146" s="506">
        <f>'[2]2.1_RebasedTargets_Volume'!BK159</f>
        <v>-1</v>
      </c>
      <c r="BB146" s="507"/>
      <c r="BC146" s="505">
        <f>'[2]2.1_RebasedTargets_Volume'!BM159</f>
        <v>0</v>
      </c>
      <c r="BD146" s="505">
        <f>'[2]2.1_RebasedTargets_Volume'!BN159</f>
        <v>0</v>
      </c>
      <c r="BE146" s="505">
        <f>'[2]2.1_RebasedTargets_Volume'!BO159</f>
        <v>0</v>
      </c>
      <c r="BF146" s="505">
        <f>'[2]2.1_RebasedTargets_Volume'!BP159</f>
        <v>0</v>
      </c>
      <c r="BG146" s="505">
        <f>'[2]2.1_RebasedTargets_Volume'!BQ159</f>
        <v>0</v>
      </c>
      <c r="BH146" s="506">
        <f>'[2]2.1_RebasedTargets_Volume'!BR159</f>
        <v>0</v>
      </c>
    </row>
    <row r="147" spans="1:60" ht="13.15">
      <c r="A147" s="508"/>
      <c r="B147" s="509"/>
      <c r="C147" s="510"/>
      <c r="D147" s="511"/>
      <c r="E147" s="504" t="s">
        <v>53</v>
      </c>
      <c r="F147" s="512">
        <f>'[2]2.1_RebasedTargets_Volume'!I160</f>
        <v>2</v>
      </c>
      <c r="G147" s="512">
        <f>'[2]2.1_RebasedTargets_Volume'!J160</f>
        <v>1</v>
      </c>
      <c r="H147" s="512">
        <f>'[2]2.1_RebasedTargets_Volume'!K160</f>
        <v>0</v>
      </c>
      <c r="I147" s="512">
        <f>'[2]2.1_RebasedTargets_Volume'!L160</f>
        <v>0</v>
      </c>
      <c r="J147" s="512">
        <f>'[2]2.1_RebasedTargets_Volume'!M160</f>
        <v>0</v>
      </c>
      <c r="K147" s="513">
        <f>'[2]2.1_RebasedTargets_Volume'!N160</f>
        <v>1</v>
      </c>
      <c r="M147" s="512">
        <f>'[2]2.1_RebasedTargets_Volume'!S160</f>
        <v>1</v>
      </c>
      <c r="N147" s="512">
        <f>'[2]2.1_RebasedTargets_Volume'!T160</f>
        <v>1</v>
      </c>
      <c r="O147" s="512">
        <f>'[2]2.1_RebasedTargets_Volume'!U160</f>
        <v>0</v>
      </c>
      <c r="P147" s="512">
        <f>'[2]2.1_RebasedTargets_Volume'!V160</f>
        <v>0</v>
      </c>
      <c r="Q147" s="512">
        <f>'[2]2.1_RebasedTargets_Volume'!W160</f>
        <v>0</v>
      </c>
      <c r="R147" s="513">
        <f>'[2]2.1_RebasedTargets_Volume'!X160</f>
        <v>0</v>
      </c>
      <c r="T147" s="512">
        <f>'[2]2.1_RebasedTargets_Volume'!AC160</f>
        <v>1</v>
      </c>
      <c r="U147" s="512">
        <f>'[2]2.1_RebasedTargets_Volume'!AD160</f>
        <v>1</v>
      </c>
      <c r="V147" s="512">
        <f>'[2]2.1_RebasedTargets_Volume'!AE160</f>
        <v>0</v>
      </c>
      <c r="W147" s="512">
        <f>'[2]2.1_RebasedTargets_Volume'!AF160</f>
        <v>0</v>
      </c>
      <c r="X147" s="512">
        <f>'[2]2.1_RebasedTargets_Volume'!AG160</f>
        <v>0</v>
      </c>
      <c r="Y147" s="513">
        <f>'[2]2.1_RebasedTargets_Volume'!AH160</f>
        <v>0</v>
      </c>
      <c r="AA147" s="512">
        <f>'[2]2.1_RebasedTargets_Volume'!AK160</f>
        <v>0</v>
      </c>
      <c r="AB147" s="512">
        <f>'[2]2.1_RebasedTargets_Volume'!AL160</f>
        <v>0</v>
      </c>
      <c r="AC147" s="512">
        <f>'[2]2.1_RebasedTargets_Volume'!AM160</f>
        <v>0</v>
      </c>
      <c r="AD147" s="512">
        <f>'[2]2.1_RebasedTargets_Volume'!AN160</f>
        <v>0</v>
      </c>
      <c r="AE147" s="512">
        <f>'[2]2.1_RebasedTargets_Volume'!AO160</f>
        <v>0</v>
      </c>
      <c r="AF147" s="513">
        <f>'[2]2.1_RebasedTargets_Volume'!AP160</f>
        <v>0</v>
      </c>
      <c r="AG147" s="507"/>
      <c r="AH147" s="512">
        <f>'[2]2.1_RebasedTargets_Volume'!AR160</f>
        <v>0</v>
      </c>
      <c r="AI147" s="512">
        <f>'[2]2.1_RebasedTargets_Volume'!AS160</f>
        <v>0</v>
      </c>
      <c r="AJ147" s="512">
        <f>'[2]2.1_RebasedTargets_Volume'!AT160</f>
        <v>0</v>
      </c>
      <c r="AK147" s="512">
        <f>'[2]2.1_RebasedTargets_Volume'!AU160</f>
        <v>0</v>
      </c>
      <c r="AL147" s="512">
        <f>'[2]2.1_RebasedTargets_Volume'!AV160</f>
        <v>0</v>
      </c>
      <c r="AM147" s="513">
        <f>'[2]2.1_RebasedTargets_Volume'!AW160</f>
        <v>0</v>
      </c>
      <c r="AN147" s="507"/>
      <c r="AO147" s="512">
        <f>'[2]2.1_RebasedTargets_Volume'!AY160</f>
        <v>0</v>
      </c>
      <c r="AP147" s="512">
        <f>'[2]2.1_RebasedTargets_Volume'!AZ160</f>
        <v>0</v>
      </c>
      <c r="AQ147" s="512">
        <f>'[2]2.1_RebasedTargets_Volume'!BA160</f>
        <v>0</v>
      </c>
      <c r="AR147" s="512">
        <f>'[2]2.1_RebasedTargets_Volume'!BB160</f>
        <v>0</v>
      </c>
      <c r="AS147" s="512">
        <f>'[2]2.1_RebasedTargets_Volume'!BC160</f>
        <v>0</v>
      </c>
      <c r="AT147" s="513">
        <f>'[2]2.1_RebasedTargets_Volume'!BD160</f>
        <v>0</v>
      </c>
      <c r="AU147" s="507"/>
      <c r="AV147" s="512">
        <f>'[2]2.1_RebasedTargets_Volume'!BF160</f>
        <v>0</v>
      </c>
      <c r="AW147" s="512">
        <f>'[2]2.1_RebasedTargets_Volume'!BG160</f>
        <v>0</v>
      </c>
      <c r="AX147" s="512">
        <f>'[2]2.1_RebasedTargets_Volume'!BH160</f>
        <v>0</v>
      </c>
      <c r="AY147" s="512">
        <f>'[2]2.1_RebasedTargets_Volume'!BI160</f>
        <v>0</v>
      </c>
      <c r="AZ147" s="512">
        <f>'[2]2.1_RebasedTargets_Volume'!BJ160</f>
        <v>0</v>
      </c>
      <c r="BA147" s="513">
        <f>'[2]2.1_RebasedTargets_Volume'!BK160</f>
        <v>0</v>
      </c>
      <c r="BB147" s="507"/>
      <c r="BC147" s="512">
        <f>'[2]2.1_RebasedTargets_Volume'!BM160</f>
        <v>0</v>
      </c>
      <c r="BD147" s="512">
        <f>'[2]2.1_RebasedTargets_Volume'!BN160</f>
        <v>0</v>
      </c>
      <c r="BE147" s="512">
        <f>'[2]2.1_RebasedTargets_Volume'!BO160</f>
        <v>0</v>
      </c>
      <c r="BF147" s="512">
        <f>'[2]2.1_RebasedTargets_Volume'!BP160</f>
        <v>0</v>
      </c>
      <c r="BG147" s="512">
        <f>'[2]2.1_RebasedTargets_Volume'!BQ160</f>
        <v>0</v>
      </c>
      <c r="BH147" s="513">
        <f>'[2]2.1_RebasedTargets_Volume'!BR160</f>
        <v>0</v>
      </c>
    </row>
    <row r="148" spans="1:60" ht="13.15">
      <c r="A148" s="508"/>
      <c r="B148" s="509"/>
      <c r="C148" s="510"/>
      <c r="D148" s="511"/>
      <c r="E148" s="504" t="s">
        <v>54</v>
      </c>
      <c r="F148" s="512">
        <f>'[2]2.1_RebasedTargets_Volume'!I161</f>
        <v>0</v>
      </c>
      <c r="G148" s="512">
        <f>'[2]2.1_RebasedTargets_Volume'!J161</f>
        <v>0</v>
      </c>
      <c r="H148" s="512">
        <f>'[2]2.1_RebasedTargets_Volume'!K161</f>
        <v>0</v>
      </c>
      <c r="I148" s="512">
        <f>'[2]2.1_RebasedTargets_Volume'!L161</f>
        <v>0</v>
      </c>
      <c r="J148" s="512">
        <f>'[2]2.1_RebasedTargets_Volume'!M161</f>
        <v>0</v>
      </c>
      <c r="K148" s="513">
        <f>'[2]2.1_RebasedTargets_Volume'!N161</f>
        <v>0</v>
      </c>
      <c r="M148" s="512">
        <f>'[2]2.1_RebasedTargets_Volume'!S161</f>
        <v>0</v>
      </c>
      <c r="N148" s="512">
        <f>'[2]2.1_RebasedTargets_Volume'!T161</f>
        <v>0</v>
      </c>
      <c r="O148" s="512">
        <f>'[2]2.1_RebasedTargets_Volume'!U161</f>
        <v>0</v>
      </c>
      <c r="P148" s="512">
        <f>'[2]2.1_RebasedTargets_Volume'!V161</f>
        <v>0</v>
      </c>
      <c r="Q148" s="512">
        <f>'[2]2.1_RebasedTargets_Volume'!W161</f>
        <v>0</v>
      </c>
      <c r="R148" s="513">
        <f>'[2]2.1_RebasedTargets_Volume'!X161</f>
        <v>0</v>
      </c>
      <c r="T148" s="512">
        <f>'[2]2.1_RebasedTargets_Volume'!AC161</f>
        <v>0</v>
      </c>
      <c r="U148" s="512">
        <f>'[2]2.1_RebasedTargets_Volume'!AD161</f>
        <v>0</v>
      </c>
      <c r="V148" s="512">
        <f>'[2]2.1_RebasedTargets_Volume'!AE161</f>
        <v>0</v>
      </c>
      <c r="W148" s="512">
        <f>'[2]2.1_RebasedTargets_Volume'!AF161</f>
        <v>0</v>
      </c>
      <c r="X148" s="512">
        <f>'[2]2.1_RebasedTargets_Volume'!AG161</f>
        <v>0</v>
      </c>
      <c r="Y148" s="513">
        <f>'[2]2.1_RebasedTargets_Volume'!AH161</f>
        <v>0</v>
      </c>
      <c r="AA148" s="512">
        <f>'[2]2.1_RebasedTargets_Volume'!AK161</f>
        <v>0</v>
      </c>
      <c r="AB148" s="512">
        <f>'[2]2.1_RebasedTargets_Volume'!AL161</f>
        <v>0</v>
      </c>
      <c r="AC148" s="512">
        <f>'[2]2.1_RebasedTargets_Volume'!AM161</f>
        <v>0</v>
      </c>
      <c r="AD148" s="512">
        <f>'[2]2.1_RebasedTargets_Volume'!AN161</f>
        <v>0</v>
      </c>
      <c r="AE148" s="512">
        <f>'[2]2.1_RebasedTargets_Volume'!AO161</f>
        <v>0</v>
      </c>
      <c r="AF148" s="513">
        <f>'[2]2.1_RebasedTargets_Volume'!AP161</f>
        <v>0</v>
      </c>
      <c r="AG148" s="507"/>
      <c r="AH148" s="512">
        <f>'[2]2.1_RebasedTargets_Volume'!AR161</f>
        <v>0</v>
      </c>
      <c r="AI148" s="512">
        <f>'[2]2.1_RebasedTargets_Volume'!AS161</f>
        <v>0</v>
      </c>
      <c r="AJ148" s="512">
        <f>'[2]2.1_RebasedTargets_Volume'!AT161</f>
        <v>0</v>
      </c>
      <c r="AK148" s="512">
        <f>'[2]2.1_RebasedTargets_Volume'!AU161</f>
        <v>0</v>
      </c>
      <c r="AL148" s="512">
        <f>'[2]2.1_RebasedTargets_Volume'!AV161</f>
        <v>0</v>
      </c>
      <c r="AM148" s="513">
        <f>'[2]2.1_RebasedTargets_Volume'!AW161</f>
        <v>0</v>
      </c>
      <c r="AN148" s="507"/>
      <c r="AO148" s="512">
        <f>'[2]2.1_RebasedTargets_Volume'!AY161</f>
        <v>0</v>
      </c>
      <c r="AP148" s="512">
        <f>'[2]2.1_RebasedTargets_Volume'!AZ161</f>
        <v>0</v>
      </c>
      <c r="AQ148" s="512">
        <f>'[2]2.1_RebasedTargets_Volume'!BA161</f>
        <v>0</v>
      </c>
      <c r="AR148" s="512">
        <f>'[2]2.1_RebasedTargets_Volume'!BB161</f>
        <v>0</v>
      </c>
      <c r="AS148" s="512">
        <f>'[2]2.1_RebasedTargets_Volume'!BC161</f>
        <v>0</v>
      </c>
      <c r="AT148" s="513">
        <f>'[2]2.1_RebasedTargets_Volume'!BD161</f>
        <v>0</v>
      </c>
      <c r="AU148" s="507"/>
      <c r="AV148" s="512">
        <f>'[2]2.1_RebasedTargets_Volume'!BF161</f>
        <v>0</v>
      </c>
      <c r="AW148" s="512">
        <f>'[2]2.1_RebasedTargets_Volume'!BG161</f>
        <v>0</v>
      </c>
      <c r="AX148" s="512">
        <f>'[2]2.1_RebasedTargets_Volume'!BH161</f>
        <v>0</v>
      </c>
      <c r="AY148" s="512">
        <f>'[2]2.1_RebasedTargets_Volume'!BI161</f>
        <v>0</v>
      </c>
      <c r="AZ148" s="512">
        <f>'[2]2.1_RebasedTargets_Volume'!BJ161</f>
        <v>0</v>
      </c>
      <c r="BA148" s="513">
        <f>'[2]2.1_RebasedTargets_Volume'!BK161</f>
        <v>0</v>
      </c>
      <c r="BB148" s="507"/>
      <c r="BC148" s="512">
        <f>'[2]2.1_RebasedTargets_Volume'!BM161</f>
        <v>0</v>
      </c>
      <c r="BD148" s="512">
        <f>'[2]2.1_RebasedTargets_Volume'!BN161</f>
        <v>0</v>
      </c>
      <c r="BE148" s="512">
        <f>'[2]2.1_RebasedTargets_Volume'!BO161</f>
        <v>0</v>
      </c>
      <c r="BF148" s="512">
        <f>'[2]2.1_RebasedTargets_Volume'!BP161</f>
        <v>0</v>
      </c>
      <c r="BG148" s="512">
        <f>'[2]2.1_RebasedTargets_Volume'!BQ161</f>
        <v>0</v>
      </c>
      <c r="BH148" s="513">
        <f>'[2]2.1_RebasedTargets_Volume'!BR161</f>
        <v>0</v>
      </c>
    </row>
    <row r="149" spans="1:60" ht="13.5" thickBot="1">
      <c r="A149" s="508"/>
      <c r="B149" s="514"/>
      <c r="C149" s="515"/>
      <c r="D149" s="516"/>
      <c r="E149" s="517" t="s">
        <v>55</v>
      </c>
      <c r="F149" s="518">
        <f>'[2]2.1_RebasedTargets_Volume'!I162</f>
        <v>13</v>
      </c>
      <c r="G149" s="518">
        <f>'[2]2.1_RebasedTargets_Volume'!J162</f>
        <v>8</v>
      </c>
      <c r="H149" s="518">
        <f>'[2]2.1_RebasedTargets_Volume'!K162</f>
        <v>0</v>
      </c>
      <c r="I149" s="518">
        <f>'[2]2.1_RebasedTargets_Volume'!L162</f>
        <v>0</v>
      </c>
      <c r="J149" s="518">
        <f>'[2]2.1_RebasedTargets_Volume'!M162</f>
        <v>0</v>
      </c>
      <c r="K149" s="519">
        <f>'[2]2.1_RebasedTargets_Volume'!N162</f>
        <v>5</v>
      </c>
      <c r="M149" s="518">
        <f>'[2]2.1_RebasedTargets_Volume'!S162</f>
        <v>8</v>
      </c>
      <c r="N149" s="518">
        <f>'[2]2.1_RebasedTargets_Volume'!T162</f>
        <v>8</v>
      </c>
      <c r="O149" s="518">
        <f>'[2]2.1_RebasedTargets_Volume'!U162</f>
        <v>0</v>
      </c>
      <c r="P149" s="518">
        <f>'[2]2.1_RebasedTargets_Volume'!V162</f>
        <v>0</v>
      </c>
      <c r="Q149" s="518">
        <f>'[2]2.1_RebasedTargets_Volume'!W162</f>
        <v>0</v>
      </c>
      <c r="R149" s="519">
        <f>'[2]2.1_RebasedTargets_Volume'!X162</f>
        <v>0</v>
      </c>
      <c r="T149" s="518">
        <f>'[2]2.1_RebasedTargets_Volume'!AC162</f>
        <v>13</v>
      </c>
      <c r="U149" s="518">
        <f>'[2]2.1_RebasedTargets_Volume'!AD162</f>
        <v>8</v>
      </c>
      <c r="V149" s="518">
        <f>'[2]2.1_RebasedTargets_Volume'!AE162</f>
        <v>0</v>
      </c>
      <c r="W149" s="518">
        <f>'[2]2.1_RebasedTargets_Volume'!AF162</f>
        <v>0</v>
      </c>
      <c r="X149" s="518">
        <f>'[2]2.1_RebasedTargets_Volume'!AG162</f>
        <v>0</v>
      </c>
      <c r="Y149" s="519">
        <f>'[2]2.1_RebasedTargets_Volume'!AH162</f>
        <v>5</v>
      </c>
      <c r="AA149" s="518">
        <f>'[2]2.1_RebasedTargets_Volume'!AK162</f>
        <v>5</v>
      </c>
      <c r="AB149" s="518">
        <f>'[2]2.1_RebasedTargets_Volume'!AL162</f>
        <v>0</v>
      </c>
      <c r="AC149" s="518">
        <f>'[2]2.1_RebasedTargets_Volume'!AM162</f>
        <v>0</v>
      </c>
      <c r="AD149" s="518">
        <f>'[2]2.1_RebasedTargets_Volume'!AN162</f>
        <v>0</v>
      </c>
      <c r="AE149" s="518">
        <f>'[2]2.1_RebasedTargets_Volume'!AO162</f>
        <v>0</v>
      </c>
      <c r="AF149" s="519">
        <f>'[2]2.1_RebasedTargets_Volume'!AP162</f>
        <v>-5</v>
      </c>
      <c r="AG149" s="507"/>
      <c r="AH149" s="518">
        <f>'[2]2.1_RebasedTargets_Volume'!AR162</f>
        <v>0</v>
      </c>
      <c r="AI149" s="518">
        <f>'[2]2.1_RebasedTargets_Volume'!AS162</f>
        <v>0</v>
      </c>
      <c r="AJ149" s="518">
        <f>'[2]2.1_RebasedTargets_Volume'!AT162</f>
        <v>0</v>
      </c>
      <c r="AK149" s="518">
        <f>'[2]2.1_RebasedTargets_Volume'!AU162</f>
        <v>0</v>
      </c>
      <c r="AL149" s="518">
        <f>'[2]2.1_RebasedTargets_Volume'!AV162</f>
        <v>0</v>
      </c>
      <c r="AM149" s="519">
        <f>'[2]2.1_RebasedTargets_Volume'!AW162</f>
        <v>0</v>
      </c>
      <c r="AN149" s="507"/>
      <c r="AO149" s="518">
        <f>'[2]2.1_RebasedTargets_Volume'!AY162</f>
        <v>0</v>
      </c>
      <c r="AP149" s="518">
        <f>'[2]2.1_RebasedTargets_Volume'!AZ162</f>
        <v>0</v>
      </c>
      <c r="AQ149" s="518">
        <f>'[2]2.1_RebasedTargets_Volume'!BA162</f>
        <v>0</v>
      </c>
      <c r="AR149" s="518">
        <f>'[2]2.1_RebasedTargets_Volume'!BB162</f>
        <v>0</v>
      </c>
      <c r="AS149" s="518">
        <f>'[2]2.1_RebasedTargets_Volume'!BC162</f>
        <v>0</v>
      </c>
      <c r="AT149" s="519">
        <f>'[2]2.1_RebasedTargets_Volume'!BD162</f>
        <v>0</v>
      </c>
      <c r="AU149" s="507"/>
      <c r="AV149" s="518">
        <f>'[2]2.1_RebasedTargets_Volume'!BF162</f>
        <v>5</v>
      </c>
      <c r="AW149" s="518">
        <f>'[2]2.1_RebasedTargets_Volume'!BG162</f>
        <v>0</v>
      </c>
      <c r="AX149" s="518">
        <f>'[2]2.1_RebasedTargets_Volume'!BH162</f>
        <v>0</v>
      </c>
      <c r="AY149" s="518">
        <f>'[2]2.1_RebasedTargets_Volume'!BI162</f>
        <v>0</v>
      </c>
      <c r="AZ149" s="518">
        <f>'[2]2.1_RebasedTargets_Volume'!BJ162</f>
        <v>0</v>
      </c>
      <c r="BA149" s="519">
        <f>'[2]2.1_RebasedTargets_Volume'!BK162</f>
        <v>-5</v>
      </c>
      <c r="BB149" s="507"/>
      <c r="BC149" s="518">
        <f>'[2]2.1_RebasedTargets_Volume'!BM162</f>
        <v>0</v>
      </c>
      <c r="BD149" s="518">
        <f>'[2]2.1_RebasedTargets_Volume'!BN162</f>
        <v>0</v>
      </c>
      <c r="BE149" s="518">
        <f>'[2]2.1_RebasedTargets_Volume'!BO162</f>
        <v>0</v>
      </c>
      <c r="BF149" s="518">
        <f>'[2]2.1_RebasedTargets_Volume'!BP162</f>
        <v>0</v>
      </c>
      <c r="BG149" s="518">
        <f>'[2]2.1_RebasedTargets_Volume'!BQ162</f>
        <v>0</v>
      </c>
      <c r="BH149" s="519">
        <f>'[2]2.1_RebasedTargets_Volume'!BR162</f>
        <v>0</v>
      </c>
    </row>
    <row r="150" spans="1:60" ht="25.5">
      <c r="A150" s="520" t="s">
        <v>9</v>
      </c>
      <c r="B150" s="501">
        <v>33</v>
      </c>
      <c r="C150" s="502" t="s">
        <v>45</v>
      </c>
      <c r="D150" s="503" t="s">
        <v>57</v>
      </c>
      <c r="E150" s="521" t="s">
        <v>52</v>
      </c>
      <c r="F150" s="505">
        <f>'[2]2.1_RebasedTargets_Volume'!I163</f>
        <v>20</v>
      </c>
      <c r="G150" s="505">
        <f>'[2]2.1_RebasedTargets_Volume'!J163</f>
        <v>13</v>
      </c>
      <c r="H150" s="505">
        <f>'[2]2.1_RebasedTargets_Volume'!K163</f>
        <v>0</v>
      </c>
      <c r="I150" s="505">
        <f>'[2]2.1_RebasedTargets_Volume'!L163</f>
        <v>0</v>
      </c>
      <c r="J150" s="505">
        <f>'[2]2.1_RebasedTargets_Volume'!M163</f>
        <v>0</v>
      </c>
      <c r="K150" s="506">
        <f>'[2]2.1_RebasedTargets_Volume'!N163</f>
        <v>7</v>
      </c>
      <c r="M150" s="505">
        <f>'[2]2.1_RebasedTargets_Volume'!S163</f>
        <v>20</v>
      </c>
      <c r="N150" s="505">
        <f>'[2]2.1_RebasedTargets_Volume'!T163</f>
        <v>13</v>
      </c>
      <c r="O150" s="505">
        <f>'[2]2.1_RebasedTargets_Volume'!U163</f>
        <v>0</v>
      </c>
      <c r="P150" s="505">
        <f>'[2]2.1_RebasedTargets_Volume'!V163</f>
        <v>0</v>
      </c>
      <c r="Q150" s="505">
        <f>'[2]2.1_RebasedTargets_Volume'!W163</f>
        <v>1</v>
      </c>
      <c r="R150" s="506">
        <f>'[2]2.1_RebasedTargets_Volume'!X163</f>
        <v>6</v>
      </c>
      <c r="T150" s="505">
        <f>'[2]2.1_RebasedTargets_Volume'!AC163</f>
        <v>20</v>
      </c>
      <c r="U150" s="505">
        <f>'[2]2.1_RebasedTargets_Volume'!AD163</f>
        <v>13</v>
      </c>
      <c r="V150" s="505">
        <f>'[2]2.1_RebasedTargets_Volume'!AE163</f>
        <v>0</v>
      </c>
      <c r="W150" s="505">
        <f>'[2]2.1_RebasedTargets_Volume'!AF163</f>
        <v>0</v>
      </c>
      <c r="X150" s="505">
        <f>'[2]2.1_RebasedTargets_Volume'!AG163</f>
        <v>0</v>
      </c>
      <c r="Y150" s="506">
        <f>'[2]2.1_RebasedTargets_Volume'!AH163</f>
        <v>7</v>
      </c>
      <c r="AA150" s="505">
        <f>'[2]2.1_RebasedTargets_Volume'!AK163</f>
        <v>2</v>
      </c>
      <c r="AB150" s="505">
        <f>'[2]2.1_RebasedTargets_Volume'!AL163</f>
        <v>0</v>
      </c>
      <c r="AC150" s="505">
        <f>'[2]2.1_RebasedTargets_Volume'!AM163</f>
        <v>0</v>
      </c>
      <c r="AD150" s="505">
        <f>'[2]2.1_RebasedTargets_Volume'!AN163</f>
        <v>0</v>
      </c>
      <c r="AE150" s="505">
        <f>'[2]2.1_RebasedTargets_Volume'!AO163</f>
        <v>0</v>
      </c>
      <c r="AF150" s="506">
        <f>'[2]2.1_RebasedTargets_Volume'!AP163</f>
        <v>-2</v>
      </c>
      <c r="AG150" s="507"/>
      <c r="AH150" s="505">
        <f>'[2]2.1_RebasedTargets_Volume'!AR163</f>
        <v>0</v>
      </c>
      <c r="AI150" s="505">
        <f>'[2]2.1_RebasedTargets_Volume'!AS163</f>
        <v>0</v>
      </c>
      <c r="AJ150" s="505">
        <f>'[2]2.1_RebasedTargets_Volume'!AT163</f>
        <v>0</v>
      </c>
      <c r="AK150" s="505">
        <f>'[2]2.1_RebasedTargets_Volume'!AU163</f>
        <v>0</v>
      </c>
      <c r="AL150" s="505">
        <f>'[2]2.1_RebasedTargets_Volume'!AV163</f>
        <v>0</v>
      </c>
      <c r="AM150" s="506">
        <f>'[2]2.1_RebasedTargets_Volume'!AW163</f>
        <v>0</v>
      </c>
      <c r="AN150" s="507"/>
      <c r="AO150" s="505">
        <f>'[2]2.1_RebasedTargets_Volume'!AY163</f>
        <v>2</v>
      </c>
      <c r="AP150" s="505">
        <f>'[2]2.1_RebasedTargets_Volume'!AZ163</f>
        <v>0</v>
      </c>
      <c r="AQ150" s="505">
        <f>'[2]2.1_RebasedTargets_Volume'!BA163</f>
        <v>0</v>
      </c>
      <c r="AR150" s="505">
        <f>'[2]2.1_RebasedTargets_Volume'!BB163</f>
        <v>0</v>
      </c>
      <c r="AS150" s="505">
        <f>'[2]2.1_RebasedTargets_Volume'!BC163</f>
        <v>0</v>
      </c>
      <c r="AT150" s="506">
        <f>'[2]2.1_RebasedTargets_Volume'!BD163</f>
        <v>-2</v>
      </c>
      <c r="AU150" s="507"/>
      <c r="AV150" s="505">
        <f>'[2]2.1_RebasedTargets_Volume'!BF163</f>
        <v>0</v>
      </c>
      <c r="AW150" s="505">
        <f>'[2]2.1_RebasedTargets_Volume'!BG163</f>
        <v>0</v>
      </c>
      <c r="AX150" s="505">
        <f>'[2]2.1_RebasedTargets_Volume'!BH163</f>
        <v>0</v>
      </c>
      <c r="AY150" s="505">
        <f>'[2]2.1_RebasedTargets_Volume'!BI163</f>
        <v>0</v>
      </c>
      <c r="AZ150" s="505">
        <f>'[2]2.1_RebasedTargets_Volume'!BJ163</f>
        <v>0</v>
      </c>
      <c r="BA150" s="506">
        <f>'[2]2.1_RebasedTargets_Volume'!BK163</f>
        <v>0</v>
      </c>
      <c r="BB150" s="507"/>
      <c r="BC150" s="505">
        <f>'[2]2.1_RebasedTargets_Volume'!BM163</f>
        <v>0</v>
      </c>
      <c r="BD150" s="505">
        <f>'[2]2.1_RebasedTargets_Volume'!BN163</f>
        <v>0</v>
      </c>
      <c r="BE150" s="505">
        <f>'[2]2.1_RebasedTargets_Volume'!BO163</f>
        <v>0</v>
      </c>
      <c r="BF150" s="505">
        <f>'[2]2.1_RebasedTargets_Volume'!BP163</f>
        <v>0</v>
      </c>
      <c r="BG150" s="505">
        <f>'[2]2.1_RebasedTargets_Volume'!BQ163</f>
        <v>0</v>
      </c>
      <c r="BH150" s="506">
        <f>'[2]2.1_RebasedTargets_Volume'!BR163</f>
        <v>0</v>
      </c>
    </row>
    <row r="151" spans="1:60" ht="13.15">
      <c r="A151" s="508"/>
      <c r="B151" s="509"/>
      <c r="C151" s="510"/>
      <c r="D151" s="511"/>
      <c r="E151" s="504" t="s">
        <v>53</v>
      </c>
      <c r="F151" s="512">
        <f>'[2]2.1_RebasedTargets_Volume'!I164</f>
        <v>0</v>
      </c>
      <c r="G151" s="512">
        <f>'[2]2.1_RebasedTargets_Volume'!J164</f>
        <v>0</v>
      </c>
      <c r="H151" s="512">
        <f>'[2]2.1_RebasedTargets_Volume'!K164</f>
        <v>0</v>
      </c>
      <c r="I151" s="512">
        <f>'[2]2.1_RebasedTargets_Volume'!L164</f>
        <v>0</v>
      </c>
      <c r="J151" s="512">
        <f>'[2]2.1_RebasedTargets_Volume'!M164</f>
        <v>0</v>
      </c>
      <c r="K151" s="513">
        <f>'[2]2.1_RebasedTargets_Volume'!N164</f>
        <v>0</v>
      </c>
      <c r="M151" s="512">
        <f>'[2]2.1_RebasedTargets_Volume'!S164</f>
        <v>0</v>
      </c>
      <c r="N151" s="512">
        <f>'[2]2.1_RebasedTargets_Volume'!T164</f>
        <v>0</v>
      </c>
      <c r="O151" s="512">
        <f>'[2]2.1_RebasedTargets_Volume'!U164</f>
        <v>0</v>
      </c>
      <c r="P151" s="512">
        <f>'[2]2.1_RebasedTargets_Volume'!V164</f>
        <v>0</v>
      </c>
      <c r="Q151" s="512">
        <f>'[2]2.1_RebasedTargets_Volume'!W164</f>
        <v>0</v>
      </c>
      <c r="R151" s="513">
        <f>'[2]2.1_RebasedTargets_Volume'!X164</f>
        <v>0</v>
      </c>
      <c r="T151" s="512">
        <f>'[2]2.1_RebasedTargets_Volume'!AC164</f>
        <v>0</v>
      </c>
      <c r="U151" s="512">
        <f>'[2]2.1_RebasedTargets_Volume'!AD164</f>
        <v>0</v>
      </c>
      <c r="V151" s="512">
        <f>'[2]2.1_RebasedTargets_Volume'!AE164</f>
        <v>0</v>
      </c>
      <c r="W151" s="512">
        <f>'[2]2.1_RebasedTargets_Volume'!AF164</f>
        <v>0</v>
      </c>
      <c r="X151" s="512">
        <f>'[2]2.1_RebasedTargets_Volume'!AG164</f>
        <v>0</v>
      </c>
      <c r="Y151" s="513">
        <f>'[2]2.1_RebasedTargets_Volume'!AH164</f>
        <v>0</v>
      </c>
      <c r="AA151" s="512">
        <f>'[2]2.1_RebasedTargets_Volume'!AK164</f>
        <v>0</v>
      </c>
      <c r="AB151" s="512">
        <f>'[2]2.1_RebasedTargets_Volume'!AL164</f>
        <v>0</v>
      </c>
      <c r="AC151" s="512">
        <f>'[2]2.1_RebasedTargets_Volume'!AM164</f>
        <v>0</v>
      </c>
      <c r="AD151" s="512">
        <f>'[2]2.1_RebasedTargets_Volume'!AN164</f>
        <v>0</v>
      </c>
      <c r="AE151" s="512">
        <f>'[2]2.1_RebasedTargets_Volume'!AO164</f>
        <v>0</v>
      </c>
      <c r="AF151" s="513">
        <f>'[2]2.1_RebasedTargets_Volume'!AP164</f>
        <v>0</v>
      </c>
      <c r="AG151" s="507"/>
      <c r="AH151" s="512">
        <f>'[2]2.1_RebasedTargets_Volume'!AR164</f>
        <v>0</v>
      </c>
      <c r="AI151" s="512">
        <f>'[2]2.1_RebasedTargets_Volume'!AS164</f>
        <v>0</v>
      </c>
      <c r="AJ151" s="512">
        <f>'[2]2.1_RebasedTargets_Volume'!AT164</f>
        <v>0</v>
      </c>
      <c r="AK151" s="512">
        <f>'[2]2.1_RebasedTargets_Volume'!AU164</f>
        <v>0</v>
      </c>
      <c r="AL151" s="512">
        <f>'[2]2.1_RebasedTargets_Volume'!AV164</f>
        <v>0</v>
      </c>
      <c r="AM151" s="513">
        <f>'[2]2.1_RebasedTargets_Volume'!AW164</f>
        <v>0</v>
      </c>
      <c r="AN151" s="507"/>
      <c r="AO151" s="512">
        <f>'[2]2.1_RebasedTargets_Volume'!AY164</f>
        <v>0</v>
      </c>
      <c r="AP151" s="512">
        <f>'[2]2.1_RebasedTargets_Volume'!AZ164</f>
        <v>0</v>
      </c>
      <c r="AQ151" s="512">
        <f>'[2]2.1_RebasedTargets_Volume'!BA164</f>
        <v>0</v>
      </c>
      <c r="AR151" s="512">
        <f>'[2]2.1_RebasedTargets_Volume'!BB164</f>
        <v>0</v>
      </c>
      <c r="AS151" s="512">
        <f>'[2]2.1_RebasedTargets_Volume'!BC164</f>
        <v>0</v>
      </c>
      <c r="AT151" s="513">
        <f>'[2]2.1_RebasedTargets_Volume'!BD164</f>
        <v>0</v>
      </c>
      <c r="AU151" s="507"/>
      <c r="AV151" s="512">
        <f>'[2]2.1_RebasedTargets_Volume'!BF164</f>
        <v>0</v>
      </c>
      <c r="AW151" s="512">
        <f>'[2]2.1_RebasedTargets_Volume'!BG164</f>
        <v>0</v>
      </c>
      <c r="AX151" s="512">
        <f>'[2]2.1_RebasedTargets_Volume'!BH164</f>
        <v>0</v>
      </c>
      <c r="AY151" s="512">
        <f>'[2]2.1_RebasedTargets_Volume'!BI164</f>
        <v>0</v>
      </c>
      <c r="AZ151" s="512">
        <f>'[2]2.1_RebasedTargets_Volume'!BJ164</f>
        <v>0</v>
      </c>
      <c r="BA151" s="513">
        <f>'[2]2.1_RebasedTargets_Volume'!BK164</f>
        <v>0</v>
      </c>
      <c r="BB151" s="507"/>
      <c r="BC151" s="512">
        <f>'[2]2.1_RebasedTargets_Volume'!BM164</f>
        <v>0</v>
      </c>
      <c r="BD151" s="512">
        <f>'[2]2.1_RebasedTargets_Volume'!BN164</f>
        <v>0</v>
      </c>
      <c r="BE151" s="512">
        <f>'[2]2.1_RebasedTargets_Volume'!BO164</f>
        <v>0</v>
      </c>
      <c r="BF151" s="512">
        <f>'[2]2.1_RebasedTargets_Volume'!BP164</f>
        <v>0</v>
      </c>
      <c r="BG151" s="512">
        <f>'[2]2.1_RebasedTargets_Volume'!BQ164</f>
        <v>0</v>
      </c>
      <c r="BH151" s="513">
        <f>'[2]2.1_RebasedTargets_Volume'!BR164</f>
        <v>0</v>
      </c>
    </row>
    <row r="152" spans="1:60" ht="13.15">
      <c r="A152" s="508"/>
      <c r="B152" s="509"/>
      <c r="C152" s="510"/>
      <c r="D152" s="511"/>
      <c r="E152" s="504" t="s">
        <v>54</v>
      </c>
      <c r="F152" s="512">
        <f>'[2]2.1_RebasedTargets_Volume'!I165</f>
        <v>0</v>
      </c>
      <c r="G152" s="512">
        <f>'[2]2.1_RebasedTargets_Volume'!J165</f>
        <v>0</v>
      </c>
      <c r="H152" s="512">
        <f>'[2]2.1_RebasedTargets_Volume'!K165</f>
        <v>0</v>
      </c>
      <c r="I152" s="512">
        <f>'[2]2.1_RebasedTargets_Volume'!L165</f>
        <v>0</v>
      </c>
      <c r="J152" s="512">
        <f>'[2]2.1_RebasedTargets_Volume'!M165</f>
        <v>0</v>
      </c>
      <c r="K152" s="513">
        <f>'[2]2.1_RebasedTargets_Volume'!N165</f>
        <v>0</v>
      </c>
      <c r="M152" s="512">
        <f>'[2]2.1_RebasedTargets_Volume'!S165</f>
        <v>0</v>
      </c>
      <c r="N152" s="512">
        <f>'[2]2.1_RebasedTargets_Volume'!T165</f>
        <v>0</v>
      </c>
      <c r="O152" s="512">
        <f>'[2]2.1_RebasedTargets_Volume'!U165</f>
        <v>0</v>
      </c>
      <c r="P152" s="512">
        <f>'[2]2.1_RebasedTargets_Volume'!V165</f>
        <v>0</v>
      </c>
      <c r="Q152" s="512">
        <f>'[2]2.1_RebasedTargets_Volume'!W165</f>
        <v>0</v>
      </c>
      <c r="R152" s="513">
        <f>'[2]2.1_RebasedTargets_Volume'!X165</f>
        <v>0</v>
      </c>
      <c r="T152" s="512">
        <f>'[2]2.1_RebasedTargets_Volume'!AC165</f>
        <v>0</v>
      </c>
      <c r="U152" s="512">
        <f>'[2]2.1_RebasedTargets_Volume'!AD165</f>
        <v>0</v>
      </c>
      <c r="V152" s="512">
        <f>'[2]2.1_RebasedTargets_Volume'!AE165</f>
        <v>0</v>
      </c>
      <c r="W152" s="512">
        <f>'[2]2.1_RebasedTargets_Volume'!AF165</f>
        <v>0</v>
      </c>
      <c r="X152" s="512">
        <f>'[2]2.1_RebasedTargets_Volume'!AG165</f>
        <v>0</v>
      </c>
      <c r="Y152" s="513">
        <f>'[2]2.1_RebasedTargets_Volume'!AH165</f>
        <v>0</v>
      </c>
      <c r="AA152" s="512">
        <f>'[2]2.1_RebasedTargets_Volume'!AK165</f>
        <v>0</v>
      </c>
      <c r="AB152" s="512">
        <f>'[2]2.1_RebasedTargets_Volume'!AL165</f>
        <v>0</v>
      </c>
      <c r="AC152" s="512">
        <f>'[2]2.1_RebasedTargets_Volume'!AM165</f>
        <v>0</v>
      </c>
      <c r="AD152" s="512">
        <f>'[2]2.1_RebasedTargets_Volume'!AN165</f>
        <v>0</v>
      </c>
      <c r="AE152" s="512">
        <f>'[2]2.1_RebasedTargets_Volume'!AO165</f>
        <v>0</v>
      </c>
      <c r="AF152" s="513">
        <f>'[2]2.1_RebasedTargets_Volume'!AP165</f>
        <v>0</v>
      </c>
      <c r="AG152" s="507"/>
      <c r="AH152" s="512">
        <f>'[2]2.1_RebasedTargets_Volume'!AR165</f>
        <v>0</v>
      </c>
      <c r="AI152" s="512">
        <f>'[2]2.1_RebasedTargets_Volume'!AS165</f>
        <v>0</v>
      </c>
      <c r="AJ152" s="512">
        <f>'[2]2.1_RebasedTargets_Volume'!AT165</f>
        <v>0</v>
      </c>
      <c r="AK152" s="512">
        <f>'[2]2.1_RebasedTargets_Volume'!AU165</f>
        <v>0</v>
      </c>
      <c r="AL152" s="512">
        <f>'[2]2.1_RebasedTargets_Volume'!AV165</f>
        <v>0</v>
      </c>
      <c r="AM152" s="513">
        <f>'[2]2.1_RebasedTargets_Volume'!AW165</f>
        <v>0</v>
      </c>
      <c r="AN152" s="507"/>
      <c r="AO152" s="512">
        <f>'[2]2.1_RebasedTargets_Volume'!AY165</f>
        <v>0</v>
      </c>
      <c r="AP152" s="512">
        <f>'[2]2.1_RebasedTargets_Volume'!AZ165</f>
        <v>0</v>
      </c>
      <c r="AQ152" s="512">
        <f>'[2]2.1_RebasedTargets_Volume'!BA165</f>
        <v>0</v>
      </c>
      <c r="AR152" s="512">
        <f>'[2]2.1_RebasedTargets_Volume'!BB165</f>
        <v>0</v>
      </c>
      <c r="AS152" s="512">
        <f>'[2]2.1_RebasedTargets_Volume'!BC165</f>
        <v>0</v>
      </c>
      <c r="AT152" s="513">
        <f>'[2]2.1_RebasedTargets_Volume'!BD165</f>
        <v>0</v>
      </c>
      <c r="AU152" s="507"/>
      <c r="AV152" s="512">
        <f>'[2]2.1_RebasedTargets_Volume'!BF165</f>
        <v>0</v>
      </c>
      <c r="AW152" s="512">
        <f>'[2]2.1_RebasedTargets_Volume'!BG165</f>
        <v>0</v>
      </c>
      <c r="AX152" s="512">
        <f>'[2]2.1_RebasedTargets_Volume'!BH165</f>
        <v>0</v>
      </c>
      <c r="AY152" s="512">
        <f>'[2]2.1_RebasedTargets_Volume'!BI165</f>
        <v>0</v>
      </c>
      <c r="AZ152" s="512">
        <f>'[2]2.1_RebasedTargets_Volume'!BJ165</f>
        <v>0</v>
      </c>
      <c r="BA152" s="513">
        <f>'[2]2.1_RebasedTargets_Volume'!BK165</f>
        <v>0</v>
      </c>
      <c r="BB152" s="507"/>
      <c r="BC152" s="512">
        <f>'[2]2.1_RebasedTargets_Volume'!BM165</f>
        <v>0</v>
      </c>
      <c r="BD152" s="512">
        <f>'[2]2.1_RebasedTargets_Volume'!BN165</f>
        <v>0</v>
      </c>
      <c r="BE152" s="512">
        <f>'[2]2.1_RebasedTargets_Volume'!BO165</f>
        <v>0</v>
      </c>
      <c r="BF152" s="512">
        <f>'[2]2.1_RebasedTargets_Volume'!BP165</f>
        <v>0</v>
      </c>
      <c r="BG152" s="512">
        <f>'[2]2.1_RebasedTargets_Volume'!BQ165</f>
        <v>0</v>
      </c>
      <c r="BH152" s="513">
        <f>'[2]2.1_RebasedTargets_Volume'!BR165</f>
        <v>0</v>
      </c>
    </row>
    <row r="153" spans="1:60" ht="13.5" thickBot="1">
      <c r="A153" s="508"/>
      <c r="B153" s="514"/>
      <c r="C153" s="515"/>
      <c r="D153" s="516"/>
      <c r="E153" s="517" t="s">
        <v>55</v>
      </c>
      <c r="F153" s="518">
        <f>'[2]2.1_RebasedTargets_Volume'!I166</f>
        <v>0</v>
      </c>
      <c r="G153" s="518">
        <f>'[2]2.1_RebasedTargets_Volume'!J166</f>
        <v>0</v>
      </c>
      <c r="H153" s="518">
        <f>'[2]2.1_RebasedTargets_Volume'!K166</f>
        <v>0</v>
      </c>
      <c r="I153" s="518">
        <f>'[2]2.1_RebasedTargets_Volume'!L166</f>
        <v>0</v>
      </c>
      <c r="J153" s="518">
        <f>'[2]2.1_RebasedTargets_Volume'!M166</f>
        <v>0</v>
      </c>
      <c r="K153" s="519">
        <f>'[2]2.1_RebasedTargets_Volume'!N166</f>
        <v>0</v>
      </c>
      <c r="M153" s="518">
        <f>'[2]2.1_RebasedTargets_Volume'!S166</f>
        <v>0</v>
      </c>
      <c r="N153" s="518">
        <f>'[2]2.1_RebasedTargets_Volume'!T166</f>
        <v>0</v>
      </c>
      <c r="O153" s="518">
        <f>'[2]2.1_RebasedTargets_Volume'!U166</f>
        <v>0</v>
      </c>
      <c r="P153" s="518">
        <f>'[2]2.1_RebasedTargets_Volume'!V166</f>
        <v>0</v>
      </c>
      <c r="Q153" s="518">
        <f>'[2]2.1_RebasedTargets_Volume'!W166</f>
        <v>0</v>
      </c>
      <c r="R153" s="519">
        <f>'[2]2.1_RebasedTargets_Volume'!X166</f>
        <v>0</v>
      </c>
      <c r="T153" s="518">
        <f>'[2]2.1_RebasedTargets_Volume'!AC166</f>
        <v>0</v>
      </c>
      <c r="U153" s="518">
        <f>'[2]2.1_RebasedTargets_Volume'!AD166</f>
        <v>0</v>
      </c>
      <c r="V153" s="518">
        <f>'[2]2.1_RebasedTargets_Volume'!AE166</f>
        <v>0</v>
      </c>
      <c r="W153" s="518">
        <f>'[2]2.1_RebasedTargets_Volume'!AF166</f>
        <v>0</v>
      </c>
      <c r="X153" s="518">
        <f>'[2]2.1_RebasedTargets_Volume'!AG166</f>
        <v>0</v>
      </c>
      <c r="Y153" s="519">
        <f>'[2]2.1_RebasedTargets_Volume'!AH166</f>
        <v>0</v>
      </c>
      <c r="AA153" s="518">
        <f>'[2]2.1_RebasedTargets_Volume'!AK166</f>
        <v>0</v>
      </c>
      <c r="AB153" s="518">
        <f>'[2]2.1_RebasedTargets_Volume'!AL166</f>
        <v>0</v>
      </c>
      <c r="AC153" s="518">
        <f>'[2]2.1_RebasedTargets_Volume'!AM166</f>
        <v>0</v>
      </c>
      <c r="AD153" s="518">
        <f>'[2]2.1_RebasedTargets_Volume'!AN166</f>
        <v>0</v>
      </c>
      <c r="AE153" s="518">
        <f>'[2]2.1_RebasedTargets_Volume'!AO166</f>
        <v>0</v>
      </c>
      <c r="AF153" s="519">
        <f>'[2]2.1_RebasedTargets_Volume'!AP166</f>
        <v>0</v>
      </c>
      <c r="AG153" s="507"/>
      <c r="AH153" s="518">
        <f>'[2]2.1_RebasedTargets_Volume'!AR166</f>
        <v>0</v>
      </c>
      <c r="AI153" s="518">
        <f>'[2]2.1_RebasedTargets_Volume'!AS166</f>
        <v>0</v>
      </c>
      <c r="AJ153" s="518">
        <f>'[2]2.1_RebasedTargets_Volume'!AT166</f>
        <v>0</v>
      </c>
      <c r="AK153" s="518">
        <f>'[2]2.1_RebasedTargets_Volume'!AU166</f>
        <v>0</v>
      </c>
      <c r="AL153" s="518">
        <f>'[2]2.1_RebasedTargets_Volume'!AV166</f>
        <v>0</v>
      </c>
      <c r="AM153" s="519">
        <f>'[2]2.1_RebasedTargets_Volume'!AW166</f>
        <v>0</v>
      </c>
      <c r="AN153" s="507"/>
      <c r="AO153" s="518">
        <f>'[2]2.1_RebasedTargets_Volume'!AY166</f>
        <v>0</v>
      </c>
      <c r="AP153" s="518">
        <f>'[2]2.1_RebasedTargets_Volume'!AZ166</f>
        <v>0</v>
      </c>
      <c r="AQ153" s="518">
        <f>'[2]2.1_RebasedTargets_Volume'!BA166</f>
        <v>0</v>
      </c>
      <c r="AR153" s="518">
        <f>'[2]2.1_RebasedTargets_Volume'!BB166</f>
        <v>0</v>
      </c>
      <c r="AS153" s="518">
        <f>'[2]2.1_RebasedTargets_Volume'!BC166</f>
        <v>0</v>
      </c>
      <c r="AT153" s="519">
        <f>'[2]2.1_RebasedTargets_Volume'!BD166</f>
        <v>0</v>
      </c>
      <c r="AU153" s="507"/>
      <c r="AV153" s="518">
        <f>'[2]2.1_RebasedTargets_Volume'!BF166</f>
        <v>0</v>
      </c>
      <c r="AW153" s="518">
        <f>'[2]2.1_RebasedTargets_Volume'!BG166</f>
        <v>0</v>
      </c>
      <c r="AX153" s="518">
        <f>'[2]2.1_RebasedTargets_Volume'!BH166</f>
        <v>0</v>
      </c>
      <c r="AY153" s="518">
        <f>'[2]2.1_RebasedTargets_Volume'!BI166</f>
        <v>0</v>
      </c>
      <c r="AZ153" s="518">
        <f>'[2]2.1_RebasedTargets_Volume'!BJ166</f>
        <v>0</v>
      </c>
      <c r="BA153" s="519">
        <f>'[2]2.1_RebasedTargets_Volume'!BK166</f>
        <v>0</v>
      </c>
      <c r="BB153" s="507"/>
      <c r="BC153" s="518">
        <f>'[2]2.1_RebasedTargets_Volume'!BM166</f>
        <v>0</v>
      </c>
      <c r="BD153" s="518">
        <f>'[2]2.1_RebasedTargets_Volume'!BN166</f>
        <v>0</v>
      </c>
      <c r="BE153" s="518">
        <f>'[2]2.1_RebasedTargets_Volume'!BO166</f>
        <v>0</v>
      </c>
      <c r="BF153" s="518">
        <f>'[2]2.1_RebasedTargets_Volume'!BP166</f>
        <v>0</v>
      </c>
      <c r="BG153" s="518">
        <f>'[2]2.1_RebasedTargets_Volume'!BQ166</f>
        <v>0</v>
      </c>
      <c r="BH153" s="519">
        <f>'[2]2.1_RebasedTargets_Volume'!BR166</f>
        <v>0</v>
      </c>
    </row>
    <row r="154" spans="1:60" ht="25.5">
      <c r="A154" s="520" t="s">
        <v>9</v>
      </c>
      <c r="B154" s="501">
        <v>35</v>
      </c>
      <c r="C154" s="502" t="s">
        <v>46</v>
      </c>
      <c r="D154" s="503" t="s">
        <v>61</v>
      </c>
      <c r="E154" s="521" t="s">
        <v>52</v>
      </c>
      <c r="F154" s="505">
        <f>'[2]2.1_RebasedTargets_Volume'!I167</f>
        <v>4</v>
      </c>
      <c r="G154" s="505">
        <f>'[2]2.1_RebasedTargets_Volume'!J167</f>
        <v>2</v>
      </c>
      <c r="H154" s="505">
        <f>'[2]2.1_RebasedTargets_Volume'!K167</f>
        <v>0</v>
      </c>
      <c r="I154" s="505">
        <f>'[2]2.1_RebasedTargets_Volume'!L167</f>
        <v>0</v>
      </c>
      <c r="J154" s="505">
        <f>'[2]2.1_RebasedTargets_Volume'!M167</f>
        <v>0</v>
      </c>
      <c r="K154" s="506">
        <f>'[2]2.1_RebasedTargets_Volume'!N167</f>
        <v>2</v>
      </c>
      <c r="M154" s="505">
        <f>'[2]2.1_RebasedTargets_Volume'!S167</f>
        <v>4</v>
      </c>
      <c r="N154" s="505">
        <f>'[2]2.1_RebasedTargets_Volume'!T167</f>
        <v>0</v>
      </c>
      <c r="O154" s="505">
        <f>'[2]2.1_RebasedTargets_Volume'!U167</f>
        <v>2</v>
      </c>
      <c r="P154" s="505">
        <f>'[2]2.1_RebasedTargets_Volume'!V167</f>
        <v>0</v>
      </c>
      <c r="Q154" s="505">
        <f>'[2]2.1_RebasedTargets_Volume'!W167</f>
        <v>2</v>
      </c>
      <c r="R154" s="506">
        <f>'[2]2.1_RebasedTargets_Volume'!X167</f>
        <v>0</v>
      </c>
      <c r="T154" s="505">
        <f>'[2]2.1_RebasedTargets_Volume'!AC167</f>
        <v>4</v>
      </c>
      <c r="U154" s="505">
        <f>'[2]2.1_RebasedTargets_Volume'!AD167</f>
        <v>0</v>
      </c>
      <c r="V154" s="505">
        <f>'[2]2.1_RebasedTargets_Volume'!AE167</f>
        <v>2</v>
      </c>
      <c r="W154" s="505">
        <f>'[2]2.1_RebasedTargets_Volume'!AF167</f>
        <v>0</v>
      </c>
      <c r="X154" s="505">
        <f>'[2]2.1_RebasedTargets_Volume'!AG167</f>
        <v>0</v>
      </c>
      <c r="Y154" s="506">
        <f>'[2]2.1_RebasedTargets_Volume'!AH167</f>
        <v>2</v>
      </c>
      <c r="AA154" s="505">
        <f>'[2]2.1_RebasedTargets_Volume'!AK167</f>
        <v>2</v>
      </c>
      <c r="AB154" s="505">
        <f>'[2]2.1_RebasedTargets_Volume'!AL167</f>
        <v>0</v>
      </c>
      <c r="AC154" s="505">
        <f>'[2]2.1_RebasedTargets_Volume'!AM167</f>
        <v>0</v>
      </c>
      <c r="AD154" s="505">
        <f>'[2]2.1_RebasedTargets_Volume'!AN167</f>
        <v>0</v>
      </c>
      <c r="AE154" s="505">
        <f>'[2]2.1_RebasedTargets_Volume'!AO167</f>
        <v>0</v>
      </c>
      <c r="AF154" s="506">
        <f>'[2]2.1_RebasedTargets_Volume'!AP167</f>
        <v>-2</v>
      </c>
      <c r="AG154" s="507"/>
      <c r="AH154" s="505">
        <f>'[2]2.1_RebasedTargets_Volume'!AR167</f>
        <v>0</v>
      </c>
      <c r="AI154" s="505">
        <f>'[2]2.1_RebasedTargets_Volume'!AS167</f>
        <v>0</v>
      </c>
      <c r="AJ154" s="505">
        <f>'[2]2.1_RebasedTargets_Volume'!AT167</f>
        <v>0</v>
      </c>
      <c r="AK154" s="505">
        <f>'[2]2.1_RebasedTargets_Volume'!AU167</f>
        <v>0</v>
      </c>
      <c r="AL154" s="505">
        <f>'[2]2.1_RebasedTargets_Volume'!AV167</f>
        <v>0</v>
      </c>
      <c r="AM154" s="506">
        <f>'[2]2.1_RebasedTargets_Volume'!AW167</f>
        <v>0</v>
      </c>
      <c r="AN154" s="507"/>
      <c r="AO154" s="505">
        <f>'[2]2.1_RebasedTargets_Volume'!AY167</f>
        <v>2</v>
      </c>
      <c r="AP154" s="505">
        <f>'[2]2.1_RebasedTargets_Volume'!AZ167</f>
        <v>0</v>
      </c>
      <c r="AQ154" s="505">
        <f>'[2]2.1_RebasedTargets_Volume'!BA167</f>
        <v>0</v>
      </c>
      <c r="AR154" s="505">
        <f>'[2]2.1_RebasedTargets_Volume'!BB167</f>
        <v>0</v>
      </c>
      <c r="AS154" s="505">
        <f>'[2]2.1_RebasedTargets_Volume'!BC167</f>
        <v>0</v>
      </c>
      <c r="AT154" s="506">
        <f>'[2]2.1_RebasedTargets_Volume'!BD167</f>
        <v>-2</v>
      </c>
      <c r="AU154" s="507"/>
      <c r="AV154" s="505">
        <f>'[2]2.1_RebasedTargets_Volume'!BF167</f>
        <v>0</v>
      </c>
      <c r="AW154" s="505">
        <f>'[2]2.1_RebasedTargets_Volume'!BG167</f>
        <v>0</v>
      </c>
      <c r="AX154" s="505">
        <f>'[2]2.1_RebasedTargets_Volume'!BH167</f>
        <v>0</v>
      </c>
      <c r="AY154" s="505">
        <f>'[2]2.1_RebasedTargets_Volume'!BI167</f>
        <v>0</v>
      </c>
      <c r="AZ154" s="505">
        <f>'[2]2.1_RebasedTargets_Volume'!BJ167</f>
        <v>0</v>
      </c>
      <c r="BA154" s="506">
        <f>'[2]2.1_RebasedTargets_Volume'!BK167</f>
        <v>0</v>
      </c>
      <c r="BB154" s="507"/>
      <c r="BC154" s="505">
        <f>'[2]2.1_RebasedTargets_Volume'!BM167</f>
        <v>0</v>
      </c>
      <c r="BD154" s="505">
        <f>'[2]2.1_RebasedTargets_Volume'!BN167</f>
        <v>0</v>
      </c>
      <c r="BE154" s="505">
        <f>'[2]2.1_RebasedTargets_Volume'!BO167</f>
        <v>0</v>
      </c>
      <c r="BF154" s="505">
        <f>'[2]2.1_RebasedTargets_Volume'!BP167</f>
        <v>0</v>
      </c>
      <c r="BG154" s="505">
        <f>'[2]2.1_RebasedTargets_Volume'!BQ167</f>
        <v>0</v>
      </c>
      <c r="BH154" s="506">
        <f>'[2]2.1_RebasedTargets_Volume'!BR167</f>
        <v>0</v>
      </c>
    </row>
    <row r="155" spans="1:60" ht="13.15">
      <c r="A155" s="508"/>
      <c r="B155" s="509"/>
      <c r="C155" s="510"/>
      <c r="D155" s="511"/>
      <c r="E155" s="504" t="s">
        <v>53</v>
      </c>
      <c r="F155" s="512">
        <f>'[2]2.1_RebasedTargets_Volume'!I168</f>
        <v>0</v>
      </c>
      <c r="G155" s="512">
        <f>'[2]2.1_RebasedTargets_Volume'!J168</f>
        <v>0</v>
      </c>
      <c r="H155" s="512">
        <f>'[2]2.1_RebasedTargets_Volume'!K168</f>
        <v>0</v>
      </c>
      <c r="I155" s="512">
        <f>'[2]2.1_RebasedTargets_Volume'!L168</f>
        <v>0</v>
      </c>
      <c r="J155" s="512">
        <f>'[2]2.1_RebasedTargets_Volume'!M168</f>
        <v>0</v>
      </c>
      <c r="K155" s="513">
        <f>'[2]2.1_RebasedTargets_Volume'!N168</f>
        <v>0</v>
      </c>
      <c r="M155" s="512">
        <f>'[2]2.1_RebasedTargets_Volume'!S168</f>
        <v>0</v>
      </c>
      <c r="N155" s="512">
        <f>'[2]2.1_RebasedTargets_Volume'!T168</f>
        <v>0</v>
      </c>
      <c r="O155" s="512">
        <f>'[2]2.1_RebasedTargets_Volume'!U168</f>
        <v>0</v>
      </c>
      <c r="P155" s="512">
        <f>'[2]2.1_RebasedTargets_Volume'!V168</f>
        <v>0</v>
      </c>
      <c r="Q155" s="512">
        <f>'[2]2.1_RebasedTargets_Volume'!W168</f>
        <v>0</v>
      </c>
      <c r="R155" s="513">
        <f>'[2]2.1_RebasedTargets_Volume'!X168</f>
        <v>0</v>
      </c>
      <c r="T155" s="512">
        <f>'[2]2.1_RebasedTargets_Volume'!AC168</f>
        <v>0</v>
      </c>
      <c r="U155" s="512">
        <f>'[2]2.1_RebasedTargets_Volume'!AD168</f>
        <v>0</v>
      </c>
      <c r="V155" s="512">
        <f>'[2]2.1_RebasedTargets_Volume'!AE168</f>
        <v>0</v>
      </c>
      <c r="W155" s="512">
        <f>'[2]2.1_RebasedTargets_Volume'!AF168</f>
        <v>0</v>
      </c>
      <c r="X155" s="512">
        <f>'[2]2.1_RebasedTargets_Volume'!AG168</f>
        <v>0</v>
      </c>
      <c r="Y155" s="513">
        <f>'[2]2.1_RebasedTargets_Volume'!AH168</f>
        <v>0</v>
      </c>
      <c r="AA155" s="512">
        <f>'[2]2.1_RebasedTargets_Volume'!AK168</f>
        <v>0</v>
      </c>
      <c r="AB155" s="512">
        <f>'[2]2.1_RebasedTargets_Volume'!AL168</f>
        <v>0</v>
      </c>
      <c r="AC155" s="512">
        <f>'[2]2.1_RebasedTargets_Volume'!AM168</f>
        <v>0</v>
      </c>
      <c r="AD155" s="512">
        <f>'[2]2.1_RebasedTargets_Volume'!AN168</f>
        <v>0</v>
      </c>
      <c r="AE155" s="512">
        <f>'[2]2.1_RebasedTargets_Volume'!AO168</f>
        <v>0</v>
      </c>
      <c r="AF155" s="513">
        <f>'[2]2.1_RebasedTargets_Volume'!AP168</f>
        <v>0</v>
      </c>
      <c r="AG155" s="507"/>
      <c r="AH155" s="512">
        <f>'[2]2.1_RebasedTargets_Volume'!AR168</f>
        <v>0</v>
      </c>
      <c r="AI155" s="512">
        <f>'[2]2.1_RebasedTargets_Volume'!AS168</f>
        <v>0</v>
      </c>
      <c r="AJ155" s="512">
        <f>'[2]2.1_RebasedTargets_Volume'!AT168</f>
        <v>0</v>
      </c>
      <c r="AK155" s="512">
        <f>'[2]2.1_RebasedTargets_Volume'!AU168</f>
        <v>0</v>
      </c>
      <c r="AL155" s="512">
        <f>'[2]2.1_RebasedTargets_Volume'!AV168</f>
        <v>0</v>
      </c>
      <c r="AM155" s="513">
        <f>'[2]2.1_RebasedTargets_Volume'!AW168</f>
        <v>0</v>
      </c>
      <c r="AN155" s="507"/>
      <c r="AO155" s="512">
        <f>'[2]2.1_RebasedTargets_Volume'!AY168</f>
        <v>0</v>
      </c>
      <c r="AP155" s="512">
        <f>'[2]2.1_RebasedTargets_Volume'!AZ168</f>
        <v>0</v>
      </c>
      <c r="AQ155" s="512">
        <f>'[2]2.1_RebasedTargets_Volume'!BA168</f>
        <v>0</v>
      </c>
      <c r="AR155" s="512">
        <f>'[2]2.1_RebasedTargets_Volume'!BB168</f>
        <v>0</v>
      </c>
      <c r="AS155" s="512">
        <f>'[2]2.1_RebasedTargets_Volume'!BC168</f>
        <v>0</v>
      </c>
      <c r="AT155" s="513">
        <f>'[2]2.1_RebasedTargets_Volume'!BD168</f>
        <v>0</v>
      </c>
      <c r="AU155" s="507"/>
      <c r="AV155" s="512">
        <f>'[2]2.1_RebasedTargets_Volume'!BF168</f>
        <v>0</v>
      </c>
      <c r="AW155" s="512">
        <f>'[2]2.1_RebasedTargets_Volume'!BG168</f>
        <v>0</v>
      </c>
      <c r="AX155" s="512">
        <f>'[2]2.1_RebasedTargets_Volume'!BH168</f>
        <v>0</v>
      </c>
      <c r="AY155" s="512">
        <f>'[2]2.1_RebasedTargets_Volume'!BI168</f>
        <v>0</v>
      </c>
      <c r="AZ155" s="512">
        <f>'[2]2.1_RebasedTargets_Volume'!BJ168</f>
        <v>0</v>
      </c>
      <c r="BA155" s="513">
        <f>'[2]2.1_RebasedTargets_Volume'!BK168</f>
        <v>0</v>
      </c>
      <c r="BB155" s="507"/>
      <c r="BC155" s="512">
        <f>'[2]2.1_RebasedTargets_Volume'!BM168</f>
        <v>0</v>
      </c>
      <c r="BD155" s="512">
        <f>'[2]2.1_RebasedTargets_Volume'!BN168</f>
        <v>0</v>
      </c>
      <c r="BE155" s="512">
        <f>'[2]2.1_RebasedTargets_Volume'!BO168</f>
        <v>0</v>
      </c>
      <c r="BF155" s="512">
        <f>'[2]2.1_RebasedTargets_Volume'!BP168</f>
        <v>0</v>
      </c>
      <c r="BG155" s="512">
        <f>'[2]2.1_RebasedTargets_Volume'!BQ168</f>
        <v>0</v>
      </c>
      <c r="BH155" s="513">
        <f>'[2]2.1_RebasedTargets_Volume'!BR168</f>
        <v>0</v>
      </c>
    </row>
    <row r="156" spans="1:60" ht="13.15">
      <c r="A156" s="508"/>
      <c r="B156" s="509"/>
      <c r="C156" s="510"/>
      <c r="D156" s="511"/>
      <c r="E156" s="504" t="s">
        <v>54</v>
      </c>
      <c r="F156" s="512">
        <f>'[2]2.1_RebasedTargets_Volume'!I169</f>
        <v>0</v>
      </c>
      <c r="G156" s="512">
        <f>'[2]2.1_RebasedTargets_Volume'!J169</f>
        <v>0</v>
      </c>
      <c r="H156" s="512">
        <f>'[2]2.1_RebasedTargets_Volume'!K169</f>
        <v>0</v>
      </c>
      <c r="I156" s="512">
        <f>'[2]2.1_RebasedTargets_Volume'!L169</f>
        <v>0</v>
      </c>
      <c r="J156" s="512">
        <f>'[2]2.1_RebasedTargets_Volume'!M169</f>
        <v>0</v>
      </c>
      <c r="K156" s="513">
        <f>'[2]2.1_RebasedTargets_Volume'!N169</f>
        <v>0</v>
      </c>
      <c r="M156" s="512">
        <f>'[2]2.1_RebasedTargets_Volume'!S169</f>
        <v>0</v>
      </c>
      <c r="N156" s="512">
        <f>'[2]2.1_RebasedTargets_Volume'!T169</f>
        <v>0</v>
      </c>
      <c r="O156" s="512">
        <f>'[2]2.1_RebasedTargets_Volume'!U169</f>
        <v>0</v>
      </c>
      <c r="P156" s="512">
        <f>'[2]2.1_RebasedTargets_Volume'!V169</f>
        <v>0</v>
      </c>
      <c r="Q156" s="512">
        <f>'[2]2.1_RebasedTargets_Volume'!W169</f>
        <v>0</v>
      </c>
      <c r="R156" s="513">
        <f>'[2]2.1_RebasedTargets_Volume'!X169</f>
        <v>0</v>
      </c>
      <c r="T156" s="512">
        <f>'[2]2.1_RebasedTargets_Volume'!AC169</f>
        <v>0</v>
      </c>
      <c r="U156" s="512">
        <f>'[2]2.1_RebasedTargets_Volume'!AD169</f>
        <v>0</v>
      </c>
      <c r="V156" s="512">
        <f>'[2]2.1_RebasedTargets_Volume'!AE169</f>
        <v>0</v>
      </c>
      <c r="W156" s="512">
        <f>'[2]2.1_RebasedTargets_Volume'!AF169</f>
        <v>0</v>
      </c>
      <c r="X156" s="512">
        <f>'[2]2.1_RebasedTargets_Volume'!AG169</f>
        <v>0</v>
      </c>
      <c r="Y156" s="513">
        <f>'[2]2.1_RebasedTargets_Volume'!AH169</f>
        <v>0</v>
      </c>
      <c r="AA156" s="512">
        <f>'[2]2.1_RebasedTargets_Volume'!AK169</f>
        <v>0</v>
      </c>
      <c r="AB156" s="512">
        <f>'[2]2.1_RebasedTargets_Volume'!AL169</f>
        <v>0</v>
      </c>
      <c r="AC156" s="512">
        <f>'[2]2.1_RebasedTargets_Volume'!AM169</f>
        <v>0</v>
      </c>
      <c r="AD156" s="512">
        <f>'[2]2.1_RebasedTargets_Volume'!AN169</f>
        <v>0</v>
      </c>
      <c r="AE156" s="512">
        <f>'[2]2.1_RebasedTargets_Volume'!AO169</f>
        <v>0</v>
      </c>
      <c r="AF156" s="513">
        <f>'[2]2.1_RebasedTargets_Volume'!AP169</f>
        <v>0</v>
      </c>
      <c r="AG156" s="507"/>
      <c r="AH156" s="512">
        <f>'[2]2.1_RebasedTargets_Volume'!AR169</f>
        <v>0</v>
      </c>
      <c r="AI156" s="512">
        <f>'[2]2.1_RebasedTargets_Volume'!AS169</f>
        <v>0</v>
      </c>
      <c r="AJ156" s="512">
        <f>'[2]2.1_RebasedTargets_Volume'!AT169</f>
        <v>0</v>
      </c>
      <c r="AK156" s="512">
        <f>'[2]2.1_RebasedTargets_Volume'!AU169</f>
        <v>0</v>
      </c>
      <c r="AL156" s="512">
        <f>'[2]2.1_RebasedTargets_Volume'!AV169</f>
        <v>0</v>
      </c>
      <c r="AM156" s="513">
        <f>'[2]2.1_RebasedTargets_Volume'!AW169</f>
        <v>0</v>
      </c>
      <c r="AN156" s="507"/>
      <c r="AO156" s="512">
        <f>'[2]2.1_RebasedTargets_Volume'!AY169</f>
        <v>0</v>
      </c>
      <c r="AP156" s="512">
        <f>'[2]2.1_RebasedTargets_Volume'!AZ169</f>
        <v>0</v>
      </c>
      <c r="AQ156" s="512">
        <f>'[2]2.1_RebasedTargets_Volume'!BA169</f>
        <v>0</v>
      </c>
      <c r="AR156" s="512">
        <f>'[2]2.1_RebasedTargets_Volume'!BB169</f>
        <v>0</v>
      </c>
      <c r="AS156" s="512">
        <f>'[2]2.1_RebasedTargets_Volume'!BC169</f>
        <v>0</v>
      </c>
      <c r="AT156" s="513">
        <f>'[2]2.1_RebasedTargets_Volume'!BD169</f>
        <v>0</v>
      </c>
      <c r="AU156" s="507"/>
      <c r="AV156" s="512">
        <f>'[2]2.1_RebasedTargets_Volume'!BF169</f>
        <v>0</v>
      </c>
      <c r="AW156" s="512">
        <f>'[2]2.1_RebasedTargets_Volume'!BG169</f>
        <v>0</v>
      </c>
      <c r="AX156" s="512">
        <f>'[2]2.1_RebasedTargets_Volume'!BH169</f>
        <v>0</v>
      </c>
      <c r="AY156" s="512">
        <f>'[2]2.1_RebasedTargets_Volume'!BI169</f>
        <v>0</v>
      </c>
      <c r="AZ156" s="512">
        <f>'[2]2.1_RebasedTargets_Volume'!BJ169</f>
        <v>0</v>
      </c>
      <c r="BA156" s="513">
        <f>'[2]2.1_RebasedTargets_Volume'!BK169</f>
        <v>0</v>
      </c>
      <c r="BB156" s="507"/>
      <c r="BC156" s="512">
        <f>'[2]2.1_RebasedTargets_Volume'!BM169</f>
        <v>0</v>
      </c>
      <c r="BD156" s="512">
        <f>'[2]2.1_RebasedTargets_Volume'!BN169</f>
        <v>0</v>
      </c>
      <c r="BE156" s="512">
        <f>'[2]2.1_RebasedTargets_Volume'!BO169</f>
        <v>0</v>
      </c>
      <c r="BF156" s="512">
        <f>'[2]2.1_RebasedTargets_Volume'!BP169</f>
        <v>0</v>
      </c>
      <c r="BG156" s="512">
        <f>'[2]2.1_RebasedTargets_Volume'!BQ169</f>
        <v>0</v>
      </c>
      <c r="BH156" s="513">
        <f>'[2]2.1_RebasedTargets_Volume'!BR169</f>
        <v>0</v>
      </c>
    </row>
    <row r="157" spans="1:60" ht="13.5" thickBot="1">
      <c r="A157" s="508"/>
      <c r="B157" s="514"/>
      <c r="C157" s="515"/>
      <c r="D157" s="516"/>
      <c r="E157" s="517" t="s">
        <v>55</v>
      </c>
      <c r="F157" s="518">
        <f>'[2]2.1_RebasedTargets_Volume'!I170</f>
        <v>0</v>
      </c>
      <c r="G157" s="518">
        <f>'[2]2.1_RebasedTargets_Volume'!J170</f>
        <v>0</v>
      </c>
      <c r="H157" s="518">
        <f>'[2]2.1_RebasedTargets_Volume'!K170</f>
        <v>0</v>
      </c>
      <c r="I157" s="518">
        <f>'[2]2.1_RebasedTargets_Volume'!L170</f>
        <v>0</v>
      </c>
      <c r="J157" s="518">
        <f>'[2]2.1_RebasedTargets_Volume'!M170</f>
        <v>0</v>
      </c>
      <c r="K157" s="519">
        <f>'[2]2.1_RebasedTargets_Volume'!N170</f>
        <v>0</v>
      </c>
      <c r="M157" s="518">
        <f>'[2]2.1_RebasedTargets_Volume'!S170</f>
        <v>0</v>
      </c>
      <c r="N157" s="518">
        <f>'[2]2.1_RebasedTargets_Volume'!T170</f>
        <v>0</v>
      </c>
      <c r="O157" s="518">
        <f>'[2]2.1_RebasedTargets_Volume'!U170</f>
        <v>0</v>
      </c>
      <c r="P157" s="518">
        <f>'[2]2.1_RebasedTargets_Volume'!V170</f>
        <v>0</v>
      </c>
      <c r="Q157" s="518">
        <f>'[2]2.1_RebasedTargets_Volume'!W170</f>
        <v>0</v>
      </c>
      <c r="R157" s="519">
        <f>'[2]2.1_RebasedTargets_Volume'!X170</f>
        <v>0</v>
      </c>
      <c r="T157" s="518">
        <f>'[2]2.1_RebasedTargets_Volume'!AC170</f>
        <v>0</v>
      </c>
      <c r="U157" s="518">
        <f>'[2]2.1_RebasedTargets_Volume'!AD170</f>
        <v>0</v>
      </c>
      <c r="V157" s="518">
        <f>'[2]2.1_RebasedTargets_Volume'!AE170</f>
        <v>0</v>
      </c>
      <c r="W157" s="518">
        <f>'[2]2.1_RebasedTargets_Volume'!AF170</f>
        <v>0</v>
      </c>
      <c r="X157" s="518">
        <f>'[2]2.1_RebasedTargets_Volume'!AG170</f>
        <v>0</v>
      </c>
      <c r="Y157" s="519">
        <f>'[2]2.1_RebasedTargets_Volume'!AH170</f>
        <v>0</v>
      </c>
      <c r="AA157" s="518">
        <f>'[2]2.1_RebasedTargets_Volume'!AK170</f>
        <v>0</v>
      </c>
      <c r="AB157" s="518">
        <f>'[2]2.1_RebasedTargets_Volume'!AL170</f>
        <v>0</v>
      </c>
      <c r="AC157" s="518">
        <f>'[2]2.1_RebasedTargets_Volume'!AM170</f>
        <v>0</v>
      </c>
      <c r="AD157" s="518">
        <f>'[2]2.1_RebasedTargets_Volume'!AN170</f>
        <v>0</v>
      </c>
      <c r="AE157" s="518">
        <f>'[2]2.1_RebasedTargets_Volume'!AO170</f>
        <v>0</v>
      </c>
      <c r="AF157" s="519">
        <f>'[2]2.1_RebasedTargets_Volume'!AP170</f>
        <v>0</v>
      </c>
      <c r="AG157" s="507"/>
      <c r="AH157" s="518">
        <f>'[2]2.1_RebasedTargets_Volume'!AR170</f>
        <v>0</v>
      </c>
      <c r="AI157" s="518">
        <f>'[2]2.1_RebasedTargets_Volume'!AS170</f>
        <v>0</v>
      </c>
      <c r="AJ157" s="518">
        <f>'[2]2.1_RebasedTargets_Volume'!AT170</f>
        <v>0</v>
      </c>
      <c r="AK157" s="518">
        <f>'[2]2.1_RebasedTargets_Volume'!AU170</f>
        <v>0</v>
      </c>
      <c r="AL157" s="518">
        <f>'[2]2.1_RebasedTargets_Volume'!AV170</f>
        <v>0</v>
      </c>
      <c r="AM157" s="519">
        <f>'[2]2.1_RebasedTargets_Volume'!AW170</f>
        <v>0</v>
      </c>
      <c r="AN157" s="507"/>
      <c r="AO157" s="518">
        <f>'[2]2.1_RebasedTargets_Volume'!AY170</f>
        <v>0</v>
      </c>
      <c r="AP157" s="518">
        <f>'[2]2.1_RebasedTargets_Volume'!AZ170</f>
        <v>0</v>
      </c>
      <c r="AQ157" s="518">
        <f>'[2]2.1_RebasedTargets_Volume'!BA170</f>
        <v>0</v>
      </c>
      <c r="AR157" s="518">
        <f>'[2]2.1_RebasedTargets_Volume'!BB170</f>
        <v>0</v>
      </c>
      <c r="AS157" s="518">
        <f>'[2]2.1_RebasedTargets_Volume'!BC170</f>
        <v>0</v>
      </c>
      <c r="AT157" s="519">
        <f>'[2]2.1_RebasedTargets_Volume'!BD170</f>
        <v>0</v>
      </c>
      <c r="AU157" s="507"/>
      <c r="AV157" s="518">
        <f>'[2]2.1_RebasedTargets_Volume'!BF170</f>
        <v>0</v>
      </c>
      <c r="AW157" s="518">
        <f>'[2]2.1_RebasedTargets_Volume'!BG170</f>
        <v>0</v>
      </c>
      <c r="AX157" s="518">
        <f>'[2]2.1_RebasedTargets_Volume'!BH170</f>
        <v>0</v>
      </c>
      <c r="AY157" s="518">
        <f>'[2]2.1_RebasedTargets_Volume'!BI170</f>
        <v>0</v>
      </c>
      <c r="AZ157" s="518">
        <f>'[2]2.1_RebasedTargets_Volume'!BJ170</f>
        <v>0</v>
      </c>
      <c r="BA157" s="519">
        <f>'[2]2.1_RebasedTargets_Volume'!BK170</f>
        <v>0</v>
      </c>
      <c r="BB157" s="507"/>
      <c r="BC157" s="518">
        <f>'[2]2.1_RebasedTargets_Volume'!BM170</f>
        <v>0</v>
      </c>
      <c r="BD157" s="518">
        <f>'[2]2.1_RebasedTargets_Volume'!BN170</f>
        <v>0</v>
      </c>
      <c r="BE157" s="518">
        <f>'[2]2.1_RebasedTargets_Volume'!BO170</f>
        <v>0</v>
      </c>
      <c r="BF157" s="518">
        <f>'[2]2.1_RebasedTargets_Volume'!BP170</f>
        <v>0</v>
      </c>
      <c r="BG157" s="518">
        <f>'[2]2.1_RebasedTargets_Volume'!BQ170</f>
        <v>0</v>
      </c>
      <c r="BH157" s="519">
        <f>'[2]2.1_RebasedTargets_Volume'!BR170</f>
        <v>0</v>
      </c>
    </row>
    <row r="158" spans="1:60" ht="25.5">
      <c r="A158" s="520" t="s">
        <v>9</v>
      </c>
      <c r="B158" s="501">
        <v>39</v>
      </c>
      <c r="C158" s="502" t="s">
        <v>47</v>
      </c>
      <c r="D158" s="503" t="s">
        <v>57</v>
      </c>
      <c r="E158" s="521" t="s">
        <v>52</v>
      </c>
      <c r="F158" s="505">
        <f>'[2]2.1_RebasedTargets_Volume'!I171</f>
        <v>0</v>
      </c>
      <c r="G158" s="505">
        <f>'[2]2.1_RebasedTargets_Volume'!J171</f>
        <v>0</v>
      </c>
      <c r="H158" s="505">
        <f>'[2]2.1_RebasedTargets_Volume'!K171</f>
        <v>0</v>
      </c>
      <c r="I158" s="505">
        <f>'[2]2.1_RebasedTargets_Volume'!L171</f>
        <v>0</v>
      </c>
      <c r="J158" s="505">
        <f>'[2]2.1_RebasedTargets_Volume'!M171</f>
        <v>0</v>
      </c>
      <c r="K158" s="506">
        <f>'[2]2.1_RebasedTargets_Volume'!N171</f>
        <v>0</v>
      </c>
      <c r="M158" s="505">
        <f>'[2]2.1_RebasedTargets_Volume'!S171</f>
        <v>0</v>
      </c>
      <c r="N158" s="505">
        <f>'[2]2.1_RebasedTargets_Volume'!T171</f>
        <v>0</v>
      </c>
      <c r="O158" s="505">
        <f>'[2]2.1_RebasedTargets_Volume'!U171</f>
        <v>0</v>
      </c>
      <c r="P158" s="505">
        <f>'[2]2.1_RebasedTargets_Volume'!V171</f>
        <v>0</v>
      </c>
      <c r="Q158" s="505">
        <f>'[2]2.1_RebasedTargets_Volume'!W171</f>
        <v>0</v>
      </c>
      <c r="R158" s="506">
        <f>'[2]2.1_RebasedTargets_Volume'!X171</f>
        <v>0</v>
      </c>
      <c r="T158" s="505">
        <f>'[2]2.1_RebasedTargets_Volume'!AC171</f>
        <v>0</v>
      </c>
      <c r="U158" s="505">
        <f>'[2]2.1_RebasedTargets_Volume'!AD171</f>
        <v>0</v>
      </c>
      <c r="V158" s="505">
        <f>'[2]2.1_RebasedTargets_Volume'!AE171</f>
        <v>0</v>
      </c>
      <c r="W158" s="505">
        <f>'[2]2.1_RebasedTargets_Volume'!AF171</f>
        <v>0</v>
      </c>
      <c r="X158" s="505">
        <f>'[2]2.1_RebasedTargets_Volume'!AG171</f>
        <v>0</v>
      </c>
      <c r="Y158" s="506">
        <f>'[2]2.1_RebasedTargets_Volume'!AH171</f>
        <v>0</v>
      </c>
      <c r="AA158" s="505">
        <f>'[2]2.1_RebasedTargets_Volume'!AK171</f>
        <v>0</v>
      </c>
      <c r="AB158" s="505">
        <f>'[2]2.1_RebasedTargets_Volume'!AL171</f>
        <v>0</v>
      </c>
      <c r="AC158" s="505">
        <f>'[2]2.1_RebasedTargets_Volume'!AM171</f>
        <v>0</v>
      </c>
      <c r="AD158" s="505">
        <f>'[2]2.1_RebasedTargets_Volume'!AN171</f>
        <v>0</v>
      </c>
      <c r="AE158" s="505">
        <f>'[2]2.1_RebasedTargets_Volume'!AO171</f>
        <v>0</v>
      </c>
      <c r="AF158" s="506">
        <f>'[2]2.1_RebasedTargets_Volume'!AP171</f>
        <v>0</v>
      </c>
      <c r="AG158" s="507"/>
      <c r="AH158" s="505">
        <f>'[2]2.1_RebasedTargets_Volume'!AR171</f>
        <v>0</v>
      </c>
      <c r="AI158" s="505">
        <f>'[2]2.1_RebasedTargets_Volume'!AS171</f>
        <v>0</v>
      </c>
      <c r="AJ158" s="505">
        <f>'[2]2.1_RebasedTargets_Volume'!AT171</f>
        <v>0</v>
      </c>
      <c r="AK158" s="505">
        <f>'[2]2.1_RebasedTargets_Volume'!AU171</f>
        <v>0</v>
      </c>
      <c r="AL158" s="505">
        <f>'[2]2.1_RebasedTargets_Volume'!AV171</f>
        <v>0</v>
      </c>
      <c r="AM158" s="506">
        <f>'[2]2.1_RebasedTargets_Volume'!AW171</f>
        <v>0</v>
      </c>
      <c r="AN158" s="507"/>
      <c r="AO158" s="505">
        <f>'[2]2.1_RebasedTargets_Volume'!AY171</f>
        <v>0</v>
      </c>
      <c r="AP158" s="505">
        <f>'[2]2.1_RebasedTargets_Volume'!AZ171</f>
        <v>0</v>
      </c>
      <c r="AQ158" s="505">
        <f>'[2]2.1_RebasedTargets_Volume'!BA171</f>
        <v>0</v>
      </c>
      <c r="AR158" s="505">
        <f>'[2]2.1_RebasedTargets_Volume'!BB171</f>
        <v>0</v>
      </c>
      <c r="AS158" s="505">
        <f>'[2]2.1_RebasedTargets_Volume'!BC171</f>
        <v>0</v>
      </c>
      <c r="AT158" s="506">
        <f>'[2]2.1_RebasedTargets_Volume'!BD171</f>
        <v>0</v>
      </c>
      <c r="AU158" s="507"/>
      <c r="AV158" s="505">
        <f>'[2]2.1_RebasedTargets_Volume'!BF171</f>
        <v>0</v>
      </c>
      <c r="AW158" s="505">
        <f>'[2]2.1_RebasedTargets_Volume'!BG171</f>
        <v>0</v>
      </c>
      <c r="AX158" s="505">
        <f>'[2]2.1_RebasedTargets_Volume'!BH171</f>
        <v>0</v>
      </c>
      <c r="AY158" s="505">
        <f>'[2]2.1_RebasedTargets_Volume'!BI171</f>
        <v>0</v>
      </c>
      <c r="AZ158" s="505">
        <f>'[2]2.1_RebasedTargets_Volume'!BJ171</f>
        <v>0</v>
      </c>
      <c r="BA158" s="506">
        <f>'[2]2.1_RebasedTargets_Volume'!BK171</f>
        <v>0</v>
      </c>
      <c r="BB158" s="507"/>
      <c r="BC158" s="505">
        <f>'[2]2.1_RebasedTargets_Volume'!BM171</f>
        <v>0</v>
      </c>
      <c r="BD158" s="505">
        <f>'[2]2.1_RebasedTargets_Volume'!BN171</f>
        <v>0</v>
      </c>
      <c r="BE158" s="505">
        <f>'[2]2.1_RebasedTargets_Volume'!BO171</f>
        <v>0</v>
      </c>
      <c r="BF158" s="505">
        <f>'[2]2.1_RebasedTargets_Volume'!BP171</f>
        <v>0</v>
      </c>
      <c r="BG158" s="505">
        <f>'[2]2.1_RebasedTargets_Volume'!BQ171</f>
        <v>0</v>
      </c>
      <c r="BH158" s="506">
        <f>'[2]2.1_RebasedTargets_Volume'!BR171</f>
        <v>0</v>
      </c>
    </row>
    <row r="159" spans="1:60" ht="13.15">
      <c r="A159" s="508"/>
      <c r="B159" s="509"/>
      <c r="C159" s="510"/>
      <c r="D159" s="511"/>
      <c r="E159" s="504" t="s">
        <v>53</v>
      </c>
      <c r="F159" s="512">
        <f>'[2]2.1_RebasedTargets_Volume'!I172</f>
        <v>0</v>
      </c>
      <c r="G159" s="512">
        <f>'[2]2.1_RebasedTargets_Volume'!J172</f>
        <v>0</v>
      </c>
      <c r="H159" s="512">
        <f>'[2]2.1_RebasedTargets_Volume'!K172</f>
        <v>0</v>
      </c>
      <c r="I159" s="512">
        <f>'[2]2.1_RebasedTargets_Volume'!L172</f>
        <v>0</v>
      </c>
      <c r="J159" s="512">
        <f>'[2]2.1_RebasedTargets_Volume'!M172</f>
        <v>0</v>
      </c>
      <c r="K159" s="513">
        <f>'[2]2.1_RebasedTargets_Volume'!N172</f>
        <v>0</v>
      </c>
      <c r="M159" s="512">
        <f>'[2]2.1_RebasedTargets_Volume'!S172</f>
        <v>0</v>
      </c>
      <c r="N159" s="512">
        <f>'[2]2.1_RebasedTargets_Volume'!T172</f>
        <v>0</v>
      </c>
      <c r="O159" s="512">
        <f>'[2]2.1_RebasedTargets_Volume'!U172</f>
        <v>0</v>
      </c>
      <c r="P159" s="512">
        <f>'[2]2.1_RebasedTargets_Volume'!V172</f>
        <v>0</v>
      </c>
      <c r="Q159" s="512">
        <f>'[2]2.1_RebasedTargets_Volume'!W172</f>
        <v>0</v>
      </c>
      <c r="R159" s="513">
        <f>'[2]2.1_RebasedTargets_Volume'!X172</f>
        <v>0</v>
      </c>
      <c r="T159" s="512">
        <f>'[2]2.1_RebasedTargets_Volume'!AC172</f>
        <v>0</v>
      </c>
      <c r="U159" s="512">
        <f>'[2]2.1_RebasedTargets_Volume'!AD172</f>
        <v>0</v>
      </c>
      <c r="V159" s="512">
        <f>'[2]2.1_RebasedTargets_Volume'!AE172</f>
        <v>0</v>
      </c>
      <c r="W159" s="512">
        <f>'[2]2.1_RebasedTargets_Volume'!AF172</f>
        <v>0</v>
      </c>
      <c r="X159" s="512">
        <f>'[2]2.1_RebasedTargets_Volume'!AG172</f>
        <v>0</v>
      </c>
      <c r="Y159" s="513">
        <f>'[2]2.1_RebasedTargets_Volume'!AH172</f>
        <v>0</v>
      </c>
      <c r="AA159" s="512">
        <f>'[2]2.1_RebasedTargets_Volume'!AK172</f>
        <v>0</v>
      </c>
      <c r="AB159" s="512">
        <f>'[2]2.1_RebasedTargets_Volume'!AL172</f>
        <v>0</v>
      </c>
      <c r="AC159" s="512">
        <f>'[2]2.1_RebasedTargets_Volume'!AM172</f>
        <v>0</v>
      </c>
      <c r="AD159" s="512">
        <f>'[2]2.1_RebasedTargets_Volume'!AN172</f>
        <v>0</v>
      </c>
      <c r="AE159" s="512">
        <f>'[2]2.1_RebasedTargets_Volume'!AO172</f>
        <v>0</v>
      </c>
      <c r="AF159" s="513">
        <f>'[2]2.1_RebasedTargets_Volume'!AP172</f>
        <v>0</v>
      </c>
      <c r="AG159" s="507"/>
      <c r="AH159" s="512">
        <f>'[2]2.1_RebasedTargets_Volume'!AR172</f>
        <v>0</v>
      </c>
      <c r="AI159" s="512">
        <f>'[2]2.1_RebasedTargets_Volume'!AS172</f>
        <v>0</v>
      </c>
      <c r="AJ159" s="512">
        <f>'[2]2.1_RebasedTargets_Volume'!AT172</f>
        <v>0</v>
      </c>
      <c r="AK159" s="512">
        <f>'[2]2.1_RebasedTargets_Volume'!AU172</f>
        <v>0</v>
      </c>
      <c r="AL159" s="512">
        <f>'[2]2.1_RebasedTargets_Volume'!AV172</f>
        <v>0</v>
      </c>
      <c r="AM159" s="513">
        <f>'[2]2.1_RebasedTargets_Volume'!AW172</f>
        <v>0</v>
      </c>
      <c r="AN159" s="507"/>
      <c r="AO159" s="512">
        <f>'[2]2.1_RebasedTargets_Volume'!AY172</f>
        <v>0</v>
      </c>
      <c r="AP159" s="512">
        <f>'[2]2.1_RebasedTargets_Volume'!AZ172</f>
        <v>0</v>
      </c>
      <c r="AQ159" s="512">
        <f>'[2]2.1_RebasedTargets_Volume'!BA172</f>
        <v>0</v>
      </c>
      <c r="AR159" s="512">
        <f>'[2]2.1_RebasedTargets_Volume'!BB172</f>
        <v>0</v>
      </c>
      <c r="AS159" s="512">
        <f>'[2]2.1_RebasedTargets_Volume'!BC172</f>
        <v>0</v>
      </c>
      <c r="AT159" s="513">
        <f>'[2]2.1_RebasedTargets_Volume'!BD172</f>
        <v>0</v>
      </c>
      <c r="AU159" s="507"/>
      <c r="AV159" s="512">
        <f>'[2]2.1_RebasedTargets_Volume'!BF172</f>
        <v>0</v>
      </c>
      <c r="AW159" s="512">
        <f>'[2]2.1_RebasedTargets_Volume'!BG172</f>
        <v>0</v>
      </c>
      <c r="AX159" s="512">
        <f>'[2]2.1_RebasedTargets_Volume'!BH172</f>
        <v>0</v>
      </c>
      <c r="AY159" s="512">
        <f>'[2]2.1_RebasedTargets_Volume'!BI172</f>
        <v>0</v>
      </c>
      <c r="AZ159" s="512">
        <f>'[2]2.1_RebasedTargets_Volume'!BJ172</f>
        <v>0</v>
      </c>
      <c r="BA159" s="513">
        <f>'[2]2.1_RebasedTargets_Volume'!BK172</f>
        <v>0</v>
      </c>
      <c r="BB159" s="507"/>
      <c r="BC159" s="512">
        <f>'[2]2.1_RebasedTargets_Volume'!BM172</f>
        <v>0</v>
      </c>
      <c r="BD159" s="512">
        <f>'[2]2.1_RebasedTargets_Volume'!BN172</f>
        <v>0</v>
      </c>
      <c r="BE159" s="512">
        <f>'[2]2.1_RebasedTargets_Volume'!BO172</f>
        <v>0</v>
      </c>
      <c r="BF159" s="512">
        <f>'[2]2.1_RebasedTargets_Volume'!BP172</f>
        <v>0</v>
      </c>
      <c r="BG159" s="512">
        <f>'[2]2.1_RebasedTargets_Volume'!BQ172</f>
        <v>0</v>
      </c>
      <c r="BH159" s="513">
        <f>'[2]2.1_RebasedTargets_Volume'!BR172</f>
        <v>0</v>
      </c>
    </row>
    <row r="160" spans="1:60" ht="13.15">
      <c r="A160" s="508"/>
      <c r="B160" s="509"/>
      <c r="C160" s="510"/>
      <c r="D160" s="511"/>
      <c r="E160" s="504" t="s">
        <v>54</v>
      </c>
      <c r="F160" s="512">
        <f>'[2]2.1_RebasedTargets_Volume'!I173</f>
        <v>0</v>
      </c>
      <c r="G160" s="512">
        <f>'[2]2.1_RebasedTargets_Volume'!J173</f>
        <v>0</v>
      </c>
      <c r="H160" s="512">
        <f>'[2]2.1_RebasedTargets_Volume'!K173</f>
        <v>0</v>
      </c>
      <c r="I160" s="512">
        <f>'[2]2.1_RebasedTargets_Volume'!L173</f>
        <v>0</v>
      </c>
      <c r="J160" s="512">
        <f>'[2]2.1_RebasedTargets_Volume'!M173</f>
        <v>0</v>
      </c>
      <c r="K160" s="513">
        <f>'[2]2.1_RebasedTargets_Volume'!N173</f>
        <v>0</v>
      </c>
      <c r="M160" s="512">
        <f>'[2]2.1_RebasedTargets_Volume'!S173</f>
        <v>0</v>
      </c>
      <c r="N160" s="512">
        <f>'[2]2.1_RebasedTargets_Volume'!T173</f>
        <v>0</v>
      </c>
      <c r="O160" s="512">
        <f>'[2]2.1_RebasedTargets_Volume'!U173</f>
        <v>0</v>
      </c>
      <c r="P160" s="512">
        <f>'[2]2.1_RebasedTargets_Volume'!V173</f>
        <v>0</v>
      </c>
      <c r="Q160" s="512">
        <f>'[2]2.1_RebasedTargets_Volume'!W173</f>
        <v>0</v>
      </c>
      <c r="R160" s="513">
        <f>'[2]2.1_RebasedTargets_Volume'!X173</f>
        <v>0</v>
      </c>
      <c r="T160" s="512">
        <f>'[2]2.1_RebasedTargets_Volume'!AC173</f>
        <v>0</v>
      </c>
      <c r="U160" s="512">
        <f>'[2]2.1_RebasedTargets_Volume'!AD173</f>
        <v>0</v>
      </c>
      <c r="V160" s="512">
        <f>'[2]2.1_RebasedTargets_Volume'!AE173</f>
        <v>0</v>
      </c>
      <c r="W160" s="512">
        <f>'[2]2.1_RebasedTargets_Volume'!AF173</f>
        <v>0</v>
      </c>
      <c r="X160" s="512">
        <f>'[2]2.1_RebasedTargets_Volume'!AG173</f>
        <v>0</v>
      </c>
      <c r="Y160" s="513">
        <f>'[2]2.1_RebasedTargets_Volume'!AH173</f>
        <v>0</v>
      </c>
      <c r="AA160" s="512">
        <f>'[2]2.1_RebasedTargets_Volume'!AK173</f>
        <v>0</v>
      </c>
      <c r="AB160" s="512">
        <f>'[2]2.1_RebasedTargets_Volume'!AL173</f>
        <v>0</v>
      </c>
      <c r="AC160" s="512">
        <f>'[2]2.1_RebasedTargets_Volume'!AM173</f>
        <v>0</v>
      </c>
      <c r="AD160" s="512">
        <f>'[2]2.1_RebasedTargets_Volume'!AN173</f>
        <v>0</v>
      </c>
      <c r="AE160" s="512">
        <f>'[2]2.1_RebasedTargets_Volume'!AO173</f>
        <v>0</v>
      </c>
      <c r="AF160" s="513">
        <f>'[2]2.1_RebasedTargets_Volume'!AP173</f>
        <v>0</v>
      </c>
      <c r="AG160" s="507"/>
      <c r="AH160" s="512">
        <f>'[2]2.1_RebasedTargets_Volume'!AR173</f>
        <v>0</v>
      </c>
      <c r="AI160" s="512">
        <f>'[2]2.1_RebasedTargets_Volume'!AS173</f>
        <v>0</v>
      </c>
      <c r="AJ160" s="512">
        <f>'[2]2.1_RebasedTargets_Volume'!AT173</f>
        <v>0</v>
      </c>
      <c r="AK160" s="512">
        <f>'[2]2.1_RebasedTargets_Volume'!AU173</f>
        <v>0</v>
      </c>
      <c r="AL160" s="512">
        <f>'[2]2.1_RebasedTargets_Volume'!AV173</f>
        <v>0</v>
      </c>
      <c r="AM160" s="513">
        <f>'[2]2.1_RebasedTargets_Volume'!AW173</f>
        <v>0</v>
      </c>
      <c r="AN160" s="507"/>
      <c r="AO160" s="512">
        <f>'[2]2.1_RebasedTargets_Volume'!AY173</f>
        <v>0</v>
      </c>
      <c r="AP160" s="512">
        <f>'[2]2.1_RebasedTargets_Volume'!AZ173</f>
        <v>0</v>
      </c>
      <c r="AQ160" s="512">
        <f>'[2]2.1_RebasedTargets_Volume'!BA173</f>
        <v>0</v>
      </c>
      <c r="AR160" s="512">
        <f>'[2]2.1_RebasedTargets_Volume'!BB173</f>
        <v>0</v>
      </c>
      <c r="AS160" s="512">
        <f>'[2]2.1_RebasedTargets_Volume'!BC173</f>
        <v>0</v>
      </c>
      <c r="AT160" s="513">
        <f>'[2]2.1_RebasedTargets_Volume'!BD173</f>
        <v>0</v>
      </c>
      <c r="AU160" s="507"/>
      <c r="AV160" s="512">
        <f>'[2]2.1_RebasedTargets_Volume'!BF173</f>
        <v>0</v>
      </c>
      <c r="AW160" s="512">
        <f>'[2]2.1_RebasedTargets_Volume'!BG173</f>
        <v>0</v>
      </c>
      <c r="AX160" s="512">
        <f>'[2]2.1_RebasedTargets_Volume'!BH173</f>
        <v>0</v>
      </c>
      <c r="AY160" s="512">
        <f>'[2]2.1_RebasedTargets_Volume'!BI173</f>
        <v>0</v>
      </c>
      <c r="AZ160" s="512">
        <f>'[2]2.1_RebasedTargets_Volume'!BJ173</f>
        <v>0</v>
      </c>
      <c r="BA160" s="513">
        <f>'[2]2.1_RebasedTargets_Volume'!BK173</f>
        <v>0</v>
      </c>
      <c r="BB160" s="507"/>
      <c r="BC160" s="512">
        <f>'[2]2.1_RebasedTargets_Volume'!BM173</f>
        <v>0</v>
      </c>
      <c r="BD160" s="512">
        <f>'[2]2.1_RebasedTargets_Volume'!BN173</f>
        <v>0</v>
      </c>
      <c r="BE160" s="512">
        <f>'[2]2.1_RebasedTargets_Volume'!BO173</f>
        <v>0</v>
      </c>
      <c r="BF160" s="512">
        <f>'[2]2.1_RebasedTargets_Volume'!BP173</f>
        <v>0</v>
      </c>
      <c r="BG160" s="512">
        <f>'[2]2.1_RebasedTargets_Volume'!BQ173</f>
        <v>0</v>
      </c>
      <c r="BH160" s="513">
        <f>'[2]2.1_RebasedTargets_Volume'!BR173</f>
        <v>0</v>
      </c>
    </row>
    <row r="161" spans="1:60" ht="13.5" thickBot="1">
      <c r="A161" s="508"/>
      <c r="B161" s="514"/>
      <c r="C161" s="515"/>
      <c r="D161" s="516"/>
      <c r="E161" s="517" t="s">
        <v>55</v>
      </c>
      <c r="F161" s="518">
        <f>'[2]2.1_RebasedTargets_Volume'!I174</f>
        <v>0</v>
      </c>
      <c r="G161" s="518">
        <f>'[2]2.1_RebasedTargets_Volume'!J174</f>
        <v>0</v>
      </c>
      <c r="H161" s="518">
        <f>'[2]2.1_RebasedTargets_Volume'!K174</f>
        <v>0</v>
      </c>
      <c r="I161" s="518">
        <f>'[2]2.1_RebasedTargets_Volume'!L174</f>
        <v>0</v>
      </c>
      <c r="J161" s="518">
        <f>'[2]2.1_RebasedTargets_Volume'!M174</f>
        <v>0</v>
      </c>
      <c r="K161" s="519">
        <f>'[2]2.1_RebasedTargets_Volume'!N174</f>
        <v>0</v>
      </c>
      <c r="M161" s="518">
        <f>'[2]2.1_RebasedTargets_Volume'!S174</f>
        <v>0</v>
      </c>
      <c r="N161" s="518">
        <f>'[2]2.1_RebasedTargets_Volume'!T174</f>
        <v>0</v>
      </c>
      <c r="O161" s="518">
        <f>'[2]2.1_RebasedTargets_Volume'!U174</f>
        <v>0</v>
      </c>
      <c r="P161" s="518">
        <f>'[2]2.1_RebasedTargets_Volume'!V174</f>
        <v>0</v>
      </c>
      <c r="Q161" s="518">
        <f>'[2]2.1_RebasedTargets_Volume'!W174</f>
        <v>0</v>
      </c>
      <c r="R161" s="519">
        <f>'[2]2.1_RebasedTargets_Volume'!X174</f>
        <v>0</v>
      </c>
      <c r="T161" s="518">
        <f>'[2]2.1_RebasedTargets_Volume'!AC174</f>
        <v>0</v>
      </c>
      <c r="U161" s="518">
        <f>'[2]2.1_RebasedTargets_Volume'!AD174</f>
        <v>0</v>
      </c>
      <c r="V161" s="518">
        <f>'[2]2.1_RebasedTargets_Volume'!AE174</f>
        <v>0</v>
      </c>
      <c r="W161" s="518">
        <f>'[2]2.1_RebasedTargets_Volume'!AF174</f>
        <v>0</v>
      </c>
      <c r="X161" s="518">
        <f>'[2]2.1_RebasedTargets_Volume'!AG174</f>
        <v>0</v>
      </c>
      <c r="Y161" s="519">
        <f>'[2]2.1_RebasedTargets_Volume'!AH174</f>
        <v>0</v>
      </c>
      <c r="AA161" s="518">
        <f>'[2]2.1_RebasedTargets_Volume'!AK174</f>
        <v>0</v>
      </c>
      <c r="AB161" s="518">
        <f>'[2]2.1_RebasedTargets_Volume'!AL174</f>
        <v>0</v>
      </c>
      <c r="AC161" s="518">
        <f>'[2]2.1_RebasedTargets_Volume'!AM174</f>
        <v>0</v>
      </c>
      <c r="AD161" s="518">
        <f>'[2]2.1_RebasedTargets_Volume'!AN174</f>
        <v>0</v>
      </c>
      <c r="AE161" s="518">
        <f>'[2]2.1_RebasedTargets_Volume'!AO174</f>
        <v>0</v>
      </c>
      <c r="AF161" s="519">
        <f>'[2]2.1_RebasedTargets_Volume'!AP174</f>
        <v>0</v>
      </c>
      <c r="AG161" s="507"/>
      <c r="AH161" s="518">
        <f>'[2]2.1_RebasedTargets_Volume'!AR174</f>
        <v>0</v>
      </c>
      <c r="AI161" s="518">
        <f>'[2]2.1_RebasedTargets_Volume'!AS174</f>
        <v>0</v>
      </c>
      <c r="AJ161" s="518">
        <f>'[2]2.1_RebasedTargets_Volume'!AT174</f>
        <v>0</v>
      </c>
      <c r="AK161" s="518">
        <f>'[2]2.1_RebasedTargets_Volume'!AU174</f>
        <v>0</v>
      </c>
      <c r="AL161" s="518">
        <f>'[2]2.1_RebasedTargets_Volume'!AV174</f>
        <v>0</v>
      </c>
      <c r="AM161" s="519">
        <f>'[2]2.1_RebasedTargets_Volume'!AW174</f>
        <v>0</v>
      </c>
      <c r="AN161" s="507"/>
      <c r="AO161" s="518">
        <f>'[2]2.1_RebasedTargets_Volume'!AY174</f>
        <v>0</v>
      </c>
      <c r="AP161" s="518">
        <f>'[2]2.1_RebasedTargets_Volume'!AZ174</f>
        <v>0</v>
      </c>
      <c r="AQ161" s="518">
        <f>'[2]2.1_RebasedTargets_Volume'!BA174</f>
        <v>0</v>
      </c>
      <c r="AR161" s="518">
        <f>'[2]2.1_RebasedTargets_Volume'!BB174</f>
        <v>0</v>
      </c>
      <c r="AS161" s="518">
        <f>'[2]2.1_RebasedTargets_Volume'!BC174</f>
        <v>0</v>
      </c>
      <c r="AT161" s="519">
        <f>'[2]2.1_RebasedTargets_Volume'!BD174</f>
        <v>0</v>
      </c>
      <c r="AU161" s="507"/>
      <c r="AV161" s="518">
        <f>'[2]2.1_RebasedTargets_Volume'!BF174</f>
        <v>0</v>
      </c>
      <c r="AW161" s="518">
        <f>'[2]2.1_RebasedTargets_Volume'!BG174</f>
        <v>0</v>
      </c>
      <c r="AX161" s="518">
        <f>'[2]2.1_RebasedTargets_Volume'!BH174</f>
        <v>0</v>
      </c>
      <c r="AY161" s="518">
        <f>'[2]2.1_RebasedTargets_Volume'!BI174</f>
        <v>0</v>
      </c>
      <c r="AZ161" s="518">
        <f>'[2]2.1_RebasedTargets_Volume'!BJ174</f>
        <v>0</v>
      </c>
      <c r="BA161" s="519">
        <f>'[2]2.1_RebasedTargets_Volume'!BK174</f>
        <v>0</v>
      </c>
      <c r="BB161" s="507"/>
      <c r="BC161" s="518">
        <f>'[2]2.1_RebasedTargets_Volume'!BM174</f>
        <v>0</v>
      </c>
      <c r="BD161" s="518">
        <f>'[2]2.1_RebasedTargets_Volume'!BN174</f>
        <v>0</v>
      </c>
      <c r="BE161" s="518">
        <f>'[2]2.1_RebasedTargets_Volume'!BO174</f>
        <v>0</v>
      </c>
      <c r="BF161" s="518">
        <f>'[2]2.1_RebasedTargets_Volume'!BP174</f>
        <v>0</v>
      </c>
      <c r="BG161" s="518">
        <f>'[2]2.1_RebasedTargets_Volume'!BQ174</f>
        <v>0</v>
      </c>
      <c r="BH161" s="519">
        <f>'[2]2.1_RebasedTargets_Volume'!BR174</f>
        <v>0</v>
      </c>
    </row>
    <row r="162" spans="1:60" ht="25.5">
      <c r="A162" s="520" t="s">
        <v>9</v>
      </c>
      <c r="B162" s="501">
        <v>43</v>
      </c>
      <c r="C162" s="502" t="s">
        <v>48</v>
      </c>
      <c r="D162" s="503" t="s">
        <v>56</v>
      </c>
      <c r="E162" s="521" t="s">
        <v>52</v>
      </c>
      <c r="F162" s="505">
        <f>'[2]2.1_RebasedTargets_Volume'!I175</f>
        <v>191</v>
      </c>
      <c r="G162" s="505">
        <f>'[2]2.1_RebasedTargets_Volume'!J175</f>
        <v>0</v>
      </c>
      <c r="H162" s="505">
        <f>'[2]2.1_RebasedTargets_Volume'!K175</f>
        <v>0</v>
      </c>
      <c r="I162" s="505">
        <f>'[2]2.1_RebasedTargets_Volume'!L175</f>
        <v>0</v>
      </c>
      <c r="J162" s="505">
        <f>'[2]2.1_RebasedTargets_Volume'!M175</f>
        <v>0</v>
      </c>
      <c r="K162" s="506">
        <f>'[2]2.1_RebasedTargets_Volume'!N175</f>
        <v>191</v>
      </c>
      <c r="M162" s="505">
        <f>'[2]2.1_RebasedTargets_Volume'!S175</f>
        <v>488</v>
      </c>
      <c r="N162" s="505">
        <f>'[2]2.1_RebasedTargets_Volume'!T175</f>
        <v>0</v>
      </c>
      <c r="O162" s="505">
        <f>'[2]2.1_RebasedTargets_Volume'!U175</f>
        <v>269</v>
      </c>
      <c r="P162" s="505">
        <f>'[2]2.1_RebasedTargets_Volume'!V175</f>
        <v>0</v>
      </c>
      <c r="Q162" s="505">
        <f>'[2]2.1_RebasedTargets_Volume'!W175</f>
        <v>0</v>
      </c>
      <c r="R162" s="506">
        <f>'[2]2.1_RebasedTargets_Volume'!X175</f>
        <v>219</v>
      </c>
      <c r="T162" s="505">
        <f>'[2]2.1_RebasedTargets_Volume'!AC175</f>
        <v>513</v>
      </c>
      <c r="U162" s="505">
        <f>'[2]2.1_RebasedTargets_Volume'!AD175</f>
        <v>0</v>
      </c>
      <c r="V162" s="505">
        <f>'[2]2.1_RebasedTargets_Volume'!AE175</f>
        <v>269</v>
      </c>
      <c r="W162" s="505">
        <f>'[2]2.1_RebasedTargets_Volume'!AF175</f>
        <v>0</v>
      </c>
      <c r="X162" s="505">
        <f>'[2]2.1_RebasedTargets_Volume'!AG175</f>
        <v>0</v>
      </c>
      <c r="Y162" s="506">
        <f>'[2]2.1_RebasedTargets_Volume'!AH175</f>
        <v>244</v>
      </c>
      <c r="AA162" s="505">
        <f>'[2]2.1_RebasedTargets_Volume'!AK175</f>
        <v>35</v>
      </c>
      <c r="AB162" s="505">
        <f>'[2]2.1_RebasedTargets_Volume'!AL175</f>
        <v>0</v>
      </c>
      <c r="AC162" s="505">
        <f>'[2]2.1_RebasedTargets_Volume'!AM175</f>
        <v>0</v>
      </c>
      <c r="AD162" s="505">
        <f>'[2]2.1_RebasedTargets_Volume'!AN175</f>
        <v>0</v>
      </c>
      <c r="AE162" s="505">
        <f>'[2]2.1_RebasedTargets_Volume'!AO175</f>
        <v>0</v>
      </c>
      <c r="AF162" s="506">
        <f>'[2]2.1_RebasedTargets_Volume'!AP175</f>
        <v>-35</v>
      </c>
      <c r="AG162" s="507"/>
      <c r="AH162" s="505">
        <f>'[2]2.1_RebasedTargets_Volume'!AR175</f>
        <v>10</v>
      </c>
      <c r="AI162" s="505">
        <f>'[2]2.1_RebasedTargets_Volume'!AS175</f>
        <v>0</v>
      </c>
      <c r="AJ162" s="505">
        <f>'[2]2.1_RebasedTargets_Volume'!AT175</f>
        <v>0</v>
      </c>
      <c r="AK162" s="505">
        <f>'[2]2.1_RebasedTargets_Volume'!AU175</f>
        <v>0</v>
      </c>
      <c r="AL162" s="505">
        <f>'[2]2.1_RebasedTargets_Volume'!AV175</f>
        <v>0</v>
      </c>
      <c r="AM162" s="506">
        <f>'[2]2.1_RebasedTargets_Volume'!AW175</f>
        <v>-10</v>
      </c>
      <c r="AN162" s="507"/>
      <c r="AO162" s="505">
        <f>'[2]2.1_RebasedTargets_Volume'!AY175</f>
        <v>0</v>
      </c>
      <c r="AP162" s="505">
        <f>'[2]2.1_RebasedTargets_Volume'!AZ175</f>
        <v>0</v>
      </c>
      <c r="AQ162" s="505">
        <f>'[2]2.1_RebasedTargets_Volume'!BA175</f>
        <v>0</v>
      </c>
      <c r="AR162" s="505">
        <f>'[2]2.1_RebasedTargets_Volume'!BB175</f>
        <v>0</v>
      </c>
      <c r="AS162" s="505">
        <f>'[2]2.1_RebasedTargets_Volume'!BC175</f>
        <v>0</v>
      </c>
      <c r="AT162" s="506">
        <f>'[2]2.1_RebasedTargets_Volume'!BD175</f>
        <v>0</v>
      </c>
      <c r="AU162" s="507"/>
      <c r="AV162" s="505">
        <f>'[2]2.1_RebasedTargets_Volume'!BF175</f>
        <v>25</v>
      </c>
      <c r="AW162" s="505">
        <f>'[2]2.1_RebasedTargets_Volume'!BG175</f>
        <v>0</v>
      </c>
      <c r="AX162" s="505">
        <f>'[2]2.1_RebasedTargets_Volume'!BH175</f>
        <v>0</v>
      </c>
      <c r="AY162" s="505">
        <f>'[2]2.1_RebasedTargets_Volume'!BI175</f>
        <v>0</v>
      </c>
      <c r="AZ162" s="505">
        <f>'[2]2.1_RebasedTargets_Volume'!BJ175</f>
        <v>0</v>
      </c>
      <c r="BA162" s="506">
        <f>'[2]2.1_RebasedTargets_Volume'!BK175</f>
        <v>-25</v>
      </c>
      <c r="BB162" s="507"/>
      <c r="BC162" s="505">
        <f>'[2]2.1_RebasedTargets_Volume'!BM175</f>
        <v>0</v>
      </c>
      <c r="BD162" s="505">
        <f>'[2]2.1_RebasedTargets_Volume'!BN175</f>
        <v>0</v>
      </c>
      <c r="BE162" s="505">
        <f>'[2]2.1_RebasedTargets_Volume'!BO175</f>
        <v>0</v>
      </c>
      <c r="BF162" s="505">
        <f>'[2]2.1_RebasedTargets_Volume'!BP175</f>
        <v>0</v>
      </c>
      <c r="BG162" s="505">
        <f>'[2]2.1_RebasedTargets_Volume'!BQ175</f>
        <v>0</v>
      </c>
      <c r="BH162" s="506">
        <f>'[2]2.1_RebasedTargets_Volume'!BR175</f>
        <v>0</v>
      </c>
    </row>
    <row r="163" spans="1:60" ht="13.15">
      <c r="A163" s="508"/>
      <c r="B163" s="509"/>
      <c r="C163" s="510"/>
      <c r="D163" s="511"/>
      <c r="E163" s="504" t="s">
        <v>53</v>
      </c>
      <c r="F163" s="512">
        <f>'[2]2.1_RebasedTargets_Volume'!I176</f>
        <v>0</v>
      </c>
      <c r="G163" s="512">
        <f>'[2]2.1_RebasedTargets_Volume'!J176</f>
        <v>0</v>
      </c>
      <c r="H163" s="512">
        <f>'[2]2.1_RebasedTargets_Volume'!K176</f>
        <v>0</v>
      </c>
      <c r="I163" s="512">
        <f>'[2]2.1_RebasedTargets_Volume'!L176</f>
        <v>0</v>
      </c>
      <c r="J163" s="512">
        <f>'[2]2.1_RebasedTargets_Volume'!M176</f>
        <v>0</v>
      </c>
      <c r="K163" s="513">
        <f>'[2]2.1_RebasedTargets_Volume'!N176</f>
        <v>0</v>
      </c>
      <c r="M163" s="512">
        <f>'[2]2.1_RebasedTargets_Volume'!S176</f>
        <v>0</v>
      </c>
      <c r="N163" s="512">
        <f>'[2]2.1_RebasedTargets_Volume'!T176</f>
        <v>0</v>
      </c>
      <c r="O163" s="512">
        <f>'[2]2.1_RebasedTargets_Volume'!U176</f>
        <v>0</v>
      </c>
      <c r="P163" s="512">
        <f>'[2]2.1_RebasedTargets_Volume'!V176</f>
        <v>0</v>
      </c>
      <c r="Q163" s="512">
        <f>'[2]2.1_RebasedTargets_Volume'!W176</f>
        <v>0</v>
      </c>
      <c r="R163" s="513">
        <f>'[2]2.1_RebasedTargets_Volume'!X176</f>
        <v>0</v>
      </c>
      <c r="T163" s="512">
        <f>'[2]2.1_RebasedTargets_Volume'!AC176</f>
        <v>0</v>
      </c>
      <c r="U163" s="512">
        <f>'[2]2.1_RebasedTargets_Volume'!AD176</f>
        <v>0</v>
      </c>
      <c r="V163" s="512">
        <f>'[2]2.1_RebasedTargets_Volume'!AE176</f>
        <v>0</v>
      </c>
      <c r="W163" s="512">
        <f>'[2]2.1_RebasedTargets_Volume'!AF176</f>
        <v>0</v>
      </c>
      <c r="X163" s="512">
        <f>'[2]2.1_RebasedTargets_Volume'!AG176</f>
        <v>0</v>
      </c>
      <c r="Y163" s="513">
        <f>'[2]2.1_RebasedTargets_Volume'!AH176</f>
        <v>0</v>
      </c>
      <c r="AA163" s="512">
        <f>'[2]2.1_RebasedTargets_Volume'!AK176</f>
        <v>0</v>
      </c>
      <c r="AB163" s="512">
        <f>'[2]2.1_RebasedTargets_Volume'!AL176</f>
        <v>0</v>
      </c>
      <c r="AC163" s="512">
        <f>'[2]2.1_RebasedTargets_Volume'!AM176</f>
        <v>0</v>
      </c>
      <c r="AD163" s="512">
        <f>'[2]2.1_RebasedTargets_Volume'!AN176</f>
        <v>0</v>
      </c>
      <c r="AE163" s="512">
        <f>'[2]2.1_RebasedTargets_Volume'!AO176</f>
        <v>0</v>
      </c>
      <c r="AF163" s="513">
        <f>'[2]2.1_RebasedTargets_Volume'!AP176</f>
        <v>0</v>
      </c>
      <c r="AG163" s="507"/>
      <c r="AH163" s="512">
        <f>'[2]2.1_RebasedTargets_Volume'!AR176</f>
        <v>0</v>
      </c>
      <c r="AI163" s="512">
        <f>'[2]2.1_RebasedTargets_Volume'!AS176</f>
        <v>0</v>
      </c>
      <c r="AJ163" s="512">
        <f>'[2]2.1_RebasedTargets_Volume'!AT176</f>
        <v>0</v>
      </c>
      <c r="AK163" s="512">
        <f>'[2]2.1_RebasedTargets_Volume'!AU176</f>
        <v>0</v>
      </c>
      <c r="AL163" s="512">
        <f>'[2]2.1_RebasedTargets_Volume'!AV176</f>
        <v>0</v>
      </c>
      <c r="AM163" s="513">
        <f>'[2]2.1_RebasedTargets_Volume'!AW176</f>
        <v>0</v>
      </c>
      <c r="AN163" s="507"/>
      <c r="AO163" s="512">
        <f>'[2]2.1_RebasedTargets_Volume'!AY176</f>
        <v>0</v>
      </c>
      <c r="AP163" s="512">
        <f>'[2]2.1_RebasedTargets_Volume'!AZ176</f>
        <v>0</v>
      </c>
      <c r="AQ163" s="512">
        <f>'[2]2.1_RebasedTargets_Volume'!BA176</f>
        <v>0</v>
      </c>
      <c r="AR163" s="512">
        <f>'[2]2.1_RebasedTargets_Volume'!BB176</f>
        <v>0</v>
      </c>
      <c r="AS163" s="512">
        <f>'[2]2.1_RebasedTargets_Volume'!BC176</f>
        <v>0</v>
      </c>
      <c r="AT163" s="513">
        <f>'[2]2.1_RebasedTargets_Volume'!BD176</f>
        <v>0</v>
      </c>
      <c r="AU163" s="507"/>
      <c r="AV163" s="512">
        <f>'[2]2.1_RebasedTargets_Volume'!BF176</f>
        <v>0</v>
      </c>
      <c r="AW163" s="512">
        <f>'[2]2.1_RebasedTargets_Volume'!BG176</f>
        <v>0</v>
      </c>
      <c r="AX163" s="512">
        <f>'[2]2.1_RebasedTargets_Volume'!BH176</f>
        <v>0</v>
      </c>
      <c r="AY163" s="512">
        <f>'[2]2.1_RebasedTargets_Volume'!BI176</f>
        <v>0</v>
      </c>
      <c r="AZ163" s="512">
        <f>'[2]2.1_RebasedTargets_Volume'!BJ176</f>
        <v>0</v>
      </c>
      <c r="BA163" s="513">
        <f>'[2]2.1_RebasedTargets_Volume'!BK176</f>
        <v>0</v>
      </c>
      <c r="BB163" s="507"/>
      <c r="BC163" s="512">
        <f>'[2]2.1_RebasedTargets_Volume'!BM176</f>
        <v>0</v>
      </c>
      <c r="BD163" s="512">
        <f>'[2]2.1_RebasedTargets_Volume'!BN176</f>
        <v>0</v>
      </c>
      <c r="BE163" s="512">
        <f>'[2]2.1_RebasedTargets_Volume'!BO176</f>
        <v>0</v>
      </c>
      <c r="BF163" s="512">
        <f>'[2]2.1_RebasedTargets_Volume'!BP176</f>
        <v>0</v>
      </c>
      <c r="BG163" s="512">
        <f>'[2]2.1_RebasedTargets_Volume'!BQ176</f>
        <v>0</v>
      </c>
      <c r="BH163" s="513">
        <f>'[2]2.1_RebasedTargets_Volume'!BR176</f>
        <v>0</v>
      </c>
    </row>
    <row r="164" spans="1:60" ht="13.15">
      <c r="A164" s="508"/>
      <c r="B164" s="509"/>
      <c r="C164" s="510"/>
      <c r="D164" s="511"/>
      <c r="E164" s="504" t="s">
        <v>54</v>
      </c>
      <c r="F164" s="512">
        <f>'[2]2.1_RebasedTargets_Volume'!I177</f>
        <v>33</v>
      </c>
      <c r="G164" s="512">
        <f>'[2]2.1_RebasedTargets_Volume'!J177</f>
        <v>0</v>
      </c>
      <c r="H164" s="512">
        <f>'[2]2.1_RebasedTargets_Volume'!K177</f>
        <v>0</v>
      </c>
      <c r="I164" s="512">
        <f>'[2]2.1_RebasedTargets_Volume'!L177</f>
        <v>0</v>
      </c>
      <c r="J164" s="512">
        <f>'[2]2.1_RebasedTargets_Volume'!M177</f>
        <v>0</v>
      </c>
      <c r="K164" s="513">
        <f>'[2]2.1_RebasedTargets_Volume'!N177</f>
        <v>33</v>
      </c>
      <c r="M164" s="512">
        <f>'[2]2.1_RebasedTargets_Volume'!S177</f>
        <v>0</v>
      </c>
      <c r="N164" s="512">
        <f>'[2]2.1_RebasedTargets_Volume'!T177</f>
        <v>0</v>
      </c>
      <c r="O164" s="512">
        <f>'[2]2.1_RebasedTargets_Volume'!U177</f>
        <v>0</v>
      </c>
      <c r="P164" s="512">
        <f>'[2]2.1_RebasedTargets_Volume'!V177</f>
        <v>0</v>
      </c>
      <c r="Q164" s="512">
        <f>'[2]2.1_RebasedTargets_Volume'!W177</f>
        <v>0</v>
      </c>
      <c r="R164" s="513">
        <f>'[2]2.1_RebasedTargets_Volume'!X177</f>
        <v>0</v>
      </c>
      <c r="T164" s="512">
        <f>'[2]2.1_RebasedTargets_Volume'!AC177</f>
        <v>0</v>
      </c>
      <c r="U164" s="512">
        <f>'[2]2.1_RebasedTargets_Volume'!AD177</f>
        <v>0</v>
      </c>
      <c r="V164" s="512">
        <f>'[2]2.1_RebasedTargets_Volume'!AE177</f>
        <v>0</v>
      </c>
      <c r="W164" s="512">
        <f>'[2]2.1_RebasedTargets_Volume'!AF177</f>
        <v>0</v>
      </c>
      <c r="X164" s="512">
        <f>'[2]2.1_RebasedTargets_Volume'!AG177</f>
        <v>0</v>
      </c>
      <c r="Y164" s="513">
        <f>'[2]2.1_RebasedTargets_Volume'!AH177</f>
        <v>0</v>
      </c>
      <c r="AA164" s="512">
        <f>'[2]2.1_RebasedTargets_Volume'!AK177</f>
        <v>0</v>
      </c>
      <c r="AB164" s="512">
        <f>'[2]2.1_RebasedTargets_Volume'!AL177</f>
        <v>0</v>
      </c>
      <c r="AC164" s="512">
        <f>'[2]2.1_RebasedTargets_Volume'!AM177</f>
        <v>0</v>
      </c>
      <c r="AD164" s="512">
        <f>'[2]2.1_RebasedTargets_Volume'!AN177</f>
        <v>0</v>
      </c>
      <c r="AE164" s="512">
        <f>'[2]2.1_RebasedTargets_Volume'!AO177</f>
        <v>0</v>
      </c>
      <c r="AF164" s="513">
        <f>'[2]2.1_RebasedTargets_Volume'!AP177</f>
        <v>0</v>
      </c>
      <c r="AG164" s="507"/>
      <c r="AH164" s="512">
        <f>'[2]2.1_RebasedTargets_Volume'!AR177</f>
        <v>0</v>
      </c>
      <c r="AI164" s="512">
        <f>'[2]2.1_RebasedTargets_Volume'!AS177</f>
        <v>0</v>
      </c>
      <c r="AJ164" s="512">
        <f>'[2]2.1_RebasedTargets_Volume'!AT177</f>
        <v>0</v>
      </c>
      <c r="AK164" s="512">
        <f>'[2]2.1_RebasedTargets_Volume'!AU177</f>
        <v>0</v>
      </c>
      <c r="AL164" s="512">
        <f>'[2]2.1_RebasedTargets_Volume'!AV177</f>
        <v>0</v>
      </c>
      <c r="AM164" s="513">
        <f>'[2]2.1_RebasedTargets_Volume'!AW177</f>
        <v>0</v>
      </c>
      <c r="AN164" s="507"/>
      <c r="AO164" s="512">
        <f>'[2]2.1_RebasedTargets_Volume'!AY177</f>
        <v>0</v>
      </c>
      <c r="AP164" s="512">
        <f>'[2]2.1_RebasedTargets_Volume'!AZ177</f>
        <v>0</v>
      </c>
      <c r="AQ164" s="512">
        <f>'[2]2.1_RebasedTargets_Volume'!BA177</f>
        <v>0</v>
      </c>
      <c r="AR164" s="512">
        <f>'[2]2.1_RebasedTargets_Volume'!BB177</f>
        <v>0</v>
      </c>
      <c r="AS164" s="512">
        <f>'[2]2.1_RebasedTargets_Volume'!BC177</f>
        <v>0</v>
      </c>
      <c r="AT164" s="513">
        <f>'[2]2.1_RebasedTargets_Volume'!BD177</f>
        <v>0</v>
      </c>
      <c r="AU164" s="507"/>
      <c r="AV164" s="512">
        <f>'[2]2.1_RebasedTargets_Volume'!BF177</f>
        <v>0</v>
      </c>
      <c r="AW164" s="512">
        <f>'[2]2.1_RebasedTargets_Volume'!BG177</f>
        <v>0</v>
      </c>
      <c r="AX164" s="512">
        <f>'[2]2.1_RebasedTargets_Volume'!BH177</f>
        <v>0</v>
      </c>
      <c r="AY164" s="512">
        <f>'[2]2.1_RebasedTargets_Volume'!BI177</f>
        <v>0</v>
      </c>
      <c r="AZ164" s="512">
        <f>'[2]2.1_RebasedTargets_Volume'!BJ177</f>
        <v>0</v>
      </c>
      <c r="BA164" s="513">
        <f>'[2]2.1_RebasedTargets_Volume'!BK177</f>
        <v>0</v>
      </c>
      <c r="BB164" s="507"/>
      <c r="BC164" s="512">
        <f>'[2]2.1_RebasedTargets_Volume'!BM177</f>
        <v>0</v>
      </c>
      <c r="BD164" s="512">
        <f>'[2]2.1_RebasedTargets_Volume'!BN177</f>
        <v>0</v>
      </c>
      <c r="BE164" s="512">
        <f>'[2]2.1_RebasedTargets_Volume'!BO177</f>
        <v>0</v>
      </c>
      <c r="BF164" s="512">
        <f>'[2]2.1_RebasedTargets_Volume'!BP177</f>
        <v>0</v>
      </c>
      <c r="BG164" s="512">
        <f>'[2]2.1_RebasedTargets_Volume'!BQ177</f>
        <v>0</v>
      </c>
      <c r="BH164" s="513">
        <f>'[2]2.1_RebasedTargets_Volume'!BR177</f>
        <v>0</v>
      </c>
    </row>
    <row r="165" spans="1:60" ht="13.5" thickBot="1">
      <c r="A165" s="508"/>
      <c r="B165" s="514"/>
      <c r="C165" s="515"/>
      <c r="D165" s="516"/>
      <c r="E165" s="517" t="s">
        <v>55</v>
      </c>
      <c r="F165" s="518">
        <f>'[2]2.1_RebasedTargets_Volume'!I178</f>
        <v>1338</v>
      </c>
      <c r="G165" s="518">
        <f>'[2]2.1_RebasedTargets_Volume'!J178</f>
        <v>1318</v>
      </c>
      <c r="H165" s="518">
        <f>'[2]2.1_RebasedTargets_Volume'!K178</f>
        <v>0</v>
      </c>
      <c r="I165" s="518">
        <f>'[2]2.1_RebasedTargets_Volume'!L178</f>
        <v>0</v>
      </c>
      <c r="J165" s="518">
        <f>'[2]2.1_RebasedTargets_Volume'!M178</f>
        <v>20</v>
      </c>
      <c r="K165" s="519">
        <f>'[2]2.1_RebasedTargets_Volume'!N178</f>
        <v>0</v>
      </c>
      <c r="M165" s="518">
        <f>'[2]2.1_RebasedTargets_Volume'!S178</f>
        <v>1049</v>
      </c>
      <c r="N165" s="518">
        <f>'[2]2.1_RebasedTargets_Volume'!T178</f>
        <v>1049</v>
      </c>
      <c r="O165" s="518">
        <f>'[2]2.1_RebasedTargets_Volume'!U178</f>
        <v>0</v>
      </c>
      <c r="P165" s="518">
        <f>'[2]2.1_RebasedTargets_Volume'!V178</f>
        <v>0</v>
      </c>
      <c r="Q165" s="518">
        <f>'[2]2.1_RebasedTargets_Volume'!W178</f>
        <v>0</v>
      </c>
      <c r="R165" s="519">
        <f>'[2]2.1_RebasedTargets_Volume'!X178</f>
        <v>0</v>
      </c>
      <c r="T165" s="518">
        <f>'[2]2.1_RebasedTargets_Volume'!AC178</f>
        <v>1049</v>
      </c>
      <c r="U165" s="518">
        <f>'[2]2.1_RebasedTargets_Volume'!AD178</f>
        <v>1049</v>
      </c>
      <c r="V165" s="518">
        <f>'[2]2.1_RebasedTargets_Volume'!AE178</f>
        <v>0</v>
      </c>
      <c r="W165" s="518">
        <f>'[2]2.1_RebasedTargets_Volume'!AF178</f>
        <v>0</v>
      </c>
      <c r="X165" s="518">
        <f>'[2]2.1_RebasedTargets_Volume'!AG178</f>
        <v>0</v>
      </c>
      <c r="Y165" s="519">
        <f>'[2]2.1_RebasedTargets_Volume'!AH178</f>
        <v>0</v>
      </c>
      <c r="AA165" s="518">
        <f>'[2]2.1_RebasedTargets_Volume'!AK178</f>
        <v>0</v>
      </c>
      <c r="AB165" s="518">
        <f>'[2]2.1_RebasedTargets_Volume'!AL178</f>
        <v>0</v>
      </c>
      <c r="AC165" s="518">
        <f>'[2]2.1_RebasedTargets_Volume'!AM178</f>
        <v>0</v>
      </c>
      <c r="AD165" s="518">
        <f>'[2]2.1_RebasedTargets_Volume'!AN178</f>
        <v>0</v>
      </c>
      <c r="AE165" s="518">
        <f>'[2]2.1_RebasedTargets_Volume'!AO178</f>
        <v>0</v>
      </c>
      <c r="AF165" s="519">
        <f>'[2]2.1_RebasedTargets_Volume'!AP178</f>
        <v>0</v>
      </c>
      <c r="AG165" s="507"/>
      <c r="AH165" s="518">
        <f>'[2]2.1_RebasedTargets_Volume'!AR178</f>
        <v>0</v>
      </c>
      <c r="AI165" s="518">
        <f>'[2]2.1_RebasedTargets_Volume'!AS178</f>
        <v>0</v>
      </c>
      <c r="AJ165" s="518">
        <f>'[2]2.1_RebasedTargets_Volume'!AT178</f>
        <v>0</v>
      </c>
      <c r="AK165" s="518">
        <f>'[2]2.1_RebasedTargets_Volume'!AU178</f>
        <v>0</v>
      </c>
      <c r="AL165" s="518">
        <f>'[2]2.1_RebasedTargets_Volume'!AV178</f>
        <v>0</v>
      </c>
      <c r="AM165" s="519">
        <f>'[2]2.1_RebasedTargets_Volume'!AW178</f>
        <v>0</v>
      </c>
      <c r="AN165" s="507"/>
      <c r="AO165" s="518">
        <f>'[2]2.1_RebasedTargets_Volume'!AY178</f>
        <v>0</v>
      </c>
      <c r="AP165" s="518">
        <f>'[2]2.1_RebasedTargets_Volume'!AZ178</f>
        <v>0</v>
      </c>
      <c r="AQ165" s="518">
        <f>'[2]2.1_RebasedTargets_Volume'!BA178</f>
        <v>0</v>
      </c>
      <c r="AR165" s="518">
        <f>'[2]2.1_RebasedTargets_Volume'!BB178</f>
        <v>0</v>
      </c>
      <c r="AS165" s="518">
        <f>'[2]2.1_RebasedTargets_Volume'!BC178</f>
        <v>0</v>
      </c>
      <c r="AT165" s="519">
        <f>'[2]2.1_RebasedTargets_Volume'!BD178</f>
        <v>0</v>
      </c>
      <c r="AU165" s="507"/>
      <c r="AV165" s="518">
        <f>'[2]2.1_RebasedTargets_Volume'!BF178</f>
        <v>0</v>
      </c>
      <c r="AW165" s="518">
        <f>'[2]2.1_RebasedTargets_Volume'!BG178</f>
        <v>0</v>
      </c>
      <c r="AX165" s="518">
        <f>'[2]2.1_RebasedTargets_Volume'!BH178</f>
        <v>0</v>
      </c>
      <c r="AY165" s="518">
        <f>'[2]2.1_RebasedTargets_Volume'!BI178</f>
        <v>0</v>
      </c>
      <c r="AZ165" s="518">
        <f>'[2]2.1_RebasedTargets_Volume'!BJ178</f>
        <v>0</v>
      </c>
      <c r="BA165" s="519">
        <f>'[2]2.1_RebasedTargets_Volume'!BK178</f>
        <v>0</v>
      </c>
      <c r="BB165" s="507"/>
      <c r="BC165" s="518">
        <f>'[2]2.1_RebasedTargets_Volume'!BM178</f>
        <v>0</v>
      </c>
      <c r="BD165" s="518">
        <f>'[2]2.1_RebasedTargets_Volume'!BN178</f>
        <v>0</v>
      </c>
      <c r="BE165" s="518">
        <f>'[2]2.1_RebasedTargets_Volume'!BO178</f>
        <v>0</v>
      </c>
      <c r="BF165" s="518">
        <f>'[2]2.1_RebasedTargets_Volume'!BP178</f>
        <v>0</v>
      </c>
      <c r="BG165" s="518">
        <f>'[2]2.1_RebasedTargets_Volume'!BQ178</f>
        <v>0</v>
      </c>
      <c r="BH165" s="519">
        <f>'[2]2.1_RebasedTargets_Volume'!BR178</f>
        <v>0</v>
      </c>
    </row>
    <row r="166" spans="1:60" ht="25.5">
      <c r="A166" s="520" t="s">
        <v>9</v>
      </c>
      <c r="B166" s="501">
        <v>21</v>
      </c>
      <c r="C166" s="502" t="s">
        <v>49</v>
      </c>
      <c r="D166" s="503" t="s">
        <v>60</v>
      </c>
      <c r="E166" s="521" t="s">
        <v>52</v>
      </c>
      <c r="F166" s="505">
        <f>'[2]2.1_RebasedTargets_Volume'!I179</f>
        <v>38</v>
      </c>
      <c r="G166" s="505">
        <f>'[2]2.1_RebasedTargets_Volume'!J179</f>
        <v>32</v>
      </c>
      <c r="H166" s="505">
        <f>'[2]2.1_RebasedTargets_Volume'!K179</f>
        <v>1</v>
      </c>
      <c r="I166" s="505">
        <f>'[2]2.1_RebasedTargets_Volume'!L179</f>
        <v>2</v>
      </c>
      <c r="J166" s="505">
        <f>'[2]2.1_RebasedTargets_Volume'!M179</f>
        <v>1</v>
      </c>
      <c r="K166" s="506">
        <f>'[2]2.1_RebasedTargets_Volume'!N179</f>
        <v>2</v>
      </c>
      <c r="M166" s="505">
        <f>'[2]2.1_RebasedTargets_Volume'!S179</f>
        <v>29</v>
      </c>
      <c r="N166" s="505">
        <f>'[2]2.1_RebasedTargets_Volume'!T179</f>
        <v>29</v>
      </c>
      <c r="O166" s="505">
        <f>'[2]2.1_RebasedTargets_Volume'!U179</f>
        <v>0</v>
      </c>
      <c r="P166" s="505">
        <f>'[2]2.1_RebasedTargets_Volume'!V179</f>
        <v>0</v>
      </c>
      <c r="Q166" s="505">
        <f>'[2]2.1_RebasedTargets_Volume'!W179</f>
        <v>0</v>
      </c>
      <c r="R166" s="506">
        <f>'[2]2.1_RebasedTargets_Volume'!X179</f>
        <v>0</v>
      </c>
      <c r="T166" s="505">
        <f>'[2]2.1_RebasedTargets_Volume'!AC179</f>
        <v>37</v>
      </c>
      <c r="U166" s="505">
        <f>'[2]2.1_RebasedTargets_Volume'!AD179</f>
        <v>13</v>
      </c>
      <c r="V166" s="505">
        <f>'[2]2.1_RebasedTargets_Volume'!AE179</f>
        <v>18</v>
      </c>
      <c r="W166" s="505">
        <f>'[2]2.1_RebasedTargets_Volume'!AF179</f>
        <v>0</v>
      </c>
      <c r="X166" s="505">
        <f>'[2]2.1_RebasedTargets_Volume'!AG179</f>
        <v>0</v>
      </c>
      <c r="Y166" s="506">
        <f>'[2]2.1_RebasedTargets_Volume'!AH179</f>
        <v>6</v>
      </c>
      <c r="AA166" s="505">
        <f>'[2]2.1_RebasedTargets_Volume'!AK179</f>
        <v>31</v>
      </c>
      <c r="AB166" s="505">
        <f>'[2]2.1_RebasedTargets_Volume'!AL179</f>
        <v>-7</v>
      </c>
      <c r="AC166" s="505">
        <f>'[2]2.1_RebasedTargets_Volume'!AM179</f>
        <v>-18</v>
      </c>
      <c r="AD166" s="505">
        <f>'[2]2.1_RebasedTargets_Volume'!AN179</f>
        <v>0</v>
      </c>
      <c r="AE166" s="505">
        <f>'[2]2.1_RebasedTargets_Volume'!AO179</f>
        <v>0</v>
      </c>
      <c r="AF166" s="506">
        <f>'[2]2.1_RebasedTargets_Volume'!AP179</f>
        <v>-6</v>
      </c>
      <c r="AG166" s="507"/>
      <c r="AH166" s="505">
        <f>'[2]2.1_RebasedTargets_Volume'!AR179</f>
        <v>23</v>
      </c>
      <c r="AI166" s="505">
        <f>'[2]2.1_RebasedTargets_Volume'!AS179</f>
        <v>0</v>
      </c>
      <c r="AJ166" s="505">
        <f>'[2]2.1_RebasedTargets_Volume'!AT179</f>
        <v>-17</v>
      </c>
      <c r="AK166" s="505">
        <f>'[2]2.1_RebasedTargets_Volume'!AU179</f>
        <v>0</v>
      </c>
      <c r="AL166" s="505">
        <f>'[2]2.1_RebasedTargets_Volume'!AV179</f>
        <v>0</v>
      </c>
      <c r="AM166" s="506">
        <f>'[2]2.1_RebasedTargets_Volume'!AW179</f>
        <v>-6</v>
      </c>
      <c r="AN166" s="507"/>
      <c r="AO166" s="505">
        <f>'[2]2.1_RebasedTargets_Volume'!AY179</f>
        <v>0</v>
      </c>
      <c r="AP166" s="505">
        <f>'[2]2.1_RebasedTargets_Volume'!AZ179</f>
        <v>0</v>
      </c>
      <c r="AQ166" s="505">
        <f>'[2]2.1_RebasedTargets_Volume'!BA179</f>
        <v>0</v>
      </c>
      <c r="AR166" s="505">
        <f>'[2]2.1_RebasedTargets_Volume'!BB179</f>
        <v>0</v>
      </c>
      <c r="AS166" s="505">
        <f>'[2]2.1_RebasedTargets_Volume'!BC179</f>
        <v>0</v>
      </c>
      <c r="AT166" s="506">
        <f>'[2]2.1_RebasedTargets_Volume'!BD179</f>
        <v>0</v>
      </c>
      <c r="AU166" s="507"/>
      <c r="AV166" s="505">
        <f>'[2]2.1_RebasedTargets_Volume'!BF179</f>
        <v>8</v>
      </c>
      <c r="AW166" s="505">
        <f>'[2]2.1_RebasedTargets_Volume'!BG179</f>
        <v>-7</v>
      </c>
      <c r="AX166" s="505">
        <f>'[2]2.1_RebasedTargets_Volume'!BH179</f>
        <v>-1</v>
      </c>
      <c r="AY166" s="505">
        <f>'[2]2.1_RebasedTargets_Volume'!BI179</f>
        <v>0</v>
      </c>
      <c r="AZ166" s="505">
        <f>'[2]2.1_RebasedTargets_Volume'!BJ179</f>
        <v>0</v>
      </c>
      <c r="BA166" s="506">
        <f>'[2]2.1_RebasedTargets_Volume'!BK179</f>
        <v>0</v>
      </c>
      <c r="BB166" s="507"/>
      <c r="BC166" s="505">
        <f>'[2]2.1_RebasedTargets_Volume'!BM179</f>
        <v>0</v>
      </c>
      <c r="BD166" s="505">
        <f>'[2]2.1_RebasedTargets_Volume'!BN179</f>
        <v>0</v>
      </c>
      <c r="BE166" s="505">
        <f>'[2]2.1_RebasedTargets_Volume'!BO179</f>
        <v>0</v>
      </c>
      <c r="BF166" s="505">
        <f>'[2]2.1_RebasedTargets_Volume'!BP179</f>
        <v>0</v>
      </c>
      <c r="BG166" s="505">
        <f>'[2]2.1_RebasedTargets_Volume'!BQ179</f>
        <v>0</v>
      </c>
      <c r="BH166" s="506">
        <f>'[2]2.1_RebasedTargets_Volume'!BR179</f>
        <v>0</v>
      </c>
    </row>
    <row r="167" spans="1:60" ht="13.15">
      <c r="A167" s="508"/>
      <c r="B167" s="509"/>
      <c r="C167" s="510"/>
      <c r="D167" s="511"/>
      <c r="E167" s="504" t="s">
        <v>53</v>
      </c>
      <c r="F167" s="512">
        <f>'[2]2.1_RebasedTargets_Volume'!I180</f>
        <v>1</v>
      </c>
      <c r="G167" s="512">
        <f>'[2]2.1_RebasedTargets_Volume'!J180</f>
        <v>1</v>
      </c>
      <c r="H167" s="512">
        <f>'[2]2.1_RebasedTargets_Volume'!K180</f>
        <v>0</v>
      </c>
      <c r="I167" s="512">
        <f>'[2]2.1_RebasedTargets_Volume'!L180</f>
        <v>0</v>
      </c>
      <c r="J167" s="512">
        <f>'[2]2.1_RebasedTargets_Volume'!M180</f>
        <v>0</v>
      </c>
      <c r="K167" s="513">
        <f>'[2]2.1_RebasedTargets_Volume'!N180</f>
        <v>0</v>
      </c>
      <c r="M167" s="512">
        <f>'[2]2.1_RebasedTargets_Volume'!S180</f>
        <v>3</v>
      </c>
      <c r="N167" s="512">
        <f>'[2]2.1_RebasedTargets_Volume'!T180</f>
        <v>3</v>
      </c>
      <c r="O167" s="512">
        <f>'[2]2.1_RebasedTargets_Volume'!U180</f>
        <v>0</v>
      </c>
      <c r="P167" s="512">
        <f>'[2]2.1_RebasedTargets_Volume'!V180</f>
        <v>0</v>
      </c>
      <c r="Q167" s="512">
        <f>'[2]2.1_RebasedTargets_Volume'!W180</f>
        <v>0</v>
      </c>
      <c r="R167" s="513">
        <f>'[2]2.1_RebasedTargets_Volume'!X180</f>
        <v>0</v>
      </c>
      <c r="T167" s="512">
        <f>'[2]2.1_RebasedTargets_Volume'!AC180</f>
        <v>3</v>
      </c>
      <c r="U167" s="512">
        <f>'[2]2.1_RebasedTargets_Volume'!AD180</f>
        <v>2</v>
      </c>
      <c r="V167" s="512">
        <f>'[2]2.1_RebasedTargets_Volume'!AE180</f>
        <v>0</v>
      </c>
      <c r="W167" s="512">
        <f>'[2]2.1_RebasedTargets_Volume'!AF180</f>
        <v>1</v>
      </c>
      <c r="X167" s="512">
        <f>'[2]2.1_RebasedTargets_Volume'!AG180</f>
        <v>0</v>
      </c>
      <c r="Y167" s="513">
        <f>'[2]2.1_RebasedTargets_Volume'!AH180</f>
        <v>0</v>
      </c>
      <c r="AA167" s="512">
        <f>'[2]2.1_RebasedTargets_Volume'!AK180</f>
        <v>1</v>
      </c>
      <c r="AB167" s="512">
        <f>'[2]2.1_RebasedTargets_Volume'!AL180</f>
        <v>0</v>
      </c>
      <c r="AC167" s="512">
        <f>'[2]2.1_RebasedTargets_Volume'!AM180</f>
        <v>0</v>
      </c>
      <c r="AD167" s="512">
        <f>'[2]2.1_RebasedTargets_Volume'!AN180</f>
        <v>-1</v>
      </c>
      <c r="AE167" s="512">
        <f>'[2]2.1_RebasedTargets_Volume'!AO180</f>
        <v>0</v>
      </c>
      <c r="AF167" s="513">
        <f>'[2]2.1_RebasedTargets_Volume'!AP180</f>
        <v>0</v>
      </c>
      <c r="AG167" s="507"/>
      <c r="AH167" s="512">
        <f>'[2]2.1_RebasedTargets_Volume'!AR180</f>
        <v>1</v>
      </c>
      <c r="AI167" s="512">
        <f>'[2]2.1_RebasedTargets_Volume'!AS180</f>
        <v>0</v>
      </c>
      <c r="AJ167" s="512">
        <f>'[2]2.1_RebasedTargets_Volume'!AT180</f>
        <v>0</v>
      </c>
      <c r="AK167" s="512">
        <f>'[2]2.1_RebasedTargets_Volume'!AU180</f>
        <v>-1</v>
      </c>
      <c r="AL167" s="512">
        <f>'[2]2.1_RebasedTargets_Volume'!AV180</f>
        <v>0</v>
      </c>
      <c r="AM167" s="513">
        <f>'[2]2.1_RebasedTargets_Volume'!AW180</f>
        <v>0</v>
      </c>
      <c r="AN167" s="507"/>
      <c r="AO167" s="512">
        <f>'[2]2.1_RebasedTargets_Volume'!AY180</f>
        <v>0</v>
      </c>
      <c r="AP167" s="512">
        <f>'[2]2.1_RebasedTargets_Volume'!AZ180</f>
        <v>0</v>
      </c>
      <c r="AQ167" s="512">
        <f>'[2]2.1_RebasedTargets_Volume'!BA180</f>
        <v>0</v>
      </c>
      <c r="AR167" s="512">
        <f>'[2]2.1_RebasedTargets_Volume'!BB180</f>
        <v>0</v>
      </c>
      <c r="AS167" s="512">
        <f>'[2]2.1_RebasedTargets_Volume'!BC180</f>
        <v>0</v>
      </c>
      <c r="AT167" s="513">
        <f>'[2]2.1_RebasedTargets_Volume'!BD180</f>
        <v>0</v>
      </c>
      <c r="AU167" s="507"/>
      <c r="AV167" s="512">
        <f>'[2]2.1_RebasedTargets_Volume'!BF180</f>
        <v>0</v>
      </c>
      <c r="AW167" s="512">
        <f>'[2]2.1_RebasedTargets_Volume'!BG180</f>
        <v>0</v>
      </c>
      <c r="AX167" s="512">
        <f>'[2]2.1_RebasedTargets_Volume'!BH180</f>
        <v>0</v>
      </c>
      <c r="AY167" s="512">
        <f>'[2]2.1_RebasedTargets_Volume'!BI180</f>
        <v>0</v>
      </c>
      <c r="AZ167" s="512">
        <f>'[2]2.1_RebasedTargets_Volume'!BJ180</f>
        <v>0</v>
      </c>
      <c r="BA167" s="513">
        <f>'[2]2.1_RebasedTargets_Volume'!BK180</f>
        <v>0</v>
      </c>
      <c r="BB167" s="507"/>
      <c r="BC167" s="512">
        <f>'[2]2.1_RebasedTargets_Volume'!BM180</f>
        <v>0</v>
      </c>
      <c r="BD167" s="512">
        <f>'[2]2.1_RebasedTargets_Volume'!BN180</f>
        <v>0</v>
      </c>
      <c r="BE167" s="512">
        <f>'[2]2.1_RebasedTargets_Volume'!BO180</f>
        <v>0</v>
      </c>
      <c r="BF167" s="512">
        <f>'[2]2.1_RebasedTargets_Volume'!BP180</f>
        <v>0</v>
      </c>
      <c r="BG167" s="512">
        <f>'[2]2.1_RebasedTargets_Volume'!BQ180</f>
        <v>0</v>
      </c>
      <c r="BH167" s="513">
        <f>'[2]2.1_RebasedTargets_Volume'!BR180</f>
        <v>0</v>
      </c>
    </row>
    <row r="168" spans="1:60" ht="13.15">
      <c r="A168" s="508"/>
      <c r="B168" s="509"/>
      <c r="C168" s="510"/>
      <c r="D168" s="511"/>
      <c r="E168" s="504" t="s">
        <v>54</v>
      </c>
      <c r="F168" s="512">
        <f>'[2]2.1_RebasedTargets_Volume'!I181</f>
        <v>1</v>
      </c>
      <c r="G168" s="512">
        <f>'[2]2.1_RebasedTargets_Volume'!J181</f>
        <v>1</v>
      </c>
      <c r="H168" s="512">
        <f>'[2]2.1_RebasedTargets_Volume'!K181</f>
        <v>0</v>
      </c>
      <c r="I168" s="512">
        <f>'[2]2.1_RebasedTargets_Volume'!L181</f>
        <v>0</v>
      </c>
      <c r="J168" s="512">
        <f>'[2]2.1_RebasedTargets_Volume'!M181</f>
        <v>0</v>
      </c>
      <c r="K168" s="513">
        <f>'[2]2.1_RebasedTargets_Volume'!N181</f>
        <v>0</v>
      </c>
      <c r="M168" s="512">
        <f>'[2]2.1_RebasedTargets_Volume'!S181</f>
        <v>0</v>
      </c>
      <c r="N168" s="512">
        <f>'[2]2.1_RebasedTargets_Volume'!T181</f>
        <v>0</v>
      </c>
      <c r="O168" s="512">
        <f>'[2]2.1_RebasedTargets_Volume'!U181</f>
        <v>0</v>
      </c>
      <c r="P168" s="512">
        <f>'[2]2.1_RebasedTargets_Volume'!V181</f>
        <v>0</v>
      </c>
      <c r="Q168" s="512">
        <f>'[2]2.1_RebasedTargets_Volume'!W181</f>
        <v>0</v>
      </c>
      <c r="R168" s="513">
        <f>'[2]2.1_RebasedTargets_Volume'!X181</f>
        <v>0</v>
      </c>
      <c r="T168" s="512">
        <f>'[2]2.1_RebasedTargets_Volume'!AC181</f>
        <v>0</v>
      </c>
      <c r="U168" s="512">
        <f>'[2]2.1_RebasedTargets_Volume'!AD181</f>
        <v>0</v>
      </c>
      <c r="V168" s="512">
        <f>'[2]2.1_RebasedTargets_Volume'!AE181</f>
        <v>0</v>
      </c>
      <c r="W168" s="512">
        <f>'[2]2.1_RebasedTargets_Volume'!AF181</f>
        <v>0</v>
      </c>
      <c r="X168" s="512">
        <f>'[2]2.1_RebasedTargets_Volume'!AG181</f>
        <v>0</v>
      </c>
      <c r="Y168" s="513">
        <f>'[2]2.1_RebasedTargets_Volume'!AH181</f>
        <v>0</v>
      </c>
      <c r="AA168" s="512">
        <f>'[2]2.1_RebasedTargets_Volume'!AK181</f>
        <v>0</v>
      </c>
      <c r="AB168" s="512">
        <f>'[2]2.1_RebasedTargets_Volume'!AL181</f>
        <v>0</v>
      </c>
      <c r="AC168" s="512">
        <f>'[2]2.1_RebasedTargets_Volume'!AM181</f>
        <v>0</v>
      </c>
      <c r="AD168" s="512">
        <f>'[2]2.1_RebasedTargets_Volume'!AN181</f>
        <v>0</v>
      </c>
      <c r="AE168" s="512">
        <f>'[2]2.1_RebasedTargets_Volume'!AO181</f>
        <v>0</v>
      </c>
      <c r="AF168" s="513">
        <f>'[2]2.1_RebasedTargets_Volume'!AP181</f>
        <v>0</v>
      </c>
      <c r="AG168" s="507"/>
      <c r="AH168" s="512">
        <f>'[2]2.1_RebasedTargets_Volume'!AR181</f>
        <v>0</v>
      </c>
      <c r="AI168" s="512">
        <f>'[2]2.1_RebasedTargets_Volume'!AS181</f>
        <v>0</v>
      </c>
      <c r="AJ168" s="512">
        <f>'[2]2.1_RebasedTargets_Volume'!AT181</f>
        <v>0</v>
      </c>
      <c r="AK168" s="512">
        <f>'[2]2.1_RebasedTargets_Volume'!AU181</f>
        <v>0</v>
      </c>
      <c r="AL168" s="512">
        <f>'[2]2.1_RebasedTargets_Volume'!AV181</f>
        <v>0</v>
      </c>
      <c r="AM168" s="513">
        <f>'[2]2.1_RebasedTargets_Volume'!AW181</f>
        <v>0</v>
      </c>
      <c r="AN168" s="507"/>
      <c r="AO168" s="512">
        <f>'[2]2.1_RebasedTargets_Volume'!AY181</f>
        <v>0</v>
      </c>
      <c r="AP168" s="512">
        <f>'[2]2.1_RebasedTargets_Volume'!AZ181</f>
        <v>0</v>
      </c>
      <c r="AQ168" s="512">
        <f>'[2]2.1_RebasedTargets_Volume'!BA181</f>
        <v>0</v>
      </c>
      <c r="AR168" s="512">
        <f>'[2]2.1_RebasedTargets_Volume'!BB181</f>
        <v>0</v>
      </c>
      <c r="AS168" s="512">
        <f>'[2]2.1_RebasedTargets_Volume'!BC181</f>
        <v>0</v>
      </c>
      <c r="AT168" s="513">
        <f>'[2]2.1_RebasedTargets_Volume'!BD181</f>
        <v>0</v>
      </c>
      <c r="AU168" s="507"/>
      <c r="AV168" s="512">
        <f>'[2]2.1_RebasedTargets_Volume'!BF181</f>
        <v>0</v>
      </c>
      <c r="AW168" s="512">
        <f>'[2]2.1_RebasedTargets_Volume'!BG181</f>
        <v>0</v>
      </c>
      <c r="AX168" s="512">
        <f>'[2]2.1_RebasedTargets_Volume'!BH181</f>
        <v>0</v>
      </c>
      <c r="AY168" s="512">
        <f>'[2]2.1_RebasedTargets_Volume'!BI181</f>
        <v>0</v>
      </c>
      <c r="AZ168" s="512">
        <f>'[2]2.1_RebasedTargets_Volume'!BJ181</f>
        <v>0</v>
      </c>
      <c r="BA168" s="513">
        <f>'[2]2.1_RebasedTargets_Volume'!BK181</f>
        <v>0</v>
      </c>
      <c r="BB168" s="507"/>
      <c r="BC168" s="512">
        <f>'[2]2.1_RebasedTargets_Volume'!BM181</f>
        <v>0</v>
      </c>
      <c r="BD168" s="512">
        <f>'[2]2.1_RebasedTargets_Volume'!BN181</f>
        <v>0</v>
      </c>
      <c r="BE168" s="512">
        <f>'[2]2.1_RebasedTargets_Volume'!BO181</f>
        <v>0</v>
      </c>
      <c r="BF168" s="512">
        <f>'[2]2.1_RebasedTargets_Volume'!BP181</f>
        <v>0</v>
      </c>
      <c r="BG168" s="512">
        <f>'[2]2.1_RebasedTargets_Volume'!BQ181</f>
        <v>0</v>
      </c>
      <c r="BH168" s="513">
        <f>'[2]2.1_RebasedTargets_Volume'!BR181</f>
        <v>0</v>
      </c>
    </row>
    <row r="169" spans="1:60" ht="13.5" thickBot="1">
      <c r="A169" s="508"/>
      <c r="B169" s="514"/>
      <c r="C169" s="515"/>
      <c r="D169" s="516"/>
      <c r="E169" s="517" t="s">
        <v>55</v>
      </c>
      <c r="F169" s="518">
        <f>'[2]2.1_RebasedTargets_Volume'!I182</f>
        <v>11</v>
      </c>
      <c r="G169" s="518">
        <f>'[2]2.1_RebasedTargets_Volume'!J182</f>
        <v>3</v>
      </c>
      <c r="H169" s="518">
        <f>'[2]2.1_RebasedTargets_Volume'!K182</f>
        <v>1</v>
      </c>
      <c r="I169" s="518">
        <f>'[2]2.1_RebasedTargets_Volume'!L182</f>
        <v>0</v>
      </c>
      <c r="J169" s="518">
        <f>'[2]2.1_RebasedTargets_Volume'!M182</f>
        <v>0</v>
      </c>
      <c r="K169" s="519">
        <f>'[2]2.1_RebasedTargets_Volume'!N182</f>
        <v>7</v>
      </c>
      <c r="M169" s="518">
        <f>'[2]2.1_RebasedTargets_Volume'!S182</f>
        <v>9</v>
      </c>
      <c r="N169" s="518">
        <f>'[2]2.1_RebasedTargets_Volume'!T182</f>
        <v>9</v>
      </c>
      <c r="O169" s="518">
        <f>'[2]2.1_RebasedTargets_Volume'!U182</f>
        <v>0</v>
      </c>
      <c r="P169" s="518">
        <f>'[2]2.1_RebasedTargets_Volume'!V182</f>
        <v>0</v>
      </c>
      <c r="Q169" s="518">
        <f>'[2]2.1_RebasedTargets_Volume'!W182</f>
        <v>0</v>
      </c>
      <c r="R169" s="519">
        <f>'[2]2.1_RebasedTargets_Volume'!X182</f>
        <v>0</v>
      </c>
      <c r="T169" s="518">
        <f>'[2]2.1_RebasedTargets_Volume'!AC182</f>
        <v>11</v>
      </c>
      <c r="U169" s="518">
        <f>'[2]2.1_RebasedTargets_Volume'!AD182</f>
        <v>2</v>
      </c>
      <c r="V169" s="518">
        <f>'[2]2.1_RebasedTargets_Volume'!AE182</f>
        <v>1</v>
      </c>
      <c r="W169" s="518">
        <f>'[2]2.1_RebasedTargets_Volume'!AF182</f>
        <v>1</v>
      </c>
      <c r="X169" s="518">
        <f>'[2]2.1_RebasedTargets_Volume'!AG182</f>
        <v>0</v>
      </c>
      <c r="Y169" s="519">
        <f>'[2]2.1_RebasedTargets_Volume'!AH182</f>
        <v>7</v>
      </c>
      <c r="AA169" s="518">
        <f>'[2]2.1_RebasedTargets_Volume'!AK182</f>
        <v>9</v>
      </c>
      <c r="AB169" s="518">
        <f>'[2]2.1_RebasedTargets_Volume'!AL182</f>
        <v>0</v>
      </c>
      <c r="AC169" s="518">
        <f>'[2]2.1_RebasedTargets_Volume'!AM182</f>
        <v>-1</v>
      </c>
      <c r="AD169" s="518">
        <f>'[2]2.1_RebasedTargets_Volume'!AN182</f>
        <v>-1</v>
      </c>
      <c r="AE169" s="518">
        <f>'[2]2.1_RebasedTargets_Volume'!AO182</f>
        <v>0</v>
      </c>
      <c r="AF169" s="519">
        <f>'[2]2.1_RebasedTargets_Volume'!AP182</f>
        <v>-7</v>
      </c>
      <c r="AG169" s="507"/>
      <c r="AH169" s="518">
        <f>'[2]2.1_RebasedTargets_Volume'!AR182</f>
        <v>7</v>
      </c>
      <c r="AI169" s="518">
        <f>'[2]2.1_RebasedTargets_Volume'!AS182</f>
        <v>0</v>
      </c>
      <c r="AJ169" s="518">
        <f>'[2]2.1_RebasedTargets_Volume'!AT182</f>
        <v>0</v>
      </c>
      <c r="AK169" s="518">
        <f>'[2]2.1_RebasedTargets_Volume'!AU182</f>
        <v>0</v>
      </c>
      <c r="AL169" s="518">
        <f>'[2]2.1_RebasedTargets_Volume'!AV182</f>
        <v>0</v>
      </c>
      <c r="AM169" s="519">
        <f>'[2]2.1_RebasedTargets_Volume'!AW182</f>
        <v>-7</v>
      </c>
      <c r="AN169" s="507"/>
      <c r="AO169" s="518">
        <f>'[2]2.1_RebasedTargets_Volume'!AY182</f>
        <v>0</v>
      </c>
      <c r="AP169" s="518">
        <f>'[2]2.1_RebasedTargets_Volume'!AZ182</f>
        <v>0</v>
      </c>
      <c r="AQ169" s="518">
        <f>'[2]2.1_RebasedTargets_Volume'!BA182</f>
        <v>0</v>
      </c>
      <c r="AR169" s="518">
        <f>'[2]2.1_RebasedTargets_Volume'!BB182</f>
        <v>0</v>
      </c>
      <c r="AS169" s="518">
        <f>'[2]2.1_RebasedTargets_Volume'!BC182</f>
        <v>0</v>
      </c>
      <c r="AT169" s="519">
        <f>'[2]2.1_RebasedTargets_Volume'!BD182</f>
        <v>0</v>
      </c>
      <c r="AU169" s="507"/>
      <c r="AV169" s="518">
        <f>'[2]2.1_RebasedTargets_Volume'!BF182</f>
        <v>2</v>
      </c>
      <c r="AW169" s="518">
        <f>'[2]2.1_RebasedTargets_Volume'!BG182</f>
        <v>0</v>
      </c>
      <c r="AX169" s="518">
        <f>'[2]2.1_RebasedTargets_Volume'!BH182</f>
        <v>-1</v>
      </c>
      <c r="AY169" s="518">
        <f>'[2]2.1_RebasedTargets_Volume'!BI182</f>
        <v>-1</v>
      </c>
      <c r="AZ169" s="518">
        <f>'[2]2.1_RebasedTargets_Volume'!BJ182</f>
        <v>0</v>
      </c>
      <c r="BA169" s="519">
        <f>'[2]2.1_RebasedTargets_Volume'!BK182</f>
        <v>0</v>
      </c>
      <c r="BB169" s="507"/>
      <c r="BC169" s="518">
        <f>'[2]2.1_RebasedTargets_Volume'!BM182</f>
        <v>0</v>
      </c>
      <c r="BD169" s="518">
        <f>'[2]2.1_RebasedTargets_Volume'!BN182</f>
        <v>0</v>
      </c>
      <c r="BE169" s="518">
        <f>'[2]2.1_RebasedTargets_Volume'!BO182</f>
        <v>0</v>
      </c>
      <c r="BF169" s="518">
        <f>'[2]2.1_RebasedTargets_Volume'!BP182</f>
        <v>0</v>
      </c>
      <c r="BG169" s="518">
        <f>'[2]2.1_RebasedTargets_Volume'!BQ182</f>
        <v>0</v>
      </c>
      <c r="BH169" s="519">
        <f>'[2]2.1_RebasedTargets_Volume'!BR182</f>
        <v>0</v>
      </c>
    </row>
    <row r="170" spans="1:60" ht="25.5">
      <c r="A170" s="520" t="s">
        <v>9</v>
      </c>
      <c r="B170" s="501">
        <v>31</v>
      </c>
      <c r="C170" s="502" t="s">
        <v>50</v>
      </c>
      <c r="D170" s="503" t="s">
        <v>58</v>
      </c>
      <c r="E170" s="521" t="s">
        <v>52</v>
      </c>
      <c r="F170" s="505">
        <f>'[2]2.1_RebasedTargets_Volume'!I183</f>
        <v>12</v>
      </c>
      <c r="G170" s="505">
        <f>'[2]2.1_RebasedTargets_Volume'!J183</f>
        <v>0</v>
      </c>
      <c r="H170" s="505">
        <f>'[2]2.1_RebasedTargets_Volume'!K183</f>
        <v>0</v>
      </c>
      <c r="I170" s="505">
        <f>'[2]2.1_RebasedTargets_Volume'!L183</f>
        <v>5</v>
      </c>
      <c r="J170" s="505">
        <f>'[2]2.1_RebasedTargets_Volume'!M183</f>
        <v>0</v>
      </c>
      <c r="K170" s="506">
        <f>'[2]2.1_RebasedTargets_Volume'!N183</f>
        <v>7</v>
      </c>
      <c r="M170" s="505">
        <f>'[2]2.1_RebasedTargets_Volume'!S183</f>
        <v>19</v>
      </c>
      <c r="N170" s="505">
        <f>'[2]2.1_RebasedTargets_Volume'!T183</f>
        <v>11</v>
      </c>
      <c r="O170" s="505">
        <f>'[2]2.1_RebasedTargets_Volume'!U183</f>
        <v>1</v>
      </c>
      <c r="P170" s="505">
        <f>'[2]2.1_RebasedTargets_Volume'!V183</f>
        <v>5</v>
      </c>
      <c r="Q170" s="505">
        <f>'[2]2.1_RebasedTargets_Volume'!W183</f>
        <v>0</v>
      </c>
      <c r="R170" s="506">
        <f>'[2]2.1_RebasedTargets_Volume'!X183</f>
        <v>2</v>
      </c>
      <c r="T170" s="505">
        <f>'[2]2.1_RebasedTargets_Volume'!AC183</f>
        <v>19</v>
      </c>
      <c r="U170" s="505">
        <f>'[2]2.1_RebasedTargets_Volume'!AD183</f>
        <v>0</v>
      </c>
      <c r="V170" s="505">
        <f>'[2]2.1_RebasedTargets_Volume'!AE183</f>
        <v>0</v>
      </c>
      <c r="W170" s="505">
        <f>'[2]2.1_RebasedTargets_Volume'!AF183</f>
        <v>5</v>
      </c>
      <c r="X170" s="505">
        <f>'[2]2.1_RebasedTargets_Volume'!AG183</f>
        <v>0</v>
      </c>
      <c r="Y170" s="506">
        <f>'[2]2.1_RebasedTargets_Volume'!AH183</f>
        <v>14</v>
      </c>
      <c r="AA170" s="505">
        <f>'[2]2.1_RebasedTargets_Volume'!AK183</f>
        <v>12</v>
      </c>
      <c r="AB170" s="505">
        <f>'[2]2.1_RebasedTargets_Volume'!AL183</f>
        <v>0</v>
      </c>
      <c r="AC170" s="505">
        <f>'[2]2.1_RebasedTargets_Volume'!AM183</f>
        <v>0</v>
      </c>
      <c r="AD170" s="505">
        <f>'[2]2.1_RebasedTargets_Volume'!AN183</f>
        <v>0</v>
      </c>
      <c r="AE170" s="505">
        <f>'[2]2.1_RebasedTargets_Volume'!AO183</f>
        <v>0</v>
      </c>
      <c r="AF170" s="506">
        <f>'[2]2.1_RebasedTargets_Volume'!AP183</f>
        <v>-12</v>
      </c>
      <c r="AG170" s="507"/>
      <c r="AH170" s="505">
        <f>'[2]2.1_RebasedTargets_Volume'!AR183</f>
        <v>12</v>
      </c>
      <c r="AI170" s="505">
        <f>'[2]2.1_RebasedTargets_Volume'!AS183</f>
        <v>0</v>
      </c>
      <c r="AJ170" s="505">
        <f>'[2]2.1_RebasedTargets_Volume'!AT183</f>
        <v>0</v>
      </c>
      <c r="AK170" s="505">
        <f>'[2]2.1_RebasedTargets_Volume'!AU183</f>
        <v>0</v>
      </c>
      <c r="AL170" s="505">
        <f>'[2]2.1_RebasedTargets_Volume'!AV183</f>
        <v>0</v>
      </c>
      <c r="AM170" s="506">
        <f>'[2]2.1_RebasedTargets_Volume'!AW183</f>
        <v>-12</v>
      </c>
      <c r="AN170" s="507"/>
      <c r="AO170" s="505">
        <f>'[2]2.1_RebasedTargets_Volume'!AY183</f>
        <v>0</v>
      </c>
      <c r="AP170" s="505">
        <f>'[2]2.1_RebasedTargets_Volume'!AZ183</f>
        <v>0</v>
      </c>
      <c r="AQ170" s="505">
        <f>'[2]2.1_RebasedTargets_Volume'!BA183</f>
        <v>0</v>
      </c>
      <c r="AR170" s="505">
        <f>'[2]2.1_RebasedTargets_Volume'!BB183</f>
        <v>0</v>
      </c>
      <c r="AS170" s="505">
        <f>'[2]2.1_RebasedTargets_Volume'!BC183</f>
        <v>0</v>
      </c>
      <c r="AT170" s="506">
        <f>'[2]2.1_RebasedTargets_Volume'!BD183</f>
        <v>0</v>
      </c>
      <c r="AU170" s="507"/>
      <c r="AV170" s="505">
        <f>'[2]2.1_RebasedTargets_Volume'!BF183</f>
        <v>0</v>
      </c>
      <c r="AW170" s="505">
        <f>'[2]2.1_RebasedTargets_Volume'!BG183</f>
        <v>0</v>
      </c>
      <c r="AX170" s="505">
        <f>'[2]2.1_RebasedTargets_Volume'!BH183</f>
        <v>0</v>
      </c>
      <c r="AY170" s="505">
        <f>'[2]2.1_RebasedTargets_Volume'!BI183</f>
        <v>0</v>
      </c>
      <c r="AZ170" s="505">
        <f>'[2]2.1_RebasedTargets_Volume'!BJ183</f>
        <v>0</v>
      </c>
      <c r="BA170" s="506">
        <f>'[2]2.1_RebasedTargets_Volume'!BK183</f>
        <v>0</v>
      </c>
      <c r="BB170" s="507"/>
      <c r="BC170" s="505">
        <f>'[2]2.1_RebasedTargets_Volume'!BM183</f>
        <v>0</v>
      </c>
      <c r="BD170" s="505">
        <f>'[2]2.1_RebasedTargets_Volume'!BN183</f>
        <v>0</v>
      </c>
      <c r="BE170" s="505">
        <f>'[2]2.1_RebasedTargets_Volume'!BO183</f>
        <v>0</v>
      </c>
      <c r="BF170" s="505">
        <f>'[2]2.1_RebasedTargets_Volume'!BP183</f>
        <v>0</v>
      </c>
      <c r="BG170" s="505">
        <f>'[2]2.1_RebasedTargets_Volume'!BQ183</f>
        <v>0</v>
      </c>
      <c r="BH170" s="506">
        <f>'[2]2.1_RebasedTargets_Volume'!BR183</f>
        <v>0</v>
      </c>
    </row>
    <row r="171" spans="1:60" ht="13.15">
      <c r="A171" s="508"/>
      <c r="B171" s="509"/>
      <c r="C171" s="510"/>
      <c r="D171" s="511"/>
      <c r="E171" s="504" t="s">
        <v>53</v>
      </c>
      <c r="F171" s="512">
        <f>'[2]2.1_RebasedTargets_Volume'!I184</f>
        <v>0</v>
      </c>
      <c r="G171" s="512">
        <f>'[2]2.1_RebasedTargets_Volume'!J184</f>
        <v>0</v>
      </c>
      <c r="H171" s="512">
        <f>'[2]2.1_RebasedTargets_Volume'!K184</f>
        <v>0</v>
      </c>
      <c r="I171" s="512">
        <f>'[2]2.1_RebasedTargets_Volume'!L184</f>
        <v>0</v>
      </c>
      <c r="J171" s="512">
        <f>'[2]2.1_RebasedTargets_Volume'!M184</f>
        <v>0</v>
      </c>
      <c r="K171" s="513">
        <f>'[2]2.1_RebasedTargets_Volume'!N184</f>
        <v>0</v>
      </c>
      <c r="M171" s="512">
        <f>'[2]2.1_RebasedTargets_Volume'!S184</f>
        <v>0</v>
      </c>
      <c r="N171" s="512">
        <f>'[2]2.1_RebasedTargets_Volume'!T184</f>
        <v>0</v>
      </c>
      <c r="O171" s="512">
        <f>'[2]2.1_RebasedTargets_Volume'!U184</f>
        <v>0</v>
      </c>
      <c r="P171" s="512">
        <f>'[2]2.1_RebasedTargets_Volume'!V184</f>
        <v>0</v>
      </c>
      <c r="Q171" s="512">
        <f>'[2]2.1_RebasedTargets_Volume'!W184</f>
        <v>0</v>
      </c>
      <c r="R171" s="513">
        <f>'[2]2.1_RebasedTargets_Volume'!X184</f>
        <v>0</v>
      </c>
      <c r="T171" s="512">
        <f>'[2]2.1_RebasedTargets_Volume'!AC184</f>
        <v>0</v>
      </c>
      <c r="U171" s="512">
        <f>'[2]2.1_RebasedTargets_Volume'!AD184</f>
        <v>0</v>
      </c>
      <c r="V171" s="512">
        <f>'[2]2.1_RebasedTargets_Volume'!AE184</f>
        <v>0</v>
      </c>
      <c r="W171" s="512">
        <f>'[2]2.1_RebasedTargets_Volume'!AF184</f>
        <v>0</v>
      </c>
      <c r="X171" s="512">
        <f>'[2]2.1_RebasedTargets_Volume'!AG184</f>
        <v>0</v>
      </c>
      <c r="Y171" s="513">
        <f>'[2]2.1_RebasedTargets_Volume'!AH184</f>
        <v>0</v>
      </c>
      <c r="AA171" s="512">
        <f>'[2]2.1_RebasedTargets_Volume'!AK184</f>
        <v>0</v>
      </c>
      <c r="AB171" s="512">
        <f>'[2]2.1_RebasedTargets_Volume'!AL184</f>
        <v>0</v>
      </c>
      <c r="AC171" s="512">
        <f>'[2]2.1_RebasedTargets_Volume'!AM184</f>
        <v>0</v>
      </c>
      <c r="AD171" s="512">
        <f>'[2]2.1_RebasedTargets_Volume'!AN184</f>
        <v>0</v>
      </c>
      <c r="AE171" s="512">
        <f>'[2]2.1_RebasedTargets_Volume'!AO184</f>
        <v>0</v>
      </c>
      <c r="AF171" s="513">
        <f>'[2]2.1_RebasedTargets_Volume'!AP184</f>
        <v>0</v>
      </c>
      <c r="AG171" s="507"/>
      <c r="AH171" s="512">
        <f>'[2]2.1_RebasedTargets_Volume'!AR184</f>
        <v>0</v>
      </c>
      <c r="AI171" s="512">
        <f>'[2]2.1_RebasedTargets_Volume'!AS184</f>
        <v>0</v>
      </c>
      <c r="AJ171" s="512">
        <f>'[2]2.1_RebasedTargets_Volume'!AT184</f>
        <v>0</v>
      </c>
      <c r="AK171" s="512">
        <f>'[2]2.1_RebasedTargets_Volume'!AU184</f>
        <v>0</v>
      </c>
      <c r="AL171" s="512">
        <f>'[2]2.1_RebasedTargets_Volume'!AV184</f>
        <v>0</v>
      </c>
      <c r="AM171" s="513">
        <f>'[2]2.1_RebasedTargets_Volume'!AW184</f>
        <v>0</v>
      </c>
      <c r="AN171" s="507"/>
      <c r="AO171" s="512">
        <f>'[2]2.1_RebasedTargets_Volume'!AY184</f>
        <v>0</v>
      </c>
      <c r="AP171" s="512">
        <f>'[2]2.1_RebasedTargets_Volume'!AZ184</f>
        <v>0</v>
      </c>
      <c r="AQ171" s="512">
        <f>'[2]2.1_RebasedTargets_Volume'!BA184</f>
        <v>0</v>
      </c>
      <c r="AR171" s="512">
        <f>'[2]2.1_RebasedTargets_Volume'!BB184</f>
        <v>0</v>
      </c>
      <c r="AS171" s="512">
        <f>'[2]2.1_RebasedTargets_Volume'!BC184</f>
        <v>0</v>
      </c>
      <c r="AT171" s="513">
        <f>'[2]2.1_RebasedTargets_Volume'!BD184</f>
        <v>0</v>
      </c>
      <c r="AU171" s="507"/>
      <c r="AV171" s="512">
        <f>'[2]2.1_RebasedTargets_Volume'!BF184</f>
        <v>0</v>
      </c>
      <c r="AW171" s="512">
        <f>'[2]2.1_RebasedTargets_Volume'!BG184</f>
        <v>0</v>
      </c>
      <c r="AX171" s="512">
        <f>'[2]2.1_RebasedTargets_Volume'!BH184</f>
        <v>0</v>
      </c>
      <c r="AY171" s="512">
        <f>'[2]2.1_RebasedTargets_Volume'!BI184</f>
        <v>0</v>
      </c>
      <c r="AZ171" s="512">
        <f>'[2]2.1_RebasedTargets_Volume'!BJ184</f>
        <v>0</v>
      </c>
      <c r="BA171" s="513">
        <f>'[2]2.1_RebasedTargets_Volume'!BK184</f>
        <v>0</v>
      </c>
      <c r="BB171" s="507"/>
      <c r="BC171" s="512">
        <f>'[2]2.1_RebasedTargets_Volume'!BM184</f>
        <v>0</v>
      </c>
      <c r="BD171" s="512">
        <f>'[2]2.1_RebasedTargets_Volume'!BN184</f>
        <v>0</v>
      </c>
      <c r="BE171" s="512">
        <f>'[2]2.1_RebasedTargets_Volume'!BO184</f>
        <v>0</v>
      </c>
      <c r="BF171" s="512">
        <f>'[2]2.1_RebasedTargets_Volume'!BP184</f>
        <v>0</v>
      </c>
      <c r="BG171" s="512">
        <f>'[2]2.1_RebasedTargets_Volume'!BQ184</f>
        <v>0</v>
      </c>
      <c r="BH171" s="513">
        <f>'[2]2.1_RebasedTargets_Volume'!BR184</f>
        <v>0</v>
      </c>
    </row>
    <row r="172" spans="1:60" ht="13.15">
      <c r="A172" s="508"/>
      <c r="B172" s="509"/>
      <c r="C172" s="510"/>
      <c r="D172" s="511"/>
      <c r="E172" s="504" t="s">
        <v>54</v>
      </c>
      <c r="F172" s="512">
        <f>'[2]2.1_RebasedTargets_Volume'!I185</f>
        <v>0</v>
      </c>
      <c r="G172" s="512">
        <f>'[2]2.1_RebasedTargets_Volume'!J185</f>
        <v>0</v>
      </c>
      <c r="H172" s="512">
        <f>'[2]2.1_RebasedTargets_Volume'!K185</f>
        <v>0</v>
      </c>
      <c r="I172" s="512">
        <f>'[2]2.1_RebasedTargets_Volume'!L185</f>
        <v>0</v>
      </c>
      <c r="J172" s="512">
        <f>'[2]2.1_RebasedTargets_Volume'!M185</f>
        <v>0</v>
      </c>
      <c r="K172" s="513">
        <f>'[2]2.1_RebasedTargets_Volume'!N185</f>
        <v>0</v>
      </c>
      <c r="M172" s="512">
        <f>'[2]2.1_RebasedTargets_Volume'!S185</f>
        <v>0</v>
      </c>
      <c r="N172" s="512">
        <f>'[2]2.1_RebasedTargets_Volume'!T185</f>
        <v>0</v>
      </c>
      <c r="O172" s="512">
        <f>'[2]2.1_RebasedTargets_Volume'!U185</f>
        <v>0</v>
      </c>
      <c r="P172" s="512">
        <f>'[2]2.1_RebasedTargets_Volume'!V185</f>
        <v>0</v>
      </c>
      <c r="Q172" s="512">
        <f>'[2]2.1_RebasedTargets_Volume'!W185</f>
        <v>0</v>
      </c>
      <c r="R172" s="513">
        <f>'[2]2.1_RebasedTargets_Volume'!X185</f>
        <v>0</v>
      </c>
      <c r="T172" s="512">
        <f>'[2]2.1_RebasedTargets_Volume'!AC185</f>
        <v>0</v>
      </c>
      <c r="U172" s="512">
        <f>'[2]2.1_RebasedTargets_Volume'!AD185</f>
        <v>0</v>
      </c>
      <c r="V172" s="512">
        <f>'[2]2.1_RebasedTargets_Volume'!AE185</f>
        <v>0</v>
      </c>
      <c r="W172" s="512">
        <f>'[2]2.1_RebasedTargets_Volume'!AF185</f>
        <v>0</v>
      </c>
      <c r="X172" s="512">
        <f>'[2]2.1_RebasedTargets_Volume'!AG185</f>
        <v>0</v>
      </c>
      <c r="Y172" s="513">
        <f>'[2]2.1_RebasedTargets_Volume'!AH185</f>
        <v>0</v>
      </c>
      <c r="AA172" s="512">
        <f>'[2]2.1_RebasedTargets_Volume'!AK185</f>
        <v>0</v>
      </c>
      <c r="AB172" s="512">
        <f>'[2]2.1_RebasedTargets_Volume'!AL185</f>
        <v>0</v>
      </c>
      <c r="AC172" s="512">
        <f>'[2]2.1_RebasedTargets_Volume'!AM185</f>
        <v>0</v>
      </c>
      <c r="AD172" s="512">
        <f>'[2]2.1_RebasedTargets_Volume'!AN185</f>
        <v>0</v>
      </c>
      <c r="AE172" s="512">
        <f>'[2]2.1_RebasedTargets_Volume'!AO185</f>
        <v>0</v>
      </c>
      <c r="AF172" s="513">
        <f>'[2]2.1_RebasedTargets_Volume'!AP185</f>
        <v>0</v>
      </c>
      <c r="AG172" s="507"/>
      <c r="AH172" s="512">
        <f>'[2]2.1_RebasedTargets_Volume'!AR185</f>
        <v>0</v>
      </c>
      <c r="AI172" s="512">
        <f>'[2]2.1_RebasedTargets_Volume'!AS185</f>
        <v>0</v>
      </c>
      <c r="AJ172" s="512">
        <f>'[2]2.1_RebasedTargets_Volume'!AT185</f>
        <v>0</v>
      </c>
      <c r="AK172" s="512">
        <f>'[2]2.1_RebasedTargets_Volume'!AU185</f>
        <v>0</v>
      </c>
      <c r="AL172" s="512">
        <f>'[2]2.1_RebasedTargets_Volume'!AV185</f>
        <v>0</v>
      </c>
      <c r="AM172" s="513">
        <f>'[2]2.1_RebasedTargets_Volume'!AW185</f>
        <v>0</v>
      </c>
      <c r="AN172" s="507"/>
      <c r="AO172" s="512">
        <f>'[2]2.1_RebasedTargets_Volume'!AY185</f>
        <v>0</v>
      </c>
      <c r="AP172" s="512">
        <f>'[2]2.1_RebasedTargets_Volume'!AZ185</f>
        <v>0</v>
      </c>
      <c r="AQ172" s="512">
        <f>'[2]2.1_RebasedTargets_Volume'!BA185</f>
        <v>0</v>
      </c>
      <c r="AR172" s="512">
        <f>'[2]2.1_RebasedTargets_Volume'!BB185</f>
        <v>0</v>
      </c>
      <c r="AS172" s="512">
        <f>'[2]2.1_RebasedTargets_Volume'!BC185</f>
        <v>0</v>
      </c>
      <c r="AT172" s="513">
        <f>'[2]2.1_RebasedTargets_Volume'!BD185</f>
        <v>0</v>
      </c>
      <c r="AU172" s="507"/>
      <c r="AV172" s="512">
        <f>'[2]2.1_RebasedTargets_Volume'!BF185</f>
        <v>0</v>
      </c>
      <c r="AW172" s="512">
        <f>'[2]2.1_RebasedTargets_Volume'!BG185</f>
        <v>0</v>
      </c>
      <c r="AX172" s="512">
        <f>'[2]2.1_RebasedTargets_Volume'!BH185</f>
        <v>0</v>
      </c>
      <c r="AY172" s="512">
        <f>'[2]2.1_RebasedTargets_Volume'!BI185</f>
        <v>0</v>
      </c>
      <c r="AZ172" s="512">
        <f>'[2]2.1_RebasedTargets_Volume'!BJ185</f>
        <v>0</v>
      </c>
      <c r="BA172" s="513">
        <f>'[2]2.1_RebasedTargets_Volume'!BK185</f>
        <v>0</v>
      </c>
      <c r="BB172" s="507"/>
      <c r="BC172" s="512">
        <f>'[2]2.1_RebasedTargets_Volume'!BM185</f>
        <v>0</v>
      </c>
      <c r="BD172" s="512">
        <f>'[2]2.1_RebasedTargets_Volume'!BN185</f>
        <v>0</v>
      </c>
      <c r="BE172" s="512">
        <f>'[2]2.1_RebasedTargets_Volume'!BO185</f>
        <v>0</v>
      </c>
      <c r="BF172" s="512">
        <f>'[2]2.1_RebasedTargets_Volume'!BP185</f>
        <v>0</v>
      </c>
      <c r="BG172" s="512">
        <f>'[2]2.1_RebasedTargets_Volume'!BQ185</f>
        <v>0</v>
      </c>
      <c r="BH172" s="513">
        <f>'[2]2.1_RebasedTargets_Volume'!BR185</f>
        <v>0</v>
      </c>
    </row>
    <row r="173" spans="1:60" ht="13.5" thickBot="1">
      <c r="A173" s="508"/>
      <c r="B173" s="514"/>
      <c r="C173" s="515"/>
      <c r="D173" s="516"/>
      <c r="E173" s="517" t="s">
        <v>55</v>
      </c>
      <c r="F173" s="518">
        <f>'[2]2.1_RebasedTargets_Volume'!I186</f>
        <v>7</v>
      </c>
      <c r="G173" s="518">
        <f>'[2]2.1_RebasedTargets_Volume'!J186</f>
        <v>0</v>
      </c>
      <c r="H173" s="518">
        <f>'[2]2.1_RebasedTargets_Volume'!K186</f>
        <v>0</v>
      </c>
      <c r="I173" s="518">
        <f>'[2]2.1_RebasedTargets_Volume'!L186</f>
        <v>0</v>
      </c>
      <c r="J173" s="518">
        <f>'[2]2.1_RebasedTargets_Volume'!M186</f>
        <v>0</v>
      </c>
      <c r="K173" s="519">
        <f>'[2]2.1_RebasedTargets_Volume'!N186</f>
        <v>7</v>
      </c>
      <c r="M173" s="518">
        <f>'[2]2.1_RebasedTargets_Volume'!S186</f>
        <v>0</v>
      </c>
      <c r="N173" s="518">
        <f>'[2]2.1_RebasedTargets_Volume'!T186</f>
        <v>0</v>
      </c>
      <c r="O173" s="518">
        <f>'[2]2.1_RebasedTargets_Volume'!U186</f>
        <v>0</v>
      </c>
      <c r="P173" s="518">
        <f>'[2]2.1_RebasedTargets_Volume'!V186</f>
        <v>0</v>
      </c>
      <c r="Q173" s="518">
        <f>'[2]2.1_RebasedTargets_Volume'!W186</f>
        <v>0</v>
      </c>
      <c r="R173" s="519">
        <f>'[2]2.1_RebasedTargets_Volume'!X186</f>
        <v>0</v>
      </c>
      <c r="T173" s="518">
        <f>'[2]2.1_RebasedTargets_Volume'!AC186</f>
        <v>0</v>
      </c>
      <c r="U173" s="518">
        <f>'[2]2.1_RebasedTargets_Volume'!AD186</f>
        <v>0</v>
      </c>
      <c r="V173" s="518">
        <f>'[2]2.1_RebasedTargets_Volume'!AE186</f>
        <v>0</v>
      </c>
      <c r="W173" s="518">
        <f>'[2]2.1_RebasedTargets_Volume'!AF186</f>
        <v>0</v>
      </c>
      <c r="X173" s="518">
        <f>'[2]2.1_RebasedTargets_Volume'!AG186</f>
        <v>0</v>
      </c>
      <c r="Y173" s="519">
        <f>'[2]2.1_RebasedTargets_Volume'!AH186</f>
        <v>0</v>
      </c>
      <c r="AA173" s="518">
        <f>'[2]2.1_RebasedTargets_Volume'!AK186</f>
        <v>0</v>
      </c>
      <c r="AB173" s="518">
        <f>'[2]2.1_RebasedTargets_Volume'!AL186</f>
        <v>0</v>
      </c>
      <c r="AC173" s="518">
        <f>'[2]2.1_RebasedTargets_Volume'!AM186</f>
        <v>0</v>
      </c>
      <c r="AD173" s="518">
        <f>'[2]2.1_RebasedTargets_Volume'!AN186</f>
        <v>0</v>
      </c>
      <c r="AE173" s="518">
        <f>'[2]2.1_RebasedTargets_Volume'!AO186</f>
        <v>0</v>
      </c>
      <c r="AF173" s="519">
        <f>'[2]2.1_RebasedTargets_Volume'!AP186</f>
        <v>0</v>
      </c>
      <c r="AG173" s="507"/>
      <c r="AH173" s="518">
        <f>'[2]2.1_RebasedTargets_Volume'!AR186</f>
        <v>0</v>
      </c>
      <c r="AI173" s="518">
        <f>'[2]2.1_RebasedTargets_Volume'!AS186</f>
        <v>0</v>
      </c>
      <c r="AJ173" s="518">
        <f>'[2]2.1_RebasedTargets_Volume'!AT186</f>
        <v>0</v>
      </c>
      <c r="AK173" s="518">
        <f>'[2]2.1_RebasedTargets_Volume'!AU186</f>
        <v>0</v>
      </c>
      <c r="AL173" s="518">
        <f>'[2]2.1_RebasedTargets_Volume'!AV186</f>
        <v>0</v>
      </c>
      <c r="AM173" s="519">
        <f>'[2]2.1_RebasedTargets_Volume'!AW186</f>
        <v>0</v>
      </c>
      <c r="AN173" s="507"/>
      <c r="AO173" s="518">
        <f>'[2]2.1_RebasedTargets_Volume'!AY186</f>
        <v>0</v>
      </c>
      <c r="AP173" s="518">
        <f>'[2]2.1_RebasedTargets_Volume'!AZ186</f>
        <v>0</v>
      </c>
      <c r="AQ173" s="518">
        <f>'[2]2.1_RebasedTargets_Volume'!BA186</f>
        <v>0</v>
      </c>
      <c r="AR173" s="518">
        <f>'[2]2.1_RebasedTargets_Volume'!BB186</f>
        <v>0</v>
      </c>
      <c r="AS173" s="518">
        <f>'[2]2.1_RebasedTargets_Volume'!BC186</f>
        <v>0</v>
      </c>
      <c r="AT173" s="519">
        <f>'[2]2.1_RebasedTargets_Volume'!BD186</f>
        <v>0</v>
      </c>
      <c r="AU173" s="507"/>
      <c r="AV173" s="518">
        <f>'[2]2.1_RebasedTargets_Volume'!BF186</f>
        <v>0</v>
      </c>
      <c r="AW173" s="518">
        <f>'[2]2.1_RebasedTargets_Volume'!BG186</f>
        <v>0</v>
      </c>
      <c r="AX173" s="518">
        <f>'[2]2.1_RebasedTargets_Volume'!BH186</f>
        <v>0</v>
      </c>
      <c r="AY173" s="518">
        <f>'[2]2.1_RebasedTargets_Volume'!BI186</f>
        <v>0</v>
      </c>
      <c r="AZ173" s="518">
        <f>'[2]2.1_RebasedTargets_Volume'!BJ186</f>
        <v>0</v>
      </c>
      <c r="BA173" s="519">
        <f>'[2]2.1_RebasedTargets_Volume'!BK186</f>
        <v>0</v>
      </c>
      <c r="BB173" s="507"/>
      <c r="BC173" s="518">
        <f>'[2]2.1_RebasedTargets_Volume'!BM186</f>
        <v>0</v>
      </c>
      <c r="BD173" s="518">
        <f>'[2]2.1_RebasedTargets_Volume'!BN186</f>
        <v>0</v>
      </c>
      <c r="BE173" s="518">
        <f>'[2]2.1_RebasedTargets_Volume'!BO186</f>
        <v>0</v>
      </c>
      <c r="BF173" s="518">
        <f>'[2]2.1_RebasedTargets_Volume'!BP186</f>
        <v>0</v>
      </c>
      <c r="BG173" s="518">
        <f>'[2]2.1_RebasedTargets_Volume'!BQ186</f>
        <v>0</v>
      </c>
      <c r="BH173" s="519">
        <f>'[2]2.1_RebasedTargets_Volume'!BR186</f>
        <v>0</v>
      </c>
    </row>
    <row r="174" spans="1:60" ht="25.5">
      <c r="A174" s="520" t="s">
        <v>9</v>
      </c>
      <c r="B174" s="501">
        <v>41</v>
      </c>
      <c r="C174" s="502" t="s">
        <v>51</v>
      </c>
      <c r="D174" s="503" t="s">
        <v>57</v>
      </c>
      <c r="E174" s="521" t="s">
        <v>52</v>
      </c>
      <c r="F174" s="505">
        <f>'[2]2.1_RebasedTargets_Volume'!I187</f>
        <v>1</v>
      </c>
      <c r="G174" s="505">
        <f>'[2]2.1_RebasedTargets_Volume'!J187</f>
        <v>0</v>
      </c>
      <c r="H174" s="505">
        <f>'[2]2.1_RebasedTargets_Volume'!K187</f>
        <v>0</v>
      </c>
      <c r="I174" s="505">
        <f>'[2]2.1_RebasedTargets_Volume'!L187</f>
        <v>0</v>
      </c>
      <c r="J174" s="505">
        <f>'[2]2.1_RebasedTargets_Volume'!M187</f>
        <v>0</v>
      </c>
      <c r="K174" s="506">
        <f>'[2]2.1_RebasedTargets_Volume'!N187</f>
        <v>1</v>
      </c>
      <c r="M174" s="505">
        <f>'[2]2.1_RebasedTargets_Volume'!S187</f>
        <v>0</v>
      </c>
      <c r="N174" s="505">
        <f>'[2]2.1_RebasedTargets_Volume'!T187</f>
        <v>0</v>
      </c>
      <c r="O174" s="505">
        <f>'[2]2.1_RebasedTargets_Volume'!U187</f>
        <v>0</v>
      </c>
      <c r="P174" s="505">
        <f>'[2]2.1_RebasedTargets_Volume'!V187</f>
        <v>0</v>
      </c>
      <c r="Q174" s="505">
        <f>'[2]2.1_RebasedTargets_Volume'!W187</f>
        <v>0</v>
      </c>
      <c r="R174" s="506">
        <f>'[2]2.1_RebasedTargets_Volume'!X187</f>
        <v>0</v>
      </c>
      <c r="T174" s="505">
        <f>'[2]2.1_RebasedTargets_Volume'!AC187</f>
        <v>0</v>
      </c>
      <c r="U174" s="505">
        <f>'[2]2.1_RebasedTargets_Volume'!AD187</f>
        <v>0</v>
      </c>
      <c r="V174" s="505">
        <f>'[2]2.1_RebasedTargets_Volume'!AE187</f>
        <v>0</v>
      </c>
      <c r="W174" s="505">
        <f>'[2]2.1_RebasedTargets_Volume'!AF187</f>
        <v>0</v>
      </c>
      <c r="X174" s="505">
        <f>'[2]2.1_RebasedTargets_Volume'!AG187</f>
        <v>0</v>
      </c>
      <c r="Y174" s="506">
        <f>'[2]2.1_RebasedTargets_Volume'!AH187</f>
        <v>0</v>
      </c>
      <c r="AA174" s="505">
        <f>'[2]2.1_RebasedTargets_Volume'!AK187</f>
        <v>0</v>
      </c>
      <c r="AB174" s="505">
        <f>'[2]2.1_RebasedTargets_Volume'!AL187</f>
        <v>0</v>
      </c>
      <c r="AC174" s="505">
        <f>'[2]2.1_RebasedTargets_Volume'!AM187</f>
        <v>0</v>
      </c>
      <c r="AD174" s="505">
        <f>'[2]2.1_RebasedTargets_Volume'!AN187</f>
        <v>0</v>
      </c>
      <c r="AE174" s="505">
        <f>'[2]2.1_RebasedTargets_Volume'!AO187</f>
        <v>0</v>
      </c>
      <c r="AF174" s="506">
        <f>'[2]2.1_RebasedTargets_Volume'!AP187</f>
        <v>0</v>
      </c>
      <c r="AG174" s="507"/>
      <c r="AH174" s="505">
        <f>'[2]2.1_RebasedTargets_Volume'!AR187</f>
        <v>0</v>
      </c>
      <c r="AI174" s="505">
        <f>'[2]2.1_RebasedTargets_Volume'!AS187</f>
        <v>0</v>
      </c>
      <c r="AJ174" s="505">
        <f>'[2]2.1_RebasedTargets_Volume'!AT187</f>
        <v>0</v>
      </c>
      <c r="AK174" s="505">
        <f>'[2]2.1_RebasedTargets_Volume'!AU187</f>
        <v>0</v>
      </c>
      <c r="AL174" s="505">
        <f>'[2]2.1_RebasedTargets_Volume'!AV187</f>
        <v>0</v>
      </c>
      <c r="AM174" s="506">
        <f>'[2]2.1_RebasedTargets_Volume'!AW187</f>
        <v>0</v>
      </c>
      <c r="AN174" s="507"/>
      <c r="AO174" s="505">
        <f>'[2]2.1_RebasedTargets_Volume'!AY187</f>
        <v>0</v>
      </c>
      <c r="AP174" s="505">
        <f>'[2]2.1_RebasedTargets_Volume'!AZ187</f>
        <v>0</v>
      </c>
      <c r="AQ174" s="505">
        <f>'[2]2.1_RebasedTargets_Volume'!BA187</f>
        <v>0</v>
      </c>
      <c r="AR174" s="505">
        <f>'[2]2.1_RebasedTargets_Volume'!BB187</f>
        <v>0</v>
      </c>
      <c r="AS174" s="505">
        <f>'[2]2.1_RebasedTargets_Volume'!BC187</f>
        <v>0</v>
      </c>
      <c r="AT174" s="506">
        <f>'[2]2.1_RebasedTargets_Volume'!BD187</f>
        <v>0</v>
      </c>
      <c r="AU174" s="507"/>
      <c r="AV174" s="505">
        <f>'[2]2.1_RebasedTargets_Volume'!BF187</f>
        <v>0</v>
      </c>
      <c r="AW174" s="505">
        <f>'[2]2.1_RebasedTargets_Volume'!BG187</f>
        <v>0</v>
      </c>
      <c r="AX174" s="505">
        <f>'[2]2.1_RebasedTargets_Volume'!BH187</f>
        <v>0</v>
      </c>
      <c r="AY174" s="505">
        <f>'[2]2.1_RebasedTargets_Volume'!BI187</f>
        <v>0</v>
      </c>
      <c r="AZ174" s="505">
        <f>'[2]2.1_RebasedTargets_Volume'!BJ187</f>
        <v>0</v>
      </c>
      <c r="BA174" s="506">
        <f>'[2]2.1_RebasedTargets_Volume'!BK187</f>
        <v>0</v>
      </c>
      <c r="BB174" s="507"/>
      <c r="BC174" s="505">
        <f>'[2]2.1_RebasedTargets_Volume'!BM187</f>
        <v>0</v>
      </c>
      <c r="BD174" s="505">
        <f>'[2]2.1_RebasedTargets_Volume'!BN187</f>
        <v>0</v>
      </c>
      <c r="BE174" s="505">
        <f>'[2]2.1_RebasedTargets_Volume'!BO187</f>
        <v>0</v>
      </c>
      <c r="BF174" s="505">
        <f>'[2]2.1_RebasedTargets_Volume'!BP187</f>
        <v>0</v>
      </c>
      <c r="BG174" s="505">
        <f>'[2]2.1_RebasedTargets_Volume'!BQ187</f>
        <v>0</v>
      </c>
      <c r="BH174" s="506">
        <f>'[2]2.1_RebasedTargets_Volume'!BR187</f>
        <v>0</v>
      </c>
    </row>
    <row r="175" spans="1:60" ht="13.15">
      <c r="A175" s="508"/>
      <c r="B175" s="509"/>
      <c r="C175" s="510"/>
      <c r="D175" s="511"/>
      <c r="E175" s="504" t="s">
        <v>53</v>
      </c>
      <c r="F175" s="512">
        <f>'[2]2.1_RebasedTargets_Volume'!I188</f>
        <v>0</v>
      </c>
      <c r="G175" s="512">
        <f>'[2]2.1_RebasedTargets_Volume'!J188</f>
        <v>0</v>
      </c>
      <c r="H175" s="512">
        <f>'[2]2.1_RebasedTargets_Volume'!K188</f>
        <v>0</v>
      </c>
      <c r="I175" s="512">
        <f>'[2]2.1_RebasedTargets_Volume'!L188</f>
        <v>0</v>
      </c>
      <c r="J175" s="512">
        <f>'[2]2.1_RebasedTargets_Volume'!M188</f>
        <v>0</v>
      </c>
      <c r="K175" s="513">
        <f>'[2]2.1_RebasedTargets_Volume'!N188</f>
        <v>0</v>
      </c>
      <c r="M175" s="512">
        <f>'[2]2.1_RebasedTargets_Volume'!S188</f>
        <v>0</v>
      </c>
      <c r="N175" s="512">
        <f>'[2]2.1_RebasedTargets_Volume'!T188</f>
        <v>0</v>
      </c>
      <c r="O175" s="512">
        <f>'[2]2.1_RebasedTargets_Volume'!U188</f>
        <v>0</v>
      </c>
      <c r="P175" s="512">
        <f>'[2]2.1_RebasedTargets_Volume'!V188</f>
        <v>0</v>
      </c>
      <c r="Q175" s="512">
        <f>'[2]2.1_RebasedTargets_Volume'!W188</f>
        <v>0</v>
      </c>
      <c r="R175" s="513">
        <f>'[2]2.1_RebasedTargets_Volume'!X188</f>
        <v>0</v>
      </c>
      <c r="T175" s="512">
        <f>'[2]2.1_RebasedTargets_Volume'!AC188</f>
        <v>0</v>
      </c>
      <c r="U175" s="512">
        <f>'[2]2.1_RebasedTargets_Volume'!AD188</f>
        <v>0</v>
      </c>
      <c r="V175" s="512">
        <f>'[2]2.1_RebasedTargets_Volume'!AE188</f>
        <v>0</v>
      </c>
      <c r="W175" s="512">
        <f>'[2]2.1_RebasedTargets_Volume'!AF188</f>
        <v>0</v>
      </c>
      <c r="X175" s="512">
        <f>'[2]2.1_RebasedTargets_Volume'!AG188</f>
        <v>0</v>
      </c>
      <c r="Y175" s="513">
        <f>'[2]2.1_RebasedTargets_Volume'!AH188</f>
        <v>0</v>
      </c>
      <c r="AA175" s="512">
        <f>'[2]2.1_RebasedTargets_Volume'!AK188</f>
        <v>0</v>
      </c>
      <c r="AB175" s="512">
        <f>'[2]2.1_RebasedTargets_Volume'!AL188</f>
        <v>0</v>
      </c>
      <c r="AC175" s="512">
        <f>'[2]2.1_RebasedTargets_Volume'!AM188</f>
        <v>0</v>
      </c>
      <c r="AD175" s="512">
        <f>'[2]2.1_RebasedTargets_Volume'!AN188</f>
        <v>0</v>
      </c>
      <c r="AE175" s="512">
        <f>'[2]2.1_RebasedTargets_Volume'!AO188</f>
        <v>0</v>
      </c>
      <c r="AF175" s="513">
        <f>'[2]2.1_RebasedTargets_Volume'!AP188</f>
        <v>0</v>
      </c>
      <c r="AG175" s="507"/>
      <c r="AH175" s="512">
        <f>'[2]2.1_RebasedTargets_Volume'!AR188</f>
        <v>0</v>
      </c>
      <c r="AI175" s="512">
        <f>'[2]2.1_RebasedTargets_Volume'!AS188</f>
        <v>0</v>
      </c>
      <c r="AJ175" s="512">
        <f>'[2]2.1_RebasedTargets_Volume'!AT188</f>
        <v>0</v>
      </c>
      <c r="AK175" s="512">
        <f>'[2]2.1_RebasedTargets_Volume'!AU188</f>
        <v>0</v>
      </c>
      <c r="AL175" s="512">
        <f>'[2]2.1_RebasedTargets_Volume'!AV188</f>
        <v>0</v>
      </c>
      <c r="AM175" s="513">
        <f>'[2]2.1_RebasedTargets_Volume'!AW188</f>
        <v>0</v>
      </c>
      <c r="AN175" s="507"/>
      <c r="AO175" s="512">
        <f>'[2]2.1_RebasedTargets_Volume'!AY188</f>
        <v>0</v>
      </c>
      <c r="AP175" s="512">
        <f>'[2]2.1_RebasedTargets_Volume'!AZ188</f>
        <v>0</v>
      </c>
      <c r="AQ175" s="512">
        <f>'[2]2.1_RebasedTargets_Volume'!BA188</f>
        <v>0</v>
      </c>
      <c r="AR175" s="512">
        <f>'[2]2.1_RebasedTargets_Volume'!BB188</f>
        <v>0</v>
      </c>
      <c r="AS175" s="512">
        <f>'[2]2.1_RebasedTargets_Volume'!BC188</f>
        <v>0</v>
      </c>
      <c r="AT175" s="513">
        <f>'[2]2.1_RebasedTargets_Volume'!BD188</f>
        <v>0</v>
      </c>
      <c r="AU175" s="507"/>
      <c r="AV175" s="512">
        <f>'[2]2.1_RebasedTargets_Volume'!BF188</f>
        <v>0</v>
      </c>
      <c r="AW175" s="512">
        <f>'[2]2.1_RebasedTargets_Volume'!BG188</f>
        <v>0</v>
      </c>
      <c r="AX175" s="512">
        <f>'[2]2.1_RebasedTargets_Volume'!BH188</f>
        <v>0</v>
      </c>
      <c r="AY175" s="512">
        <f>'[2]2.1_RebasedTargets_Volume'!BI188</f>
        <v>0</v>
      </c>
      <c r="AZ175" s="512">
        <f>'[2]2.1_RebasedTargets_Volume'!BJ188</f>
        <v>0</v>
      </c>
      <c r="BA175" s="513">
        <f>'[2]2.1_RebasedTargets_Volume'!BK188</f>
        <v>0</v>
      </c>
      <c r="BB175" s="507"/>
      <c r="BC175" s="512">
        <f>'[2]2.1_RebasedTargets_Volume'!BM188</f>
        <v>0</v>
      </c>
      <c r="BD175" s="512">
        <f>'[2]2.1_RebasedTargets_Volume'!BN188</f>
        <v>0</v>
      </c>
      <c r="BE175" s="512">
        <f>'[2]2.1_RebasedTargets_Volume'!BO188</f>
        <v>0</v>
      </c>
      <c r="BF175" s="512">
        <f>'[2]2.1_RebasedTargets_Volume'!BP188</f>
        <v>0</v>
      </c>
      <c r="BG175" s="512">
        <f>'[2]2.1_RebasedTargets_Volume'!BQ188</f>
        <v>0</v>
      </c>
      <c r="BH175" s="513">
        <f>'[2]2.1_RebasedTargets_Volume'!BR188</f>
        <v>0</v>
      </c>
    </row>
    <row r="176" spans="1:60" ht="13.15">
      <c r="A176" s="508"/>
      <c r="B176" s="509"/>
      <c r="C176" s="510"/>
      <c r="D176" s="511"/>
      <c r="E176" s="504" t="s">
        <v>54</v>
      </c>
      <c r="F176" s="512">
        <f>'[2]2.1_RebasedTargets_Volume'!I189</f>
        <v>0</v>
      </c>
      <c r="G176" s="512">
        <f>'[2]2.1_RebasedTargets_Volume'!J189</f>
        <v>0</v>
      </c>
      <c r="H176" s="512">
        <f>'[2]2.1_RebasedTargets_Volume'!K189</f>
        <v>0</v>
      </c>
      <c r="I176" s="512">
        <f>'[2]2.1_RebasedTargets_Volume'!L189</f>
        <v>0</v>
      </c>
      <c r="J176" s="512">
        <f>'[2]2.1_RebasedTargets_Volume'!M189</f>
        <v>0</v>
      </c>
      <c r="K176" s="513">
        <f>'[2]2.1_RebasedTargets_Volume'!N189</f>
        <v>0</v>
      </c>
      <c r="M176" s="512">
        <f>'[2]2.1_RebasedTargets_Volume'!S189</f>
        <v>0</v>
      </c>
      <c r="N176" s="512">
        <f>'[2]2.1_RebasedTargets_Volume'!T189</f>
        <v>0</v>
      </c>
      <c r="O176" s="512">
        <f>'[2]2.1_RebasedTargets_Volume'!U189</f>
        <v>0</v>
      </c>
      <c r="P176" s="512">
        <f>'[2]2.1_RebasedTargets_Volume'!V189</f>
        <v>0</v>
      </c>
      <c r="Q176" s="512">
        <f>'[2]2.1_RebasedTargets_Volume'!W189</f>
        <v>0</v>
      </c>
      <c r="R176" s="513">
        <f>'[2]2.1_RebasedTargets_Volume'!X189</f>
        <v>0</v>
      </c>
      <c r="T176" s="512">
        <f>'[2]2.1_RebasedTargets_Volume'!AC189</f>
        <v>0</v>
      </c>
      <c r="U176" s="512">
        <f>'[2]2.1_RebasedTargets_Volume'!AD189</f>
        <v>0</v>
      </c>
      <c r="V176" s="512">
        <f>'[2]2.1_RebasedTargets_Volume'!AE189</f>
        <v>0</v>
      </c>
      <c r="W176" s="512">
        <f>'[2]2.1_RebasedTargets_Volume'!AF189</f>
        <v>0</v>
      </c>
      <c r="X176" s="512">
        <f>'[2]2.1_RebasedTargets_Volume'!AG189</f>
        <v>0</v>
      </c>
      <c r="Y176" s="513">
        <f>'[2]2.1_RebasedTargets_Volume'!AH189</f>
        <v>0</v>
      </c>
      <c r="AA176" s="512">
        <f>'[2]2.1_RebasedTargets_Volume'!AK189</f>
        <v>0</v>
      </c>
      <c r="AB176" s="512">
        <f>'[2]2.1_RebasedTargets_Volume'!AL189</f>
        <v>0</v>
      </c>
      <c r="AC176" s="512">
        <f>'[2]2.1_RebasedTargets_Volume'!AM189</f>
        <v>0</v>
      </c>
      <c r="AD176" s="512">
        <f>'[2]2.1_RebasedTargets_Volume'!AN189</f>
        <v>0</v>
      </c>
      <c r="AE176" s="512">
        <f>'[2]2.1_RebasedTargets_Volume'!AO189</f>
        <v>0</v>
      </c>
      <c r="AF176" s="513">
        <f>'[2]2.1_RebasedTargets_Volume'!AP189</f>
        <v>0</v>
      </c>
      <c r="AG176" s="507"/>
      <c r="AH176" s="512">
        <f>'[2]2.1_RebasedTargets_Volume'!AR189</f>
        <v>0</v>
      </c>
      <c r="AI176" s="512">
        <f>'[2]2.1_RebasedTargets_Volume'!AS189</f>
        <v>0</v>
      </c>
      <c r="AJ176" s="512">
        <f>'[2]2.1_RebasedTargets_Volume'!AT189</f>
        <v>0</v>
      </c>
      <c r="AK176" s="512">
        <f>'[2]2.1_RebasedTargets_Volume'!AU189</f>
        <v>0</v>
      </c>
      <c r="AL176" s="512">
        <f>'[2]2.1_RebasedTargets_Volume'!AV189</f>
        <v>0</v>
      </c>
      <c r="AM176" s="513">
        <f>'[2]2.1_RebasedTargets_Volume'!AW189</f>
        <v>0</v>
      </c>
      <c r="AN176" s="507"/>
      <c r="AO176" s="512">
        <f>'[2]2.1_RebasedTargets_Volume'!AY189</f>
        <v>0</v>
      </c>
      <c r="AP176" s="512">
        <f>'[2]2.1_RebasedTargets_Volume'!AZ189</f>
        <v>0</v>
      </c>
      <c r="AQ176" s="512">
        <f>'[2]2.1_RebasedTargets_Volume'!BA189</f>
        <v>0</v>
      </c>
      <c r="AR176" s="512">
        <f>'[2]2.1_RebasedTargets_Volume'!BB189</f>
        <v>0</v>
      </c>
      <c r="AS176" s="512">
        <f>'[2]2.1_RebasedTargets_Volume'!BC189</f>
        <v>0</v>
      </c>
      <c r="AT176" s="513">
        <f>'[2]2.1_RebasedTargets_Volume'!BD189</f>
        <v>0</v>
      </c>
      <c r="AU176" s="507"/>
      <c r="AV176" s="512">
        <f>'[2]2.1_RebasedTargets_Volume'!BF189</f>
        <v>0</v>
      </c>
      <c r="AW176" s="512">
        <f>'[2]2.1_RebasedTargets_Volume'!BG189</f>
        <v>0</v>
      </c>
      <c r="AX176" s="512">
        <f>'[2]2.1_RebasedTargets_Volume'!BH189</f>
        <v>0</v>
      </c>
      <c r="AY176" s="512">
        <f>'[2]2.1_RebasedTargets_Volume'!BI189</f>
        <v>0</v>
      </c>
      <c r="AZ176" s="512">
        <f>'[2]2.1_RebasedTargets_Volume'!BJ189</f>
        <v>0</v>
      </c>
      <c r="BA176" s="513">
        <f>'[2]2.1_RebasedTargets_Volume'!BK189</f>
        <v>0</v>
      </c>
      <c r="BB176" s="507"/>
      <c r="BC176" s="512">
        <f>'[2]2.1_RebasedTargets_Volume'!BM189</f>
        <v>0</v>
      </c>
      <c r="BD176" s="512">
        <f>'[2]2.1_RebasedTargets_Volume'!BN189</f>
        <v>0</v>
      </c>
      <c r="BE176" s="512">
        <f>'[2]2.1_RebasedTargets_Volume'!BO189</f>
        <v>0</v>
      </c>
      <c r="BF176" s="512">
        <f>'[2]2.1_RebasedTargets_Volume'!BP189</f>
        <v>0</v>
      </c>
      <c r="BG176" s="512">
        <f>'[2]2.1_RebasedTargets_Volume'!BQ189</f>
        <v>0</v>
      </c>
      <c r="BH176" s="513">
        <f>'[2]2.1_RebasedTargets_Volume'!BR189</f>
        <v>0</v>
      </c>
    </row>
    <row r="177" spans="1:60" ht="13.5" thickBot="1">
      <c r="A177" s="522"/>
      <c r="B177" s="514"/>
      <c r="C177" s="515"/>
      <c r="D177" s="516"/>
      <c r="E177" s="517" t="s">
        <v>55</v>
      </c>
      <c r="F177" s="518">
        <f>'[2]2.1_RebasedTargets_Volume'!I190</f>
        <v>1</v>
      </c>
      <c r="G177" s="518">
        <f>'[2]2.1_RebasedTargets_Volume'!J190</f>
        <v>0</v>
      </c>
      <c r="H177" s="518">
        <f>'[2]2.1_RebasedTargets_Volume'!K190</f>
        <v>0</v>
      </c>
      <c r="I177" s="518">
        <f>'[2]2.1_RebasedTargets_Volume'!L190</f>
        <v>0</v>
      </c>
      <c r="J177" s="518">
        <f>'[2]2.1_RebasedTargets_Volume'!M190</f>
        <v>0</v>
      </c>
      <c r="K177" s="519">
        <f>'[2]2.1_RebasedTargets_Volume'!N190</f>
        <v>1</v>
      </c>
      <c r="M177" s="518">
        <f>'[2]2.1_RebasedTargets_Volume'!S190</f>
        <v>2</v>
      </c>
      <c r="N177" s="518">
        <f>'[2]2.1_RebasedTargets_Volume'!T190</f>
        <v>0</v>
      </c>
      <c r="O177" s="518">
        <f>'[2]2.1_RebasedTargets_Volume'!U190</f>
        <v>0</v>
      </c>
      <c r="P177" s="518">
        <f>'[2]2.1_RebasedTargets_Volume'!V190</f>
        <v>1</v>
      </c>
      <c r="Q177" s="518">
        <f>'[2]2.1_RebasedTargets_Volume'!W190</f>
        <v>0</v>
      </c>
      <c r="R177" s="519">
        <f>'[2]2.1_RebasedTargets_Volume'!X190</f>
        <v>1</v>
      </c>
      <c r="T177" s="518">
        <f>'[2]2.1_RebasedTargets_Volume'!AC190</f>
        <v>2</v>
      </c>
      <c r="U177" s="518">
        <f>'[2]2.1_RebasedTargets_Volume'!AD190</f>
        <v>0</v>
      </c>
      <c r="V177" s="518">
        <f>'[2]2.1_RebasedTargets_Volume'!AE190</f>
        <v>0</v>
      </c>
      <c r="W177" s="518">
        <f>'[2]2.1_RebasedTargets_Volume'!AF190</f>
        <v>0</v>
      </c>
      <c r="X177" s="518">
        <f>'[2]2.1_RebasedTargets_Volume'!AG190</f>
        <v>0</v>
      </c>
      <c r="Y177" s="519">
        <f>'[2]2.1_RebasedTargets_Volume'!AH190</f>
        <v>2</v>
      </c>
      <c r="AA177" s="518">
        <f>'[2]2.1_RebasedTargets_Volume'!AK190</f>
        <v>1</v>
      </c>
      <c r="AB177" s="518">
        <f>'[2]2.1_RebasedTargets_Volume'!AL190</f>
        <v>0</v>
      </c>
      <c r="AC177" s="518">
        <f>'[2]2.1_RebasedTargets_Volume'!AM190</f>
        <v>0</v>
      </c>
      <c r="AD177" s="518">
        <f>'[2]2.1_RebasedTargets_Volume'!AN190</f>
        <v>0</v>
      </c>
      <c r="AE177" s="518">
        <f>'[2]2.1_RebasedTargets_Volume'!AO190</f>
        <v>0</v>
      </c>
      <c r="AF177" s="519">
        <f>'[2]2.1_RebasedTargets_Volume'!AP190</f>
        <v>-1</v>
      </c>
      <c r="AG177" s="507"/>
      <c r="AH177" s="518">
        <f>'[2]2.1_RebasedTargets_Volume'!AR190</f>
        <v>0</v>
      </c>
      <c r="AI177" s="518">
        <f>'[2]2.1_RebasedTargets_Volume'!AS190</f>
        <v>0</v>
      </c>
      <c r="AJ177" s="518">
        <f>'[2]2.1_RebasedTargets_Volume'!AT190</f>
        <v>0</v>
      </c>
      <c r="AK177" s="518">
        <f>'[2]2.1_RebasedTargets_Volume'!AU190</f>
        <v>0</v>
      </c>
      <c r="AL177" s="518">
        <f>'[2]2.1_RebasedTargets_Volume'!AV190</f>
        <v>0</v>
      </c>
      <c r="AM177" s="519">
        <f>'[2]2.1_RebasedTargets_Volume'!AW190</f>
        <v>0</v>
      </c>
      <c r="AN177" s="507"/>
      <c r="AO177" s="518">
        <f>'[2]2.1_RebasedTargets_Volume'!AY190</f>
        <v>1</v>
      </c>
      <c r="AP177" s="518">
        <f>'[2]2.1_RebasedTargets_Volume'!AZ190</f>
        <v>0</v>
      </c>
      <c r="AQ177" s="518">
        <f>'[2]2.1_RebasedTargets_Volume'!BA190</f>
        <v>0</v>
      </c>
      <c r="AR177" s="518">
        <f>'[2]2.1_RebasedTargets_Volume'!BB190</f>
        <v>0</v>
      </c>
      <c r="AS177" s="518">
        <f>'[2]2.1_RebasedTargets_Volume'!BC190</f>
        <v>0</v>
      </c>
      <c r="AT177" s="519">
        <f>'[2]2.1_RebasedTargets_Volume'!BD190</f>
        <v>-1</v>
      </c>
      <c r="AU177" s="507"/>
      <c r="AV177" s="518">
        <f>'[2]2.1_RebasedTargets_Volume'!BF190</f>
        <v>0</v>
      </c>
      <c r="AW177" s="518">
        <f>'[2]2.1_RebasedTargets_Volume'!BG190</f>
        <v>0</v>
      </c>
      <c r="AX177" s="518">
        <f>'[2]2.1_RebasedTargets_Volume'!BH190</f>
        <v>0</v>
      </c>
      <c r="AY177" s="518">
        <f>'[2]2.1_RebasedTargets_Volume'!BI190</f>
        <v>0</v>
      </c>
      <c r="AZ177" s="518">
        <f>'[2]2.1_RebasedTargets_Volume'!BJ190</f>
        <v>0</v>
      </c>
      <c r="BA177" s="519">
        <f>'[2]2.1_RebasedTargets_Volume'!BK190</f>
        <v>0</v>
      </c>
      <c r="BB177" s="507"/>
      <c r="BC177" s="518">
        <f>'[2]2.1_RebasedTargets_Volume'!BM190</f>
        <v>0</v>
      </c>
      <c r="BD177" s="518">
        <f>'[2]2.1_RebasedTargets_Volume'!BN190</f>
        <v>0</v>
      </c>
      <c r="BE177" s="518">
        <f>'[2]2.1_RebasedTargets_Volume'!BO190</f>
        <v>0</v>
      </c>
      <c r="BF177" s="518">
        <f>'[2]2.1_RebasedTargets_Volume'!BP190</f>
        <v>0</v>
      </c>
      <c r="BG177" s="518">
        <f>'[2]2.1_RebasedTargets_Volume'!BQ190</f>
        <v>0</v>
      </c>
      <c r="BH177" s="519">
        <f>'[2]2.1_RebasedTargets_Volume'!BR190</f>
        <v>0</v>
      </c>
    </row>
  </sheetData>
  <mergeCells count="16">
    <mergeCell ref="BC7:BH7"/>
    <mergeCell ref="BC8:BH8"/>
    <mergeCell ref="AA7:AF7"/>
    <mergeCell ref="AH7:AM7"/>
    <mergeCell ref="AV7:BA7"/>
    <mergeCell ref="AV8:BA8"/>
    <mergeCell ref="AA8:AF8"/>
    <mergeCell ref="AH8:AM8"/>
    <mergeCell ref="AO8:AT8"/>
    <mergeCell ref="AO7:AT7"/>
    <mergeCell ref="F8:K8"/>
    <mergeCell ref="M8:R8"/>
    <mergeCell ref="T8:Y8"/>
    <mergeCell ref="F7:K7"/>
    <mergeCell ref="M7:R7"/>
    <mergeCell ref="T7:Y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77"/>
  <sheetViews>
    <sheetView showGridLines="0" workbookViewId="0">
      <selection activeCell="G24" sqref="A1:XFD1048576"/>
    </sheetView>
  </sheetViews>
  <sheetFormatPr defaultRowHeight="12.75"/>
  <cols>
    <col min="1" max="1" width="13.3515625" style="487" customWidth="1"/>
    <col min="2" max="2" width="10.1171875" style="487" customWidth="1"/>
    <col min="3" max="3" width="28.64453125" style="487" bestFit="1" customWidth="1"/>
    <col min="4" max="4" width="11.52734375" style="487" bestFit="1" customWidth="1"/>
    <col min="5" max="5" width="9.29296875" style="487" bestFit="1" customWidth="1"/>
    <col min="6" max="6" width="15.3515625" style="487" bestFit="1" customWidth="1"/>
    <col min="7" max="11" width="4.9375" style="487" customWidth="1"/>
    <col min="12" max="12" width="2.234375" style="487" customWidth="1"/>
    <col min="13" max="13" width="15.3515625" style="487" bestFit="1" customWidth="1"/>
    <col min="14" max="18" width="4.9375" style="487" customWidth="1"/>
    <col min="19" max="19" width="2.234375" style="487" customWidth="1"/>
    <col min="20" max="20" width="15.3515625" style="487" bestFit="1" customWidth="1"/>
    <col min="21" max="25" width="4.9375" style="487" customWidth="1"/>
    <col min="26" max="26" width="8.9375" style="487" customWidth="1"/>
    <col min="27" max="27" width="15.3515625" style="487" bestFit="1" customWidth="1"/>
    <col min="28" max="32" width="4.9375" style="487" customWidth="1"/>
    <col min="33" max="33" width="2.234375" style="487" customWidth="1"/>
    <col min="34" max="34" width="15.3515625" style="487" bestFit="1" customWidth="1"/>
    <col min="35" max="39" width="4.9375" style="487" customWidth="1"/>
    <col min="40" max="40" width="2.234375" style="487" customWidth="1"/>
    <col min="41" max="41" width="15.3515625" style="487" bestFit="1" customWidth="1"/>
    <col min="42" max="46" width="4.9375" style="487" customWidth="1"/>
    <col min="47" max="47" width="2.234375" style="487" customWidth="1"/>
    <col min="48" max="48" width="15.3515625" style="487" bestFit="1" customWidth="1"/>
    <col min="49" max="53" width="4.9375" style="487" customWidth="1"/>
    <col min="54" max="16384" width="8.9375" style="487"/>
  </cols>
  <sheetData>
    <row r="1" spans="1:53" s="484" customFormat="1"/>
    <row r="2" spans="1:53" s="484" customFormat="1" ht="13.15">
      <c r="E2" s="485" t="s">
        <v>105</v>
      </c>
      <c r="J2" s="485"/>
      <c r="Q2" s="485"/>
      <c r="S2" s="485"/>
      <c r="X2" s="485"/>
      <c r="AE2" s="485"/>
      <c r="AG2" s="485"/>
      <c r="AL2" s="485"/>
      <c r="AS2" s="485"/>
      <c r="AZ2" s="485"/>
    </row>
    <row r="3" spans="1:53" s="484" customFormat="1" ht="13.15">
      <c r="E3" s="486" t="s">
        <v>80</v>
      </c>
      <c r="J3" s="486"/>
      <c r="Q3" s="486"/>
      <c r="S3" s="486"/>
      <c r="X3" s="486"/>
      <c r="AE3" s="486"/>
      <c r="AG3" s="486"/>
      <c r="AL3" s="486"/>
      <c r="AS3" s="486"/>
      <c r="AZ3" s="486"/>
    </row>
    <row r="4" spans="1:53" s="484" customFormat="1"/>
    <row r="5" spans="1:53" ht="18" customHeight="1"/>
    <row r="6" spans="1:53" ht="18" customHeight="1" thickBot="1">
      <c r="A6" s="488" t="s">
        <v>75</v>
      </c>
      <c r="B6" s="488"/>
      <c r="C6" s="488" t="s">
        <v>182</v>
      </c>
    </row>
    <row r="7" spans="1:53" ht="12.4" customHeight="1">
      <c r="A7" s="489"/>
      <c r="F7" s="619" t="s">
        <v>68</v>
      </c>
      <c r="G7" s="620"/>
      <c r="H7" s="620"/>
      <c r="I7" s="620"/>
      <c r="J7" s="620"/>
      <c r="K7" s="621"/>
      <c r="M7" s="619" t="s">
        <v>69</v>
      </c>
      <c r="N7" s="620"/>
      <c r="O7" s="620"/>
      <c r="P7" s="620"/>
      <c r="Q7" s="620"/>
      <c r="R7" s="621"/>
      <c r="T7" s="619" t="s">
        <v>70</v>
      </c>
      <c r="U7" s="620"/>
      <c r="V7" s="620"/>
      <c r="W7" s="620"/>
      <c r="X7" s="620"/>
      <c r="Y7" s="621"/>
      <c r="AA7" s="619" t="s">
        <v>72</v>
      </c>
      <c r="AB7" s="620"/>
      <c r="AC7" s="620"/>
      <c r="AD7" s="620"/>
      <c r="AE7" s="620"/>
      <c r="AF7" s="621"/>
      <c r="AH7" s="619" t="s">
        <v>72</v>
      </c>
      <c r="AI7" s="620"/>
      <c r="AJ7" s="620"/>
      <c r="AK7" s="620"/>
      <c r="AL7" s="620"/>
      <c r="AM7" s="621"/>
      <c r="AO7" s="619" t="s">
        <v>72</v>
      </c>
      <c r="AP7" s="620"/>
      <c r="AQ7" s="620"/>
      <c r="AR7" s="620"/>
      <c r="AS7" s="620"/>
      <c r="AT7" s="621"/>
      <c r="AV7" s="619" t="s">
        <v>72</v>
      </c>
      <c r="AW7" s="620"/>
      <c r="AX7" s="620"/>
      <c r="AY7" s="620"/>
      <c r="AZ7" s="620"/>
      <c r="BA7" s="621"/>
    </row>
    <row r="8" spans="1:53" ht="24.75" customHeight="1" thickBot="1">
      <c r="F8" s="622" t="s">
        <v>67</v>
      </c>
      <c r="G8" s="623"/>
      <c r="H8" s="623"/>
      <c r="I8" s="623"/>
      <c r="J8" s="623"/>
      <c r="K8" s="624"/>
      <c r="M8" s="622" t="s">
        <v>83</v>
      </c>
      <c r="N8" s="623"/>
      <c r="O8" s="623"/>
      <c r="P8" s="623"/>
      <c r="Q8" s="623"/>
      <c r="R8" s="624"/>
      <c r="T8" s="622" t="s">
        <v>83</v>
      </c>
      <c r="U8" s="623"/>
      <c r="V8" s="623"/>
      <c r="W8" s="623"/>
      <c r="X8" s="623"/>
      <c r="Y8" s="624"/>
      <c r="AA8" s="622" t="s">
        <v>245</v>
      </c>
      <c r="AB8" s="623"/>
      <c r="AC8" s="623"/>
      <c r="AD8" s="623"/>
      <c r="AE8" s="623"/>
      <c r="AF8" s="624"/>
      <c r="AH8" s="622" t="s">
        <v>73</v>
      </c>
      <c r="AI8" s="623"/>
      <c r="AJ8" s="623"/>
      <c r="AK8" s="623"/>
      <c r="AL8" s="623"/>
      <c r="AM8" s="624"/>
      <c r="AO8" s="622" t="s">
        <v>79</v>
      </c>
      <c r="AP8" s="623"/>
      <c r="AQ8" s="623"/>
      <c r="AR8" s="623"/>
      <c r="AS8" s="623"/>
      <c r="AT8" s="624"/>
      <c r="AV8" s="622" t="s">
        <v>249</v>
      </c>
      <c r="AW8" s="623"/>
      <c r="AX8" s="623"/>
      <c r="AY8" s="623"/>
      <c r="AZ8" s="623"/>
      <c r="BA8" s="624"/>
    </row>
    <row r="9" spans="1:53" ht="24.75" customHeight="1" thickBot="1">
      <c r="A9" s="490" t="s">
        <v>63</v>
      </c>
      <c r="B9" s="491" t="s">
        <v>0</v>
      </c>
      <c r="C9" s="492" t="s">
        <v>1</v>
      </c>
      <c r="D9" s="493" t="s">
        <v>2</v>
      </c>
      <c r="E9" s="494" t="s">
        <v>3</v>
      </c>
      <c r="F9" s="495" t="s">
        <v>62</v>
      </c>
      <c r="G9" s="496" t="s">
        <v>4</v>
      </c>
      <c r="H9" s="497" t="s">
        <v>5</v>
      </c>
      <c r="I9" s="497" t="s">
        <v>6</v>
      </c>
      <c r="J9" s="498" t="s">
        <v>7</v>
      </c>
      <c r="K9" s="499" t="s">
        <v>8</v>
      </c>
      <c r="M9" s="495" t="s">
        <v>62</v>
      </c>
      <c r="N9" s="496" t="s">
        <v>4</v>
      </c>
      <c r="O9" s="497" t="s">
        <v>5</v>
      </c>
      <c r="P9" s="497" t="s">
        <v>6</v>
      </c>
      <c r="Q9" s="498" t="s">
        <v>7</v>
      </c>
      <c r="R9" s="499" t="s">
        <v>8</v>
      </c>
      <c r="T9" s="495" t="s">
        <v>62</v>
      </c>
      <c r="U9" s="496" t="s">
        <v>4</v>
      </c>
      <c r="V9" s="497" t="s">
        <v>5</v>
      </c>
      <c r="W9" s="497" t="s">
        <v>6</v>
      </c>
      <c r="X9" s="498" t="s">
        <v>7</v>
      </c>
      <c r="Y9" s="499" t="s">
        <v>8</v>
      </c>
      <c r="AA9" s="495" t="s">
        <v>71</v>
      </c>
      <c r="AB9" s="496" t="s">
        <v>4</v>
      </c>
      <c r="AC9" s="497" t="s">
        <v>5</v>
      </c>
      <c r="AD9" s="497" t="s">
        <v>6</v>
      </c>
      <c r="AE9" s="498" t="s">
        <v>7</v>
      </c>
      <c r="AF9" s="499" t="s">
        <v>8</v>
      </c>
      <c r="AH9" s="495" t="s">
        <v>77</v>
      </c>
      <c r="AI9" s="496" t="s">
        <v>4</v>
      </c>
      <c r="AJ9" s="497" t="s">
        <v>5</v>
      </c>
      <c r="AK9" s="497" t="s">
        <v>6</v>
      </c>
      <c r="AL9" s="498" t="s">
        <v>7</v>
      </c>
      <c r="AM9" s="499" t="s">
        <v>8</v>
      </c>
      <c r="AO9" s="495" t="s">
        <v>78</v>
      </c>
      <c r="AP9" s="496" t="s">
        <v>4</v>
      </c>
      <c r="AQ9" s="497" t="s">
        <v>5</v>
      </c>
      <c r="AR9" s="497" t="s">
        <v>6</v>
      </c>
      <c r="AS9" s="498" t="s">
        <v>7</v>
      </c>
      <c r="AT9" s="499" t="s">
        <v>8</v>
      </c>
      <c r="AV9" s="495" t="s">
        <v>246</v>
      </c>
      <c r="AW9" s="496" t="s">
        <v>4</v>
      </c>
      <c r="AX9" s="497" t="s">
        <v>5</v>
      </c>
      <c r="AY9" s="497" t="s">
        <v>6</v>
      </c>
      <c r="AZ9" s="498" t="s">
        <v>7</v>
      </c>
      <c r="BA9" s="499" t="s">
        <v>8</v>
      </c>
    </row>
    <row r="10" spans="1:53" ht="25.5">
      <c r="A10" s="500" t="s">
        <v>9</v>
      </c>
      <c r="B10" s="501">
        <v>45</v>
      </c>
      <c r="C10" s="502" t="s">
        <v>10</v>
      </c>
      <c r="D10" s="503" t="s">
        <v>56</v>
      </c>
      <c r="E10" s="504" t="s">
        <v>52</v>
      </c>
      <c r="F10" s="505">
        <f>'[2]2.2_RebasedTargets_Monetised'!I23</f>
        <v>23124.130833868756</v>
      </c>
      <c r="G10" s="505">
        <f>'[2]2.2_RebasedTargets_Monetised'!J23</f>
        <v>3039.7173058119192</v>
      </c>
      <c r="H10" s="505">
        <f>'[2]2.2_RebasedTargets_Monetised'!K23</f>
        <v>44.9244149501355</v>
      </c>
      <c r="I10" s="505">
        <f>'[2]2.2_RebasedTargets_Monetised'!L23</f>
        <v>0</v>
      </c>
      <c r="J10" s="505">
        <f>'[2]2.2_RebasedTargets_Monetised'!M23</f>
        <v>0</v>
      </c>
      <c r="K10" s="506">
        <f>'[2]2.2_RebasedTargets_Monetised'!N23</f>
        <v>20039.489113106702</v>
      </c>
      <c r="M10" s="505">
        <f>'[2]2.2_RebasedTargets_Monetised'!S23</f>
        <v>48377.366695236684</v>
      </c>
      <c r="N10" s="505">
        <f>'[2]2.2_RebasedTargets_Monetised'!T23</f>
        <v>35127.339304086323</v>
      </c>
      <c r="O10" s="505">
        <f>'[2]2.2_RebasedTargets_Monetised'!U23</f>
        <v>0</v>
      </c>
      <c r="P10" s="505">
        <f>'[2]2.2_RebasedTargets_Monetised'!V23</f>
        <v>13250.027391150363</v>
      </c>
      <c r="Q10" s="505">
        <f>'[2]2.2_RebasedTargets_Monetised'!W23</f>
        <v>0</v>
      </c>
      <c r="R10" s="506">
        <f>'[2]2.2_RebasedTargets_Monetised'!X23</f>
        <v>0</v>
      </c>
      <c r="T10" s="505">
        <f>'[2]2.2_RebasedTargets_Monetised'!AC23</f>
        <v>91540.793757499603</v>
      </c>
      <c r="U10" s="505">
        <f>'[2]2.2_RebasedTargets_Monetised'!AD23</f>
        <v>33240.673236438008</v>
      </c>
      <c r="V10" s="505">
        <f>'[2]2.2_RebasedTargets_Monetised'!AE23</f>
        <v>0</v>
      </c>
      <c r="W10" s="505">
        <f>'[2]2.2_RebasedTargets_Monetised'!AF23</f>
        <v>14575.030130265399</v>
      </c>
      <c r="X10" s="505">
        <f>'[2]2.2_RebasedTargets_Monetised'!AG23</f>
        <v>0</v>
      </c>
      <c r="Y10" s="506">
        <f>'[2]2.2_RebasedTargets_Monetised'!AH23</f>
        <v>43725.090390796198</v>
      </c>
      <c r="AA10" s="505">
        <f>'[2]2.2_RebasedTargets_Monetised'!AK23</f>
        <v>-43163.427062262919</v>
      </c>
      <c r="AB10" s="505">
        <f>'[2]2.2_RebasedTargets_Monetised'!AL23</f>
        <v>1886.6660676483152</v>
      </c>
      <c r="AC10" s="505">
        <f>'[2]2.2_RebasedTargets_Monetised'!AM23</f>
        <v>0</v>
      </c>
      <c r="AD10" s="505">
        <f>'[2]2.2_RebasedTargets_Monetised'!AN23</f>
        <v>-1325.0027391150361</v>
      </c>
      <c r="AE10" s="505">
        <f>'[2]2.2_RebasedTargets_Monetised'!AO23</f>
        <v>0</v>
      </c>
      <c r="AF10" s="506">
        <f>'[2]2.2_RebasedTargets_Monetised'!AP23</f>
        <v>-43725.090390796198</v>
      </c>
      <c r="AG10" s="507"/>
      <c r="AH10" s="505">
        <f>'[2]2.2_RebasedTargets_Monetised'!AR23</f>
        <v>-43163.427062262919</v>
      </c>
      <c r="AI10" s="505">
        <f>'[2]2.2_RebasedTargets_Monetised'!AS23</f>
        <v>1886.6660676483152</v>
      </c>
      <c r="AJ10" s="505">
        <f>'[2]2.2_RebasedTargets_Monetised'!AT23</f>
        <v>0</v>
      </c>
      <c r="AK10" s="505">
        <f>'[2]2.2_RebasedTargets_Monetised'!AU23</f>
        <v>-1325.0027391150361</v>
      </c>
      <c r="AL10" s="505">
        <f>'[2]2.2_RebasedTargets_Monetised'!AV23</f>
        <v>0</v>
      </c>
      <c r="AM10" s="506">
        <f>'[2]2.2_RebasedTargets_Monetised'!AW23</f>
        <v>-43725.090390796198</v>
      </c>
      <c r="AN10" s="507"/>
      <c r="AO10" s="505">
        <f>'[2]2.2_RebasedTargets_Monetised'!AY23</f>
        <v>0</v>
      </c>
      <c r="AP10" s="505">
        <f>'[2]2.2_RebasedTargets_Monetised'!AZ23</f>
        <v>0</v>
      </c>
      <c r="AQ10" s="505">
        <f>'[2]2.2_RebasedTargets_Monetised'!BA23</f>
        <v>0</v>
      </c>
      <c r="AR10" s="505">
        <f>'[2]2.2_RebasedTargets_Monetised'!BB23</f>
        <v>0</v>
      </c>
      <c r="AS10" s="505">
        <f>'[2]2.2_RebasedTargets_Monetised'!BC23</f>
        <v>0</v>
      </c>
      <c r="AT10" s="506">
        <f>'[2]2.2_RebasedTargets_Monetised'!BD23</f>
        <v>0</v>
      </c>
      <c r="AU10" s="507"/>
      <c r="AV10" s="505">
        <f>'[2]2.2_RebasedTargets_Monetised'!BF23</f>
        <v>0</v>
      </c>
      <c r="AW10" s="505">
        <f>'[2]2.2_RebasedTargets_Monetised'!BG23</f>
        <v>0</v>
      </c>
      <c r="AX10" s="505">
        <f>'[2]2.2_RebasedTargets_Monetised'!BH23</f>
        <v>0</v>
      </c>
      <c r="AY10" s="505">
        <f>'[2]2.2_RebasedTargets_Monetised'!BI23</f>
        <v>0</v>
      </c>
      <c r="AZ10" s="505">
        <f>'[2]2.2_RebasedTargets_Monetised'!BJ23</f>
        <v>0</v>
      </c>
      <c r="BA10" s="506">
        <f>'[2]2.2_RebasedTargets_Monetised'!BK23</f>
        <v>0</v>
      </c>
    </row>
    <row r="11" spans="1:53" ht="13.15">
      <c r="A11" s="508"/>
      <c r="B11" s="509"/>
      <c r="C11" s="510"/>
      <c r="D11" s="511"/>
      <c r="E11" s="504" t="s">
        <v>53</v>
      </c>
      <c r="F11" s="512">
        <f>'[2]2.2_RebasedTargets_Monetised'!I24</f>
        <v>0</v>
      </c>
      <c r="G11" s="512">
        <f>'[2]2.2_RebasedTargets_Monetised'!J24</f>
        <v>0</v>
      </c>
      <c r="H11" s="512">
        <f>'[2]2.2_RebasedTargets_Monetised'!K24</f>
        <v>0</v>
      </c>
      <c r="I11" s="512">
        <f>'[2]2.2_RebasedTargets_Monetised'!L24</f>
        <v>0</v>
      </c>
      <c r="J11" s="512">
        <f>'[2]2.2_RebasedTargets_Monetised'!M24</f>
        <v>0</v>
      </c>
      <c r="K11" s="513">
        <f>'[2]2.2_RebasedTargets_Monetised'!N24</f>
        <v>0</v>
      </c>
      <c r="M11" s="512">
        <f>'[2]2.2_RebasedTargets_Monetised'!S24</f>
        <v>52.239643908784302</v>
      </c>
      <c r="N11" s="512">
        <f>'[2]2.2_RebasedTargets_Monetised'!T24</f>
        <v>0</v>
      </c>
      <c r="O11" s="512">
        <f>'[2]2.2_RebasedTargets_Monetised'!U24</f>
        <v>52.239643908784302</v>
      </c>
      <c r="P11" s="512">
        <f>'[2]2.2_RebasedTargets_Monetised'!V24</f>
        <v>0</v>
      </c>
      <c r="Q11" s="512">
        <f>'[2]2.2_RebasedTargets_Monetised'!W24</f>
        <v>0</v>
      </c>
      <c r="R11" s="513">
        <f>'[2]2.2_RebasedTargets_Monetised'!X24</f>
        <v>0</v>
      </c>
      <c r="T11" s="512">
        <f>'[2]2.2_RebasedTargets_Monetised'!AC24</f>
        <v>52.239643908784302</v>
      </c>
      <c r="U11" s="512">
        <f>'[2]2.2_RebasedTargets_Monetised'!AD24</f>
        <v>0</v>
      </c>
      <c r="V11" s="512">
        <f>'[2]2.2_RebasedTargets_Monetised'!AE24</f>
        <v>52.239643908784302</v>
      </c>
      <c r="W11" s="512">
        <f>'[2]2.2_RebasedTargets_Monetised'!AF24</f>
        <v>0</v>
      </c>
      <c r="X11" s="512">
        <f>'[2]2.2_RebasedTargets_Monetised'!AG24</f>
        <v>0</v>
      </c>
      <c r="Y11" s="513">
        <f>'[2]2.2_RebasedTargets_Monetised'!AH24</f>
        <v>0</v>
      </c>
      <c r="AA11" s="512">
        <f>'[2]2.2_RebasedTargets_Monetised'!AK24</f>
        <v>0</v>
      </c>
      <c r="AB11" s="512">
        <f>'[2]2.2_RebasedTargets_Monetised'!AL24</f>
        <v>0</v>
      </c>
      <c r="AC11" s="512">
        <f>'[2]2.2_RebasedTargets_Monetised'!AM24</f>
        <v>0</v>
      </c>
      <c r="AD11" s="512">
        <f>'[2]2.2_RebasedTargets_Monetised'!AN24</f>
        <v>0</v>
      </c>
      <c r="AE11" s="512">
        <f>'[2]2.2_RebasedTargets_Monetised'!AO24</f>
        <v>0</v>
      </c>
      <c r="AF11" s="513">
        <f>'[2]2.2_RebasedTargets_Monetised'!AP24</f>
        <v>0</v>
      </c>
      <c r="AG11" s="507"/>
      <c r="AH11" s="512">
        <f>'[2]2.2_RebasedTargets_Monetised'!AR24</f>
        <v>0</v>
      </c>
      <c r="AI11" s="512">
        <f>'[2]2.2_RebasedTargets_Monetised'!AS24</f>
        <v>0</v>
      </c>
      <c r="AJ11" s="512">
        <f>'[2]2.2_RebasedTargets_Monetised'!AT24</f>
        <v>0</v>
      </c>
      <c r="AK11" s="512">
        <f>'[2]2.2_RebasedTargets_Monetised'!AU24</f>
        <v>0</v>
      </c>
      <c r="AL11" s="512">
        <f>'[2]2.2_RebasedTargets_Monetised'!AV24</f>
        <v>0</v>
      </c>
      <c r="AM11" s="513">
        <f>'[2]2.2_RebasedTargets_Monetised'!AW24</f>
        <v>0</v>
      </c>
      <c r="AN11" s="507"/>
      <c r="AO11" s="512">
        <f>'[2]2.2_RebasedTargets_Monetised'!AY24</f>
        <v>0</v>
      </c>
      <c r="AP11" s="512">
        <f>'[2]2.2_RebasedTargets_Monetised'!AZ24</f>
        <v>0</v>
      </c>
      <c r="AQ11" s="512">
        <f>'[2]2.2_RebasedTargets_Monetised'!BA24</f>
        <v>0</v>
      </c>
      <c r="AR11" s="512">
        <f>'[2]2.2_RebasedTargets_Monetised'!BB24</f>
        <v>0</v>
      </c>
      <c r="AS11" s="512">
        <f>'[2]2.2_RebasedTargets_Monetised'!BC24</f>
        <v>0</v>
      </c>
      <c r="AT11" s="513">
        <f>'[2]2.2_RebasedTargets_Monetised'!BD24</f>
        <v>0</v>
      </c>
      <c r="AU11" s="507"/>
      <c r="AV11" s="512">
        <f>'[2]2.2_RebasedTargets_Monetised'!BF24</f>
        <v>0</v>
      </c>
      <c r="AW11" s="512">
        <f>'[2]2.2_RebasedTargets_Monetised'!BG24</f>
        <v>0</v>
      </c>
      <c r="AX11" s="512">
        <f>'[2]2.2_RebasedTargets_Monetised'!BH24</f>
        <v>0</v>
      </c>
      <c r="AY11" s="512">
        <f>'[2]2.2_RebasedTargets_Monetised'!BI24</f>
        <v>0</v>
      </c>
      <c r="AZ11" s="512">
        <f>'[2]2.2_RebasedTargets_Monetised'!BJ24</f>
        <v>0</v>
      </c>
      <c r="BA11" s="513">
        <f>'[2]2.2_RebasedTargets_Monetised'!BK24</f>
        <v>0</v>
      </c>
    </row>
    <row r="12" spans="1:53" ht="13.15">
      <c r="A12" s="508"/>
      <c r="B12" s="509"/>
      <c r="C12" s="510"/>
      <c r="D12" s="511"/>
      <c r="E12" s="504" t="s">
        <v>54</v>
      </c>
      <c r="F12" s="512">
        <f>'[2]2.2_RebasedTargets_Monetised'!I25</f>
        <v>100.617631392457</v>
      </c>
      <c r="G12" s="512">
        <f>'[2]2.2_RebasedTargets_Monetised'!J25</f>
        <v>0</v>
      </c>
      <c r="H12" s="512">
        <f>'[2]2.2_RebasedTargets_Monetised'!K25</f>
        <v>0</v>
      </c>
      <c r="I12" s="512">
        <f>'[2]2.2_RebasedTargets_Monetised'!L25</f>
        <v>0</v>
      </c>
      <c r="J12" s="512">
        <f>'[2]2.2_RebasedTargets_Monetised'!M25</f>
        <v>0</v>
      </c>
      <c r="K12" s="513">
        <f>'[2]2.2_RebasedTargets_Monetised'!N25</f>
        <v>100.617631392457</v>
      </c>
      <c r="M12" s="512">
        <f>'[2]2.2_RebasedTargets_Monetised'!S25</f>
        <v>171.1316810233931</v>
      </c>
      <c r="N12" s="512">
        <f>'[2]2.2_RebasedTargets_Monetised'!T25</f>
        <v>9.9902238453730892</v>
      </c>
      <c r="O12" s="512">
        <f>'[2]2.2_RebasedTargets_Monetised'!U25</f>
        <v>161.14145717802</v>
      </c>
      <c r="P12" s="512">
        <f>'[2]2.2_RebasedTargets_Monetised'!V25</f>
        <v>0</v>
      </c>
      <c r="Q12" s="512">
        <f>'[2]2.2_RebasedTargets_Monetised'!W25</f>
        <v>0</v>
      </c>
      <c r="R12" s="513">
        <f>'[2]2.2_RebasedTargets_Monetised'!X25</f>
        <v>0</v>
      </c>
      <c r="T12" s="512">
        <f>'[2]2.2_RebasedTargets_Monetised'!AC25</f>
        <v>278.55624402805302</v>
      </c>
      <c r="U12" s="512">
        <f>'[2]2.2_RebasedTargets_Monetised'!AD25</f>
        <v>0</v>
      </c>
      <c r="V12" s="512">
        <f>'[2]2.2_RebasedTargets_Monetised'!AE25</f>
        <v>161.14145717802</v>
      </c>
      <c r="W12" s="512">
        <f>'[2]2.2_RebasedTargets_Monetised'!AF25</f>
        <v>0</v>
      </c>
      <c r="X12" s="512">
        <f>'[2]2.2_RebasedTargets_Monetised'!AG25</f>
        <v>0</v>
      </c>
      <c r="Y12" s="513">
        <f>'[2]2.2_RebasedTargets_Monetised'!AH25</f>
        <v>117.414786850033</v>
      </c>
      <c r="AA12" s="512">
        <f>'[2]2.2_RebasedTargets_Monetised'!AK25</f>
        <v>-107.4245630046599</v>
      </c>
      <c r="AB12" s="512">
        <f>'[2]2.2_RebasedTargets_Monetised'!AL25</f>
        <v>9.9902238453730892</v>
      </c>
      <c r="AC12" s="512">
        <f>'[2]2.2_RebasedTargets_Monetised'!AM25</f>
        <v>0</v>
      </c>
      <c r="AD12" s="512">
        <f>'[2]2.2_RebasedTargets_Monetised'!AN25</f>
        <v>0</v>
      </c>
      <c r="AE12" s="512">
        <f>'[2]2.2_RebasedTargets_Monetised'!AO25</f>
        <v>0</v>
      </c>
      <c r="AF12" s="513">
        <f>'[2]2.2_RebasedTargets_Monetised'!AP25</f>
        <v>-117.414786850033</v>
      </c>
      <c r="AG12" s="507"/>
      <c r="AH12" s="512">
        <f>'[2]2.2_RebasedTargets_Monetised'!AR25</f>
        <v>-107.4245630046599</v>
      </c>
      <c r="AI12" s="512">
        <f>'[2]2.2_RebasedTargets_Monetised'!AS25</f>
        <v>9.9902238453730892</v>
      </c>
      <c r="AJ12" s="512">
        <f>'[2]2.2_RebasedTargets_Monetised'!AT25</f>
        <v>0</v>
      </c>
      <c r="AK12" s="512">
        <f>'[2]2.2_RebasedTargets_Monetised'!AU25</f>
        <v>0</v>
      </c>
      <c r="AL12" s="512">
        <f>'[2]2.2_RebasedTargets_Monetised'!AV25</f>
        <v>0</v>
      </c>
      <c r="AM12" s="513">
        <f>'[2]2.2_RebasedTargets_Monetised'!AW25</f>
        <v>-117.414786850033</v>
      </c>
      <c r="AN12" s="507"/>
      <c r="AO12" s="512">
        <f>'[2]2.2_RebasedTargets_Monetised'!AY25</f>
        <v>0</v>
      </c>
      <c r="AP12" s="512">
        <f>'[2]2.2_RebasedTargets_Monetised'!AZ25</f>
        <v>0</v>
      </c>
      <c r="AQ12" s="512">
        <f>'[2]2.2_RebasedTargets_Monetised'!BA25</f>
        <v>0</v>
      </c>
      <c r="AR12" s="512">
        <f>'[2]2.2_RebasedTargets_Monetised'!BB25</f>
        <v>0</v>
      </c>
      <c r="AS12" s="512">
        <f>'[2]2.2_RebasedTargets_Monetised'!BC25</f>
        <v>0</v>
      </c>
      <c r="AT12" s="513">
        <f>'[2]2.2_RebasedTargets_Monetised'!BD25</f>
        <v>0</v>
      </c>
      <c r="AU12" s="507"/>
      <c r="AV12" s="512">
        <f>'[2]2.2_RebasedTargets_Monetised'!BF25</f>
        <v>0</v>
      </c>
      <c r="AW12" s="512">
        <f>'[2]2.2_RebasedTargets_Monetised'!BG25</f>
        <v>0</v>
      </c>
      <c r="AX12" s="512">
        <f>'[2]2.2_RebasedTargets_Monetised'!BH25</f>
        <v>0</v>
      </c>
      <c r="AY12" s="512">
        <f>'[2]2.2_RebasedTargets_Monetised'!BI25</f>
        <v>0</v>
      </c>
      <c r="AZ12" s="512">
        <f>'[2]2.2_RebasedTargets_Monetised'!BJ25</f>
        <v>0</v>
      </c>
      <c r="BA12" s="513">
        <f>'[2]2.2_RebasedTargets_Monetised'!BK25</f>
        <v>0</v>
      </c>
    </row>
    <row r="13" spans="1:53" ht="13.5" thickBot="1">
      <c r="A13" s="508"/>
      <c r="B13" s="514"/>
      <c r="C13" s="515"/>
      <c r="D13" s="516"/>
      <c r="E13" s="517" t="s">
        <v>55</v>
      </c>
      <c r="F13" s="518">
        <f>'[2]2.2_RebasedTargets_Monetised'!I26</f>
        <v>1376.4185255474083</v>
      </c>
      <c r="G13" s="518">
        <f>'[2]2.2_RebasedTargets_Monetised'!J26</f>
        <v>79.159076809858121</v>
      </c>
      <c r="H13" s="518">
        <f>'[2]2.2_RebasedTargets_Monetised'!K26</f>
        <v>1297.2594487375502</v>
      </c>
      <c r="I13" s="518">
        <f>'[2]2.2_RebasedTargets_Monetised'!L26</f>
        <v>0</v>
      </c>
      <c r="J13" s="518">
        <f>'[2]2.2_RebasedTargets_Monetised'!M26</f>
        <v>0</v>
      </c>
      <c r="K13" s="519">
        <f>'[2]2.2_RebasedTargets_Monetised'!N26</f>
        <v>0</v>
      </c>
      <c r="M13" s="518">
        <f>'[2]2.2_RebasedTargets_Monetised'!S26</f>
        <v>418.90146523758324</v>
      </c>
      <c r="N13" s="518">
        <f>'[2]2.2_RebasedTargets_Monetised'!T26</f>
        <v>68.354833463237156</v>
      </c>
      <c r="O13" s="518">
        <f>'[2]2.2_RebasedTargets_Monetised'!U26</f>
        <v>350.54663177434611</v>
      </c>
      <c r="P13" s="518">
        <f>'[2]2.2_RebasedTargets_Monetised'!V26</f>
        <v>0</v>
      </c>
      <c r="Q13" s="518">
        <f>'[2]2.2_RebasedTargets_Monetised'!W26</f>
        <v>0</v>
      </c>
      <c r="R13" s="519">
        <f>'[2]2.2_RebasedTargets_Monetised'!X26</f>
        <v>0</v>
      </c>
      <c r="T13" s="518">
        <f>'[2]2.2_RebasedTargets_Monetised'!AC26</f>
        <v>418.90146523758324</v>
      </c>
      <c r="U13" s="518">
        <f>'[2]2.2_RebasedTargets_Monetised'!AD26</f>
        <v>68.354833463237156</v>
      </c>
      <c r="V13" s="518">
        <f>'[2]2.2_RebasedTargets_Monetised'!AE26</f>
        <v>350.54663177434611</v>
      </c>
      <c r="W13" s="518">
        <f>'[2]2.2_RebasedTargets_Monetised'!AF26</f>
        <v>0</v>
      </c>
      <c r="X13" s="518">
        <f>'[2]2.2_RebasedTargets_Monetised'!AG26</f>
        <v>0</v>
      </c>
      <c r="Y13" s="519">
        <f>'[2]2.2_RebasedTargets_Monetised'!AH26</f>
        <v>0</v>
      </c>
      <c r="AA13" s="518">
        <f>'[2]2.2_RebasedTargets_Monetised'!AK26</f>
        <v>0</v>
      </c>
      <c r="AB13" s="518">
        <f>'[2]2.2_RebasedTargets_Monetised'!AL26</f>
        <v>0</v>
      </c>
      <c r="AC13" s="518">
        <f>'[2]2.2_RebasedTargets_Monetised'!AM26</f>
        <v>0</v>
      </c>
      <c r="AD13" s="518">
        <f>'[2]2.2_RebasedTargets_Monetised'!AN26</f>
        <v>0</v>
      </c>
      <c r="AE13" s="518">
        <f>'[2]2.2_RebasedTargets_Monetised'!AO26</f>
        <v>0</v>
      </c>
      <c r="AF13" s="519">
        <f>'[2]2.2_RebasedTargets_Monetised'!AP26</f>
        <v>0</v>
      </c>
      <c r="AG13" s="507"/>
      <c r="AH13" s="518">
        <f>'[2]2.2_RebasedTargets_Monetised'!AR26</f>
        <v>0</v>
      </c>
      <c r="AI13" s="518">
        <f>'[2]2.2_RebasedTargets_Monetised'!AS26</f>
        <v>0</v>
      </c>
      <c r="AJ13" s="518">
        <f>'[2]2.2_RebasedTargets_Monetised'!AT26</f>
        <v>0</v>
      </c>
      <c r="AK13" s="518">
        <f>'[2]2.2_RebasedTargets_Monetised'!AU26</f>
        <v>0</v>
      </c>
      <c r="AL13" s="518">
        <f>'[2]2.2_RebasedTargets_Monetised'!AV26</f>
        <v>0</v>
      </c>
      <c r="AM13" s="519">
        <f>'[2]2.2_RebasedTargets_Monetised'!AW26</f>
        <v>0</v>
      </c>
      <c r="AN13" s="507"/>
      <c r="AO13" s="518">
        <f>'[2]2.2_RebasedTargets_Monetised'!AY26</f>
        <v>0</v>
      </c>
      <c r="AP13" s="518">
        <f>'[2]2.2_RebasedTargets_Monetised'!AZ26</f>
        <v>0</v>
      </c>
      <c r="AQ13" s="518">
        <f>'[2]2.2_RebasedTargets_Monetised'!BA26</f>
        <v>0</v>
      </c>
      <c r="AR13" s="518">
        <f>'[2]2.2_RebasedTargets_Monetised'!BB26</f>
        <v>0</v>
      </c>
      <c r="AS13" s="518">
        <f>'[2]2.2_RebasedTargets_Monetised'!BC26</f>
        <v>0</v>
      </c>
      <c r="AT13" s="519">
        <f>'[2]2.2_RebasedTargets_Monetised'!BD26</f>
        <v>0</v>
      </c>
      <c r="AU13" s="507"/>
      <c r="AV13" s="518">
        <f>'[2]2.2_RebasedTargets_Monetised'!BF26</f>
        <v>0</v>
      </c>
      <c r="AW13" s="518">
        <f>'[2]2.2_RebasedTargets_Monetised'!BG26</f>
        <v>0</v>
      </c>
      <c r="AX13" s="518">
        <f>'[2]2.2_RebasedTargets_Monetised'!BH26</f>
        <v>0</v>
      </c>
      <c r="AY13" s="518">
        <f>'[2]2.2_RebasedTargets_Monetised'!BI26</f>
        <v>0</v>
      </c>
      <c r="AZ13" s="518">
        <f>'[2]2.2_RebasedTargets_Monetised'!BJ26</f>
        <v>0</v>
      </c>
      <c r="BA13" s="519">
        <f>'[2]2.2_RebasedTargets_Monetised'!BK26</f>
        <v>0</v>
      </c>
    </row>
    <row r="14" spans="1:53" ht="25.5">
      <c r="A14" s="520" t="s">
        <v>9</v>
      </c>
      <c r="B14" s="501">
        <v>1</v>
      </c>
      <c r="C14" s="502" t="s">
        <v>11</v>
      </c>
      <c r="D14" s="503" t="s">
        <v>57</v>
      </c>
      <c r="E14" s="521" t="s">
        <v>52</v>
      </c>
      <c r="F14" s="505">
        <f>'[2]2.2_RebasedTargets_Monetised'!I27</f>
        <v>43.527331431628596</v>
      </c>
      <c r="G14" s="505">
        <f>'[2]2.2_RebasedTargets_Monetised'!J27</f>
        <v>0</v>
      </c>
      <c r="H14" s="505">
        <f>'[2]2.2_RebasedTargets_Monetised'!K27</f>
        <v>12.9497905141071</v>
      </c>
      <c r="I14" s="505">
        <f>'[2]2.2_RebasedTargets_Monetised'!L27</f>
        <v>0</v>
      </c>
      <c r="J14" s="505">
        <f>'[2]2.2_RebasedTargets_Monetised'!M27</f>
        <v>0</v>
      </c>
      <c r="K14" s="506">
        <f>'[2]2.2_RebasedTargets_Monetised'!N27</f>
        <v>30.5775409175215</v>
      </c>
      <c r="M14" s="505">
        <f>'[2]2.2_RebasedTargets_Monetised'!S27</f>
        <v>26.655510130814722</v>
      </c>
      <c r="N14" s="505">
        <f>'[2]2.2_RebasedTargets_Monetised'!T27</f>
        <v>4.2979946257304213</v>
      </c>
      <c r="O14" s="505">
        <f>'[2]2.2_RebasedTargets_Monetised'!U27</f>
        <v>0</v>
      </c>
      <c r="P14" s="505">
        <f>'[2]2.2_RebasedTargets_Monetised'!V27</f>
        <v>22.357515505084301</v>
      </c>
      <c r="Q14" s="505">
        <f>'[2]2.2_RebasedTargets_Monetised'!W27</f>
        <v>0</v>
      </c>
      <c r="R14" s="506">
        <f>'[2]2.2_RebasedTargets_Monetised'!X27</f>
        <v>0</v>
      </c>
      <c r="T14" s="505">
        <f>'[2]2.2_RebasedTargets_Monetised'!AC27</f>
        <v>101.15667506830991</v>
      </c>
      <c r="U14" s="505">
        <f>'[2]2.2_RebasedTargets_Monetised'!AD27</f>
        <v>0</v>
      </c>
      <c r="V14" s="505">
        <f>'[2]2.2_RebasedTargets_Monetised'!AE27</f>
        <v>0</v>
      </c>
      <c r="W14" s="505">
        <f>'[2]2.2_RebasedTargets_Monetised'!AF27</f>
        <v>22.357515505084301</v>
      </c>
      <c r="X14" s="505">
        <f>'[2]2.2_RebasedTargets_Monetised'!AG27</f>
        <v>0</v>
      </c>
      <c r="Y14" s="506">
        <f>'[2]2.2_RebasedTargets_Monetised'!AH27</f>
        <v>78.799159563225601</v>
      </c>
      <c r="AA14" s="505">
        <f>'[2]2.2_RebasedTargets_Monetised'!AK27</f>
        <v>-74.501164937495176</v>
      </c>
      <c r="AB14" s="505">
        <f>'[2]2.2_RebasedTargets_Monetised'!AL27</f>
        <v>4.2979946257304213</v>
      </c>
      <c r="AC14" s="505">
        <f>'[2]2.2_RebasedTargets_Monetised'!AM27</f>
        <v>0</v>
      </c>
      <c r="AD14" s="505">
        <f>'[2]2.2_RebasedTargets_Monetised'!AN27</f>
        <v>0</v>
      </c>
      <c r="AE14" s="505">
        <f>'[2]2.2_RebasedTargets_Monetised'!AO27</f>
        <v>0</v>
      </c>
      <c r="AF14" s="506">
        <f>'[2]2.2_RebasedTargets_Monetised'!AP27</f>
        <v>-78.799159563225601</v>
      </c>
      <c r="AG14" s="507"/>
      <c r="AH14" s="505">
        <f>'[2]2.2_RebasedTargets_Monetised'!AR27</f>
        <v>-74.501164937495176</v>
      </c>
      <c r="AI14" s="505">
        <f>'[2]2.2_RebasedTargets_Monetised'!AS27</f>
        <v>4.2979946257304213</v>
      </c>
      <c r="AJ14" s="505">
        <f>'[2]2.2_RebasedTargets_Monetised'!AT27</f>
        <v>0</v>
      </c>
      <c r="AK14" s="505">
        <f>'[2]2.2_RebasedTargets_Monetised'!AU27</f>
        <v>0</v>
      </c>
      <c r="AL14" s="505">
        <f>'[2]2.2_RebasedTargets_Monetised'!AV27</f>
        <v>0</v>
      </c>
      <c r="AM14" s="506">
        <f>'[2]2.2_RebasedTargets_Monetised'!AW27</f>
        <v>-78.799159563225601</v>
      </c>
      <c r="AN14" s="507"/>
      <c r="AO14" s="505">
        <f>'[2]2.2_RebasedTargets_Monetised'!AY27</f>
        <v>0</v>
      </c>
      <c r="AP14" s="505">
        <f>'[2]2.2_RebasedTargets_Monetised'!AZ27</f>
        <v>0</v>
      </c>
      <c r="AQ14" s="505">
        <f>'[2]2.2_RebasedTargets_Monetised'!BA27</f>
        <v>0</v>
      </c>
      <c r="AR14" s="505">
        <f>'[2]2.2_RebasedTargets_Monetised'!BB27</f>
        <v>0</v>
      </c>
      <c r="AS14" s="505">
        <f>'[2]2.2_RebasedTargets_Monetised'!BC27</f>
        <v>0</v>
      </c>
      <c r="AT14" s="506">
        <f>'[2]2.2_RebasedTargets_Monetised'!BD27</f>
        <v>0</v>
      </c>
      <c r="AU14" s="507"/>
      <c r="AV14" s="505">
        <f>'[2]2.2_RebasedTargets_Monetised'!BF27</f>
        <v>0</v>
      </c>
      <c r="AW14" s="505">
        <f>'[2]2.2_RebasedTargets_Monetised'!BG27</f>
        <v>0</v>
      </c>
      <c r="AX14" s="505">
        <f>'[2]2.2_RebasedTargets_Monetised'!BH27</f>
        <v>0</v>
      </c>
      <c r="AY14" s="505">
        <f>'[2]2.2_RebasedTargets_Monetised'!BI27</f>
        <v>0</v>
      </c>
      <c r="AZ14" s="505">
        <f>'[2]2.2_RebasedTargets_Monetised'!BJ27</f>
        <v>0</v>
      </c>
      <c r="BA14" s="506">
        <f>'[2]2.2_RebasedTargets_Monetised'!BK27</f>
        <v>0</v>
      </c>
    </row>
    <row r="15" spans="1:53" ht="13.15">
      <c r="A15" s="508"/>
      <c r="B15" s="509"/>
      <c r="C15" s="510"/>
      <c r="D15" s="511"/>
      <c r="E15" s="504" t="s">
        <v>53</v>
      </c>
      <c r="F15" s="512">
        <f>'[2]2.2_RebasedTargets_Monetised'!I28</f>
        <v>0</v>
      </c>
      <c r="G15" s="512">
        <f>'[2]2.2_RebasedTargets_Monetised'!J28</f>
        <v>0</v>
      </c>
      <c r="H15" s="512">
        <f>'[2]2.2_RebasedTargets_Monetised'!K28</f>
        <v>0</v>
      </c>
      <c r="I15" s="512">
        <f>'[2]2.2_RebasedTargets_Monetised'!L28</f>
        <v>0</v>
      </c>
      <c r="J15" s="512">
        <f>'[2]2.2_RebasedTargets_Monetised'!M28</f>
        <v>0</v>
      </c>
      <c r="K15" s="513">
        <f>'[2]2.2_RebasedTargets_Monetised'!N28</f>
        <v>0</v>
      </c>
      <c r="M15" s="512">
        <f>'[2]2.2_RebasedTargets_Monetised'!S28</f>
        <v>0</v>
      </c>
      <c r="N15" s="512">
        <f>'[2]2.2_RebasedTargets_Monetised'!T28</f>
        <v>0</v>
      </c>
      <c r="O15" s="512">
        <f>'[2]2.2_RebasedTargets_Monetised'!U28</f>
        <v>0</v>
      </c>
      <c r="P15" s="512">
        <f>'[2]2.2_RebasedTargets_Monetised'!V28</f>
        <v>0</v>
      </c>
      <c r="Q15" s="512">
        <f>'[2]2.2_RebasedTargets_Monetised'!W28</f>
        <v>0</v>
      </c>
      <c r="R15" s="513">
        <f>'[2]2.2_RebasedTargets_Monetised'!X28</f>
        <v>0</v>
      </c>
      <c r="T15" s="512">
        <f>'[2]2.2_RebasedTargets_Monetised'!AC28</f>
        <v>0</v>
      </c>
      <c r="U15" s="512">
        <f>'[2]2.2_RebasedTargets_Monetised'!AD28</f>
        <v>0</v>
      </c>
      <c r="V15" s="512">
        <f>'[2]2.2_RebasedTargets_Monetised'!AE28</f>
        <v>0</v>
      </c>
      <c r="W15" s="512">
        <f>'[2]2.2_RebasedTargets_Monetised'!AF28</f>
        <v>0</v>
      </c>
      <c r="X15" s="512">
        <f>'[2]2.2_RebasedTargets_Monetised'!AG28</f>
        <v>0</v>
      </c>
      <c r="Y15" s="513">
        <f>'[2]2.2_RebasedTargets_Monetised'!AH28</f>
        <v>0</v>
      </c>
      <c r="AA15" s="512">
        <f>'[2]2.2_RebasedTargets_Monetised'!AK28</f>
        <v>0</v>
      </c>
      <c r="AB15" s="512">
        <f>'[2]2.2_RebasedTargets_Monetised'!AL28</f>
        <v>0</v>
      </c>
      <c r="AC15" s="512">
        <f>'[2]2.2_RebasedTargets_Monetised'!AM28</f>
        <v>0</v>
      </c>
      <c r="AD15" s="512">
        <f>'[2]2.2_RebasedTargets_Monetised'!AN28</f>
        <v>0</v>
      </c>
      <c r="AE15" s="512">
        <f>'[2]2.2_RebasedTargets_Monetised'!AO28</f>
        <v>0</v>
      </c>
      <c r="AF15" s="513">
        <f>'[2]2.2_RebasedTargets_Monetised'!AP28</f>
        <v>0</v>
      </c>
      <c r="AG15" s="507"/>
      <c r="AH15" s="512">
        <f>'[2]2.2_RebasedTargets_Monetised'!AR28</f>
        <v>0</v>
      </c>
      <c r="AI15" s="512">
        <f>'[2]2.2_RebasedTargets_Monetised'!AS28</f>
        <v>0</v>
      </c>
      <c r="AJ15" s="512">
        <f>'[2]2.2_RebasedTargets_Monetised'!AT28</f>
        <v>0</v>
      </c>
      <c r="AK15" s="512">
        <f>'[2]2.2_RebasedTargets_Monetised'!AU28</f>
        <v>0</v>
      </c>
      <c r="AL15" s="512">
        <f>'[2]2.2_RebasedTargets_Monetised'!AV28</f>
        <v>0</v>
      </c>
      <c r="AM15" s="513">
        <f>'[2]2.2_RebasedTargets_Monetised'!AW28</f>
        <v>0</v>
      </c>
      <c r="AN15" s="507"/>
      <c r="AO15" s="512">
        <f>'[2]2.2_RebasedTargets_Monetised'!AY28</f>
        <v>0</v>
      </c>
      <c r="AP15" s="512">
        <f>'[2]2.2_RebasedTargets_Monetised'!AZ28</f>
        <v>0</v>
      </c>
      <c r="AQ15" s="512">
        <f>'[2]2.2_RebasedTargets_Monetised'!BA28</f>
        <v>0</v>
      </c>
      <c r="AR15" s="512">
        <f>'[2]2.2_RebasedTargets_Monetised'!BB28</f>
        <v>0</v>
      </c>
      <c r="AS15" s="512">
        <f>'[2]2.2_RebasedTargets_Monetised'!BC28</f>
        <v>0</v>
      </c>
      <c r="AT15" s="513">
        <f>'[2]2.2_RebasedTargets_Monetised'!BD28</f>
        <v>0</v>
      </c>
      <c r="AU15" s="507"/>
      <c r="AV15" s="512">
        <f>'[2]2.2_RebasedTargets_Monetised'!BF28</f>
        <v>0</v>
      </c>
      <c r="AW15" s="512">
        <f>'[2]2.2_RebasedTargets_Monetised'!BG28</f>
        <v>0</v>
      </c>
      <c r="AX15" s="512">
        <f>'[2]2.2_RebasedTargets_Monetised'!BH28</f>
        <v>0</v>
      </c>
      <c r="AY15" s="512">
        <f>'[2]2.2_RebasedTargets_Monetised'!BI28</f>
        <v>0</v>
      </c>
      <c r="AZ15" s="512">
        <f>'[2]2.2_RebasedTargets_Monetised'!BJ28</f>
        <v>0</v>
      </c>
      <c r="BA15" s="513">
        <f>'[2]2.2_RebasedTargets_Monetised'!BK28</f>
        <v>0</v>
      </c>
    </row>
    <row r="16" spans="1:53" ht="13.15">
      <c r="A16" s="508"/>
      <c r="B16" s="509"/>
      <c r="C16" s="510"/>
      <c r="D16" s="511"/>
      <c r="E16" s="504" t="s">
        <v>54</v>
      </c>
      <c r="F16" s="512">
        <f>'[2]2.2_RebasedTargets_Monetised'!I29</f>
        <v>0</v>
      </c>
      <c r="G16" s="512">
        <f>'[2]2.2_RebasedTargets_Monetised'!J29</f>
        <v>0</v>
      </c>
      <c r="H16" s="512">
        <f>'[2]2.2_RebasedTargets_Monetised'!K29</f>
        <v>0</v>
      </c>
      <c r="I16" s="512">
        <f>'[2]2.2_RebasedTargets_Monetised'!L29</f>
        <v>0</v>
      </c>
      <c r="J16" s="512">
        <f>'[2]2.2_RebasedTargets_Monetised'!M29</f>
        <v>0</v>
      </c>
      <c r="K16" s="513">
        <f>'[2]2.2_RebasedTargets_Monetised'!N29</f>
        <v>0</v>
      </c>
      <c r="M16" s="512">
        <f>'[2]2.2_RebasedTargets_Monetised'!S29</f>
        <v>0</v>
      </c>
      <c r="N16" s="512">
        <f>'[2]2.2_RebasedTargets_Monetised'!T29</f>
        <v>0</v>
      </c>
      <c r="O16" s="512">
        <f>'[2]2.2_RebasedTargets_Monetised'!U29</f>
        <v>0</v>
      </c>
      <c r="P16" s="512">
        <f>'[2]2.2_RebasedTargets_Monetised'!V29</f>
        <v>0</v>
      </c>
      <c r="Q16" s="512">
        <f>'[2]2.2_RebasedTargets_Monetised'!W29</f>
        <v>0</v>
      </c>
      <c r="R16" s="513">
        <f>'[2]2.2_RebasedTargets_Monetised'!X29</f>
        <v>0</v>
      </c>
      <c r="T16" s="512">
        <f>'[2]2.2_RebasedTargets_Monetised'!AC29</f>
        <v>0</v>
      </c>
      <c r="U16" s="512">
        <f>'[2]2.2_RebasedTargets_Monetised'!AD29</f>
        <v>0</v>
      </c>
      <c r="V16" s="512">
        <f>'[2]2.2_RebasedTargets_Monetised'!AE29</f>
        <v>0</v>
      </c>
      <c r="W16" s="512">
        <f>'[2]2.2_RebasedTargets_Monetised'!AF29</f>
        <v>0</v>
      </c>
      <c r="X16" s="512">
        <f>'[2]2.2_RebasedTargets_Monetised'!AG29</f>
        <v>0</v>
      </c>
      <c r="Y16" s="513">
        <f>'[2]2.2_RebasedTargets_Monetised'!AH29</f>
        <v>0</v>
      </c>
      <c r="AA16" s="512">
        <f>'[2]2.2_RebasedTargets_Monetised'!AK29</f>
        <v>0</v>
      </c>
      <c r="AB16" s="512">
        <f>'[2]2.2_RebasedTargets_Monetised'!AL29</f>
        <v>0</v>
      </c>
      <c r="AC16" s="512">
        <f>'[2]2.2_RebasedTargets_Monetised'!AM29</f>
        <v>0</v>
      </c>
      <c r="AD16" s="512">
        <f>'[2]2.2_RebasedTargets_Monetised'!AN29</f>
        <v>0</v>
      </c>
      <c r="AE16" s="512">
        <f>'[2]2.2_RebasedTargets_Monetised'!AO29</f>
        <v>0</v>
      </c>
      <c r="AF16" s="513">
        <f>'[2]2.2_RebasedTargets_Monetised'!AP29</f>
        <v>0</v>
      </c>
      <c r="AG16" s="507"/>
      <c r="AH16" s="512">
        <f>'[2]2.2_RebasedTargets_Monetised'!AR29</f>
        <v>0</v>
      </c>
      <c r="AI16" s="512">
        <f>'[2]2.2_RebasedTargets_Monetised'!AS29</f>
        <v>0</v>
      </c>
      <c r="AJ16" s="512">
        <f>'[2]2.2_RebasedTargets_Monetised'!AT29</f>
        <v>0</v>
      </c>
      <c r="AK16" s="512">
        <f>'[2]2.2_RebasedTargets_Monetised'!AU29</f>
        <v>0</v>
      </c>
      <c r="AL16" s="512">
        <f>'[2]2.2_RebasedTargets_Monetised'!AV29</f>
        <v>0</v>
      </c>
      <c r="AM16" s="513">
        <f>'[2]2.2_RebasedTargets_Monetised'!AW29</f>
        <v>0</v>
      </c>
      <c r="AN16" s="507"/>
      <c r="AO16" s="512">
        <f>'[2]2.2_RebasedTargets_Monetised'!AY29</f>
        <v>0</v>
      </c>
      <c r="AP16" s="512">
        <f>'[2]2.2_RebasedTargets_Monetised'!AZ29</f>
        <v>0</v>
      </c>
      <c r="AQ16" s="512">
        <f>'[2]2.2_RebasedTargets_Monetised'!BA29</f>
        <v>0</v>
      </c>
      <c r="AR16" s="512">
        <f>'[2]2.2_RebasedTargets_Monetised'!BB29</f>
        <v>0</v>
      </c>
      <c r="AS16" s="512">
        <f>'[2]2.2_RebasedTargets_Monetised'!BC29</f>
        <v>0</v>
      </c>
      <c r="AT16" s="513">
        <f>'[2]2.2_RebasedTargets_Monetised'!BD29</f>
        <v>0</v>
      </c>
      <c r="AU16" s="507"/>
      <c r="AV16" s="512">
        <f>'[2]2.2_RebasedTargets_Monetised'!BF29</f>
        <v>0</v>
      </c>
      <c r="AW16" s="512">
        <f>'[2]2.2_RebasedTargets_Monetised'!BG29</f>
        <v>0</v>
      </c>
      <c r="AX16" s="512">
        <f>'[2]2.2_RebasedTargets_Monetised'!BH29</f>
        <v>0</v>
      </c>
      <c r="AY16" s="512">
        <f>'[2]2.2_RebasedTargets_Monetised'!BI29</f>
        <v>0</v>
      </c>
      <c r="AZ16" s="512">
        <f>'[2]2.2_RebasedTargets_Monetised'!BJ29</f>
        <v>0</v>
      </c>
      <c r="BA16" s="513">
        <f>'[2]2.2_RebasedTargets_Monetised'!BK29</f>
        <v>0</v>
      </c>
    </row>
    <row r="17" spans="1:53" ht="13.5" thickBot="1">
      <c r="A17" s="508"/>
      <c r="B17" s="514"/>
      <c r="C17" s="515"/>
      <c r="D17" s="516"/>
      <c r="E17" s="517" t="s">
        <v>55</v>
      </c>
      <c r="F17" s="518">
        <f>'[2]2.2_RebasedTargets_Monetised'!I30</f>
        <v>13.3999112621841</v>
      </c>
      <c r="G17" s="518">
        <f>'[2]2.2_RebasedTargets_Monetised'!J30</f>
        <v>0</v>
      </c>
      <c r="H17" s="518">
        <f>'[2]2.2_RebasedTargets_Monetised'!K30</f>
        <v>0</v>
      </c>
      <c r="I17" s="518">
        <f>'[2]2.2_RebasedTargets_Monetised'!L30</f>
        <v>0</v>
      </c>
      <c r="J17" s="518">
        <f>'[2]2.2_RebasedTargets_Monetised'!M30</f>
        <v>0</v>
      </c>
      <c r="K17" s="519">
        <f>'[2]2.2_RebasedTargets_Monetised'!N30</f>
        <v>13.3999112621841</v>
      </c>
      <c r="M17" s="518">
        <f>'[2]2.2_RebasedTargets_Monetised'!S30</f>
        <v>49.1237211496071</v>
      </c>
      <c r="N17" s="518">
        <f>'[2]2.2_RebasedTargets_Monetised'!T30</f>
        <v>0</v>
      </c>
      <c r="O17" s="518">
        <f>'[2]2.2_RebasedTargets_Monetised'!U30</f>
        <v>0</v>
      </c>
      <c r="P17" s="518">
        <f>'[2]2.2_RebasedTargets_Monetised'!V30</f>
        <v>0</v>
      </c>
      <c r="Q17" s="518">
        <f>'[2]2.2_RebasedTargets_Monetised'!W30</f>
        <v>0</v>
      </c>
      <c r="R17" s="519">
        <f>'[2]2.2_RebasedTargets_Monetised'!X30</f>
        <v>49.1237211496071</v>
      </c>
      <c r="T17" s="518">
        <f>'[2]2.2_RebasedTargets_Monetised'!AC30</f>
        <v>49.1237211496071</v>
      </c>
      <c r="U17" s="518">
        <f>'[2]2.2_RebasedTargets_Monetised'!AD30</f>
        <v>0</v>
      </c>
      <c r="V17" s="518">
        <f>'[2]2.2_RebasedTargets_Monetised'!AE30</f>
        <v>0</v>
      </c>
      <c r="W17" s="518">
        <f>'[2]2.2_RebasedTargets_Monetised'!AF30</f>
        <v>0</v>
      </c>
      <c r="X17" s="518">
        <f>'[2]2.2_RebasedTargets_Monetised'!AG30</f>
        <v>0</v>
      </c>
      <c r="Y17" s="519">
        <f>'[2]2.2_RebasedTargets_Monetised'!AH30</f>
        <v>49.1237211496071</v>
      </c>
      <c r="AA17" s="518">
        <f>'[2]2.2_RebasedTargets_Monetised'!AK30</f>
        <v>0</v>
      </c>
      <c r="AB17" s="518">
        <f>'[2]2.2_RebasedTargets_Monetised'!AL30</f>
        <v>0</v>
      </c>
      <c r="AC17" s="518">
        <f>'[2]2.2_RebasedTargets_Monetised'!AM30</f>
        <v>0</v>
      </c>
      <c r="AD17" s="518">
        <f>'[2]2.2_RebasedTargets_Monetised'!AN30</f>
        <v>0</v>
      </c>
      <c r="AE17" s="518">
        <f>'[2]2.2_RebasedTargets_Monetised'!AO30</f>
        <v>0</v>
      </c>
      <c r="AF17" s="519">
        <f>'[2]2.2_RebasedTargets_Monetised'!AP30</f>
        <v>0</v>
      </c>
      <c r="AG17" s="507"/>
      <c r="AH17" s="518">
        <f>'[2]2.2_RebasedTargets_Monetised'!AR30</f>
        <v>0</v>
      </c>
      <c r="AI17" s="518">
        <f>'[2]2.2_RebasedTargets_Monetised'!AS30</f>
        <v>0</v>
      </c>
      <c r="AJ17" s="518">
        <f>'[2]2.2_RebasedTargets_Monetised'!AT30</f>
        <v>0</v>
      </c>
      <c r="AK17" s="518">
        <f>'[2]2.2_RebasedTargets_Monetised'!AU30</f>
        <v>0</v>
      </c>
      <c r="AL17" s="518">
        <f>'[2]2.2_RebasedTargets_Monetised'!AV30</f>
        <v>0</v>
      </c>
      <c r="AM17" s="519">
        <f>'[2]2.2_RebasedTargets_Monetised'!AW30</f>
        <v>0</v>
      </c>
      <c r="AN17" s="507"/>
      <c r="AO17" s="518">
        <f>'[2]2.2_RebasedTargets_Monetised'!AY30</f>
        <v>0</v>
      </c>
      <c r="AP17" s="518">
        <f>'[2]2.2_RebasedTargets_Monetised'!AZ30</f>
        <v>0</v>
      </c>
      <c r="AQ17" s="518">
        <f>'[2]2.2_RebasedTargets_Monetised'!BA30</f>
        <v>0</v>
      </c>
      <c r="AR17" s="518">
        <f>'[2]2.2_RebasedTargets_Monetised'!BB30</f>
        <v>0</v>
      </c>
      <c r="AS17" s="518">
        <f>'[2]2.2_RebasedTargets_Monetised'!BC30</f>
        <v>0</v>
      </c>
      <c r="AT17" s="519">
        <f>'[2]2.2_RebasedTargets_Monetised'!BD30</f>
        <v>0</v>
      </c>
      <c r="AU17" s="507"/>
      <c r="AV17" s="518">
        <f>'[2]2.2_RebasedTargets_Monetised'!BF30</f>
        <v>0</v>
      </c>
      <c r="AW17" s="518">
        <f>'[2]2.2_RebasedTargets_Monetised'!BG30</f>
        <v>0</v>
      </c>
      <c r="AX17" s="518">
        <f>'[2]2.2_RebasedTargets_Monetised'!BH30</f>
        <v>0</v>
      </c>
      <c r="AY17" s="518">
        <f>'[2]2.2_RebasedTargets_Monetised'!BI30</f>
        <v>0</v>
      </c>
      <c r="AZ17" s="518">
        <f>'[2]2.2_RebasedTargets_Monetised'!BJ30</f>
        <v>0</v>
      </c>
      <c r="BA17" s="519">
        <f>'[2]2.2_RebasedTargets_Monetised'!BK30</f>
        <v>0</v>
      </c>
    </row>
    <row r="18" spans="1:53" ht="25.5">
      <c r="A18" s="520" t="s">
        <v>9</v>
      </c>
      <c r="B18" s="501">
        <v>7</v>
      </c>
      <c r="C18" s="502" t="s">
        <v>12</v>
      </c>
      <c r="D18" s="503" t="s">
        <v>57</v>
      </c>
      <c r="E18" s="521" t="s">
        <v>52</v>
      </c>
      <c r="F18" s="505">
        <f>'[2]2.2_RebasedTargets_Monetised'!I31</f>
        <v>0</v>
      </c>
      <c r="G18" s="505">
        <f>'[2]2.2_RebasedTargets_Monetised'!J31</f>
        <v>0</v>
      </c>
      <c r="H18" s="505">
        <f>'[2]2.2_RebasedTargets_Monetised'!K31</f>
        <v>0</v>
      </c>
      <c r="I18" s="505">
        <f>'[2]2.2_RebasedTargets_Monetised'!L31</f>
        <v>0</v>
      </c>
      <c r="J18" s="505">
        <f>'[2]2.2_RebasedTargets_Monetised'!M31</f>
        <v>0</v>
      </c>
      <c r="K18" s="506">
        <f>'[2]2.2_RebasedTargets_Monetised'!N31</f>
        <v>0</v>
      </c>
      <c r="M18" s="505">
        <f>'[2]2.2_RebasedTargets_Monetised'!S31</f>
        <v>0</v>
      </c>
      <c r="N18" s="505">
        <f>'[2]2.2_RebasedTargets_Monetised'!T31</f>
        <v>0</v>
      </c>
      <c r="O18" s="505">
        <f>'[2]2.2_RebasedTargets_Monetised'!U31</f>
        <v>0</v>
      </c>
      <c r="P18" s="505">
        <f>'[2]2.2_RebasedTargets_Monetised'!V31</f>
        <v>0</v>
      </c>
      <c r="Q18" s="505">
        <f>'[2]2.2_RebasedTargets_Monetised'!W31</f>
        <v>0</v>
      </c>
      <c r="R18" s="506">
        <f>'[2]2.2_RebasedTargets_Monetised'!X31</f>
        <v>0</v>
      </c>
      <c r="T18" s="505">
        <f>'[2]2.2_RebasedTargets_Monetised'!AC31</f>
        <v>0</v>
      </c>
      <c r="U18" s="505">
        <f>'[2]2.2_RebasedTargets_Monetised'!AD31</f>
        <v>0</v>
      </c>
      <c r="V18" s="505">
        <f>'[2]2.2_RebasedTargets_Monetised'!AE31</f>
        <v>0</v>
      </c>
      <c r="W18" s="505">
        <f>'[2]2.2_RebasedTargets_Monetised'!AF31</f>
        <v>0</v>
      </c>
      <c r="X18" s="505">
        <f>'[2]2.2_RebasedTargets_Monetised'!AG31</f>
        <v>0</v>
      </c>
      <c r="Y18" s="506">
        <f>'[2]2.2_RebasedTargets_Monetised'!AH31</f>
        <v>0</v>
      </c>
      <c r="AA18" s="505">
        <f>'[2]2.2_RebasedTargets_Monetised'!AK31</f>
        <v>0</v>
      </c>
      <c r="AB18" s="505">
        <f>'[2]2.2_RebasedTargets_Monetised'!AL31</f>
        <v>0</v>
      </c>
      <c r="AC18" s="505">
        <f>'[2]2.2_RebasedTargets_Monetised'!AM31</f>
        <v>0</v>
      </c>
      <c r="AD18" s="505">
        <f>'[2]2.2_RebasedTargets_Monetised'!AN31</f>
        <v>0</v>
      </c>
      <c r="AE18" s="505">
        <f>'[2]2.2_RebasedTargets_Monetised'!AO31</f>
        <v>0</v>
      </c>
      <c r="AF18" s="506">
        <f>'[2]2.2_RebasedTargets_Monetised'!AP31</f>
        <v>0</v>
      </c>
      <c r="AG18" s="507"/>
      <c r="AH18" s="505">
        <f>'[2]2.2_RebasedTargets_Monetised'!AR31</f>
        <v>0</v>
      </c>
      <c r="AI18" s="505">
        <f>'[2]2.2_RebasedTargets_Monetised'!AS31</f>
        <v>0</v>
      </c>
      <c r="AJ18" s="505">
        <f>'[2]2.2_RebasedTargets_Monetised'!AT31</f>
        <v>0</v>
      </c>
      <c r="AK18" s="505">
        <f>'[2]2.2_RebasedTargets_Monetised'!AU31</f>
        <v>0</v>
      </c>
      <c r="AL18" s="505">
        <f>'[2]2.2_RebasedTargets_Monetised'!AV31</f>
        <v>0</v>
      </c>
      <c r="AM18" s="506">
        <f>'[2]2.2_RebasedTargets_Monetised'!AW31</f>
        <v>0</v>
      </c>
      <c r="AN18" s="507"/>
      <c r="AO18" s="505">
        <f>'[2]2.2_RebasedTargets_Monetised'!AY31</f>
        <v>0</v>
      </c>
      <c r="AP18" s="505">
        <f>'[2]2.2_RebasedTargets_Monetised'!AZ31</f>
        <v>0</v>
      </c>
      <c r="AQ18" s="505">
        <f>'[2]2.2_RebasedTargets_Monetised'!BA31</f>
        <v>0</v>
      </c>
      <c r="AR18" s="505">
        <f>'[2]2.2_RebasedTargets_Monetised'!BB31</f>
        <v>0</v>
      </c>
      <c r="AS18" s="505">
        <f>'[2]2.2_RebasedTargets_Monetised'!BC31</f>
        <v>0</v>
      </c>
      <c r="AT18" s="506">
        <f>'[2]2.2_RebasedTargets_Monetised'!BD31</f>
        <v>0</v>
      </c>
      <c r="AU18" s="507"/>
      <c r="AV18" s="505">
        <f>'[2]2.2_RebasedTargets_Monetised'!BF31</f>
        <v>0</v>
      </c>
      <c r="AW18" s="505">
        <f>'[2]2.2_RebasedTargets_Monetised'!BG31</f>
        <v>0</v>
      </c>
      <c r="AX18" s="505">
        <f>'[2]2.2_RebasedTargets_Monetised'!BH31</f>
        <v>0</v>
      </c>
      <c r="AY18" s="505">
        <f>'[2]2.2_RebasedTargets_Monetised'!BI31</f>
        <v>0</v>
      </c>
      <c r="AZ18" s="505">
        <f>'[2]2.2_RebasedTargets_Monetised'!BJ31</f>
        <v>0</v>
      </c>
      <c r="BA18" s="506">
        <f>'[2]2.2_RebasedTargets_Monetised'!BK31</f>
        <v>0</v>
      </c>
    </row>
    <row r="19" spans="1:53" ht="13.15">
      <c r="A19" s="508"/>
      <c r="B19" s="509"/>
      <c r="C19" s="510"/>
      <c r="D19" s="511"/>
      <c r="E19" s="504" t="s">
        <v>53</v>
      </c>
      <c r="F19" s="512">
        <f>'[2]2.2_RebasedTargets_Monetised'!I32</f>
        <v>0</v>
      </c>
      <c r="G19" s="512">
        <f>'[2]2.2_RebasedTargets_Monetised'!J32</f>
        <v>0</v>
      </c>
      <c r="H19" s="512">
        <f>'[2]2.2_RebasedTargets_Monetised'!K32</f>
        <v>0</v>
      </c>
      <c r="I19" s="512">
        <f>'[2]2.2_RebasedTargets_Monetised'!L32</f>
        <v>0</v>
      </c>
      <c r="J19" s="512">
        <f>'[2]2.2_RebasedTargets_Monetised'!M32</f>
        <v>0</v>
      </c>
      <c r="K19" s="513">
        <f>'[2]2.2_RebasedTargets_Monetised'!N32</f>
        <v>0</v>
      </c>
      <c r="M19" s="512">
        <f>'[2]2.2_RebasedTargets_Monetised'!S32</f>
        <v>0</v>
      </c>
      <c r="N19" s="512">
        <f>'[2]2.2_RebasedTargets_Monetised'!T32</f>
        <v>0</v>
      </c>
      <c r="O19" s="512">
        <f>'[2]2.2_RebasedTargets_Monetised'!U32</f>
        <v>0</v>
      </c>
      <c r="P19" s="512">
        <f>'[2]2.2_RebasedTargets_Monetised'!V32</f>
        <v>0</v>
      </c>
      <c r="Q19" s="512">
        <f>'[2]2.2_RebasedTargets_Monetised'!W32</f>
        <v>0</v>
      </c>
      <c r="R19" s="513">
        <f>'[2]2.2_RebasedTargets_Monetised'!X32</f>
        <v>0</v>
      </c>
      <c r="T19" s="512">
        <f>'[2]2.2_RebasedTargets_Monetised'!AC32</f>
        <v>0</v>
      </c>
      <c r="U19" s="512">
        <f>'[2]2.2_RebasedTargets_Monetised'!AD32</f>
        <v>0</v>
      </c>
      <c r="V19" s="512">
        <f>'[2]2.2_RebasedTargets_Monetised'!AE32</f>
        <v>0</v>
      </c>
      <c r="W19" s="512">
        <f>'[2]2.2_RebasedTargets_Monetised'!AF32</f>
        <v>0</v>
      </c>
      <c r="X19" s="512">
        <f>'[2]2.2_RebasedTargets_Monetised'!AG32</f>
        <v>0</v>
      </c>
      <c r="Y19" s="513">
        <f>'[2]2.2_RebasedTargets_Monetised'!AH32</f>
        <v>0</v>
      </c>
      <c r="AA19" s="512">
        <f>'[2]2.2_RebasedTargets_Monetised'!AK32</f>
        <v>0</v>
      </c>
      <c r="AB19" s="512">
        <f>'[2]2.2_RebasedTargets_Monetised'!AL32</f>
        <v>0</v>
      </c>
      <c r="AC19" s="512">
        <f>'[2]2.2_RebasedTargets_Monetised'!AM32</f>
        <v>0</v>
      </c>
      <c r="AD19" s="512">
        <f>'[2]2.2_RebasedTargets_Monetised'!AN32</f>
        <v>0</v>
      </c>
      <c r="AE19" s="512">
        <f>'[2]2.2_RebasedTargets_Monetised'!AO32</f>
        <v>0</v>
      </c>
      <c r="AF19" s="513">
        <f>'[2]2.2_RebasedTargets_Monetised'!AP32</f>
        <v>0</v>
      </c>
      <c r="AG19" s="507"/>
      <c r="AH19" s="512">
        <f>'[2]2.2_RebasedTargets_Monetised'!AR32</f>
        <v>0</v>
      </c>
      <c r="AI19" s="512">
        <f>'[2]2.2_RebasedTargets_Monetised'!AS32</f>
        <v>0</v>
      </c>
      <c r="AJ19" s="512">
        <f>'[2]2.2_RebasedTargets_Monetised'!AT32</f>
        <v>0</v>
      </c>
      <c r="AK19" s="512">
        <f>'[2]2.2_RebasedTargets_Monetised'!AU32</f>
        <v>0</v>
      </c>
      <c r="AL19" s="512">
        <f>'[2]2.2_RebasedTargets_Monetised'!AV32</f>
        <v>0</v>
      </c>
      <c r="AM19" s="513">
        <f>'[2]2.2_RebasedTargets_Monetised'!AW32</f>
        <v>0</v>
      </c>
      <c r="AN19" s="507"/>
      <c r="AO19" s="512">
        <f>'[2]2.2_RebasedTargets_Monetised'!AY32</f>
        <v>0</v>
      </c>
      <c r="AP19" s="512">
        <f>'[2]2.2_RebasedTargets_Monetised'!AZ32</f>
        <v>0</v>
      </c>
      <c r="AQ19" s="512">
        <f>'[2]2.2_RebasedTargets_Monetised'!BA32</f>
        <v>0</v>
      </c>
      <c r="AR19" s="512">
        <f>'[2]2.2_RebasedTargets_Monetised'!BB32</f>
        <v>0</v>
      </c>
      <c r="AS19" s="512">
        <f>'[2]2.2_RebasedTargets_Monetised'!BC32</f>
        <v>0</v>
      </c>
      <c r="AT19" s="513">
        <f>'[2]2.2_RebasedTargets_Monetised'!BD32</f>
        <v>0</v>
      </c>
      <c r="AU19" s="507"/>
      <c r="AV19" s="512">
        <f>'[2]2.2_RebasedTargets_Monetised'!BF32</f>
        <v>0</v>
      </c>
      <c r="AW19" s="512">
        <f>'[2]2.2_RebasedTargets_Monetised'!BG32</f>
        <v>0</v>
      </c>
      <c r="AX19" s="512">
        <f>'[2]2.2_RebasedTargets_Monetised'!BH32</f>
        <v>0</v>
      </c>
      <c r="AY19" s="512">
        <f>'[2]2.2_RebasedTargets_Monetised'!BI32</f>
        <v>0</v>
      </c>
      <c r="AZ19" s="512">
        <f>'[2]2.2_RebasedTargets_Monetised'!BJ32</f>
        <v>0</v>
      </c>
      <c r="BA19" s="513">
        <f>'[2]2.2_RebasedTargets_Monetised'!BK32</f>
        <v>0</v>
      </c>
    </row>
    <row r="20" spans="1:53" ht="13.15">
      <c r="A20" s="508"/>
      <c r="B20" s="509"/>
      <c r="C20" s="510"/>
      <c r="D20" s="511"/>
      <c r="E20" s="504" t="s">
        <v>54</v>
      </c>
      <c r="F20" s="512">
        <f>'[2]2.2_RebasedTargets_Monetised'!I33</f>
        <v>0</v>
      </c>
      <c r="G20" s="512">
        <f>'[2]2.2_RebasedTargets_Monetised'!J33</f>
        <v>0</v>
      </c>
      <c r="H20" s="512">
        <f>'[2]2.2_RebasedTargets_Monetised'!K33</f>
        <v>0</v>
      </c>
      <c r="I20" s="512">
        <f>'[2]2.2_RebasedTargets_Monetised'!L33</f>
        <v>0</v>
      </c>
      <c r="J20" s="512">
        <f>'[2]2.2_RebasedTargets_Monetised'!M33</f>
        <v>0</v>
      </c>
      <c r="K20" s="513">
        <f>'[2]2.2_RebasedTargets_Monetised'!N33</f>
        <v>0</v>
      </c>
      <c r="M20" s="512">
        <f>'[2]2.2_RebasedTargets_Monetised'!S33</f>
        <v>0</v>
      </c>
      <c r="N20" s="512">
        <f>'[2]2.2_RebasedTargets_Monetised'!T33</f>
        <v>0</v>
      </c>
      <c r="O20" s="512">
        <f>'[2]2.2_RebasedTargets_Monetised'!U33</f>
        <v>0</v>
      </c>
      <c r="P20" s="512">
        <f>'[2]2.2_RebasedTargets_Monetised'!V33</f>
        <v>0</v>
      </c>
      <c r="Q20" s="512">
        <f>'[2]2.2_RebasedTargets_Monetised'!W33</f>
        <v>0</v>
      </c>
      <c r="R20" s="513">
        <f>'[2]2.2_RebasedTargets_Monetised'!X33</f>
        <v>0</v>
      </c>
      <c r="T20" s="512">
        <f>'[2]2.2_RebasedTargets_Monetised'!AC33</f>
        <v>0</v>
      </c>
      <c r="U20" s="512">
        <f>'[2]2.2_RebasedTargets_Monetised'!AD33</f>
        <v>0</v>
      </c>
      <c r="V20" s="512">
        <f>'[2]2.2_RebasedTargets_Monetised'!AE33</f>
        <v>0</v>
      </c>
      <c r="W20" s="512">
        <f>'[2]2.2_RebasedTargets_Monetised'!AF33</f>
        <v>0</v>
      </c>
      <c r="X20" s="512">
        <f>'[2]2.2_RebasedTargets_Monetised'!AG33</f>
        <v>0</v>
      </c>
      <c r="Y20" s="513">
        <f>'[2]2.2_RebasedTargets_Monetised'!AH33</f>
        <v>0</v>
      </c>
      <c r="AA20" s="512">
        <f>'[2]2.2_RebasedTargets_Monetised'!AK33</f>
        <v>0</v>
      </c>
      <c r="AB20" s="512">
        <f>'[2]2.2_RebasedTargets_Monetised'!AL33</f>
        <v>0</v>
      </c>
      <c r="AC20" s="512">
        <f>'[2]2.2_RebasedTargets_Monetised'!AM33</f>
        <v>0</v>
      </c>
      <c r="AD20" s="512">
        <f>'[2]2.2_RebasedTargets_Monetised'!AN33</f>
        <v>0</v>
      </c>
      <c r="AE20" s="512">
        <f>'[2]2.2_RebasedTargets_Monetised'!AO33</f>
        <v>0</v>
      </c>
      <c r="AF20" s="513">
        <f>'[2]2.2_RebasedTargets_Monetised'!AP33</f>
        <v>0</v>
      </c>
      <c r="AG20" s="507"/>
      <c r="AH20" s="512">
        <f>'[2]2.2_RebasedTargets_Monetised'!AR33</f>
        <v>0</v>
      </c>
      <c r="AI20" s="512">
        <f>'[2]2.2_RebasedTargets_Monetised'!AS33</f>
        <v>0</v>
      </c>
      <c r="AJ20" s="512">
        <f>'[2]2.2_RebasedTargets_Monetised'!AT33</f>
        <v>0</v>
      </c>
      <c r="AK20" s="512">
        <f>'[2]2.2_RebasedTargets_Monetised'!AU33</f>
        <v>0</v>
      </c>
      <c r="AL20" s="512">
        <f>'[2]2.2_RebasedTargets_Monetised'!AV33</f>
        <v>0</v>
      </c>
      <c r="AM20" s="513">
        <f>'[2]2.2_RebasedTargets_Monetised'!AW33</f>
        <v>0</v>
      </c>
      <c r="AN20" s="507"/>
      <c r="AO20" s="512">
        <f>'[2]2.2_RebasedTargets_Monetised'!AY33</f>
        <v>0</v>
      </c>
      <c r="AP20" s="512">
        <f>'[2]2.2_RebasedTargets_Monetised'!AZ33</f>
        <v>0</v>
      </c>
      <c r="AQ20" s="512">
        <f>'[2]2.2_RebasedTargets_Monetised'!BA33</f>
        <v>0</v>
      </c>
      <c r="AR20" s="512">
        <f>'[2]2.2_RebasedTargets_Monetised'!BB33</f>
        <v>0</v>
      </c>
      <c r="AS20" s="512">
        <f>'[2]2.2_RebasedTargets_Monetised'!BC33</f>
        <v>0</v>
      </c>
      <c r="AT20" s="513">
        <f>'[2]2.2_RebasedTargets_Monetised'!BD33</f>
        <v>0</v>
      </c>
      <c r="AU20" s="507"/>
      <c r="AV20" s="512">
        <f>'[2]2.2_RebasedTargets_Monetised'!BF33</f>
        <v>0</v>
      </c>
      <c r="AW20" s="512">
        <f>'[2]2.2_RebasedTargets_Monetised'!BG33</f>
        <v>0</v>
      </c>
      <c r="AX20" s="512">
        <f>'[2]2.2_RebasedTargets_Monetised'!BH33</f>
        <v>0</v>
      </c>
      <c r="AY20" s="512">
        <f>'[2]2.2_RebasedTargets_Monetised'!BI33</f>
        <v>0</v>
      </c>
      <c r="AZ20" s="512">
        <f>'[2]2.2_RebasedTargets_Monetised'!BJ33</f>
        <v>0</v>
      </c>
      <c r="BA20" s="513">
        <f>'[2]2.2_RebasedTargets_Monetised'!BK33</f>
        <v>0</v>
      </c>
    </row>
    <row r="21" spans="1:53" ht="13.5" thickBot="1">
      <c r="A21" s="508"/>
      <c r="B21" s="514"/>
      <c r="C21" s="515"/>
      <c r="D21" s="516"/>
      <c r="E21" s="517" t="s">
        <v>55</v>
      </c>
      <c r="F21" s="518">
        <f>'[2]2.2_RebasedTargets_Monetised'!I34</f>
        <v>0</v>
      </c>
      <c r="G21" s="518">
        <f>'[2]2.2_RebasedTargets_Monetised'!J34</f>
        <v>0</v>
      </c>
      <c r="H21" s="518">
        <f>'[2]2.2_RebasedTargets_Monetised'!K34</f>
        <v>0</v>
      </c>
      <c r="I21" s="518">
        <f>'[2]2.2_RebasedTargets_Monetised'!L34</f>
        <v>0</v>
      </c>
      <c r="J21" s="518">
        <f>'[2]2.2_RebasedTargets_Monetised'!M34</f>
        <v>0</v>
      </c>
      <c r="K21" s="519">
        <f>'[2]2.2_RebasedTargets_Monetised'!N34</f>
        <v>0</v>
      </c>
      <c r="M21" s="518">
        <f>'[2]2.2_RebasedTargets_Monetised'!S34</f>
        <v>0</v>
      </c>
      <c r="N21" s="518">
        <f>'[2]2.2_RebasedTargets_Monetised'!T34</f>
        <v>0</v>
      </c>
      <c r="O21" s="518">
        <f>'[2]2.2_RebasedTargets_Monetised'!U34</f>
        <v>0</v>
      </c>
      <c r="P21" s="518">
        <f>'[2]2.2_RebasedTargets_Monetised'!V34</f>
        <v>0</v>
      </c>
      <c r="Q21" s="518">
        <f>'[2]2.2_RebasedTargets_Monetised'!W34</f>
        <v>0</v>
      </c>
      <c r="R21" s="519">
        <f>'[2]2.2_RebasedTargets_Monetised'!X34</f>
        <v>0</v>
      </c>
      <c r="T21" s="518">
        <f>'[2]2.2_RebasedTargets_Monetised'!AC34</f>
        <v>0</v>
      </c>
      <c r="U21" s="518">
        <f>'[2]2.2_RebasedTargets_Monetised'!AD34</f>
        <v>0</v>
      </c>
      <c r="V21" s="518">
        <f>'[2]2.2_RebasedTargets_Monetised'!AE34</f>
        <v>0</v>
      </c>
      <c r="W21" s="518">
        <f>'[2]2.2_RebasedTargets_Monetised'!AF34</f>
        <v>0</v>
      </c>
      <c r="X21" s="518">
        <f>'[2]2.2_RebasedTargets_Monetised'!AG34</f>
        <v>0</v>
      </c>
      <c r="Y21" s="519">
        <f>'[2]2.2_RebasedTargets_Monetised'!AH34</f>
        <v>0</v>
      </c>
      <c r="AA21" s="518">
        <f>'[2]2.2_RebasedTargets_Monetised'!AK34</f>
        <v>0</v>
      </c>
      <c r="AB21" s="518">
        <f>'[2]2.2_RebasedTargets_Monetised'!AL34</f>
        <v>0</v>
      </c>
      <c r="AC21" s="518">
        <f>'[2]2.2_RebasedTargets_Monetised'!AM34</f>
        <v>0</v>
      </c>
      <c r="AD21" s="518">
        <f>'[2]2.2_RebasedTargets_Monetised'!AN34</f>
        <v>0</v>
      </c>
      <c r="AE21" s="518">
        <f>'[2]2.2_RebasedTargets_Monetised'!AO34</f>
        <v>0</v>
      </c>
      <c r="AF21" s="519">
        <f>'[2]2.2_RebasedTargets_Monetised'!AP34</f>
        <v>0</v>
      </c>
      <c r="AG21" s="507"/>
      <c r="AH21" s="518">
        <f>'[2]2.2_RebasedTargets_Monetised'!AR34</f>
        <v>0</v>
      </c>
      <c r="AI21" s="518">
        <f>'[2]2.2_RebasedTargets_Monetised'!AS34</f>
        <v>0</v>
      </c>
      <c r="AJ21" s="518">
        <f>'[2]2.2_RebasedTargets_Monetised'!AT34</f>
        <v>0</v>
      </c>
      <c r="AK21" s="518">
        <f>'[2]2.2_RebasedTargets_Monetised'!AU34</f>
        <v>0</v>
      </c>
      <c r="AL21" s="518">
        <f>'[2]2.2_RebasedTargets_Monetised'!AV34</f>
        <v>0</v>
      </c>
      <c r="AM21" s="519">
        <f>'[2]2.2_RebasedTargets_Monetised'!AW34</f>
        <v>0</v>
      </c>
      <c r="AN21" s="507"/>
      <c r="AO21" s="518">
        <f>'[2]2.2_RebasedTargets_Monetised'!AY34</f>
        <v>0</v>
      </c>
      <c r="AP21" s="518">
        <f>'[2]2.2_RebasedTargets_Monetised'!AZ34</f>
        <v>0</v>
      </c>
      <c r="AQ21" s="518">
        <f>'[2]2.2_RebasedTargets_Monetised'!BA34</f>
        <v>0</v>
      </c>
      <c r="AR21" s="518">
        <f>'[2]2.2_RebasedTargets_Monetised'!BB34</f>
        <v>0</v>
      </c>
      <c r="AS21" s="518">
        <f>'[2]2.2_RebasedTargets_Monetised'!BC34</f>
        <v>0</v>
      </c>
      <c r="AT21" s="519">
        <f>'[2]2.2_RebasedTargets_Monetised'!BD34</f>
        <v>0</v>
      </c>
      <c r="AU21" s="507"/>
      <c r="AV21" s="518">
        <f>'[2]2.2_RebasedTargets_Monetised'!BF34</f>
        <v>0</v>
      </c>
      <c r="AW21" s="518">
        <f>'[2]2.2_RebasedTargets_Monetised'!BG34</f>
        <v>0</v>
      </c>
      <c r="AX21" s="518">
        <f>'[2]2.2_RebasedTargets_Monetised'!BH34</f>
        <v>0</v>
      </c>
      <c r="AY21" s="518">
        <f>'[2]2.2_RebasedTargets_Monetised'!BI34</f>
        <v>0</v>
      </c>
      <c r="AZ21" s="518">
        <f>'[2]2.2_RebasedTargets_Monetised'!BJ34</f>
        <v>0</v>
      </c>
      <c r="BA21" s="519">
        <f>'[2]2.2_RebasedTargets_Monetised'!BK34</f>
        <v>0</v>
      </c>
    </row>
    <row r="22" spans="1:53" ht="25.5">
      <c r="A22" s="520" t="s">
        <v>9</v>
      </c>
      <c r="B22" s="501">
        <v>8</v>
      </c>
      <c r="C22" s="502" t="s">
        <v>13</v>
      </c>
      <c r="D22" s="503" t="s">
        <v>57</v>
      </c>
      <c r="E22" s="521" t="s">
        <v>52</v>
      </c>
      <c r="F22" s="505">
        <f>'[2]2.2_RebasedTargets_Monetised'!I35</f>
        <v>0</v>
      </c>
      <c r="G22" s="505">
        <f>'[2]2.2_RebasedTargets_Monetised'!J35</f>
        <v>0</v>
      </c>
      <c r="H22" s="505">
        <f>'[2]2.2_RebasedTargets_Monetised'!K35</f>
        <v>0</v>
      </c>
      <c r="I22" s="505">
        <f>'[2]2.2_RebasedTargets_Monetised'!L35</f>
        <v>0</v>
      </c>
      <c r="J22" s="505">
        <f>'[2]2.2_RebasedTargets_Monetised'!M35</f>
        <v>0</v>
      </c>
      <c r="K22" s="506">
        <f>'[2]2.2_RebasedTargets_Monetised'!N35</f>
        <v>0</v>
      </c>
      <c r="M22" s="505">
        <f>'[2]2.2_RebasedTargets_Monetised'!S35</f>
        <v>0</v>
      </c>
      <c r="N22" s="505">
        <f>'[2]2.2_RebasedTargets_Monetised'!T35</f>
        <v>0</v>
      </c>
      <c r="O22" s="505">
        <f>'[2]2.2_RebasedTargets_Monetised'!U35</f>
        <v>0</v>
      </c>
      <c r="P22" s="505">
        <f>'[2]2.2_RebasedTargets_Monetised'!V35</f>
        <v>0</v>
      </c>
      <c r="Q22" s="505">
        <f>'[2]2.2_RebasedTargets_Monetised'!W35</f>
        <v>0</v>
      </c>
      <c r="R22" s="506">
        <f>'[2]2.2_RebasedTargets_Monetised'!X35</f>
        <v>0</v>
      </c>
      <c r="T22" s="505">
        <f>'[2]2.2_RebasedTargets_Monetised'!AC35</f>
        <v>0</v>
      </c>
      <c r="U22" s="505">
        <f>'[2]2.2_RebasedTargets_Monetised'!AD35</f>
        <v>0</v>
      </c>
      <c r="V22" s="505">
        <f>'[2]2.2_RebasedTargets_Monetised'!AE35</f>
        <v>0</v>
      </c>
      <c r="W22" s="505">
        <f>'[2]2.2_RebasedTargets_Monetised'!AF35</f>
        <v>0</v>
      </c>
      <c r="X22" s="505">
        <f>'[2]2.2_RebasedTargets_Monetised'!AG35</f>
        <v>0</v>
      </c>
      <c r="Y22" s="506">
        <f>'[2]2.2_RebasedTargets_Monetised'!AH35</f>
        <v>0</v>
      </c>
      <c r="AA22" s="505">
        <f>'[2]2.2_RebasedTargets_Monetised'!AK35</f>
        <v>0</v>
      </c>
      <c r="AB22" s="505">
        <f>'[2]2.2_RebasedTargets_Monetised'!AL35</f>
        <v>0</v>
      </c>
      <c r="AC22" s="505">
        <f>'[2]2.2_RebasedTargets_Monetised'!AM35</f>
        <v>0</v>
      </c>
      <c r="AD22" s="505">
        <f>'[2]2.2_RebasedTargets_Monetised'!AN35</f>
        <v>0</v>
      </c>
      <c r="AE22" s="505">
        <f>'[2]2.2_RebasedTargets_Monetised'!AO35</f>
        <v>0</v>
      </c>
      <c r="AF22" s="506">
        <f>'[2]2.2_RebasedTargets_Monetised'!AP35</f>
        <v>0</v>
      </c>
      <c r="AG22" s="507"/>
      <c r="AH22" s="505">
        <f>'[2]2.2_RebasedTargets_Monetised'!AR35</f>
        <v>0</v>
      </c>
      <c r="AI22" s="505">
        <f>'[2]2.2_RebasedTargets_Monetised'!AS35</f>
        <v>0</v>
      </c>
      <c r="AJ22" s="505">
        <f>'[2]2.2_RebasedTargets_Monetised'!AT35</f>
        <v>0</v>
      </c>
      <c r="AK22" s="505">
        <f>'[2]2.2_RebasedTargets_Monetised'!AU35</f>
        <v>0</v>
      </c>
      <c r="AL22" s="505">
        <f>'[2]2.2_RebasedTargets_Monetised'!AV35</f>
        <v>0</v>
      </c>
      <c r="AM22" s="506">
        <f>'[2]2.2_RebasedTargets_Monetised'!AW35</f>
        <v>0</v>
      </c>
      <c r="AN22" s="507"/>
      <c r="AO22" s="505">
        <f>'[2]2.2_RebasedTargets_Monetised'!AY35</f>
        <v>0</v>
      </c>
      <c r="AP22" s="505">
        <f>'[2]2.2_RebasedTargets_Monetised'!AZ35</f>
        <v>0</v>
      </c>
      <c r="AQ22" s="505">
        <f>'[2]2.2_RebasedTargets_Monetised'!BA35</f>
        <v>0</v>
      </c>
      <c r="AR22" s="505">
        <f>'[2]2.2_RebasedTargets_Monetised'!BB35</f>
        <v>0</v>
      </c>
      <c r="AS22" s="505">
        <f>'[2]2.2_RebasedTargets_Monetised'!BC35</f>
        <v>0</v>
      </c>
      <c r="AT22" s="506">
        <f>'[2]2.2_RebasedTargets_Monetised'!BD35</f>
        <v>0</v>
      </c>
      <c r="AU22" s="507"/>
      <c r="AV22" s="505">
        <f>'[2]2.2_RebasedTargets_Monetised'!BF35</f>
        <v>0</v>
      </c>
      <c r="AW22" s="505">
        <f>'[2]2.2_RebasedTargets_Monetised'!BG35</f>
        <v>0</v>
      </c>
      <c r="AX22" s="505">
        <f>'[2]2.2_RebasedTargets_Monetised'!BH35</f>
        <v>0</v>
      </c>
      <c r="AY22" s="505">
        <f>'[2]2.2_RebasedTargets_Monetised'!BI35</f>
        <v>0</v>
      </c>
      <c r="AZ22" s="505">
        <f>'[2]2.2_RebasedTargets_Monetised'!BJ35</f>
        <v>0</v>
      </c>
      <c r="BA22" s="506">
        <f>'[2]2.2_RebasedTargets_Monetised'!BK35</f>
        <v>0</v>
      </c>
    </row>
    <row r="23" spans="1:53" ht="13.15">
      <c r="A23" s="508"/>
      <c r="B23" s="509"/>
      <c r="C23" s="510"/>
      <c r="D23" s="511"/>
      <c r="E23" s="504" t="s">
        <v>53</v>
      </c>
      <c r="F23" s="512">
        <f>'[2]2.2_RebasedTargets_Monetised'!I36</f>
        <v>0</v>
      </c>
      <c r="G23" s="512">
        <f>'[2]2.2_RebasedTargets_Monetised'!J36</f>
        <v>0</v>
      </c>
      <c r="H23" s="512">
        <f>'[2]2.2_RebasedTargets_Monetised'!K36</f>
        <v>0</v>
      </c>
      <c r="I23" s="512">
        <f>'[2]2.2_RebasedTargets_Monetised'!L36</f>
        <v>0</v>
      </c>
      <c r="J23" s="512">
        <f>'[2]2.2_RebasedTargets_Monetised'!M36</f>
        <v>0</v>
      </c>
      <c r="K23" s="513">
        <f>'[2]2.2_RebasedTargets_Monetised'!N36</f>
        <v>0</v>
      </c>
      <c r="M23" s="512">
        <f>'[2]2.2_RebasedTargets_Monetised'!S36</f>
        <v>0</v>
      </c>
      <c r="N23" s="512">
        <f>'[2]2.2_RebasedTargets_Monetised'!T36</f>
        <v>0</v>
      </c>
      <c r="O23" s="512">
        <f>'[2]2.2_RebasedTargets_Monetised'!U36</f>
        <v>0</v>
      </c>
      <c r="P23" s="512">
        <f>'[2]2.2_RebasedTargets_Monetised'!V36</f>
        <v>0</v>
      </c>
      <c r="Q23" s="512">
        <f>'[2]2.2_RebasedTargets_Monetised'!W36</f>
        <v>0</v>
      </c>
      <c r="R23" s="513">
        <f>'[2]2.2_RebasedTargets_Monetised'!X36</f>
        <v>0</v>
      </c>
      <c r="T23" s="512">
        <f>'[2]2.2_RebasedTargets_Monetised'!AC36</f>
        <v>0</v>
      </c>
      <c r="U23" s="512">
        <f>'[2]2.2_RebasedTargets_Monetised'!AD36</f>
        <v>0</v>
      </c>
      <c r="V23" s="512">
        <f>'[2]2.2_RebasedTargets_Monetised'!AE36</f>
        <v>0</v>
      </c>
      <c r="W23" s="512">
        <f>'[2]2.2_RebasedTargets_Monetised'!AF36</f>
        <v>0</v>
      </c>
      <c r="X23" s="512">
        <f>'[2]2.2_RebasedTargets_Monetised'!AG36</f>
        <v>0</v>
      </c>
      <c r="Y23" s="513">
        <f>'[2]2.2_RebasedTargets_Monetised'!AH36</f>
        <v>0</v>
      </c>
      <c r="AA23" s="512">
        <f>'[2]2.2_RebasedTargets_Monetised'!AK36</f>
        <v>0</v>
      </c>
      <c r="AB23" s="512">
        <f>'[2]2.2_RebasedTargets_Monetised'!AL36</f>
        <v>0</v>
      </c>
      <c r="AC23" s="512">
        <f>'[2]2.2_RebasedTargets_Monetised'!AM36</f>
        <v>0</v>
      </c>
      <c r="AD23" s="512">
        <f>'[2]2.2_RebasedTargets_Monetised'!AN36</f>
        <v>0</v>
      </c>
      <c r="AE23" s="512">
        <f>'[2]2.2_RebasedTargets_Monetised'!AO36</f>
        <v>0</v>
      </c>
      <c r="AF23" s="513">
        <f>'[2]2.2_RebasedTargets_Monetised'!AP36</f>
        <v>0</v>
      </c>
      <c r="AG23" s="507"/>
      <c r="AH23" s="512">
        <f>'[2]2.2_RebasedTargets_Monetised'!AR36</f>
        <v>0</v>
      </c>
      <c r="AI23" s="512">
        <f>'[2]2.2_RebasedTargets_Monetised'!AS36</f>
        <v>0</v>
      </c>
      <c r="AJ23" s="512">
        <f>'[2]2.2_RebasedTargets_Monetised'!AT36</f>
        <v>0</v>
      </c>
      <c r="AK23" s="512">
        <f>'[2]2.2_RebasedTargets_Monetised'!AU36</f>
        <v>0</v>
      </c>
      <c r="AL23" s="512">
        <f>'[2]2.2_RebasedTargets_Monetised'!AV36</f>
        <v>0</v>
      </c>
      <c r="AM23" s="513">
        <f>'[2]2.2_RebasedTargets_Monetised'!AW36</f>
        <v>0</v>
      </c>
      <c r="AN23" s="507"/>
      <c r="AO23" s="512">
        <f>'[2]2.2_RebasedTargets_Monetised'!AY36</f>
        <v>0</v>
      </c>
      <c r="AP23" s="512">
        <f>'[2]2.2_RebasedTargets_Monetised'!AZ36</f>
        <v>0</v>
      </c>
      <c r="AQ23" s="512">
        <f>'[2]2.2_RebasedTargets_Monetised'!BA36</f>
        <v>0</v>
      </c>
      <c r="AR23" s="512">
        <f>'[2]2.2_RebasedTargets_Monetised'!BB36</f>
        <v>0</v>
      </c>
      <c r="AS23" s="512">
        <f>'[2]2.2_RebasedTargets_Monetised'!BC36</f>
        <v>0</v>
      </c>
      <c r="AT23" s="513">
        <f>'[2]2.2_RebasedTargets_Monetised'!BD36</f>
        <v>0</v>
      </c>
      <c r="AU23" s="507"/>
      <c r="AV23" s="512">
        <f>'[2]2.2_RebasedTargets_Monetised'!BF36</f>
        <v>0</v>
      </c>
      <c r="AW23" s="512">
        <f>'[2]2.2_RebasedTargets_Monetised'!BG36</f>
        <v>0</v>
      </c>
      <c r="AX23" s="512">
        <f>'[2]2.2_RebasedTargets_Monetised'!BH36</f>
        <v>0</v>
      </c>
      <c r="AY23" s="512">
        <f>'[2]2.2_RebasedTargets_Monetised'!BI36</f>
        <v>0</v>
      </c>
      <c r="AZ23" s="512">
        <f>'[2]2.2_RebasedTargets_Monetised'!BJ36</f>
        <v>0</v>
      </c>
      <c r="BA23" s="513">
        <f>'[2]2.2_RebasedTargets_Monetised'!BK36</f>
        <v>0</v>
      </c>
    </row>
    <row r="24" spans="1:53" ht="13.15">
      <c r="A24" s="508"/>
      <c r="B24" s="509"/>
      <c r="C24" s="510"/>
      <c r="D24" s="511"/>
      <c r="E24" s="504" t="s">
        <v>54</v>
      </c>
      <c r="F24" s="512">
        <f>'[2]2.2_RebasedTargets_Monetised'!I37</f>
        <v>0</v>
      </c>
      <c r="G24" s="512">
        <f>'[2]2.2_RebasedTargets_Monetised'!J37</f>
        <v>0</v>
      </c>
      <c r="H24" s="512">
        <f>'[2]2.2_RebasedTargets_Monetised'!K37</f>
        <v>0</v>
      </c>
      <c r="I24" s="512">
        <f>'[2]2.2_RebasedTargets_Monetised'!L37</f>
        <v>0</v>
      </c>
      <c r="J24" s="512">
        <f>'[2]2.2_RebasedTargets_Monetised'!M37</f>
        <v>0</v>
      </c>
      <c r="K24" s="513">
        <f>'[2]2.2_RebasedTargets_Monetised'!N37</f>
        <v>0</v>
      </c>
      <c r="M24" s="512">
        <f>'[2]2.2_RebasedTargets_Monetised'!S37</f>
        <v>0</v>
      </c>
      <c r="N24" s="512">
        <f>'[2]2.2_RebasedTargets_Monetised'!T37</f>
        <v>0</v>
      </c>
      <c r="O24" s="512">
        <f>'[2]2.2_RebasedTargets_Monetised'!U37</f>
        <v>0</v>
      </c>
      <c r="P24" s="512">
        <f>'[2]2.2_RebasedTargets_Monetised'!V37</f>
        <v>0</v>
      </c>
      <c r="Q24" s="512">
        <f>'[2]2.2_RebasedTargets_Monetised'!W37</f>
        <v>0</v>
      </c>
      <c r="R24" s="513">
        <f>'[2]2.2_RebasedTargets_Monetised'!X37</f>
        <v>0</v>
      </c>
      <c r="T24" s="512">
        <f>'[2]2.2_RebasedTargets_Monetised'!AC37</f>
        <v>0</v>
      </c>
      <c r="U24" s="512">
        <f>'[2]2.2_RebasedTargets_Monetised'!AD37</f>
        <v>0</v>
      </c>
      <c r="V24" s="512">
        <f>'[2]2.2_RebasedTargets_Monetised'!AE37</f>
        <v>0</v>
      </c>
      <c r="W24" s="512">
        <f>'[2]2.2_RebasedTargets_Monetised'!AF37</f>
        <v>0</v>
      </c>
      <c r="X24" s="512">
        <f>'[2]2.2_RebasedTargets_Monetised'!AG37</f>
        <v>0</v>
      </c>
      <c r="Y24" s="513">
        <f>'[2]2.2_RebasedTargets_Monetised'!AH37</f>
        <v>0</v>
      </c>
      <c r="AA24" s="512">
        <f>'[2]2.2_RebasedTargets_Monetised'!AK37</f>
        <v>0</v>
      </c>
      <c r="AB24" s="512">
        <f>'[2]2.2_RebasedTargets_Monetised'!AL37</f>
        <v>0</v>
      </c>
      <c r="AC24" s="512">
        <f>'[2]2.2_RebasedTargets_Monetised'!AM37</f>
        <v>0</v>
      </c>
      <c r="AD24" s="512">
        <f>'[2]2.2_RebasedTargets_Monetised'!AN37</f>
        <v>0</v>
      </c>
      <c r="AE24" s="512">
        <f>'[2]2.2_RebasedTargets_Monetised'!AO37</f>
        <v>0</v>
      </c>
      <c r="AF24" s="513">
        <f>'[2]2.2_RebasedTargets_Monetised'!AP37</f>
        <v>0</v>
      </c>
      <c r="AG24" s="507"/>
      <c r="AH24" s="512">
        <f>'[2]2.2_RebasedTargets_Monetised'!AR37</f>
        <v>0</v>
      </c>
      <c r="AI24" s="512">
        <f>'[2]2.2_RebasedTargets_Monetised'!AS37</f>
        <v>0</v>
      </c>
      <c r="AJ24" s="512">
        <f>'[2]2.2_RebasedTargets_Monetised'!AT37</f>
        <v>0</v>
      </c>
      <c r="AK24" s="512">
        <f>'[2]2.2_RebasedTargets_Monetised'!AU37</f>
        <v>0</v>
      </c>
      <c r="AL24" s="512">
        <f>'[2]2.2_RebasedTargets_Monetised'!AV37</f>
        <v>0</v>
      </c>
      <c r="AM24" s="513">
        <f>'[2]2.2_RebasedTargets_Monetised'!AW37</f>
        <v>0</v>
      </c>
      <c r="AN24" s="507"/>
      <c r="AO24" s="512">
        <f>'[2]2.2_RebasedTargets_Monetised'!AY37</f>
        <v>0</v>
      </c>
      <c r="AP24" s="512">
        <f>'[2]2.2_RebasedTargets_Monetised'!AZ37</f>
        <v>0</v>
      </c>
      <c r="AQ24" s="512">
        <f>'[2]2.2_RebasedTargets_Monetised'!BA37</f>
        <v>0</v>
      </c>
      <c r="AR24" s="512">
        <f>'[2]2.2_RebasedTargets_Monetised'!BB37</f>
        <v>0</v>
      </c>
      <c r="AS24" s="512">
        <f>'[2]2.2_RebasedTargets_Monetised'!BC37</f>
        <v>0</v>
      </c>
      <c r="AT24" s="513">
        <f>'[2]2.2_RebasedTargets_Monetised'!BD37</f>
        <v>0</v>
      </c>
      <c r="AU24" s="507"/>
      <c r="AV24" s="512">
        <f>'[2]2.2_RebasedTargets_Monetised'!BF37</f>
        <v>0</v>
      </c>
      <c r="AW24" s="512">
        <f>'[2]2.2_RebasedTargets_Monetised'!BG37</f>
        <v>0</v>
      </c>
      <c r="AX24" s="512">
        <f>'[2]2.2_RebasedTargets_Monetised'!BH37</f>
        <v>0</v>
      </c>
      <c r="AY24" s="512">
        <f>'[2]2.2_RebasedTargets_Monetised'!BI37</f>
        <v>0</v>
      </c>
      <c r="AZ24" s="512">
        <f>'[2]2.2_RebasedTargets_Monetised'!BJ37</f>
        <v>0</v>
      </c>
      <c r="BA24" s="513">
        <f>'[2]2.2_RebasedTargets_Monetised'!BK37</f>
        <v>0</v>
      </c>
    </row>
    <row r="25" spans="1:53" ht="13.5" thickBot="1">
      <c r="A25" s="508"/>
      <c r="B25" s="514"/>
      <c r="C25" s="515"/>
      <c r="D25" s="516"/>
      <c r="E25" s="517" t="s">
        <v>55</v>
      </c>
      <c r="F25" s="518">
        <f>'[2]2.2_RebasedTargets_Monetised'!I38</f>
        <v>0</v>
      </c>
      <c r="G25" s="518">
        <f>'[2]2.2_RebasedTargets_Monetised'!J38</f>
        <v>0</v>
      </c>
      <c r="H25" s="518">
        <f>'[2]2.2_RebasedTargets_Monetised'!K38</f>
        <v>0</v>
      </c>
      <c r="I25" s="518">
        <f>'[2]2.2_RebasedTargets_Monetised'!L38</f>
        <v>0</v>
      </c>
      <c r="J25" s="518">
        <f>'[2]2.2_RebasedTargets_Monetised'!M38</f>
        <v>0</v>
      </c>
      <c r="K25" s="519">
        <f>'[2]2.2_RebasedTargets_Monetised'!N38</f>
        <v>0</v>
      </c>
      <c r="M25" s="518">
        <f>'[2]2.2_RebasedTargets_Monetised'!S38</f>
        <v>0</v>
      </c>
      <c r="N25" s="518">
        <f>'[2]2.2_RebasedTargets_Monetised'!T38</f>
        <v>0</v>
      </c>
      <c r="O25" s="518">
        <f>'[2]2.2_RebasedTargets_Monetised'!U38</f>
        <v>0</v>
      </c>
      <c r="P25" s="518">
        <f>'[2]2.2_RebasedTargets_Monetised'!V38</f>
        <v>0</v>
      </c>
      <c r="Q25" s="518">
        <f>'[2]2.2_RebasedTargets_Monetised'!W38</f>
        <v>0</v>
      </c>
      <c r="R25" s="519">
        <f>'[2]2.2_RebasedTargets_Monetised'!X38</f>
        <v>0</v>
      </c>
      <c r="T25" s="518">
        <f>'[2]2.2_RebasedTargets_Monetised'!AC38</f>
        <v>0</v>
      </c>
      <c r="U25" s="518">
        <f>'[2]2.2_RebasedTargets_Monetised'!AD38</f>
        <v>0</v>
      </c>
      <c r="V25" s="518">
        <f>'[2]2.2_RebasedTargets_Monetised'!AE38</f>
        <v>0</v>
      </c>
      <c r="W25" s="518">
        <f>'[2]2.2_RebasedTargets_Monetised'!AF38</f>
        <v>0</v>
      </c>
      <c r="X25" s="518">
        <f>'[2]2.2_RebasedTargets_Monetised'!AG38</f>
        <v>0</v>
      </c>
      <c r="Y25" s="519">
        <f>'[2]2.2_RebasedTargets_Monetised'!AH38</f>
        <v>0</v>
      </c>
      <c r="AA25" s="518">
        <f>'[2]2.2_RebasedTargets_Monetised'!AK38</f>
        <v>0</v>
      </c>
      <c r="AB25" s="518">
        <f>'[2]2.2_RebasedTargets_Monetised'!AL38</f>
        <v>0</v>
      </c>
      <c r="AC25" s="518">
        <f>'[2]2.2_RebasedTargets_Monetised'!AM38</f>
        <v>0</v>
      </c>
      <c r="AD25" s="518">
        <f>'[2]2.2_RebasedTargets_Monetised'!AN38</f>
        <v>0</v>
      </c>
      <c r="AE25" s="518">
        <f>'[2]2.2_RebasedTargets_Monetised'!AO38</f>
        <v>0</v>
      </c>
      <c r="AF25" s="519">
        <f>'[2]2.2_RebasedTargets_Monetised'!AP38</f>
        <v>0</v>
      </c>
      <c r="AG25" s="507"/>
      <c r="AH25" s="518">
        <f>'[2]2.2_RebasedTargets_Monetised'!AR38</f>
        <v>0</v>
      </c>
      <c r="AI25" s="518">
        <f>'[2]2.2_RebasedTargets_Monetised'!AS38</f>
        <v>0</v>
      </c>
      <c r="AJ25" s="518">
        <f>'[2]2.2_RebasedTargets_Monetised'!AT38</f>
        <v>0</v>
      </c>
      <c r="AK25" s="518">
        <f>'[2]2.2_RebasedTargets_Monetised'!AU38</f>
        <v>0</v>
      </c>
      <c r="AL25" s="518">
        <f>'[2]2.2_RebasedTargets_Monetised'!AV38</f>
        <v>0</v>
      </c>
      <c r="AM25" s="519">
        <f>'[2]2.2_RebasedTargets_Monetised'!AW38</f>
        <v>0</v>
      </c>
      <c r="AN25" s="507"/>
      <c r="AO25" s="518">
        <f>'[2]2.2_RebasedTargets_Monetised'!AY38</f>
        <v>0</v>
      </c>
      <c r="AP25" s="518">
        <f>'[2]2.2_RebasedTargets_Monetised'!AZ38</f>
        <v>0</v>
      </c>
      <c r="AQ25" s="518">
        <f>'[2]2.2_RebasedTargets_Monetised'!BA38</f>
        <v>0</v>
      </c>
      <c r="AR25" s="518">
        <f>'[2]2.2_RebasedTargets_Monetised'!BB38</f>
        <v>0</v>
      </c>
      <c r="AS25" s="518">
        <f>'[2]2.2_RebasedTargets_Monetised'!BC38</f>
        <v>0</v>
      </c>
      <c r="AT25" s="519">
        <f>'[2]2.2_RebasedTargets_Monetised'!BD38</f>
        <v>0</v>
      </c>
      <c r="AU25" s="507"/>
      <c r="AV25" s="518">
        <f>'[2]2.2_RebasedTargets_Monetised'!BF38</f>
        <v>0</v>
      </c>
      <c r="AW25" s="518">
        <f>'[2]2.2_RebasedTargets_Monetised'!BG38</f>
        <v>0</v>
      </c>
      <c r="AX25" s="518">
        <f>'[2]2.2_RebasedTargets_Monetised'!BH38</f>
        <v>0</v>
      </c>
      <c r="AY25" s="518">
        <f>'[2]2.2_RebasedTargets_Monetised'!BI38</f>
        <v>0</v>
      </c>
      <c r="AZ25" s="518">
        <f>'[2]2.2_RebasedTargets_Monetised'!BJ38</f>
        <v>0</v>
      </c>
      <c r="BA25" s="519">
        <f>'[2]2.2_RebasedTargets_Monetised'!BK38</f>
        <v>0</v>
      </c>
    </row>
    <row r="26" spans="1:53" ht="25.5">
      <c r="A26" s="520" t="s">
        <v>9</v>
      </c>
      <c r="B26" s="501">
        <v>13</v>
      </c>
      <c r="C26" s="502" t="s">
        <v>14</v>
      </c>
      <c r="D26" s="503" t="s">
        <v>58</v>
      </c>
      <c r="E26" s="521" t="s">
        <v>52</v>
      </c>
      <c r="F26" s="505">
        <f>'[2]2.2_RebasedTargets_Monetised'!I39</f>
        <v>4.7476374728135804</v>
      </c>
      <c r="G26" s="505">
        <f>'[2]2.2_RebasedTargets_Monetised'!J39</f>
        <v>4.7476374728135804</v>
      </c>
      <c r="H26" s="505">
        <f>'[2]2.2_RebasedTargets_Monetised'!K39</f>
        <v>0</v>
      </c>
      <c r="I26" s="505">
        <f>'[2]2.2_RebasedTargets_Monetised'!L39</f>
        <v>0</v>
      </c>
      <c r="J26" s="505">
        <f>'[2]2.2_RebasedTargets_Monetised'!M39</f>
        <v>0</v>
      </c>
      <c r="K26" s="506">
        <f>'[2]2.2_RebasedTargets_Monetised'!N39</f>
        <v>0</v>
      </c>
      <c r="M26" s="505">
        <f>'[2]2.2_RebasedTargets_Monetised'!S39</f>
        <v>0</v>
      </c>
      <c r="N26" s="505">
        <f>'[2]2.2_RebasedTargets_Monetised'!T39</f>
        <v>0</v>
      </c>
      <c r="O26" s="505">
        <f>'[2]2.2_RebasedTargets_Monetised'!U39</f>
        <v>0</v>
      </c>
      <c r="P26" s="505">
        <f>'[2]2.2_RebasedTargets_Monetised'!V39</f>
        <v>0</v>
      </c>
      <c r="Q26" s="505">
        <f>'[2]2.2_RebasedTargets_Monetised'!W39</f>
        <v>0</v>
      </c>
      <c r="R26" s="506">
        <f>'[2]2.2_RebasedTargets_Monetised'!X39</f>
        <v>0</v>
      </c>
      <c r="T26" s="505">
        <f>'[2]2.2_RebasedTargets_Monetised'!AC39</f>
        <v>0</v>
      </c>
      <c r="U26" s="505">
        <f>'[2]2.2_RebasedTargets_Monetised'!AD39</f>
        <v>0</v>
      </c>
      <c r="V26" s="505">
        <f>'[2]2.2_RebasedTargets_Monetised'!AE39</f>
        <v>0</v>
      </c>
      <c r="W26" s="505">
        <f>'[2]2.2_RebasedTargets_Monetised'!AF39</f>
        <v>0</v>
      </c>
      <c r="X26" s="505">
        <f>'[2]2.2_RebasedTargets_Monetised'!AG39</f>
        <v>0</v>
      </c>
      <c r="Y26" s="506">
        <f>'[2]2.2_RebasedTargets_Monetised'!AH39</f>
        <v>0</v>
      </c>
      <c r="AA26" s="505">
        <f>'[2]2.2_RebasedTargets_Monetised'!AK39</f>
        <v>0</v>
      </c>
      <c r="AB26" s="505">
        <f>'[2]2.2_RebasedTargets_Monetised'!AL39</f>
        <v>0</v>
      </c>
      <c r="AC26" s="505">
        <f>'[2]2.2_RebasedTargets_Monetised'!AM39</f>
        <v>0</v>
      </c>
      <c r="AD26" s="505">
        <f>'[2]2.2_RebasedTargets_Monetised'!AN39</f>
        <v>0</v>
      </c>
      <c r="AE26" s="505">
        <f>'[2]2.2_RebasedTargets_Monetised'!AO39</f>
        <v>0</v>
      </c>
      <c r="AF26" s="506">
        <f>'[2]2.2_RebasedTargets_Monetised'!AP39</f>
        <v>0</v>
      </c>
      <c r="AG26" s="507"/>
      <c r="AH26" s="505">
        <f>'[2]2.2_RebasedTargets_Monetised'!AR39</f>
        <v>0</v>
      </c>
      <c r="AI26" s="505">
        <f>'[2]2.2_RebasedTargets_Monetised'!AS39</f>
        <v>0</v>
      </c>
      <c r="AJ26" s="505">
        <f>'[2]2.2_RebasedTargets_Monetised'!AT39</f>
        <v>0</v>
      </c>
      <c r="AK26" s="505">
        <f>'[2]2.2_RebasedTargets_Monetised'!AU39</f>
        <v>0</v>
      </c>
      <c r="AL26" s="505">
        <f>'[2]2.2_RebasedTargets_Monetised'!AV39</f>
        <v>0</v>
      </c>
      <c r="AM26" s="506">
        <f>'[2]2.2_RebasedTargets_Monetised'!AW39</f>
        <v>0</v>
      </c>
      <c r="AN26" s="507"/>
      <c r="AO26" s="505">
        <f>'[2]2.2_RebasedTargets_Monetised'!AY39</f>
        <v>0</v>
      </c>
      <c r="AP26" s="505">
        <f>'[2]2.2_RebasedTargets_Monetised'!AZ39</f>
        <v>0</v>
      </c>
      <c r="AQ26" s="505">
        <f>'[2]2.2_RebasedTargets_Monetised'!BA39</f>
        <v>0</v>
      </c>
      <c r="AR26" s="505">
        <f>'[2]2.2_RebasedTargets_Monetised'!BB39</f>
        <v>0</v>
      </c>
      <c r="AS26" s="505">
        <f>'[2]2.2_RebasedTargets_Monetised'!BC39</f>
        <v>0</v>
      </c>
      <c r="AT26" s="506">
        <f>'[2]2.2_RebasedTargets_Monetised'!BD39</f>
        <v>0</v>
      </c>
      <c r="AU26" s="507"/>
      <c r="AV26" s="505">
        <f>'[2]2.2_RebasedTargets_Monetised'!BF39</f>
        <v>0</v>
      </c>
      <c r="AW26" s="505">
        <f>'[2]2.2_RebasedTargets_Monetised'!BG39</f>
        <v>0</v>
      </c>
      <c r="AX26" s="505">
        <f>'[2]2.2_RebasedTargets_Monetised'!BH39</f>
        <v>0</v>
      </c>
      <c r="AY26" s="505">
        <f>'[2]2.2_RebasedTargets_Monetised'!BI39</f>
        <v>0</v>
      </c>
      <c r="AZ26" s="505">
        <f>'[2]2.2_RebasedTargets_Monetised'!BJ39</f>
        <v>0</v>
      </c>
      <c r="BA26" s="506">
        <f>'[2]2.2_RebasedTargets_Monetised'!BK39</f>
        <v>0</v>
      </c>
    </row>
    <row r="27" spans="1:53" ht="13.15">
      <c r="A27" s="508"/>
      <c r="B27" s="509"/>
      <c r="C27" s="510"/>
      <c r="D27" s="511"/>
      <c r="E27" s="504" t="s">
        <v>53</v>
      </c>
      <c r="F27" s="512">
        <f>'[2]2.2_RebasedTargets_Monetised'!I40</f>
        <v>0</v>
      </c>
      <c r="G27" s="512">
        <f>'[2]2.2_RebasedTargets_Monetised'!J40</f>
        <v>0</v>
      </c>
      <c r="H27" s="512">
        <f>'[2]2.2_RebasedTargets_Monetised'!K40</f>
        <v>0</v>
      </c>
      <c r="I27" s="512">
        <f>'[2]2.2_RebasedTargets_Monetised'!L40</f>
        <v>0</v>
      </c>
      <c r="J27" s="512">
        <f>'[2]2.2_RebasedTargets_Monetised'!M40</f>
        <v>0</v>
      </c>
      <c r="K27" s="513">
        <f>'[2]2.2_RebasedTargets_Monetised'!N40</f>
        <v>0</v>
      </c>
      <c r="M27" s="512">
        <f>'[2]2.2_RebasedTargets_Monetised'!S40</f>
        <v>4.1714933459808901</v>
      </c>
      <c r="N27" s="512">
        <f>'[2]2.2_RebasedTargets_Monetised'!T40</f>
        <v>4.1714933459808901</v>
      </c>
      <c r="O27" s="512">
        <f>'[2]2.2_RebasedTargets_Monetised'!U40</f>
        <v>0</v>
      </c>
      <c r="P27" s="512">
        <f>'[2]2.2_RebasedTargets_Monetised'!V40</f>
        <v>0</v>
      </c>
      <c r="Q27" s="512">
        <f>'[2]2.2_RebasedTargets_Monetised'!W40</f>
        <v>0</v>
      </c>
      <c r="R27" s="513">
        <f>'[2]2.2_RebasedTargets_Monetised'!X40</f>
        <v>0</v>
      </c>
      <c r="T27" s="512">
        <f>'[2]2.2_RebasedTargets_Monetised'!AC40</f>
        <v>6.3425075367877799</v>
      </c>
      <c r="U27" s="512">
        <f>'[2]2.2_RebasedTargets_Monetised'!AD40</f>
        <v>6.3425075367877799</v>
      </c>
      <c r="V27" s="512">
        <f>'[2]2.2_RebasedTargets_Monetised'!AE40</f>
        <v>0</v>
      </c>
      <c r="W27" s="512">
        <f>'[2]2.2_RebasedTargets_Monetised'!AF40</f>
        <v>0</v>
      </c>
      <c r="X27" s="512">
        <f>'[2]2.2_RebasedTargets_Monetised'!AG40</f>
        <v>0</v>
      </c>
      <c r="Y27" s="513">
        <f>'[2]2.2_RebasedTargets_Monetised'!AH40</f>
        <v>0</v>
      </c>
      <c r="AA27" s="512">
        <f>'[2]2.2_RebasedTargets_Monetised'!AK40</f>
        <v>-2.1710141908068898</v>
      </c>
      <c r="AB27" s="512">
        <f>'[2]2.2_RebasedTargets_Monetised'!AL40</f>
        <v>-2.1710141908068898</v>
      </c>
      <c r="AC27" s="512">
        <f>'[2]2.2_RebasedTargets_Monetised'!AM40</f>
        <v>0</v>
      </c>
      <c r="AD27" s="512">
        <f>'[2]2.2_RebasedTargets_Monetised'!AN40</f>
        <v>0</v>
      </c>
      <c r="AE27" s="512">
        <f>'[2]2.2_RebasedTargets_Monetised'!AO40</f>
        <v>0</v>
      </c>
      <c r="AF27" s="513">
        <f>'[2]2.2_RebasedTargets_Monetised'!AP40</f>
        <v>0</v>
      </c>
      <c r="AG27" s="507"/>
      <c r="AH27" s="512">
        <f>'[2]2.2_RebasedTargets_Monetised'!AR40</f>
        <v>0</v>
      </c>
      <c r="AI27" s="512">
        <f>'[2]2.2_RebasedTargets_Monetised'!AS40</f>
        <v>0</v>
      </c>
      <c r="AJ27" s="512">
        <f>'[2]2.2_RebasedTargets_Monetised'!AT40</f>
        <v>0</v>
      </c>
      <c r="AK27" s="512">
        <f>'[2]2.2_RebasedTargets_Monetised'!AU40</f>
        <v>0</v>
      </c>
      <c r="AL27" s="512">
        <f>'[2]2.2_RebasedTargets_Monetised'!AV40</f>
        <v>0</v>
      </c>
      <c r="AM27" s="513">
        <f>'[2]2.2_RebasedTargets_Monetised'!AW40</f>
        <v>0</v>
      </c>
      <c r="AN27" s="507"/>
      <c r="AO27" s="512">
        <f>'[2]2.2_RebasedTargets_Monetised'!AY40</f>
        <v>-2.1710141908068898</v>
      </c>
      <c r="AP27" s="512">
        <f>'[2]2.2_RebasedTargets_Monetised'!AZ40</f>
        <v>-2.1710141908068898</v>
      </c>
      <c r="AQ27" s="512">
        <f>'[2]2.2_RebasedTargets_Monetised'!BA40</f>
        <v>0</v>
      </c>
      <c r="AR27" s="512">
        <f>'[2]2.2_RebasedTargets_Monetised'!BB40</f>
        <v>0</v>
      </c>
      <c r="AS27" s="512">
        <f>'[2]2.2_RebasedTargets_Monetised'!BC40</f>
        <v>0</v>
      </c>
      <c r="AT27" s="513">
        <f>'[2]2.2_RebasedTargets_Monetised'!BD40</f>
        <v>0</v>
      </c>
      <c r="AU27" s="507"/>
      <c r="AV27" s="512">
        <f>'[2]2.2_RebasedTargets_Monetised'!BF40</f>
        <v>0</v>
      </c>
      <c r="AW27" s="512">
        <f>'[2]2.2_RebasedTargets_Monetised'!BG40</f>
        <v>0</v>
      </c>
      <c r="AX27" s="512">
        <f>'[2]2.2_RebasedTargets_Monetised'!BH40</f>
        <v>0</v>
      </c>
      <c r="AY27" s="512">
        <f>'[2]2.2_RebasedTargets_Monetised'!BI40</f>
        <v>0</v>
      </c>
      <c r="AZ27" s="512">
        <f>'[2]2.2_RebasedTargets_Monetised'!BJ40</f>
        <v>0</v>
      </c>
      <c r="BA27" s="513">
        <f>'[2]2.2_RebasedTargets_Monetised'!BK40</f>
        <v>0</v>
      </c>
    </row>
    <row r="28" spans="1:53" ht="13.15">
      <c r="A28" s="508"/>
      <c r="B28" s="509"/>
      <c r="C28" s="510"/>
      <c r="D28" s="511"/>
      <c r="E28" s="504" t="s">
        <v>54</v>
      </c>
      <c r="F28" s="512">
        <f>'[2]2.2_RebasedTargets_Monetised'!I41</f>
        <v>0</v>
      </c>
      <c r="G28" s="512">
        <f>'[2]2.2_RebasedTargets_Monetised'!J41</f>
        <v>0</v>
      </c>
      <c r="H28" s="512">
        <f>'[2]2.2_RebasedTargets_Monetised'!K41</f>
        <v>0</v>
      </c>
      <c r="I28" s="512">
        <f>'[2]2.2_RebasedTargets_Monetised'!L41</f>
        <v>0</v>
      </c>
      <c r="J28" s="512">
        <f>'[2]2.2_RebasedTargets_Monetised'!M41</f>
        <v>0</v>
      </c>
      <c r="K28" s="513">
        <f>'[2]2.2_RebasedTargets_Monetised'!N41</f>
        <v>0</v>
      </c>
      <c r="M28" s="512">
        <f>'[2]2.2_RebasedTargets_Monetised'!S41</f>
        <v>0</v>
      </c>
      <c r="N28" s="512">
        <f>'[2]2.2_RebasedTargets_Monetised'!T41</f>
        <v>0</v>
      </c>
      <c r="O28" s="512">
        <f>'[2]2.2_RebasedTargets_Monetised'!U41</f>
        <v>0</v>
      </c>
      <c r="P28" s="512">
        <f>'[2]2.2_RebasedTargets_Monetised'!V41</f>
        <v>0</v>
      </c>
      <c r="Q28" s="512">
        <f>'[2]2.2_RebasedTargets_Monetised'!W41</f>
        <v>0</v>
      </c>
      <c r="R28" s="513">
        <f>'[2]2.2_RebasedTargets_Monetised'!X41</f>
        <v>0</v>
      </c>
      <c r="T28" s="512">
        <f>'[2]2.2_RebasedTargets_Monetised'!AC41</f>
        <v>0</v>
      </c>
      <c r="U28" s="512">
        <f>'[2]2.2_RebasedTargets_Monetised'!AD41</f>
        <v>0</v>
      </c>
      <c r="V28" s="512">
        <f>'[2]2.2_RebasedTargets_Monetised'!AE41</f>
        <v>0</v>
      </c>
      <c r="W28" s="512">
        <f>'[2]2.2_RebasedTargets_Monetised'!AF41</f>
        <v>0</v>
      </c>
      <c r="X28" s="512">
        <f>'[2]2.2_RebasedTargets_Monetised'!AG41</f>
        <v>0</v>
      </c>
      <c r="Y28" s="513">
        <f>'[2]2.2_RebasedTargets_Monetised'!AH41</f>
        <v>0</v>
      </c>
      <c r="AA28" s="512">
        <f>'[2]2.2_RebasedTargets_Monetised'!AK41</f>
        <v>0</v>
      </c>
      <c r="AB28" s="512">
        <f>'[2]2.2_RebasedTargets_Monetised'!AL41</f>
        <v>0</v>
      </c>
      <c r="AC28" s="512">
        <f>'[2]2.2_RebasedTargets_Monetised'!AM41</f>
        <v>0</v>
      </c>
      <c r="AD28" s="512">
        <f>'[2]2.2_RebasedTargets_Monetised'!AN41</f>
        <v>0</v>
      </c>
      <c r="AE28" s="512">
        <f>'[2]2.2_RebasedTargets_Monetised'!AO41</f>
        <v>0</v>
      </c>
      <c r="AF28" s="513">
        <f>'[2]2.2_RebasedTargets_Monetised'!AP41</f>
        <v>0</v>
      </c>
      <c r="AG28" s="507"/>
      <c r="AH28" s="512">
        <f>'[2]2.2_RebasedTargets_Monetised'!AR41</f>
        <v>0</v>
      </c>
      <c r="AI28" s="512">
        <f>'[2]2.2_RebasedTargets_Monetised'!AS41</f>
        <v>0</v>
      </c>
      <c r="AJ28" s="512">
        <f>'[2]2.2_RebasedTargets_Monetised'!AT41</f>
        <v>0</v>
      </c>
      <c r="AK28" s="512">
        <f>'[2]2.2_RebasedTargets_Monetised'!AU41</f>
        <v>0</v>
      </c>
      <c r="AL28" s="512">
        <f>'[2]2.2_RebasedTargets_Monetised'!AV41</f>
        <v>0</v>
      </c>
      <c r="AM28" s="513">
        <f>'[2]2.2_RebasedTargets_Monetised'!AW41</f>
        <v>0</v>
      </c>
      <c r="AN28" s="507"/>
      <c r="AO28" s="512">
        <f>'[2]2.2_RebasedTargets_Monetised'!AY41</f>
        <v>0</v>
      </c>
      <c r="AP28" s="512">
        <f>'[2]2.2_RebasedTargets_Monetised'!AZ41</f>
        <v>0</v>
      </c>
      <c r="AQ28" s="512">
        <f>'[2]2.2_RebasedTargets_Monetised'!BA41</f>
        <v>0</v>
      </c>
      <c r="AR28" s="512">
        <f>'[2]2.2_RebasedTargets_Monetised'!BB41</f>
        <v>0</v>
      </c>
      <c r="AS28" s="512">
        <f>'[2]2.2_RebasedTargets_Monetised'!BC41</f>
        <v>0</v>
      </c>
      <c r="AT28" s="513">
        <f>'[2]2.2_RebasedTargets_Monetised'!BD41</f>
        <v>0</v>
      </c>
      <c r="AU28" s="507"/>
      <c r="AV28" s="512">
        <f>'[2]2.2_RebasedTargets_Monetised'!BF41</f>
        <v>0</v>
      </c>
      <c r="AW28" s="512">
        <f>'[2]2.2_RebasedTargets_Monetised'!BG41</f>
        <v>0</v>
      </c>
      <c r="AX28" s="512">
        <f>'[2]2.2_RebasedTargets_Monetised'!BH41</f>
        <v>0</v>
      </c>
      <c r="AY28" s="512">
        <f>'[2]2.2_RebasedTargets_Monetised'!BI41</f>
        <v>0</v>
      </c>
      <c r="AZ28" s="512">
        <f>'[2]2.2_RebasedTargets_Monetised'!BJ41</f>
        <v>0</v>
      </c>
      <c r="BA28" s="513">
        <f>'[2]2.2_RebasedTargets_Monetised'!BK41</f>
        <v>0</v>
      </c>
    </row>
    <row r="29" spans="1:53" ht="13.5" thickBot="1">
      <c r="A29" s="508"/>
      <c r="B29" s="514"/>
      <c r="C29" s="515"/>
      <c r="D29" s="516"/>
      <c r="E29" s="517" t="s">
        <v>55</v>
      </c>
      <c r="F29" s="518">
        <f>'[2]2.2_RebasedTargets_Monetised'!I42</f>
        <v>25.287118550860999</v>
      </c>
      <c r="G29" s="518">
        <f>'[2]2.2_RebasedTargets_Monetised'!J42</f>
        <v>0</v>
      </c>
      <c r="H29" s="518">
        <f>'[2]2.2_RebasedTargets_Monetised'!K42</f>
        <v>0</v>
      </c>
      <c r="I29" s="518">
        <f>'[2]2.2_RebasedTargets_Monetised'!L42</f>
        <v>0</v>
      </c>
      <c r="J29" s="518">
        <f>'[2]2.2_RebasedTargets_Monetised'!M42</f>
        <v>0</v>
      </c>
      <c r="K29" s="519">
        <f>'[2]2.2_RebasedTargets_Monetised'!N42</f>
        <v>25.287118550860999</v>
      </c>
      <c r="M29" s="518">
        <f>'[2]2.2_RebasedTargets_Monetised'!S42</f>
        <v>14.438909857640082</v>
      </c>
      <c r="N29" s="518">
        <f>'[2]2.2_RebasedTargets_Monetised'!T42</f>
        <v>0</v>
      </c>
      <c r="O29" s="518">
        <f>'[2]2.2_RebasedTargets_Monetised'!U42</f>
        <v>0</v>
      </c>
      <c r="P29" s="518">
        <f>'[2]2.2_RebasedTargets_Monetised'!V42</f>
        <v>14.438909857640082</v>
      </c>
      <c r="Q29" s="518">
        <f>'[2]2.2_RebasedTargets_Monetised'!W42</f>
        <v>0</v>
      </c>
      <c r="R29" s="519">
        <f>'[2]2.2_RebasedTargets_Monetised'!X42</f>
        <v>0</v>
      </c>
      <c r="T29" s="518">
        <f>'[2]2.2_RebasedTargets_Monetised'!AC42</f>
        <v>71.285139488728504</v>
      </c>
      <c r="U29" s="518">
        <f>'[2]2.2_RebasedTargets_Monetised'!AD42</f>
        <v>0</v>
      </c>
      <c r="V29" s="518">
        <f>'[2]2.2_RebasedTargets_Monetised'!AE42</f>
        <v>0</v>
      </c>
      <c r="W29" s="518">
        <f>'[2]2.2_RebasedTargets_Monetised'!AF42</f>
        <v>0</v>
      </c>
      <c r="X29" s="518">
        <f>'[2]2.2_RebasedTargets_Monetised'!AG42</f>
        <v>0</v>
      </c>
      <c r="Y29" s="519">
        <f>'[2]2.2_RebasedTargets_Monetised'!AH42</f>
        <v>71.285139488728504</v>
      </c>
      <c r="AA29" s="518">
        <f>'[2]2.2_RebasedTargets_Monetised'!AK42</f>
        <v>-56.84622963108842</v>
      </c>
      <c r="AB29" s="518">
        <f>'[2]2.2_RebasedTargets_Monetised'!AL42</f>
        <v>0</v>
      </c>
      <c r="AC29" s="518">
        <f>'[2]2.2_RebasedTargets_Monetised'!AM42</f>
        <v>0</v>
      </c>
      <c r="AD29" s="518">
        <f>'[2]2.2_RebasedTargets_Monetised'!AN42</f>
        <v>14.438909857640082</v>
      </c>
      <c r="AE29" s="518">
        <f>'[2]2.2_RebasedTargets_Monetised'!AO42</f>
        <v>0</v>
      </c>
      <c r="AF29" s="519">
        <f>'[2]2.2_RebasedTargets_Monetised'!AP42</f>
        <v>-71.285139488728504</v>
      </c>
      <c r="AG29" s="507"/>
      <c r="AH29" s="518">
        <f>'[2]2.2_RebasedTargets_Monetised'!AR42</f>
        <v>0</v>
      </c>
      <c r="AI29" s="518">
        <f>'[2]2.2_RebasedTargets_Monetised'!AS42</f>
        <v>0</v>
      </c>
      <c r="AJ29" s="518">
        <f>'[2]2.2_RebasedTargets_Monetised'!AT42</f>
        <v>0</v>
      </c>
      <c r="AK29" s="518">
        <f>'[2]2.2_RebasedTargets_Monetised'!AU42</f>
        <v>0</v>
      </c>
      <c r="AL29" s="518">
        <f>'[2]2.2_RebasedTargets_Monetised'!AV42</f>
        <v>0</v>
      </c>
      <c r="AM29" s="519">
        <f>'[2]2.2_RebasedTargets_Monetised'!AW42</f>
        <v>0</v>
      </c>
      <c r="AN29" s="507"/>
      <c r="AO29" s="518">
        <f>'[2]2.2_RebasedTargets_Monetised'!AY42</f>
        <v>-56.84622963108842</v>
      </c>
      <c r="AP29" s="518">
        <f>'[2]2.2_RebasedTargets_Monetised'!AZ42</f>
        <v>0</v>
      </c>
      <c r="AQ29" s="518">
        <f>'[2]2.2_RebasedTargets_Monetised'!BA42</f>
        <v>0</v>
      </c>
      <c r="AR29" s="518">
        <f>'[2]2.2_RebasedTargets_Monetised'!BB42</f>
        <v>14.438909857640082</v>
      </c>
      <c r="AS29" s="518">
        <f>'[2]2.2_RebasedTargets_Monetised'!BC42</f>
        <v>0</v>
      </c>
      <c r="AT29" s="519">
        <f>'[2]2.2_RebasedTargets_Monetised'!BD42</f>
        <v>-71.285139488728504</v>
      </c>
      <c r="AU29" s="507"/>
      <c r="AV29" s="518">
        <f>'[2]2.2_RebasedTargets_Monetised'!BF42</f>
        <v>0</v>
      </c>
      <c r="AW29" s="518">
        <f>'[2]2.2_RebasedTargets_Monetised'!BG42</f>
        <v>0</v>
      </c>
      <c r="AX29" s="518">
        <f>'[2]2.2_RebasedTargets_Monetised'!BH42</f>
        <v>0</v>
      </c>
      <c r="AY29" s="518">
        <f>'[2]2.2_RebasedTargets_Monetised'!BI42</f>
        <v>0</v>
      </c>
      <c r="AZ29" s="518">
        <f>'[2]2.2_RebasedTargets_Monetised'!BJ42</f>
        <v>0</v>
      </c>
      <c r="BA29" s="519">
        <f>'[2]2.2_RebasedTargets_Monetised'!BK42</f>
        <v>0</v>
      </c>
    </row>
    <row r="30" spans="1:53" ht="26.25">
      <c r="A30" s="520" t="s">
        <v>9</v>
      </c>
      <c r="B30" s="501">
        <v>16</v>
      </c>
      <c r="C30" s="502" t="s">
        <v>15</v>
      </c>
      <c r="D30" s="503" t="s">
        <v>57</v>
      </c>
      <c r="E30" s="521" t="s">
        <v>52</v>
      </c>
      <c r="F30" s="505">
        <f>'[2]2.2_RebasedTargets_Monetised'!I43</f>
        <v>66.965322924639182</v>
      </c>
      <c r="G30" s="505">
        <f>'[2]2.2_RebasedTargets_Monetised'!J43</f>
        <v>66.965322924639182</v>
      </c>
      <c r="H30" s="505">
        <f>'[2]2.2_RebasedTargets_Monetised'!K43</f>
        <v>0</v>
      </c>
      <c r="I30" s="505">
        <f>'[2]2.2_RebasedTargets_Monetised'!L43</f>
        <v>0</v>
      </c>
      <c r="J30" s="505">
        <f>'[2]2.2_RebasedTargets_Monetised'!M43</f>
        <v>0</v>
      </c>
      <c r="K30" s="506">
        <f>'[2]2.2_RebasedTargets_Monetised'!N43</f>
        <v>0</v>
      </c>
      <c r="M30" s="505">
        <f>'[2]2.2_RebasedTargets_Monetised'!S43</f>
        <v>367.84306431687264</v>
      </c>
      <c r="N30" s="505">
        <f>'[2]2.2_RebasedTargets_Monetised'!T43</f>
        <v>264.37769907417663</v>
      </c>
      <c r="O30" s="505">
        <f>'[2]2.2_RebasedTargets_Monetised'!U43</f>
        <v>0</v>
      </c>
      <c r="P30" s="505">
        <f>'[2]2.2_RebasedTargets_Monetised'!V43</f>
        <v>0</v>
      </c>
      <c r="Q30" s="505">
        <f>'[2]2.2_RebasedTargets_Monetised'!W43</f>
        <v>103.465365242696</v>
      </c>
      <c r="R30" s="506">
        <f>'[2]2.2_RebasedTargets_Monetised'!X43</f>
        <v>0</v>
      </c>
      <c r="T30" s="505">
        <f>'[2]2.2_RebasedTargets_Monetised'!AC43</f>
        <v>367.84306431687264</v>
      </c>
      <c r="U30" s="505">
        <f>'[2]2.2_RebasedTargets_Monetised'!AD43</f>
        <v>264.37769907417663</v>
      </c>
      <c r="V30" s="505">
        <f>'[2]2.2_RebasedTargets_Monetised'!AE43</f>
        <v>0</v>
      </c>
      <c r="W30" s="505">
        <f>'[2]2.2_RebasedTargets_Monetised'!AF43</f>
        <v>0</v>
      </c>
      <c r="X30" s="505">
        <f>'[2]2.2_RebasedTargets_Monetised'!AG43</f>
        <v>103.465365242696</v>
      </c>
      <c r="Y30" s="506">
        <f>'[2]2.2_RebasedTargets_Monetised'!AH43</f>
        <v>0</v>
      </c>
      <c r="AA30" s="505">
        <f>'[2]2.2_RebasedTargets_Monetised'!AK43</f>
        <v>0</v>
      </c>
      <c r="AB30" s="505">
        <f>'[2]2.2_RebasedTargets_Monetised'!AL43</f>
        <v>0</v>
      </c>
      <c r="AC30" s="505">
        <f>'[2]2.2_RebasedTargets_Monetised'!AM43</f>
        <v>0</v>
      </c>
      <c r="AD30" s="505">
        <f>'[2]2.2_RebasedTargets_Monetised'!AN43</f>
        <v>0</v>
      </c>
      <c r="AE30" s="505">
        <f>'[2]2.2_RebasedTargets_Monetised'!AO43</f>
        <v>0</v>
      </c>
      <c r="AF30" s="506">
        <f>'[2]2.2_RebasedTargets_Monetised'!AP43</f>
        <v>0</v>
      </c>
      <c r="AG30" s="507"/>
      <c r="AH30" s="505">
        <f>'[2]2.2_RebasedTargets_Monetised'!AR43</f>
        <v>0</v>
      </c>
      <c r="AI30" s="505">
        <f>'[2]2.2_RebasedTargets_Monetised'!AS43</f>
        <v>0</v>
      </c>
      <c r="AJ30" s="505">
        <f>'[2]2.2_RebasedTargets_Monetised'!AT43</f>
        <v>0</v>
      </c>
      <c r="AK30" s="505">
        <f>'[2]2.2_RebasedTargets_Monetised'!AU43</f>
        <v>0</v>
      </c>
      <c r="AL30" s="505">
        <f>'[2]2.2_RebasedTargets_Monetised'!AV43</f>
        <v>0</v>
      </c>
      <c r="AM30" s="506">
        <f>'[2]2.2_RebasedTargets_Monetised'!AW43</f>
        <v>0</v>
      </c>
      <c r="AN30" s="507"/>
      <c r="AO30" s="505">
        <f>'[2]2.2_RebasedTargets_Monetised'!AY43</f>
        <v>0</v>
      </c>
      <c r="AP30" s="505">
        <f>'[2]2.2_RebasedTargets_Monetised'!AZ43</f>
        <v>0</v>
      </c>
      <c r="AQ30" s="505">
        <f>'[2]2.2_RebasedTargets_Monetised'!BA43</f>
        <v>0</v>
      </c>
      <c r="AR30" s="505">
        <f>'[2]2.2_RebasedTargets_Monetised'!BB43</f>
        <v>0</v>
      </c>
      <c r="AS30" s="505">
        <f>'[2]2.2_RebasedTargets_Monetised'!BC43</f>
        <v>0</v>
      </c>
      <c r="AT30" s="506">
        <f>'[2]2.2_RebasedTargets_Monetised'!BD43</f>
        <v>0</v>
      </c>
      <c r="AU30" s="507"/>
      <c r="AV30" s="505">
        <f>'[2]2.2_RebasedTargets_Monetised'!BF43</f>
        <v>0</v>
      </c>
      <c r="AW30" s="505">
        <f>'[2]2.2_RebasedTargets_Monetised'!BG43</f>
        <v>0</v>
      </c>
      <c r="AX30" s="505">
        <f>'[2]2.2_RebasedTargets_Monetised'!BH43</f>
        <v>0</v>
      </c>
      <c r="AY30" s="505">
        <f>'[2]2.2_RebasedTargets_Monetised'!BI43</f>
        <v>0</v>
      </c>
      <c r="AZ30" s="505">
        <f>'[2]2.2_RebasedTargets_Monetised'!BJ43</f>
        <v>0</v>
      </c>
      <c r="BA30" s="506">
        <f>'[2]2.2_RebasedTargets_Monetised'!BK43</f>
        <v>0</v>
      </c>
    </row>
    <row r="31" spans="1:53" ht="13.15">
      <c r="A31" s="508"/>
      <c r="B31" s="509"/>
      <c r="C31" s="510"/>
      <c r="D31" s="511"/>
      <c r="E31" s="504" t="s">
        <v>53</v>
      </c>
      <c r="F31" s="512">
        <f>'[2]2.2_RebasedTargets_Monetised'!I44</f>
        <v>0</v>
      </c>
      <c r="G31" s="512">
        <f>'[2]2.2_RebasedTargets_Monetised'!J44</f>
        <v>0</v>
      </c>
      <c r="H31" s="512">
        <f>'[2]2.2_RebasedTargets_Monetised'!K44</f>
        <v>0</v>
      </c>
      <c r="I31" s="512">
        <f>'[2]2.2_RebasedTargets_Monetised'!L44</f>
        <v>0</v>
      </c>
      <c r="J31" s="512">
        <f>'[2]2.2_RebasedTargets_Monetised'!M44</f>
        <v>0</v>
      </c>
      <c r="K31" s="513">
        <f>'[2]2.2_RebasedTargets_Monetised'!N44</f>
        <v>0</v>
      </c>
      <c r="M31" s="512">
        <f>'[2]2.2_RebasedTargets_Monetised'!S44</f>
        <v>0</v>
      </c>
      <c r="N31" s="512">
        <f>'[2]2.2_RebasedTargets_Monetised'!T44</f>
        <v>0</v>
      </c>
      <c r="O31" s="512">
        <f>'[2]2.2_RebasedTargets_Monetised'!U44</f>
        <v>0</v>
      </c>
      <c r="P31" s="512">
        <f>'[2]2.2_RebasedTargets_Monetised'!V44</f>
        <v>0</v>
      </c>
      <c r="Q31" s="512">
        <f>'[2]2.2_RebasedTargets_Monetised'!W44</f>
        <v>0</v>
      </c>
      <c r="R31" s="513">
        <f>'[2]2.2_RebasedTargets_Monetised'!X44</f>
        <v>0</v>
      </c>
      <c r="T31" s="512">
        <f>'[2]2.2_RebasedTargets_Monetised'!AC44</f>
        <v>0</v>
      </c>
      <c r="U31" s="512">
        <f>'[2]2.2_RebasedTargets_Monetised'!AD44</f>
        <v>0</v>
      </c>
      <c r="V31" s="512">
        <f>'[2]2.2_RebasedTargets_Monetised'!AE44</f>
        <v>0</v>
      </c>
      <c r="W31" s="512">
        <f>'[2]2.2_RebasedTargets_Monetised'!AF44</f>
        <v>0</v>
      </c>
      <c r="X31" s="512">
        <f>'[2]2.2_RebasedTargets_Monetised'!AG44</f>
        <v>0</v>
      </c>
      <c r="Y31" s="513">
        <f>'[2]2.2_RebasedTargets_Monetised'!AH44</f>
        <v>0</v>
      </c>
      <c r="AA31" s="512">
        <f>'[2]2.2_RebasedTargets_Monetised'!AK44</f>
        <v>0</v>
      </c>
      <c r="AB31" s="512">
        <f>'[2]2.2_RebasedTargets_Monetised'!AL44</f>
        <v>0</v>
      </c>
      <c r="AC31" s="512">
        <f>'[2]2.2_RebasedTargets_Monetised'!AM44</f>
        <v>0</v>
      </c>
      <c r="AD31" s="512">
        <f>'[2]2.2_RebasedTargets_Monetised'!AN44</f>
        <v>0</v>
      </c>
      <c r="AE31" s="512">
        <f>'[2]2.2_RebasedTargets_Monetised'!AO44</f>
        <v>0</v>
      </c>
      <c r="AF31" s="513">
        <f>'[2]2.2_RebasedTargets_Monetised'!AP44</f>
        <v>0</v>
      </c>
      <c r="AG31" s="507"/>
      <c r="AH31" s="512">
        <f>'[2]2.2_RebasedTargets_Monetised'!AR44</f>
        <v>0</v>
      </c>
      <c r="AI31" s="512">
        <f>'[2]2.2_RebasedTargets_Monetised'!AS44</f>
        <v>0</v>
      </c>
      <c r="AJ31" s="512">
        <f>'[2]2.2_RebasedTargets_Monetised'!AT44</f>
        <v>0</v>
      </c>
      <c r="AK31" s="512">
        <f>'[2]2.2_RebasedTargets_Monetised'!AU44</f>
        <v>0</v>
      </c>
      <c r="AL31" s="512">
        <f>'[2]2.2_RebasedTargets_Monetised'!AV44</f>
        <v>0</v>
      </c>
      <c r="AM31" s="513">
        <f>'[2]2.2_RebasedTargets_Monetised'!AW44</f>
        <v>0</v>
      </c>
      <c r="AN31" s="507"/>
      <c r="AO31" s="512">
        <f>'[2]2.2_RebasedTargets_Monetised'!AY44</f>
        <v>0</v>
      </c>
      <c r="AP31" s="512">
        <f>'[2]2.2_RebasedTargets_Monetised'!AZ44</f>
        <v>0</v>
      </c>
      <c r="AQ31" s="512">
        <f>'[2]2.2_RebasedTargets_Monetised'!BA44</f>
        <v>0</v>
      </c>
      <c r="AR31" s="512">
        <f>'[2]2.2_RebasedTargets_Monetised'!BB44</f>
        <v>0</v>
      </c>
      <c r="AS31" s="512">
        <f>'[2]2.2_RebasedTargets_Monetised'!BC44</f>
        <v>0</v>
      </c>
      <c r="AT31" s="513">
        <f>'[2]2.2_RebasedTargets_Monetised'!BD44</f>
        <v>0</v>
      </c>
      <c r="AU31" s="507"/>
      <c r="AV31" s="512">
        <f>'[2]2.2_RebasedTargets_Monetised'!BF44</f>
        <v>0</v>
      </c>
      <c r="AW31" s="512">
        <f>'[2]2.2_RebasedTargets_Monetised'!BG44</f>
        <v>0</v>
      </c>
      <c r="AX31" s="512">
        <f>'[2]2.2_RebasedTargets_Monetised'!BH44</f>
        <v>0</v>
      </c>
      <c r="AY31" s="512">
        <f>'[2]2.2_RebasedTargets_Monetised'!BI44</f>
        <v>0</v>
      </c>
      <c r="AZ31" s="512">
        <f>'[2]2.2_RebasedTargets_Monetised'!BJ44</f>
        <v>0</v>
      </c>
      <c r="BA31" s="513">
        <f>'[2]2.2_RebasedTargets_Monetised'!BK44</f>
        <v>0</v>
      </c>
    </row>
    <row r="32" spans="1:53" ht="13.15">
      <c r="A32" s="508"/>
      <c r="B32" s="509"/>
      <c r="C32" s="510"/>
      <c r="D32" s="511"/>
      <c r="E32" s="504" t="s">
        <v>54</v>
      </c>
      <c r="F32" s="512">
        <f>'[2]2.2_RebasedTargets_Monetised'!I45</f>
        <v>14.445260698374099</v>
      </c>
      <c r="G32" s="512">
        <f>'[2]2.2_RebasedTargets_Monetised'!J45</f>
        <v>0</v>
      </c>
      <c r="H32" s="512">
        <f>'[2]2.2_RebasedTargets_Monetised'!K45</f>
        <v>14.445260698374099</v>
      </c>
      <c r="I32" s="512">
        <f>'[2]2.2_RebasedTargets_Monetised'!L45</f>
        <v>0</v>
      </c>
      <c r="J32" s="512">
        <f>'[2]2.2_RebasedTargets_Monetised'!M45</f>
        <v>0</v>
      </c>
      <c r="K32" s="513">
        <f>'[2]2.2_RebasedTargets_Monetised'!N45</f>
        <v>0</v>
      </c>
      <c r="M32" s="512">
        <f>'[2]2.2_RebasedTargets_Monetised'!S45</f>
        <v>0</v>
      </c>
      <c r="N32" s="512">
        <f>'[2]2.2_RebasedTargets_Monetised'!T45</f>
        <v>0</v>
      </c>
      <c r="O32" s="512">
        <f>'[2]2.2_RebasedTargets_Monetised'!U45</f>
        <v>0</v>
      </c>
      <c r="P32" s="512">
        <f>'[2]2.2_RebasedTargets_Monetised'!V45</f>
        <v>0</v>
      </c>
      <c r="Q32" s="512">
        <f>'[2]2.2_RebasedTargets_Monetised'!W45</f>
        <v>0</v>
      </c>
      <c r="R32" s="513">
        <f>'[2]2.2_RebasedTargets_Monetised'!X45</f>
        <v>0</v>
      </c>
      <c r="T32" s="512">
        <f>'[2]2.2_RebasedTargets_Monetised'!AC45</f>
        <v>0</v>
      </c>
      <c r="U32" s="512">
        <f>'[2]2.2_RebasedTargets_Monetised'!AD45</f>
        <v>0</v>
      </c>
      <c r="V32" s="512">
        <f>'[2]2.2_RebasedTargets_Monetised'!AE45</f>
        <v>0</v>
      </c>
      <c r="W32" s="512">
        <f>'[2]2.2_RebasedTargets_Monetised'!AF45</f>
        <v>0</v>
      </c>
      <c r="X32" s="512">
        <f>'[2]2.2_RebasedTargets_Monetised'!AG45</f>
        <v>0</v>
      </c>
      <c r="Y32" s="513">
        <f>'[2]2.2_RebasedTargets_Monetised'!AH45</f>
        <v>0</v>
      </c>
      <c r="AA32" s="512">
        <f>'[2]2.2_RebasedTargets_Monetised'!AK45</f>
        <v>0</v>
      </c>
      <c r="AB32" s="512">
        <f>'[2]2.2_RebasedTargets_Monetised'!AL45</f>
        <v>0</v>
      </c>
      <c r="AC32" s="512">
        <f>'[2]2.2_RebasedTargets_Monetised'!AM45</f>
        <v>0</v>
      </c>
      <c r="AD32" s="512">
        <f>'[2]2.2_RebasedTargets_Monetised'!AN45</f>
        <v>0</v>
      </c>
      <c r="AE32" s="512">
        <f>'[2]2.2_RebasedTargets_Monetised'!AO45</f>
        <v>0</v>
      </c>
      <c r="AF32" s="513">
        <f>'[2]2.2_RebasedTargets_Monetised'!AP45</f>
        <v>0</v>
      </c>
      <c r="AG32" s="507"/>
      <c r="AH32" s="512">
        <f>'[2]2.2_RebasedTargets_Monetised'!AR45</f>
        <v>0</v>
      </c>
      <c r="AI32" s="512">
        <f>'[2]2.2_RebasedTargets_Monetised'!AS45</f>
        <v>0</v>
      </c>
      <c r="AJ32" s="512">
        <f>'[2]2.2_RebasedTargets_Monetised'!AT45</f>
        <v>0</v>
      </c>
      <c r="AK32" s="512">
        <f>'[2]2.2_RebasedTargets_Monetised'!AU45</f>
        <v>0</v>
      </c>
      <c r="AL32" s="512">
        <f>'[2]2.2_RebasedTargets_Monetised'!AV45</f>
        <v>0</v>
      </c>
      <c r="AM32" s="513">
        <f>'[2]2.2_RebasedTargets_Monetised'!AW45</f>
        <v>0</v>
      </c>
      <c r="AN32" s="507"/>
      <c r="AO32" s="512">
        <f>'[2]2.2_RebasedTargets_Monetised'!AY45</f>
        <v>0</v>
      </c>
      <c r="AP32" s="512">
        <f>'[2]2.2_RebasedTargets_Monetised'!AZ45</f>
        <v>0</v>
      </c>
      <c r="AQ32" s="512">
        <f>'[2]2.2_RebasedTargets_Monetised'!BA45</f>
        <v>0</v>
      </c>
      <c r="AR32" s="512">
        <f>'[2]2.2_RebasedTargets_Monetised'!BB45</f>
        <v>0</v>
      </c>
      <c r="AS32" s="512">
        <f>'[2]2.2_RebasedTargets_Monetised'!BC45</f>
        <v>0</v>
      </c>
      <c r="AT32" s="513">
        <f>'[2]2.2_RebasedTargets_Monetised'!BD45</f>
        <v>0</v>
      </c>
      <c r="AU32" s="507"/>
      <c r="AV32" s="512">
        <f>'[2]2.2_RebasedTargets_Monetised'!BF45</f>
        <v>0</v>
      </c>
      <c r="AW32" s="512">
        <f>'[2]2.2_RebasedTargets_Monetised'!BG45</f>
        <v>0</v>
      </c>
      <c r="AX32" s="512">
        <f>'[2]2.2_RebasedTargets_Monetised'!BH45</f>
        <v>0</v>
      </c>
      <c r="AY32" s="512">
        <f>'[2]2.2_RebasedTargets_Monetised'!BI45</f>
        <v>0</v>
      </c>
      <c r="AZ32" s="512">
        <f>'[2]2.2_RebasedTargets_Monetised'!BJ45</f>
        <v>0</v>
      </c>
      <c r="BA32" s="513">
        <f>'[2]2.2_RebasedTargets_Monetised'!BK45</f>
        <v>0</v>
      </c>
    </row>
    <row r="33" spans="1:53" ht="13.5" thickBot="1">
      <c r="A33" s="508"/>
      <c r="B33" s="514"/>
      <c r="C33" s="515"/>
      <c r="D33" s="516"/>
      <c r="E33" s="517" t="s">
        <v>55</v>
      </c>
      <c r="F33" s="518">
        <f>'[2]2.2_RebasedTargets_Monetised'!I46</f>
        <v>133.36736429233849</v>
      </c>
      <c r="G33" s="518">
        <f>'[2]2.2_RebasedTargets_Monetised'!J46</f>
        <v>13.094097592426342</v>
      </c>
      <c r="H33" s="518">
        <f>'[2]2.2_RebasedTargets_Monetised'!K46</f>
        <v>9.4224582275970494</v>
      </c>
      <c r="I33" s="518">
        <f>'[2]2.2_RebasedTargets_Monetised'!L46</f>
        <v>0</v>
      </c>
      <c r="J33" s="518">
        <f>'[2]2.2_RebasedTargets_Monetised'!M46</f>
        <v>0</v>
      </c>
      <c r="K33" s="519">
        <f>'[2]2.2_RebasedTargets_Monetised'!N46</f>
        <v>110.85080847231509</v>
      </c>
      <c r="M33" s="518">
        <f>'[2]2.2_RebasedTargets_Monetised'!S46</f>
        <v>306.82303162220313</v>
      </c>
      <c r="N33" s="518">
        <f>'[2]2.2_RebasedTargets_Monetised'!T46</f>
        <v>15.487179867182594</v>
      </c>
      <c r="O33" s="518">
        <f>'[2]2.2_RebasedTargets_Monetised'!U46</f>
        <v>0</v>
      </c>
      <c r="P33" s="518">
        <f>'[2]2.2_RebasedTargets_Monetised'!V46</f>
        <v>9.9934769757034001</v>
      </c>
      <c r="Q33" s="518">
        <f>'[2]2.2_RebasedTargets_Monetised'!W46</f>
        <v>9.5317682710515701</v>
      </c>
      <c r="R33" s="519">
        <f>'[2]2.2_RebasedTargets_Monetised'!X46</f>
        <v>271.81060650826555</v>
      </c>
      <c r="T33" s="518">
        <f>'[2]2.2_RebasedTargets_Monetised'!AC46</f>
        <v>1283.9456409929985</v>
      </c>
      <c r="U33" s="518">
        <f>'[2]2.2_RebasedTargets_Monetised'!AD46</f>
        <v>8.9859693989100311</v>
      </c>
      <c r="V33" s="518">
        <f>'[2]2.2_RebasedTargets_Monetised'!AE46</f>
        <v>0</v>
      </c>
      <c r="W33" s="518">
        <f>'[2]2.2_RebasedTargets_Monetised'!AF46</f>
        <v>9.9934769757034001</v>
      </c>
      <c r="X33" s="518">
        <f>'[2]2.2_RebasedTargets_Monetised'!AG46</f>
        <v>9.5317682710515701</v>
      </c>
      <c r="Y33" s="519">
        <f>'[2]2.2_RebasedTargets_Monetised'!AH46</f>
        <v>1255.4344263473336</v>
      </c>
      <c r="AA33" s="518">
        <f>'[2]2.2_RebasedTargets_Monetised'!AK46</f>
        <v>-977.12260937079543</v>
      </c>
      <c r="AB33" s="518">
        <f>'[2]2.2_RebasedTargets_Monetised'!AL46</f>
        <v>6.5012104682725624</v>
      </c>
      <c r="AC33" s="518">
        <f>'[2]2.2_RebasedTargets_Monetised'!AM46</f>
        <v>0</v>
      </c>
      <c r="AD33" s="518">
        <f>'[2]2.2_RebasedTargets_Monetised'!AN46</f>
        <v>0</v>
      </c>
      <c r="AE33" s="518">
        <f>'[2]2.2_RebasedTargets_Monetised'!AO46</f>
        <v>0</v>
      </c>
      <c r="AF33" s="519">
        <f>'[2]2.2_RebasedTargets_Monetised'!AP46</f>
        <v>-983.62381983906801</v>
      </c>
      <c r="AG33" s="507"/>
      <c r="AH33" s="518">
        <f>'[2]2.2_RebasedTargets_Monetised'!AR46</f>
        <v>0</v>
      </c>
      <c r="AI33" s="518">
        <f>'[2]2.2_RebasedTargets_Monetised'!AS46</f>
        <v>0</v>
      </c>
      <c r="AJ33" s="518">
        <f>'[2]2.2_RebasedTargets_Monetised'!AT46</f>
        <v>0</v>
      </c>
      <c r="AK33" s="518">
        <f>'[2]2.2_RebasedTargets_Monetised'!AU46</f>
        <v>0</v>
      </c>
      <c r="AL33" s="518">
        <f>'[2]2.2_RebasedTargets_Monetised'!AV46</f>
        <v>0</v>
      </c>
      <c r="AM33" s="519">
        <f>'[2]2.2_RebasedTargets_Monetised'!AW46</f>
        <v>0</v>
      </c>
      <c r="AN33" s="507"/>
      <c r="AO33" s="518">
        <f>'[2]2.2_RebasedTargets_Monetised'!AY46</f>
        <v>-977.12260937079543</v>
      </c>
      <c r="AP33" s="518">
        <f>'[2]2.2_RebasedTargets_Monetised'!AZ46</f>
        <v>6.5012104682725624</v>
      </c>
      <c r="AQ33" s="518">
        <f>'[2]2.2_RebasedTargets_Monetised'!BA46</f>
        <v>0</v>
      </c>
      <c r="AR33" s="518">
        <f>'[2]2.2_RebasedTargets_Monetised'!BB46</f>
        <v>0</v>
      </c>
      <c r="AS33" s="518">
        <f>'[2]2.2_RebasedTargets_Monetised'!BC46</f>
        <v>0</v>
      </c>
      <c r="AT33" s="519">
        <f>'[2]2.2_RebasedTargets_Monetised'!BD46</f>
        <v>-983.62381983906801</v>
      </c>
      <c r="AU33" s="507"/>
      <c r="AV33" s="518">
        <f>'[2]2.2_RebasedTargets_Monetised'!BF46</f>
        <v>0</v>
      </c>
      <c r="AW33" s="518">
        <f>'[2]2.2_RebasedTargets_Monetised'!BG46</f>
        <v>0</v>
      </c>
      <c r="AX33" s="518">
        <f>'[2]2.2_RebasedTargets_Monetised'!BH46</f>
        <v>0</v>
      </c>
      <c r="AY33" s="518">
        <f>'[2]2.2_RebasedTargets_Monetised'!BI46</f>
        <v>0</v>
      </c>
      <c r="AZ33" s="518">
        <f>'[2]2.2_RebasedTargets_Monetised'!BJ46</f>
        <v>0</v>
      </c>
      <c r="BA33" s="519">
        <f>'[2]2.2_RebasedTargets_Monetised'!BK46</f>
        <v>0</v>
      </c>
    </row>
    <row r="34" spans="1:53" ht="25.5">
      <c r="A34" s="520" t="s">
        <v>9</v>
      </c>
      <c r="B34" s="501">
        <v>17</v>
      </c>
      <c r="C34" s="502" t="s">
        <v>16</v>
      </c>
      <c r="D34" s="503" t="s">
        <v>57</v>
      </c>
      <c r="E34" s="521" t="s">
        <v>52</v>
      </c>
      <c r="F34" s="505">
        <f>'[2]2.2_RebasedTargets_Monetised'!I47</f>
        <v>72.760106061949031</v>
      </c>
      <c r="G34" s="505">
        <f>'[2]2.2_RebasedTargets_Monetised'!J47</f>
        <v>4.5324232299125198</v>
      </c>
      <c r="H34" s="505">
        <f>'[2]2.2_RebasedTargets_Monetised'!K47</f>
        <v>68.227682832036507</v>
      </c>
      <c r="I34" s="505">
        <f>'[2]2.2_RebasedTargets_Monetised'!L47</f>
        <v>0</v>
      </c>
      <c r="J34" s="505">
        <f>'[2]2.2_RebasedTargets_Monetised'!M47</f>
        <v>0</v>
      </c>
      <c r="K34" s="506">
        <f>'[2]2.2_RebasedTargets_Monetised'!N47</f>
        <v>0</v>
      </c>
      <c r="M34" s="505">
        <f>'[2]2.2_RebasedTargets_Monetised'!S47</f>
        <v>87.211351277782001</v>
      </c>
      <c r="N34" s="505">
        <f>'[2]2.2_RebasedTargets_Monetised'!T47</f>
        <v>87.211351277782001</v>
      </c>
      <c r="O34" s="505">
        <f>'[2]2.2_RebasedTargets_Monetised'!U47</f>
        <v>0</v>
      </c>
      <c r="P34" s="505">
        <f>'[2]2.2_RebasedTargets_Monetised'!V47</f>
        <v>0</v>
      </c>
      <c r="Q34" s="505">
        <f>'[2]2.2_RebasedTargets_Monetised'!W47</f>
        <v>0</v>
      </c>
      <c r="R34" s="506">
        <f>'[2]2.2_RebasedTargets_Monetised'!X47</f>
        <v>0</v>
      </c>
      <c r="T34" s="505">
        <f>'[2]2.2_RebasedTargets_Monetised'!AC47</f>
        <v>87.211351277782001</v>
      </c>
      <c r="U34" s="505">
        <f>'[2]2.2_RebasedTargets_Monetised'!AD47</f>
        <v>87.211351277782001</v>
      </c>
      <c r="V34" s="505">
        <f>'[2]2.2_RebasedTargets_Monetised'!AE47</f>
        <v>0</v>
      </c>
      <c r="W34" s="505">
        <f>'[2]2.2_RebasedTargets_Monetised'!AF47</f>
        <v>0</v>
      </c>
      <c r="X34" s="505">
        <f>'[2]2.2_RebasedTargets_Monetised'!AG47</f>
        <v>0</v>
      </c>
      <c r="Y34" s="506">
        <f>'[2]2.2_RebasedTargets_Monetised'!AH47</f>
        <v>0</v>
      </c>
      <c r="AA34" s="505">
        <f>'[2]2.2_RebasedTargets_Monetised'!AK47</f>
        <v>0</v>
      </c>
      <c r="AB34" s="505">
        <f>'[2]2.2_RebasedTargets_Monetised'!AL47</f>
        <v>0</v>
      </c>
      <c r="AC34" s="505">
        <f>'[2]2.2_RebasedTargets_Monetised'!AM47</f>
        <v>0</v>
      </c>
      <c r="AD34" s="505">
        <f>'[2]2.2_RebasedTargets_Monetised'!AN47</f>
        <v>0</v>
      </c>
      <c r="AE34" s="505">
        <f>'[2]2.2_RebasedTargets_Monetised'!AO47</f>
        <v>0</v>
      </c>
      <c r="AF34" s="506">
        <f>'[2]2.2_RebasedTargets_Monetised'!AP47</f>
        <v>0</v>
      </c>
      <c r="AG34" s="507"/>
      <c r="AH34" s="505">
        <f>'[2]2.2_RebasedTargets_Monetised'!AR47</f>
        <v>0</v>
      </c>
      <c r="AI34" s="505">
        <f>'[2]2.2_RebasedTargets_Monetised'!AS47</f>
        <v>0</v>
      </c>
      <c r="AJ34" s="505">
        <f>'[2]2.2_RebasedTargets_Monetised'!AT47</f>
        <v>0</v>
      </c>
      <c r="AK34" s="505">
        <f>'[2]2.2_RebasedTargets_Monetised'!AU47</f>
        <v>0</v>
      </c>
      <c r="AL34" s="505">
        <f>'[2]2.2_RebasedTargets_Monetised'!AV47</f>
        <v>0</v>
      </c>
      <c r="AM34" s="506">
        <f>'[2]2.2_RebasedTargets_Monetised'!AW47</f>
        <v>0</v>
      </c>
      <c r="AN34" s="507"/>
      <c r="AO34" s="505">
        <f>'[2]2.2_RebasedTargets_Monetised'!AY47</f>
        <v>0</v>
      </c>
      <c r="AP34" s="505">
        <f>'[2]2.2_RebasedTargets_Monetised'!AZ47</f>
        <v>0</v>
      </c>
      <c r="AQ34" s="505">
        <f>'[2]2.2_RebasedTargets_Monetised'!BA47</f>
        <v>0</v>
      </c>
      <c r="AR34" s="505">
        <f>'[2]2.2_RebasedTargets_Monetised'!BB47</f>
        <v>0</v>
      </c>
      <c r="AS34" s="505">
        <f>'[2]2.2_RebasedTargets_Monetised'!BC47</f>
        <v>0</v>
      </c>
      <c r="AT34" s="506">
        <f>'[2]2.2_RebasedTargets_Monetised'!BD47</f>
        <v>0</v>
      </c>
      <c r="AU34" s="507"/>
      <c r="AV34" s="505">
        <f>'[2]2.2_RebasedTargets_Monetised'!BF47</f>
        <v>0</v>
      </c>
      <c r="AW34" s="505">
        <f>'[2]2.2_RebasedTargets_Monetised'!BG47</f>
        <v>0</v>
      </c>
      <c r="AX34" s="505">
        <f>'[2]2.2_RebasedTargets_Monetised'!BH47</f>
        <v>0</v>
      </c>
      <c r="AY34" s="505">
        <f>'[2]2.2_RebasedTargets_Monetised'!BI47</f>
        <v>0</v>
      </c>
      <c r="AZ34" s="505">
        <f>'[2]2.2_RebasedTargets_Monetised'!BJ47</f>
        <v>0</v>
      </c>
      <c r="BA34" s="506">
        <f>'[2]2.2_RebasedTargets_Monetised'!BK47</f>
        <v>0</v>
      </c>
    </row>
    <row r="35" spans="1:53" ht="13.15">
      <c r="A35" s="508"/>
      <c r="B35" s="509"/>
      <c r="C35" s="510"/>
      <c r="D35" s="511"/>
      <c r="E35" s="504" t="s">
        <v>53</v>
      </c>
      <c r="F35" s="512">
        <f>'[2]2.2_RebasedTargets_Monetised'!I48</f>
        <v>0</v>
      </c>
      <c r="G35" s="512">
        <f>'[2]2.2_RebasedTargets_Monetised'!J48</f>
        <v>0</v>
      </c>
      <c r="H35" s="512">
        <f>'[2]2.2_RebasedTargets_Monetised'!K48</f>
        <v>0</v>
      </c>
      <c r="I35" s="512">
        <f>'[2]2.2_RebasedTargets_Monetised'!L48</f>
        <v>0</v>
      </c>
      <c r="J35" s="512">
        <f>'[2]2.2_RebasedTargets_Monetised'!M48</f>
        <v>0</v>
      </c>
      <c r="K35" s="513">
        <f>'[2]2.2_RebasedTargets_Monetised'!N48</f>
        <v>0</v>
      </c>
      <c r="M35" s="512">
        <f>'[2]2.2_RebasedTargets_Monetised'!S48</f>
        <v>0</v>
      </c>
      <c r="N35" s="512">
        <f>'[2]2.2_RebasedTargets_Monetised'!T48</f>
        <v>0</v>
      </c>
      <c r="O35" s="512">
        <f>'[2]2.2_RebasedTargets_Monetised'!U48</f>
        <v>0</v>
      </c>
      <c r="P35" s="512">
        <f>'[2]2.2_RebasedTargets_Monetised'!V48</f>
        <v>0</v>
      </c>
      <c r="Q35" s="512">
        <f>'[2]2.2_RebasedTargets_Monetised'!W48</f>
        <v>0</v>
      </c>
      <c r="R35" s="513">
        <f>'[2]2.2_RebasedTargets_Monetised'!X48</f>
        <v>0</v>
      </c>
      <c r="T35" s="512">
        <f>'[2]2.2_RebasedTargets_Monetised'!AC48</f>
        <v>0</v>
      </c>
      <c r="U35" s="512">
        <f>'[2]2.2_RebasedTargets_Monetised'!AD48</f>
        <v>0</v>
      </c>
      <c r="V35" s="512">
        <f>'[2]2.2_RebasedTargets_Monetised'!AE48</f>
        <v>0</v>
      </c>
      <c r="W35" s="512">
        <f>'[2]2.2_RebasedTargets_Monetised'!AF48</f>
        <v>0</v>
      </c>
      <c r="X35" s="512">
        <f>'[2]2.2_RebasedTargets_Monetised'!AG48</f>
        <v>0</v>
      </c>
      <c r="Y35" s="513">
        <f>'[2]2.2_RebasedTargets_Monetised'!AH48</f>
        <v>0</v>
      </c>
      <c r="AA35" s="512">
        <f>'[2]2.2_RebasedTargets_Monetised'!AK48</f>
        <v>0</v>
      </c>
      <c r="AB35" s="512">
        <f>'[2]2.2_RebasedTargets_Monetised'!AL48</f>
        <v>0</v>
      </c>
      <c r="AC35" s="512">
        <f>'[2]2.2_RebasedTargets_Monetised'!AM48</f>
        <v>0</v>
      </c>
      <c r="AD35" s="512">
        <f>'[2]2.2_RebasedTargets_Monetised'!AN48</f>
        <v>0</v>
      </c>
      <c r="AE35" s="512">
        <f>'[2]2.2_RebasedTargets_Monetised'!AO48</f>
        <v>0</v>
      </c>
      <c r="AF35" s="513">
        <f>'[2]2.2_RebasedTargets_Monetised'!AP48</f>
        <v>0</v>
      </c>
      <c r="AG35" s="507"/>
      <c r="AH35" s="512">
        <f>'[2]2.2_RebasedTargets_Monetised'!AR48</f>
        <v>0</v>
      </c>
      <c r="AI35" s="512">
        <f>'[2]2.2_RebasedTargets_Monetised'!AS48</f>
        <v>0</v>
      </c>
      <c r="AJ35" s="512">
        <f>'[2]2.2_RebasedTargets_Monetised'!AT48</f>
        <v>0</v>
      </c>
      <c r="AK35" s="512">
        <f>'[2]2.2_RebasedTargets_Monetised'!AU48</f>
        <v>0</v>
      </c>
      <c r="AL35" s="512">
        <f>'[2]2.2_RebasedTargets_Monetised'!AV48</f>
        <v>0</v>
      </c>
      <c r="AM35" s="513">
        <f>'[2]2.2_RebasedTargets_Monetised'!AW48</f>
        <v>0</v>
      </c>
      <c r="AN35" s="507"/>
      <c r="AO35" s="512">
        <f>'[2]2.2_RebasedTargets_Monetised'!AY48</f>
        <v>0</v>
      </c>
      <c r="AP35" s="512">
        <f>'[2]2.2_RebasedTargets_Monetised'!AZ48</f>
        <v>0</v>
      </c>
      <c r="AQ35" s="512">
        <f>'[2]2.2_RebasedTargets_Monetised'!BA48</f>
        <v>0</v>
      </c>
      <c r="AR35" s="512">
        <f>'[2]2.2_RebasedTargets_Monetised'!BB48</f>
        <v>0</v>
      </c>
      <c r="AS35" s="512">
        <f>'[2]2.2_RebasedTargets_Monetised'!BC48</f>
        <v>0</v>
      </c>
      <c r="AT35" s="513">
        <f>'[2]2.2_RebasedTargets_Monetised'!BD48</f>
        <v>0</v>
      </c>
      <c r="AU35" s="507"/>
      <c r="AV35" s="512">
        <f>'[2]2.2_RebasedTargets_Monetised'!BF48</f>
        <v>0</v>
      </c>
      <c r="AW35" s="512">
        <f>'[2]2.2_RebasedTargets_Monetised'!BG48</f>
        <v>0</v>
      </c>
      <c r="AX35" s="512">
        <f>'[2]2.2_RebasedTargets_Monetised'!BH48</f>
        <v>0</v>
      </c>
      <c r="AY35" s="512">
        <f>'[2]2.2_RebasedTargets_Monetised'!BI48</f>
        <v>0</v>
      </c>
      <c r="AZ35" s="512">
        <f>'[2]2.2_RebasedTargets_Monetised'!BJ48</f>
        <v>0</v>
      </c>
      <c r="BA35" s="513">
        <f>'[2]2.2_RebasedTargets_Monetised'!BK48</f>
        <v>0</v>
      </c>
    </row>
    <row r="36" spans="1:53" ht="13.15">
      <c r="A36" s="508"/>
      <c r="B36" s="509"/>
      <c r="C36" s="510"/>
      <c r="D36" s="511"/>
      <c r="E36" s="504" t="s">
        <v>54</v>
      </c>
      <c r="F36" s="512">
        <f>'[2]2.2_RebasedTargets_Monetised'!I49</f>
        <v>13.131407341212849</v>
      </c>
      <c r="G36" s="512">
        <f>'[2]2.2_RebasedTargets_Monetised'!J49</f>
        <v>13.131407341212849</v>
      </c>
      <c r="H36" s="512">
        <f>'[2]2.2_RebasedTargets_Monetised'!K49</f>
        <v>0</v>
      </c>
      <c r="I36" s="512">
        <f>'[2]2.2_RebasedTargets_Monetised'!L49</f>
        <v>0</v>
      </c>
      <c r="J36" s="512">
        <f>'[2]2.2_RebasedTargets_Monetised'!M49</f>
        <v>0</v>
      </c>
      <c r="K36" s="513">
        <f>'[2]2.2_RebasedTargets_Monetised'!N49</f>
        <v>0</v>
      </c>
      <c r="M36" s="512">
        <f>'[2]2.2_RebasedTargets_Monetised'!S49</f>
        <v>52.834489319649748</v>
      </c>
      <c r="N36" s="512">
        <f>'[2]2.2_RebasedTargets_Monetised'!T49</f>
        <v>13.120467711658439</v>
      </c>
      <c r="O36" s="512">
        <f>'[2]2.2_RebasedTargets_Monetised'!U49</f>
        <v>39.714021607991313</v>
      </c>
      <c r="P36" s="512">
        <f>'[2]2.2_RebasedTargets_Monetised'!V49</f>
        <v>0</v>
      </c>
      <c r="Q36" s="512">
        <f>'[2]2.2_RebasedTargets_Monetised'!W49</f>
        <v>0</v>
      </c>
      <c r="R36" s="513">
        <f>'[2]2.2_RebasedTargets_Monetised'!X49</f>
        <v>0</v>
      </c>
      <c r="T36" s="512">
        <f>'[2]2.2_RebasedTargets_Monetised'!AC49</f>
        <v>947.23185555583211</v>
      </c>
      <c r="U36" s="512">
        <f>'[2]2.2_RebasedTargets_Monetised'!AD49</f>
        <v>0</v>
      </c>
      <c r="V36" s="512">
        <f>'[2]2.2_RebasedTargets_Monetised'!AE49</f>
        <v>0</v>
      </c>
      <c r="W36" s="512">
        <f>'[2]2.2_RebasedTargets_Monetised'!AF49</f>
        <v>0</v>
      </c>
      <c r="X36" s="512">
        <f>'[2]2.2_RebasedTargets_Monetised'!AG49</f>
        <v>0</v>
      </c>
      <c r="Y36" s="513">
        <f>'[2]2.2_RebasedTargets_Monetised'!AH49</f>
        <v>947.23185555583211</v>
      </c>
      <c r="AA36" s="512">
        <f>'[2]2.2_RebasedTargets_Monetised'!AK49</f>
        <v>-894.39736623618239</v>
      </c>
      <c r="AB36" s="512">
        <f>'[2]2.2_RebasedTargets_Monetised'!AL49</f>
        <v>13.120467711658439</v>
      </c>
      <c r="AC36" s="512">
        <f>'[2]2.2_RebasedTargets_Monetised'!AM49</f>
        <v>39.714021607991313</v>
      </c>
      <c r="AD36" s="512">
        <f>'[2]2.2_RebasedTargets_Monetised'!AN49</f>
        <v>0</v>
      </c>
      <c r="AE36" s="512">
        <f>'[2]2.2_RebasedTargets_Monetised'!AO49</f>
        <v>0</v>
      </c>
      <c r="AF36" s="513">
        <f>'[2]2.2_RebasedTargets_Monetised'!AP49</f>
        <v>-947.23185555583211</v>
      </c>
      <c r="AG36" s="507"/>
      <c r="AH36" s="512">
        <f>'[2]2.2_RebasedTargets_Monetised'!AR49</f>
        <v>0</v>
      </c>
      <c r="AI36" s="512">
        <f>'[2]2.2_RebasedTargets_Monetised'!AS49</f>
        <v>0</v>
      </c>
      <c r="AJ36" s="512">
        <f>'[2]2.2_RebasedTargets_Monetised'!AT49</f>
        <v>0</v>
      </c>
      <c r="AK36" s="512">
        <f>'[2]2.2_RebasedTargets_Monetised'!AU49</f>
        <v>0</v>
      </c>
      <c r="AL36" s="512">
        <f>'[2]2.2_RebasedTargets_Monetised'!AV49</f>
        <v>0</v>
      </c>
      <c r="AM36" s="513">
        <f>'[2]2.2_RebasedTargets_Monetised'!AW49</f>
        <v>0</v>
      </c>
      <c r="AN36" s="507"/>
      <c r="AO36" s="512">
        <f>'[2]2.2_RebasedTargets_Monetised'!AY49</f>
        <v>-894.39736623618239</v>
      </c>
      <c r="AP36" s="512">
        <f>'[2]2.2_RebasedTargets_Monetised'!AZ49</f>
        <v>13.120467711658439</v>
      </c>
      <c r="AQ36" s="512">
        <f>'[2]2.2_RebasedTargets_Monetised'!BA49</f>
        <v>39.714021607991313</v>
      </c>
      <c r="AR36" s="512">
        <f>'[2]2.2_RebasedTargets_Monetised'!BB49</f>
        <v>0</v>
      </c>
      <c r="AS36" s="512">
        <f>'[2]2.2_RebasedTargets_Monetised'!BC49</f>
        <v>0</v>
      </c>
      <c r="AT36" s="513">
        <f>'[2]2.2_RebasedTargets_Monetised'!BD49</f>
        <v>-947.23185555583211</v>
      </c>
      <c r="AU36" s="507"/>
      <c r="AV36" s="512">
        <f>'[2]2.2_RebasedTargets_Monetised'!BF49</f>
        <v>0</v>
      </c>
      <c r="AW36" s="512">
        <f>'[2]2.2_RebasedTargets_Monetised'!BG49</f>
        <v>0</v>
      </c>
      <c r="AX36" s="512">
        <f>'[2]2.2_RebasedTargets_Monetised'!BH49</f>
        <v>0</v>
      </c>
      <c r="AY36" s="512">
        <f>'[2]2.2_RebasedTargets_Monetised'!BI49</f>
        <v>0</v>
      </c>
      <c r="AZ36" s="512">
        <f>'[2]2.2_RebasedTargets_Monetised'!BJ49</f>
        <v>0</v>
      </c>
      <c r="BA36" s="513">
        <f>'[2]2.2_RebasedTargets_Monetised'!BK49</f>
        <v>0</v>
      </c>
    </row>
    <row r="37" spans="1:53" ht="13.5" thickBot="1">
      <c r="A37" s="508"/>
      <c r="B37" s="514"/>
      <c r="C37" s="515"/>
      <c r="D37" s="516"/>
      <c r="E37" s="517" t="s">
        <v>55</v>
      </c>
      <c r="F37" s="518">
        <f>'[2]2.2_RebasedTargets_Monetised'!I50</f>
        <v>257.03854062238156</v>
      </c>
      <c r="G37" s="518">
        <f>'[2]2.2_RebasedTargets_Monetised'!J50</f>
        <v>11.762530089769001</v>
      </c>
      <c r="H37" s="518">
        <f>'[2]2.2_RebasedTargets_Monetised'!K50</f>
        <v>0</v>
      </c>
      <c r="I37" s="518">
        <f>'[2]2.2_RebasedTargets_Monetised'!L50</f>
        <v>0</v>
      </c>
      <c r="J37" s="518">
        <f>'[2]2.2_RebasedTargets_Monetised'!M50</f>
        <v>0</v>
      </c>
      <c r="K37" s="519">
        <f>'[2]2.2_RebasedTargets_Monetised'!N50</f>
        <v>245.27601053261259</v>
      </c>
      <c r="M37" s="518">
        <f>'[2]2.2_RebasedTargets_Monetised'!S50</f>
        <v>387.26675962296014</v>
      </c>
      <c r="N37" s="518">
        <f>'[2]2.2_RebasedTargets_Monetised'!T50</f>
        <v>0</v>
      </c>
      <c r="O37" s="518">
        <f>'[2]2.2_RebasedTargets_Monetised'!U50</f>
        <v>75.481069485117104</v>
      </c>
      <c r="P37" s="518">
        <f>'[2]2.2_RebasedTargets_Monetised'!V50</f>
        <v>0</v>
      </c>
      <c r="Q37" s="518">
        <f>'[2]2.2_RebasedTargets_Monetised'!W50</f>
        <v>40.971153511368797</v>
      </c>
      <c r="R37" s="519">
        <f>'[2]2.2_RebasedTargets_Monetised'!X50</f>
        <v>270.81453662647425</v>
      </c>
      <c r="T37" s="518">
        <f>'[2]2.2_RebasedTargets_Monetised'!AC50</f>
        <v>1994.3226771414252</v>
      </c>
      <c r="U37" s="518">
        <f>'[2]2.2_RebasedTargets_Monetised'!AD50</f>
        <v>0</v>
      </c>
      <c r="V37" s="518">
        <f>'[2]2.2_RebasedTargets_Monetised'!AE50</f>
        <v>75.481069485117104</v>
      </c>
      <c r="W37" s="518">
        <f>'[2]2.2_RebasedTargets_Monetised'!AF50</f>
        <v>0</v>
      </c>
      <c r="X37" s="518">
        <f>'[2]2.2_RebasedTargets_Monetised'!AG50</f>
        <v>40.971153511368797</v>
      </c>
      <c r="Y37" s="519">
        <f>'[2]2.2_RebasedTargets_Monetised'!AH50</f>
        <v>1877.8704541449392</v>
      </c>
      <c r="AA37" s="518">
        <f>'[2]2.2_RebasedTargets_Monetised'!AK50</f>
        <v>-1607.0559175184649</v>
      </c>
      <c r="AB37" s="518">
        <f>'[2]2.2_RebasedTargets_Monetised'!AL50</f>
        <v>0</v>
      </c>
      <c r="AC37" s="518">
        <f>'[2]2.2_RebasedTargets_Monetised'!AM50</f>
        <v>0</v>
      </c>
      <c r="AD37" s="518">
        <f>'[2]2.2_RebasedTargets_Monetised'!AN50</f>
        <v>0</v>
      </c>
      <c r="AE37" s="518">
        <f>'[2]2.2_RebasedTargets_Monetised'!AO50</f>
        <v>0</v>
      </c>
      <c r="AF37" s="519">
        <f>'[2]2.2_RebasedTargets_Monetised'!AP50</f>
        <v>-1607.0559175184649</v>
      </c>
      <c r="AG37" s="507"/>
      <c r="AH37" s="518">
        <f>'[2]2.2_RebasedTargets_Monetised'!AR50</f>
        <v>0</v>
      </c>
      <c r="AI37" s="518">
        <f>'[2]2.2_RebasedTargets_Monetised'!AS50</f>
        <v>0</v>
      </c>
      <c r="AJ37" s="518">
        <f>'[2]2.2_RebasedTargets_Monetised'!AT50</f>
        <v>0</v>
      </c>
      <c r="AK37" s="518">
        <f>'[2]2.2_RebasedTargets_Monetised'!AU50</f>
        <v>0</v>
      </c>
      <c r="AL37" s="518">
        <f>'[2]2.2_RebasedTargets_Monetised'!AV50</f>
        <v>0</v>
      </c>
      <c r="AM37" s="519">
        <f>'[2]2.2_RebasedTargets_Monetised'!AW50</f>
        <v>0</v>
      </c>
      <c r="AN37" s="507"/>
      <c r="AO37" s="518">
        <f>'[2]2.2_RebasedTargets_Monetised'!AY50</f>
        <v>-1607.0559175184649</v>
      </c>
      <c r="AP37" s="518">
        <f>'[2]2.2_RebasedTargets_Monetised'!AZ50</f>
        <v>0</v>
      </c>
      <c r="AQ37" s="518">
        <f>'[2]2.2_RebasedTargets_Monetised'!BA50</f>
        <v>0</v>
      </c>
      <c r="AR37" s="518">
        <f>'[2]2.2_RebasedTargets_Monetised'!BB50</f>
        <v>0</v>
      </c>
      <c r="AS37" s="518">
        <f>'[2]2.2_RebasedTargets_Monetised'!BC50</f>
        <v>0</v>
      </c>
      <c r="AT37" s="519">
        <f>'[2]2.2_RebasedTargets_Monetised'!BD50</f>
        <v>-1607.0559175184649</v>
      </c>
      <c r="AU37" s="507"/>
      <c r="AV37" s="518">
        <f>'[2]2.2_RebasedTargets_Monetised'!BF50</f>
        <v>0</v>
      </c>
      <c r="AW37" s="518">
        <f>'[2]2.2_RebasedTargets_Monetised'!BG50</f>
        <v>0</v>
      </c>
      <c r="AX37" s="518">
        <f>'[2]2.2_RebasedTargets_Monetised'!BH50</f>
        <v>0</v>
      </c>
      <c r="AY37" s="518">
        <f>'[2]2.2_RebasedTargets_Monetised'!BI50</f>
        <v>0</v>
      </c>
      <c r="AZ37" s="518">
        <f>'[2]2.2_RebasedTargets_Monetised'!BJ50</f>
        <v>0</v>
      </c>
      <c r="BA37" s="519">
        <f>'[2]2.2_RebasedTargets_Monetised'!BK50</f>
        <v>0</v>
      </c>
    </row>
    <row r="38" spans="1:53" ht="25.5">
      <c r="A38" s="520" t="s">
        <v>9</v>
      </c>
      <c r="B38" s="501">
        <v>20</v>
      </c>
      <c r="C38" s="502" t="s">
        <v>17</v>
      </c>
      <c r="D38" s="503" t="s">
        <v>57</v>
      </c>
      <c r="E38" s="521" t="s">
        <v>52</v>
      </c>
      <c r="F38" s="505">
        <f>'[2]2.2_RebasedTargets_Monetised'!I51</f>
        <v>7.9472661766053898</v>
      </c>
      <c r="G38" s="505">
        <f>'[2]2.2_RebasedTargets_Monetised'!J51</f>
        <v>7.9472661766053898</v>
      </c>
      <c r="H38" s="505">
        <f>'[2]2.2_RebasedTargets_Monetised'!K51</f>
        <v>0</v>
      </c>
      <c r="I38" s="505">
        <f>'[2]2.2_RebasedTargets_Monetised'!L51</f>
        <v>0</v>
      </c>
      <c r="J38" s="505">
        <f>'[2]2.2_RebasedTargets_Monetised'!M51</f>
        <v>0</v>
      </c>
      <c r="K38" s="506">
        <f>'[2]2.2_RebasedTargets_Monetised'!N51</f>
        <v>0</v>
      </c>
      <c r="M38" s="505">
        <f>'[2]2.2_RebasedTargets_Monetised'!S51</f>
        <v>12.117527894070699</v>
      </c>
      <c r="N38" s="505">
        <f>'[2]2.2_RebasedTargets_Monetised'!T51</f>
        <v>0</v>
      </c>
      <c r="O38" s="505">
        <f>'[2]2.2_RebasedTargets_Monetised'!U51</f>
        <v>0</v>
      </c>
      <c r="P38" s="505">
        <f>'[2]2.2_RebasedTargets_Monetised'!V51</f>
        <v>0</v>
      </c>
      <c r="Q38" s="505">
        <f>'[2]2.2_RebasedTargets_Monetised'!W51</f>
        <v>0</v>
      </c>
      <c r="R38" s="506">
        <f>'[2]2.2_RebasedTargets_Monetised'!X51</f>
        <v>12.117527894070699</v>
      </c>
      <c r="T38" s="505">
        <f>'[2]2.2_RebasedTargets_Monetised'!AC51</f>
        <v>12.117527894070699</v>
      </c>
      <c r="U38" s="505">
        <f>'[2]2.2_RebasedTargets_Monetised'!AD51</f>
        <v>0</v>
      </c>
      <c r="V38" s="505">
        <f>'[2]2.2_RebasedTargets_Monetised'!AE51</f>
        <v>0</v>
      </c>
      <c r="W38" s="505">
        <f>'[2]2.2_RebasedTargets_Monetised'!AF51</f>
        <v>0</v>
      </c>
      <c r="X38" s="505">
        <f>'[2]2.2_RebasedTargets_Monetised'!AG51</f>
        <v>0</v>
      </c>
      <c r="Y38" s="506">
        <f>'[2]2.2_RebasedTargets_Monetised'!AH51</f>
        <v>12.117527894070699</v>
      </c>
      <c r="AA38" s="505">
        <f>'[2]2.2_RebasedTargets_Monetised'!AK51</f>
        <v>0</v>
      </c>
      <c r="AB38" s="505">
        <f>'[2]2.2_RebasedTargets_Monetised'!AL51</f>
        <v>0</v>
      </c>
      <c r="AC38" s="505">
        <f>'[2]2.2_RebasedTargets_Monetised'!AM51</f>
        <v>0</v>
      </c>
      <c r="AD38" s="505">
        <f>'[2]2.2_RebasedTargets_Monetised'!AN51</f>
        <v>0</v>
      </c>
      <c r="AE38" s="505">
        <f>'[2]2.2_RebasedTargets_Monetised'!AO51</f>
        <v>0</v>
      </c>
      <c r="AF38" s="506">
        <f>'[2]2.2_RebasedTargets_Monetised'!AP51</f>
        <v>0</v>
      </c>
      <c r="AG38" s="507"/>
      <c r="AH38" s="505">
        <f>'[2]2.2_RebasedTargets_Monetised'!AR51</f>
        <v>0</v>
      </c>
      <c r="AI38" s="505">
        <f>'[2]2.2_RebasedTargets_Monetised'!AS51</f>
        <v>0</v>
      </c>
      <c r="AJ38" s="505">
        <f>'[2]2.2_RebasedTargets_Monetised'!AT51</f>
        <v>0</v>
      </c>
      <c r="AK38" s="505">
        <f>'[2]2.2_RebasedTargets_Monetised'!AU51</f>
        <v>0</v>
      </c>
      <c r="AL38" s="505">
        <f>'[2]2.2_RebasedTargets_Monetised'!AV51</f>
        <v>0</v>
      </c>
      <c r="AM38" s="506">
        <f>'[2]2.2_RebasedTargets_Monetised'!AW51</f>
        <v>0</v>
      </c>
      <c r="AN38" s="507"/>
      <c r="AO38" s="505">
        <f>'[2]2.2_RebasedTargets_Monetised'!AY51</f>
        <v>0</v>
      </c>
      <c r="AP38" s="505">
        <f>'[2]2.2_RebasedTargets_Monetised'!AZ51</f>
        <v>0</v>
      </c>
      <c r="AQ38" s="505">
        <f>'[2]2.2_RebasedTargets_Monetised'!BA51</f>
        <v>0</v>
      </c>
      <c r="AR38" s="505">
        <f>'[2]2.2_RebasedTargets_Monetised'!BB51</f>
        <v>0</v>
      </c>
      <c r="AS38" s="505">
        <f>'[2]2.2_RebasedTargets_Monetised'!BC51</f>
        <v>0</v>
      </c>
      <c r="AT38" s="506">
        <f>'[2]2.2_RebasedTargets_Monetised'!BD51</f>
        <v>0</v>
      </c>
      <c r="AU38" s="507"/>
      <c r="AV38" s="505">
        <f>'[2]2.2_RebasedTargets_Monetised'!BF51</f>
        <v>0</v>
      </c>
      <c r="AW38" s="505">
        <f>'[2]2.2_RebasedTargets_Monetised'!BG51</f>
        <v>0</v>
      </c>
      <c r="AX38" s="505">
        <f>'[2]2.2_RebasedTargets_Monetised'!BH51</f>
        <v>0</v>
      </c>
      <c r="AY38" s="505">
        <f>'[2]2.2_RebasedTargets_Monetised'!BI51</f>
        <v>0</v>
      </c>
      <c r="AZ38" s="505">
        <f>'[2]2.2_RebasedTargets_Monetised'!BJ51</f>
        <v>0</v>
      </c>
      <c r="BA38" s="506">
        <f>'[2]2.2_RebasedTargets_Monetised'!BK51</f>
        <v>0</v>
      </c>
    </row>
    <row r="39" spans="1:53" ht="13.15">
      <c r="A39" s="508"/>
      <c r="B39" s="509"/>
      <c r="C39" s="510"/>
      <c r="D39" s="511"/>
      <c r="E39" s="504" t="s">
        <v>53</v>
      </c>
      <c r="F39" s="512">
        <f>'[2]2.2_RebasedTargets_Monetised'!I52</f>
        <v>0</v>
      </c>
      <c r="G39" s="512">
        <f>'[2]2.2_RebasedTargets_Monetised'!J52</f>
        <v>0</v>
      </c>
      <c r="H39" s="512">
        <f>'[2]2.2_RebasedTargets_Monetised'!K52</f>
        <v>0</v>
      </c>
      <c r="I39" s="512">
        <f>'[2]2.2_RebasedTargets_Monetised'!L52</f>
        <v>0</v>
      </c>
      <c r="J39" s="512">
        <f>'[2]2.2_RebasedTargets_Monetised'!M52</f>
        <v>0</v>
      </c>
      <c r="K39" s="513">
        <f>'[2]2.2_RebasedTargets_Monetised'!N52</f>
        <v>0</v>
      </c>
      <c r="M39" s="512">
        <f>'[2]2.2_RebasedTargets_Monetised'!S52</f>
        <v>0</v>
      </c>
      <c r="N39" s="512">
        <f>'[2]2.2_RebasedTargets_Monetised'!T52</f>
        <v>0</v>
      </c>
      <c r="O39" s="512">
        <f>'[2]2.2_RebasedTargets_Monetised'!U52</f>
        <v>0</v>
      </c>
      <c r="P39" s="512">
        <f>'[2]2.2_RebasedTargets_Monetised'!V52</f>
        <v>0</v>
      </c>
      <c r="Q39" s="512">
        <f>'[2]2.2_RebasedTargets_Monetised'!W52</f>
        <v>0</v>
      </c>
      <c r="R39" s="513">
        <f>'[2]2.2_RebasedTargets_Monetised'!X52</f>
        <v>0</v>
      </c>
      <c r="T39" s="512">
        <f>'[2]2.2_RebasedTargets_Monetised'!AC52</f>
        <v>0</v>
      </c>
      <c r="U39" s="512">
        <f>'[2]2.2_RebasedTargets_Monetised'!AD52</f>
        <v>0</v>
      </c>
      <c r="V39" s="512">
        <f>'[2]2.2_RebasedTargets_Monetised'!AE52</f>
        <v>0</v>
      </c>
      <c r="W39" s="512">
        <f>'[2]2.2_RebasedTargets_Monetised'!AF52</f>
        <v>0</v>
      </c>
      <c r="X39" s="512">
        <f>'[2]2.2_RebasedTargets_Monetised'!AG52</f>
        <v>0</v>
      </c>
      <c r="Y39" s="513">
        <f>'[2]2.2_RebasedTargets_Monetised'!AH52</f>
        <v>0</v>
      </c>
      <c r="AA39" s="512">
        <f>'[2]2.2_RebasedTargets_Monetised'!AK52</f>
        <v>0</v>
      </c>
      <c r="AB39" s="512">
        <f>'[2]2.2_RebasedTargets_Monetised'!AL52</f>
        <v>0</v>
      </c>
      <c r="AC39" s="512">
        <f>'[2]2.2_RebasedTargets_Monetised'!AM52</f>
        <v>0</v>
      </c>
      <c r="AD39" s="512">
        <f>'[2]2.2_RebasedTargets_Monetised'!AN52</f>
        <v>0</v>
      </c>
      <c r="AE39" s="512">
        <f>'[2]2.2_RebasedTargets_Monetised'!AO52</f>
        <v>0</v>
      </c>
      <c r="AF39" s="513">
        <f>'[2]2.2_RebasedTargets_Monetised'!AP52</f>
        <v>0</v>
      </c>
      <c r="AG39" s="507"/>
      <c r="AH39" s="512">
        <f>'[2]2.2_RebasedTargets_Monetised'!AR52</f>
        <v>0</v>
      </c>
      <c r="AI39" s="512">
        <f>'[2]2.2_RebasedTargets_Monetised'!AS52</f>
        <v>0</v>
      </c>
      <c r="AJ39" s="512">
        <f>'[2]2.2_RebasedTargets_Monetised'!AT52</f>
        <v>0</v>
      </c>
      <c r="AK39" s="512">
        <f>'[2]2.2_RebasedTargets_Monetised'!AU52</f>
        <v>0</v>
      </c>
      <c r="AL39" s="512">
        <f>'[2]2.2_RebasedTargets_Monetised'!AV52</f>
        <v>0</v>
      </c>
      <c r="AM39" s="513">
        <f>'[2]2.2_RebasedTargets_Monetised'!AW52</f>
        <v>0</v>
      </c>
      <c r="AN39" s="507"/>
      <c r="AO39" s="512">
        <f>'[2]2.2_RebasedTargets_Monetised'!AY52</f>
        <v>0</v>
      </c>
      <c r="AP39" s="512">
        <f>'[2]2.2_RebasedTargets_Monetised'!AZ52</f>
        <v>0</v>
      </c>
      <c r="AQ39" s="512">
        <f>'[2]2.2_RebasedTargets_Monetised'!BA52</f>
        <v>0</v>
      </c>
      <c r="AR39" s="512">
        <f>'[2]2.2_RebasedTargets_Monetised'!BB52</f>
        <v>0</v>
      </c>
      <c r="AS39" s="512">
        <f>'[2]2.2_RebasedTargets_Monetised'!BC52</f>
        <v>0</v>
      </c>
      <c r="AT39" s="513">
        <f>'[2]2.2_RebasedTargets_Monetised'!BD52</f>
        <v>0</v>
      </c>
      <c r="AU39" s="507"/>
      <c r="AV39" s="512">
        <f>'[2]2.2_RebasedTargets_Monetised'!BF52</f>
        <v>0</v>
      </c>
      <c r="AW39" s="512">
        <f>'[2]2.2_RebasedTargets_Monetised'!BG52</f>
        <v>0</v>
      </c>
      <c r="AX39" s="512">
        <f>'[2]2.2_RebasedTargets_Monetised'!BH52</f>
        <v>0</v>
      </c>
      <c r="AY39" s="512">
        <f>'[2]2.2_RebasedTargets_Monetised'!BI52</f>
        <v>0</v>
      </c>
      <c r="AZ39" s="512">
        <f>'[2]2.2_RebasedTargets_Monetised'!BJ52</f>
        <v>0</v>
      </c>
      <c r="BA39" s="513">
        <f>'[2]2.2_RebasedTargets_Monetised'!BK52</f>
        <v>0</v>
      </c>
    </row>
    <row r="40" spans="1:53" ht="13.15">
      <c r="A40" s="508"/>
      <c r="B40" s="509"/>
      <c r="C40" s="510"/>
      <c r="D40" s="511"/>
      <c r="E40" s="504" t="s">
        <v>54</v>
      </c>
      <c r="F40" s="512">
        <f>'[2]2.2_RebasedTargets_Monetised'!I53</f>
        <v>0</v>
      </c>
      <c r="G40" s="512">
        <f>'[2]2.2_RebasedTargets_Monetised'!J53</f>
        <v>0</v>
      </c>
      <c r="H40" s="512">
        <f>'[2]2.2_RebasedTargets_Monetised'!K53</f>
        <v>0</v>
      </c>
      <c r="I40" s="512">
        <f>'[2]2.2_RebasedTargets_Monetised'!L53</f>
        <v>0</v>
      </c>
      <c r="J40" s="512">
        <f>'[2]2.2_RebasedTargets_Monetised'!M53</f>
        <v>0</v>
      </c>
      <c r="K40" s="513">
        <f>'[2]2.2_RebasedTargets_Monetised'!N53</f>
        <v>0</v>
      </c>
      <c r="M40" s="512">
        <f>'[2]2.2_RebasedTargets_Monetised'!S53</f>
        <v>0</v>
      </c>
      <c r="N40" s="512">
        <f>'[2]2.2_RebasedTargets_Monetised'!T53</f>
        <v>0</v>
      </c>
      <c r="O40" s="512">
        <f>'[2]2.2_RebasedTargets_Monetised'!U53</f>
        <v>0</v>
      </c>
      <c r="P40" s="512">
        <f>'[2]2.2_RebasedTargets_Monetised'!V53</f>
        <v>0</v>
      </c>
      <c r="Q40" s="512">
        <f>'[2]2.2_RebasedTargets_Monetised'!W53</f>
        <v>0</v>
      </c>
      <c r="R40" s="513">
        <f>'[2]2.2_RebasedTargets_Monetised'!X53</f>
        <v>0</v>
      </c>
      <c r="T40" s="512">
        <f>'[2]2.2_RebasedTargets_Monetised'!AC53</f>
        <v>0</v>
      </c>
      <c r="U40" s="512">
        <f>'[2]2.2_RebasedTargets_Monetised'!AD53</f>
        <v>0</v>
      </c>
      <c r="V40" s="512">
        <f>'[2]2.2_RebasedTargets_Monetised'!AE53</f>
        <v>0</v>
      </c>
      <c r="W40" s="512">
        <f>'[2]2.2_RebasedTargets_Monetised'!AF53</f>
        <v>0</v>
      </c>
      <c r="X40" s="512">
        <f>'[2]2.2_RebasedTargets_Monetised'!AG53</f>
        <v>0</v>
      </c>
      <c r="Y40" s="513">
        <f>'[2]2.2_RebasedTargets_Monetised'!AH53</f>
        <v>0</v>
      </c>
      <c r="AA40" s="512">
        <f>'[2]2.2_RebasedTargets_Monetised'!AK53</f>
        <v>0</v>
      </c>
      <c r="AB40" s="512">
        <f>'[2]2.2_RebasedTargets_Monetised'!AL53</f>
        <v>0</v>
      </c>
      <c r="AC40" s="512">
        <f>'[2]2.2_RebasedTargets_Monetised'!AM53</f>
        <v>0</v>
      </c>
      <c r="AD40" s="512">
        <f>'[2]2.2_RebasedTargets_Monetised'!AN53</f>
        <v>0</v>
      </c>
      <c r="AE40" s="512">
        <f>'[2]2.2_RebasedTargets_Monetised'!AO53</f>
        <v>0</v>
      </c>
      <c r="AF40" s="513">
        <f>'[2]2.2_RebasedTargets_Monetised'!AP53</f>
        <v>0</v>
      </c>
      <c r="AG40" s="507"/>
      <c r="AH40" s="512">
        <f>'[2]2.2_RebasedTargets_Monetised'!AR53</f>
        <v>0</v>
      </c>
      <c r="AI40" s="512">
        <f>'[2]2.2_RebasedTargets_Monetised'!AS53</f>
        <v>0</v>
      </c>
      <c r="AJ40" s="512">
        <f>'[2]2.2_RebasedTargets_Monetised'!AT53</f>
        <v>0</v>
      </c>
      <c r="AK40" s="512">
        <f>'[2]2.2_RebasedTargets_Monetised'!AU53</f>
        <v>0</v>
      </c>
      <c r="AL40" s="512">
        <f>'[2]2.2_RebasedTargets_Monetised'!AV53</f>
        <v>0</v>
      </c>
      <c r="AM40" s="513">
        <f>'[2]2.2_RebasedTargets_Monetised'!AW53</f>
        <v>0</v>
      </c>
      <c r="AN40" s="507"/>
      <c r="AO40" s="512">
        <f>'[2]2.2_RebasedTargets_Monetised'!AY53</f>
        <v>0</v>
      </c>
      <c r="AP40" s="512">
        <f>'[2]2.2_RebasedTargets_Monetised'!AZ53</f>
        <v>0</v>
      </c>
      <c r="AQ40" s="512">
        <f>'[2]2.2_RebasedTargets_Monetised'!BA53</f>
        <v>0</v>
      </c>
      <c r="AR40" s="512">
        <f>'[2]2.2_RebasedTargets_Monetised'!BB53</f>
        <v>0</v>
      </c>
      <c r="AS40" s="512">
        <f>'[2]2.2_RebasedTargets_Monetised'!BC53</f>
        <v>0</v>
      </c>
      <c r="AT40" s="513">
        <f>'[2]2.2_RebasedTargets_Monetised'!BD53</f>
        <v>0</v>
      </c>
      <c r="AU40" s="507"/>
      <c r="AV40" s="512">
        <f>'[2]2.2_RebasedTargets_Monetised'!BF53</f>
        <v>0</v>
      </c>
      <c r="AW40" s="512">
        <f>'[2]2.2_RebasedTargets_Monetised'!BG53</f>
        <v>0</v>
      </c>
      <c r="AX40" s="512">
        <f>'[2]2.2_RebasedTargets_Monetised'!BH53</f>
        <v>0</v>
      </c>
      <c r="AY40" s="512">
        <f>'[2]2.2_RebasedTargets_Monetised'!BI53</f>
        <v>0</v>
      </c>
      <c r="AZ40" s="512">
        <f>'[2]2.2_RebasedTargets_Monetised'!BJ53</f>
        <v>0</v>
      </c>
      <c r="BA40" s="513">
        <f>'[2]2.2_RebasedTargets_Monetised'!BK53</f>
        <v>0</v>
      </c>
    </row>
    <row r="41" spans="1:53" ht="13.5" thickBot="1">
      <c r="A41" s="508"/>
      <c r="B41" s="514"/>
      <c r="C41" s="515"/>
      <c r="D41" s="516"/>
      <c r="E41" s="517" t="s">
        <v>55</v>
      </c>
      <c r="F41" s="518">
        <f>'[2]2.2_RebasedTargets_Monetised'!I54</f>
        <v>136.43988278642706</v>
      </c>
      <c r="G41" s="518">
        <f>'[2]2.2_RebasedTargets_Monetised'!J54</f>
        <v>0</v>
      </c>
      <c r="H41" s="518">
        <f>'[2]2.2_RebasedTargets_Monetised'!K54</f>
        <v>0</v>
      </c>
      <c r="I41" s="518">
        <f>'[2]2.2_RebasedTargets_Monetised'!L54</f>
        <v>0</v>
      </c>
      <c r="J41" s="518">
        <f>'[2]2.2_RebasedTargets_Monetised'!M54</f>
        <v>0</v>
      </c>
      <c r="K41" s="519">
        <f>'[2]2.2_RebasedTargets_Monetised'!N54</f>
        <v>136.43988278642706</v>
      </c>
      <c r="M41" s="518">
        <f>'[2]2.2_RebasedTargets_Monetised'!S54</f>
        <v>359.06153946945216</v>
      </c>
      <c r="N41" s="518">
        <f>'[2]2.2_RebasedTargets_Monetised'!T54</f>
        <v>3.775378609964076</v>
      </c>
      <c r="O41" s="518">
        <f>'[2]2.2_RebasedTargets_Monetised'!U54</f>
        <v>0</v>
      </c>
      <c r="P41" s="518">
        <f>'[2]2.2_RebasedTargets_Monetised'!V54</f>
        <v>0</v>
      </c>
      <c r="Q41" s="518">
        <f>'[2]2.2_RebasedTargets_Monetised'!W54</f>
        <v>0</v>
      </c>
      <c r="R41" s="519">
        <f>'[2]2.2_RebasedTargets_Monetised'!X54</f>
        <v>355.28616085948806</v>
      </c>
      <c r="T41" s="518">
        <f>'[2]2.2_RebasedTargets_Monetised'!AC54</f>
        <v>849.18997831396064</v>
      </c>
      <c r="U41" s="518">
        <f>'[2]2.2_RebasedTargets_Monetised'!AD54</f>
        <v>0</v>
      </c>
      <c r="V41" s="518">
        <f>'[2]2.2_RebasedTargets_Monetised'!AE54</f>
        <v>0</v>
      </c>
      <c r="W41" s="518">
        <f>'[2]2.2_RebasedTargets_Monetised'!AF54</f>
        <v>0</v>
      </c>
      <c r="X41" s="518">
        <f>'[2]2.2_RebasedTargets_Monetised'!AG54</f>
        <v>0</v>
      </c>
      <c r="Y41" s="519">
        <f>'[2]2.2_RebasedTargets_Monetised'!AH54</f>
        <v>849.18997831396064</v>
      </c>
      <c r="AA41" s="518">
        <f>'[2]2.2_RebasedTargets_Monetised'!AK54</f>
        <v>-490.12843884450848</v>
      </c>
      <c r="AB41" s="518">
        <f>'[2]2.2_RebasedTargets_Monetised'!AL54</f>
        <v>3.775378609964076</v>
      </c>
      <c r="AC41" s="518">
        <f>'[2]2.2_RebasedTargets_Monetised'!AM54</f>
        <v>0</v>
      </c>
      <c r="AD41" s="518">
        <f>'[2]2.2_RebasedTargets_Monetised'!AN54</f>
        <v>0</v>
      </c>
      <c r="AE41" s="518">
        <f>'[2]2.2_RebasedTargets_Monetised'!AO54</f>
        <v>0</v>
      </c>
      <c r="AF41" s="519">
        <f>'[2]2.2_RebasedTargets_Monetised'!AP54</f>
        <v>-493.90381745447257</v>
      </c>
      <c r="AG41" s="507"/>
      <c r="AH41" s="518">
        <f>'[2]2.2_RebasedTargets_Monetised'!AR54</f>
        <v>-490.12843884450848</v>
      </c>
      <c r="AI41" s="518">
        <f>'[2]2.2_RebasedTargets_Monetised'!AS54</f>
        <v>3.775378609964076</v>
      </c>
      <c r="AJ41" s="518">
        <f>'[2]2.2_RebasedTargets_Monetised'!AT54</f>
        <v>0</v>
      </c>
      <c r="AK41" s="518">
        <f>'[2]2.2_RebasedTargets_Monetised'!AU54</f>
        <v>0</v>
      </c>
      <c r="AL41" s="518">
        <f>'[2]2.2_RebasedTargets_Monetised'!AV54</f>
        <v>0</v>
      </c>
      <c r="AM41" s="519">
        <f>'[2]2.2_RebasedTargets_Monetised'!AW54</f>
        <v>-493.90381745447257</v>
      </c>
      <c r="AN41" s="507"/>
      <c r="AO41" s="518">
        <f>'[2]2.2_RebasedTargets_Monetised'!AY54</f>
        <v>0</v>
      </c>
      <c r="AP41" s="518">
        <f>'[2]2.2_RebasedTargets_Monetised'!AZ54</f>
        <v>0</v>
      </c>
      <c r="AQ41" s="518">
        <f>'[2]2.2_RebasedTargets_Monetised'!BA54</f>
        <v>0</v>
      </c>
      <c r="AR41" s="518">
        <f>'[2]2.2_RebasedTargets_Monetised'!BB54</f>
        <v>0</v>
      </c>
      <c r="AS41" s="518">
        <f>'[2]2.2_RebasedTargets_Monetised'!BC54</f>
        <v>0</v>
      </c>
      <c r="AT41" s="519">
        <f>'[2]2.2_RebasedTargets_Monetised'!BD54</f>
        <v>0</v>
      </c>
      <c r="AU41" s="507"/>
      <c r="AV41" s="518">
        <f>'[2]2.2_RebasedTargets_Monetised'!BF54</f>
        <v>0</v>
      </c>
      <c r="AW41" s="518">
        <f>'[2]2.2_RebasedTargets_Monetised'!BG54</f>
        <v>0</v>
      </c>
      <c r="AX41" s="518">
        <f>'[2]2.2_RebasedTargets_Monetised'!BH54</f>
        <v>0</v>
      </c>
      <c r="AY41" s="518">
        <f>'[2]2.2_RebasedTargets_Monetised'!BI54</f>
        <v>0</v>
      </c>
      <c r="AZ41" s="518">
        <f>'[2]2.2_RebasedTargets_Monetised'!BJ54</f>
        <v>0</v>
      </c>
      <c r="BA41" s="519">
        <f>'[2]2.2_RebasedTargets_Monetised'!BK54</f>
        <v>0</v>
      </c>
    </row>
    <row r="42" spans="1:53" ht="25.5">
      <c r="A42" s="520" t="s">
        <v>9</v>
      </c>
      <c r="B42" s="501">
        <v>22</v>
      </c>
      <c r="C42" s="502" t="s">
        <v>18</v>
      </c>
      <c r="D42" s="503" t="s">
        <v>59</v>
      </c>
      <c r="E42" s="521" t="s">
        <v>52</v>
      </c>
      <c r="F42" s="505">
        <f>'[2]2.2_RebasedTargets_Monetised'!I55</f>
        <v>2301.5585210962968</v>
      </c>
      <c r="G42" s="505">
        <f>'[2]2.2_RebasedTargets_Monetised'!J55</f>
        <v>0</v>
      </c>
      <c r="H42" s="505">
        <f>'[2]2.2_RebasedTargets_Monetised'!K55</f>
        <v>0</v>
      </c>
      <c r="I42" s="505">
        <f>'[2]2.2_RebasedTargets_Monetised'!L55</f>
        <v>85.332097938153098</v>
      </c>
      <c r="J42" s="505">
        <f>'[2]2.2_RebasedTargets_Monetised'!M55</f>
        <v>0</v>
      </c>
      <c r="K42" s="506">
        <f>'[2]2.2_RebasedTargets_Monetised'!N55</f>
        <v>2216.2264231581435</v>
      </c>
      <c r="M42" s="505">
        <f>'[2]2.2_RebasedTargets_Monetised'!S55</f>
        <v>2010.539908997453</v>
      </c>
      <c r="N42" s="505">
        <f>'[2]2.2_RebasedTargets_Monetised'!T55</f>
        <v>1510.5608041298271</v>
      </c>
      <c r="O42" s="505">
        <f>'[2]2.2_RebasedTargets_Monetised'!U55</f>
        <v>0</v>
      </c>
      <c r="P42" s="505">
        <f>'[2]2.2_RebasedTargets_Monetised'!V55</f>
        <v>0</v>
      </c>
      <c r="Q42" s="505">
        <f>'[2]2.2_RebasedTargets_Monetised'!W55</f>
        <v>0</v>
      </c>
      <c r="R42" s="506">
        <f>'[2]2.2_RebasedTargets_Monetised'!X55</f>
        <v>499.97910486762601</v>
      </c>
      <c r="T42" s="505">
        <f>'[2]2.2_RebasedTargets_Monetised'!AC55</f>
        <v>26394.302736722588</v>
      </c>
      <c r="U42" s="505">
        <f>'[2]2.2_RebasedTargets_Monetised'!AD55</f>
        <v>0</v>
      </c>
      <c r="V42" s="505">
        <f>'[2]2.2_RebasedTargets_Monetised'!AE55</f>
        <v>0</v>
      </c>
      <c r="W42" s="505">
        <f>'[2]2.2_RebasedTargets_Monetised'!AF55</f>
        <v>0</v>
      </c>
      <c r="X42" s="505">
        <f>'[2]2.2_RebasedTargets_Monetised'!AG55</f>
        <v>0</v>
      </c>
      <c r="Y42" s="506">
        <f>'[2]2.2_RebasedTargets_Monetised'!AH55</f>
        <v>26394.302736722588</v>
      </c>
      <c r="AA42" s="505">
        <f>'[2]2.2_RebasedTargets_Monetised'!AK55</f>
        <v>-24383.762827725135</v>
      </c>
      <c r="AB42" s="505">
        <f>'[2]2.2_RebasedTargets_Monetised'!AL55</f>
        <v>1510.5608041298271</v>
      </c>
      <c r="AC42" s="505">
        <f>'[2]2.2_RebasedTargets_Monetised'!AM55</f>
        <v>0</v>
      </c>
      <c r="AD42" s="505">
        <f>'[2]2.2_RebasedTargets_Monetised'!AN55</f>
        <v>0</v>
      </c>
      <c r="AE42" s="505">
        <f>'[2]2.2_RebasedTargets_Monetised'!AO55</f>
        <v>0</v>
      </c>
      <c r="AF42" s="506">
        <f>'[2]2.2_RebasedTargets_Monetised'!AP55</f>
        <v>-25894.323631854961</v>
      </c>
      <c r="AG42" s="507"/>
      <c r="AH42" s="505">
        <f>'[2]2.2_RebasedTargets_Monetised'!AR55</f>
        <v>-24383.762827725135</v>
      </c>
      <c r="AI42" s="505">
        <f>'[2]2.2_RebasedTargets_Monetised'!AS55</f>
        <v>1510.5608041298271</v>
      </c>
      <c r="AJ42" s="505">
        <f>'[2]2.2_RebasedTargets_Monetised'!AT55</f>
        <v>0</v>
      </c>
      <c r="AK42" s="505">
        <f>'[2]2.2_RebasedTargets_Monetised'!AU55</f>
        <v>0</v>
      </c>
      <c r="AL42" s="505">
        <f>'[2]2.2_RebasedTargets_Monetised'!AV55</f>
        <v>0</v>
      </c>
      <c r="AM42" s="506">
        <f>'[2]2.2_RebasedTargets_Monetised'!AW55</f>
        <v>-25894.323631854961</v>
      </c>
      <c r="AN42" s="507"/>
      <c r="AO42" s="505">
        <f>'[2]2.2_RebasedTargets_Monetised'!AY55</f>
        <v>0</v>
      </c>
      <c r="AP42" s="505">
        <f>'[2]2.2_RebasedTargets_Monetised'!AZ55</f>
        <v>0</v>
      </c>
      <c r="AQ42" s="505">
        <f>'[2]2.2_RebasedTargets_Monetised'!BA55</f>
        <v>0</v>
      </c>
      <c r="AR42" s="505">
        <f>'[2]2.2_RebasedTargets_Monetised'!BB55</f>
        <v>0</v>
      </c>
      <c r="AS42" s="505">
        <f>'[2]2.2_RebasedTargets_Monetised'!BC55</f>
        <v>0</v>
      </c>
      <c r="AT42" s="506">
        <f>'[2]2.2_RebasedTargets_Monetised'!BD55</f>
        <v>0</v>
      </c>
      <c r="AU42" s="507"/>
      <c r="AV42" s="505">
        <f>'[2]2.2_RebasedTargets_Monetised'!BF55</f>
        <v>0</v>
      </c>
      <c r="AW42" s="505">
        <f>'[2]2.2_RebasedTargets_Monetised'!BG55</f>
        <v>0</v>
      </c>
      <c r="AX42" s="505">
        <f>'[2]2.2_RebasedTargets_Monetised'!BH55</f>
        <v>0</v>
      </c>
      <c r="AY42" s="505">
        <f>'[2]2.2_RebasedTargets_Monetised'!BI55</f>
        <v>0</v>
      </c>
      <c r="AZ42" s="505">
        <f>'[2]2.2_RebasedTargets_Monetised'!BJ55</f>
        <v>0</v>
      </c>
      <c r="BA42" s="506">
        <f>'[2]2.2_RebasedTargets_Monetised'!BK55</f>
        <v>0</v>
      </c>
    </row>
    <row r="43" spans="1:53" ht="13.15">
      <c r="A43" s="508"/>
      <c r="B43" s="509"/>
      <c r="C43" s="510"/>
      <c r="D43" s="511"/>
      <c r="E43" s="504" t="s">
        <v>53</v>
      </c>
      <c r="F43" s="512">
        <f>'[2]2.2_RebasedTargets_Monetised'!I56</f>
        <v>0</v>
      </c>
      <c r="G43" s="512">
        <f>'[2]2.2_RebasedTargets_Monetised'!J56</f>
        <v>0</v>
      </c>
      <c r="H43" s="512">
        <f>'[2]2.2_RebasedTargets_Monetised'!K56</f>
        <v>0</v>
      </c>
      <c r="I43" s="512">
        <f>'[2]2.2_RebasedTargets_Monetised'!L56</f>
        <v>0</v>
      </c>
      <c r="J43" s="512">
        <f>'[2]2.2_RebasedTargets_Monetised'!M56</f>
        <v>0</v>
      </c>
      <c r="K43" s="513">
        <f>'[2]2.2_RebasedTargets_Monetised'!N56</f>
        <v>0</v>
      </c>
      <c r="M43" s="512">
        <f>'[2]2.2_RebasedTargets_Monetised'!S56</f>
        <v>203.11154782892513</v>
      </c>
      <c r="N43" s="512">
        <f>'[2]2.2_RebasedTargets_Monetised'!T56</f>
        <v>0</v>
      </c>
      <c r="O43" s="512">
        <f>'[2]2.2_RebasedTargets_Monetised'!U56</f>
        <v>0</v>
      </c>
      <c r="P43" s="512">
        <f>'[2]2.2_RebasedTargets_Monetised'!V56</f>
        <v>203.11154782892513</v>
      </c>
      <c r="Q43" s="512">
        <f>'[2]2.2_RebasedTargets_Monetised'!W56</f>
        <v>0</v>
      </c>
      <c r="R43" s="513">
        <f>'[2]2.2_RebasedTargets_Monetised'!X56</f>
        <v>0</v>
      </c>
      <c r="T43" s="512">
        <f>'[2]2.2_RebasedTargets_Monetised'!AC56</f>
        <v>5758.4237477241295</v>
      </c>
      <c r="U43" s="512">
        <f>'[2]2.2_RebasedTargets_Monetised'!AD56</f>
        <v>0</v>
      </c>
      <c r="V43" s="512">
        <f>'[2]2.2_RebasedTargets_Monetised'!AE56</f>
        <v>0</v>
      </c>
      <c r="W43" s="512">
        <f>'[2]2.2_RebasedTargets_Monetised'!AF56</f>
        <v>0</v>
      </c>
      <c r="X43" s="512">
        <f>'[2]2.2_RebasedTargets_Monetised'!AG56</f>
        <v>0</v>
      </c>
      <c r="Y43" s="513">
        <f>'[2]2.2_RebasedTargets_Monetised'!AH56</f>
        <v>5758.4237477241295</v>
      </c>
      <c r="AA43" s="512">
        <f>'[2]2.2_RebasedTargets_Monetised'!AK56</f>
        <v>-5555.3121998952047</v>
      </c>
      <c r="AB43" s="512">
        <f>'[2]2.2_RebasedTargets_Monetised'!AL56</f>
        <v>0</v>
      </c>
      <c r="AC43" s="512">
        <f>'[2]2.2_RebasedTargets_Monetised'!AM56</f>
        <v>0</v>
      </c>
      <c r="AD43" s="512">
        <f>'[2]2.2_RebasedTargets_Monetised'!AN56</f>
        <v>203.11154782892513</v>
      </c>
      <c r="AE43" s="512">
        <f>'[2]2.2_RebasedTargets_Monetised'!AO56</f>
        <v>0</v>
      </c>
      <c r="AF43" s="513">
        <f>'[2]2.2_RebasedTargets_Monetised'!AP56</f>
        <v>-5758.4237477241295</v>
      </c>
      <c r="AG43" s="507"/>
      <c r="AH43" s="512">
        <f>'[2]2.2_RebasedTargets_Monetised'!AR56</f>
        <v>-5555.3121998952047</v>
      </c>
      <c r="AI43" s="512">
        <f>'[2]2.2_RebasedTargets_Monetised'!AS56</f>
        <v>0</v>
      </c>
      <c r="AJ43" s="512">
        <f>'[2]2.2_RebasedTargets_Monetised'!AT56</f>
        <v>0</v>
      </c>
      <c r="AK43" s="512">
        <f>'[2]2.2_RebasedTargets_Monetised'!AU56</f>
        <v>203.11154782892513</v>
      </c>
      <c r="AL43" s="512">
        <f>'[2]2.2_RebasedTargets_Monetised'!AV56</f>
        <v>0</v>
      </c>
      <c r="AM43" s="513">
        <f>'[2]2.2_RebasedTargets_Monetised'!AW56</f>
        <v>-5758.4237477241295</v>
      </c>
      <c r="AN43" s="507"/>
      <c r="AO43" s="512">
        <f>'[2]2.2_RebasedTargets_Monetised'!AY56</f>
        <v>0</v>
      </c>
      <c r="AP43" s="512">
        <f>'[2]2.2_RebasedTargets_Monetised'!AZ56</f>
        <v>0</v>
      </c>
      <c r="AQ43" s="512">
        <f>'[2]2.2_RebasedTargets_Monetised'!BA56</f>
        <v>0</v>
      </c>
      <c r="AR43" s="512">
        <f>'[2]2.2_RebasedTargets_Monetised'!BB56</f>
        <v>0</v>
      </c>
      <c r="AS43" s="512">
        <f>'[2]2.2_RebasedTargets_Monetised'!BC56</f>
        <v>0</v>
      </c>
      <c r="AT43" s="513">
        <f>'[2]2.2_RebasedTargets_Monetised'!BD56</f>
        <v>0</v>
      </c>
      <c r="AU43" s="507"/>
      <c r="AV43" s="512">
        <f>'[2]2.2_RebasedTargets_Monetised'!BF56</f>
        <v>0</v>
      </c>
      <c r="AW43" s="512">
        <f>'[2]2.2_RebasedTargets_Monetised'!BG56</f>
        <v>0</v>
      </c>
      <c r="AX43" s="512">
        <f>'[2]2.2_RebasedTargets_Monetised'!BH56</f>
        <v>0</v>
      </c>
      <c r="AY43" s="512">
        <f>'[2]2.2_RebasedTargets_Monetised'!BI56</f>
        <v>0</v>
      </c>
      <c r="AZ43" s="512">
        <f>'[2]2.2_RebasedTargets_Monetised'!BJ56</f>
        <v>0</v>
      </c>
      <c r="BA43" s="513">
        <f>'[2]2.2_RebasedTargets_Monetised'!BK56</f>
        <v>0</v>
      </c>
    </row>
    <row r="44" spans="1:53" ht="13.15">
      <c r="A44" s="508"/>
      <c r="B44" s="509"/>
      <c r="C44" s="510"/>
      <c r="D44" s="511"/>
      <c r="E44" s="504" t="s">
        <v>54</v>
      </c>
      <c r="F44" s="512">
        <f>'[2]2.2_RebasedTargets_Monetised'!I57</f>
        <v>652.53048399715749</v>
      </c>
      <c r="G44" s="512">
        <f>'[2]2.2_RebasedTargets_Monetised'!J57</f>
        <v>0</v>
      </c>
      <c r="H44" s="512">
        <f>'[2]2.2_RebasedTargets_Monetised'!K57</f>
        <v>0</v>
      </c>
      <c r="I44" s="512">
        <f>'[2]2.2_RebasedTargets_Monetised'!L57</f>
        <v>0</v>
      </c>
      <c r="J44" s="512">
        <f>'[2]2.2_RebasedTargets_Monetised'!M57</f>
        <v>0</v>
      </c>
      <c r="K44" s="513">
        <f>'[2]2.2_RebasedTargets_Monetised'!N57</f>
        <v>652.53048399715749</v>
      </c>
      <c r="M44" s="512">
        <f>'[2]2.2_RebasedTargets_Monetised'!S57</f>
        <v>0</v>
      </c>
      <c r="N44" s="512">
        <f>'[2]2.2_RebasedTargets_Monetised'!T57</f>
        <v>0</v>
      </c>
      <c r="O44" s="512">
        <f>'[2]2.2_RebasedTargets_Monetised'!U57</f>
        <v>0</v>
      </c>
      <c r="P44" s="512">
        <f>'[2]2.2_RebasedTargets_Monetised'!V57</f>
        <v>0</v>
      </c>
      <c r="Q44" s="512">
        <f>'[2]2.2_RebasedTargets_Monetised'!W57</f>
        <v>0</v>
      </c>
      <c r="R44" s="513">
        <f>'[2]2.2_RebasedTargets_Monetised'!X57</f>
        <v>0</v>
      </c>
      <c r="T44" s="512">
        <f>'[2]2.2_RebasedTargets_Monetised'!AC57</f>
        <v>0</v>
      </c>
      <c r="U44" s="512">
        <f>'[2]2.2_RebasedTargets_Monetised'!AD57</f>
        <v>0</v>
      </c>
      <c r="V44" s="512">
        <f>'[2]2.2_RebasedTargets_Monetised'!AE57</f>
        <v>0</v>
      </c>
      <c r="W44" s="512">
        <f>'[2]2.2_RebasedTargets_Monetised'!AF57</f>
        <v>0</v>
      </c>
      <c r="X44" s="512">
        <f>'[2]2.2_RebasedTargets_Monetised'!AG57</f>
        <v>0</v>
      </c>
      <c r="Y44" s="513">
        <f>'[2]2.2_RebasedTargets_Monetised'!AH57</f>
        <v>0</v>
      </c>
      <c r="AA44" s="512">
        <f>'[2]2.2_RebasedTargets_Monetised'!AK57</f>
        <v>0</v>
      </c>
      <c r="AB44" s="512">
        <f>'[2]2.2_RebasedTargets_Monetised'!AL57</f>
        <v>0</v>
      </c>
      <c r="AC44" s="512">
        <f>'[2]2.2_RebasedTargets_Monetised'!AM57</f>
        <v>0</v>
      </c>
      <c r="AD44" s="512">
        <f>'[2]2.2_RebasedTargets_Monetised'!AN57</f>
        <v>0</v>
      </c>
      <c r="AE44" s="512">
        <f>'[2]2.2_RebasedTargets_Monetised'!AO57</f>
        <v>0</v>
      </c>
      <c r="AF44" s="513">
        <f>'[2]2.2_RebasedTargets_Monetised'!AP57</f>
        <v>0</v>
      </c>
      <c r="AG44" s="507"/>
      <c r="AH44" s="512">
        <f>'[2]2.2_RebasedTargets_Monetised'!AR57</f>
        <v>0</v>
      </c>
      <c r="AI44" s="512">
        <f>'[2]2.2_RebasedTargets_Monetised'!AS57</f>
        <v>0</v>
      </c>
      <c r="AJ44" s="512">
        <f>'[2]2.2_RebasedTargets_Monetised'!AT57</f>
        <v>0</v>
      </c>
      <c r="AK44" s="512">
        <f>'[2]2.2_RebasedTargets_Monetised'!AU57</f>
        <v>0</v>
      </c>
      <c r="AL44" s="512">
        <f>'[2]2.2_RebasedTargets_Monetised'!AV57</f>
        <v>0</v>
      </c>
      <c r="AM44" s="513">
        <f>'[2]2.2_RebasedTargets_Monetised'!AW57</f>
        <v>0</v>
      </c>
      <c r="AN44" s="507"/>
      <c r="AO44" s="512">
        <f>'[2]2.2_RebasedTargets_Monetised'!AY57</f>
        <v>0</v>
      </c>
      <c r="AP44" s="512">
        <f>'[2]2.2_RebasedTargets_Monetised'!AZ57</f>
        <v>0</v>
      </c>
      <c r="AQ44" s="512">
        <f>'[2]2.2_RebasedTargets_Monetised'!BA57</f>
        <v>0</v>
      </c>
      <c r="AR44" s="512">
        <f>'[2]2.2_RebasedTargets_Monetised'!BB57</f>
        <v>0</v>
      </c>
      <c r="AS44" s="512">
        <f>'[2]2.2_RebasedTargets_Monetised'!BC57</f>
        <v>0</v>
      </c>
      <c r="AT44" s="513">
        <f>'[2]2.2_RebasedTargets_Monetised'!BD57</f>
        <v>0</v>
      </c>
      <c r="AU44" s="507"/>
      <c r="AV44" s="512">
        <f>'[2]2.2_RebasedTargets_Monetised'!BF57</f>
        <v>0</v>
      </c>
      <c r="AW44" s="512">
        <f>'[2]2.2_RebasedTargets_Monetised'!BG57</f>
        <v>0</v>
      </c>
      <c r="AX44" s="512">
        <f>'[2]2.2_RebasedTargets_Monetised'!BH57</f>
        <v>0</v>
      </c>
      <c r="AY44" s="512">
        <f>'[2]2.2_RebasedTargets_Monetised'!BI57</f>
        <v>0</v>
      </c>
      <c r="AZ44" s="512">
        <f>'[2]2.2_RebasedTargets_Monetised'!BJ57</f>
        <v>0</v>
      </c>
      <c r="BA44" s="513">
        <f>'[2]2.2_RebasedTargets_Monetised'!BK57</f>
        <v>0</v>
      </c>
    </row>
    <row r="45" spans="1:53" ht="13.5" thickBot="1">
      <c r="A45" s="508"/>
      <c r="B45" s="514"/>
      <c r="C45" s="515"/>
      <c r="D45" s="516"/>
      <c r="E45" s="517" t="s">
        <v>55</v>
      </c>
      <c r="F45" s="518">
        <f>'[2]2.2_RebasedTargets_Monetised'!I58</f>
        <v>764.89841611060217</v>
      </c>
      <c r="G45" s="518">
        <f>'[2]2.2_RebasedTargets_Monetised'!J58</f>
        <v>295.79103724812944</v>
      </c>
      <c r="H45" s="518">
        <f>'[2]2.2_RebasedTargets_Monetised'!K58</f>
        <v>20.8526637528282</v>
      </c>
      <c r="I45" s="518">
        <f>'[2]2.2_RebasedTargets_Monetised'!L58</f>
        <v>104.85493000449981</v>
      </c>
      <c r="J45" s="518">
        <f>'[2]2.2_RebasedTargets_Monetised'!M58</f>
        <v>35.168018211855497</v>
      </c>
      <c r="K45" s="519">
        <f>'[2]2.2_RebasedTargets_Monetised'!N58</f>
        <v>308.2317668932892</v>
      </c>
      <c r="M45" s="518">
        <f>'[2]2.2_RebasedTargets_Monetised'!S58</f>
        <v>1545.2015682515253</v>
      </c>
      <c r="N45" s="518">
        <f>'[2]2.2_RebasedTargets_Monetised'!T58</f>
        <v>207.79619057021586</v>
      </c>
      <c r="O45" s="518">
        <f>'[2]2.2_RebasedTargets_Monetised'!U58</f>
        <v>0</v>
      </c>
      <c r="P45" s="518">
        <f>'[2]2.2_RebasedTargets_Monetised'!V58</f>
        <v>76.098169065969003</v>
      </c>
      <c r="Q45" s="518">
        <f>'[2]2.2_RebasedTargets_Monetised'!W58</f>
        <v>0</v>
      </c>
      <c r="R45" s="519">
        <f>'[2]2.2_RebasedTargets_Monetised'!X58</f>
        <v>1261.3072086153404</v>
      </c>
      <c r="T45" s="518">
        <f>'[2]2.2_RebasedTargets_Monetised'!AC58</f>
        <v>1545.2015682515253</v>
      </c>
      <c r="U45" s="518">
        <f>'[2]2.2_RebasedTargets_Monetised'!AD58</f>
        <v>207.79619057021586</v>
      </c>
      <c r="V45" s="518">
        <f>'[2]2.2_RebasedTargets_Monetised'!AE58</f>
        <v>0</v>
      </c>
      <c r="W45" s="518">
        <f>'[2]2.2_RebasedTargets_Monetised'!AF58</f>
        <v>76.098169065969003</v>
      </c>
      <c r="X45" s="518">
        <f>'[2]2.2_RebasedTargets_Monetised'!AG58</f>
        <v>0</v>
      </c>
      <c r="Y45" s="519">
        <f>'[2]2.2_RebasedTargets_Monetised'!AH58</f>
        <v>1261.3072086153404</v>
      </c>
      <c r="AA45" s="518">
        <f>'[2]2.2_RebasedTargets_Monetised'!AK58</f>
        <v>0</v>
      </c>
      <c r="AB45" s="518">
        <f>'[2]2.2_RebasedTargets_Monetised'!AL58</f>
        <v>0</v>
      </c>
      <c r="AC45" s="518">
        <f>'[2]2.2_RebasedTargets_Monetised'!AM58</f>
        <v>0</v>
      </c>
      <c r="AD45" s="518">
        <f>'[2]2.2_RebasedTargets_Monetised'!AN58</f>
        <v>0</v>
      </c>
      <c r="AE45" s="518">
        <f>'[2]2.2_RebasedTargets_Monetised'!AO58</f>
        <v>0</v>
      </c>
      <c r="AF45" s="519">
        <f>'[2]2.2_RebasedTargets_Monetised'!AP58</f>
        <v>0</v>
      </c>
      <c r="AG45" s="507"/>
      <c r="AH45" s="518">
        <f>'[2]2.2_RebasedTargets_Monetised'!AR58</f>
        <v>0</v>
      </c>
      <c r="AI45" s="518">
        <f>'[2]2.2_RebasedTargets_Monetised'!AS58</f>
        <v>0</v>
      </c>
      <c r="AJ45" s="518">
        <f>'[2]2.2_RebasedTargets_Monetised'!AT58</f>
        <v>0</v>
      </c>
      <c r="AK45" s="518">
        <f>'[2]2.2_RebasedTargets_Monetised'!AU58</f>
        <v>0</v>
      </c>
      <c r="AL45" s="518">
        <f>'[2]2.2_RebasedTargets_Monetised'!AV58</f>
        <v>0</v>
      </c>
      <c r="AM45" s="519">
        <f>'[2]2.2_RebasedTargets_Monetised'!AW58</f>
        <v>0</v>
      </c>
      <c r="AN45" s="507"/>
      <c r="AO45" s="518">
        <f>'[2]2.2_RebasedTargets_Monetised'!AY58</f>
        <v>0</v>
      </c>
      <c r="AP45" s="518">
        <f>'[2]2.2_RebasedTargets_Monetised'!AZ58</f>
        <v>0</v>
      </c>
      <c r="AQ45" s="518">
        <f>'[2]2.2_RebasedTargets_Monetised'!BA58</f>
        <v>0</v>
      </c>
      <c r="AR45" s="518">
        <f>'[2]2.2_RebasedTargets_Monetised'!BB58</f>
        <v>0</v>
      </c>
      <c r="AS45" s="518">
        <f>'[2]2.2_RebasedTargets_Monetised'!BC58</f>
        <v>0</v>
      </c>
      <c r="AT45" s="519">
        <f>'[2]2.2_RebasedTargets_Monetised'!BD58</f>
        <v>0</v>
      </c>
      <c r="AU45" s="507"/>
      <c r="AV45" s="518">
        <f>'[2]2.2_RebasedTargets_Monetised'!BF58</f>
        <v>0</v>
      </c>
      <c r="AW45" s="518">
        <f>'[2]2.2_RebasedTargets_Monetised'!BG58</f>
        <v>0</v>
      </c>
      <c r="AX45" s="518">
        <f>'[2]2.2_RebasedTargets_Monetised'!BH58</f>
        <v>0</v>
      </c>
      <c r="AY45" s="518">
        <f>'[2]2.2_RebasedTargets_Monetised'!BI58</f>
        <v>0</v>
      </c>
      <c r="AZ45" s="518">
        <f>'[2]2.2_RebasedTargets_Monetised'!BJ58</f>
        <v>0</v>
      </c>
      <c r="BA45" s="519">
        <f>'[2]2.2_RebasedTargets_Monetised'!BK58</f>
        <v>0</v>
      </c>
    </row>
    <row r="46" spans="1:53" ht="25.5">
      <c r="A46" s="520" t="s">
        <v>9</v>
      </c>
      <c r="B46" s="501">
        <v>36</v>
      </c>
      <c r="C46" s="502" t="s">
        <v>19</v>
      </c>
      <c r="D46" s="503" t="s">
        <v>59</v>
      </c>
      <c r="E46" s="521" t="s">
        <v>52</v>
      </c>
      <c r="F46" s="505">
        <f>'[2]2.2_RebasedTargets_Monetised'!I59</f>
        <v>115.85902391734018</v>
      </c>
      <c r="G46" s="505">
        <f>'[2]2.2_RebasedTargets_Monetised'!J59</f>
        <v>0.40882913752918199</v>
      </c>
      <c r="H46" s="505">
        <f>'[2]2.2_RebasedTargets_Monetised'!K59</f>
        <v>0</v>
      </c>
      <c r="I46" s="505">
        <f>'[2]2.2_RebasedTargets_Monetised'!L59</f>
        <v>0</v>
      </c>
      <c r="J46" s="505">
        <f>'[2]2.2_RebasedTargets_Monetised'!M59</f>
        <v>0</v>
      </c>
      <c r="K46" s="506">
        <f>'[2]2.2_RebasedTargets_Monetised'!N59</f>
        <v>115.450194779811</v>
      </c>
      <c r="M46" s="505">
        <f>'[2]2.2_RebasedTargets_Monetised'!S59</f>
        <v>39.038158569636607</v>
      </c>
      <c r="N46" s="505">
        <f>'[2]2.2_RebasedTargets_Monetised'!T59</f>
        <v>39.038158569636607</v>
      </c>
      <c r="O46" s="505">
        <f>'[2]2.2_RebasedTargets_Monetised'!U59</f>
        <v>0</v>
      </c>
      <c r="P46" s="505">
        <f>'[2]2.2_RebasedTargets_Monetised'!V59</f>
        <v>0</v>
      </c>
      <c r="Q46" s="505">
        <f>'[2]2.2_RebasedTargets_Monetised'!W59</f>
        <v>0</v>
      </c>
      <c r="R46" s="506">
        <f>'[2]2.2_RebasedTargets_Monetised'!X59</f>
        <v>0</v>
      </c>
      <c r="T46" s="505">
        <f>'[2]2.2_RebasedTargets_Monetised'!AC59</f>
        <v>527.1576204932561</v>
      </c>
      <c r="U46" s="505">
        <f>'[2]2.2_RebasedTargets_Monetised'!AD59</f>
        <v>13.446550775806999</v>
      </c>
      <c r="V46" s="505">
        <f>'[2]2.2_RebasedTargets_Monetised'!AE59</f>
        <v>0</v>
      </c>
      <c r="W46" s="505">
        <f>'[2]2.2_RebasedTargets_Monetised'!AF59</f>
        <v>0</v>
      </c>
      <c r="X46" s="505">
        <f>'[2]2.2_RebasedTargets_Monetised'!AG59</f>
        <v>0</v>
      </c>
      <c r="Y46" s="506">
        <f>'[2]2.2_RebasedTargets_Monetised'!AH59</f>
        <v>513.71106971744905</v>
      </c>
      <c r="AA46" s="505">
        <f>'[2]2.2_RebasedTargets_Monetised'!AK59</f>
        <v>-488.11946192361944</v>
      </c>
      <c r="AB46" s="505">
        <f>'[2]2.2_RebasedTargets_Monetised'!AL59</f>
        <v>25.59160779382961</v>
      </c>
      <c r="AC46" s="505">
        <f>'[2]2.2_RebasedTargets_Monetised'!AM59</f>
        <v>0</v>
      </c>
      <c r="AD46" s="505">
        <f>'[2]2.2_RebasedTargets_Monetised'!AN59</f>
        <v>0</v>
      </c>
      <c r="AE46" s="505">
        <f>'[2]2.2_RebasedTargets_Monetised'!AO59</f>
        <v>0</v>
      </c>
      <c r="AF46" s="506">
        <f>'[2]2.2_RebasedTargets_Monetised'!AP59</f>
        <v>-513.71106971744905</v>
      </c>
      <c r="AG46" s="507"/>
      <c r="AH46" s="505">
        <f>'[2]2.2_RebasedTargets_Monetised'!AR59</f>
        <v>-488.11946192361944</v>
      </c>
      <c r="AI46" s="505">
        <f>'[2]2.2_RebasedTargets_Monetised'!AS59</f>
        <v>25.59160779382961</v>
      </c>
      <c r="AJ46" s="505">
        <f>'[2]2.2_RebasedTargets_Monetised'!AT59</f>
        <v>0</v>
      </c>
      <c r="AK46" s="505">
        <f>'[2]2.2_RebasedTargets_Monetised'!AU59</f>
        <v>0</v>
      </c>
      <c r="AL46" s="505">
        <f>'[2]2.2_RebasedTargets_Monetised'!AV59</f>
        <v>0</v>
      </c>
      <c r="AM46" s="506">
        <f>'[2]2.2_RebasedTargets_Monetised'!AW59</f>
        <v>-513.71106971744905</v>
      </c>
      <c r="AN46" s="507"/>
      <c r="AO46" s="505">
        <f>'[2]2.2_RebasedTargets_Monetised'!AY59</f>
        <v>0</v>
      </c>
      <c r="AP46" s="505">
        <f>'[2]2.2_RebasedTargets_Monetised'!AZ59</f>
        <v>0</v>
      </c>
      <c r="AQ46" s="505">
        <f>'[2]2.2_RebasedTargets_Monetised'!BA59</f>
        <v>0</v>
      </c>
      <c r="AR46" s="505">
        <f>'[2]2.2_RebasedTargets_Monetised'!BB59</f>
        <v>0</v>
      </c>
      <c r="AS46" s="505">
        <f>'[2]2.2_RebasedTargets_Monetised'!BC59</f>
        <v>0</v>
      </c>
      <c r="AT46" s="506">
        <f>'[2]2.2_RebasedTargets_Monetised'!BD59</f>
        <v>0</v>
      </c>
      <c r="AU46" s="507"/>
      <c r="AV46" s="505">
        <f>'[2]2.2_RebasedTargets_Monetised'!BF59</f>
        <v>0</v>
      </c>
      <c r="AW46" s="505">
        <f>'[2]2.2_RebasedTargets_Monetised'!BG59</f>
        <v>0</v>
      </c>
      <c r="AX46" s="505">
        <f>'[2]2.2_RebasedTargets_Monetised'!BH59</f>
        <v>0</v>
      </c>
      <c r="AY46" s="505">
        <f>'[2]2.2_RebasedTargets_Monetised'!BI59</f>
        <v>0</v>
      </c>
      <c r="AZ46" s="505">
        <f>'[2]2.2_RebasedTargets_Monetised'!BJ59</f>
        <v>0</v>
      </c>
      <c r="BA46" s="506">
        <f>'[2]2.2_RebasedTargets_Monetised'!BK59</f>
        <v>0</v>
      </c>
    </row>
    <row r="47" spans="1:53" ht="13.15">
      <c r="A47" s="508"/>
      <c r="B47" s="509"/>
      <c r="C47" s="510"/>
      <c r="D47" s="511"/>
      <c r="E47" s="504" t="s">
        <v>53</v>
      </c>
      <c r="F47" s="512">
        <f>'[2]2.2_RebasedTargets_Monetised'!I60</f>
        <v>0</v>
      </c>
      <c r="G47" s="512">
        <f>'[2]2.2_RebasedTargets_Monetised'!J60</f>
        <v>0</v>
      </c>
      <c r="H47" s="512">
        <f>'[2]2.2_RebasedTargets_Monetised'!K60</f>
        <v>0</v>
      </c>
      <c r="I47" s="512">
        <f>'[2]2.2_RebasedTargets_Monetised'!L60</f>
        <v>0</v>
      </c>
      <c r="J47" s="512">
        <f>'[2]2.2_RebasedTargets_Monetised'!M60</f>
        <v>0</v>
      </c>
      <c r="K47" s="513">
        <f>'[2]2.2_RebasedTargets_Monetised'!N60</f>
        <v>0</v>
      </c>
      <c r="M47" s="512">
        <f>'[2]2.2_RebasedTargets_Monetised'!S60</f>
        <v>0</v>
      </c>
      <c r="N47" s="512">
        <f>'[2]2.2_RebasedTargets_Monetised'!T60</f>
        <v>0</v>
      </c>
      <c r="O47" s="512">
        <f>'[2]2.2_RebasedTargets_Monetised'!U60</f>
        <v>0</v>
      </c>
      <c r="P47" s="512">
        <f>'[2]2.2_RebasedTargets_Monetised'!V60</f>
        <v>0</v>
      </c>
      <c r="Q47" s="512">
        <f>'[2]2.2_RebasedTargets_Monetised'!W60</f>
        <v>0</v>
      </c>
      <c r="R47" s="513">
        <f>'[2]2.2_RebasedTargets_Monetised'!X60</f>
        <v>0</v>
      </c>
      <c r="T47" s="512">
        <f>'[2]2.2_RebasedTargets_Monetised'!AC60</f>
        <v>0</v>
      </c>
      <c r="U47" s="512">
        <f>'[2]2.2_RebasedTargets_Monetised'!AD60</f>
        <v>0</v>
      </c>
      <c r="V47" s="512">
        <f>'[2]2.2_RebasedTargets_Monetised'!AE60</f>
        <v>0</v>
      </c>
      <c r="W47" s="512">
        <f>'[2]2.2_RebasedTargets_Monetised'!AF60</f>
        <v>0</v>
      </c>
      <c r="X47" s="512">
        <f>'[2]2.2_RebasedTargets_Monetised'!AG60</f>
        <v>0</v>
      </c>
      <c r="Y47" s="513">
        <f>'[2]2.2_RebasedTargets_Monetised'!AH60</f>
        <v>0</v>
      </c>
      <c r="AA47" s="512">
        <f>'[2]2.2_RebasedTargets_Monetised'!AK60</f>
        <v>0</v>
      </c>
      <c r="AB47" s="512">
        <f>'[2]2.2_RebasedTargets_Monetised'!AL60</f>
        <v>0</v>
      </c>
      <c r="AC47" s="512">
        <f>'[2]2.2_RebasedTargets_Monetised'!AM60</f>
        <v>0</v>
      </c>
      <c r="AD47" s="512">
        <f>'[2]2.2_RebasedTargets_Monetised'!AN60</f>
        <v>0</v>
      </c>
      <c r="AE47" s="512">
        <f>'[2]2.2_RebasedTargets_Monetised'!AO60</f>
        <v>0</v>
      </c>
      <c r="AF47" s="513">
        <f>'[2]2.2_RebasedTargets_Monetised'!AP60</f>
        <v>0</v>
      </c>
      <c r="AG47" s="507"/>
      <c r="AH47" s="512">
        <f>'[2]2.2_RebasedTargets_Monetised'!AR60</f>
        <v>0</v>
      </c>
      <c r="AI47" s="512">
        <f>'[2]2.2_RebasedTargets_Monetised'!AS60</f>
        <v>0</v>
      </c>
      <c r="AJ47" s="512">
        <f>'[2]2.2_RebasedTargets_Monetised'!AT60</f>
        <v>0</v>
      </c>
      <c r="AK47" s="512">
        <f>'[2]2.2_RebasedTargets_Monetised'!AU60</f>
        <v>0</v>
      </c>
      <c r="AL47" s="512">
        <f>'[2]2.2_RebasedTargets_Monetised'!AV60</f>
        <v>0</v>
      </c>
      <c r="AM47" s="513">
        <f>'[2]2.2_RebasedTargets_Monetised'!AW60</f>
        <v>0</v>
      </c>
      <c r="AN47" s="507"/>
      <c r="AO47" s="512">
        <f>'[2]2.2_RebasedTargets_Monetised'!AY60</f>
        <v>0</v>
      </c>
      <c r="AP47" s="512">
        <f>'[2]2.2_RebasedTargets_Monetised'!AZ60</f>
        <v>0</v>
      </c>
      <c r="AQ47" s="512">
        <f>'[2]2.2_RebasedTargets_Monetised'!BA60</f>
        <v>0</v>
      </c>
      <c r="AR47" s="512">
        <f>'[2]2.2_RebasedTargets_Monetised'!BB60</f>
        <v>0</v>
      </c>
      <c r="AS47" s="512">
        <f>'[2]2.2_RebasedTargets_Monetised'!BC60</f>
        <v>0</v>
      </c>
      <c r="AT47" s="513">
        <f>'[2]2.2_RebasedTargets_Monetised'!BD60</f>
        <v>0</v>
      </c>
      <c r="AU47" s="507"/>
      <c r="AV47" s="512">
        <f>'[2]2.2_RebasedTargets_Monetised'!BF60</f>
        <v>0</v>
      </c>
      <c r="AW47" s="512">
        <f>'[2]2.2_RebasedTargets_Monetised'!BG60</f>
        <v>0</v>
      </c>
      <c r="AX47" s="512">
        <f>'[2]2.2_RebasedTargets_Monetised'!BH60</f>
        <v>0</v>
      </c>
      <c r="AY47" s="512">
        <f>'[2]2.2_RebasedTargets_Monetised'!BI60</f>
        <v>0</v>
      </c>
      <c r="AZ47" s="512">
        <f>'[2]2.2_RebasedTargets_Monetised'!BJ60</f>
        <v>0</v>
      </c>
      <c r="BA47" s="513">
        <f>'[2]2.2_RebasedTargets_Monetised'!BK60</f>
        <v>0</v>
      </c>
    </row>
    <row r="48" spans="1:53" ht="13.15">
      <c r="A48" s="508"/>
      <c r="B48" s="509"/>
      <c r="C48" s="510"/>
      <c r="D48" s="511"/>
      <c r="E48" s="504" t="s">
        <v>54</v>
      </c>
      <c r="F48" s="512">
        <f>'[2]2.2_RebasedTargets_Monetised'!I61</f>
        <v>0</v>
      </c>
      <c r="G48" s="512">
        <f>'[2]2.2_RebasedTargets_Monetised'!J61</f>
        <v>0</v>
      </c>
      <c r="H48" s="512">
        <f>'[2]2.2_RebasedTargets_Monetised'!K61</f>
        <v>0</v>
      </c>
      <c r="I48" s="512">
        <f>'[2]2.2_RebasedTargets_Monetised'!L61</f>
        <v>0</v>
      </c>
      <c r="J48" s="512">
        <f>'[2]2.2_RebasedTargets_Monetised'!M61</f>
        <v>0</v>
      </c>
      <c r="K48" s="513">
        <f>'[2]2.2_RebasedTargets_Monetised'!N61</f>
        <v>0</v>
      </c>
      <c r="M48" s="512">
        <f>'[2]2.2_RebasedTargets_Monetised'!S61</f>
        <v>0</v>
      </c>
      <c r="N48" s="512">
        <f>'[2]2.2_RebasedTargets_Monetised'!T61</f>
        <v>0</v>
      </c>
      <c r="O48" s="512">
        <f>'[2]2.2_RebasedTargets_Monetised'!U61</f>
        <v>0</v>
      </c>
      <c r="P48" s="512">
        <f>'[2]2.2_RebasedTargets_Monetised'!V61</f>
        <v>0</v>
      </c>
      <c r="Q48" s="512">
        <f>'[2]2.2_RebasedTargets_Monetised'!W61</f>
        <v>0</v>
      </c>
      <c r="R48" s="513">
        <f>'[2]2.2_RebasedTargets_Monetised'!X61</f>
        <v>0</v>
      </c>
      <c r="T48" s="512">
        <f>'[2]2.2_RebasedTargets_Monetised'!AC61</f>
        <v>0</v>
      </c>
      <c r="U48" s="512">
        <f>'[2]2.2_RebasedTargets_Monetised'!AD61</f>
        <v>0</v>
      </c>
      <c r="V48" s="512">
        <f>'[2]2.2_RebasedTargets_Monetised'!AE61</f>
        <v>0</v>
      </c>
      <c r="W48" s="512">
        <f>'[2]2.2_RebasedTargets_Monetised'!AF61</f>
        <v>0</v>
      </c>
      <c r="X48" s="512">
        <f>'[2]2.2_RebasedTargets_Monetised'!AG61</f>
        <v>0</v>
      </c>
      <c r="Y48" s="513">
        <f>'[2]2.2_RebasedTargets_Monetised'!AH61</f>
        <v>0</v>
      </c>
      <c r="AA48" s="512">
        <f>'[2]2.2_RebasedTargets_Monetised'!AK61</f>
        <v>0</v>
      </c>
      <c r="AB48" s="512">
        <f>'[2]2.2_RebasedTargets_Monetised'!AL61</f>
        <v>0</v>
      </c>
      <c r="AC48" s="512">
        <f>'[2]2.2_RebasedTargets_Monetised'!AM61</f>
        <v>0</v>
      </c>
      <c r="AD48" s="512">
        <f>'[2]2.2_RebasedTargets_Monetised'!AN61</f>
        <v>0</v>
      </c>
      <c r="AE48" s="512">
        <f>'[2]2.2_RebasedTargets_Monetised'!AO61</f>
        <v>0</v>
      </c>
      <c r="AF48" s="513">
        <f>'[2]2.2_RebasedTargets_Monetised'!AP61</f>
        <v>0</v>
      </c>
      <c r="AG48" s="507"/>
      <c r="AH48" s="512">
        <f>'[2]2.2_RebasedTargets_Monetised'!AR61</f>
        <v>0</v>
      </c>
      <c r="AI48" s="512">
        <f>'[2]2.2_RebasedTargets_Monetised'!AS61</f>
        <v>0</v>
      </c>
      <c r="AJ48" s="512">
        <f>'[2]2.2_RebasedTargets_Monetised'!AT61</f>
        <v>0</v>
      </c>
      <c r="AK48" s="512">
        <f>'[2]2.2_RebasedTargets_Monetised'!AU61</f>
        <v>0</v>
      </c>
      <c r="AL48" s="512">
        <f>'[2]2.2_RebasedTargets_Monetised'!AV61</f>
        <v>0</v>
      </c>
      <c r="AM48" s="513">
        <f>'[2]2.2_RebasedTargets_Monetised'!AW61</f>
        <v>0</v>
      </c>
      <c r="AN48" s="507"/>
      <c r="AO48" s="512">
        <f>'[2]2.2_RebasedTargets_Monetised'!AY61</f>
        <v>0</v>
      </c>
      <c r="AP48" s="512">
        <f>'[2]2.2_RebasedTargets_Monetised'!AZ61</f>
        <v>0</v>
      </c>
      <c r="AQ48" s="512">
        <f>'[2]2.2_RebasedTargets_Monetised'!BA61</f>
        <v>0</v>
      </c>
      <c r="AR48" s="512">
        <f>'[2]2.2_RebasedTargets_Monetised'!BB61</f>
        <v>0</v>
      </c>
      <c r="AS48" s="512">
        <f>'[2]2.2_RebasedTargets_Monetised'!BC61</f>
        <v>0</v>
      </c>
      <c r="AT48" s="513">
        <f>'[2]2.2_RebasedTargets_Monetised'!BD61</f>
        <v>0</v>
      </c>
      <c r="AU48" s="507"/>
      <c r="AV48" s="512">
        <f>'[2]2.2_RebasedTargets_Monetised'!BF61</f>
        <v>0</v>
      </c>
      <c r="AW48" s="512">
        <f>'[2]2.2_RebasedTargets_Monetised'!BG61</f>
        <v>0</v>
      </c>
      <c r="AX48" s="512">
        <f>'[2]2.2_RebasedTargets_Monetised'!BH61</f>
        <v>0</v>
      </c>
      <c r="AY48" s="512">
        <f>'[2]2.2_RebasedTargets_Monetised'!BI61</f>
        <v>0</v>
      </c>
      <c r="AZ48" s="512">
        <f>'[2]2.2_RebasedTargets_Monetised'!BJ61</f>
        <v>0</v>
      </c>
      <c r="BA48" s="513">
        <f>'[2]2.2_RebasedTargets_Monetised'!BK61</f>
        <v>0</v>
      </c>
    </row>
    <row r="49" spans="1:53" ht="13.5" thickBot="1">
      <c r="A49" s="508"/>
      <c r="B49" s="514"/>
      <c r="C49" s="515"/>
      <c r="D49" s="516"/>
      <c r="E49" s="517" t="s">
        <v>55</v>
      </c>
      <c r="F49" s="518">
        <f>'[2]2.2_RebasedTargets_Monetised'!I62</f>
        <v>345.12365004035047</v>
      </c>
      <c r="G49" s="518">
        <f>'[2]2.2_RebasedTargets_Monetised'!J62</f>
        <v>5.2689137785234603</v>
      </c>
      <c r="H49" s="518">
        <f>'[2]2.2_RebasedTargets_Monetised'!K62</f>
        <v>0</v>
      </c>
      <c r="I49" s="518">
        <f>'[2]2.2_RebasedTargets_Monetised'!L62</f>
        <v>0</v>
      </c>
      <c r="J49" s="518">
        <f>'[2]2.2_RebasedTargets_Monetised'!M62</f>
        <v>0</v>
      </c>
      <c r="K49" s="519">
        <f>'[2]2.2_RebasedTargets_Monetised'!N62</f>
        <v>339.85473626182699</v>
      </c>
      <c r="M49" s="518">
        <f>'[2]2.2_RebasedTargets_Monetised'!S62</f>
        <v>43.93121036847311</v>
      </c>
      <c r="N49" s="518">
        <f>'[2]2.2_RebasedTargets_Monetised'!T62</f>
        <v>0.72638856499438109</v>
      </c>
      <c r="O49" s="518">
        <f>'[2]2.2_RebasedTargets_Monetised'!U62</f>
        <v>0</v>
      </c>
      <c r="P49" s="518">
        <f>'[2]2.2_RebasedTargets_Monetised'!V62</f>
        <v>0</v>
      </c>
      <c r="Q49" s="518">
        <f>'[2]2.2_RebasedTargets_Monetised'!W62</f>
        <v>0</v>
      </c>
      <c r="R49" s="519">
        <f>'[2]2.2_RebasedTargets_Monetised'!X62</f>
        <v>43.20482180347873</v>
      </c>
      <c r="T49" s="518">
        <f>'[2]2.2_RebasedTargets_Monetised'!AC62</f>
        <v>926.60213309063749</v>
      </c>
      <c r="U49" s="518">
        <f>'[2]2.2_RebasedTargets_Monetised'!AD62</f>
        <v>0</v>
      </c>
      <c r="V49" s="518">
        <f>'[2]2.2_RebasedTargets_Monetised'!AE62</f>
        <v>0</v>
      </c>
      <c r="W49" s="518">
        <f>'[2]2.2_RebasedTargets_Monetised'!AF62</f>
        <v>0</v>
      </c>
      <c r="X49" s="518">
        <f>'[2]2.2_RebasedTargets_Monetised'!AG62</f>
        <v>0</v>
      </c>
      <c r="Y49" s="519">
        <f>'[2]2.2_RebasedTargets_Monetised'!AH62</f>
        <v>926.60213309063749</v>
      </c>
      <c r="AA49" s="518">
        <f>'[2]2.2_RebasedTargets_Monetised'!AK62</f>
        <v>-882.67092272216439</v>
      </c>
      <c r="AB49" s="518">
        <f>'[2]2.2_RebasedTargets_Monetised'!AL62</f>
        <v>0.72638856499438109</v>
      </c>
      <c r="AC49" s="518">
        <f>'[2]2.2_RebasedTargets_Monetised'!AM62</f>
        <v>0</v>
      </c>
      <c r="AD49" s="518">
        <f>'[2]2.2_RebasedTargets_Monetised'!AN62</f>
        <v>0</v>
      </c>
      <c r="AE49" s="518">
        <f>'[2]2.2_RebasedTargets_Monetised'!AO62</f>
        <v>0</v>
      </c>
      <c r="AF49" s="519">
        <f>'[2]2.2_RebasedTargets_Monetised'!AP62</f>
        <v>-883.3973112871588</v>
      </c>
      <c r="AG49" s="507"/>
      <c r="AH49" s="518">
        <f>'[2]2.2_RebasedTargets_Monetised'!AR62</f>
        <v>-882.67092272216439</v>
      </c>
      <c r="AI49" s="518">
        <f>'[2]2.2_RebasedTargets_Monetised'!AS62</f>
        <v>0.72638856499438109</v>
      </c>
      <c r="AJ49" s="518">
        <f>'[2]2.2_RebasedTargets_Monetised'!AT62</f>
        <v>0</v>
      </c>
      <c r="AK49" s="518">
        <f>'[2]2.2_RebasedTargets_Monetised'!AU62</f>
        <v>0</v>
      </c>
      <c r="AL49" s="518">
        <f>'[2]2.2_RebasedTargets_Monetised'!AV62</f>
        <v>0</v>
      </c>
      <c r="AM49" s="519">
        <f>'[2]2.2_RebasedTargets_Monetised'!AW62</f>
        <v>-883.3973112871588</v>
      </c>
      <c r="AN49" s="507"/>
      <c r="AO49" s="518">
        <f>'[2]2.2_RebasedTargets_Monetised'!AY62</f>
        <v>0</v>
      </c>
      <c r="AP49" s="518">
        <f>'[2]2.2_RebasedTargets_Monetised'!AZ62</f>
        <v>0</v>
      </c>
      <c r="AQ49" s="518">
        <f>'[2]2.2_RebasedTargets_Monetised'!BA62</f>
        <v>0</v>
      </c>
      <c r="AR49" s="518">
        <f>'[2]2.2_RebasedTargets_Monetised'!BB62</f>
        <v>0</v>
      </c>
      <c r="AS49" s="518">
        <f>'[2]2.2_RebasedTargets_Monetised'!BC62</f>
        <v>0</v>
      </c>
      <c r="AT49" s="519">
        <f>'[2]2.2_RebasedTargets_Monetised'!BD62</f>
        <v>0</v>
      </c>
      <c r="AU49" s="507"/>
      <c r="AV49" s="518">
        <f>'[2]2.2_RebasedTargets_Monetised'!BF62</f>
        <v>0</v>
      </c>
      <c r="AW49" s="518">
        <f>'[2]2.2_RebasedTargets_Monetised'!BG62</f>
        <v>0</v>
      </c>
      <c r="AX49" s="518">
        <f>'[2]2.2_RebasedTargets_Monetised'!BH62</f>
        <v>0</v>
      </c>
      <c r="AY49" s="518">
        <f>'[2]2.2_RebasedTargets_Monetised'!BI62</f>
        <v>0</v>
      </c>
      <c r="AZ49" s="518">
        <f>'[2]2.2_RebasedTargets_Monetised'!BJ62</f>
        <v>0</v>
      </c>
      <c r="BA49" s="519">
        <f>'[2]2.2_RebasedTargets_Monetised'!BK62</f>
        <v>0</v>
      </c>
    </row>
    <row r="50" spans="1:53" ht="25.5">
      <c r="A50" s="520" t="s">
        <v>9</v>
      </c>
      <c r="B50" s="501">
        <v>2</v>
      </c>
      <c r="C50" s="502" t="s">
        <v>20</v>
      </c>
      <c r="D50" s="503" t="s">
        <v>59</v>
      </c>
      <c r="E50" s="521" t="s">
        <v>52</v>
      </c>
      <c r="F50" s="505">
        <f>'[2]2.2_RebasedTargets_Monetised'!I63</f>
        <v>10020.0864052572</v>
      </c>
      <c r="G50" s="505">
        <f>'[2]2.2_RebasedTargets_Monetised'!J63</f>
        <v>0</v>
      </c>
      <c r="H50" s="505">
        <f>'[2]2.2_RebasedTargets_Monetised'!K63</f>
        <v>0</v>
      </c>
      <c r="I50" s="505">
        <f>'[2]2.2_RebasedTargets_Monetised'!L63</f>
        <v>0</v>
      </c>
      <c r="J50" s="505">
        <f>'[2]2.2_RebasedTargets_Monetised'!M63</f>
        <v>0</v>
      </c>
      <c r="K50" s="506">
        <f>'[2]2.2_RebasedTargets_Monetised'!N63</f>
        <v>10020.0864052572</v>
      </c>
      <c r="M50" s="505">
        <f>'[2]2.2_RebasedTargets_Monetised'!S63</f>
        <v>0</v>
      </c>
      <c r="N50" s="505">
        <f>'[2]2.2_RebasedTargets_Monetised'!T63</f>
        <v>0</v>
      </c>
      <c r="O50" s="505">
        <f>'[2]2.2_RebasedTargets_Monetised'!U63</f>
        <v>0</v>
      </c>
      <c r="P50" s="505">
        <f>'[2]2.2_RebasedTargets_Monetised'!V63</f>
        <v>0</v>
      </c>
      <c r="Q50" s="505">
        <f>'[2]2.2_RebasedTargets_Monetised'!W63</f>
        <v>0</v>
      </c>
      <c r="R50" s="506">
        <f>'[2]2.2_RebasedTargets_Monetised'!X63</f>
        <v>0</v>
      </c>
      <c r="T50" s="505">
        <f>'[2]2.2_RebasedTargets_Monetised'!AC63</f>
        <v>0</v>
      </c>
      <c r="U50" s="505">
        <f>'[2]2.2_RebasedTargets_Monetised'!AD63</f>
        <v>0</v>
      </c>
      <c r="V50" s="505">
        <f>'[2]2.2_RebasedTargets_Monetised'!AE63</f>
        <v>0</v>
      </c>
      <c r="W50" s="505">
        <f>'[2]2.2_RebasedTargets_Monetised'!AF63</f>
        <v>0</v>
      </c>
      <c r="X50" s="505">
        <f>'[2]2.2_RebasedTargets_Monetised'!AG63</f>
        <v>0</v>
      </c>
      <c r="Y50" s="506">
        <f>'[2]2.2_RebasedTargets_Monetised'!AH63</f>
        <v>0</v>
      </c>
      <c r="AA50" s="505">
        <f>'[2]2.2_RebasedTargets_Monetised'!AK63</f>
        <v>0</v>
      </c>
      <c r="AB50" s="505">
        <f>'[2]2.2_RebasedTargets_Monetised'!AL63</f>
        <v>0</v>
      </c>
      <c r="AC50" s="505">
        <f>'[2]2.2_RebasedTargets_Monetised'!AM63</f>
        <v>0</v>
      </c>
      <c r="AD50" s="505">
        <f>'[2]2.2_RebasedTargets_Monetised'!AN63</f>
        <v>0</v>
      </c>
      <c r="AE50" s="505">
        <f>'[2]2.2_RebasedTargets_Monetised'!AO63</f>
        <v>0</v>
      </c>
      <c r="AF50" s="506">
        <f>'[2]2.2_RebasedTargets_Monetised'!AP63</f>
        <v>0</v>
      </c>
      <c r="AG50" s="507"/>
      <c r="AH50" s="505">
        <f>'[2]2.2_RebasedTargets_Monetised'!AR63</f>
        <v>0</v>
      </c>
      <c r="AI50" s="505">
        <f>'[2]2.2_RebasedTargets_Monetised'!AS63</f>
        <v>0</v>
      </c>
      <c r="AJ50" s="505">
        <f>'[2]2.2_RebasedTargets_Monetised'!AT63</f>
        <v>0</v>
      </c>
      <c r="AK50" s="505">
        <f>'[2]2.2_RebasedTargets_Monetised'!AU63</f>
        <v>0</v>
      </c>
      <c r="AL50" s="505">
        <f>'[2]2.2_RebasedTargets_Monetised'!AV63</f>
        <v>0</v>
      </c>
      <c r="AM50" s="506">
        <f>'[2]2.2_RebasedTargets_Monetised'!AW63</f>
        <v>0</v>
      </c>
      <c r="AN50" s="507"/>
      <c r="AO50" s="505">
        <f>'[2]2.2_RebasedTargets_Monetised'!AY63</f>
        <v>0</v>
      </c>
      <c r="AP50" s="505">
        <f>'[2]2.2_RebasedTargets_Monetised'!AZ63</f>
        <v>0</v>
      </c>
      <c r="AQ50" s="505">
        <f>'[2]2.2_RebasedTargets_Monetised'!BA63</f>
        <v>0</v>
      </c>
      <c r="AR50" s="505">
        <f>'[2]2.2_RebasedTargets_Monetised'!BB63</f>
        <v>0</v>
      </c>
      <c r="AS50" s="505">
        <f>'[2]2.2_RebasedTargets_Monetised'!BC63</f>
        <v>0</v>
      </c>
      <c r="AT50" s="506">
        <f>'[2]2.2_RebasedTargets_Monetised'!BD63</f>
        <v>0</v>
      </c>
      <c r="AU50" s="507"/>
      <c r="AV50" s="505">
        <f>'[2]2.2_RebasedTargets_Monetised'!BF63</f>
        <v>0</v>
      </c>
      <c r="AW50" s="505">
        <f>'[2]2.2_RebasedTargets_Monetised'!BG63</f>
        <v>0</v>
      </c>
      <c r="AX50" s="505">
        <f>'[2]2.2_RebasedTargets_Monetised'!BH63</f>
        <v>0</v>
      </c>
      <c r="AY50" s="505">
        <f>'[2]2.2_RebasedTargets_Monetised'!BI63</f>
        <v>0</v>
      </c>
      <c r="AZ50" s="505">
        <f>'[2]2.2_RebasedTargets_Monetised'!BJ63</f>
        <v>0</v>
      </c>
      <c r="BA50" s="506">
        <f>'[2]2.2_RebasedTargets_Monetised'!BK63</f>
        <v>0</v>
      </c>
    </row>
    <row r="51" spans="1:53" ht="13.15">
      <c r="A51" s="508"/>
      <c r="B51" s="509"/>
      <c r="C51" s="510"/>
      <c r="D51" s="511"/>
      <c r="E51" s="504" t="s">
        <v>53</v>
      </c>
      <c r="F51" s="512">
        <f>'[2]2.2_RebasedTargets_Monetised'!I64</f>
        <v>0</v>
      </c>
      <c r="G51" s="512">
        <f>'[2]2.2_RebasedTargets_Monetised'!J64</f>
        <v>0</v>
      </c>
      <c r="H51" s="512">
        <f>'[2]2.2_RebasedTargets_Monetised'!K64</f>
        <v>0</v>
      </c>
      <c r="I51" s="512">
        <f>'[2]2.2_RebasedTargets_Monetised'!L64</f>
        <v>0</v>
      </c>
      <c r="J51" s="512">
        <f>'[2]2.2_RebasedTargets_Monetised'!M64</f>
        <v>0</v>
      </c>
      <c r="K51" s="513">
        <f>'[2]2.2_RebasedTargets_Monetised'!N64</f>
        <v>0</v>
      </c>
      <c r="M51" s="512">
        <f>'[2]2.2_RebasedTargets_Monetised'!S64</f>
        <v>0</v>
      </c>
      <c r="N51" s="512">
        <f>'[2]2.2_RebasedTargets_Monetised'!T64</f>
        <v>0</v>
      </c>
      <c r="O51" s="512">
        <f>'[2]2.2_RebasedTargets_Monetised'!U64</f>
        <v>0</v>
      </c>
      <c r="P51" s="512">
        <f>'[2]2.2_RebasedTargets_Monetised'!V64</f>
        <v>0</v>
      </c>
      <c r="Q51" s="512">
        <f>'[2]2.2_RebasedTargets_Monetised'!W64</f>
        <v>0</v>
      </c>
      <c r="R51" s="513">
        <f>'[2]2.2_RebasedTargets_Monetised'!X64</f>
        <v>0</v>
      </c>
      <c r="T51" s="512">
        <f>'[2]2.2_RebasedTargets_Monetised'!AC64</f>
        <v>0</v>
      </c>
      <c r="U51" s="512">
        <f>'[2]2.2_RebasedTargets_Monetised'!AD64</f>
        <v>0</v>
      </c>
      <c r="V51" s="512">
        <f>'[2]2.2_RebasedTargets_Monetised'!AE64</f>
        <v>0</v>
      </c>
      <c r="W51" s="512">
        <f>'[2]2.2_RebasedTargets_Monetised'!AF64</f>
        <v>0</v>
      </c>
      <c r="X51" s="512">
        <f>'[2]2.2_RebasedTargets_Monetised'!AG64</f>
        <v>0</v>
      </c>
      <c r="Y51" s="513">
        <f>'[2]2.2_RebasedTargets_Monetised'!AH64</f>
        <v>0</v>
      </c>
      <c r="AA51" s="512">
        <f>'[2]2.2_RebasedTargets_Monetised'!AK64</f>
        <v>0</v>
      </c>
      <c r="AB51" s="512">
        <f>'[2]2.2_RebasedTargets_Monetised'!AL64</f>
        <v>0</v>
      </c>
      <c r="AC51" s="512">
        <f>'[2]2.2_RebasedTargets_Monetised'!AM64</f>
        <v>0</v>
      </c>
      <c r="AD51" s="512">
        <f>'[2]2.2_RebasedTargets_Monetised'!AN64</f>
        <v>0</v>
      </c>
      <c r="AE51" s="512">
        <f>'[2]2.2_RebasedTargets_Monetised'!AO64</f>
        <v>0</v>
      </c>
      <c r="AF51" s="513">
        <f>'[2]2.2_RebasedTargets_Monetised'!AP64</f>
        <v>0</v>
      </c>
      <c r="AG51" s="507"/>
      <c r="AH51" s="512">
        <f>'[2]2.2_RebasedTargets_Monetised'!AR64</f>
        <v>0</v>
      </c>
      <c r="AI51" s="512">
        <f>'[2]2.2_RebasedTargets_Monetised'!AS64</f>
        <v>0</v>
      </c>
      <c r="AJ51" s="512">
        <f>'[2]2.2_RebasedTargets_Monetised'!AT64</f>
        <v>0</v>
      </c>
      <c r="AK51" s="512">
        <f>'[2]2.2_RebasedTargets_Monetised'!AU64</f>
        <v>0</v>
      </c>
      <c r="AL51" s="512">
        <f>'[2]2.2_RebasedTargets_Monetised'!AV64</f>
        <v>0</v>
      </c>
      <c r="AM51" s="513">
        <f>'[2]2.2_RebasedTargets_Monetised'!AW64</f>
        <v>0</v>
      </c>
      <c r="AN51" s="507"/>
      <c r="AO51" s="512">
        <f>'[2]2.2_RebasedTargets_Monetised'!AY64</f>
        <v>0</v>
      </c>
      <c r="AP51" s="512">
        <f>'[2]2.2_RebasedTargets_Monetised'!AZ64</f>
        <v>0</v>
      </c>
      <c r="AQ51" s="512">
        <f>'[2]2.2_RebasedTargets_Monetised'!BA64</f>
        <v>0</v>
      </c>
      <c r="AR51" s="512">
        <f>'[2]2.2_RebasedTargets_Monetised'!BB64</f>
        <v>0</v>
      </c>
      <c r="AS51" s="512">
        <f>'[2]2.2_RebasedTargets_Monetised'!BC64</f>
        <v>0</v>
      </c>
      <c r="AT51" s="513">
        <f>'[2]2.2_RebasedTargets_Monetised'!BD64</f>
        <v>0</v>
      </c>
      <c r="AU51" s="507"/>
      <c r="AV51" s="512">
        <f>'[2]2.2_RebasedTargets_Monetised'!BF64</f>
        <v>0</v>
      </c>
      <c r="AW51" s="512">
        <f>'[2]2.2_RebasedTargets_Monetised'!BG64</f>
        <v>0</v>
      </c>
      <c r="AX51" s="512">
        <f>'[2]2.2_RebasedTargets_Monetised'!BH64</f>
        <v>0</v>
      </c>
      <c r="AY51" s="512">
        <f>'[2]2.2_RebasedTargets_Monetised'!BI64</f>
        <v>0</v>
      </c>
      <c r="AZ51" s="512">
        <f>'[2]2.2_RebasedTargets_Monetised'!BJ64</f>
        <v>0</v>
      </c>
      <c r="BA51" s="513">
        <f>'[2]2.2_RebasedTargets_Monetised'!BK64</f>
        <v>0</v>
      </c>
    </row>
    <row r="52" spans="1:53" ht="13.15">
      <c r="A52" s="508"/>
      <c r="B52" s="509"/>
      <c r="C52" s="510"/>
      <c r="D52" s="511"/>
      <c r="E52" s="504" t="s">
        <v>54</v>
      </c>
      <c r="F52" s="512">
        <f>'[2]2.2_RebasedTargets_Monetised'!I65</f>
        <v>0</v>
      </c>
      <c r="G52" s="512">
        <f>'[2]2.2_RebasedTargets_Monetised'!J65</f>
        <v>0</v>
      </c>
      <c r="H52" s="512">
        <f>'[2]2.2_RebasedTargets_Monetised'!K65</f>
        <v>0</v>
      </c>
      <c r="I52" s="512">
        <f>'[2]2.2_RebasedTargets_Monetised'!L65</f>
        <v>0</v>
      </c>
      <c r="J52" s="512">
        <f>'[2]2.2_RebasedTargets_Monetised'!M65</f>
        <v>0</v>
      </c>
      <c r="K52" s="513">
        <f>'[2]2.2_RebasedTargets_Monetised'!N65</f>
        <v>0</v>
      </c>
      <c r="M52" s="512">
        <f>'[2]2.2_RebasedTargets_Monetised'!S65</f>
        <v>0</v>
      </c>
      <c r="N52" s="512">
        <f>'[2]2.2_RebasedTargets_Monetised'!T65</f>
        <v>0</v>
      </c>
      <c r="O52" s="512">
        <f>'[2]2.2_RebasedTargets_Monetised'!U65</f>
        <v>0</v>
      </c>
      <c r="P52" s="512">
        <f>'[2]2.2_RebasedTargets_Monetised'!V65</f>
        <v>0</v>
      </c>
      <c r="Q52" s="512">
        <f>'[2]2.2_RebasedTargets_Monetised'!W65</f>
        <v>0</v>
      </c>
      <c r="R52" s="513">
        <f>'[2]2.2_RebasedTargets_Monetised'!X65</f>
        <v>0</v>
      </c>
      <c r="T52" s="512">
        <f>'[2]2.2_RebasedTargets_Monetised'!AC65</f>
        <v>0</v>
      </c>
      <c r="U52" s="512">
        <f>'[2]2.2_RebasedTargets_Monetised'!AD65</f>
        <v>0</v>
      </c>
      <c r="V52" s="512">
        <f>'[2]2.2_RebasedTargets_Monetised'!AE65</f>
        <v>0</v>
      </c>
      <c r="W52" s="512">
        <f>'[2]2.2_RebasedTargets_Monetised'!AF65</f>
        <v>0</v>
      </c>
      <c r="X52" s="512">
        <f>'[2]2.2_RebasedTargets_Monetised'!AG65</f>
        <v>0</v>
      </c>
      <c r="Y52" s="513">
        <f>'[2]2.2_RebasedTargets_Monetised'!AH65</f>
        <v>0</v>
      </c>
      <c r="AA52" s="512">
        <f>'[2]2.2_RebasedTargets_Monetised'!AK65</f>
        <v>0</v>
      </c>
      <c r="AB52" s="512">
        <f>'[2]2.2_RebasedTargets_Monetised'!AL65</f>
        <v>0</v>
      </c>
      <c r="AC52" s="512">
        <f>'[2]2.2_RebasedTargets_Monetised'!AM65</f>
        <v>0</v>
      </c>
      <c r="AD52" s="512">
        <f>'[2]2.2_RebasedTargets_Monetised'!AN65</f>
        <v>0</v>
      </c>
      <c r="AE52" s="512">
        <f>'[2]2.2_RebasedTargets_Monetised'!AO65</f>
        <v>0</v>
      </c>
      <c r="AF52" s="513">
        <f>'[2]2.2_RebasedTargets_Monetised'!AP65</f>
        <v>0</v>
      </c>
      <c r="AG52" s="507"/>
      <c r="AH52" s="512">
        <f>'[2]2.2_RebasedTargets_Monetised'!AR65</f>
        <v>0</v>
      </c>
      <c r="AI52" s="512">
        <f>'[2]2.2_RebasedTargets_Monetised'!AS65</f>
        <v>0</v>
      </c>
      <c r="AJ52" s="512">
        <f>'[2]2.2_RebasedTargets_Monetised'!AT65</f>
        <v>0</v>
      </c>
      <c r="AK52" s="512">
        <f>'[2]2.2_RebasedTargets_Monetised'!AU65</f>
        <v>0</v>
      </c>
      <c r="AL52" s="512">
        <f>'[2]2.2_RebasedTargets_Monetised'!AV65</f>
        <v>0</v>
      </c>
      <c r="AM52" s="513">
        <f>'[2]2.2_RebasedTargets_Monetised'!AW65</f>
        <v>0</v>
      </c>
      <c r="AN52" s="507"/>
      <c r="AO52" s="512">
        <f>'[2]2.2_RebasedTargets_Monetised'!AY65</f>
        <v>0</v>
      </c>
      <c r="AP52" s="512">
        <f>'[2]2.2_RebasedTargets_Monetised'!AZ65</f>
        <v>0</v>
      </c>
      <c r="AQ52" s="512">
        <f>'[2]2.2_RebasedTargets_Monetised'!BA65</f>
        <v>0</v>
      </c>
      <c r="AR52" s="512">
        <f>'[2]2.2_RebasedTargets_Monetised'!BB65</f>
        <v>0</v>
      </c>
      <c r="AS52" s="512">
        <f>'[2]2.2_RebasedTargets_Monetised'!BC65</f>
        <v>0</v>
      </c>
      <c r="AT52" s="513">
        <f>'[2]2.2_RebasedTargets_Monetised'!BD65</f>
        <v>0</v>
      </c>
      <c r="AU52" s="507"/>
      <c r="AV52" s="512">
        <f>'[2]2.2_RebasedTargets_Monetised'!BF65</f>
        <v>0</v>
      </c>
      <c r="AW52" s="512">
        <f>'[2]2.2_RebasedTargets_Monetised'!BG65</f>
        <v>0</v>
      </c>
      <c r="AX52" s="512">
        <f>'[2]2.2_RebasedTargets_Monetised'!BH65</f>
        <v>0</v>
      </c>
      <c r="AY52" s="512">
        <f>'[2]2.2_RebasedTargets_Monetised'!BI65</f>
        <v>0</v>
      </c>
      <c r="AZ52" s="512">
        <f>'[2]2.2_RebasedTargets_Monetised'!BJ65</f>
        <v>0</v>
      </c>
      <c r="BA52" s="513">
        <f>'[2]2.2_RebasedTargets_Monetised'!BK65</f>
        <v>0</v>
      </c>
    </row>
    <row r="53" spans="1:53" ht="13.5" thickBot="1">
      <c r="A53" s="508"/>
      <c r="B53" s="514"/>
      <c r="C53" s="515"/>
      <c r="D53" s="516"/>
      <c r="E53" s="517" t="s">
        <v>55</v>
      </c>
      <c r="F53" s="518">
        <f>'[2]2.2_RebasedTargets_Monetised'!I66</f>
        <v>4551.5411713523099</v>
      </c>
      <c r="G53" s="518">
        <f>'[2]2.2_RebasedTargets_Monetised'!J66</f>
        <v>4551.5411713523099</v>
      </c>
      <c r="H53" s="518">
        <f>'[2]2.2_RebasedTargets_Monetised'!K66</f>
        <v>0</v>
      </c>
      <c r="I53" s="518">
        <f>'[2]2.2_RebasedTargets_Monetised'!L66</f>
        <v>0</v>
      </c>
      <c r="J53" s="518">
        <f>'[2]2.2_RebasedTargets_Monetised'!M66</f>
        <v>0</v>
      </c>
      <c r="K53" s="519">
        <f>'[2]2.2_RebasedTargets_Monetised'!N66</f>
        <v>0</v>
      </c>
      <c r="M53" s="518">
        <f>'[2]2.2_RebasedTargets_Monetised'!S66</f>
        <v>10789.810558556674</v>
      </c>
      <c r="N53" s="518">
        <f>'[2]2.2_RebasedTargets_Monetised'!T66</f>
        <v>1178.3889127792743</v>
      </c>
      <c r="O53" s="518">
        <f>'[2]2.2_RebasedTargets_Monetised'!U66</f>
        <v>0</v>
      </c>
      <c r="P53" s="518">
        <f>'[2]2.2_RebasedTargets_Monetised'!V66</f>
        <v>0</v>
      </c>
      <c r="Q53" s="518">
        <f>'[2]2.2_RebasedTargets_Monetised'!W66</f>
        <v>0</v>
      </c>
      <c r="R53" s="519">
        <f>'[2]2.2_RebasedTargets_Monetised'!X66</f>
        <v>9611.4216457774</v>
      </c>
      <c r="T53" s="518">
        <f>'[2]2.2_RebasedTargets_Monetised'!AC66</f>
        <v>33169.456688474304</v>
      </c>
      <c r="U53" s="518">
        <f>'[2]2.2_RebasedTargets_Monetised'!AD66</f>
        <v>0</v>
      </c>
      <c r="V53" s="518">
        <f>'[2]2.2_RebasedTargets_Monetised'!AE66</f>
        <v>0</v>
      </c>
      <c r="W53" s="518">
        <f>'[2]2.2_RebasedTargets_Monetised'!AF66</f>
        <v>0</v>
      </c>
      <c r="X53" s="518">
        <f>'[2]2.2_RebasedTargets_Monetised'!AG66</f>
        <v>0</v>
      </c>
      <c r="Y53" s="519">
        <f>'[2]2.2_RebasedTargets_Monetised'!AH66</f>
        <v>33169.456688474304</v>
      </c>
      <c r="AA53" s="518">
        <f>'[2]2.2_RebasedTargets_Monetised'!AK66</f>
        <v>-22379.646129917626</v>
      </c>
      <c r="AB53" s="518">
        <f>'[2]2.2_RebasedTargets_Monetised'!AL66</f>
        <v>1178.3889127792743</v>
      </c>
      <c r="AC53" s="518">
        <f>'[2]2.2_RebasedTargets_Monetised'!AM66</f>
        <v>0</v>
      </c>
      <c r="AD53" s="518">
        <f>'[2]2.2_RebasedTargets_Monetised'!AN66</f>
        <v>0</v>
      </c>
      <c r="AE53" s="518">
        <f>'[2]2.2_RebasedTargets_Monetised'!AO66</f>
        <v>0</v>
      </c>
      <c r="AF53" s="519">
        <f>'[2]2.2_RebasedTargets_Monetised'!AP66</f>
        <v>-23558.035042696902</v>
      </c>
      <c r="AG53" s="507"/>
      <c r="AH53" s="518">
        <f>'[2]2.2_RebasedTargets_Monetised'!AR66</f>
        <v>0</v>
      </c>
      <c r="AI53" s="518">
        <f>'[2]2.2_RebasedTargets_Monetised'!AS66</f>
        <v>0</v>
      </c>
      <c r="AJ53" s="518">
        <f>'[2]2.2_RebasedTargets_Monetised'!AT66</f>
        <v>0</v>
      </c>
      <c r="AK53" s="518">
        <f>'[2]2.2_RebasedTargets_Monetised'!AU66</f>
        <v>0</v>
      </c>
      <c r="AL53" s="518">
        <f>'[2]2.2_RebasedTargets_Monetised'!AV66</f>
        <v>0</v>
      </c>
      <c r="AM53" s="519">
        <f>'[2]2.2_RebasedTargets_Monetised'!AW66</f>
        <v>0</v>
      </c>
      <c r="AN53" s="507"/>
      <c r="AO53" s="518">
        <f>'[2]2.2_RebasedTargets_Monetised'!AY66</f>
        <v>-22379.646129917626</v>
      </c>
      <c r="AP53" s="518">
        <f>'[2]2.2_RebasedTargets_Monetised'!AZ66</f>
        <v>1178.3889127792743</v>
      </c>
      <c r="AQ53" s="518">
        <f>'[2]2.2_RebasedTargets_Monetised'!BA66</f>
        <v>0</v>
      </c>
      <c r="AR53" s="518">
        <f>'[2]2.2_RebasedTargets_Monetised'!BB66</f>
        <v>0</v>
      </c>
      <c r="AS53" s="518">
        <f>'[2]2.2_RebasedTargets_Monetised'!BC66</f>
        <v>0</v>
      </c>
      <c r="AT53" s="519">
        <f>'[2]2.2_RebasedTargets_Monetised'!BD66</f>
        <v>-23558.035042696902</v>
      </c>
      <c r="AU53" s="507"/>
      <c r="AV53" s="518">
        <f>'[2]2.2_RebasedTargets_Monetised'!BF66</f>
        <v>0</v>
      </c>
      <c r="AW53" s="518">
        <f>'[2]2.2_RebasedTargets_Monetised'!BG66</f>
        <v>0</v>
      </c>
      <c r="AX53" s="518">
        <f>'[2]2.2_RebasedTargets_Monetised'!BH66</f>
        <v>0</v>
      </c>
      <c r="AY53" s="518">
        <f>'[2]2.2_RebasedTargets_Monetised'!BI66</f>
        <v>0</v>
      </c>
      <c r="AZ53" s="518">
        <f>'[2]2.2_RebasedTargets_Monetised'!BJ66</f>
        <v>0</v>
      </c>
      <c r="BA53" s="519">
        <f>'[2]2.2_RebasedTargets_Monetised'!BK66</f>
        <v>0</v>
      </c>
    </row>
    <row r="54" spans="1:53" ht="25.5">
      <c r="A54" s="520" t="s">
        <v>9</v>
      </c>
      <c r="B54" s="501">
        <v>27</v>
      </c>
      <c r="C54" s="502" t="s">
        <v>21</v>
      </c>
      <c r="D54" s="503" t="s">
        <v>59</v>
      </c>
      <c r="E54" s="521" t="s">
        <v>52</v>
      </c>
      <c r="F54" s="505">
        <f>'[2]2.2_RebasedTargets_Monetised'!I67</f>
        <v>75.465512289812366</v>
      </c>
      <c r="G54" s="505">
        <f>'[2]2.2_RebasedTargets_Monetised'!J67</f>
        <v>16.330543549418071</v>
      </c>
      <c r="H54" s="505">
        <f>'[2]2.2_RebasedTargets_Monetised'!K67</f>
        <v>0</v>
      </c>
      <c r="I54" s="505">
        <f>'[2]2.2_RebasedTargets_Monetised'!L67</f>
        <v>0</v>
      </c>
      <c r="J54" s="505">
        <f>'[2]2.2_RebasedTargets_Monetised'!M67</f>
        <v>0</v>
      </c>
      <c r="K54" s="506">
        <f>'[2]2.2_RebasedTargets_Monetised'!N67</f>
        <v>59.134968740394299</v>
      </c>
      <c r="M54" s="505">
        <f>'[2]2.2_RebasedTargets_Monetised'!S67</f>
        <v>31.139274304185353</v>
      </c>
      <c r="N54" s="505">
        <f>'[2]2.2_RebasedTargets_Monetised'!T67</f>
        <v>11.267460835546952</v>
      </c>
      <c r="O54" s="505">
        <f>'[2]2.2_RebasedTargets_Monetised'!U67</f>
        <v>0</v>
      </c>
      <c r="P54" s="505">
        <f>'[2]2.2_RebasedTargets_Monetised'!V67</f>
        <v>0</v>
      </c>
      <c r="Q54" s="505">
        <f>'[2]2.2_RebasedTargets_Monetised'!W67</f>
        <v>0</v>
      </c>
      <c r="R54" s="506">
        <f>'[2]2.2_RebasedTargets_Monetised'!X67</f>
        <v>19.8718134686384</v>
      </c>
      <c r="T54" s="505">
        <f>'[2]2.2_RebasedTargets_Monetised'!AC67</f>
        <v>132.34653953416546</v>
      </c>
      <c r="U54" s="505">
        <f>'[2]2.2_RebasedTargets_Monetised'!AD67</f>
        <v>3.3821435669606701</v>
      </c>
      <c r="V54" s="505">
        <f>'[2]2.2_RebasedTargets_Monetised'!AE67</f>
        <v>49.419871786405892</v>
      </c>
      <c r="W54" s="505">
        <f>'[2]2.2_RebasedTargets_Monetised'!AF67</f>
        <v>0</v>
      </c>
      <c r="X54" s="505">
        <f>'[2]2.2_RebasedTargets_Monetised'!AG67</f>
        <v>0</v>
      </c>
      <c r="Y54" s="506">
        <f>'[2]2.2_RebasedTargets_Monetised'!AH67</f>
        <v>79.544524180798902</v>
      </c>
      <c r="AA54" s="505">
        <f>'[2]2.2_RebasedTargets_Monetised'!AK67</f>
        <v>-101.20726522998011</v>
      </c>
      <c r="AB54" s="505">
        <f>'[2]2.2_RebasedTargets_Monetised'!AL67</f>
        <v>7.8853172685862827</v>
      </c>
      <c r="AC54" s="505">
        <f>'[2]2.2_RebasedTargets_Monetised'!AM67</f>
        <v>-49.419871786405892</v>
      </c>
      <c r="AD54" s="505">
        <f>'[2]2.2_RebasedTargets_Monetised'!AN67</f>
        <v>0</v>
      </c>
      <c r="AE54" s="505">
        <f>'[2]2.2_RebasedTargets_Monetised'!AO67</f>
        <v>0</v>
      </c>
      <c r="AF54" s="506">
        <f>'[2]2.2_RebasedTargets_Monetised'!AP67</f>
        <v>-59.672710712160502</v>
      </c>
      <c r="AG54" s="507"/>
      <c r="AH54" s="505">
        <f>'[2]2.2_RebasedTargets_Monetised'!AR67</f>
        <v>-101.20726522998011</v>
      </c>
      <c r="AI54" s="505">
        <f>'[2]2.2_RebasedTargets_Monetised'!AS67</f>
        <v>7.8853172685862827</v>
      </c>
      <c r="AJ54" s="505">
        <f>'[2]2.2_RebasedTargets_Monetised'!AT67</f>
        <v>-49.419871786405892</v>
      </c>
      <c r="AK54" s="505">
        <f>'[2]2.2_RebasedTargets_Monetised'!AU67</f>
        <v>0</v>
      </c>
      <c r="AL54" s="505">
        <f>'[2]2.2_RebasedTargets_Monetised'!AV67</f>
        <v>0</v>
      </c>
      <c r="AM54" s="506">
        <f>'[2]2.2_RebasedTargets_Monetised'!AW67</f>
        <v>-59.672710712160502</v>
      </c>
      <c r="AN54" s="507"/>
      <c r="AO54" s="505">
        <f>'[2]2.2_RebasedTargets_Monetised'!AY67</f>
        <v>0</v>
      </c>
      <c r="AP54" s="505">
        <f>'[2]2.2_RebasedTargets_Monetised'!AZ67</f>
        <v>0</v>
      </c>
      <c r="AQ54" s="505">
        <f>'[2]2.2_RebasedTargets_Monetised'!BA67</f>
        <v>0</v>
      </c>
      <c r="AR54" s="505">
        <f>'[2]2.2_RebasedTargets_Monetised'!BB67</f>
        <v>0</v>
      </c>
      <c r="AS54" s="505">
        <f>'[2]2.2_RebasedTargets_Monetised'!BC67</f>
        <v>0</v>
      </c>
      <c r="AT54" s="506">
        <f>'[2]2.2_RebasedTargets_Monetised'!BD67</f>
        <v>0</v>
      </c>
      <c r="AU54" s="507"/>
      <c r="AV54" s="505">
        <f>'[2]2.2_RebasedTargets_Monetised'!BF67</f>
        <v>0</v>
      </c>
      <c r="AW54" s="505">
        <f>'[2]2.2_RebasedTargets_Monetised'!BG67</f>
        <v>0</v>
      </c>
      <c r="AX54" s="505">
        <f>'[2]2.2_RebasedTargets_Monetised'!BH67</f>
        <v>0</v>
      </c>
      <c r="AY54" s="505">
        <f>'[2]2.2_RebasedTargets_Monetised'!BI67</f>
        <v>0</v>
      </c>
      <c r="AZ54" s="505">
        <f>'[2]2.2_RebasedTargets_Monetised'!BJ67</f>
        <v>0</v>
      </c>
      <c r="BA54" s="506">
        <f>'[2]2.2_RebasedTargets_Monetised'!BK67</f>
        <v>0</v>
      </c>
    </row>
    <row r="55" spans="1:53" ht="13.15">
      <c r="A55" s="508"/>
      <c r="B55" s="509"/>
      <c r="C55" s="510"/>
      <c r="D55" s="511"/>
      <c r="E55" s="504" t="s">
        <v>53</v>
      </c>
      <c r="F55" s="512">
        <f>'[2]2.2_RebasedTargets_Monetised'!I68</f>
        <v>0</v>
      </c>
      <c r="G55" s="512">
        <f>'[2]2.2_RebasedTargets_Monetised'!J68</f>
        <v>0</v>
      </c>
      <c r="H55" s="512">
        <f>'[2]2.2_RebasedTargets_Monetised'!K68</f>
        <v>0</v>
      </c>
      <c r="I55" s="512">
        <f>'[2]2.2_RebasedTargets_Monetised'!L68</f>
        <v>0</v>
      </c>
      <c r="J55" s="512">
        <f>'[2]2.2_RebasedTargets_Monetised'!M68</f>
        <v>0</v>
      </c>
      <c r="K55" s="513">
        <f>'[2]2.2_RebasedTargets_Monetised'!N68</f>
        <v>0</v>
      </c>
      <c r="M55" s="512">
        <f>'[2]2.2_RebasedTargets_Monetised'!S68</f>
        <v>0</v>
      </c>
      <c r="N55" s="512">
        <f>'[2]2.2_RebasedTargets_Monetised'!T68</f>
        <v>0</v>
      </c>
      <c r="O55" s="512">
        <f>'[2]2.2_RebasedTargets_Monetised'!U68</f>
        <v>0</v>
      </c>
      <c r="P55" s="512">
        <f>'[2]2.2_RebasedTargets_Monetised'!V68</f>
        <v>0</v>
      </c>
      <c r="Q55" s="512">
        <f>'[2]2.2_RebasedTargets_Monetised'!W68</f>
        <v>0</v>
      </c>
      <c r="R55" s="513">
        <f>'[2]2.2_RebasedTargets_Monetised'!X68</f>
        <v>0</v>
      </c>
      <c r="T55" s="512">
        <f>'[2]2.2_RebasedTargets_Monetised'!AC68</f>
        <v>0</v>
      </c>
      <c r="U55" s="512">
        <f>'[2]2.2_RebasedTargets_Monetised'!AD68</f>
        <v>0</v>
      </c>
      <c r="V55" s="512">
        <f>'[2]2.2_RebasedTargets_Monetised'!AE68</f>
        <v>0</v>
      </c>
      <c r="W55" s="512">
        <f>'[2]2.2_RebasedTargets_Monetised'!AF68</f>
        <v>0</v>
      </c>
      <c r="X55" s="512">
        <f>'[2]2.2_RebasedTargets_Monetised'!AG68</f>
        <v>0</v>
      </c>
      <c r="Y55" s="513">
        <f>'[2]2.2_RebasedTargets_Monetised'!AH68</f>
        <v>0</v>
      </c>
      <c r="AA55" s="512">
        <f>'[2]2.2_RebasedTargets_Monetised'!AK68</f>
        <v>0</v>
      </c>
      <c r="AB55" s="512">
        <f>'[2]2.2_RebasedTargets_Monetised'!AL68</f>
        <v>0</v>
      </c>
      <c r="AC55" s="512">
        <f>'[2]2.2_RebasedTargets_Monetised'!AM68</f>
        <v>0</v>
      </c>
      <c r="AD55" s="512">
        <f>'[2]2.2_RebasedTargets_Monetised'!AN68</f>
        <v>0</v>
      </c>
      <c r="AE55" s="512">
        <f>'[2]2.2_RebasedTargets_Monetised'!AO68</f>
        <v>0</v>
      </c>
      <c r="AF55" s="513">
        <f>'[2]2.2_RebasedTargets_Monetised'!AP68</f>
        <v>0</v>
      </c>
      <c r="AG55" s="507"/>
      <c r="AH55" s="512">
        <f>'[2]2.2_RebasedTargets_Monetised'!AR68</f>
        <v>0</v>
      </c>
      <c r="AI55" s="512">
        <f>'[2]2.2_RebasedTargets_Monetised'!AS68</f>
        <v>0</v>
      </c>
      <c r="AJ55" s="512">
        <f>'[2]2.2_RebasedTargets_Monetised'!AT68</f>
        <v>0</v>
      </c>
      <c r="AK55" s="512">
        <f>'[2]2.2_RebasedTargets_Monetised'!AU68</f>
        <v>0</v>
      </c>
      <c r="AL55" s="512">
        <f>'[2]2.2_RebasedTargets_Monetised'!AV68</f>
        <v>0</v>
      </c>
      <c r="AM55" s="513">
        <f>'[2]2.2_RebasedTargets_Monetised'!AW68</f>
        <v>0</v>
      </c>
      <c r="AN55" s="507"/>
      <c r="AO55" s="512">
        <f>'[2]2.2_RebasedTargets_Monetised'!AY68</f>
        <v>0</v>
      </c>
      <c r="AP55" s="512">
        <f>'[2]2.2_RebasedTargets_Monetised'!AZ68</f>
        <v>0</v>
      </c>
      <c r="AQ55" s="512">
        <f>'[2]2.2_RebasedTargets_Monetised'!BA68</f>
        <v>0</v>
      </c>
      <c r="AR55" s="512">
        <f>'[2]2.2_RebasedTargets_Monetised'!BB68</f>
        <v>0</v>
      </c>
      <c r="AS55" s="512">
        <f>'[2]2.2_RebasedTargets_Monetised'!BC68</f>
        <v>0</v>
      </c>
      <c r="AT55" s="513">
        <f>'[2]2.2_RebasedTargets_Monetised'!BD68</f>
        <v>0</v>
      </c>
      <c r="AU55" s="507"/>
      <c r="AV55" s="512">
        <f>'[2]2.2_RebasedTargets_Monetised'!BF68</f>
        <v>0</v>
      </c>
      <c r="AW55" s="512">
        <f>'[2]2.2_RebasedTargets_Monetised'!BG68</f>
        <v>0</v>
      </c>
      <c r="AX55" s="512">
        <f>'[2]2.2_RebasedTargets_Monetised'!BH68</f>
        <v>0</v>
      </c>
      <c r="AY55" s="512">
        <f>'[2]2.2_RebasedTargets_Monetised'!BI68</f>
        <v>0</v>
      </c>
      <c r="AZ55" s="512">
        <f>'[2]2.2_RebasedTargets_Monetised'!BJ68</f>
        <v>0</v>
      </c>
      <c r="BA55" s="513">
        <f>'[2]2.2_RebasedTargets_Monetised'!BK68</f>
        <v>0</v>
      </c>
    </row>
    <row r="56" spans="1:53" ht="13.15">
      <c r="A56" s="508"/>
      <c r="B56" s="509"/>
      <c r="C56" s="510"/>
      <c r="D56" s="511"/>
      <c r="E56" s="504" t="s">
        <v>54</v>
      </c>
      <c r="F56" s="512">
        <f>'[2]2.2_RebasedTargets_Monetised'!I69</f>
        <v>0</v>
      </c>
      <c r="G56" s="512">
        <f>'[2]2.2_RebasedTargets_Monetised'!J69</f>
        <v>0</v>
      </c>
      <c r="H56" s="512">
        <f>'[2]2.2_RebasedTargets_Monetised'!K69</f>
        <v>0</v>
      </c>
      <c r="I56" s="512">
        <f>'[2]2.2_RebasedTargets_Monetised'!L69</f>
        <v>0</v>
      </c>
      <c r="J56" s="512">
        <f>'[2]2.2_RebasedTargets_Monetised'!M69</f>
        <v>0</v>
      </c>
      <c r="K56" s="513">
        <f>'[2]2.2_RebasedTargets_Monetised'!N69</f>
        <v>0</v>
      </c>
      <c r="M56" s="512">
        <f>'[2]2.2_RebasedTargets_Monetised'!S69</f>
        <v>0</v>
      </c>
      <c r="N56" s="512">
        <f>'[2]2.2_RebasedTargets_Monetised'!T69</f>
        <v>0</v>
      </c>
      <c r="O56" s="512">
        <f>'[2]2.2_RebasedTargets_Monetised'!U69</f>
        <v>0</v>
      </c>
      <c r="P56" s="512">
        <f>'[2]2.2_RebasedTargets_Monetised'!V69</f>
        <v>0</v>
      </c>
      <c r="Q56" s="512">
        <f>'[2]2.2_RebasedTargets_Monetised'!W69</f>
        <v>0</v>
      </c>
      <c r="R56" s="513">
        <f>'[2]2.2_RebasedTargets_Monetised'!X69</f>
        <v>0</v>
      </c>
      <c r="T56" s="512">
        <f>'[2]2.2_RebasedTargets_Monetised'!AC69</f>
        <v>0</v>
      </c>
      <c r="U56" s="512">
        <f>'[2]2.2_RebasedTargets_Monetised'!AD69</f>
        <v>0</v>
      </c>
      <c r="V56" s="512">
        <f>'[2]2.2_RebasedTargets_Monetised'!AE69</f>
        <v>0</v>
      </c>
      <c r="W56" s="512">
        <f>'[2]2.2_RebasedTargets_Monetised'!AF69</f>
        <v>0</v>
      </c>
      <c r="X56" s="512">
        <f>'[2]2.2_RebasedTargets_Monetised'!AG69</f>
        <v>0</v>
      </c>
      <c r="Y56" s="513">
        <f>'[2]2.2_RebasedTargets_Monetised'!AH69</f>
        <v>0</v>
      </c>
      <c r="AA56" s="512">
        <f>'[2]2.2_RebasedTargets_Monetised'!AK69</f>
        <v>0</v>
      </c>
      <c r="AB56" s="512">
        <f>'[2]2.2_RebasedTargets_Monetised'!AL69</f>
        <v>0</v>
      </c>
      <c r="AC56" s="512">
        <f>'[2]2.2_RebasedTargets_Monetised'!AM69</f>
        <v>0</v>
      </c>
      <c r="AD56" s="512">
        <f>'[2]2.2_RebasedTargets_Monetised'!AN69</f>
        <v>0</v>
      </c>
      <c r="AE56" s="512">
        <f>'[2]2.2_RebasedTargets_Monetised'!AO69</f>
        <v>0</v>
      </c>
      <c r="AF56" s="513">
        <f>'[2]2.2_RebasedTargets_Monetised'!AP69</f>
        <v>0</v>
      </c>
      <c r="AG56" s="507"/>
      <c r="AH56" s="512">
        <f>'[2]2.2_RebasedTargets_Monetised'!AR69</f>
        <v>0</v>
      </c>
      <c r="AI56" s="512">
        <f>'[2]2.2_RebasedTargets_Monetised'!AS69</f>
        <v>0</v>
      </c>
      <c r="AJ56" s="512">
        <f>'[2]2.2_RebasedTargets_Monetised'!AT69</f>
        <v>0</v>
      </c>
      <c r="AK56" s="512">
        <f>'[2]2.2_RebasedTargets_Monetised'!AU69</f>
        <v>0</v>
      </c>
      <c r="AL56" s="512">
        <f>'[2]2.2_RebasedTargets_Monetised'!AV69</f>
        <v>0</v>
      </c>
      <c r="AM56" s="513">
        <f>'[2]2.2_RebasedTargets_Monetised'!AW69</f>
        <v>0</v>
      </c>
      <c r="AN56" s="507"/>
      <c r="AO56" s="512">
        <f>'[2]2.2_RebasedTargets_Monetised'!AY69</f>
        <v>0</v>
      </c>
      <c r="AP56" s="512">
        <f>'[2]2.2_RebasedTargets_Monetised'!AZ69</f>
        <v>0</v>
      </c>
      <c r="AQ56" s="512">
        <f>'[2]2.2_RebasedTargets_Monetised'!BA69</f>
        <v>0</v>
      </c>
      <c r="AR56" s="512">
        <f>'[2]2.2_RebasedTargets_Monetised'!BB69</f>
        <v>0</v>
      </c>
      <c r="AS56" s="512">
        <f>'[2]2.2_RebasedTargets_Monetised'!BC69</f>
        <v>0</v>
      </c>
      <c r="AT56" s="513">
        <f>'[2]2.2_RebasedTargets_Monetised'!BD69</f>
        <v>0</v>
      </c>
      <c r="AU56" s="507"/>
      <c r="AV56" s="512">
        <f>'[2]2.2_RebasedTargets_Monetised'!BF69</f>
        <v>0</v>
      </c>
      <c r="AW56" s="512">
        <f>'[2]2.2_RebasedTargets_Monetised'!BG69</f>
        <v>0</v>
      </c>
      <c r="AX56" s="512">
        <f>'[2]2.2_RebasedTargets_Monetised'!BH69</f>
        <v>0</v>
      </c>
      <c r="AY56" s="512">
        <f>'[2]2.2_RebasedTargets_Monetised'!BI69</f>
        <v>0</v>
      </c>
      <c r="AZ56" s="512">
        <f>'[2]2.2_RebasedTargets_Monetised'!BJ69</f>
        <v>0</v>
      </c>
      <c r="BA56" s="513">
        <f>'[2]2.2_RebasedTargets_Monetised'!BK69</f>
        <v>0</v>
      </c>
    </row>
    <row r="57" spans="1:53" ht="13.5" thickBot="1">
      <c r="A57" s="508"/>
      <c r="B57" s="514"/>
      <c r="C57" s="515"/>
      <c r="D57" s="516"/>
      <c r="E57" s="517" t="s">
        <v>55</v>
      </c>
      <c r="F57" s="518">
        <f>'[2]2.2_RebasedTargets_Monetised'!I70</f>
        <v>84.762803161601312</v>
      </c>
      <c r="G57" s="518">
        <f>'[2]2.2_RebasedTargets_Monetised'!J70</f>
        <v>0</v>
      </c>
      <c r="H57" s="518">
        <f>'[2]2.2_RebasedTargets_Monetised'!K70</f>
        <v>4.7047396460727198</v>
      </c>
      <c r="I57" s="518">
        <f>'[2]2.2_RebasedTargets_Monetised'!L70</f>
        <v>0</v>
      </c>
      <c r="J57" s="518">
        <f>'[2]2.2_RebasedTargets_Monetised'!M70</f>
        <v>40.8358840815741</v>
      </c>
      <c r="K57" s="519">
        <f>'[2]2.2_RebasedTargets_Monetised'!N70</f>
        <v>39.222179433954494</v>
      </c>
      <c r="M57" s="518">
        <f>'[2]2.2_RebasedTargets_Monetised'!S70</f>
        <v>10.331775369343664</v>
      </c>
      <c r="N57" s="518">
        <f>'[2]2.2_RebasedTargets_Monetised'!T70</f>
        <v>10.331775369343664</v>
      </c>
      <c r="O57" s="518">
        <f>'[2]2.2_RebasedTargets_Monetised'!U70</f>
        <v>0</v>
      </c>
      <c r="P57" s="518">
        <f>'[2]2.2_RebasedTargets_Monetised'!V70</f>
        <v>0</v>
      </c>
      <c r="Q57" s="518">
        <f>'[2]2.2_RebasedTargets_Monetised'!W70</f>
        <v>0</v>
      </c>
      <c r="R57" s="519">
        <f>'[2]2.2_RebasedTargets_Monetised'!X70</f>
        <v>0</v>
      </c>
      <c r="T57" s="518">
        <f>'[2]2.2_RebasedTargets_Monetised'!AC70</f>
        <v>277.9695585146315</v>
      </c>
      <c r="U57" s="518">
        <f>'[2]2.2_RebasedTargets_Monetised'!AD70</f>
        <v>0</v>
      </c>
      <c r="V57" s="518">
        <f>'[2]2.2_RebasedTargets_Monetised'!AE70</f>
        <v>0</v>
      </c>
      <c r="W57" s="518">
        <f>'[2]2.2_RebasedTargets_Monetised'!AF70</f>
        <v>0</v>
      </c>
      <c r="X57" s="518">
        <f>'[2]2.2_RebasedTargets_Monetised'!AG70</f>
        <v>0</v>
      </c>
      <c r="Y57" s="519">
        <f>'[2]2.2_RebasedTargets_Monetised'!AH70</f>
        <v>277.9695585146315</v>
      </c>
      <c r="AA57" s="518">
        <f>'[2]2.2_RebasedTargets_Monetised'!AK70</f>
        <v>-267.63778314528781</v>
      </c>
      <c r="AB57" s="518">
        <f>'[2]2.2_RebasedTargets_Monetised'!AL70</f>
        <v>10.331775369343664</v>
      </c>
      <c r="AC57" s="518">
        <f>'[2]2.2_RebasedTargets_Monetised'!AM70</f>
        <v>0</v>
      </c>
      <c r="AD57" s="518">
        <f>'[2]2.2_RebasedTargets_Monetised'!AN70</f>
        <v>0</v>
      </c>
      <c r="AE57" s="518">
        <f>'[2]2.2_RebasedTargets_Monetised'!AO70</f>
        <v>0</v>
      </c>
      <c r="AF57" s="519">
        <f>'[2]2.2_RebasedTargets_Monetised'!AP70</f>
        <v>-277.9695585146315</v>
      </c>
      <c r="AG57" s="507"/>
      <c r="AH57" s="518">
        <f>'[2]2.2_RebasedTargets_Monetised'!AR70</f>
        <v>-267.63778314528781</v>
      </c>
      <c r="AI57" s="518">
        <f>'[2]2.2_RebasedTargets_Monetised'!AS70</f>
        <v>10.331775369343664</v>
      </c>
      <c r="AJ57" s="518">
        <f>'[2]2.2_RebasedTargets_Monetised'!AT70</f>
        <v>0</v>
      </c>
      <c r="AK57" s="518">
        <f>'[2]2.2_RebasedTargets_Monetised'!AU70</f>
        <v>0</v>
      </c>
      <c r="AL57" s="518">
        <f>'[2]2.2_RebasedTargets_Monetised'!AV70</f>
        <v>0</v>
      </c>
      <c r="AM57" s="519">
        <f>'[2]2.2_RebasedTargets_Monetised'!AW70</f>
        <v>-277.9695585146315</v>
      </c>
      <c r="AN57" s="507"/>
      <c r="AO57" s="518">
        <f>'[2]2.2_RebasedTargets_Monetised'!AY70</f>
        <v>0</v>
      </c>
      <c r="AP57" s="518">
        <f>'[2]2.2_RebasedTargets_Monetised'!AZ70</f>
        <v>0</v>
      </c>
      <c r="AQ57" s="518">
        <f>'[2]2.2_RebasedTargets_Monetised'!BA70</f>
        <v>0</v>
      </c>
      <c r="AR57" s="518">
        <f>'[2]2.2_RebasedTargets_Monetised'!BB70</f>
        <v>0</v>
      </c>
      <c r="AS57" s="518">
        <f>'[2]2.2_RebasedTargets_Monetised'!BC70</f>
        <v>0</v>
      </c>
      <c r="AT57" s="519">
        <f>'[2]2.2_RebasedTargets_Monetised'!BD70</f>
        <v>0</v>
      </c>
      <c r="AU57" s="507"/>
      <c r="AV57" s="518">
        <f>'[2]2.2_RebasedTargets_Monetised'!BF70</f>
        <v>0</v>
      </c>
      <c r="AW57" s="518">
        <f>'[2]2.2_RebasedTargets_Monetised'!BG70</f>
        <v>0</v>
      </c>
      <c r="AX57" s="518">
        <f>'[2]2.2_RebasedTargets_Monetised'!BH70</f>
        <v>0</v>
      </c>
      <c r="AY57" s="518">
        <f>'[2]2.2_RebasedTargets_Monetised'!BI70</f>
        <v>0</v>
      </c>
      <c r="AZ57" s="518">
        <f>'[2]2.2_RebasedTargets_Monetised'!BJ70</f>
        <v>0</v>
      </c>
      <c r="BA57" s="519">
        <f>'[2]2.2_RebasedTargets_Monetised'!BK70</f>
        <v>0</v>
      </c>
    </row>
    <row r="58" spans="1:53" ht="25.5">
      <c r="A58" s="520" t="s">
        <v>9</v>
      </c>
      <c r="B58" s="501">
        <v>46</v>
      </c>
      <c r="C58" s="502" t="s">
        <v>22</v>
      </c>
      <c r="D58" s="503" t="s">
        <v>56</v>
      </c>
      <c r="E58" s="521" t="s">
        <v>52</v>
      </c>
      <c r="F58" s="505">
        <f>'[2]2.2_RebasedTargets_Monetised'!I71</f>
        <v>29.442526444527235</v>
      </c>
      <c r="G58" s="505">
        <f>'[2]2.2_RebasedTargets_Monetised'!J71</f>
        <v>5.4213145743590999E-2</v>
      </c>
      <c r="H58" s="505">
        <f>'[2]2.2_RebasedTargets_Monetised'!K71</f>
        <v>0</v>
      </c>
      <c r="I58" s="505">
        <f>'[2]2.2_RebasedTargets_Monetised'!L71</f>
        <v>0</v>
      </c>
      <c r="J58" s="505">
        <f>'[2]2.2_RebasedTargets_Monetised'!M71</f>
        <v>1.8648330219785928E-3</v>
      </c>
      <c r="K58" s="506">
        <f>'[2]2.2_RebasedTargets_Monetised'!N71</f>
        <v>29.386448465761667</v>
      </c>
      <c r="M58" s="505">
        <f>'[2]2.2_RebasedTargets_Monetised'!S71</f>
        <v>115.61341938305395</v>
      </c>
      <c r="N58" s="505">
        <f>'[2]2.2_RebasedTargets_Monetised'!T71</f>
        <v>0.8096005546893833</v>
      </c>
      <c r="O58" s="505">
        <f>'[2]2.2_RebasedTargets_Monetised'!U71</f>
        <v>0.58459677458488224</v>
      </c>
      <c r="P58" s="505">
        <f>'[2]2.2_RebasedTargets_Monetised'!V71</f>
        <v>1.6027397245107922E-2</v>
      </c>
      <c r="Q58" s="505">
        <f>'[2]2.2_RebasedTargets_Monetised'!W71</f>
        <v>25.20344851018184</v>
      </c>
      <c r="R58" s="506">
        <f>'[2]2.2_RebasedTargets_Monetised'!X71</f>
        <v>88.999746146352734</v>
      </c>
      <c r="T58" s="505">
        <f>'[2]2.2_RebasedTargets_Monetised'!AC71</f>
        <v>1697.8167841137347</v>
      </c>
      <c r="U58" s="505">
        <f>'[2]2.2_RebasedTargets_Monetised'!AD71</f>
        <v>0</v>
      </c>
      <c r="V58" s="505">
        <f>'[2]2.2_RebasedTargets_Monetised'!AE71</f>
        <v>0.57255040051176542</v>
      </c>
      <c r="W58" s="505">
        <f>'[2]2.2_RebasedTargets_Monetised'!AF71</f>
        <v>0</v>
      </c>
      <c r="X58" s="505">
        <f>'[2]2.2_RebasedTargets_Monetised'!AG71</f>
        <v>25.187743681501956</v>
      </c>
      <c r="Y58" s="506">
        <f>'[2]2.2_RebasedTargets_Monetised'!AH71</f>
        <v>1672.0564900317211</v>
      </c>
      <c r="AA58" s="505">
        <f>'[2]2.2_RebasedTargets_Monetised'!AK71</f>
        <v>-1582.203364730681</v>
      </c>
      <c r="AB58" s="505">
        <f>'[2]2.2_RebasedTargets_Monetised'!AL71</f>
        <v>0.8096005546893833</v>
      </c>
      <c r="AC58" s="505">
        <f>'[2]2.2_RebasedTargets_Monetised'!AM71</f>
        <v>1.2046374073116817E-2</v>
      </c>
      <c r="AD58" s="505">
        <f>'[2]2.2_RebasedTargets_Monetised'!AN71</f>
        <v>1.6027397245107922E-2</v>
      </c>
      <c r="AE58" s="505">
        <f>'[2]2.2_RebasedTargets_Monetised'!AO71</f>
        <v>1.570482867988332E-2</v>
      </c>
      <c r="AF58" s="506">
        <f>'[2]2.2_RebasedTargets_Monetised'!AP71</f>
        <v>-1583.0567438853684</v>
      </c>
      <c r="AG58" s="507"/>
      <c r="AH58" s="505">
        <f>'[2]2.2_RebasedTargets_Monetised'!AR71</f>
        <v>-1582.203364730681</v>
      </c>
      <c r="AI58" s="505">
        <f>'[2]2.2_RebasedTargets_Monetised'!AS71</f>
        <v>0.8096005546893833</v>
      </c>
      <c r="AJ58" s="505">
        <f>'[2]2.2_RebasedTargets_Monetised'!AT71</f>
        <v>1.2046374073116817E-2</v>
      </c>
      <c r="AK58" s="505">
        <f>'[2]2.2_RebasedTargets_Monetised'!AU71</f>
        <v>1.6027397245107922E-2</v>
      </c>
      <c r="AL58" s="505">
        <f>'[2]2.2_RebasedTargets_Monetised'!AV71</f>
        <v>1.570482867988332E-2</v>
      </c>
      <c r="AM58" s="506">
        <f>'[2]2.2_RebasedTargets_Monetised'!AW71</f>
        <v>-1583.0567438853684</v>
      </c>
      <c r="AN58" s="507"/>
      <c r="AO58" s="505">
        <f>'[2]2.2_RebasedTargets_Monetised'!AY71</f>
        <v>0</v>
      </c>
      <c r="AP58" s="505">
        <f>'[2]2.2_RebasedTargets_Monetised'!AZ71</f>
        <v>0</v>
      </c>
      <c r="AQ58" s="505">
        <f>'[2]2.2_RebasedTargets_Monetised'!BA71</f>
        <v>0</v>
      </c>
      <c r="AR58" s="505">
        <f>'[2]2.2_RebasedTargets_Monetised'!BB71</f>
        <v>0</v>
      </c>
      <c r="AS58" s="505">
        <f>'[2]2.2_RebasedTargets_Monetised'!BC71</f>
        <v>0</v>
      </c>
      <c r="AT58" s="506">
        <f>'[2]2.2_RebasedTargets_Monetised'!BD71</f>
        <v>0</v>
      </c>
      <c r="AU58" s="507"/>
      <c r="AV58" s="505">
        <f>'[2]2.2_RebasedTargets_Monetised'!BF71</f>
        <v>0</v>
      </c>
      <c r="AW58" s="505">
        <f>'[2]2.2_RebasedTargets_Monetised'!BG71</f>
        <v>0</v>
      </c>
      <c r="AX58" s="505">
        <f>'[2]2.2_RebasedTargets_Monetised'!BH71</f>
        <v>0</v>
      </c>
      <c r="AY58" s="505">
        <f>'[2]2.2_RebasedTargets_Monetised'!BI71</f>
        <v>0</v>
      </c>
      <c r="AZ58" s="505">
        <f>'[2]2.2_RebasedTargets_Monetised'!BJ71</f>
        <v>0</v>
      </c>
      <c r="BA58" s="506">
        <f>'[2]2.2_RebasedTargets_Monetised'!BK71</f>
        <v>0</v>
      </c>
    </row>
    <row r="59" spans="1:53" ht="13.15">
      <c r="A59" s="508"/>
      <c r="B59" s="509"/>
      <c r="C59" s="510"/>
      <c r="D59" s="511"/>
      <c r="E59" s="504" t="s">
        <v>53</v>
      </c>
      <c r="F59" s="512">
        <f>'[2]2.2_RebasedTargets_Monetised'!I72</f>
        <v>0.31349589216577795</v>
      </c>
      <c r="G59" s="512">
        <f>'[2]2.2_RebasedTargets_Monetised'!J72</f>
        <v>0</v>
      </c>
      <c r="H59" s="512">
        <f>'[2]2.2_RebasedTargets_Monetised'!K72</f>
        <v>3.5016478164081209E-3</v>
      </c>
      <c r="I59" s="512">
        <f>'[2]2.2_RebasedTargets_Monetised'!L72</f>
        <v>1.6120910639116292E-3</v>
      </c>
      <c r="J59" s="512">
        <f>'[2]2.2_RebasedTargets_Monetised'!M72</f>
        <v>0</v>
      </c>
      <c r="K59" s="513">
        <f>'[2]2.2_RebasedTargets_Monetised'!N72</f>
        <v>0.3083821532854582</v>
      </c>
      <c r="M59" s="512">
        <f>'[2]2.2_RebasedTargets_Monetised'!S72</f>
        <v>0</v>
      </c>
      <c r="N59" s="512">
        <f>'[2]2.2_RebasedTargets_Monetised'!T72</f>
        <v>0</v>
      </c>
      <c r="O59" s="512">
        <f>'[2]2.2_RebasedTargets_Monetised'!U72</f>
        <v>0</v>
      </c>
      <c r="P59" s="512">
        <f>'[2]2.2_RebasedTargets_Monetised'!V72</f>
        <v>0</v>
      </c>
      <c r="Q59" s="512">
        <f>'[2]2.2_RebasedTargets_Monetised'!W72</f>
        <v>0</v>
      </c>
      <c r="R59" s="513">
        <f>'[2]2.2_RebasedTargets_Monetised'!X72</f>
        <v>0</v>
      </c>
      <c r="T59" s="512">
        <f>'[2]2.2_RebasedTargets_Monetised'!AC72</f>
        <v>0</v>
      </c>
      <c r="U59" s="512">
        <f>'[2]2.2_RebasedTargets_Monetised'!AD72</f>
        <v>0</v>
      </c>
      <c r="V59" s="512">
        <f>'[2]2.2_RebasedTargets_Monetised'!AE72</f>
        <v>0</v>
      </c>
      <c r="W59" s="512">
        <f>'[2]2.2_RebasedTargets_Monetised'!AF72</f>
        <v>0</v>
      </c>
      <c r="X59" s="512">
        <f>'[2]2.2_RebasedTargets_Monetised'!AG72</f>
        <v>0</v>
      </c>
      <c r="Y59" s="513">
        <f>'[2]2.2_RebasedTargets_Monetised'!AH72</f>
        <v>0</v>
      </c>
      <c r="AA59" s="512">
        <f>'[2]2.2_RebasedTargets_Monetised'!AK72</f>
        <v>0</v>
      </c>
      <c r="AB59" s="512">
        <f>'[2]2.2_RebasedTargets_Monetised'!AL72</f>
        <v>0</v>
      </c>
      <c r="AC59" s="512">
        <f>'[2]2.2_RebasedTargets_Monetised'!AM72</f>
        <v>0</v>
      </c>
      <c r="AD59" s="512">
        <f>'[2]2.2_RebasedTargets_Monetised'!AN72</f>
        <v>0</v>
      </c>
      <c r="AE59" s="512">
        <f>'[2]2.2_RebasedTargets_Monetised'!AO72</f>
        <v>0</v>
      </c>
      <c r="AF59" s="513">
        <f>'[2]2.2_RebasedTargets_Monetised'!AP72</f>
        <v>0</v>
      </c>
      <c r="AG59" s="507"/>
      <c r="AH59" s="512">
        <f>'[2]2.2_RebasedTargets_Monetised'!AR72</f>
        <v>0</v>
      </c>
      <c r="AI59" s="512">
        <f>'[2]2.2_RebasedTargets_Monetised'!AS72</f>
        <v>0</v>
      </c>
      <c r="AJ59" s="512">
        <f>'[2]2.2_RebasedTargets_Monetised'!AT72</f>
        <v>0</v>
      </c>
      <c r="AK59" s="512">
        <f>'[2]2.2_RebasedTargets_Monetised'!AU72</f>
        <v>0</v>
      </c>
      <c r="AL59" s="512">
        <f>'[2]2.2_RebasedTargets_Monetised'!AV72</f>
        <v>0</v>
      </c>
      <c r="AM59" s="513">
        <f>'[2]2.2_RebasedTargets_Monetised'!AW72</f>
        <v>0</v>
      </c>
      <c r="AN59" s="507"/>
      <c r="AO59" s="512">
        <f>'[2]2.2_RebasedTargets_Monetised'!AY72</f>
        <v>0</v>
      </c>
      <c r="AP59" s="512">
        <f>'[2]2.2_RebasedTargets_Monetised'!AZ72</f>
        <v>0</v>
      </c>
      <c r="AQ59" s="512">
        <f>'[2]2.2_RebasedTargets_Monetised'!BA72</f>
        <v>0</v>
      </c>
      <c r="AR59" s="512">
        <f>'[2]2.2_RebasedTargets_Monetised'!BB72</f>
        <v>0</v>
      </c>
      <c r="AS59" s="512">
        <f>'[2]2.2_RebasedTargets_Monetised'!BC72</f>
        <v>0</v>
      </c>
      <c r="AT59" s="513">
        <f>'[2]2.2_RebasedTargets_Monetised'!BD72</f>
        <v>0</v>
      </c>
      <c r="AU59" s="507"/>
      <c r="AV59" s="512">
        <f>'[2]2.2_RebasedTargets_Monetised'!BF72</f>
        <v>0</v>
      </c>
      <c r="AW59" s="512">
        <f>'[2]2.2_RebasedTargets_Monetised'!BG72</f>
        <v>0</v>
      </c>
      <c r="AX59" s="512">
        <f>'[2]2.2_RebasedTargets_Monetised'!BH72</f>
        <v>0</v>
      </c>
      <c r="AY59" s="512">
        <f>'[2]2.2_RebasedTargets_Monetised'!BI72</f>
        <v>0</v>
      </c>
      <c r="AZ59" s="512">
        <f>'[2]2.2_RebasedTargets_Monetised'!BJ72</f>
        <v>0</v>
      </c>
      <c r="BA59" s="513">
        <f>'[2]2.2_RebasedTargets_Monetised'!BK72</f>
        <v>0</v>
      </c>
    </row>
    <row r="60" spans="1:53" ht="13.15">
      <c r="A60" s="508"/>
      <c r="B60" s="509"/>
      <c r="C60" s="510"/>
      <c r="D60" s="511"/>
      <c r="E60" s="504" t="s">
        <v>54</v>
      </c>
      <c r="F60" s="512">
        <f>'[2]2.2_RebasedTargets_Monetised'!I73</f>
        <v>1.4210640808586014E-3</v>
      </c>
      <c r="G60" s="512">
        <f>'[2]2.2_RebasedTargets_Monetised'!J73</f>
        <v>0</v>
      </c>
      <c r="H60" s="512">
        <f>'[2]2.2_RebasedTargets_Monetised'!K73</f>
        <v>0</v>
      </c>
      <c r="I60" s="512">
        <f>'[2]2.2_RebasedTargets_Monetised'!L73</f>
        <v>1.4210640808586014E-3</v>
      </c>
      <c r="J60" s="512">
        <f>'[2]2.2_RebasedTargets_Monetised'!M73</f>
        <v>0</v>
      </c>
      <c r="K60" s="513">
        <f>'[2]2.2_RebasedTargets_Monetised'!N73</f>
        <v>0</v>
      </c>
      <c r="M60" s="512">
        <f>'[2]2.2_RebasedTargets_Monetised'!S73</f>
        <v>0</v>
      </c>
      <c r="N60" s="512">
        <f>'[2]2.2_RebasedTargets_Monetised'!T73</f>
        <v>0</v>
      </c>
      <c r="O60" s="512">
        <f>'[2]2.2_RebasedTargets_Monetised'!U73</f>
        <v>0</v>
      </c>
      <c r="P60" s="512">
        <f>'[2]2.2_RebasedTargets_Monetised'!V73</f>
        <v>0</v>
      </c>
      <c r="Q60" s="512">
        <f>'[2]2.2_RebasedTargets_Monetised'!W73</f>
        <v>0</v>
      </c>
      <c r="R60" s="513">
        <f>'[2]2.2_RebasedTargets_Monetised'!X73</f>
        <v>0</v>
      </c>
      <c r="T60" s="512">
        <f>'[2]2.2_RebasedTargets_Monetised'!AC73</f>
        <v>0</v>
      </c>
      <c r="U60" s="512">
        <f>'[2]2.2_RebasedTargets_Monetised'!AD73</f>
        <v>0</v>
      </c>
      <c r="V60" s="512">
        <f>'[2]2.2_RebasedTargets_Monetised'!AE73</f>
        <v>0</v>
      </c>
      <c r="W60" s="512">
        <f>'[2]2.2_RebasedTargets_Monetised'!AF73</f>
        <v>0</v>
      </c>
      <c r="X60" s="512">
        <f>'[2]2.2_RebasedTargets_Monetised'!AG73</f>
        <v>0</v>
      </c>
      <c r="Y60" s="513">
        <f>'[2]2.2_RebasedTargets_Monetised'!AH73</f>
        <v>0</v>
      </c>
      <c r="AA60" s="512">
        <f>'[2]2.2_RebasedTargets_Monetised'!AK73</f>
        <v>0</v>
      </c>
      <c r="AB60" s="512">
        <f>'[2]2.2_RebasedTargets_Monetised'!AL73</f>
        <v>0</v>
      </c>
      <c r="AC60" s="512">
        <f>'[2]2.2_RebasedTargets_Monetised'!AM73</f>
        <v>0</v>
      </c>
      <c r="AD60" s="512">
        <f>'[2]2.2_RebasedTargets_Monetised'!AN73</f>
        <v>0</v>
      </c>
      <c r="AE60" s="512">
        <f>'[2]2.2_RebasedTargets_Monetised'!AO73</f>
        <v>0</v>
      </c>
      <c r="AF60" s="513">
        <f>'[2]2.2_RebasedTargets_Monetised'!AP73</f>
        <v>0</v>
      </c>
      <c r="AG60" s="507"/>
      <c r="AH60" s="512">
        <f>'[2]2.2_RebasedTargets_Monetised'!AR73</f>
        <v>0</v>
      </c>
      <c r="AI60" s="512">
        <f>'[2]2.2_RebasedTargets_Monetised'!AS73</f>
        <v>0</v>
      </c>
      <c r="AJ60" s="512">
        <f>'[2]2.2_RebasedTargets_Monetised'!AT73</f>
        <v>0</v>
      </c>
      <c r="AK60" s="512">
        <f>'[2]2.2_RebasedTargets_Monetised'!AU73</f>
        <v>0</v>
      </c>
      <c r="AL60" s="512">
        <f>'[2]2.2_RebasedTargets_Monetised'!AV73</f>
        <v>0</v>
      </c>
      <c r="AM60" s="513">
        <f>'[2]2.2_RebasedTargets_Monetised'!AW73</f>
        <v>0</v>
      </c>
      <c r="AN60" s="507"/>
      <c r="AO60" s="512">
        <f>'[2]2.2_RebasedTargets_Monetised'!AY73</f>
        <v>0</v>
      </c>
      <c r="AP60" s="512">
        <f>'[2]2.2_RebasedTargets_Monetised'!AZ73</f>
        <v>0</v>
      </c>
      <c r="AQ60" s="512">
        <f>'[2]2.2_RebasedTargets_Monetised'!BA73</f>
        <v>0</v>
      </c>
      <c r="AR60" s="512">
        <f>'[2]2.2_RebasedTargets_Monetised'!BB73</f>
        <v>0</v>
      </c>
      <c r="AS60" s="512">
        <f>'[2]2.2_RebasedTargets_Monetised'!BC73</f>
        <v>0</v>
      </c>
      <c r="AT60" s="513">
        <f>'[2]2.2_RebasedTargets_Monetised'!BD73</f>
        <v>0</v>
      </c>
      <c r="AU60" s="507"/>
      <c r="AV60" s="512">
        <f>'[2]2.2_RebasedTargets_Monetised'!BF73</f>
        <v>0</v>
      </c>
      <c r="AW60" s="512">
        <f>'[2]2.2_RebasedTargets_Monetised'!BG73</f>
        <v>0</v>
      </c>
      <c r="AX60" s="512">
        <f>'[2]2.2_RebasedTargets_Monetised'!BH73</f>
        <v>0</v>
      </c>
      <c r="AY60" s="512">
        <f>'[2]2.2_RebasedTargets_Monetised'!BI73</f>
        <v>0</v>
      </c>
      <c r="AZ60" s="512">
        <f>'[2]2.2_RebasedTargets_Monetised'!BJ73</f>
        <v>0</v>
      </c>
      <c r="BA60" s="513">
        <f>'[2]2.2_RebasedTargets_Monetised'!BK73</f>
        <v>0</v>
      </c>
    </row>
    <row r="61" spans="1:53" ht="13.5" thickBot="1">
      <c r="A61" s="508"/>
      <c r="B61" s="514"/>
      <c r="C61" s="515"/>
      <c r="D61" s="516"/>
      <c r="E61" s="517" t="s">
        <v>55</v>
      </c>
      <c r="F61" s="518">
        <f>'[2]2.2_RebasedTargets_Monetised'!I74</f>
        <v>5.7360307354998329E-2</v>
      </c>
      <c r="G61" s="518">
        <f>'[2]2.2_RebasedTargets_Monetised'!J74</f>
        <v>4.8690980098931691E-2</v>
      </c>
      <c r="H61" s="518">
        <f>'[2]2.2_RebasedTargets_Monetised'!K74</f>
        <v>2.7452383008299305E-3</v>
      </c>
      <c r="I61" s="518">
        <f>'[2]2.2_RebasedTargets_Monetised'!L74</f>
        <v>0</v>
      </c>
      <c r="J61" s="518">
        <f>'[2]2.2_RebasedTargets_Monetised'!M74</f>
        <v>2.3436654931160246E-3</v>
      </c>
      <c r="K61" s="519">
        <f>'[2]2.2_RebasedTargets_Monetised'!N74</f>
        <v>3.5804234621206899E-3</v>
      </c>
      <c r="M61" s="518">
        <f>'[2]2.2_RebasedTargets_Monetised'!S74</f>
        <v>0</v>
      </c>
      <c r="N61" s="518">
        <f>'[2]2.2_RebasedTargets_Monetised'!T74</f>
        <v>0</v>
      </c>
      <c r="O61" s="518">
        <f>'[2]2.2_RebasedTargets_Monetised'!U74</f>
        <v>0</v>
      </c>
      <c r="P61" s="518">
        <f>'[2]2.2_RebasedTargets_Monetised'!V74</f>
        <v>0</v>
      </c>
      <c r="Q61" s="518">
        <f>'[2]2.2_RebasedTargets_Monetised'!W74</f>
        <v>0</v>
      </c>
      <c r="R61" s="519">
        <f>'[2]2.2_RebasedTargets_Monetised'!X74</f>
        <v>0</v>
      </c>
      <c r="T61" s="518">
        <f>'[2]2.2_RebasedTargets_Monetised'!AC74</f>
        <v>0</v>
      </c>
      <c r="U61" s="518">
        <f>'[2]2.2_RebasedTargets_Monetised'!AD74</f>
        <v>0</v>
      </c>
      <c r="V61" s="518">
        <f>'[2]2.2_RebasedTargets_Monetised'!AE74</f>
        <v>0</v>
      </c>
      <c r="W61" s="518">
        <f>'[2]2.2_RebasedTargets_Monetised'!AF74</f>
        <v>0</v>
      </c>
      <c r="X61" s="518">
        <f>'[2]2.2_RebasedTargets_Monetised'!AG74</f>
        <v>0</v>
      </c>
      <c r="Y61" s="519">
        <f>'[2]2.2_RebasedTargets_Monetised'!AH74</f>
        <v>0</v>
      </c>
      <c r="AA61" s="518">
        <f>'[2]2.2_RebasedTargets_Monetised'!AK74</f>
        <v>0</v>
      </c>
      <c r="AB61" s="518">
        <f>'[2]2.2_RebasedTargets_Monetised'!AL74</f>
        <v>0</v>
      </c>
      <c r="AC61" s="518">
        <f>'[2]2.2_RebasedTargets_Monetised'!AM74</f>
        <v>0</v>
      </c>
      <c r="AD61" s="518">
        <f>'[2]2.2_RebasedTargets_Monetised'!AN74</f>
        <v>0</v>
      </c>
      <c r="AE61" s="518">
        <f>'[2]2.2_RebasedTargets_Monetised'!AO74</f>
        <v>0</v>
      </c>
      <c r="AF61" s="519">
        <f>'[2]2.2_RebasedTargets_Monetised'!AP74</f>
        <v>0</v>
      </c>
      <c r="AG61" s="507"/>
      <c r="AH61" s="518">
        <f>'[2]2.2_RebasedTargets_Monetised'!AR74</f>
        <v>0</v>
      </c>
      <c r="AI61" s="518">
        <f>'[2]2.2_RebasedTargets_Monetised'!AS74</f>
        <v>0</v>
      </c>
      <c r="AJ61" s="518">
        <f>'[2]2.2_RebasedTargets_Monetised'!AT74</f>
        <v>0</v>
      </c>
      <c r="AK61" s="518">
        <f>'[2]2.2_RebasedTargets_Monetised'!AU74</f>
        <v>0</v>
      </c>
      <c r="AL61" s="518">
        <f>'[2]2.2_RebasedTargets_Monetised'!AV74</f>
        <v>0</v>
      </c>
      <c r="AM61" s="519">
        <f>'[2]2.2_RebasedTargets_Monetised'!AW74</f>
        <v>0</v>
      </c>
      <c r="AN61" s="507"/>
      <c r="AO61" s="518">
        <f>'[2]2.2_RebasedTargets_Monetised'!AY74</f>
        <v>0</v>
      </c>
      <c r="AP61" s="518">
        <f>'[2]2.2_RebasedTargets_Monetised'!AZ74</f>
        <v>0</v>
      </c>
      <c r="AQ61" s="518">
        <f>'[2]2.2_RebasedTargets_Monetised'!BA74</f>
        <v>0</v>
      </c>
      <c r="AR61" s="518">
        <f>'[2]2.2_RebasedTargets_Monetised'!BB74</f>
        <v>0</v>
      </c>
      <c r="AS61" s="518">
        <f>'[2]2.2_RebasedTargets_Monetised'!BC74</f>
        <v>0</v>
      </c>
      <c r="AT61" s="519">
        <f>'[2]2.2_RebasedTargets_Monetised'!BD74</f>
        <v>0</v>
      </c>
      <c r="AU61" s="507"/>
      <c r="AV61" s="518">
        <f>'[2]2.2_RebasedTargets_Monetised'!BF74</f>
        <v>0</v>
      </c>
      <c r="AW61" s="518">
        <f>'[2]2.2_RebasedTargets_Monetised'!BG74</f>
        <v>0</v>
      </c>
      <c r="AX61" s="518">
        <f>'[2]2.2_RebasedTargets_Monetised'!BH74</f>
        <v>0</v>
      </c>
      <c r="AY61" s="518">
        <f>'[2]2.2_RebasedTargets_Monetised'!BI74</f>
        <v>0</v>
      </c>
      <c r="AZ61" s="518">
        <f>'[2]2.2_RebasedTargets_Monetised'!BJ74</f>
        <v>0</v>
      </c>
      <c r="BA61" s="519">
        <f>'[2]2.2_RebasedTargets_Monetised'!BK74</f>
        <v>0</v>
      </c>
    </row>
    <row r="62" spans="1:53" ht="25.5">
      <c r="A62" s="520" t="s">
        <v>9</v>
      </c>
      <c r="B62" s="501">
        <v>47</v>
      </c>
      <c r="C62" s="502" t="s">
        <v>23</v>
      </c>
      <c r="D62" s="503" t="s">
        <v>56</v>
      </c>
      <c r="E62" s="521" t="s">
        <v>52</v>
      </c>
      <c r="F62" s="505">
        <f>'[2]2.2_RebasedTargets_Monetised'!I75</f>
        <v>0</v>
      </c>
      <c r="G62" s="505">
        <f>'[2]2.2_RebasedTargets_Monetised'!J75</f>
        <v>0</v>
      </c>
      <c r="H62" s="505">
        <f>'[2]2.2_RebasedTargets_Monetised'!K75</f>
        <v>0</v>
      </c>
      <c r="I62" s="505">
        <f>'[2]2.2_RebasedTargets_Monetised'!L75</f>
        <v>0</v>
      </c>
      <c r="J62" s="505">
        <f>'[2]2.2_RebasedTargets_Monetised'!M75</f>
        <v>0</v>
      </c>
      <c r="K62" s="506">
        <f>'[2]2.2_RebasedTargets_Monetised'!N75</f>
        <v>0</v>
      </c>
      <c r="M62" s="505">
        <f>'[2]2.2_RebasedTargets_Monetised'!S75</f>
        <v>0</v>
      </c>
      <c r="N62" s="505">
        <f>'[2]2.2_RebasedTargets_Monetised'!T75</f>
        <v>0</v>
      </c>
      <c r="O62" s="505">
        <f>'[2]2.2_RebasedTargets_Monetised'!U75</f>
        <v>0</v>
      </c>
      <c r="P62" s="505">
        <f>'[2]2.2_RebasedTargets_Monetised'!V75</f>
        <v>0</v>
      </c>
      <c r="Q62" s="505">
        <f>'[2]2.2_RebasedTargets_Monetised'!W75</f>
        <v>0</v>
      </c>
      <c r="R62" s="506">
        <f>'[2]2.2_RebasedTargets_Monetised'!X75</f>
        <v>0</v>
      </c>
      <c r="T62" s="505">
        <f>'[2]2.2_RebasedTargets_Monetised'!AC75</f>
        <v>0</v>
      </c>
      <c r="U62" s="505">
        <f>'[2]2.2_RebasedTargets_Monetised'!AD75</f>
        <v>0</v>
      </c>
      <c r="V62" s="505">
        <f>'[2]2.2_RebasedTargets_Monetised'!AE75</f>
        <v>0</v>
      </c>
      <c r="W62" s="505">
        <f>'[2]2.2_RebasedTargets_Monetised'!AF75</f>
        <v>0</v>
      </c>
      <c r="X62" s="505">
        <f>'[2]2.2_RebasedTargets_Monetised'!AG75</f>
        <v>0</v>
      </c>
      <c r="Y62" s="506">
        <f>'[2]2.2_RebasedTargets_Monetised'!AH75</f>
        <v>0</v>
      </c>
      <c r="AA62" s="505">
        <f>'[2]2.2_RebasedTargets_Monetised'!AK75</f>
        <v>0</v>
      </c>
      <c r="AB62" s="505">
        <f>'[2]2.2_RebasedTargets_Monetised'!AL75</f>
        <v>0</v>
      </c>
      <c r="AC62" s="505">
        <f>'[2]2.2_RebasedTargets_Monetised'!AM75</f>
        <v>0</v>
      </c>
      <c r="AD62" s="505">
        <f>'[2]2.2_RebasedTargets_Monetised'!AN75</f>
        <v>0</v>
      </c>
      <c r="AE62" s="505">
        <f>'[2]2.2_RebasedTargets_Monetised'!AO75</f>
        <v>0</v>
      </c>
      <c r="AF62" s="506">
        <f>'[2]2.2_RebasedTargets_Monetised'!AP75</f>
        <v>0</v>
      </c>
      <c r="AG62" s="507"/>
      <c r="AH62" s="505">
        <f>'[2]2.2_RebasedTargets_Monetised'!AR75</f>
        <v>0</v>
      </c>
      <c r="AI62" s="505">
        <f>'[2]2.2_RebasedTargets_Monetised'!AS75</f>
        <v>0</v>
      </c>
      <c r="AJ62" s="505">
        <f>'[2]2.2_RebasedTargets_Monetised'!AT75</f>
        <v>0</v>
      </c>
      <c r="AK62" s="505">
        <f>'[2]2.2_RebasedTargets_Monetised'!AU75</f>
        <v>0</v>
      </c>
      <c r="AL62" s="505">
        <f>'[2]2.2_RebasedTargets_Monetised'!AV75</f>
        <v>0</v>
      </c>
      <c r="AM62" s="506">
        <f>'[2]2.2_RebasedTargets_Monetised'!AW75</f>
        <v>0</v>
      </c>
      <c r="AN62" s="507"/>
      <c r="AO62" s="505">
        <f>'[2]2.2_RebasedTargets_Monetised'!AY75</f>
        <v>0</v>
      </c>
      <c r="AP62" s="505">
        <f>'[2]2.2_RebasedTargets_Monetised'!AZ75</f>
        <v>0</v>
      </c>
      <c r="AQ62" s="505">
        <f>'[2]2.2_RebasedTargets_Monetised'!BA75</f>
        <v>0</v>
      </c>
      <c r="AR62" s="505">
        <f>'[2]2.2_RebasedTargets_Monetised'!BB75</f>
        <v>0</v>
      </c>
      <c r="AS62" s="505">
        <f>'[2]2.2_RebasedTargets_Monetised'!BC75</f>
        <v>0</v>
      </c>
      <c r="AT62" s="506">
        <f>'[2]2.2_RebasedTargets_Monetised'!BD75</f>
        <v>0</v>
      </c>
      <c r="AU62" s="507"/>
      <c r="AV62" s="505">
        <f>'[2]2.2_RebasedTargets_Monetised'!BF75</f>
        <v>0</v>
      </c>
      <c r="AW62" s="505">
        <f>'[2]2.2_RebasedTargets_Monetised'!BG75</f>
        <v>0</v>
      </c>
      <c r="AX62" s="505">
        <f>'[2]2.2_RebasedTargets_Monetised'!BH75</f>
        <v>0</v>
      </c>
      <c r="AY62" s="505">
        <f>'[2]2.2_RebasedTargets_Monetised'!BI75</f>
        <v>0</v>
      </c>
      <c r="AZ62" s="505">
        <f>'[2]2.2_RebasedTargets_Monetised'!BJ75</f>
        <v>0</v>
      </c>
      <c r="BA62" s="506">
        <f>'[2]2.2_RebasedTargets_Monetised'!BK75</f>
        <v>0</v>
      </c>
    </row>
    <row r="63" spans="1:53" ht="13.15">
      <c r="A63" s="508"/>
      <c r="B63" s="509"/>
      <c r="C63" s="510"/>
      <c r="D63" s="511"/>
      <c r="E63" s="504" t="s">
        <v>53</v>
      </c>
      <c r="F63" s="512">
        <f>'[2]2.2_RebasedTargets_Monetised'!I76</f>
        <v>0</v>
      </c>
      <c r="G63" s="512">
        <f>'[2]2.2_RebasedTargets_Monetised'!J76</f>
        <v>0</v>
      </c>
      <c r="H63" s="512">
        <f>'[2]2.2_RebasedTargets_Monetised'!K76</f>
        <v>0</v>
      </c>
      <c r="I63" s="512">
        <f>'[2]2.2_RebasedTargets_Monetised'!L76</f>
        <v>0</v>
      </c>
      <c r="J63" s="512">
        <f>'[2]2.2_RebasedTargets_Monetised'!M76</f>
        <v>0</v>
      </c>
      <c r="K63" s="513">
        <f>'[2]2.2_RebasedTargets_Monetised'!N76</f>
        <v>0</v>
      </c>
      <c r="M63" s="512">
        <f>'[2]2.2_RebasedTargets_Monetised'!S76</f>
        <v>0</v>
      </c>
      <c r="N63" s="512">
        <f>'[2]2.2_RebasedTargets_Monetised'!T76</f>
        <v>0</v>
      </c>
      <c r="O63" s="512">
        <f>'[2]2.2_RebasedTargets_Monetised'!U76</f>
        <v>0</v>
      </c>
      <c r="P63" s="512">
        <f>'[2]2.2_RebasedTargets_Monetised'!V76</f>
        <v>0</v>
      </c>
      <c r="Q63" s="512">
        <f>'[2]2.2_RebasedTargets_Monetised'!W76</f>
        <v>0</v>
      </c>
      <c r="R63" s="513">
        <f>'[2]2.2_RebasedTargets_Monetised'!X76</f>
        <v>0</v>
      </c>
      <c r="T63" s="512">
        <f>'[2]2.2_RebasedTargets_Monetised'!AC76</f>
        <v>0</v>
      </c>
      <c r="U63" s="512">
        <f>'[2]2.2_RebasedTargets_Monetised'!AD76</f>
        <v>0</v>
      </c>
      <c r="V63" s="512">
        <f>'[2]2.2_RebasedTargets_Monetised'!AE76</f>
        <v>0</v>
      </c>
      <c r="W63" s="512">
        <f>'[2]2.2_RebasedTargets_Monetised'!AF76</f>
        <v>0</v>
      </c>
      <c r="X63" s="512">
        <f>'[2]2.2_RebasedTargets_Monetised'!AG76</f>
        <v>0</v>
      </c>
      <c r="Y63" s="513">
        <f>'[2]2.2_RebasedTargets_Monetised'!AH76</f>
        <v>0</v>
      </c>
      <c r="AA63" s="512">
        <f>'[2]2.2_RebasedTargets_Monetised'!AK76</f>
        <v>0</v>
      </c>
      <c r="AB63" s="512">
        <f>'[2]2.2_RebasedTargets_Monetised'!AL76</f>
        <v>0</v>
      </c>
      <c r="AC63" s="512">
        <f>'[2]2.2_RebasedTargets_Monetised'!AM76</f>
        <v>0</v>
      </c>
      <c r="AD63" s="512">
        <f>'[2]2.2_RebasedTargets_Monetised'!AN76</f>
        <v>0</v>
      </c>
      <c r="AE63" s="512">
        <f>'[2]2.2_RebasedTargets_Monetised'!AO76</f>
        <v>0</v>
      </c>
      <c r="AF63" s="513">
        <f>'[2]2.2_RebasedTargets_Monetised'!AP76</f>
        <v>0</v>
      </c>
      <c r="AG63" s="507"/>
      <c r="AH63" s="512">
        <f>'[2]2.2_RebasedTargets_Monetised'!AR76</f>
        <v>0</v>
      </c>
      <c r="AI63" s="512">
        <f>'[2]2.2_RebasedTargets_Monetised'!AS76</f>
        <v>0</v>
      </c>
      <c r="AJ63" s="512">
        <f>'[2]2.2_RebasedTargets_Monetised'!AT76</f>
        <v>0</v>
      </c>
      <c r="AK63" s="512">
        <f>'[2]2.2_RebasedTargets_Monetised'!AU76</f>
        <v>0</v>
      </c>
      <c r="AL63" s="512">
        <f>'[2]2.2_RebasedTargets_Monetised'!AV76</f>
        <v>0</v>
      </c>
      <c r="AM63" s="513">
        <f>'[2]2.2_RebasedTargets_Monetised'!AW76</f>
        <v>0</v>
      </c>
      <c r="AN63" s="507"/>
      <c r="AO63" s="512">
        <f>'[2]2.2_RebasedTargets_Monetised'!AY76</f>
        <v>0</v>
      </c>
      <c r="AP63" s="512">
        <f>'[2]2.2_RebasedTargets_Monetised'!AZ76</f>
        <v>0</v>
      </c>
      <c r="AQ63" s="512">
        <f>'[2]2.2_RebasedTargets_Monetised'!BA76</f>
        <v>0</v>
      </c>
      <c r="AR63" s="512">
        <f>'[2]2.2_RebasedTargets_Monetised'!BB76</f>
        <v>0</v>
      </c>
      <c r="AS63" s="512">
        <f>'[2]2.2_RebasedTargets_Monetised'!BC76</f>
        <v>0</v>
      </c>
      <c r="AT63" s="513">
        <f>'[2]2.2_RebasedTargets_Monetised'!BD76</f>
        <v>0</v>
      </c>
      <c r="AU63" s="507"/>
      <c r="AV63" s="512">
        <f>'[2]2.2_RebasedTargets_Monetised'!BF76</f>
        <v>0</v>
      </c>
      <c r="AW63" s="512">
        <f>'[2]2.2_RebasedTargets_Monetised'!BG76</f>
        <v>0</v>
      </c>
      <c r="AX63" s="512">
        <f>'[2]2.2_RebasedTargets_Monetised'!BH76</f>
        <v>0</v>
      </c>
      <c r="AY63" s="512">
        <f>'[2]2.2_RebasedTargets_Monetised'!BI76</f>
        <v>0</v>
      </c>
      <c r="AZ63" s="512">
        <f>'[2]2.2_RebasedTargets_Monetised'!BJ76</f>
        <v>0</v>
      </c>
      <c r="BA63" s="513">
        <f>'[2]2.2_RebasedTargets_Monetised'!BK76</f>
        <v>0</v>
      </c>
    </row>
    <row r="64" spans="1:53" ht="13.15">
      <c r="A64" s="508"/>
      <c r="B64" s="509"/>
      <c r="C64" s="510"/>
      <c r="D64" s="511"/>
      <c r="E64" s="504" t="s">
        <v>54</v>
      </c>
      <c r="F64" s="512">
        <f>'[2]2.2_RebasedTargets_Monetised'!I77</f>
        <v>0</v>
      </c>
      <c r="G64" s="512">
        <f>'[2]2.2_RebasedTargets_Monetised'!J77</f>
        <v>0</v>
      </c>
      <c r="H64" s="512">
        <f>'[2]2.2_RebasedTargets_Monetised'!K77</f>
        <v>0</v>
      </c>
      <c r="I64" s="512">
        <f>'[2]2.2_RebasedTargets_Monetised'!L77</f>
        <v>0</v>
      </c>
      <c r="J64" s="512">
        <f>'[2]2.2_RebasedTargets_Monetised'!M77</f>
        <v>0</v>
      </c>
      <c r="K64" s="513">
        <f>'[2]2.2_RebasedTargets_Monetised'!N77</f>
        <v>0</v>
      </c>
      <c r="M64" s="512">
        <f>'[2]2.2_RebasedTargets_Monetised'!S77</f>
        <v>0</v>
      </c>
      <c r="N64" s="512">
        <f>'[2]2.2_RebasedTargets_Monetised'!T77</f>
        <v>0</v>
      </c>
      <c r="O64" s="512">
        <f>'[2]2.2_RebasedTargets_Monetised'!U77</f>
        <v>0</v>
      </c>
      <c r="P64" s="512">
        <f>'[2]2.2_RebasedTargets_Monetised'!V77</f>
        <v>0</v>
      </c>
      <c r="Q64" s="512">
        <f>'[2]2.2_RebasedTargets_Monetised'!W77</f>
        <v>0</v>
      </c>
      <c r="R64" s="513">
        <f>'[2]2.2_RebasedTargets_Monetised'!X77</f>
        <v>0</v>
      </c>
      <c r="T64" s="512">
        <f>'[2]2.2_RebasedTargets_Monetised'!AC77</f>
        <v>0</v>
      </c>
      <c r="U64" s="512">
        <f>'[2]2.2_RebasedTargets_Monetised'!AD77</f>
        <v>0</v>
      </c>
      <c r="V64" s="512">
        <f>'[2]2.2_RebasedTargets_Monetised'!AE77</f>
        <v>0</v>
      </c>
      <c r="W64" s="512">
        <f>'[2]2.2_RebasedTargets_Monetised'!AF77</f>
        <v>0</v>
      </c>
      <c r="X64" s="512">
        <f>'[2]2.2_RebasedTargets_Monetised'!AG77</f>
        <v>0</v>
      </c>
      <c r="Y64" s="513">
        <f>'[2]2.2_RebasedTargets_Monetised'!AH77</f>
        <v>0</v>
      </c>
      <c r="AA64" s="512">
        <f>'[2]2.2_RebasedTargets_Monetised'!AK77</f>
        <v>0</v>
      </c>
      <c r="AB64" s="512">
        <f>'[2]2.2_RebasedTargets_Monetised'!AL77</f>
        <v>0</v>
      </c>
      <c r="AC64" s="512">
        <f>'[2]2.2_RebasedTargets_Monetised'!AM77</f>
        <v>0</v>
      </c>
      <c r="AD64" s="512">
        <f>'[2]2.2_RebasedTargets_Monetised'!AN77</f>
        <v>0</v>
      </c>
      <c r="AE64" s="512">
        <f>'[2]2.2_RebasedTargets_Monetised'!AO77</f>
        <v>0</v>
      </c>
      <c r="AF64" s="513">
        <f>'[2]2.2_RebasedTargets_Monetised'!AP77</f>
        <v>0</v>
      </c>
      <c r="AG64" s="507"/>
      <c r="AH64" s="512">
        <f>'[2]2.2_RebasedTargets_Monetised'!AR77</f>
        <v>0</v>
      </c>
      <c r="AI64" s="512">
        <f>'[2]2.2_RebasedTargets_Monetised'!AS77</f>
        <v>0</v>
      </c>
      <c r="AJ64" s="512">
        <f>'[2]2.2_RebasedTargets_Monetised'!AT77</f>
        <v>0</v>
      </c>
      <c r="AK64" s="512">
        <f>'[2]2.2_RebasedTargets_Monetised'!AU77</f>
        <v>0</v>
      </c>
      <c r="AL64" s="512">
        <f>'[2]2.2_RebasedTargets_Monetised'!AV77</f>
        <v>0</v>
      </c>
      <c r="AM64" s="513">
        <f>'[2]2.2_RebasedTargets_Monetised'!AW77</f>
        <v>0</v>
      </c>
      <c r="AN64" s="507"/>
      <c r="AO64" s="512">
        <f>'[2]2.2_RebasedTargets_Monetised'!AY77</f>
        <v>0</v>
      </c>
      <c r="AP64" s="512">
        <f>'[2]2.2_RebasedTargets_Monetised'!AZ77</f>
        <v>0</v>
      </c>
      <c r="AQ64" s="512">
        <f>'[2]2.2_RebasedTargets_Monetised'!BA77</f>
        <v>0</v>
      </c>
      <c r="AR64" s="512">
        <f>'[2]2.2_RebasedTargets_Monetised'!BB77</f>
        <v>0</v>
      </c>
      <c r="AS64" s="512">
        <f>'[2]2.2_RebasedTargets_Monetised'!BC77</f>
        <v>0</v>
      </c>
      <c r="AT64" s="513">
        <f>'[2]2.2_RebasedTargets_Monetised'!BD77</f>
        <v>0</v>
      </c>
      <c r="AU64" s="507"/>
      <c r="AV64" s="512">
        <f>'[2]2.2_RebasedTargets_Monetised'!BF77</f>
        <v>0</v>
      </c>
      <c r="AW64" s="512">
        <f>'[2]2.2_RebasedTargets_Monetised'!BG77</f>
        <v>0</v>
      </c>
      <c r="AX64" s="512">
        <f>'[2]2.2_RebasedTargets_Monetised'!BH77</f>
        <v>0</v>
      </c>
      <c r="AY64" s="512">
        <f>'[2]2.2_RebasedTargets_Monetised'!BI77</f>
        <v>0</v>
      </c>
      <c r="AZ64" s="512">
        <f>'[2]2.2_RebasedTargets_Monetised'!BJ77</f>
        <v>0</v>
      </c>
      <c r="BA64" s="513">
        <f>'[2]2.2_RebasedTargets_Monetised'!BK77</f>
        <v>0</v>
      </c>
    </row>
    <row r="65" spans="1:53" ht="13.5" thickBot="1">
      <c r="A65" s="508"/>
      <c r="B65" s="514"/>
      <c r="C65" s="515"/>
      <c r="D65" s="516"/>
      <c r="E65" s="517" t="s">
        <v>55</v>
      </c>
      <c r="F65" s="518">
        <f>'[2]2.2_RebasedTargets_Monetised'!I78</f>
        <v>0</v>
      </c>
      <c r="G65" s="518">
        <f>'[2]2.2_RebasedTargets_Monetised'!J78</f>
        <v>0</v>
      </c>
      <c r="H65" s="518">
        <f>'[2]2.2_RebasedTargets_Monetised'!K78</f>
        <v>0</v>
      </c>
      <c r="I65" s="518">
        <f>'[2]2.2_RebasedTargets_Monetised'!L78</f>
        <v>0</v>
      </c>
      <c r="J65" s="518">
        <f>'[2]2.2_RebasedTargets_Monetised'!M78</f>
        <v>0</v>
      </c>
      <c r="K65" s="519">
        <f>'[2]2.2_RebasedTargets_Monetised'!N78</f>
        <v>0</v>
      </c>
      <c r="M65" s="518">
        <f>'[2]2.2_RebasedTargets_Monetised'!S78</f>
        <v>0</v>
      </c>
      <c r="N65" s="518">
        <f>'[2]2.2_RebasedTargets_Monetised'!T78</f>
        <v>0</v>
      </c>
      <c r="O65" s="518">
        <f>'[2]2.2_RebasedTargets_Monetised'!U78</f>
        <v>0</v>
      </c>
      <c r="P65" s="518">
        <f>'[2]2.2_RebasedTargets_Monetised'!V78</f>
        <v>0</v>
      </c>
      <c r="Q65" s="518">
        <f>'[2]2.2_RebasedTargets_Monetised'!W78</f>
        <v>0</v>
      </c>
      <c r="R65" s="519">
        <f>'[2]2.2_RebasedTargets_Monetised'!X78</f>
        <v>0</v>
      </c>
      <c r="T65" s="518">
        <f>'[2]2.2_RebasedTargets_Monetised'!AC78</f>
        <v>0</v>
      </c>
      <c r="U65" s="518">
        <f>'[2]2.2_RebasedTargets_Monetised'!AD78</f>
        <v>0</v>
      </c>
      <c r="V65" s="518">
        <f>'[2]2.2_RebasedTargets_Monetised'!AE78</f>
        <v>0</v>
      </c>
      <c r="W65" s="518">
        <f>'[2]2.2_RebasedTargets_Monetised'!AF78</f>
        <v>0</v>
      </c>
      <c r="X65" s="518">
        <f>'[2]2.2_RebasedTargets_Monetised'!AG78</f>
        <v>0</v>
      </c>
      <c r="Y65" s="519">
        <f>'[2]2.2_RebasedTargets_Monetised'!AH78</f>
        <v>0</v>
      </c>
      <c r="AA65" s="518">
        <f>'[2]2.2_RebasedTargets_Monetised'!AK78</f>
        <v>0</v>
      </c>
      <c r="AB65" s="518">
        <f>'[2]2.2_RebasedTargets_Monetised'!AL78</f>
        <v>0</v>
      </c>
      <c r="AC65" s="518">
        <f>'[2]2.2_RebasedTargets_Monetised'!AM78</f>
        <v>0</v>
      </c>
      <c r="AD65" s="518">
        <f>'[2]2.2_RebasedTargets_Monetised'!AN78</f>
        <v>0</v>
      </c>
      <c r="AE65" s="518">
        <f>'[2]2.2_RebasedTargets_Monetised'!AO78</f>
        <v>0</v>
      </c>
      <c r="AF65" s="519">
        <f>'[2]2.2_RebasedTargets_Monetised'!AP78</f>
        <v>0</v>
      </c>
      <c r="AG65" s="507"/>
      <c r="AH65" s="518">
        <f>'[2]2.2_RebasedTargets_Monetised'!AR78</f>
        <v>0</v>
      </c>
      <c r="AI65" s="518">
        <f>'[2]2.2_RebasedTargets_Monetised'!AS78</f>
        <v>0</v>
      </c>
      <c r="AJ65" s="518">
        <f>'[2]2.2_RebasedTargets_Monetised'!AT78</f>
        <v>0</v>
      </c>
      <c r="AK65" s="518">
        <f>'[2]2.2_RebasedTargets_Monetised'!AU78</f>
        <v>0</v>
      </c>
      <c r="AL65" s="518">
        <f>'[2]2.2_RebasedTargets_Monetised'!AV78</f>
        <v>0</v>
      </c>
      <c r="AM65" s="519">
        <f>'[2]2.2_RebasedTargets_Monetised'!AW78</f>
        <v>0</v>
      </c>
      <c r="AN65" s="507"/>
      <c r="AO65" s="518">
        <f>'[2]2.2_RebasedTargets_Monetised'!AY78</f>
        <v>0</v>
      </c>
      <c r="AP65" s="518">
        <f>'[2]2.2_RebasedTargets_Monetised'!AZ78</f>
        <v>0</v>
      </c>
      <c r="AQ65" s="518">
        <f>'[2]2.2_RebasedTargets_Monetised'!BA78</f>
        <v>0</v>
      </c>
      <c r="AR65" s="518">
        <f>'[2]2.2_RebasedTargets_Monetised'!BB78</f>
        <v>0</v>
      </c>
      <c r="AS65" s="518">
        <f>'[2]2.2_RebasedTargets_Monetised'!BC78</f>
        <v>0</v>
      </c>
      <c r="AT65" s="519">
        <f>'[2]2.2_RebasedTargets_Monetised'!BD78</f>
        <v>0</v>
      </c>
      <c r="AU65" s="507"/>
      <c r="AV65" s="518">
        <f>'[2]2.2_RebasedTargets_Monetised'!BF78</f>
        <v>0</v>
      </c>
      <c r="AW65" s="518">
        <f>'[2]2.2_RebasedTargets_Monetised'!BG78</f>
        <v>0</v>
      </c>
      <c r="AX65" s="518">
        <f>'[2]2.2_RebasedTargets_Monetised'!BH78</f>
        <v>0</v>
      </c>
      <c r="AY65" s="518">
        <f>'[2]2.2_RebasedTargets_Monetised'!BI78</f>
        <v>0</v>
      </c>
      <c r="AZ65" s="518">
        <f>'[2]2.2_RebasedTargets_Monetised'!BJ78</f>
        <v>0</v>
      </c>
      <c r="BA65" s="519">
        <f>'[2]2.2_RebasedTargets_Monetised'!BK78</f>
        <v>0</v>
      </c>
    </row>
    <row r="66" spans="1:53" ht="25.5">
      <c r="A66" s="520" t="s">
        <v>9</v>
      </c>
      <c r="B66" s="501">
        <v>44</v>
      </c>
      <c r="C66" s="502" t="s">
        <v>24</v>
      </c>
      <c r="D66" s="503" t="s">
        <v>56</v>
      </c>
      <c r="E66" s="521" t="s">
        <v>52</v>
      </c>
      <c r="F66" s="505">
        <f>'[2]2.2_RebasedTargets_Monetised'!I79</f>
        <v>2.7777471893998404</v>
      </c>
      <c r="G66" s="505">
        <f>'[2]2.2_RebasedTargets_Monetised'!J79</f>
        <v>0</v>
      </c>
      <c r="H66" s="505">
        <f>'[2]2.2_RebasedTargets_Monetised'!K79</f>
        <v>0</v>
      </c>
      <c r="I66" s="505">
        <f>'[2]2.2_RebasedTargets_Monetised'!L79</f>
        <v>0</v>
      </c>
      <c r="J66" s="505">
        <f>'[2]2.2_RebasedTargets_Monetised'!M79</f>
        <v>0</v>
      </c>
      <c r="K66" s="506">
        <f>'[2]2.2_RebasedTargets_Monetised'!N79</f>
        <v>2.7777471893998404</v>
      </c>
      <c r="M66" s="505">
        <f>'[2]2.2_RebasedTargets_Monetised'!S79</f>
        <v>3.6779214399836886</v>
      </c>
      <c r="N66" s="505">
        <f>'[2]2.2_RebasedTargets_Monetised'!T79</f>
        <v>6.7784790969598607E-2</v>
      </c>
      <c r="O66" s="505">
        <f>'[2]2.2_RebasedTargets_Monetised'!U79</f>
        <v>0.12845306845157528</v>
      </c>
      <c r="P66" s="505">
        <f>'[2]2.2_RebasedTargets_Monetised'!V79</f>
        <v>3.2247774436593644</v>
      </c>
      <c r="Q66" s="505">
        <f>'[2]2.2_RebasedTargets_Monetised'!W79</f>
        <v>0.25690613690315056</v>
      </c>
      <c r="R66" s="506">
        <f>'[2]2.2_RebasedTargets_Monetised'!X79</f>
        <v>0</v>
      </c>
      <c r="T66" s="505">
        <f>'[2]2.2_RebasedTargets_Monetised'!AC79</f>
        <v>17.505934694150845</v>
      </c>
      <c r="U66" s="505">
        <f>'[2]2.2_RebasedTargets_Monetised'!AD79</f>
        <v>0</v>
      </c>
      <c r="V66" s="505">
        <f>'[2]2.2_RebasedTargets_Monetised'!AE79</f>
        <v>0</v>
      </c>
      <c r="W66" s="505">
        <f>'[2]2.2_RebasedTargets_Monetised'!AF79</f>
        <v>4.3764836735377095</v>
      </c>
      <c r="X66" s="505">
        <f>'[2]2.2_RebasedTargets_Monetised'!AG79</f>
        <v>0</v>
      </c>
      <c r="Y66" s="506">
        <f>'[2]2.2_RebasedTargets_Monetised'!AH79</f>
        <v>13.129451020613134</v>
      </c>
      <c r="AA66" s="505">
        <f>'[2]2.2_RebasedTargets_Monetised'!AK79</f>
        <v>-13.828013254167155</v>
      </c>
      <c r="AB66" s="505">
        <f>'[2]2.2_RebasedTargets_Monetised'!AL79</f>
        <v>6.7784790969598607E-2</v>
      </c>
      <c r="AC66" s="505">
        <f>'[2]2.2_RebasedTargets_Monetised'!AM79</f>
        <v>0.12845306845157528</v>
      </c>
      <c r="AD66" s="505">
        <f>'[2]2.2_RebasedTargets_Monetised'!AN79</f>
        <v>-1.1517062298783451</v>
      </c>
      <c r="AE66" s="505">
        <f>'[2]2.2_RebasedTargets_Monetised'!AO79</f>
        <v>0.25690613690315056</v>
      </c>
      <c r="AF66" s="506">
        <f>'[2]2.2_RebasedTargets_Monetised'!AP79</f>
        <v>-13.129451020613134</v>
      </c>
      <c r="AG66" s="507"/>
      <c r="AH66" s="505">
        <f>'[2]2.2_RebasedTargets_Monetised'!AR79</f>
        <v>-13.828013254167155</v>
      </c>
      <c r="AI66" s="505">
        <f>'[2]2.2_RebasedTargets_Monetised'!AS79</f>
        <v>6.7784790969598607E-2</v>
      </c>
      <c r="AJ66" s="505">
        <f>'[2]2.2_RebasedTargets_Monetised'!AT79</f>
        <v>0.12845306845157528</v>
      </c>
      <c r="AK66" s="505">
        <f>'[2]2.2_RebasedTargets_Monetised'!AU79</f>
        <v>-1.1517062298783451</v>
      </c>
      <c r="AL66" s="505">
        <f>'[2]2.2_RebasedTargets_Monetised'!AV79</f>
        <v>0.25690613690315056</v>
      </c>
      <c r="AM66" s="506">
        <f>'[2]2.2_RebasedTargets_Monetised'!AW79</f>
        <v>-13.129451020613134</v>
      </c>
      <c r="AN66" s="507"/>
      <c r="AO66" s="505">
        <f>'[2]2.2_RebasedTargets_Monetised'!AY79</f>
        <v>0</v>
      </c>
      <c r="AP66" s="505">
        <f>'[2]2.2_RebasedTargets_Monetised'!AZ79</f>
        <v>0</v>
      </c>
      <c r="AQ66" s="505">
        <f>'[2]2.2_RebasedTargets_Monetised'!BA79</f>
        <v>0</v>
      </c>
      <c r="AR66" s="505">
        <f>'[2]2.2_RebasedTargets_Monetised'!BB79</f>
        <v>0</v>
      </c>
      <c r="AS66" s="505">
        <f>'[2]2.2_RebasedTargets_Monetised'!BC79</f>
        <v>0</v>
      </c>
      <c r="AT66" s="506">
        <f>'[2]2.2_RebasedTargets_Monetised'!BD79</f>
        <v>0</v>
      </c>
      <c r="AU66" s="507"/>
      <c r="AV66" s="505">
        <f>'[2]2.2_RebasedTargets_Monetised'!BF79</f>
        <v>0</v>
      </c>
      <c r="AW66" s="505">
        <f>'[2]2.2_RebasedTargets_Monetised'!BG79</f>
        <v>0</v>
      </c>
      <c r="AX66" s="505">
        <f>'[2]2.2_RebasedTargets_Monetised'!BH79</f>
        <v>0</v>
      </c>
      <c r="AY66" s="505">
        <f>'[2]2.2_RebasedTargets_Monetised'!BI79</f>
        <v>0</v>
      </c>
      <c r="AZ66" s="505">
        <f>'[2]2.2_RebasedTargets_Monetised'!BJ79</f>
        <v>0</v>
      </c>
      <c r="BA66" s="506">
        <f>'[2]2.2_RebasedTargets_Monetised'!BK79</f>
        <v>0</v>
      </c>
    </row>
    <row r="67" spans="1:53" ht="13.15">
      <c r="A67" s="508"/>
      <c r="B67" s="509"/>
      <c r="C67" s="510"/>
      <c r="D67" s="511"/>
      <c r="E67" s="504" t="s">
        <v>53</v>
      </c>
      <c r="F67" s="512">
        <f>'[2]2.2_RebasedTargets_Monetised'!I80</f>
        <v>0</v>
      </c>
      <c r="G67" s="512">
        <f>'[2]2.2_RebasedTargets_Monetised'!J80</f>
        <v>0</v>
      </c>
      <c r="H67" s="512">
        <f>'[2]2.2_RebasedTargets_Monetised'!K80</f>
        <v>0</v>
      </c>
      <c r="I67" s="512">
        <f>'[2]2.2_RebasedTargets_Monetised'!L80</f>
        <v>0</v>
      </c>
      <c r="J67" s="512">
        <f>'[2]2.2_RebasedTargets_Monetised'!M80</f>
        <v>0</v>
      </c>
      <c r="K67" s="513">
        <f>'[2]2.2_RebasedTargets_Monetised'!N80</f>
        <v>0</v>
      </c>
      <c r="M67" s="512">
        <f>'[2]2.2_RebasedTargets_Monetised'!S80</f>
        <v>0</v>
      </c>
      <c r="N67" s="512">
        <f>'[2]2.2_RebasedTargets_Monetised'!T80</f>
        <v>0</v>
      </c>
      <c r="O67" s="512">
        <f>'[2]2.2_RebasedTargets_Monetised'!U80</f>
        <v>0</v>
      </c>
      <c r="P67" s="512">
        <f>'[2]2.2_RebasedTargets_Monetised'!V80</f>
        <v>0</v>
      </c>
      <c r="Q67" s="512">
        <f>'[2]2.2_RebasedTargets_Monetised'!W80</f>
        <v>0</v>
      </c>
      <c r="R67" s="513">
        <f>'[2]2.2_RebasedTargets_Monetised'!X80</f>
        <v>0</v>
      </c>
      <c r="T67" s="512">
        <f>'[2]2.2_RebasedTargets_Monetised'!AC80</f>
        <v>0</v>
      </c>
      <c r="U67" s="512">
        <f>'[2]2.2_RebasedTargets_Monetised'!AD80</f>
        <v>0</v>
      </c>
      <c r="V67" s="512">
        <f>'[2]2.2_RebasedTargets_Monetised'!AE80</f>
        <v>0</v>
      </c>
      <c r="W67" s="512">
        <f>'[2]2.2_RebasedTargets_Monetised'!AF80</f>
        <v>0</v>
      </c>
      <c r="X67" s="512">
        <f>'[2]2.2_RebasedTargets_Monetised'!AG80</f>
        <v>0</v>
      </c>
      <c r="Y67" s="513">
        <f>'[2]2.2_RebasedTargets_Monetised'!AH80</f>
        <v>0</v>
      </c>
      <c r="AA67" s="512">
        <f>'[2]2.2_RebasedTargets_Monetised'!AK80</f>
        <v>0</v>
      </c>
      <c r="AB67" s="512">
        <f>'[2]2.2_RebasedTargets_Monetised'!AL80</f>
        <v>0</v>
      </c>
      <c r="AC67" s="512">
        <f>'[2]2.2_RebasedTargets_Monetised'!AM80</f>
        <v>0</v>
      </c>
      <c r="AD67" s="512">
        <f>'[2]2.2_RebasedTargets_Monetised'!AN80</f>
        <v>0</v>
      </c>
      <c r="AE67" s="512">
        <f>'[2]2.2_RebasedTargets_Monetised'!AO80</f>
        <v>0</v>
      </c>
      <c r="AF67" s="513">
        <f>'[2]2.2_RebasedTargets_Monetised'!AP80</f>
        <v>0</v>
      </c>
      <c r="AG67" s="507"/>
      <c r="AH67" s="512">
        <f>'[2]2.2_RebasedTargets_Monetised'!AR80</f>
        <v>0</v>
      </c>
      <c r="AI67" s="512">
        <f>'[2]2.2_RebasedTargets_Monetised'!AS80</f>
        <v>0</v>
      </c>
      <c r="AJ67" s="512">
        <f>'[2]2.2_RebasedTargets_Monetised'!AT80</f>
        <v>0</v>
      </c>
      <c r="AK67" s="512">
        <f>'[2]2.2_RebasedTargets_Monetised'!AU80</f>
        <v>0</v>
      </c>
      <c r="AL67" s="512">
        <f>'[2]2.2_RebasedTargets_Monetised'!AV80</f>
        <v>0</v>
      </c>
      <c r="AM67" s="513">
        <f>'[2]2.2_RebasedTargets_Monetised'!AW80</f>
        <v>0</v>
      </c>
      <c r="AN67" s="507"/>
      <c r="AO67" s="512">
        <f>'[2]2.2_RebasedTargets_Monetised'!AY80</f>
        <v>0</v>
      </c>
      <c r="AP67" s="512">
        <f>'[2]2.2_RebasedTargets_Monetised'!AZ80</f>
        <v>0</v>
      </c>
      <c r="AQ67" s="512">
        <f>'[2]2.2_RebasedTargets_Monetised'!BA80</f>
        <v>0</v>
      </c>
      <c r="AR67" s="512">
        <f>'[2]2.2_RebasedTargets_Monetised'!BB80</f>
        <v>0</v>
      </c>
      <c r="AS67" s="512">
        <f>'[2]2.2_RebasedTargets_Monetised'!BC80</f>
        <v>0</v>
      </c>
      <c r="AT67" s="513">
        <f>'[2]2.2_RebasedTargets_Monetised'!BD80</f>
        <v>0</v>
      </c>
      <c r="AU67" s="507"/>
      <c r="AV67" s="512">
        <f>'[2]2.2_RebasedTargets_Monetised'!BF80</f>
        <v>0</v>
      </c>
      <c r="AW67" s="512">
        <f>'[2]2.2_RebasedTargets_Monetised'!BG80</f>
        <v>0</v>
      </c>
      <c r="AX67" s="512">
        <f>'[2]2.2_RebasedTargets_Monetised'!BH80</f>
        <v>0</v>
      </c>
      <c r="AY67" s="512">
        <f>'[2]2.2_RebasedTargets_Monetised'!BI80</f>
        <v>0</v>
      </c>
      <c r="AZ67" s="512">
        <f>'[2]2.2_RebasedTargets_Monetised'!BJ80</f>
        <v>0</v>
      </c>
      <c r="BA67" s="513">
        <f>'[2]2.2_RebasedTargets_Monetised'!BK80</f>
        <v>0</v>
      </c>
    </row>
    <row r="68" spans="1:53" ht="13.15">
      <c r="A68" s="508"/>
      <c r="B68" s="509"/>
      <c r="C68" s="510"/>
      <c r="D68" s="511"/>
      <c r="E68" s="504" t="s">
        <v>54</v>
      </c>
      <c r="F68" s="512">
        <f>'[2]2.2_RebasedTargets_Monetised'!I81</f>
        <v>0</v>
      </c>
      <c r="G68" s="512">
        <f>'[2]2.2_RebasedTargets_Monetised'!J81</f>
        <v>0</v>
      </c>
      <c r="H68" s="512">
        <f>'[2]2.2_RebasedTargets_Monetised'!K81</f>
        <v>0</v>
      </c>
      <c r="I68" s="512">
        <f>'[2]2.2_RebasedTargets_Monetised'!L81</f>
        <v>0</v>
      </c>
      <c r="J68" s="512">
        <f>'[2]2.2_RebasedTargets_Monetised'!M81</f>
        <v>0</v>
      </c>
      <c r="K68" s="513">
        <f>'[2]2.2_RebasedTargets_Monetised'!N81</f>
        <v>0</v>
      </c>
      <c r="M68" s="512">
        <f>'[2]2.2_RebasedTargets_Monetised'!S81</f>
        <v>0</v>
      </c>
      <c r="N68" s="512">
        <f>'[2]2.2_RebasedTargets_Monetised'!T81</f>
        <v>0</v>
      </c>
      <c r="O68" s="512">
        <f>'[2]2.2_RebasedTargets_Monetised'!U81</f>
        <v>0</v>
      </c>
      <c r="P68" s="512">
        <f>'[2]2.2_RebasedTargets_Monetised'!V81</f>
        <v>0</v>
      </c>
      <c r="Q68" s="512">
        <f>'[2]2.2_RebasedTargets_Monetised'!W81</f>
        <v>0</v>
      </c>
      <c r="R68" s="513">
        <f>'[2]2.2_RebasedTargets_Monetised'!X81</f>
        <v>0</v>
      </c>
      <c r="T68" s="512">
        <f>'[2]2.2_RebasedTargets_Monetised'!AC81</f>
        <v>0</v>
      </c>
      <c r="U68" s="512">
        <f>'[2]2.2_RebasedTargets_Monetised'!AD81</f>
        <v>0</v>
      </c>
      <c r="V68" s="512">
        <f>'[2]2.2_RebasedTargets_Monetised'!AE81</f>
        <v>0</v>
      </c>
      <c r="W68" s="512">
        <f>'[2]2.2_RebasedTargets_Monetised'!AF81</f>
        <v>0</v>
      </c>
      <c r="X68" s="512">
        <f>'[2]2.2_RebasedTargets_Monetised'!AG81</f>
        <v>0</v>
      </c>
      <c r="Y68" s="513">
        <f>'[2]2.2_RebasedTargets_Monetised'!AH81</f>
        <v>0</v>
      </c>
      <c r="AA68" s="512">
        <f>'[2]2.2_RebasedTargets_Monetised'!AK81</f>
        <v>0</v>
      </c>
      <c r="AB68" s="512">
        <f>'[2]2.2_RebasedTargets_Monetised'!AL81</f>
        <v>0</v>
      </c>
      <c r="AC68" s="512">
        <f>'[2]2.2_RebasedTargets_Monetised'!AM81</f>
        <v>0</v>
      </c>
      <c r="AD68" s="512">
        <f>'[2]2.2_RebasedTargets_Monetised'!AN81</f>
        <v>0</v>
      </c>
      <c r="AE68" s="512">
        <f>'[2]2.2_RebasedTargets_Monetised'!AO81</f>
        <v>0</v>
      </c>
      <c r="AF68" s="513">
        <f>'[2]2.2_RebasedTargets_Monetised'!AP81</f>
        <v>0</v>
      </c>
      <c r="AG68" s="507"/>
      <c r="AH68" s="512">
        <f>'[2]2.2_RebasedTargets_Monetised'!AR81</f>
        <v>0</v>
      </c>
      <c r="AI68" s="512">
        <f>'[2]2.2_RebasedTargets_Monetised'!AS81</f>
        <v>0</v>
      </c>
      <c r="AJ68" s="512">
        <f>'[2]2.2_RebasedTargets_Monetised'!AT81</f>
        <v>0</v>
      </c>
      <c r="AK68" s="512">
        <f>'[2]2.2_RebasedTargets_Monetised'!AU81</f>
        <v>0</v>
      </c>
      <c r="AL68" s="512">
        <f>'[2]2.2_RebasedTargets_Monetised'!AV81</f>
        <v>0</v>
      </c>
      <c r="AM68" s="513">
        <f>'[2]2.2_RebasedTargets_Monetised'!AW81</f>
        <v>0</v>
      </c>
      <c r="AN68" s="507"/>
      <c r="AO68" s="512">
        <f>'[2]2.2_RebasedTargets_Monetised'!AY81</f>
        <v>0</v>
      </c>
      <c r="AP68" s="512">
        <f>'[2]2.2_RebasedTargets_Monetised'!AZ81</f>
        <v>0</v>
      </c>
      <c r="AQ68" s="512">
        <f>'[2]2.2_RebasedTargets_Monetised'!BA81</f>
        <v>0</v>
      </c>
      <c r="AR68" s="512">
        <f>'[2]2.2_RebasedTargets_Monetised'!BB81</f>
        <v>0</v>
      </c>
      <c r="AS68" s="512">
        <f>'[2]2.2_RebasedTargets_Monetised'!BC81</f>
        <v>0</v>
      </c>
      <c r="AT68" s="513">
        <f>'[2]2.2_RebasedTargets_Monetised'!BD81</f>
        <v>0</v>
      </c>
      <c r="AU68" s="507"/>
      <c r="AV68" s="512">
        <f>'[2]2.2_RebasedTargets_Monetised'!BF81</f>
        <v>0</v>
      </c>
      <c r="AW68" s="512">
        <f>'[2]2.2_RebasedTargets_Monetised'!BG81</f>
        <v>0</v>
      </c>
      <c r="AX68" s="512">
        <f>'[2]2.2_RebasedTargets_Monetised'!BH81</f>
        <v>0</v>
      </c>
      <c r="AY68" s="512">
        <f>'[2]2.2_RebasedTargets_Monetised'!BI81</f>
        <v>0</v>
      </c>
      <c r="AZ68" s="512">
        <f>'[2]2.2_RebasedTargets_Monetised'!BJ81</f>
        <v>0</v>
      </c>
      <c r="BA68" s="513">
        <f>'[2]2.2_RebasedTargets_Monetised'!BK81</f>
        <v>0</v>
      </c>
    </row>
    <row r="69" spans="1:53" ht="13.5" thickBot="1">
      <c r="A69" s="508"/>
      <c r="B69" s="514"/>
      <c r="C69" s="515"/>
      <c r="D69" s="516"/>
      <c r="E69" s="517" t="s">
        <v>55</v>
      </c>
      <c r="F69" s="518">
        <f>'[2]2.2_RebasedTargets_Monetised'!I82</f>
        <v>8.3541268854130518E-2</v>
      </c>
      <c r="G69" s="518">
        <f>'[2]2.2_RebasedTargets_Monetised'!J82</f>
        <v>0</v>
      </c>
      <c r="H69" s="518">
        <f>'[2]2.2_RebasedTargets_Monetised'!K82</f>
        <v>8.3541268854130518E-2</v>
      </c>
      <c r="I69" s="518">
        <f>'[2]2.2_RebasedTargets_Monetised'!L82</f>
        <v>0</v>
      </c>
      <c r="J69" s="518">
        <f>'[2]2.2_RebasedTargets_Monetised'!M82</f>
        <v>0</v>
      </c>
      <c r="K69" s="519">
        <f>'[2]2.2_RebasedTargets_Monetised'!N82</f>
        <v>0</v>
      </c>
      <c r="M69" s="518">
        <f>'[2]2.2_RebasedTargets_Monetised'!S82</f>
        <v>0</v>
      </c>
      <c r="N69" s="518">
        <f>'[2]2.2_RebasedTargets_Monetised'!T82</f>
        <v>0</v>
      </c>
      <c r="O69" s="518">
        <f>'[2]2.2_RebasedTargets_Monetised'!U82</f>
        <v>0</v>
      </c>
      <c r="P69" s="518">
        <f>'[2]2.2_RebasedTargets_Monetised'!V82</f>
        <v>0</v>
      </c>
      <c r="Q69" s="518">
        <f>'[2]2.2_RebasedTargets_Monetised'!W82</f>
        <v>0</v>
      </c>
      <c r="R69" s="519">
        <f>'[2]2.2_RebasedTargets_Monetised'!X82</f>
        <v>0</v>
      </c>
      <c r="T69" s="518">
        <f>'[2]2.2_RebasedTargets_Monetised'!AC82</f>
        <v>0</v>
      </c>
      <c r="U69" s="518">
        <f>'[2]2.2_RebasedTargets_Monetised'!AD82</f>
        <v>0</v>
      </c>
      <c r="V69" s="518">
        <f>'[2]2.2_RebasedTargets_Monetised'!AE82</f>
        <v>0</v>
      </c>
      <c r="W69" s="518">
        <f>'[2]2.2_RebasedTargets_Monetised'!AF82</f>
        <v>0</v>
      </c>
      <c r="X69" s="518">
        <f>'[2]2.2_RebasedTargets_Monetised'!AG82</f>
        <v>0</v>
      </c>
      <c r="Y69" s="519">
        <f>'[2]2.2_RebasedTargets_Monetised'!AH82</f>
        <v>0</v>
      </c>
      <c r="AA69" s="518">
        <f>'[2]2.2_RebasedTargets_Monetised'!AK82</f>
        <v>0</v>
      </c>
      <c r="AB69" s="518">
        <f>'[2]2.2_RebasedTargets_Monetised'!AL82</f>
        <v>0</v>
      </c>
      <c r="AC69" s="518">
        <f>'[2]2.2_RebasedTargets_Monetised'!AM82</f>
        <v>0</v>
      </c>
      <c r="AD69" s="518">
        <f>'[2]2.2_RebasedTargets_Monetised'!AN82</f>
        <v>0</v>
      </c>
      <c r="AE69" s="518">
        <f>'[2]2.2_RebasedTargets_Monetised'!AO82</f>
        <v>0</v>
      </c>
      <c r="AF69" s="519">
        <f>'[2]2.2_RebasedTargets_Monetised'!AP82</f>
        <v>0</v>
      </c>
      <c r="AG69" s="507"/>
      <c r="AH69" s="518">
        <f>'[2]2.2_RebasedTargets_Monetised'!AR82</f>
        <v>0</v>
      </c>
      <c r="AI69" s="518">
        <f>'[2]2.2_RebasedTargets_Monetised'!AS82</f>
        <v>0</v>
      </c>
      <c r="AJ69" s="518">
        <f>'[2]2.2_RebasedTargets_Monetised'!AT82</f>
        <v>0</v>
      </c>
      <c r="AK69" s="518">
        <f>'[2]2.2_RebasedTargets_Monetised'!AU82</f>
        <v>0</v>
      </c>
      <c r="AL69" s="518">
        <f>'[2]2.2_RebasedTargets_Monetised'!AV82</f>
        <v>0</v>
      </c>
      <c r="AM69" s="519">
        <f>'[2]2.2_RebasedTargets_Monetised'!AW82</f>
        <v>0</v>
      </c>
      <c r="AN69" s="507"/>
      <c r="AO69" s="518">
        <f>'[2]2.2_RebasedTargets_Monetised'!AY82</f>
        <v>0</v>
      </c>
      <c r="AP69" s="518">
        <f>'[2]2.2_RebasedTargets_Monetised'!AZ82</f>
        <v>0</v>
      </c>
      <c r="AQ69" s="518">
        <f>'[2]2.2_RebasedTargets_Monetised'!BA82</f>
        <v>0</v>
      </c>
      <c r="AR69" s="518">
        <f>'[2]2.2_RebasedTargets_Monetised'!BB82</f>
        <v>0</v>
      </c>
      <c r="AS69" s="518">
        <f>'[2]2.2_RebasedTargets_Monetised'!BC82</f>
        <v>0</v>
      </c>
      <c r="AT69" s="519">
        <f>'[2]2.2_RebasedTargets_Monetised'!BD82</f>
        <v>0</v>
      </c>
      <c r="AU69" s="507"/>
      <c r="AV69" s="518">
        <f>'[2]2.2_RebasedTargets_Monetised'!BF82</f>
        <v>0</v>
      </c>
      <c r="AW69" s="518">
        <f>'[2]2.2_RebasedTargets_Monetised'!BG82</f>
        <v>0</v>
      </c>
      <c r="AX69" s="518">
        <f>'[2]2.2_RebasedTargets_Monetised'!BH82</f>
        <v>0</v>
      </c>
      <c r="AY69" s="518">
        <f>'[2]2.2_RebasedTargets_Monetised'!BI82</f>
        <v>0</v>
      </c>
      <c r="AZ69" s="518">
        <f>'[2]2.2_RebasedTargets_Monetised'!BJ82</f>
        <v>0</v>
      </c>
      <c r="BA69" s="519">
        <f>'[2]2.2_RebasedTargets_Monetised'!BK82</f>
        <v>0</v>
      </c>
    </row>
    <row r="70" spans="1:53" ht="25.5">
      <c r="A70" s="520" t="s">
        <v>9</v>
      </c>
      <c r="B70" s="501">
        <v>34</v>
      </c>
      <c r="C70" s="502" t="s">
        <v>25</v>
      </c>
      <c r="D70" s="503" t="s">
        <v>58</v>
      </c>
      <c r="E70" s="521" t="s">
        <v>52</v>
      </c>
      <c r="F70" s="505">
        <f>'[2]2.2_RebasedTargets_Monetised'!I83</f>
        <v>1920.3949204096671</v>
      </c>
      <c r="G70" s="505">
        <f>'[2]2.2_RebasedTargets_Monetised'!J83</f>
        <v>0</v>
      </c>
      <c r="H70" s="505">
        <f>'[2]2.2_RebasedTargets_Monetised'!K83</f>
        <v>0</v>
      </c>
      <c r="I70" s="505">
        <f>'[2]2.2_RebasedTargets_Monetised'!L83</f>
        <v>0</v>
      </c>
      <c r="J70" s="505">
        <f>'[2]2.2_RebasedTargets_Monetised'!M83</f>
        <v>0</v>
      </c>
      <c r="K70" s="506">
        <f>'[2]2.2_RebasedTargets_Monetised'!N83</f>
        <v>1920.3949204096671</v>
      </c>
      <c r="M70" s="505">
        <f>'[2]2.2_RebasedTargets_Monetised'!S83</f>
        <v>0</v>
      </c>
      <c r="N70" s="505">
        <f>'[2]2.2_RebasedTargets_Monetised'!T83</f>
        <v>0</v>
      </c>
      <c r="O70" s="505">
        <f>'[2]2.2_RebasedTargets_Monetised'!U83</f>
        <v>0</v>
      </c>
      <c r="P70" s="505">
        <f>'[2]2.2_RebasedTargets_Monetised'!V83</f>
        <v>0</v>
      </c>
      <c r="Q70" s="505">
        <f>'[2]2.2_RebasedTargets_Monetised'!W83</f>
        <v>0</v>
      </c>
      <c r="R70" s="506">
        <f>'[2]2.2_RebasedTargets_Monetised'!X83</f>
        <v>0</v>
      </c>
      <c r="T70" s="505">
        <f>'[2]2.2_RebasedTargets_Monetised'!AC83</f>
        <v>0</v>
      </c>
      <c r="U70" s="505">
        <f>'[2]2.2_RebasedTargets_Monetised'!AD83</f>
        <v>0</v>
      </c>
      <c r="V70" s="505">
        <f>'[2]2.2_RebasedTargets_Monetised'!AE83</f>
        <v>0</v>
      </c>
      <c r="W70" s="505">
        <f>'[2]2.2_RebasedTargets_Monetised'!AF83</f>
        <v>0</v>
      </c>
      <c r="X70" s="505">
        <f>'[2]2.2_RebasedTargets_Monetised'!AG83</f>
        <v>0</v>
      </c>
      <c r="Y70" s="506">
        <f>'[2]2.2_RebasedTargets_Monetised'!AH83</f>
        <v>0</v>
      </c>
      <c r="AA70" s="505">
        <f>'[2]2.2_RebasedTargets_Monetised'!AK83</f>
        <v>0</v>
      </c>
      <c r="AB70" s="505">
        <f>'[2]2.2_RebasedTargets_Monetised'!AL83</f>
        <v>0</v>
      </c>
      <c r="AC70" s="505">
        <f>'[2]2.2_RebasedTargets_Monetised'!AM83</f>
        <v>0</v>
      </c>
      <c r="AD70" s="505">
        <f>'[2]2.2_RebasedTargets_Monetised'!AN83</f>
        <v>0</v>
      </c>
      <c r="AE70" s="505">
        <f>'[2]2.2_RebasedTargets_Monetised'!AO83</f>
        <v>0</v>
      </c>
      <c r="AF70" s="506">
        <f>'[2]2.2_RebasedTargets_Monetised'!AP83</f>
        <v>0</v>
      </c>
      <c r="AG70" s="507"/>
      <c r="AH70" s="505">
        <f>'[2]2.2_RebasedTargets_Monetised'!AR83</f>
        <v>0</v>
      </c>
      <c r="AI70" s="505">
        <f>'[2]2.2_RebasedTargets_Monetised'!AS83</f>
        <v>0</v>
      </c>
      <c r="AJ70" s="505">
        <f>'[2]2.2_RebasedTargets_Monetised'!AT83</f>
        <v>0</v>
      </c>
      <c r="AK70" s="505">
        <f>'[2]2.2_RebasedTargets_Monetised'!AU83</f>
        <v>0</v>
      </c>
      <c r="AL70" s="505">
        <f>'[2]2.2_RebasedTargets_Monetised'!AV83</f>
        <v>0</v>
      </c>
      <c r="AM70" s="506">
        <f>'[2]2.2_RebasedTargets_Monetised'!AW83</f>
        <v>0</v>
      </c>
      <c r="AN70" s="507"/>
      <c r="AO70" s="505">
        <f>'[2]2.2_RebasedTargets_Monetised'!AY83</f>
        <v>0</v>
      </c>
      <c r="AP70" s="505">
        <f>'[2]2.2_RebasedTargets_Monetised'!AZ83</f>
        <v>0</v>
      </c>
      <c r="AQ70" s="505">
        <f>'[2]2.2_RebasedTargets_Monetised'!BA83</f>
        <v>0</v>
      </c>
      <c r="AR70" s="505">
        <f>'[2]2.2_RebasedTargets_Monetised'!BB83</f>
        <v>0</v>
      </c>
      <c r="AS70" s="505">
        <f>'[2]2.2_RebasedTargets_Monetised'!BC83</f>
        <v>0</v>
      </c>
      <c r="AT70" s="506">
        <f>'[2]2.2_RebasedTargets_Monetised'!BD83</f>
        <v>0</v>
      </c>
      <c r="AU70" s="507"/>
      <c r="AV70" s="505">
        <f>'[2]2.2_RebasedTargets_Monetised'!BF83</f>
        <v>0</v>
      </c>
      <c r="AW70" s="505">
        <f>'[2]2.2_RebasedTargets_Monetised'!BG83</f>
        <v>0</v>
      </c>
      <c r="AX70" s="505">
        <f>'[2]2.2_RebasedTargets_Monetised'!BH83</f>
        <v>0</v>
      </c>
      <c r="AY70" s="505">
        <f>'[2]2.2_RebasedTargets_Monetised'!BI83</f>
        <v>0</v>
      </c>
      <c r="AZ70" s="505">
        <f>'[2]2.2_RebasedTargets_Monetised'!BJ83</f>
        <v>0</v>
      </c>
      <c r="BA70" s="506">
        <f>'[2]2.2_RebasedTargets_Monetised'!BK83</f>
        <v>0</v>
      </c>
    </row>
    <row r="71" spans="1:53" ht="13.15">
      <c r="A71" s="508"/>
      <c r="B71" s="509"/>
      <c r="C71" s="510"/>
      <c r="D71" s="511"/>
      <c r="E71" s="504" t="s">
        <v>53</v>
      </c>
      <c r="F71" s="512">
        <f>'[2]2.2_RebasedTargets_Monetised'!I84</f>
        <v>0</v>
      </c>
      <c r="G71" s="512">
        <f>'[2]2.2_RebasedTargets_Monetised'!J84</f>
        <v>0</v>
      </c>
      <c r="H71" s="512">
        <f>'[2]2.2_RebasedTargets_Monetised'!K84</f>
        <v>0</v>
      </c>
      <c r="I71" s="512">
        <f>'[2]2.2_RebasedTargets_Monetised'!L84</f>
        <v>0</v>
      </c>
      <c r="J71" s="512">
        <f>'[2]2.2_RebasedTargets_Monetised'!M84</f>
        <v>0</v>
      </c>
      <c r="K71" s="513">
        <f>'[2]2.2_RebasedTargets_Monetised'!N84</f>
        <v>0</v>
      </c>
      <c r="M71" s="512">
        <f>'[2]2.2_RebasedTargets_Monetised'!S84</f>
        <v>697.42551550307667</v>
      </c>
      <c r="N71" s="512">
        <f>'[2]2.2_RebasedTargets_Monetised'!T84</f>
        <v>0</v>
      </c>
      <c r="O71" s="512">
        <f>'[2]2.2_RebasedTargets_Monetised'!U84</f>
        <v>0</v>
      </c>
      <c r="P71" s="512">
        <f>'[2]2.2_RebasedTargets_Monetised'!V84</f>
        <v>0</v>
      </c>
      <c r="Q71" s="512">
        <f>'[2]2.2_RebasedTargets_Monetised'!W84</f>
        <v>0</v>
      </c>
      <c r="R71" s="513">
        <f>'[2]2.2_RebasedTargets_Monetised'!X84</f>
        <v>697.42551550307667</v>
      </c>
      <c r="T71" s="512">
        <f>'[2]2.2_RebasedTargets_Monetised'!AC84</f>
        <v>13027.32754058408</v>
      </c>
      <c r="U71" s="512">
        <f>'[2]2.2_RebasedTargets_Monetised'!AD84</f>
        <v>0</v>
      </c>
      <c r="V71" s="512">
        <f>'[2]2.2_RebasedTargets_Monetised'!AE84</f>
        <v>0</v>
      </c>
      <c r="W71" s="512">
        <f>'[2]2.2_RebasedTargets_Monetised'!AF84</f>
        <v>0</v>
      </c>
      <c r="X71" s="512">
        <f>'[2]2.2_RebasedTargets_Monetised'!AG84</f>
        <v>0</v>
      </c>
      <c r="Y71" s="513">
        <f>'[2]2.2_RebasedTargets_Monetised'!AH84</f>
        <v>13027.32754058408</v>
      </c>
      <c r="AA71" s="512">
        <f>'[2]2.2_RebasedTargets_Monetised'!AK84</f>
        <v>-12329.902025081003</v>
      </c>
      <c r="AB71" s="512">
        <f>'[2]2.2_RebasedTargets_Monetised'!AL84</f>
        <v>0</v>
      </c>
      <c r="AC71" s="512">
        <f>'[2]2.2_RebasedTargets_Monetised'!AM84</f>
        <v>0</v>
      </c>
      <c r="AD71" s="512">
        <f>'[2]2.2_RebasedTargets_Monetised'!AN84</f>
        <v>0</v>
      </c>
      <c r="AE71" s="512">
        <f>'[2]2.2_RebasedTargets_Monetised'!AO84</f>
        <v>0</v>
      </c>
      <c r="AF71" s="513">
        <f>'[2]2.2_RebasedTargets_Monetised'!AP84</f>
        <v>-12329.902025081003</v>
      </c>
      <c r="AG71" s="507"/>
      <c r="AH71" s="512">
        <f>'[2]2.2_RebasedTargets_Monetised'!AR84</f>
        <v>0</v>
      </c>
      <c r="AI71" s="512">
        <f>'[2]2.2_RebasedTargets_Monetised'!AS84</f>
        <v>0</v>
      </c>
      <c r="AJ71" s="512">
        <f>'[2]2.2_RebasedTargets_Monetised'!AT84</f>
        <v>0</v>
      </c>
      <c r="AK71" s="512">
        <f>'[2]2.2_RebasedTargets_Monetised'!AU84</f>
        <v>0</v>
      </c>
      <c r="AL71" s="512">
        <f>'[2]2.2_RebasedTargets_Monetised'!AV84</f>
        <v>0</v>
      </c>
      <c r="AM71" s="513">
        <f>'[2]2.2_RebasedTargets_Monetised'!AW84</f>
        <v>0</v>
      </c>
      <c r="AN71" s="507"/>
      <c r="AO71" s="512">
        <f>'[2]2.2_RebasedTargets_Monetised'!AY84</f>
        <v>-12329.902025081003</v>
      </c>
      <c r="AP71" s="512">
        <f>'[2]2.2_RebasedTargets_Monetised'!AZ84</f>
        <v>0</v>
      </c>
      <c r="AQ71" s="512">
        <f>'[2]2.2_RebasedTargets_Monetised'!BA84</f>
        <v>0</v>
      </c>
      <c r="AR71" s="512">
        <f>'[2]2.2_RebasedTargets_Monetised'!BB84</f>
        <v>0</v>
      </c>
      <c r="AS71" s="512">
        <f>'[2]2.2_RebasedTargets_Monetised'!BC84</f>
        <v>0</v>
      </c>
      <c r="AT71" s="513">
        <f>'[2]2.2_RebasedTargets_Monetised'!BD84</f>
        <v>-12329.902025081003</v>
      </c>
      <c r="AU71" s="507"/>
      <c r="AV71" s="512">
        <f>'[2]2.2_RebasedTargets_Monetised'!BF84</f>
        <v>0</v>
      </c>
      <c r="AW71" s="512">
        <f>'[2]2.2_RebasedTargets_Monetised'!BG84</f>
        <v>0</v>
      </c>
      <c r="AX71" s="512">
        <f>'[2]2.2_RebasedTargets_Monetised'!BH84</f>
        <v>0</v>
      </c>
      <c r="AY71" s="512">
        <f>'[2]2.2_RebasedTargets_Monetised'!BI84</f>
        <v>0</v>
      </c>
      <c r="AZ71" s="512">
        <f>'[2]2.2_RebasedTargets_Monetised'!BJ84</f>
        <v>0</v>
      </c>
      <c r="BA71" s="513">
        <f>'[2]2.2_RebasedTargets_Monetised'!BK84</f>
        <v>0</v>
      </c>
    </row>
    <row r="72" spans="1:53" ht="13.15">
      <c r="A72" s="508"/>
      <c r="B72" s="509"/>
      <c r="C72" s="510"/>
      <c r="D72" s="511"/>
      <c r="E72" s="504" t="s">
        <v>54</v>
      </c>
      <c r="F72" s="512">
        <f>'[2]2.2_RebasedTargets_Monetised'!I85</f>
        <v>0</v>
      </c>
      <c r="G72" s="512">
        <f>'[2]2.2_RebasedTargets_Monetised'!J85</f>
        <v>0</v>
      </c>
      <c r="H72" s="512">
        <f>'[2]2.2_RebasedTargets_Monetised'!K85</f>
        <v>0</v>
      </c>
      <c r="I72" s="512">
        <f>'[2]2.2_RebasedTargets_Monetised'!L85</f>
        <v>0</v>
      </c>
      <c r="J72" s="512">
        <f>'[2]2.2_RebasedTargets_Monetised'!M85</f>
        <v>0</v>
      </c>
      <c r="K72" s="513">
        <f>'[2]2.2_RebasedTargets_Monetised'!N85</f>
        <v>0</v>
      </c>
      <c r="M72" s="512">
        <f>'[2]2.2_RebasedTargets_Monetised'!S85</f>
        <v>3861.8923437154299</v>
      </c>
      <c r="N72" s="512">
        <f>'[2]2.2_RebasedTargets_Monetised'!T85</f>
        <v>0</v>
      </c>
      <c r="O72" s="512">
        <f>'[2]2.2_RebasedTargets_Monetised'!U85</f>
        <v>0</v>
      </c>
      <c r="P72" s="512">
        <f>'[2]2.2_RebasedTargets_Monetised'!V85</f>
        <v>0</v>
      </c>
      <c r="Q72" s="512">
        <f>'[2]2.2_RebasedTargets_Monetised'!W85</f>
        <v>0</v>
      </c>
      <c r="R72" s="513">
        <f>'[2]2.2_RebasedTargets_Monetised'!X85</f>
        <v>3861.8923437154299</v>
      </c>
      <c r="T72" s="512">
        <f>'[2]2.2_RebasedTargets_Monetised'!AC85</f>
        <v>3861.8923437154299</v>
      </c>
      <c r="U72" s="512">
        <f>'[2]2.2_RebasedTargets_Monetised'!AD85</f>
        <v>0</v>
      </c>
      <c r="V72" s="512">
        <f>'[2]2.2_RebasedTargets_Monetised'!AE85</f>
        <v>0</v>
      </c>
      <c r="W72" s="512">
        <f>'[2]2.2_RebasedTargets_Monetised'!AF85</f>
        <v>0</v>
      </c>
      <c r="X72" s="512">
        <f>'[2]2.2_RebasedTargets_Monetised'!AG85</f>
        <v>0</v>
      </c>
      <c r="Y72" s="513">
        <f>'[2]2.2_RebasedTargets_Monetised'!AH85</f>
        <v>3861.8923437154299</v>
      </c>
      <c r="AA72" s="512">
        <f>'[2]2.2_RebasedTargets_Monetised'!AK85</f>
        <v>0</v>
      </c>
      <c r="AB72" s="512">
        <f>'[2]2.2_RebasedTargets_Monetised'!AL85</f>
        <v>0</v>
      </c>
      <c r="AC72" s="512">
        <f>'[2]2.2_RebasedTargets_Monetised'!AM85</f>
        <v>0</v>
      </c>
      <c r="AD72" s="512">
        <f>'[2]2.2_RebasedTargets_Monetised'!AN85</f>
        <v>0</v>
      </c>
      <c r="AE72" s="512">
        <f>'[2]2.2_RebasedTargets_Monetised'!AO85</f>
        <v>0</v>
      </c>
      <c r="AF72" s="513">
        <f>'[2]2.2_RebasedTargets_Monetised'!AP85</f>
        <v>0</v>
      </c>
      <c r="AG72" s="507"/>
      <c r="AH72" s="512">
        <f>'[2]2.2_RebasedTargets_Monetised'!AR85</f>
        <v>0</v>
      </c>
      <c r="AI72" s="512">
        <f>'[2]2.2_RebasedTargets_Monetised'!AS85</f>
        <v>0</v>
      </c>
      <c r="AJ72" s="512">
        <f>'[2]2.2_RebasedTargets_Monetised'!AT85</f>
        <v>0</v>
      </c>
      <c r="AK72" s="512">
        <f>'[2]2.2_RebasedTargets_Monetised'!AU85</f>
        <v>0</v>
      </c>
      <c r="AL72" s="512">
        <f>'[2]2.2_RebasedTargets_Monetised'!AV85</f>
        <v>0</v>
      </c>
      <c r="AM72" s="513">
        <f>'[2]2.2_RebasedTargets_Monetised'!AW85</f>
        <v>0</v>
      </c>
      <c r="AN72" s="507"/>
      <c r="AO72" s="512">
        <f>'[2]2.2_RebasedTargets_Monetised'!AY85</f>
        <v>0</v>
      </c>
      <c r="AP72" s="512">
        <f>'[2]2.2_RebasedTargets_Monetised'!AZ85</f>
        <v>0</v>
      </c>
      <c r="AQ72" s="512">
        <f>'[2]2.2_RebasedTargets_Monetised'!BA85</f>
        <v>0</v>
      </c>
      <c r="AR72" s="512">
        <f>'[2]2.2_RebasedTargets_Monetised'!BB85</f>
        <v>0</v>
      </c>
      <c r="AS72" s="512">
        <f>'[2]2.2_RebasedTargets_Monetised'!BC85</f>
        <v>0</v>
      </c>
      <c r="AT72" s="513">
        <f>'[2]2.2_RebasedTargets_Monetised'!BD85</f>
        <v>0</v>
      </c>
      <c r="AU72" s="507"/>
      <c r="AV72" s="512">
        <f>'[2]2.2_RebasedTargets_Monetised'!BF85</f>
        <v>0</v>
      </c>
      <c r="AW72" s="512">
        <f>'[2]2.2_RebasedTargets_Monetised'!BG85</f>
        <v>0</v>
      </c>
      <c r="AX72" s="512">
        <f>'[2]2.2_RebasedTargets_Monetised'!BH85</f>
        <v>0</v>
      </c>
      <c r="AY72" s="512">
        <f>'[2]2.2_RebasedTargets_Monetised'!BI85</f>
        <v>0</v>
      </c>
      <c r="AZ72" s="512">
        <f>'[2]2.2_RebasedTargets_Monetised'!BJ85</f>
        <v>0</v>
      </c>
      <c r="BA72" s="513">
        <f>'[2]2.2_RebasedTargets_Monetised'!BK85</f>
        <v>0</v>
      </c>
    </row>
    <row r="73" spans="1:53" ht="13.5" thickBot="1">
      <c r="A73" s="508"/>
      <c r="B73" s="514"/>
      <c r="C73" s="515"/>
      <c r="D73" s="516"/>
      <c r="E73" s="517" t="s">
        <v>55</v>
      </c>
      <c r="F73" s="518">
        <f>'[2]2.2_RebasedTargets_Monetised'!I86</f>
        <v>460.21820759881501</v>
      </c>
      <c r="G73" s="518">
        <f>'[2]2.2_RebasedTargets_Monetised'!J86</f>
        <v>0</v>
      </c>
      <c r="H73" s="518">
        <f>'[2]2.2_RebasedTargets_Monetised'!K86</f>
        <v>0</v>
      </c>
      <c r="I73" s="518">
        <f>'[2]2.2_RebasedTargets_Monetised'!L86</f>
        <v>0</v>
      </c>
      <c r="J73" s="518">
        <f>'[2]2.2_RebasedTargets_Monetised'!M86</f>
        <v>319.91766565152102</v>
      </c>
      <c r="K73" s="519">
        <f>'[2]2.2_RebasedTargets_Monetised'!N86</f>
        <v>140.30054194729399</v>
      </c>
      <c r="M73" s="518">
        <f>'[2]2.2_RebasedTargets_Monetised'!S86</f>
        <v>1931.76913790649</v>
      </c>
      <c r="N73" s="518">
        <f>'[2]2.2_RebasedTargets_Monetised'!T86</f>
        <v>0</v>
      </c>
      <c r="O73" s="518">
        <f>'[2]2.2_RebasedTargets_Monetised'!U86</f>
        <v>0</v>
      </c>
      <c r="P73" s="518">
        <f>'[2]2.2_RebasedTargets_Monetised'!V86</f>
        <v>0</v>
      </c>
      <c r="Q73" s="518">
        <f>'[2]2.2_RebasedTargets_Monetised'!W86</f>
        <v>0</v>
      </c>
      <c r="R73" s="519">
        <f>'[2]2.2_RebasedTargets_Monetised'!X86</f>
        <v>1931.76913790649</v>
      </c>
      <c r="T73" s="518">
        <f>'[2]2.2_RebasedTargets_Monetised'!AC86</f>
        <v>1931.76913790649</v>
      </c>
      <c r="U73" s="518">
        <f>'[2]2.2_RebasedTargets_Monetised'!AD86</f>
        <v>0</v>
      </c>
      <c r="V73" s="518">
        <f>'[2]2.2_RebasedTargets_Monetised'!AE86</f>
        <v>0</v>
      </c>
      <c r="W73" s="518">
        <f>'[2]2.2_RebasedTargets_Monetised'!AF86</f>
        <v>0</v>
      </c>
      <c r="X73" s="518">
        <f>'[2]2.2_RebasedTargets_Monetised'!AG86</f>
        <v>0</v>
      </c>
      <c r="Y73" s="519">
        <f>'[2]2.2_RebasedTargets_Monetised'!AH86</f>
        <v>1931.76913790649</v>
      </c>
      <c r="AA73" s="518">
        <f>'[2]2.2_RebasedTargets_Monetised'!AK86</f>
        <v>0</v>
      </c>
      <c r="AB73" s="518">
        <f>'[2]2.2_RebasedTargets_Monetised'!AL86</f>
        <v>0</v>
      </c>
      <c r="AC73" s="518">
        <f>'[2]2.2_RebasedTargets_Monetised'!AM86</f>
        <v>0</v>
      </c>
      <c r="AD73" s="518">
        <f>'[2]2.2_RebasedTargets_Monetised'!AN86</f>
        <v>0</v>
      </c>
      <c r="AE73" s="518">
        <f>'[2]2.2_RebasedTargets_Monetised'!AO86</f>
        <v>0</v>
      </c>
      <c r="AF73" s="519">
        <f>'[2]2.2_RebasedTargets_Monetised'!AP86</f>
        <v>0</v>
      </c>
      <c r="AG73" s="507"/>
      <c r="AH73" s="518">
        <f>'[2]2.2_RebasedTargets_Monetised'!AR86</f>
        <v>0</v>
      </c>
      <c r="AI73" s="518">
        <f>'[2]2.2_RebasedTargets_Monetised'!AS86</f>
        <v>0</v>
      </c>
      <c r="AJ73" s="518">
        <f>'[2]2.2_RebasedTargets_Monetised'!AT86</f>
        <v>0</v>
      </c>
      <c r="AK73" s="518">
        <f>'[2]2.2_RebasedTargets_Monetised'!AU86</f>
        <v>0</v>
      </c>
      <c r="AL73" s="518">
        <f>'[2]2.2_RebasedTargets_Monetised'!AV86</f>
        <v>0</v>
      </c>
      <c r="AM73" s="519">
        <f>'[2]2.2_RebasedTargets_Monetised'!AW86</f>
        <v>0</v>
      </c>
      <c r="AN73" s="507"/>
      <c r="AO73" s="518">
        <f>'[2]2.2_RebasedTargets_Monetised'!AY86</f>
        <v>0</v>
      </c>
      <c r="AP73" s="518">
        <f>'[2]2.2_RebasedTargets_Monetised'!AZ86</f>
        <v>0</v>
      </c>
      <c r="AQ73" s="518">
        <f>'[2]2.2_RebasedTargets_Monetised'!BA86</f>
        <v>0</v>
      </c>
      <c r="AR73" s="518">
        <f>'[2]2.2_RebasedTargets_Monetised'!BB86</f>
        <v>0</v>
      </c>
      <c r="AS73" s="518">
        <f>'[2]2.2_RebasedTargets_Monetised'!BC86</f>
        <v>0</v>
      </c>
      <c r="AT73" s="519">
        <f>'[2]2.2_RebasedTargets_Monetised'!BD86</f>
        <v>0</v>
      </c>
      <c r="AU73" s="507"/>
      <c r="AV73" s="518">
        <f>'[2]2.2_RebasedTargets_Monetised'!BF86</f>
        <v>0</v>
      </c>
      <c r="AW73" s="518">
        <f>'[2]2.2_RebasedTargets_Monetised'!BG86</f>
        <v>0</v>
      </c>
      <c r="AX73" s="518">
        <f>'[2]2.2_RebasedTargets_Monetised'!BH86</f>
        <v>0</v>
      </c>
      <c r="AY73" s="518">
        <f>'[2]2.2_RebasedTargets_Monetised'!BI86</f>
        <v>0</v>
      </c>
      <c r="AZ73" s="518">
        <f>'[2]2.2_RebasedTargets_Monetised'!BJ86</f>
        <v>0</v>
      </c>
      <c r="BA73" s="519">
        <f>'[2]2.2_RebasedTargets_Monetised'!BK86</f>
        <v>0</v>
      </c>
    </row>
    <row r="74" spans="1:53" ht="25.5">
      <c r="A74" s="520" t="s">
        <v>9</v>
      </c>
      <c r="B74" s="501">
        <v>38</v>
      </c>
      <c r="C74" s="502" t="s">
        <v>26</v>
      </c>
      <c r="D74" s="503" t="s">
        <v>59</v>
      </c>
      <c r="E74" s="521" t="s">
        <v>52</v>
      </c>
      <c r="F74" s="505">
        <f>'[2]2.2_RebasedTargets_Monetised'!I87</f>
        <v>467.1945429530939</v>
      </c>
      <c r="G74" s="505">
        <f>'[2]2.2_RebasedTargets_Monetised'!J87</f>
        <v>0</v>
      </c>
      <c r="H74" s="505">
        <f>'[2]2.2_RebasedTargets_Monetised'!K87</f>
        <v>467.1945429530939</v>
      </c>
      <c r="I74" s="505">
        <f>'[2]2.2_RebasedTargets_Monetised'!L87</f>
        <v>0</v>
      </c>
      <c r="J74" s="505">
        <f>'[2]2.2_RebasedTargets_Monetised'!M87</f>
        <v>0</v>
      </c>
      <c r="K74" s="506">
        <f>'[2]2.2_RebasedTargets_Monetised'!N87</f>
        <v>0</v>
      </c>
      <c r="M74" s="505">
        <f>'[2]2.2_RebasedTargets_Monetised'!S87</f>
        <v>4390.6692619758069</v>
      </c>
      <c r="N74" s="505">
        <f>'[2]2.2_RebasedTargets_Monetised'!T87</f>
        <v>38.375909863258372</v>
      </c>
      <c r="O74" s="505">
        <f>'[2]2.2_RebasedTargets_Monetised'!U87</f>
        <v>250.0069212396792</v>
      </c>
      <c r="P74" s="505">
        <f>'[2]2.2_RebasedTargets_Monetised'!V87</f>
        <v>0</v>
      </c>
      <c r="Q74" s="505">
        <f>'[2]2.2_RebasedTargets_Monetised'!W87</f>
        <v>0</v>
      </c>
      <c r="R74" s="506">
        <f>'[2]2.2_RebasedTargets_Monetised'!X87</f>
        <v>4102.2864308728695</v>
      </c>
      <c r="T74" s="505">
        <f>'[2]2.2_RebasedTargets_Monetised'!AC87</f>
        <v>11230.74196542159</v>
      </c>
      <c r="U74" s="505">
        <f>'[2]2.2_RebasedTargets_Monetised'!AD87</f>
        <v>0</v>
      </c>
      <c r="V74" s="505">
        <f>'[2]2.2_RebasedTargets_Monetised'!AE87</f>
        <v>0</v>
      </c>
      <c r="W74" s="505">
        <f>'[2]2.2_RebasedTargets_Monetised'!AF87</f>
        <v>0</v>
      </c>
      <c r="X74" s="505">
        <f>'[2]2.2_RebasedTargets_Monetised'!AG87</f>
        <v>0</v>
      </c>
      <c r="Y74" s="506">
        <f>'[2]2.2_RebasedTargets_Monetised'!AH87</f>
        <v>11230.74196542159</v>
      </c>
      <c r="AA74" s="505">
        <f>'[2]2.2_RebasedTargets_Monetised'!AK87</f>
        <v>-6840.0727034457832</v>
      </c>
      <c r="AB74" s="505">
        <f>'[2]2.2_RebasedTargets_Monetised'!AL87</f>
        <v>38.375909863258372</v>
      </c>
      <c r="AC74" s="505">
        <f>'[2]2.2_RebasedTargets_Monetised'!AM87</f>
        <v>250.0069212396792</v>
      </c>
      <c r="AD74" s="505">
        <f>'[2]2.2_RebasedTargets_Monetised'!AN87</f>
        <v>0</v>
      </c>
      <c r="AE74" s="505">
        <f>'[2]2.2_RebasedTargets_Monetised'!AO87</f>
        <v>0</v>
      </c>
      <c r="AF74" s="506">
        <f>'[2]2.2_RebasedTargets_Monetised'!AP87</f>
        <v>-7128.4555345487206</v>
      </c>
      <c r="AG74" s="507"/>
      <c r="AH74" s="505">
        <f>'[2]2.2_RebasedTargets_Monetised'!AR87</f>
        <v>-6840.0727034457832</v>
      </c>
      <c r="AI74" s="505">
        <f>'[2]2.2_RebasedTargets_Monetised'!AS87</f>
        <v>38.375909863258372</v>
      </c>
      <c r="AJ74" s="505">
        <f>'[2]2.2_RebasedTargets_Monetised'!AT87</f>
        <v>250.0069212396792</v>
      </c>
      <c r="AK74" s="505">
        <f>'[2]2.2_RebasedTargets_Monetised'!AU87</f>
        <v>0</v>
      </c>
      <c r="AL74" s="505">
        <f>'[2]2.2_RebasedTargets_Monetised'!AV87</f>
        <v>0</v>
      </c>
      <c r="AM74" s="506">
        <f>'[2]2.2_RebasedTargets_Monetised'!AW87</f>
        <v>-7128.4555345487206</v>
      </c>
      <c r="AN74" s="507"/>
      <c r="AO74" s="505">
        <f>'[2]2.2_RebasedTargets_Monetised'!AY87</f>
        <v>0</v>
      </c>
      <c r="AP74" s="505">
        <f>'[2]2.2_RebasedTargets_Monetised'!AZ87</f>
        <v>0</v>
      </c>
      <c r="AQ74" s="505">
        <f>'[2]2.2_RebasedTargets_Monetised'!BA87</f>
        <v>0</v>
      </c>
      <c r="AR74" s="505">
        <f>'[2]2.2_RebasedTargets_Monetised'!BB87</f>
        <v>0</v>
      </c>
      <c r="AS74" s="505">
        <f>'[2]2.2_RebasedTargets_Monetised'!BC87</f>
        <v>0</v>
      </c>
      <c r="AT74" s="506">
        <f>'[2]2.2_RebasedTargets_Monetised'!BD87</f>
        <v>0</v>
      </c>
      <c r="AU74" s="507"/>
      <c r="AV74" s="505">
        <f>'[2]2.2_RebasedTargets_Monetised'!BF87</f>
        <v>0</v>
      </c>
      <c r="AW74" s="505">
        <f>'[2]2.2_RebasedTargets_Monetised'!BG87</f>
        <v>0</v>
      </c>
      <c r="AX74" s="505">
        <f>'[2]2.2_RebasedTargets_Monetised'!BH87</f>
        <v>0</v>
      </c>
      <c r="AY74" s="505">
        <f>'[2]2.2_RebasedTargets_Monetised'!BI87</f>
        <v>0</v>
      </c>
      <c r="AZ74" s="505">
        <f>'[2]2.2_RebasedTargets_Monetised'!BJ87</f>
        <v>0</v>
      </c>
      <c r="BA74" s="506">
        <f>'[2]2.2_RebasedTargets_Monetised'!BK87</f>
        <v>0</v>
      </c>
    </row>
    <row r="75" spans="1:53" ht="13.15">
      <c r="A75" s="508"/>
      <c r="B75" s="509"/>
      <c r="C75" s="510"/>
      <c r="D75" s="511"/>
      <c r="E75" s="504" t="s">
        <v>53</v>
      </c>
      <c r="F75" s="512">
        <f>'[2]2.2_RebasedTargets_Monetised'!I88</f>
        <v>0</v>
      </c>
      <c r="G75" s="512">
        <f>'[2]2.2_RebasedTargets_Monetised'!J88</f>
        <v>0</v>
      </c>
      <c r="H75" s="512">
        <f>'[2]2.2_RebasedTargets_Monetised'!K88</f>
        <v>0</v>
      </c>
      <c r="I75" s="512">
        <f>'[2]2.2_RebasedTargets_Monetised'!L88</f>
        <v>0</v>
      </c>
      <c r="J75" s="512">
        <f>'[2]2.2_RebasedTargets_Monetised'!M88</f>
        <v>0</v>
      </c>
      <c r="K75" s="513">
        <f>'[2]2.2_RebasedTargets_Monetised'!N88</f>
        <v>0</v>
      </c>
      <c r="M75" s="512">
        <f>'[2]2.2_RebasedTargets_Monetised'!S88</f>
        <v>0</v>
      </c>
      <c r="N75" s="512">
        <f>'[2]2.2_RebasedTargets_Monetised'!T88</f>
        <v>0</v>
      </c>
      <c r="O75" s="512">
        <f>'[2]2.2_RebasedTargets_Monetised'!U88</f>
        <v>0</v>
      </c>
      <c r="P75" s="512">
        <f>'[2]2.2_RebasedTargets_Monetised'!V88</f>
        <v>0</v>
      </c>
      <c r="Q75" s="512">
        <f>'[2]2.2_RebasedTargets_Monetised'!W88</f>
        <v>0</v>
      </c>
      <c r="R75" s="513">
        <f>'[2]2.2_RebasedTargets_Monetised'!X88</f>
        <v>0</v>
      </c>
      <c r="T75" s="512">
        <f>'[2]2.2_RebasedTargets_Monetised'!AC88</f>
        <v>0</v>
      </c>
      <c r="U75" s="512">
        <f>'[2]2.2_RebasedTargets_Monetised'!AD88</f>
        <v>0</v>
      </c>
      <c r="V75" s="512">
        <f>'[2]2.2_RebasedTargets_Monetised'!AE88</f>
        <v>0</v>
      </c>
      <c r="W75" s="512">
        <f>'[2]2.2_RebasedTargets_Monetised'!AF88</f>
        <v>0</v>
      </c>
      <c r="X75" s="512">
        <f>'[2]2.2_RebasedTargets_Monetised'!AG88</f>
        <v>0</v>
      </c>
      <c r="Y75" s="513">
        <f>'[2]2.2_RebasedTargets_Monetised'!AH88</f>
        <v>0</v>
      </c>
      <c r="AA75" s="512">
        <f>'[2]2.2_RebasedTargets_Monetised'!AK88</f>
        <v>0</v>
      </c>
      <c r="AB75" s="512">
        <f>'[2]2.2_RebasedTargets_Monetised'!AL88</f>
        <v>0</v>
      </c>
      <c r="AC75" s="512">
        <f>'[2]2.2_RebasedTargets_Monetised'!AM88</f>
        <v>0</v>
      </c>
      <c r="AD75" s="512">
        <f>'[2]2.2_RebasedTargets_Monetised'!AN88</f>
        <v>0</v>
      </c>
      <c r="AE75" s="512">
        <f>'[2]2.2_RebasedTargets_Monetised'!AO88</f>
        <v>0</v>
      </c>
      <c r="AF75" s="513">
        <f>'[2]2.2_RebasedTargets_Monetised'!AP88</f>
        <v>0</v>
      </c>
      <c r="AG75" s="507"/>
      <c r="AH75" s="512">
        <f>'[2]2.2_RebasedTargets_Monetised'!AR88</f>
        <v>0</v>
      </c>
      <c r="AI75" s="512">
        <f>'[2]2.2_RebasedTargets_Monetised'!AS88</f>
        <v>0</v>
      </c>
      <c r="AJ75" s="512">
        <f>'[2]2.2_RebasedTargets_Monetised'!AT88</f>
        <v>0</v>
      </c>
      <c r="AK75" s="512">
        <f>'[2]2.2_RebasedTargets_Monetised'!AU88</f>
        <v>0</v>
      </c>
      <c r="AL75" s="512">
        <f>'[2]2.2_RebasedTargets_Monetised'!AV88</f>
        <v>0</v>
      </c>
      <c r="AM75" s="513">
        <f>'[2]2.2_RebasedTargets_Monetised'!AW88</f>
        <v>0</v>
      </c>
      <c r="AN75" s="507"/>
      <c r="AO75" s="512">
        <f>'[2]2.2_RebasedTargets_Monetised'!AY88</f>
        <v>0</v>
      </c>
      <c r="AP75" s="512">
        <f>'[2]2.2_RebasedTargets_Monetised'!AZ88</f>
        <v>0</v>
      </c>
      <c r="AQ75" s="512">
        <f>'[2]2.2_RebasedTargets_Monetised'!BA88</f>
        <v>0</v>
      </c>
      <c r="AR75" s="512">
        <f>'[2]2.2_RebasedTargets_Monetised'!BB88</f>
        <v>0</v>
      </c>
      <c r="AS75" s="512">
        <f>'[2]2.2_RebasedTargets_Monetised'!BC88</f>
        <v>0</v>
      </c>
      <c r="AT75" s="513">
        <f>'[2]2.2_RebasedTargets_Monetised'!BD88</f>
        <v>0</v>
      </c>
      <c r="AU75" s="507"/>
      <c r="AV75" s="512">
        <f>'[2]2.2_RebasedTargets_Monetised'!BF88</f>
        <v>0</v>
      </c>
      <c r="AW75" s="512">
        <f>'[2]2.2_RebasedTargets_Monetised'!BG88</f>
        <v>0</v>
      </c>
      <c r="AX75" s="512">
        <f>'[2]2.2_RebasedTargets_Monetised'!BH88</f>
        <v>0</v>
      </c>
      <c r="AY75" s="512">
        <f>'[2]2.2_RebasedTargets_Monetised'!BI88</f>
        <v>0</v>
      </c>
      <c r="AZ75" s="512">
        <f>'[2]2.2_RebasedTargets_Monetised'!BJ88</f>
        <v>0</v>
      </c>
      <c r="BA75" s="513">
        <f>'[2]2.2_RebasedTargets_Monetised'!BK88</f>
        <v>0</v>
      </c>
    </row>
    <row r="76" spans="1:53" ht="13.15">
      <c r="A76" s="508"/>
      <c r="B76" s="509"/>
      <c r="C76" s="510"/>
      <c r="D76" s="511"/>
      <c r="E76" s="504" t="s">
        <v>54</v>
      </c>
      <c r="F76" s="512">
        <f>'[2]2.2_RebasedTargets_Monetised'!I89</f>
        <v>0</v>
      </c>
      <c r="G76" s="512">
        <f>'[2]2.2_RebasedTargets_Monetised'!J89</f>
        <v>0</v>
      </c>
      <c r="H76" s="512">
        <f>'[2]2.2_RebasedTargets_Monetised'!K89</f>
        <v>0</v>
      </c>
      <c r="I76" s="512">
        <f>'[2]2.2_RebasedTargets_Monetised'!L89</f>
        <v>0</v>
      </c>
      <c r="J76" s="512">
        <f>'[2]2.2_RebasedTargets_Monetised'!M89</f>
        <v>0</v>
      </c>
      <c r="K76" s="513">
        <f>'[2]2.2_RebasedTargets_Monetised'!N89</f>
        <v>0</v>
      </c>
      <c r="M76" s="512">
        <f>'[2]2.2_RebasedTargets_Monetised'!S89</f>
        <v>0</v>
      </c>
      <c r="N76" s="512">
        <f>'[2]2.2_RebasedTargets_Monetised'!T89</f>
        <v>0</v>
      </c>
      <c r="O76" s="512">
        <f>'[2]2.2_RebasedTargets_Monetised'!U89</f>
        <v>0</v>
      </c>
      <c r="P76" s="512">
        <f>'[2]2.2_RebasedTargets_Monetised'!V89</f>
        <v>0</v>
      </c>
      <c r="Q76" s="512">
        <f>'[2]2.2_RebasedTargets_Monetised'!W89</f>
        <v>0</v>
      </c>
      <c r="R76" s="513">
        <f>'[2]2.2_RebasedTargets_Monetised'!X89</f>
        <v>0</v>
      </c>
      <c r="T76" s="512">
        <f>'[2]2.2_RebasedTargets_Monetised'!AC89</f>
        <v>0</v>
      </c>
      <c r="U76" s="512">
        <f>'[2]2.2_RebasedTargets_Monetised'!AD89</f>
        <v>0</v>
      </c>
      <c r="V76" s="512">
        <f>'[2]2.2_RebasedTargets_Monetised'!AE89</f>
        <v>0</v>
      </c>
      <c r="W76" s="512">
        <f>'[2]2.2_RebasedTargets_Monetised'!AF89</f>
        <v>0</v>
      </c>
      <c r="X76" s="512">
        <f>'[2]2.2_RebasedTargets_Monetised'!AG89</f>
        <v>0</v>
      </c>
      <c r="Y76" s="513">
        <f>'[2]2.2_RebasedTargets_Monetised'!AH89</f>
        <v>0</v>
      </c>
      <c r="AA76" s="512">
        <f>'[2]2.2_RebasedTargets_Monetised'!AK89</f>
        <v>0</v>
      </c>
      <c r="AB76" s="512">
        <f>'[2]2.2_RebasedTargets_Monetised'!AL89</f>
        <v>0</v>
      </c>
      <c r="AC76" s="512">
        <f>'[2]2.2_RebasedTargets_Monetised'!AM89</f>
        <v>0</v>
      </c>
      <c r="AD76" s="512">
        <f>'[2]2.2_RebasedTargets_Monetised'!AN89</f>
        <v>0</v>
      </c>
      <c r="AE76" s="512">
        <f>'[2]2.2_RebasedTargets_Monetised'!AO89</f>
        <v>0</v>
      </c>
      <c r="AF76" s="513">
        <f>'[2]2.2_RebasedTargets_Monetised'!AP89</f>
        <v>0</v>
      </c>
      <c r="AG76" s="507"/>
      <c r="AH76" s="512">
        <f>'[2]2.2_RebasedTargets_Monetised'!AR89</f>
        <v>0</v>
      </c>
      <c r="AI76" s="512">
        <f>'[2]2.2_RebasedTargets_Monetised'!AS89</f>
        <v>0</v>
      </c>
      <c r="AJ76" s="512">
        <f>'[2]2.2_RebasedTargets_Monetised'!AT89</f>
        <v>0</v>
      </c>
      <c r="AK76" s="512">
        <f>'[2]2.2_RebasedTargets_Monetised'!AU89</f>
        <v>0</v>
      </c>
      <c r="AL76" s="512">
        <f>'[2]2.2_RebasedTargets_Monetised'!AV89</f>
        <v>0</v>
      </c>
      <c r="AM76" s="513">
        <f>'[2]2.2_RebasedTargets_Monetised'!AW89</f>
        <v>0</v>
      </c>
      <c r="AN76" s="507"/>
      <c r="AO76" s="512">
        <f>'[2]2.2_RebasedTargets_Monetised'!AY89</f>
        <v>0</v>
      </c>
      <c r="AP76" s="512">
        <f>'[2]2.2_RebasedTargets_Monetised'!AZ89</f>
        <v>0</v>
      </c>
      <c r="AQ76" s="512">
        <f>'[2]2.2_RebasedTargets_Monetised'!BA89</f>
        <v>0</v>
      </c>
      <c r="AR76" s="512">
        <f>'[2]2.2_RebasedTargets_Monetised'!BB89</f>
        <v>0</v>
      </c>
      <c r="AS76" s="512">
        <f>'[2]2.2_RebasedTargets_Monetised'!BC89</f>
        <v>0</v>
      </c>
      <c r="AT76" s="513">
        <f>'[2]2.2_RebasedTargets_Monetised'!BD89</f>
        <v>0</v>
      </c>
      <c r="AU76" s="507"/>
      <c r="AV76" s="512">
        <f>'[2]2.2_RebasedTargets_Monetised'!BF89</f>
        <v>0</v>
      </c>
      <c r="AW76" s="512">
        <f>'[2]2.2_RebasedTargets_Monetised'!BG89</f>
        <v>0</v>
      </c>
      <c r="AX76" s="512">
        <f>'[2]2.2_RebasedTargets_Monetised'!BH89</f>
        <v>0</v>
      </c>
      <c r="AY76" s="512">
        <f>'[2]2.2_RebasedTargets_Monetised'!BI89</f>
        <v>0</v>
      </c>
      <c r="AZ76" s="512">
        <f>'[2]2.2_RebasedTargets_Monetised'!BJ89</f>
        <v>0</v>
      </c>
      <c r="BA76" s="513">
        <f>'[2]2.2_RebasedTargets_Monetised'!BK89</f>
        <v>0</v>
      </c>
    </row>
    <row r="77" spans="1:53" ht="13.5" thickBot="1">
      <c r="A77" s="508"/>
      <c r="B77" s="514"/>
      <c r="C77" s="515"/>
      <c r="D77" s="516"/>
      <c r="E77" s="517" t="s">
        <v>55</v>
      </c>
      <c r="F77" s="518">
        <f>'[2]2.2_RebasedTargets_Monetised'!I90</f>
        <v>762.98974575140892</v>
      </c>
      <c r="G77" s="518">
        <f>'[2]2.2_RebasedTargets_Monetised'!J90</f>
        <v>0</v>
      </c>
      <c r="H77" s="518">
        <f>'[2]2.2_RebasedTargets_Monetised'!K90</f>
        <v>0</v>
      </c>
      <c r="I77" s="518">
        <f>'[2]2.2_RebasedTargets_Monetised'!L90</f>
        <v>0</v>
      </c>
      <c r="J77" s="518">
        <f>'[2]2.2_RebasedTargets_Monetised'!M90</f>
        <v>0</v>
      </c>
      <c r="K77" s="519">
        <f>'[2]2.2_RebasedTargets_Monetised'!N90</f>
        <v>762.98974575140892</v>
      </c>
      <c r="M77" s="518">
        <f>'[2]2.2_RebasedTargets_Monetised'!S90</f>
        <v>0</v>
      </c>
      <c r="N77" s="518">
        <f>'[2]2.2_RebasedTargets_Monetised'!T90</f>
        <v>0</v>
      </c>
      <c r="O77" s="518">
        <f>'[2]2.2_RebasedTargets_Monetised'!U90</f>
        <v>0</v>
      </c>
      <c r="P77" s="518">
        <f>'[2]2.2_RebasedTargets_Monetised'!V90</f>
        <v>0</v>
      </c>
      <c r="Q77" s="518">
        <f>'[2]2.2_RebasedTargets_Monetised'!W90</f>
        <v>0</v>
      </c>
      <c r="R77" s="519">
        <f>'[2]2.2_RebasedTargets_Monetised'!X90</f>
        <v>0</v>
      </c>
      <c r="T77" s="518">
        <f>'[2]2.2_RebasedTargets_Monetised'!AC90</f>
        <v>0</v>
      </c>
      <c r="U77" s="518">
        <f>'[2]2.2_RebasedTargets_Monetised'!AD90</f>
        <v>0</v>
      </c>
      <c r="V77" s="518">
        <f>'[2]2.2_RebasedTargets_Monetised'!AE90</f>
        <v>0</v>
      </c>
      <c r="W77" s="518">
        <f>'[2]2.2_RebasedTargets_Monetised'!AF90</f>
        <v>0</v>
      </c>
      <c r="X77" s="518">
        <f>'[2]2.2_RebasedTargets_Monetised'!AG90</f>
        <v>0</v>
      </c>
      <c r="Y77" s="519">
        <f>'[2]2.2_RebasedTargets_Monetised'!AH90</f>
        <v>0</v>
      </c>
      <c r="AA77" s="518">
        <f>'[2]2.2_RebasedTargets_Monetised'!AK90</f>
        <v>0</v>
      </c>
      <c r="AB77" s="518">
        <f>'[2]2.2_RebasedTargets_Monetised'!AL90</f>
        <v>0</v>
      </c>
      <c r="AC77" s="518">
        <f>'[2]2.2_RebasedTargets_Monetised'!AM90</f>
        <v>0</v>
      </c>
      <c r="AD77" s="518">
        <f>'[2]2.2_RebasedTargets_Monetised'!AN90</f>
        <v>0</v>
      </c>
      <c r="AE77" s="518">
        <f>'[2]2.2_RebasedTargets_Monetised'!AO90</f>
        <v>0</v>
      </c>
      <c r="AF77" s="519">
        <f>'[2]2.2_RebasedTargets_Monetised'!AP90</f>
        <v>0</v>
      </c>
      <c r="AG77" s="507"/>
      <c r="AH77" s="518">
        <f>'[2]2.2_RebasedTargets_Monetised'!AR90</f>
        <v>0</v>
      </c>
      <c r="AI77" s="518">
        <f>'[2]2.2_RebasedTargets_Monetised'!AS90</f>
        <v>0</v>
      </c>
      <c r="AJ77" s="518">
        <f>'[2]2.2_RebasedTargets_Monetised'!AT90</f>
        <v>0</v>
      </c>
      <c r="AK77" s="518">
        <f>'[2]2.2_RebasedTargets_Monetised'!AU90</f>
        <v>0</v>
      </c>
      <c r="AL77" s="518">
        <f>'[2]2.2_RebasedTargets_Monetised'!AV90</f>
        <v>0</v>
      </c>
      <c r="AM77" s="519">
        <f>'[2]2.2_RebasedTargets_Monetised'!AW90</f>
        <v>0</v>
      </c>
      <c r="AN77" s="507"/>
      <c r="AO77" s="518">
        <f>'[2]2.2_RebasedTargets_Monetised'!AY90</f>
        <v>0</v>
      </c>
      <c r="AP77" s="518">
        <f>'[2]2.2_RebasedTargets_Monetised'!AZ90</f>
        <v>0</v>
      </c>
      <c r="AQ77" s="518">
        <f>'[2]2.2_RebasedTargets_Monetised'!BA90</f>
        <v>0</v>
      </c>
      <c r="AR77" s="518">
        <f>'[2]2.2_RebasedTargets_Monetised'!BB90</f>
        <v>0</v>
      </c>
      <c r="AS77" s="518">
        <f>'[2]2.2_RebasedTargets_Monetised'!BC90</f>
        <v>0</v>
      </c>
      <c r="AT77" s="519">
        <f>'[2]2.2_RebasedTargets_Monetised'!BD90</f>
        <v>0</v>
      </c>
      <c r="AU77" s="507"/>
      <c r="AV77" s="518">
        <f>'[2]2.2_RebasedTargets_Monetised'!BF90</f>
        <v>0</v>
      </c>
      <c r="AW77" s="518">
        <f>'[2]2.2_RebasedTargets_Monetised'!BG90</f>
        <v>0</v>
      </c>
      <c r="AX77" s="518">
        <f>'[2]2.2_RebasedTargets_Monetised'!BH90</f>
        <v>0</v>
      </c>
      <c r="AY77" s="518">
        <f>'[2]2.2_RebasedTargets_Monetised'!BI90</f>
        <v>0</v>
      </c>
      <c r="AZ77" s="518">
        <f>'[2]2.2_RebasedTargets_Monetised'!BJ90</f>
        <v>0</v>
      </c>
      <c r="BA77" s="519">
        <f>'[2]2.2_RebasedTargets_Monetised'!BK90</f>
        <v>0</v>
      </c>
    </row>
    <row r="78" spans="1:53" ht="25.5">
      <c r="A78" s="520" t="s">
        <v>9</v>
      </c>
      <c r="B78" s="501">
        <v>40</v>
      </c>
      <c r="C78" s="502" t="s">
        <v>27</v>
      </c>
      <c r="D78" s="503" t="s">
        <v>58</v>
      </c>
      <c r="E78" s="521" t="s">
        <v>52</v>
      </c>
      <c r="F78" s="505">
        <f>'[2]2.2_RebasedTargets_Monetised'!I91</f>
        <v>298.74614492325799</v>
      </c>
      <c r="G78" s="505">
        <f>'[2]2.2_RebasedTargets_Monetised'!J91</f>
        <v>0</v>
      </c>
      <c r="H78" s="505">
        <f>'[2]2.2_RebasedTargets_Monetised'!K91</f>
        <v>0</v>
      </c>
      <c r="I78" s="505">
        <f>'[2]2.2_RebasedTargets_Monetised'!L91</f>
        <v>0</v>
      </c>
      <c r="J78" s="505">
        <f>'[2]2.2_RebasedTargets_Monetised'!M91</f>
        <v>0</v>
      </c>
      <c r="K78" s="506">
        <f>'[2]2.2_RebasedTargets_Monetised'!N91</f>
        <v>298.74614492325799</v>
      </c>
      <c r="M78" s="505">
        <f>'[2]2.2_RebasedTargets_Monetised'!S91</f>
        <v>541.56348115682158</v>
      </c>
      <c r="N78" s="505">
        <f>'[2]2.2_RebasedTargets_Monetised'!T91</f>
        <v>0</v>
      </c>
      <c r="O78" s="505">
        <f>'[2]2.2_RebasedTargets_Monetised'!U91</f>
        <v>139.48871887968551</v>
      </c>
      <c r="P78" s="505">
        <f>'[2]2.2_RebasedTargets_Monetised'!V91</f>
        <v>0</v>
      </c>
      <c r="Q78" s="505">
        <f>'[2]2.2_RebasedTargets_Monetised'!W91</f>
        <v>0</v>
      </c>
      <c r="R78" s="506">
        <f>'[2]2.2_RebasedTargets_Monetised'!X91</f>
        <v>402.07476227713602</v>
      </c>
      <c r="T78" s="505">
        <f>'[2]2.2_RebasedTargets_Monetised'!AC91</f>
        <v>3955.8690831476592</v>
      </c>
      <c r="U78" s="505">
        <f>'[2]2.2_RebasedTargets_Monetised'!AD91</f>
        <v>0</v>
      </c>
      <c r="V78" s="505">
        <f>'[2]2.2_RebasedTargets_Monetised'!AE91</f>
        <v>0</v>
      </c>
      <c r="W78" s="505">
        <f>'[2]2.2_RebasedTargets_Monetised'!AF91</f>
        <v>0</v>
      </c>
      <c r="X78" s="505">
        <f>'[2]2.2_RebasedTargets_Monetised'!AG91</f>
        <v>0</v>
      </c>
      <c r="Y78" s="506">
        <f>'[2]2.2_RebasedTargets_Monetised'!AH91</f>
        <v>3955.8690831476592</v>
      </c>
      <c r="AA78" s="505">
        <f>'[2]2.2_RebasedTargets_Monetised'!AK91</f>
        <v>-3414.3056019908377</v>
      </c>
      <c r="AB78" s="505">
        <f>'[2]2.2_RebasedTargets_Monetised'!AL91</f>
        <v>0</v>
      </c>
      <c r="AC78" s="505">
        <f>'[2]2.2_RebasedTargets_Monetised'!AM91</f>
        <v>139.48871887968551</v>
      </c>
      <c r="AD78" s="505">
        <f>'[2]2.2_RebasedTargets_Monetised'!AN91</f>
        <v>0</v>
      </c>
      <c r="AE78" s="505">
        <f>'[2]2.2_RebasedTargets_Monetised'!AO91</f>
        <v>0</v>
      </c>
      <c r="AF78" s="506">
        <f>'[2]2.2_RebasedTargets_Monetised'!AP91</f>
        <v>-3553.7943208705233</v>
      </c>
      <c r="AG78" s="507"/>
      <c r="AH78" s="505">
        <f>'[2]2.2_RebasedTargets_Monetised'!AR91</f>
        <v>-3414.3056019908377</v>
      </c>
      <c r="AI78" s="505">
        <f>'[2]2.2_RebasedTargets_Monetised'!AS91</f>
        <v>0</v>
      </c>
      <c r="AJ78" s="505">
        <f>'[2]2.2_RebasedTargets_Monetised'!AT91</f>
        <v>139.48871887968551</v>
      </c>
      <c r="AK78" s="505">
        <f>'[2]2.2_RebasedTargets_Monetised'!AU91</f>
        <v>0</v>
      </c>
      <c r="AL78" s="505">
        <f>'[2]2.2_RebasedTargets_Monetised'!AV91</f>
        <v>0</v>
      </c>
      <c r="AM78" s="506">
        <f>'[2]2.2_RebasedTargets_Monetised'!AW91</f>
        <v>-3553.7943208705233</v>
      </c>
      <c r="AN78" s="507"/>
      <c r="AO78" s="505">
        <f>'[2]2.2_RebasedTargets_Monetised'!AY91</f>
        <v>0</v>
      </c>
      <c r="AP78" s="505">
        <f>'[2]2.2_RebasedTargets_Monetised'!AZ91</f>
        <v>0</v>
      </c>
      <c r="AQ78" s="505">
        <f>'[2]2.2_RebasedTargets_Monetised'!BA91</f>
        <v>0</v>
      </c>
      <c r="AR78" s="505">
        <f>'[2]2.2_RebasedTargets_Monetised'!BB91</f>
        <v>0</v>
      </c>
      <c r="AS78" s="505">
        <f>'[2]2.2_RebasedTargets_Monetised'!BC91</f>
        <v>0</v>
      </c>
      <c r="AT78" s="506">
        <f>'[2]2.2_RebasedTargets_Monetised'!BD91</f>
        <v>0</v>
      </c>
      <c r="AU78" s="507"/>
      <c r="AV78" s="505">
        <f>'[2]2.2_RebasedTargets_Monetised'!BF91</f>
        <v>0</v>
      </c>
      <c r="AW78" s="505">
        <f>'[2]2.2_RebasedTargets_Monetised'!BG91</f>
        <v>0</v>
      </c>
      <c r="AX78" s="505">
        <f>'[2]2.2_RebasedTargets_Monetised'!BH91</f>
        <v>0</v>
      </c>
      <c r="AY78" s="505">
        <f>'[2]2.2_RebasedTargets_Monetised'!BI91</f>
        <v>0</v>
      </c>
      <c r="AZ78" s="505">
        <f>'[2]2.2_RebasedTargets_Monetised'!BJ91</f>
        <v>0</v>
      </c>
      <c r="BA78" s="506">
        <f>'[2]2.2_RebasedTargets_Monetised'!BK91</f>
        <v>0</v>
      </c>
    </row>
    <row r="79" spans="1:53" ht="13.15">
      <c r="A79" s="508"/>
      <c r="B79" s="509"/>
      <c r="C79" s="510"/>
      <c r="D79" s="511"/>
      <c r="E79" s="504" t="s">
        <v>53</v>
      </c>
      <c r="F79" s="512">
        <f>'[2]2.2_RebasedTargets_Monetised'!I92</f>
        <v>0</v>
      </c>
      <c r="G79" s="512">
        <f>'[2]2.2_RebasedTargets_Monetised'!J92</f>
        <v>0</v>
      </c>
      <c r="H79" s="512">
        <f>'[2]2.2_RebasedTargets_Monetised'!K92</f>
        <v>0</v>
      </c>
      <c r="I79" s="512">
        <f>'[2]2.2_RebasedTargets_Monetised'!L92</f>
        <v>0</v>
      </c>
      <c r="J79" s="512">
        <f>'[2]2.2_RebasedTargets_Monetised'!M92</f>
        <v>0</v>
      </c>
      <c r="K79" s="513">
        <f>'[2]2.2_RebasedTargets_Monetised'!N92</f>
        <v>0</v>
      </c>
      <c r="M79" s="512">
        <f>'[2]2.2_RebasedTargets_Monetised'!S92</f>
        <v>69.4848567658278</v>
      </c>
      <c r="N79" s="512">
        <f>'[2]2.2_RebasedTargets_Monetised'!T92</f>
        <v>0</v>
      </c>
      <c r="O79" s="512">
        <f>'[2]2.2_RebasedTargets_Monetised'!U92</f>
        <v>69.4848567658278</v>
      </c>
      <c r="P79" s="512">
        <f>'[2]2.2_RebasedTargets_Monetised'!V92</f>
        <v>0</v>
      </c>
      <c r="Q79" s="512">
        <f>'[2]2.2_RebasedTargets_Monetised'!W92</f>
        <v>0</v>
      </c>
      <c r="R79" s="513">
        <f>'[2]2.2_RebasedTargets_Monetised'!X92</f>
        <v>0</v>
      </c>
      <c r="T79" s="512">
        <f>'[2]2.2_RebasedTargets_Monetised'!AC92</f>
        <v>1872.437682135723</v>
      </c>
      <c r="U79" s="512">
        <f>'[2]2.2_RebasedTargets_Monetised'!AD92</f>
        <v>0</v>
      </c>
      <c r="V79" s="512">
        <f>'[2]2.2_RebasedTargets_Monetised'!AE92</f>
        <v>0</v>
      </c>
      <c r="W79" s="512">
        <f>'[2]2.2_RebasedTargets_Monetised'!AF92</f>
        <v>0</v>
      </c>
      <c r="X79" s="512">
        <f>'[2]2.2_RebasedTargets_Monetised'!AG92</f>
        <v>0</v>
      </c>
      <c r="Y79" s="513">
        <f>'[2]2.2_RebasedTargets_Monetised'!AH92</f>
        <v>1872.437682135723</v>
      </c>
      <c r="AA79" s="512">
        <f>'[2]2.2_RebasedTargets_Monetised'!AK92</f>
        <v>-1802.9528253698952</v>
      </c>
      <c r="AB79" s="512">
        <f>'[2]2.2_RebasedTargets_Monetised'!AL92</f>
        <v>0</v>
      </c>
      <c r="AC79" s="512">
        <f>'[2]2.2_RebasedTargets_Monetised'!AM92</f>
        <v>69.4848567658278</v>
      </c>
      <c r="AD79" s="512">
        <f>'[2]2.2_RebasedTargets_Monetised'!AN92</f>
        <v>0</v>
      </c>
      <c r="AE79" s="512">
        <f>'[2]2.2_RebasedTargets_Monetised'!AO92</f>
        <v>0</v>
      </c>
      <c r="AF79" s="513">
        <f>'[2]2.2_RebasedTargets_Monetised'!AP92</f>
        <v>-1872.437682135723</v>
      </c>
      <c r="AG79" s="507"/>
      <c r="AH79" s="512">
        <f>'[2]2.2_RebasedTargets_Monetised'!AR92</f>
        <v>-1802.9528253698952</v>
      </c>
      <c r="AI79" s="512">
        <f>'[2]2.2_RebasedTargets_Monetised'!AS92</f>
        <v>0</v>
      </c>
      <c r="AJ79" s="512">
        <f>'[2]2.2_RebasedTargets_Monetised'!AT92</f>
        <v>69.4848567658278</v>
      </c>
      <c r="AK79" s="512">
        <f>'[2]2.2_RebasedTargets_Monetised'!AU92</f>
        <v>0</v>
      </c>
      <c r="AL79" s="512">
        <f>'[2]2.2_RebasedTargets_Monetised'!AV92</f>
        <v>0</v>
      </c>
      <c r="AM79" s="513">
        <f>'[2]2.2_RebasedTargets_Monetised'!AW92</f>
        <v>-1872.437682135723</v>
      </c>
      <c r="AN79" s="507"/>
      <c r="AO79" s="512">
        <f>'[2]2.2_RebasedTargets_Monetised'!AY92</f>
        <v>0</v>
      </c>
      <c r="AP79" s="512">
        <f>'[2]2.2_RebasedTargets_Monetised'!AZ92</f>
        <v>0</v>
      </c>
      <c r="AQ79" s="512">
        <f>'[2]2.2_RebasedTargets_Monetised'!BA92</f>
        <v>0</v>
      </c>
      <c r="AR79" s="512">
        <f>'[2]2.2_RebasedTargets_Monetised'!BB92</f>
        <v>0</v>
      </c>
      <c r="AS79" s="512">
        <f>'[2]2.2_RebasedTargets_Monetised'!BC92</f>
        <v>0</v>
      </c>
      <c r="AT79" s="513">
        <f>'[2]2.2_RebasedTargets_Monetised'!BD92</f>
        <v>0</v>
      </c>
      <c r="AU79" s="507"/>
      <c r="AV79" s="512">
        <f>'[2]2.2_RebasedTargets_Monetised'!BF92</f>
        <v>0</v>
      </c>
      <c r="AW79" s="512">
        <f>'[2]2.2_RebasedTargets_Monetised'!BG92</f>
        <v>0</v>
      </c>
      <c r="AX79" s="512">
        <f>'[2]2.2_RebasedTargets_Monetised'!BH92</f>
        <v>0</v>
      </c>
      <c r="AY79" s="512">
        <f>'[2]2.2_RebasedTargets_Monetised'!BI92</f>
        <v>0</v>
      </c>
      <c r="AZ79" s="512">
        <f>'[2]2.2_RebasedTargets_Monetised'!BJ92</f>
        <v>0</v>
      </c>
      <c r="BA79" s="513">
        <f>'[2]2.2_RebasedTargets_Monetised'!BK92</f>
        <v>0</v>
      </c>
    </row>
    <row r="80" spans="1:53" ht="13.15">
      <c r="A80" s="508"/>
      <c r="B80" s="509"/>
      <c r="C80" s="510"/>
      <c r="D80" s="511"/>
      <c r="E80" s="504" t="s">
        <v>54</v>
      </c>
      <c r="F80" s="512">
        <f>'[2]2.2_RebasedTargets_Monetised'!I93</f>
        <v>250.05971922902501</v>
      </c>
      <c r="G80" s="512">
        <f>'[2]2.2_RebasedTargets_Monetised'!J93</f>
        <v>0</v>
      </c>
      <c r="H80" s="512">
        <f>'[2]2.2_RebasedTargets_Monetised'!K93</f>
        <v>0</v>
      </c>
      <c r="I80" s="512">
        <f>'[2]2.2_RebasedTargets_Monetised'!L93</f>
        <v>0</v>
      </c>
      <c r="J80" s="512">
        <f>'[2]2.2_RebasedTargets_Monetised'!M93</f>
        <v>0</v>
      </c>
      <c r="K80" s="513">
        <f>'[2]2.2_RebasedTargets_Monetised'!N93</f>
        <v>250.05971922902501</v>
      </c>
      <c r="M80" s="512">
        <f>'[2]2.2_RebasedTargets_Monetised'!S93</f>
        <v>0</v>
      </c>
      <c r="N80" s="512">
        <f>'[2]2.2_RebasedTargets_Monetised'!T93</f>
        <v>0</v>
      </c>
      <c r="O80" s="512">
        <f>'[2]2.2_RebasedTargets_Monetised'!U93</f>
        <v>0</v>
      </c>
      <c r="P80" s="512">
        <f>'[2]2.2_RebasedTargets_Monetised'!V93</f>
        <v>0</v>
      </c>
      <c r="Q80" s="512">
        <f>'[2]2.2_RebasedTargets_Monetised'!W93</f>
        <v>0</v>
      </c>
      <c r="R80" s="513">
        <f>'[2]2.2_RebasedTargets_Monetised'!X93</f>
        <v>0</v>
      </c>
      <c r="T80" s="512">
        <f>'[2]2.2_RebasedTargets_Monetised'!AC93</f>
        <v>0</v>
      </c>
      <c r="U80" s="512">
        <f>'[2]2.2_RebasedTargets_Monetised'!AD93</f>
        <v>0</v>
      </c>
      <c r="V80" s="512">
        <f>'[2]2.2_RebasedTargets_Monetised'!AE93</f>
        <v>0</v>
      </c>
      <c r="W80" s="512">
        <f>'[2]2.2_RebasedTargets_Monetised'!AF93</f>
        <v>0</v>
      </c>
      <c r="X80" s="512">
        <f>'[2]2.2_RebasedTargets_Monetised'!AG93</f>
        <v>0</v>
      </c>
      <c r="Y80" s="513">
        <f>'[2]2.2_RebasedTargets_Monetised'!AH93</f>
        <v>0</v>
      </c>
      <c r="AA80" s="512">
        <f>'[2]2.2_RebasedTargets_Monetised'!AK93</f>
        <v>0</v>
      </c>
      <c r="AB80" s="512">
        <f>'[2]2.2_RebasedTargets_Monetised'!AL93</f>
        <v>0</v>
      </c>
      <c r="AC80" s="512">
        <f>'[2]2.2_RebasedTargets_Monetised'!AM93</f>
        <v>0</v>
      </c>
      <c r="AD80" s="512">
        <f>'[2]2.2_RebasedTargets_Monetised'!AN93</f>
        <v>0</v>
      </c>
      <c r="AE80" s="512">
        <f>'[2]2.2_RebasedTargets_Monetised'!AO93</f>
        <v>0</v>
      </c>
      <c r="AF80" s="513">
        <f>'[2]2.2_RebasedTargets_Monetised'!AP93</f>
        <v>0</v>
      </c>
      <c r="AG80" s="507"/>
      <c r="AH80" s="512">
        <f>'[2]2.2_RebasedTargets_Monetised'!AR93</f>
        <v>0</v>
      </c>
      <c r="AI80" s="512">
        <f>'[2]2.2_RebasedTargets_Monetised'!AS93</f>
        <v>0</v>
      </c>
      <c r="AJ80" s="512">
        <f>'[2]2.2_RebasedTargets_Monetised'!AT93</f>
        <v>0</v>
      </c>
      <c r="AK80" s="512">
        <f>'[2]2.2_RebasedTargets_Monetised'!AU93</f>
        <v>0</v>
      </c>
      <c r="AL80" s="512">
        <f>'[2]2.2_RebasedTargets_Monetised'!AV93</f>
        <v>0</v>
      </c>
      <c r="AM80" s="513">
        <f>'[2]2.2_RebasedTargets_Monetised'!AW93</f>
        <v>0</v>
      </c>
      <c r="AN80" s="507"/>
      <c r="AO80" s="512">
        <f>'[2]2.2_RebasedTargets_Monetised'!AY93</f>
        <v>0</v>
      </c>
      <c r="AP80" s="512">
        <f>'[2]2.2_RebasedTargets_Monetised'!AZ93</f>
        <v>0</v>
      </c>
      <c r="AQ80" s="512">
        <f>'[2]2.2_RebasedTargets_Monetised'!BA93</f>
        <v>0</v>
      </c>
      <c r="AR80" s="512">
        <f>'[2]2.2_RebasedTargets_Monetised'!BB93</f>
        <v>0</v>
      </c>
      <c r="AS80" s="512">
        <f>'[2]2.2_RebasedTargets_Monetised'!BC93</f>
        <v>0</v>
      </c>
      <c r="AT80" s="513">
        <f>'[2]2.2_RebasedTargets_Monetised'!BD93</f>
        <v>0</v>
      </c>
      <c r="AU80" s="507"/>
      <c r="AV80" s="512">
        <f>'[2]2.2_RebasedTargets_Monetised'!BF93</f>
        <v>0</v>
      </c>
      <c r="AW80" s="512">
        <f>'[2]2.2_RebasedTargets_Monetised'!BG93</f>
        <v>0</v>
      </c>
      <c r="AX80" s="512">
        <f>'[2]2.2_RebasedTargets_Monetised'!BH93</f>
        <v>0</v>
      </c>
      <c r="AY80" s="512">
        <f>'[2]2.2_RebasedTargets_Monetised'!BI93</f>
        <v>0</v>
      </c>
      <c r="AZ80" s="512">
        <f>'[2]2.2_RebasedTargets_Monetised'!BJ93</f>
        <v>0</v>
      </c>
      <c r="BA80" s="513">
        <f>'[2]2.2_RebasedTargets_Monetised'!BK93</f>
        <v>0</v>
      </c>
    </row>
    <row r="81" spans="1:53" ht="13.5" thickBot="1">
      <c r="A81" s="508"/>
      <c r="B81" s="514"/>
      <c r="C81" s="515"/>
      <c r="D81" s="516"/>
      <c r="E81" s="517" t="s">
        <v>55</v>
      </c>
      <c r="F81" s="518">
        <f>'[2]2.2_RebasedTargets_Monetised'!I94</f>
        <v>372.30499449995699</v>
      </c>
      <c r="G81" s="518">
        <f>'[2]2.2_RebasedTargets_Monetised'!J94</f>
        <v>0</v>
      </c>
      <c r="H81" s="518">
        <f>'[2]2.2_RebasedTargets_Monetised'!K94</f>
        <v>0</v>
      </c>
      <c r="I81" s="518">
        <f>'[2]2.2_RebasedTargets_Monetised'!L94</f>
        <v>0</v>
      </c>
      <c r="J81" s="518">
        <f>'[2]2.2_RebasedTargets_Monetised'!M94</f>
        <v>0</v>
      </c>
      <c r="K81" s="519">
        <f>'[2]2.2_RebasedTargets_Monetised'!N94</f>
        <v>372.30499449995699</v>
      </c>
      <c r="M81" s="518">
        <f>'[2]2.2_RebasedTargets_Monetised'!S94</f>
        <v>0</v>
      </c>
      <c r="N81" s="518">
        <f>'[2]2.2_RebasedTargets_Monetised'!T94</f>
        <v>0</v>
      </c>
      <c r="O81" s="518">
        <f>'[2]2.2_RebasedTargets_Monetised'!U94</f>
        <v>0</v>
      </c>
      <c r="P81" s="518">
        <f>'[2]2.2_RebasedTargets_Monetised'!V94</f>
        <v>0</v>
      </c>
      <c r="Q81" s="518">
        <f>'[2]2.2_RebasedTargets_Monetised'!W94</f>
        <v>0</v>
      </c>
      <c r="R81" s="519">
        <f>'[2]2.2_RebasedTargets_Monetised'!X94</f>
        <v>0</v>
      </c>
      <c r="T81" s="518">
        <f>'[2]2.2_RebasedTargets_Monetised'!AC94</f>
        <v>0</v>
      </c>
      <c r="U81" s="518">
        <f>'[2]2.2_RebasedTargets_Monetised'!AD94</f>
        <v>0</v>
      </c>
      <c r="V81" s="518">
        <f>'[2]2.2_RebasedTargets_Monetised'!AE94</f>
        <v>0</v>
      </c>
      <c r="W81" s="518">
        <f>'[2]2.2_RebasedTargets_Monetised'!AF94</f>
        <v>0</v>
      </c>
      <c r="X81" s="518">
        <f>'[2]2.2_RebasedTargets_Monetised'!AG94</f>
        <v>0</v>
      </c>
      <c r="Y81" s="519">
        <f>'[2]2.2_RebasedTargets_Monetised'!AH94</f>
        <v>0</v>
      </c>
      <c r="AA81" s="518">
        <f>'[2]2.2_RebasedTargets_Monetised'!AK94</f>
        <v>0</v>
      </c>
      <c r="AB81" s="518">
        <f>'[2]2.2_RebasedTargets_Monetised'!AL94</f>
        <v>0</v>
      </c>
      <c r="AC81" s="518">
        <f>'[2]2.2_RebasedTargets_Monetised'!AM94</f>
        <v>0</v>
      </c>
      <c r="AD81" s="518">
        <f>'[2]2.2_RebasedTargets_Monetised'!AN94</f>
        <v>0</v>
      </c>
      <c r="AE81" s="518">
        <f>'[2]2.2_RebasedTargets_Monetised'!AO94</f>
        <v>0</v>
      </c>
      <c r="AF81" s="519">
        <f>'[2]2.2_RebasedTargets_Monetised'!AP94</f>
        <v>0</v>
      </c>
      <c r="AG81" s="507"/>
      <c r="AH81" s="518">
        <f>'[2]2.2_RebasedTargets_Monetised'!AR94</f>
        <v>0</v>
      </c>
      <c r="AI81" s="518">
        <f>'[2]2.2_RebasedTargets_Monetised'!AS94</f>
        <v>0</v>
      </c>
      <c r="AJ81" s="518">
        <f>'[2]2.2_RebasedTargets_Monetised'!AT94</f>
        <v>0</v>
      </c>
      <c r="AK81" s="518">
        <f>'[2]2.2_RebasedTargets_Monetised'!AU94</f>
        <v>0</v>
      </c>
      <c r="AL81" s="518">
        <f>'[2]2.2_RebasedTargets_Monetised'!AV94</f>
        <v>0</v>
      </c>
      <c r="AM81" s="519">
        <f>'[2]2.2_RebasedTargets_Monetised'!AW94</f>
        <v>0</v>
      </c>
      <c r="AN81" s="507"/>
      <c r="AO81" s="518">
        <f>'[2]2.2_RebasedTargets_Monetised'!AY94</f>
        <v>0</v>
      </c>
      <c r="AP81" s="518">
        <f>'[2]2.2_RebasedTargets_Monetised'!AZ94</f>
        <v>0</v>
      </c>
      <c r="AQ81" s="518">
        <f>'[2]2.2_RebasedTargets_Monetised'!BA94</f>
        <v>0</v>
      </c>
      <c r="AR81" s="518">
        <f>'[2]2.2_RebasedTargets_Monetised'!BB94</f>
        <v>0</v>
      </c>
      <c r="AS81" s="518">
        <f>'[2]2.2_RebasedTargets_Monetised'!BC94</f>
        <v>0</v>
      </c>
      <c r="AT81" s="519">
        <f>'[2]2.2_RebasedTargets_Monetised'!BD94</f>
        <v>0</v>
      </c>
      <c r="AU81" s="507"/>
      <c r="AV81" s="518">
        <f>'[2]2.2_RebasedTargets_Monetised'!BF94</f>
        <v>0</v>
      </c>
      <c r="AW81" s="518">
        <f>'[2]2.2_RebasedTargets_Monetised'!BG94</f>
        <v>0</v>
      </c>
      <c r="AX81" s="518">
        <f>'[2]2.2_RebasedTargets_Monetised'!BH94</f>
        <v>0</v>
      </c>
      <c r="AY81" s="518">
        <f>'[2]2.2_RebasedTargets_Monetised'!BI94</f>
        <v>0</v>
      </c>
      <c r="AZ81" s="518">
        <f>'[2]2.2_RebasedTargets_Monetised'!BJ94</f>
        <v>0</v>
      </c>
      <c r="BA81" s="519">
        <f>'[2]2.2_RebasedTargets_Monetised'!BK94</f>
        <v>0</v>
      </c>
    </row>
    <row r="82" spans="1:53" ht="25.5">
      <c r="A82" s="520" t="s">
        <v>9</v>
      </c>
      <c r="B82" s="501">
        <v>42</v>
      </c>
      <c r="C82" s="502" t="s">
        <v>28</v>
      </c>
      <c r="D82" s="503" t="s">
        <v>58</v>
      </c>
      <c r="E82" s="521" t="s">
        <v>52</v>
      </c>
      <c r="F82" s="505">
        <f>'[2]2.2_RebasedTargets_Monetised'!I95</f>
        <v>15.7004568522312</v>
      </c>
      <c r="G82" s="505">
        <f>'[2]2.2_RebasedTargets_Monetised'!J95</f>
        <v>0</v>
      </c>
      <c r="H82" s="505">
        <f>'[2]2.2_RebasedTargets_Monetised'!K95</f>
        <v>0</v>
      </c>
      <c r="I82" s="505">
        <f>'[2]2.2_RebasedTargets_Monetised'!L95</f>
        <v>0</v>
      </c>
      <c r="J82" s="505">
        <f>'[2]2.2_RebasedTargets_Monetised'!M95</f>
        <v>0</v>
      </c>
      <c r="K82" s="506">
        <f>'[2]2.2_RebasedTargets_Monetised'!N95</f>
        <v>15.7004568522312</v>
      </c>
      <c r="M82" s="505">
        <f>'[2]2.2_RebasedTargets_Monetised'!S95</f>
        <v>263.224207688744</v>
      </c>
      <c r="N82" s="505">
        <f>'[2]2.2_RebasedTargets_Monetised'!T95</f>
        <v>0</v>
      </c>
      <c r="O82" s="505">
        <f>'[2]2.2_RebasedTargets_Monetised'!U95</f>
        <v>0</v>
      </c>
      <c r="P82" s="505">
        <f>'[2]2.2_RebasedTargets_Monetised'!V95</f>
        <v>0</v>
      </c>
      <c r="Q82" s="505">
        <f>'[2]2.2_RebasedTargets_Monetised'!W95</f>
        <v>0</v>
      </c>
      <c r="R82" s="506">
        <f>'[2]2.2_RebasedTargets_Monetised'!X95</f>
        <v>263.224207688744</v>
      </c>
      <c r="T82" s="505">
        <f>'[2]2.2_RebasedTargets_Monetised'!AC95</f>
        <v>263.224207688744</v>
      </c>
      <c r="U82" s="505">
        <f>'[2]2.2_RebasedTargets_Monetised'!AD95</f>
        <v>0</v>
      </c>
      <c r="V82" s="505">
        <f>'[2]2.2_RebasedTargets_Monetised'!AE95</f>
        <v>0</v>
      </c>
      <c r="W82" s="505">
        <f>'[2]2.2_RebasedTargets_Monetised'!AF95</f>
        <v>0</v>
      </c>
      <c r="X82" s="505">
        <f>'[2]2.2_RebasedTargets_Monetised'!AG95</f>
        <v>0</v>
      </c>
      <c r="Y82" s="506">
        <f>'[2]2.2_RebasedTargets_Monetised'!AH95</f>
        <v>263.224207688744</v>
      </c>
      <c r="AA82" s="505">
        <f>'[2]2.2_RebasedTargets_Monetised'!AK95</f>
        <v>0</v>
      </c>
      <c r="AB82" s="505">
        <f>'[2]2.2_RebasedTargets_Monetised'!AL95</f>
        <v>0</v>
      </c>
      <c r="AC82" s="505">
        <f>'[2]2.2_RebasedTargets_Monetised'!AM95</f>
        <v>0</v>
      </c>
      <c r="AD82" s="505">
        <f>'[2]2.2_RebasedTargets_Monetised'!AN95</f>
        <v>0</v>
      </c>
      <c r="AE82" s="505">
        <f>'[2]2.2_RebasedTargets_Monetised'!AO95</f>
        <v>0</v>
      </c>
      <c r="AF82" s="506">
        <f>'[2]2.2_RebasedTargets_Monetised'!AP95</f>
        <v>0</v>
      </c>
      <c r="AG82" s="507"/>
      <c r="AH82" s="505">
        <f>'[2]2.2_RebasedTargets_Monetised'!AR95</f>
        <v>0</v>
      </c>
      <c r="AI82" s="505">
        <f>'[2]2.2_RebasedTargets_Monetised'!AS95</f>
        <v>0</v>
      </c>
      <c r="AJ82" s="505">
        <f>'[2]2.2_RebasedTargets_Monetised'!AT95</f>
        <v>0</v>
      </c>
      <c r="AK82" s="505">
        <f>'[2]2.2_RebasedTargets_Monetised'!AU95</f>
        <v>0</v>
      </c>
      <c r="AL82" s="505">
        <f>'[2]2.2_RebasedTargets_Monetised'!AV95</f>
        <v>0</v>
      </c>
      <c r="AM82" s="506">
        <f>'[2]2.2_RebasedTargets_Monetised'!AW95</f>
        <v>0</v>
      </c>
      <c r="AN82" s="507"/>
      <c r="AO82" s="505">
        <f>'[2]2.2_RebasedTargets_Monetised'!AY95</f>
        <v>0</v>
      </c>
      <c r="AP82" s="505">
        <f>'[2]2.2_RebasedTargets_Monetised'!AZ95</f>
        <v>0</v>
      </c>
      <c r="AQ82" s="505">
        <f>'[2]2.2_RebasedTargets_Monetised'!BA95</f>
        <v>0</v>
      </c>
      <c r="AR82" s="505">
        <f>'[2]2.2_RebasedTargets_Monetised'!BB95</f>
        <v>0</v>
      </c>
      <c r="AS82" s="505">
        <f>'[2]2.2_RebasedTargets_Monetised'!BC95</f>
        <v>0</v>
      </c>
      <c r="AT82" s="506">
        <f>'[2]2.2_RebasedTargets_Monetised'!BD95</f>
        <v>0</v>
      </c>
      <c r="AU82" s="507"/>
      <c r="AV82" s="505">
        <f>'[2]2.2_RebasedTargets_Monetised'!BF95</f>
        <v>0</v>
      </c>
      <c r="AW82" s="505">
        <f>'[2]2.2_RebasedTargets_Monetised'!BG95</f>
        <v>0</v>
      </c>
      <c r="AX82" s="505">
        <f>'[2]2.2_RebasedTargets_Monetised'!BH95</f>
        <v>0</v>
      </c>
      <c r="AY82" s="505">
        <f>'[2]2.2_RebasedTargets_Monetised'!BI95</f>
        <v>0</v>
      </c>
      <c r="AZ82" s="505">
        <f>'[2]2.2_RebasedTargets_Monetised'!BJ95</f>
        <v>0</v>
      </c>
      <c r="BA82" s="506">
        <f>'[2]2.2_RebasedTargets_Monetised'!BK95</f>
        <v>0</v>
      </c>
    </row>
    <row r="83" spans="1:53" ht="13.15">
      <c r="A83" s="508"/>
      <c r="B83" s="509"/>
      <c r="C83" s="510"/>
      <c r="D83" s="511"/>
      <c r="E83" s="504" t="s">
        <v>53</v>
      </c>
      <c r="F83" s="512">
        <f>'[2]2.2_RebasedTargets_Monetised'!I96</f>
        <v>0</v>
      </c>
      <c r="G83" s="512">
        <f>'[2]2.2_RebasedTargets_Monetised'!J96</f>
        <v>0</v>
      </c>
      <c r="H83" s="512">
        <f>'[2]2.2_RebasedTargets_Monetised'!K96</f>
        <v>0</v>
      </c>
      <c r="I83" s="512">
        <f>'[2]2.2_RebasedTargets_Monetised'!L96</f>
        <v>0</v>
      </c>
      <c r="J83" s="512">
        <f>'[2]2.2_RebasedTargets_Monetised'!M96</f>
        <v>0</v>
      </c>
      <c r="K83" s="513">
        <f>'[2]2.2_RebasedTargets_Monetised'!N96</f>
        <v>0</v>
      </c>
      <c r="M83" s="512">
        <f>'[2]2.2_RebasedTargets_Monetised'!S96</f>
        <v>0</v>
      </c>
      <c r="N83" s="512">
        <f>'[2]2.2_RebasedTargets_Monetised'!T96</f>
        <v>0</v>
      </c>
      <c r="O83" s="512">
        <f>'[2]2.2_RebasedTargets_Monetised'!U96</f>
        <v>0</v>
      </c>
      <c r="P83" s="512">
        <f>'[2]2.2_RebasedTargets_Monetised'!V96</f>
        <v>0</v>
      </c>
      <c r="Q83" s="512">
        <f>'[2]2.2_RebasedTargets_Monetised'!W96</f>
        <v>0</v>
      </c>
      <c r="R83" s="513">
        <f>'[2]2.2_RebasedTargets_Monetised'!X96</f>
        <v>0</v>
      </c>
      <c r="T83" s="512">
        <f>'[2]2.2_RebasedTargets_Monetised'!AC96</f>
        <v>0</v>
      </c>
      <c r="U83" s="512">
        <f>'[2]2.2_RebasedTargets_Monetised'!AD96</f>
        <v>0</v>
      </c>
      <c r="V83" s="512">
        <f>'[2]2.2_RebasedTargets_Monetised'!AE96</f>
        <v>0</v>
      </c>
      <c r="W83" s="512">
        <f>'[2]2.2_RebasedTargets_Monetised'!AF96</f>
        <v>0</v>
      </c>
      <c r="X83" s="512">
        <f>'[2]2.2_RebasedTargets_Monetised'!AG96</f>
        <v>0</v>
      </c>
      <c r="Y83" s="513">
        <f>'[2]2.2_RebasedTargets_Monetised'!AH96</f>
        <v>0</v>
      </c>
      <c r="AA83" s="512">
        <f>'[2]2.2_RebasedTargets_Monetised'!AK96</f>
        <v>0</v>
      </c>
      <c r="AB83" s="512">
        <f>'[2]2.2_RebasedTargets_Monetised'!AL96</f>
        <v>0</v>
      </c>
      <c r="AC83" s="512">
        <f>'[2]2.2_RebasedTargets_Monetised'!AM96</f>
        <v>0</v>
      </c>
      <c r="AD83" s="512">
        <f>'[2]2.2_RebasedTargets_Monetised'!AN96</f>
        <v>0</v>
      </c>
      <c r="AE83" s="512">
        <f>'[2]2.2_RebasedTargets_Monetised'!AO96</f>
        <v>0</v>
      </c>
      <c r="AF83" s="513">
        <f>'[2]2.2_RebasedTargets_Monetised'!AP96</f>
        <v>0</v>
      </c>
      <c r="AG83" s="507"/>
      <c r="AH83" s="512">
        <f>'[2]2.2_RebasedTargets_Monetised'!AR96</f>
        <v>0</v>
      </c>
      <c r="AI83" s="512">
        <f>'[2]2.2_RebasedTargets_Monetised'!AS96</f>
        <v>0</v>
      </c>
      <c r="AJ83" s="512">
        <f>'[2]2.2_RebasedTargets_Monetised'!AT96</f>
        <v>0</v>
      </c>
      <c r="AK83" s="512">
        <f>'[2]2.2_RebasedTargets_Monetised'!AU96</f>
        <v>0</v>
      </c>
      <c r="AL83" s="512">
        <f>'[2]2.2_RebasedTargets_Monetised'!AV96</f>
        <v>0</v>
      </c>
      <c r="AM83" s="513">
        <f>'[2]2.2_RebasedTargets_Monetised'!AW96</f>
        <v>0</v>
      </c>
      <c r="AN83" s="507"/>
      <c r="AO83" s="512">
        <f>'[2]2.2_RebasedTargets_Monetised'!AY96</f>
        <v>0</v>
      </c>
      <c r="AP83" s="512">
        <f>'[2]2.2_RebasedTargets_Monetised'!AZ96</f>
        <v>0</v>
      </c>
      <c r="AQ83" s="512">
        <f>'[2]2.2_RebasedTargets_Monetised'!BA96</f>
        <v>0</v>
      </c>
      <c r="AR83" s="512">
        <f>'[2]2.2_RebasedTargets_Monetised'!BB96</f>
        <v>0</v>
      </c>
      <c r="AS83" s="512">
        <f>'[2]2.2_RebasedTargets_Monetised'!BC96</f>
        <v>0</v>
      </c>
      <c r="AT83" s="513">
        <f>'[2]2.2_RebasedTargets_Monetised'!BD96</f>
        <v>0</v>
      </c>
      <c r="AU83" s="507"/>
      <c r="AV83" s="512">
        <f>'[2]2.2_RebasedTargets_Monetised'!BF96</f>
        <v>0</v>
      </c>
      <c r="AW83" s="512">
        <f>'[2]2.2_RebasedTargets_Monetised'!BG96</f>
        <v>0</v>
      </c>
      <c r="AX83" s="512">
        <f>'[2]2.2_RebasedTargets_Monetised'!BH96</f>
        <v>0</v>
      </c>
      <c r="AY83" s="512">
        <f>'[2]2.2_RebasedTargets_Monetised'!BI96</f>
        <v>0</v>
      </c>
      <c r="AZ83" s="512">
        <f>'[2]2.2_RebasedTargets_Monetised'!BJ96</f>
        <v>0</v>
      </c>
      <c r="BA83" s="513">
        <f>'[2]2.2_RebasedTargets_Monetised'!BK96</f>
        <v>0</v>
      </c>
    </row>
    <row r="84" spans="1:53" ht="13.15">
      <c r="A84" s="508"/>
      <c r="B84" s="509"/>
      <c r="C84" s="510"/>
      <c r="D84" s="511"/>
      <c r="E84" s="504" t="s">
        <v>54</v>
      </c>
      <c r="F84" s="512">
        <f>'[2]2.2_RebasedTargets_Monetised'!I97</f>
        <v>0</v>
      </c>
      <c r="G84" s="512">
        <f>'[2]2.2_RebasedTargets_Monetised'!J97</f>
        <v>0</v>
      </c>
      <c r="H84" s="512">
        <f>'[2]2.2_RebasedTargets_Monetised'!K97</f>
        <v>0</v>
      </c>
      <c r="I84" s="512">
        <f>'[2]2.2_RebasedTargets_Monetised'!L97</f>
        <v>0</v>
      </c>
      <c r="J84" s="512">
        <f>'[2]2.2_RebasedTargets_Monetised'!M97</f>
        <v>0</v>
      </c>
      <c r="K84" s="513">
        <f>'[2]2.2_RebasedTargets_Monetised'!N97</f>
        <v>0</v>
      </c>
      <c r="M84" s="512">
        <f>'[2]2.2_RebasedTargets_Monetised'!S97</f>
        <v>0</v>
      </c>
      <c r="N84" s="512">
        <f>'[2]2.2_RebasedTargets_Monetised'!T97</f>
        <v>0</v>
      </c>
      <c r="O84" s="512">
        <f>'[2]2.2_RebasedTargets_Monetised'!U97</f>
        <v>0</v>
      </c>
      <c r="P84" s="512">
        <f>'[2]2.2_RebasedTargets_Monetised'!V97</f>
        <v>0</v>
      </c>
      <c r="Q84" s="512">
        <f>'[2]2.2_RebasedTargets_Monetised'!W97</f>
        <v>0</v>
      </c>
      <c r="R84" s="513">
        <f>'[2]2.2_RebasedTargets_Monetised'!X97</f>
        <v>0</v>
      </c>
      <c r="T84" s="512">
        <f>'[2]2.2_RebasedTargets_Monetised'!AC97</f>
        <v>0</v>
      </c>
      <c r="U84" s="512">
        <f>'[2]2.2_RebasedTargets_Monetised'!AD97</f>
        <v>0</v>
      </c>
      <c r="V84" s="512">
        <f>'[2]2.2_RebasedTargets_Monetised'!AE97</f>
        <v>0</v>
      </c>
      <c r="W84" s="512">
        <f>'[2]2.2_RebasedTargets_Monetised'!AF97</f>
        <v>0</v>
      </c>
      <c r="X84" s="512">
        <f>'[2]2.2_RebasedTargets_Monetised'!AG97</f>
        <v>0</v>
      </c>
      <c r="Y84" s="513">
        <f>'[2]2.2_RebasedTargets_Monetised'!AH97</f>
        <v>0</v>
      </c>
      <c r="AA84" s="512">
        <f>'[2]2.2_RebasedTargets_Monetised'!AK97</f>
        <v>0</v>
      </c>
      <c r="AB84" s="512">
        <f>'[2]2.2_RebasedTargets_Monetised'!AL97</f>
        <v>0</v>
      </c>
      <c r="AC84" s="512">
        <f>'[2]2.2_RebasedTargets_Monetised'!AM97</f>
        <v>0</v>
      </c>
      <c r="AD84" s="512">
        <f>'[2]2.2_RebasedTargets_Monetised'!AN97</f>
        <v>0</v>
      </c>
      <c r="AE84" s="512">
        <f>'[2]2.2_RebasedTargets_Monetised'!AO97</f>
        <v>0</v>
      </c>
      <c r="AF84" s="513">
        <f>'[2]2.2_RebasedTargets_Monetised'!AP97</f>
        <v>0</v>
      </c>
      <c r="AG84" s="507"/>
      <c r="AH84" s="512">
        <f>'[2]2.2_RebasedTargets_Monetised'!AR97</f>
        <v>0</v>
      </c>
      <c r="AI84" s="512">
        <f>'[2]2.2_RebasedTargets_Monetised'!AS97</f>
        <v>0</v>
      </c>
      <c r="AJ84" s="512">
        <f>'[2]2.2_RebasedTargets_Monetised'!AT97</f>
        <v>0</v>
      </c>
      <c r="AK84" s="512">
        <f>'[2]2.2_RebasedTargets_Monetised'!AU97</f>
        <v>0</v>
      </c>
      <c r="AL84" s="512">
        <f>'[2]2.2_RebasedTargets_Monetised'!AV97</f>
        <v>0</v>
      </c>
      <c r="AM84" s="513">
        <f>'[2]2.2_RebasedTargets_Monetised'!AW97</f>
        <v>0</v>
      </c>
      <c r="AN84" s="507"/>
      <c r="AO84" s="512">
        <f>'[2]2.2_RebasedTargets_Monetised'!AY97</f>
        <v>0</v>
      </c>
      <c r="AP84" s="512">
        <f>'[2]2.2_RebasedTargets_Monetised'!AZ97</f>
        <v>0</v>
      </c>
      <c r="AQ84" s="512">
        <f>'[2]2.2_RebasedTargets_Monetised'!BA97</f>
        <v>0</v>
      </c>
      <c r="AR84" s="512">
        <f>'[2]2.2_RebasedTargets_Monetised'!BB97</f>
        <v>0</v>
      </c>
      <c r="AS84" s="512">
        <f>'[2]2.2_RebasedTargets_Monetised'!BC97</f>
        <v>0</v>
      </c>
      <c r="AT84" s="513">
        <f>'[2]2.2_RebasedTargets_Monetised'!BD97</f>
        <v>0</v>
      </c>
      <c r="AU84" s="507"/>
      <c r="AV84" s="512">
        <f>'[2]2.2_RebasedTargets_Monetised'!BF97</f>
        <v>0</v>
      </c>
      <c r="AW84" s="512">
        <f>'[2]2.2_RebasedTargets_Monetised'!BG97</f>
        <v>0</v>
      </c>
      <c r="AX84" s="512">
        <f>'[2]2.2_RebasedTargets_Monetised'!BH97</f>
        <v>0</v>
      </c>
      <c r="AY84" s="512">
        <f>'[2]2.2_RebasedTargets_Monetised'!BI97</f>
        <v>0</v>
      </c>
      <c r="AZ84" s="512">
        <f>'[2]2.2_RebasedTargets_Monetised'!BJ97</f>
        <v>0</v>
      </c>
      <c r="BA84" s="513">
        <f>'[2]2.2_RebasedTargets_Monetised'!BK97</f>
        <v>0</v>
      </c>
    </row>
    <row r="85" spans="1:53" ht="13.5" thickBot="1">
      <c r="A85" s="508"/>
      <c r="B85" s="514"/>
      <c r="C85" s="515"/>
      <c r="D85" s="516"/>
      <c r="E85" s="517" t="s">
        <v>55</v>
      </c>
      <c r="F85" s="518">
        <f>'[2]2.2_RebasedTargets_Monetised'!I98</f>
        <v>0</v>
      </c>
      <c r="G85" s="518">
        <f>'[2]2.2_RebasedTargets_Monetised'!J98</f>
        <v>0</v>
      </c>
      <c r="H85" s="518">
        <f>'[2]2.2_RebasedTargets_Monetised'!K98</f>
        <v>0</v>
      </c>
      <c r="I85" s="518">
        <f>'[2]2.2_RebasedTargets_Monetised'!L98</f>
        <v>0</v>
      </c>
      <c r="J85" s="518">
        <f>'[2]2.2_RebasedTargets_Monetised'!M98</f>
        <v>0</v>
      </c>
      <c r="K85" s="519">
        <f>'[2]2.2_RebasedTargets_Monetised'!N98</f>
        <v>0</v>
      </c>
      <c r="M85" s="518">
        <f>'[2]2.2_RebasedTargets_Monetised'!S98</f>
        <v>0</v>
      </c>
      <c r="N85" s="518">
        <f>'[2]2.2_RebasedTargets_Monetised'!T98</f>
        <v>0</v>
      </c>
      <c r="O85" s="518">
        <f>'[2]2.2_RebasedTargets_Monetised'!U98</f>
        <v>0</v>
      </c>
      <c r="P85" s="518">
        <f>'[2]2.2_RebasedTargets_Monetised'!V98</f>
        <v>0</v>
      </c>
      <c r="Q85" s="518">
        <f>'[2]2.2_RebasedTargets_Monetised'!W98</f>
        <v>0</v>
      </c>
      <c r="R85" s="519">
        <f>'[2]2.2_RebasedTargets_Monetised'!X98</f>
        <v>0</v>
      </c>
      <c r="T85" s="518">
        <f>'[2]2.2_RebasedTargets_Monetised'!AC98</f>
        <v>0</v>
      </c>
      <c r="U85" s="518">
        <f>'[2]2.2_RebasedTargets_Monetised'!AD98</f>
        <v>0</v>
      </c>
      <c r="V85" s="518">
        <f>'[2]2.2_RebasedTargets_Monetised'!AE98</f>
        <v>0</v>
      </c>
      <c r="W85" s="518">
        <f>'[2]2.2_RebasedTargets_Monetised'!AF98</f>
        <v>0</v>
      </c>
      <c r="X85" s="518">
        <f>'[2]2.2_RebasedTargets_Monetised'!AG98</f>
        <v>0</v>
      </c>
      <c r="Y85" s="519">
        <f>'[2]2.2_RebasedTargets_Monetised'!AH98</f>
        <v>0</v>
      </c>
      <c r="AA85" s="518">
        <f>'[2]2.2_RebasedTargets_Monetised'!AK98</f>
        <v>0</v>
      </c>
      <c r="AB85" s="518">
        <f>'[2]2.2_RebasedTargets_Monetised'!AL98</f>
        <v>0</v>
      </c>
      <c r="AC85" s="518">
        <f>'[2]2.2_RebasedTargets_Monetised'!AM98</f>
        <v>0</v>
      </c>
      <c r="AD85" s="518">
        <f>'[2]2.2_RebasedTargets_Monetised'!AN98</f>
        <v>0</v>
      </c>
      <c r="AE85" s="518">
        <f>'[2]2.2_RebasedTargets_Monetised'!AO98</f>
        <v>0</v>
      </c>
      <c r="AF85" s="519">
        <f>'[2]2.2_RebasedTargets_Monetised'!AP98</f>
        <v>0</v>
      </c>
      <c r="AG85" s="507"/>
      <c r="AH85" s="518">
        <f>'[2]2.2_RebasedTargets_Monetised'!AR98</f>
        <v>0</v>
      </c>
      <c r="AI85" s="518">
        <f>'[2]2.2_RebasedTargets_Monetised'!AS98</f>
        <v>0</v>
      </c>
      <c r="AJ85" s="518">
        <f>'[2]2.2_RebasedTargets_Monetised'!AT98</f>
        <v>0</v>
      </c>
      <c r="AK85" s="518">
        <f>'[2]2.2_RebasedTargets_Monetised'!AU98</f>
        <v>0</v>
      </c>
      <c r="AL85" s="518">
        <f>'[2]2.2_RebasedTargets_Monetised'!AV98</f>
        <v>0</v>
      </c>
      <c r="AM85" s="519">
        <f>'[2]2.2_RebasedTargets_Monetised'!AW98</f>
        <v>0</v>
      </c>
      <c r="AN85" s="507"/>
      <c r="AO85" s="518">
        <f>'[2]2.2_RebasedTargets_Monetised'!AY98</f>
        <v>0</v>
      </c>
      <c r="AP85" s="518">
        <f>'[2]2.2_RebasedTargets_Monetised'!AZ98</f>
        <v>0</v>
      </c>
      <c r="AQ85" s="518">
        <f>'[2]2.2_RebasedTargets_Monetised'!BA98</f>
        <v>0</v>
      </c>
      <c r="AR85" s="518">
        <f>'[2]2.2_RebasedTargets_Monetised'!BB98</f>
        <v>0</v>
      </c>
      <c r="AS85" s="518">
        <f>'[2]2.2_RebasedTargets_Monetised'!BC98</f>
        <v>0</v>
      </c>
      <c r="AT85" s="519">
        <f>'[2]2.2_RebasedTargets_Monetised'!BD98</f>
        <v>0</v>
      </c>
      <c r="AU85" s="507"/>
      <c r="AV85" s="518">
        <f>'[2]2.2_RebasedTargets_Monetised'!BF98</f>
        <v>0</v>
      </c>
      <c r="AW85" s="518">
        <f>'[2]2.2_RebasedTargets_Monetised'!BG98</f>
        <v>0</v>
      </c>
      <c r="AX85" s="518">
        <f>'[2]2.2_RebasedTargets_Monetised'!BH98</f>
        <v>0</v>
      </c>
      <c r="AY85" s="518">
        <f>'[2]2.2_RebasedTargets_Monetised'!BI98</f>
        <v>0</v>
      </c>
      <c r="AZ85" s="518">
        <f>'[2]2.2_RebasedTargets_Monetised'!BJ98</f>
        <v>0</v>
      </c>
      <c r="BA85" s="519">
        <f>'[2]2.2_RebasedTargets_Monetised'!BK98</f>
        <v>0</v>
      </c>
    </row>
    <row r="86" spans="1:53" ht="25.5">
      <c r="A86" s="520" t="s">
        <v>9</v>
      </c>
      <c r="B86" s="501">
        <v>37</v>
      </c>
      <c r="C86" s="502" t="s">
        <v>29</v>
      </c>
      <c r="D86" s="503" t="s">
        <v>59</v>
      </c>
      <c r="E86" s="521" t="s">
        <v>52</v>
      </c>
      <c r="F86" s="505">
        <f>'[2]2.2_RebasedTargets_Monetised'!I99</f>
        <v>112.95879168417639</v>
      </c>
      <c r="G86" s="505">
        <f>'[2]2.2_RebasedTargets_Monetised'!J99</f>
        <v>112.95879168417639</v>
      </c>
      <c r="H86" s="505">
        <f>'[2]2.2_RebasedTargets_Monetised'!K99</f>
        <v>0</v>
      </c>
      <c r="I86" s="505">
        <f>'[2]2.2_RebasedTargets_Monetised'!L99</f>
        <v>0</v>
      </c>
      <c r="J86" s="505">
        <f>'[2]2.2_RebasedTargets_Monetised'!M99</f>
        <v>0</v>
      </c>
      <c r="K86" s="506">
        <f>'[2]2.2_RebasedTargets_Monetised'!N99</f>
        <v>0</v>
      </c>
      <c r="M86" s="505">
        <f>'[2]2.2_RebasedTargets_Monetised'!S99</f>
        <v>653.63237566106932</v>
      </c>
      <c r="N86" s="505">
        <f>'[2]2.2_RebasedTargets_Monetised'!T99</f>
        <v>77.058399970181284</v>
      </c>
      <c r="O86" s="505">
        <f>'[2]2.2_RebasedTargets_Monetised'!U99</f>
        <v>0</v>
      </c>
      <c r="P86" s="505">
        <f>'[2]2.2_RebasedTargets_Monetised'!V99</f>
        <v>0</v>
      </c>
      <c r="Q86" s="505">
        <f>'[2]2.2_RebasedTargets_Monetised'!W99</f>
        <v>0</v>
      </c>
      <c r="R86" s="506">
        <f>'[2]2.2_RebasedTargets_Monetised'!X99</f>
        <v>576.57397569088801</v>
      </c>
      <c r="T86" s="505">
        <f>'[2]2.2_RebasedTargets_Monetised'!AC99</f>
        <v>2614.908876413253</v>
      </c>
      <c r="U86" s="505">
        <f>'[2]2.2_RebasedTargets_Monetised'!AD99</f>
        <v>0</v>
      </c>
      <c r="V86" s="505">
        <f>'[2]2.2_RebasedTargets_Monetised'!AE99</f>
        <v>0</v>
      </c>
      <c r="W86" s="505">
        <f>'[2]2.2_RebasedTargets_Monetised'!AF99</f>
        <v>0</v>
      </c>
      <c r="X86" s="505">
        <f>'[2]2.2_RebasedTargets_Monetised'!AG99</f>
        <v>0</v>
      </c>
      <c r="Y86" s="506">
        <f>'[2]2.2_RebasedTargets_Monetised'!AH99</f>
        <v>2614.908876413253</v>
      </c>
      <c r="AA86" s="505">
        <f>'[2]2.2_RebasedTargets_Monetised'!AK99</f>
        <v>-1961.2765007521839</v>
      </c>
      <c r="AB86" s="505">
        <f>'[2]2.2_RebasedTargets_Monetised'!AL99</f>
        <v>77.058399970181284</v>
      </c>
      <c r="AC86" s="505">
        <f>'[2]2.2_RebasedTargets_Monetised'!AM99</f>
        <v>0</v>
      </c>
      <c r="AD86" s="505">
        <f>'[2]2.2_RebasedTargets_Monetised'!AN99</f>
        <v>0</v>
      </c>
      <c r="AE86" s="505">
        <f>'[2]2.2_RebasedTargets_Monetised'!AO99</f>
        <v>0</v>
      </c>
      <c r="AF86" s="506">
        <f>'[2]2.2_RebasedTargets_Monetised'!AP99</f>
        <v>-2038.3349007223651</v>
      </c>
      <c r="AG86" s="507"/>
      <c r="AH86" s="505">
        <f>'[2]2.2_RebasedTargets_Monetised'!AR99</f>
        <v>-1961.2765007521839</v>
      </c>
      <c r="AI86" s="505">
        <f>'[2]2.2_RebasedTargets_Monetised'!AS99</f>
        <v>77.058399970181284</v>
      </c>
      <c r="AJ86" s="505">
        <f>'[2]2.2_RebasedTargets_Monetised'!AT99</f>
        <v>0</v>
      </c>
      <c r="AK86" s="505">
        <f>'[2]2.2_RebasedTargets_Monetised'!AU99</f>
        <v>0</v>
      </c>
      <c r="AL86" s="505">
        <f>'[2]2.2_RebasedTargets_Monetised'!AV99</f>
        <v>0</v>
      </c>
      <c r="AM86" s="506">
        <f>'[2]2.2_RebasedTargets_Monetised'!AW99</f>
        <v>-2038.3349007223651</v>
      </c>
      <c r="AN86" s="507"/>
      <c r="AO86" s="505">
        <f>'[2]2.2_RebasedTargets_Monetised'!AY99</f>
        <v>0</v>
      </c>
      <c r="AP86" s="505">
        <f>'[2]2.2_RebasedTargets_Monetised'!AZ99</f>
        <v>0</v>
      </c>
      <c r="AQ86" s="505">
        <f>'[2]2.2_RebasedTargets_Monetised'!BA99</f>
        <v>0</v>
      </c>
      <c r="AR86" s="505">
        <f>'[2]2.2_RebasedTargets_Monetised'!BB99</f>
        <v>0</v>
      </c>
      <c r="AS86" s="505">
        <f>'[2]2.2_RebasedTargets_Monetised'!BC99</f>
        <v>0</v>
      </c>
      <c r="AT86" s="506">
        <f>'[2]2.2_RebasedTargets_Monetised'!BD99</f>
        <v>0</v>
      </c>
      <c r="AU86" s="507"/>
      <c r="AV86" s="505">
        <f>'[2]2.2_RebasedTargets_Monetised'!BF99</f>
        <v>0</v>
      </c>
      <c r="AW86" s="505">
        <f>'[2]2.2_RebasedTargets_Monetised'!BG99</f>
        <v>0</v>
      </c>
      <c r="AX86" s="505">
        <f>'[2]2.2_RebasedTargets_Monetised'!BH99</f>
        <v>0</v>
      </c>
      <c r="AY86" s="505">
        <f>'[2]2.2_RebasedTargets_Monetised'!BI99</f>
        <v>0</v>
      </c>
      <c r="AZ86" s="505">
        <f>'[2]2.2_RebasedTargets_Monetised'!BJ99</f>
        <v>0</v>
      </c>
      <c r="BA86" s="506">
        <f>'[2]2.2_RebasedTargets_Monetised'!BK99</f>
        <v>0</v>
      </c>
    </row>
    <row r="87" spans="1:53" ht="13.15">
      <c r="A87" s="508"/>
      <c r="B87" s="509"/>
      <c r="C87" s="510"/>
      <c r="D87" s="511"/>
      <c r="E87" s="504" t="s">
        <v>53</v>
      </c>
      <c r="F87" s="512">
        <f>'[2]2.2_RebasedTargets_Monetised'!I100</f>
        <v>64.902784669262005</v>
      </c>
      <c r="G87" s="512">
        <f>'[2]2.2_RebasedTargets_Monetised'!J100</f>
        <v>0</v>
      </c>
      <c r="H87" s="512">
        <f>'[2]2.2_RebasedTargets_Monetised'!K100</f>
        <v>64.902784669262005</v>
      </c>
      <c r="I87" s="512">
        <f>'[2]2.2_RebasedTargets_Monetised'!L100</f>
        <v>0</v>
      </c>
      <c r="J87" s="512">
        <f>'[2]2.2_RebasedTargets_Monetised'!M100</f>
        <v>0</v>
      </c>
      <c r="K87" s="513">
        <f>'[2]2.2_RebasedTargets_Monetised'!N100</f>
        <v>0</v>
      </c>
      <c r="M87" s="512">
        <f>'[2]2.2_RebasedTargets_Monetised'!S100</f>
        <v>0</v>
      </c>
      <c r="N87" s="512">
        <f>'[2]2.2_RebasedTargets_Monetised'!T100</f>
        <v>0</v>
      </c>
      <c r="O87" s="512">
        <f>'[2]2.2_RebasedTargets_Monetised'!U100</f>
        <v>0</v>
      </c>
      <c r="P87" s="512">
        <f>'[2]2.2_RebasedTargets_Monetised'!V100</f>
        <v>0</v>
      </c>
      <c r="Q87" s="512">
        <f>'[2]2.2_RebasedTargets_Monetised'!W100</f>
        <v>0</v>
      </c>
      <c r="R87" s="513">
        <f>'[2]2.2_RebasedTargets_Monetised'!X100</f>
        <v>0</v>
      </c>
      <c r="T87" s="512">
        <f>'[2]2.2_RebasedTargets_Monetised'!AC100</f>
        <v>0</v>
      </c>
      <c r="U87" s="512">
        <f>'[2]2.2_RebasedTargets_Monetised'!AD100</f>
        <v>0</v>
      </c>
      <c r="V87" s="512">
        <f>'[2]2.2_RebasedTargets_Monetised'!AE100</f>
        <v>0</v>
      </c>
      <c r="W87" s="512">
        <f>'[2]2.2_RebasedTargets_Monetised'!AF100</f>
        <v>0</v>
      </c>
      <c r="X87" s="512">
        <f>'[2]2.2_RebasedTargets_Monetised'!AG100</f>
        <v>0</v>
      </c>
      <c r="Y87" s="513">
        <f>'[2]2.2_RebasedTargets_Monetised'!AH100</f>
        <v>0</v>
      </c>
      <c r="AA87" s="512">
        <f>'[2]2.2_RebasedTargets_Monetised'!AK100</f>
        <v>0</v>
      </c>
      <c r="AB87" s="512">
        <f>'[2]2.2_RebasedTargets_Monetised'!AL100</f>
        <v>0</v>
      </c>
      <c r="AC87" s="512">
        <f>'[2]2.2_RebasedTargets_Monetised'!AM100</f>
        <v>0</v>
      </c>
      <c r="AD87" s="512">
        <f>'[2]2.2_RebasedTargets_Monetised'!AN100</f>
        <v>0</v>
      </c>
      <c r="AE87" s="512">
        <f>'[2]2.2_RebasedTargets_Monetised'!AO100</f>
        <v>0</v>
      </c>
      <c r="AF87" s="513">
        <f>'[2]2.2_RebasedTargets_Monetised'!AP100</f>
        <v>0</v>
      </c>
      <c r="AG87" s="507"/>
      <c r="AH87" s="512">
        <f>'[2]2.2_RebasedTargets_Monetised'!AR100</f>
        <v>0</v>
      </c>
      <c r="AI87" s="512">
        <f>'[2]2.2_RebasedTargets_Monetised'!AS100</f>
        <v>0</v>
      </c>
      <c r="AJ87" s="512">
        <f>'[2]2.2_RebasedTargets_Monetised'!AT100</f>
        <v>0</v>
      </c>
      <c r="AK87" s="512">
        <f>'[2]2.2_RebasedTargets_Monetised'!AU100</f>
        <v>0</v>
      </c>
      <c r="AL87" s="512">
        <f>'[2]2.2_RebasedTargets_Monetised'!AV100</f>
        <v>0</v>
      </c>
      <c r="AM87" s="513">
        <f>'[2]2.2_RebasedTargets_Monetised'!AW100</f>
        <v>0</v>
      </c>
      <c r="AN87" s="507"/>
      <c r="AO87" s="512">
        <f>'[2]2.2_RebasedTargets_Monetised'!AY100</f>
        <v>0</v>
      </c>
      <c r="AP87" s="512">
        <f>'[2]2.2_RebasedTargets_Monetised'!AZ100</f>
        <v>0</v>
      </c>
      <c r="AQ87" s="512">
        <f>'[2]2.2_RebasedTargets_Monetised'!BA100</f>
        <v>0</v>
      </c>
      <c r="AR87" s="512">
        <f>'[2]2.2_RebasedTargets_Monetised'!BB100</f>
        <v>0</v>
      </c>
      <c r="AS87" s="512">
        <f>'[2]2.2_RebasedTargets_Monetised'!BC100</f>
        <v>0</v>
      </c>
      <c r="AT87" s="513">
        <f>'[2]2.2_RebasedTargets_Monetised'!BD100</f>
        <v>0</v>
      </c>
      <c r="AU87" s="507"/>
      <c r="AV87" s="512">
        <f>'[2]2.2_RebasedTargets_Monetised'!BF100</f>
        <v>0</v>
      </c>
      <c r="AW87" s="512">
        <f>'[2]2.2_RebasedTargets_Monetised'!BG100</f>
        <v>0</v>
      </c>
      <c r="AX87" s="512">
        <f>'[2]2.2_RebasedTargets_Monetised'!BH100</f>
        <v>0</v>
      </c>
      <c r="AY87" s="512">
        <f>'[2]2.2_RebasedTargets_Monetised'!BI100</f>
        <v>0</v>
      </c>
      <c r="AZ87" s="512">
        <f>'[2]2.2_RebasedTargets_Monetised'!BJ100</f>
        <v>0</v>
      </c>
      <c r="BA87" s="513">
        <f>'[2]2.2_RebasedTargets_Monetised'!BK100</f>
        <v>0</v>
      </c>
    </row>
    <row r="88" spans="1:53" ht="13.15">
      <c r="A88" s="508"/>
      <c r="B88" s="509"/>
      <c r="C88" s="510"/>
      <c r="D88" s="511"/>
      <c r="E88" s="504" t="s">
        <v>54</v>
      </c>
      <c r="F88" s="512">
        <f>'[2]2.2_RebasedTargets_Monetised'!I101</f>
        <v>338.73327896279892</v>
      </c>
      <c r="G88" s="512">
        <f>'[2]2.2_RebasedTargets_Monetised'!J101</f>
        <v>0</v>
      </c>
      <c r="H88" s="512">
        <f>'[2]2.2_RebasedTargets_Monetised'!K101</f>
        <v>0</v>
      </c>
      <c r="I88" s="512">
        <f>'[2]2.2_RebasedTargets_Monetised'!L101</f>
        <v>0</v>
      </c>
      <c r="J88" s="512">
        <f>'[2]2.2_RebasedTargets_Monetised'!M101</f>
        <v>96.450808345820903</v>
      </c>
      <c r="K88" s="513">
        <f>'[2]2.2_RebasedTargets_Monetised'!N101</f>
        <v>242.282470616978</v>
      </c>
      <c r="M88" s="512">
        <f>'[2]2.2_RebasedTargets_Monetised'!S101</f>
        <v>0</v>
      </c>
      <c r="N88" s="512">
        <f>'[2]2.2_RebasedTargets_Monetised'!T101</f>
        <v>0</v>
      </c>
      <c r="O88" s="512">
        <f>'[2]2.2_RebasedTargets_Monetised'!U101</f>
        <v>0</v>
      </c>
      <c r="P88" s="512">
        <f>'[2]2.2_RebasedTargets_Monetised'!V101</f>
        <v>0</v>
      </c>
      <c r="Q88" s="512">
        <f>'[2]2.2_RebasedTargets_Monetised'!W101</f>
        <v>0</v>
      </c>
      <c r="R88" s="513">
        <f>'[2]2.2_RebasedTargets_Monetised'!X101</f>
        <v>0</v>
      </c>
      <c r="T88" s="512">
        <f>'[2]2.2_RebasedTargets_Monetised'!AC101</f>
        <v>0</v>
      </c>
      <c r="U88" s="512">
        <f>'[2]2.2_RebasedTargets_Monetised'!AD101</f>
        <v>0</v>
      </c>
      <c r="V88" s="512">
        <f>'[2]2.2_RebasedTargets_Monetised'!AE101</f>
        <v>0</v>
      </c>
      <c r="W88" s="512">
        <f>'[2]2.2_RebasedTargets_Monetised'!AF101</f>
        <v>0</v>
      </c>
      <c r="X88" s="512">
        <f>'[2]2.2_RebasedTargets_Monetised'!AG101</f>
        <v>0</v>
      </c>
      <c r="Y88" s="513">
        <f>'[2]2.2_RebasedTargets_Monetised'!AH101</f>
        <v>0</v>
      </c>
      <c r="AA88" s="512">
        <f>'[2]2.2_RebasedTargets_Monetised'!AK101</f>
        <v>0</v>
      </c>
      <c r="AB88" s="512">
        <f>'[2]2.2_RebasedTargets_Monetised'!AL101</f>
        <v>0</v>
      </c>
      <c r="AC88" s="512">
        <f>'[2]2.2_RebasedTargets_Monetised'!AM101</f>
        <v>0</v>
      </c>
      <c r="AD88" s="512">
        <f>'[2]2.2_RebasedTargets_Monetised'!AN101</f>
        <v>0</v>
      </c>
      <c r="AE88" s="512">
        <f>'[2]2.2_RebasedTargets_Monetised'!AO101</f>
        <v>0</v>
      </c>
      <c r="AF88" s="513">
        <f>'[2]2.2_RebasedTargets_Monetised'!AP101</f>
        <v>0</v>
      </c>
      <c r="AG88" s="507"/>
      <c r="AH88" s="512">
        <f>'[2]2.2_RebasedTargets_Monetised'!AR101</f>
        <v>0</v>
      </c>
      <c r="AI88" s="512">
        <f>'[2]2.2_RebasedTargets_Monetised'!AS101</f>
        <v>0</v>
      </c>
      <c r="AJ88" s="512">
        <f>'[2]2.2_RebasedTargets_Monetised'!AT101</f>
        <v>0</v>
      </c>
      <c r="AK88" s="512">
        <f>'[2]2.2_RebasedTargets_Monetised'!AU101</f>
        <v>0</v>
      </c>
      <c r="AL88" s="512">
        <f>'[2]2.2_RebasedTargets_Monetised'!AV101</f>
        <v>0</v>
      </c>
      <c r="AM88" s="513">
        <f>'[2]2.2_RebasedTargets_Monetised'!AW101</f>
        <v>0</v>
      </c>
      <c r="AN88" s="507"/>
      <c r="AO88" s="512">
        <f>'[2]2.2_RebasedTargets_Monetised'!AY101</f>
        <v>0</v>
      </c>
      <c r="AP88" s="512">
        <f>'[2]2.2_RebasedTargets_Monetised'!AZ101</f>
        <v>0</v>
      </c>
      <c r="AQ88" s="512">
        <f>'[2]2.2_RebasedTargets_Monetised'!BA101</f>
        <v>0</v>
      </c>
      <c r="AR88" s="512">
        <f>'[2]2.2_RebasedTargets_Monetised'!BB101</f>
        <v>0</v>
      </c>
      <c r="AS88" s="512">
        <f>'[2]2.2_RebasedTargets_Monetised'!BC101</f>
        <v>0</v>
      </c>
      <c r="AT88" s="513">
        <f>'[2]2.2_RebasedTargets_Monetised'!BD101</f>
        <v>0</v>
      </c>
      <c r="AU88" s="507"/>
      <c r="AV88" s="512">
        <f>'[2]2.2_RebasedTargets_Monetised'!BF101</f>
        <v>0</v>
      </c>
      <c r="AW88" s="512">
        <f>'[2]2.2_RebasedTargets_Monetised'!BG101</f>
        <v>0</v>
      </c>
      <c r="AX88" s="512">
        <f>'[2]2.2_RebasedTargets_Monetised'!BH101</f>
        <v>0</v>
      </c>
      <c r="AY88" s="512">
        <f>'[2]2.2_RebasedTargets_Monetised'!BI101</f>
        <v>0</v>
      </c>
      <c r="AZ88" s="512">
        <f>'[2]2.2_RebasedTargets_Monetised'!BJ101</f>
        <v>0</v>
      </c>
      <c r="BA88" s="513">
        <f>'[2]2.2_RebasedTargets_Monetised'!BK101</f>
        <v>0</v>
      </c>
    </row>
    <row r="89" spans="1:53" ht="13.5" thickBot="1">
      <c r="A89" s="508"/>
      <c r="B89" s="514"/>
      <c r="C89" s="515"/>
      <c r="D89" s="516"/>
      <c r="E89" s="517" t="s">
        <v>55</v>
      </c>
      <c r="F89" s="518">
        <f>'[2]2.2_RebasedTargets_Monetised'!I102</f>
        <v>26.056591857291817</v>
      </c>
      <c r="G89" s="518">
        <f>'[2]2.2_RebasedTargets_Monetised'!J102</f>
        <v>3.3133687061907198</v>
      </c>
      <c r="H89" s="518">
        <f>'[2]2.2_RebasedTargets_Monetised'!K102</f>
        <v>0</v>
      </c>
      <c r="I89" s="518">
        <f>'[2]2.2_RebasedTargets_Monetised'!L102</f>
        <v>0</v>
      </c>
      <c r="J89" s="518">
        <f>'[2]2.2_RebasedTargets_Monetised'!M102</f>
        <v>0</v>
      </c>
      <c r="K89" s="519">
        <f>'[2]2.2_RebasedTargets_Monetised'!N102</f>
        <v>22.743223151101098</v>
      </c>
      <c r="M89" s="518">
        <f>'[2]2.2_RebasedTargets_Monetised'!S102</f>
        <v>294.52108749889169</v>
      </c>
      <c r="N89" s="518">
        <f>'[2]2.2_RebasedTargets_Monetised'!T102</f>
        <v>70.333574012728519</v>
      </c>
      <c r="O89" s="518">
        <f>'[2]2.2_RebasedTargets_Monetised'!U102</f>
        <v>0</v>
      </c>
      <c r="P89" s="518">
        <f>'[2]2.2_RebasedTargets_Monetised'!V102</f>
        <v>42.680630479764204</v>
      </c>
      <c r="Q89" s="518">
        <f>'[2]2.2_RebasedTargets_Monetised'!W102</f>
        <v>0</v>
      </c>
      <c r="R89" s="519">
        <f>'[2]2.2_RebasedTargets_Monetised'!X102</f>
        <v>181.50688300639899</v>
      </c>
      <c r="T89" s="518">
        <f>'[2]2.2_RebasedTargets_Monetised'!AC102</f>
        <v>2245.5058205382634</v>
      </c>
      <c r="U89" s="518">
        <f>'[2]2.2_RebasedTargets_Monetised'!AD102</f>
        <v>0</v>
      </c>
      <c r="V89" s="518">
        <f>'[2]2.2_RebasedTargets_Monetised'!AE102</f>
        <v>0</v>
      </c>
      <c r="W89" s="518">
        <f>'[2]2.2_RebasedTargets_Monetised'!AF102</f>
        <v>42.680630479764204</v>
      </c>
      <c r="X89" s="518">
        <f>'[2]2.2_RebasedTargets_Monetised'!AG102</f>
        <v>0</v>
      </c>
      <c r="Y89" s="519">
        <f>'[2]2.2_RebasedTargets_Monetised'!AH102</f>
        <v>2202.8251900584992</v>
      </c>
      <c r="AA89" s="518">
        <f>'[2]2.2_RebasedTargets_Monetised'!AK102</f>
        <v>-1950.9847330393716</v>
      </c>
      <c r="AB89" s="518">
        <f>'[2]2.2_RebasedTargets_Monetised'!AL102</f>
        <v>70.333574012728519</v>
      </c>
      <c r="AC89" s="518">
        <f>'[2]2.2_RebasedTargets_Monetised'!AM102</f>
        <v>0</v>
      </c>
      <c r="AD89" s="518">
        <f>'[2]2.2_RebasedTargets_Monetised'!AN102</f>
        <v>0</v>
      </c>
      <c r="AE89" s="518">
        <f>'[2]2.2_RebasedTargets_Monetised'!AO102</f>
        <v>0</v>
      </c>
      <c r="AF89" s="519">
        <f>'[2]2.2_RebasedTargets_Monetised'!AP102</f>
        <v>-2021.3183070521002</v>
      </c>
      <c r="AG89" s="507"/>
      <c r="AH89" s="518">
        <f>'[2]2.2_RebasedTargets_Monetised'!AR102</f>
        <v>-1950.9847330393716</v>
      </c>
      <c r="AI89" s="518">
        <f>'[2]2.2_RebasedTargets_Monetised'!AS102</f>
        <v>70.333574012728519</v>
      </c>
      <c r="AJ89" s="518">
        <f>'[2]2.2_RebasedTargets_Monetised'!AT102</f>
        <v>0</v>
      </c>
      <c r="AK89" s="518">
        <f>'[2]2.2_RebasedTargets_Monetised'!AU102</f>
        <v>0</v>
      </c>
      <c r="AL89" s="518">
        <f>'[2]2.2_RebasedTargets_Monetised'!AV102</f>
        <v>0</v>
      </c>
      <c r="AM89" s="519">
        <f>'[2]2.2_RebasedTargets_Monetised'!AW102</f>
        <v>-2021.3183070521002</v>
      </c>
      <c r="AN89" s="507"/>
      <c r="AO89" s="518">
        <f>'[2]2.2_RebasedTargets_Monetised'!AY102</f>
        <v>0</v>
      </c>
      <c r="AP89" s="518">
        <f>'[2]2.2_RebasedTargets_Monetised'!AZ102</f>
        <v>0</v>
      </c>
      <c r="AQ89" s="518">
        <f>'[2]2.2_RebasedTargets_Monetised'!BA102</f>
        <v>0</v>
      </c>
      <c r="AR89" s="518">
        <f>'[2]2.2_RebasedTargets_Monetised'!BB102</f>
        <v>0</v>
      </c>
      <c r="AS89" s="518">
        <f>'[2]2.2_RebasedTargets_Monetised'!BC102</f>
        <v>0</v>
      </c>
      <c r="AT89" s="519">
        <f>'[2]2.2_RebasedTargets_Monetised'!BD102</f>
        <v>0</v>
      </c>
      <c r="AU89" s="507"/>
      <c r="AV89" s="518">
        <f>'[2]2.2_RebasedTargets_Monetised'!BF102</f>
        <v>0</v>
      </c>
      <c r="AW89" s="518">
        <f>'[2]2.2_RebasedTargets_Monetised'!BG102</f>
        <v>0</v>
      </c>
      <c r="AX89" s="518">
        <f>'[2]2.2_RebasedTargets_Monetised'!BH102</f>
        <v>0</v>
      </c>
      <c r="AY89" s="518">
        <f>'[2]2.2_RebasedTargets_Monetised'!BI102</f>
        <v>0</v>
      </c>
      <c r="AZ89" s="518">
        <f>'[2]2.2_RebasedTargets_Monetised'!BJ102</f>
        <v>0</v>
      </c>
      <c r="BA89" s="519">
        <f>'[2]2.2_RebasedTargets_Monetised'!BK102</f>
        <v>0</v>
      </c>
    </row>
    <row r="90" spans="1:53" ht="25.5">
      <c r="A90" s="520" t="s">
        <v>9</v>
      </c>
      <c r="B90" s="501">
        <v>3</v>
      </c>
      <c r="C90" s="502" t="s">
        <v>30</v>
      </c>
      <c r="D90" s="503" t="s">
        <v>58</v>
      </c>
      <c r="E90" s="521" t="s">
        <v>52</v>
      </c>
      <c r="F90" s="505">
        <f>'[2]2.2_RebasedTargets_Monetised'!I103</f>
        <v>167.10429530168039</v>
      </c>
      <c r="G90" s="505">
        <f>'[2]2.2_RebasedTargets_Monetised'!J103</f>
        <v>0</v>
      </c>
      <c r="H90" s="505">
        <f>'[2]2.2_RebasedTargets_Monetised'!K103</f>
        <v>0</v>
      </c>
      <c r="I90" s="505">
        <f>'[2]2.2_RebasedTargets_Monetised'!L103</f>
        <v>0</v>
      </c>
      <c r="J90" s="505">
        <f>'[2]2.2_RebasedTargets_Monetised'!M103</f>
        <v>0</v>
      </c>
      <c r="K90" s="506">
        <f>'[2]2.2_RebasedTargets_Monetised'!N103</f>
        <v>167.10429530168039</v>
      </c>
      <c r="M90" s="505">
        <f>'[2]2.2_RebasedTargets_Monetised'!S103</f>
        <v>80.821695270769482</v>
      </c>
      <c r="N90" s="505">
        <f>'[2]2.2_RebasedTargets_Monetised'!T103</f>
        <v>80.821695270769482</v>
      </c>
      <c r="O90" s="505">
        <f>'[2]2.2_RebasedTargets_Monetised'!U103</f>
        <v>0</v>
      </c>
      <c r="P90" s="505">
        <f>'[2]2.2_RebasedTargets_Monetised'!V103</f>
        <v>0</v>
      </c>
      <c r="Q90" s="505">
        <f>'[2]2.2_RebasedTargets_Monetised'!W103</f>
        <v>0</v>
      </c>
      <c r="R90" s="506">
        <f>'[2]2.2_RebasedTargets_Monetised'!X103</f>
        <v>0</v>
      </c>
      <c r="T90" s="505">
        <f>'[2]2.2_RebasedTargets_Monetised'!AC103</f>
        <v>665.98351028782588</v>
      </c>
      <c r="U90" s="505">
        <f>'[2]2.2_RebasedTargets_Monetised'!AD103</f>
        <v>59.657972376029903</v>
      </c>
      <c r="V90" s="505">
        <f>'[2]2.2_RebasedTargets_Monetised'!AE103</f>
        <v>0</v>
      </c>
      <c r="W90" s="505">
        <f>'[2]2.2_RebasedTargets_Monetised'!AF103</f>
        <v>0</v>
      </c>
      <c r="X90" s="505">
        <f>'[2]2.2_RebasedTargets_Monetised'!AG103</f>
        <v>0</v>
      </c>
      <c r="Y90" s="506">
        <f>'[2]2.2_RebasedTargets_Monetised'!AH103</f>
        <v>606.325537911796</v>
      </c>
      <c r="AA90" s="505">
        <f>'[2]2.2_RebasedTargets_Monetised'!AK103</f>
        <v>-585.16181501705637</v>
      </c>
      <c r="AB90" s="505">
        <f>'[2]2.2_RebasedTargets_Monetised'!AL103</f>
        <v>21.163722894739578</v>
      </c>
      <c r="AC90" s="505">
        <f>'[2]2.2_RebasedTargets_Monetised'!AM103</f>
        <v>0</v>
      </c>
      <c r="AD90" s="505">
        <f>'[2]2.2_RebasedTargets_Monetised'!AN103</f>
        <v>0</v>
      </c>
      <c r="AE90" s="505">
        <f>'[2]2.2_RebasedTargets_Monetised'!AO103</f>
        <v>0</v>
      </c>
      <c r="AF90" s="506">
        <f>'[2]2.2_RebasedTargets_Monetised'!AP103</f>
        <v>-606.325537911796</v>
      </c>
      <c r="AG90" s="507"/>
      <c r="AH90" s="505">
        <f>'[2]2.2_RebasedTargets_Monetised'!AR103</f>
        <v>-585.16181501705637</v>
      </c>
      <c r="AI90" s="505">
        <f>'[2]2.2_RebasedTargets_Monetised'!AS103</f>
        <v>21.163722894739578</v>
      </c>
      <c r="AJ90" s="505">
        <f>'[2]2.2_RebasedTargets_Monetised'!AT103</f>
        <v>0</v>
      </c>
      <c r="AK90" s="505">
        <f>'[2]2.2_RebasedTargets_Monetised'!AU103</f>
        <v>0</v>
      </c>
      <c r="AL90" s="505">
        <f>'[2]2.2_RebasedTargets_Monetised'!AV103</f>
        <v>0</v>
      </c>
      <c r="AM90" s="506">
        <f>'[2]2.2_RebasedTargets_Monetised'!AW103</f>
        <v>-606.325537911796</v>
      </c>
      <c r="AN90" s="507"/>
      <c r="AO90" s="505">
        <f>'[2]2.2_RebasedTargets_Monetised'!AY103</f>
        <v>0</v>
      </c>
      <c r="AP90" s="505">
        <f>'[2]2.2_RebasedTargets_Monetised'!AZ103</f>
        <v>0</v>
      </c>
      <c r="AQ90" s="505">
        <f>'[2]2.2_RebasedTargets_Monetised'!BA103</f>
        <v>0</v>
      </c>
      <c r="AR90" s="505">
        <f>'[2]2.2_RebasedTargets_Monetised'!BB103</f>
        <v>0</v>
      </c>
      <c r="AS90" s="505">
        <f>'[2]2.2_RebasedTargets_Monetised'!BC103</f>
        <v>0</v>
      </c>
      <c r="AT90" s="506">
        <f>'[2]2.2_RebasedTargets_Monetised'!BD103</f>
        <v>0</v>
      </c>
      <c r="AU90" s="507"/>
      <c r="AV90" s="505">
        <f>'[2]2.2_RebasedTargets_Monetised'!BF103</f>
        <v>0</v>
      </c>
      <c r="AW90" s="505">
        <f>'[2]2.2_RebasedTargets_Monetised'!BG103</f>
        <v>0</v>
      </c>
      <c r="AX90" s="505">
        <f>'[2]2.2_RebasedTargets_Monetised'!BH103</f>
        <v>0</v>
      </c>
      <c r="AY90" s="505">
        <f>'[2]2.2_RebasedTargets_Monetised'!BI103</f>
        <v>0</v>
      </c>
      <c r="AZ90" s="505">
        <f>'[2]2.2_RebasedTargets_Monetised'!BJ103</f>
        <v>0</v>
      </c>
      <c r="BA90" s="506">
        <f>'[2]2.2_RebasedTargets_Monetised'!BK103</f>
        <v>0</v>
      </c>
    </row>
    <row r="91" spans="1:53" ht="13.15">
      <c r="A91" s="508"/>
      <c r="B91" s="509"/>
      <c r="C91" s="510"/>
      <c r="D91" s="511"/>
      <c r="E91" s="504" t="s">
        <v>53</v>
      </c>
      <c r="F91" s="512">
        <f>'[2]2.2_RebasedTargets_Monetised'!I104</f>
        <v>0</v>
      </c>
      <c r="G91" s="512">
        <f>'[2]2.2_RebasedTargets_Monetised'!J104</f>
        <v>0</v>
      </c>
      <c r="H91" s="512">
        <f>'[2]2.2_RebasedTargets_Monetised'!K104</f>
        <v>0</v>
      </c>
      <c r="I91" s="512">
        <f>'[2]2.2_RebasedTargets_Monetised'!L104</f>
        <v>0</v>
      </c>
      <c r="J91" s="512">
        <f>'[2]2.2_RebasedTargets_Monetised'!M104</f>
        <v>0</v>
      </c>
      <c r="K91" s="513">
        <f>'[2]2.2_RebasedTargets_Monetised'!N104</f>
        <v>0</v>
      </c>
      <c r="M91" s="512">
        <f>'[2]2.2_RebasedTargets_Monetised'!S104</f>
        <v>0</v>
      </c>
      <c r="N91" s="512">
        <f>'[2]2.2_RebasedTargets_Monetised'!T104</f>
        <v>0</v>
      </c>
      <c r="O91" s="512">
        <f>'[2]2.2_RebasedTargets_Monetised'!U104</f>
        <v>0</v>
      </c>
      <c r="P91" s="512">
        <f>'[2]2.2_RebasedTargets_Monetised'!V104</f>
        <v>0</v>
      </c>
      <c r="Q91" s="512">
        <f>'[2]2.2_RebasedTargets_Monetised'!W104</f>
        <v>0</v>
      </c>
      <c r="R91" s="513">
        <f>'[2]2.2_RebasedTargets_Monetised'!X104</f>
        <v>0</v>
      </c>
      <c r="T91" s="512">
        <f>'[2]2.2_RebasedTargets_Monetised'!AC104</f>
        <v>0</v>
      </c>
      <c r="U91" s="512">
        <f>'[2]2.2_RebasedTargets_Monetised'!AD104</f>
        <v>0</v>
      </c>
      <c r="V91" s="512">
        <f>'[2]2.2_RebasedTargets_Monetised'!AE104</f>
        <v>0</v>
      </c>
      <c r="W91" s="512">
        <f>'[2]2.2_RebasedTargets_Monetised'!AF104</f>
        <v>0</v>
      </c>
      <c r="X91" s="512">
        <f>'[2]2.2_RebasedTargets_Monetised'!AG104</f>
        <v>0</v>
      </c>
      <c r="Y91" s="513">
        <f>'[2]2.2_RebasedTargets_Monetised'!AH104</f>
        <v>0</v>
      </c>
      <c r="AA91" s="512">
        <f>'[2]2.2_RebasedTargets_Monetised'!AK104</f>
        <v>0</v>
      </c>
      <c r="AB91" s="512">
        <f>'[2]2.2_RebasedTargets_Monetised'!AL104</f>
        <v>0</v>
      </c>
      <c r="AC91" s="512">
        <f>'[2]2.2_RebasedTargets_Monetised'!AM104</f>
        <v>0</v>
      </c>
      <c r="AD91" s="512">
        <f>'[2]2.2_RebasedTargets_Monetised'!AN104</f>
        <v>0</v>
      </c>
      <c r="AE91" s="512">
        <f>'[2]2.2_RebasedTargets_Monetised'!AO104</f>
        <v>0</v>
      </c>
      <c r="AF91" s="513">
        <f>'[2]2.2_RebasedTargets_Monetised'!AP104</f>
        <v>0</v>
      </c>
      <c r="AG91" s="507"/>
      <c r="AH91" s="512">
        <f>'[2]2.2_RebasedTargets_Monetised'!AR104</f>
        <v>0</v>
      </c>
      <c r="AI91" s="512">
        <f>'[2]2.2_RebasedTargets_Monetised'!AS104</f>
        <v>0</v>
      </c>
      <c r="AJ91" s="512">
        <f>'[2]2.2_RebasedTargets_Monetised'!AT104</f>
        <v>0</v>
      </c>
      <c r="AK91" s="512">
        <f>'[2]2.2_RebasedTargets_Monetised'!AU104</f>
        <v>0</v>
      </c>
      <c r="AL91" s="512">
        <f>'[2]2.2_RebasedTargets_Monetised'!AV104</f>
        <v>0</v>
      </c>
      <c r="AM91" s="513">
        <f>'[2]2.2_RebasedTargets_Monetised'!AW104</f>
        <v>0</v>
      </c>
      <c r="AN91" s="507"/>
      <c r="AO91" s="512">
        <f>'[2]2.2_RebasedTargets_Monetised'!AY104</f>
        <v>0</v>
      </c>
      <c r="AP91" s="512">
        <f>'[2]2.2_RebasedTargets_Monetised'!AZ104</f>
        <v>0</v>
      </c>
      <c r="AQ91" s="512">
        <f>'[2]2.2_RebasedTargets_Monetised'!BA104</f>
        <v>0</v>
      </c>
      <c r="AR91" s="512">
        <f>'[2]2.2_RebasedTargets_Monetised'!BB104</f>
        <v>0</v>
      </c>
      <c r="AS91" s="512">
        <f>'[2]2.2_RebasedTargets_Monetised'!BC104</f>
        <v>0</v>
      </c>
      <c r="AT91" s="513">
        <f>'[2]2.2_RebasedTargets_Monetised'!BD104</f>
        <v>0</v>
      </c>
      <c r="AU91" s="507"/>
      <c r="AV91" s="512">
        <f>'[2]2.2_RebasedTargets_Monetised'!BF104</f>
        <v>0</v>
      </c>
      <c r="AW91" s="512">
        <f>'[2]2.2_RebasedTargets_Monetised'!BG104</f>
        <v>0</v>
      </c>
      <c r="AX91" s="512">
        <f>'[2]2.2_RebasedTargets_Monetised'!BH104</f>
        <v>0</v>
      </c>
      <c r="AY91" s="512">
        <f>'[2]2.2_RebasedTargets_Monetised'!BI104</f>
        <v>0</v>
      </c>
      <c r="AZ91" s="512">
        <f>'[2]2.2_RebasedTargets_Monetised'!BJ104</f>
        <v>0</v>
      </c>
      <c r="BA91" s="513">
        <f>'[2]2.2_RebasedTargets_Monetised'!BK104</f>
        <v>0</v>
      </c>
    </row>
    <row r="92" spans="1:53" ht="13.15">
      <c r="A92" s="508"/>
      <c r="B92" s="509"/>
      <c r="C92" s="510"/>
      <c r="D92" s="511"/>
      <c r="E92" s="504" t="s">
        <v>54</v>
      </c>
      <c r="F92" s="512">
        <f>'[2]2.2_RebasedTargets_Monetised'!I105</f>
        <v>160.26844857019921</v>
      </c>
      <c r="G92" s="512">
        <f>'[2]2.2_RebasedTargets_Monetised'!J105</f>
        <v>0</v>
      </c>
      <c r="H92" s="512">
        <f>'[2]2.2_RebasedTargets_Monetised'!K105</f>
        <v>0</v>
      </c>
      <c r="I92" s="512">
        <f>'[2]2.2_RebasedTargets_Monetised'!L105</f>
        <v>0</v>
      </c>
      <c r="J92" s="512">
        <f>'[2]2.2_RebasedTargets_Monetised'!M105</f>
        <v>0</v>
      </c>
      <c r="K92" s="513">
        <f>'[2]2.2_RebasedTargets_Monetised'!N105</f>
        <v>160.26844857019921</v>
      </c>
      <c r="M92" s="512">
        <f>'[2]2.2_RebasedTargets_Monetised'!S105</f>
        <v>0</v>
      </c>
      <c r="N92" s="512">
        <f>'[2]2.2_RebasedTargets_Monetised'!T105</f>
        <v>0</v>
      </c>
      <c r="O92" s="512">
        <f>'[2]2.2_RebasedTargets_Monetised'!U105</f>
        <v>0</v>
      </c>
      <c r="P92" s="512">
        <f>'[2]2.2_RebasedTargets_Monetised'!V105</f>
        <v>0</v>
      </c>
      <c r="Q92" s="512">
        <f>'[2]2.2_RebasedTargets_Monetised'!W105</f>
        <v>0</v>
      </c>
      <c r="R92" s="513">
        <f>'[2]2.2_RebasedTargets_Monetised'!X105</f>
        <v>0</v>
      </c>
      <c r="T92" s="512">
        <f>'[2]2.2_RebasedTargets_Monetised'!AC105</f>
        <v>0</v>
      </c>
      <c r="U92" s="512">
        <f>'[2]2.2_RebasedTargets_Monetised'!AD105</f>
        <v>0</v>
      </c>
      <c r="V92" s="512">
        <f>'[2]2.2_RebasedTargets_Monetised'!AE105</f>
        <v>0</v>
      </c>
      <c r="W92" s="512">
        <f>'[2]2.2_RebasedTargets_Monetised'!AF105</f>
        <v>0</v>
      </c>
      <c r="X92" s="512">
        <f>'[2]2.2_RebasedTargets_Monetised'!AG105</f>
        <v>0</v>
      </c>
      <c r="Y92" s="513">
        <f>'[2]2.2_RebasedTargets_Monetised'!AH105</f>
        <v>0</v>
      </c>
      <c r="AA92" s="512">
        <f>'[2]2.2_RebasedTargets_Monetised'!AK105</f>
        <v>0</v>
      </c>
      <c r="AB92" s="512">
        <f>'[2]2.2_RebasedTargets_Monetised'!AL105</f>
        <v>0</v>
      </c>
      <c r="AC92" s="512">
        <f>'[2]2.2_RebasedTargets_Monetised'!AM105</f>
        <v>0</v>
      </c>
      <c r="AD92" s="512">
        <f>'[2]2.2_RebasedTargets_Monetised'!AN105</f>
        <v>0</v>
      </c>
      <c r="AE92" s="512">
        <f>'[2]2.2_RebasedTargets_Monetised'!AO105</f>
        <v>0</v>
      </c>
      <c r="AF92" s="513">
        <f>'[2]2.2_RebasedTargets_Monetised'!AP105</f>
        <v>0</v>
      </c>
      <c r="AG92" s="507"/>
      <c r="AH92" s="512">
        <f>'[2]2.2_RebasedTargets_Monetised'!AR105</f>
        <v>0</v>
      </c>
      <c r="AI92" s="512">
        <f>'[2]2.2_RebasedTargets_Monetised'!AS105</f>
        <v>0</v>
      </c>
      <c r="AJ92" s="512">
        <f>'[2]2.2_RebasedTargets_Monetised'!AT105</f>
        <v>0</v>
      </c>
      <c r="AK92" s="512">
        <f>'[2]2.2_RebasedTargets_Monetised'!AU105</f>
        <v>0</v>
      </c>
      <c r="AL92" s="512">
        <f>'[2]2.2_RebasedTargets_Monetised'!AV105</f>
        <v>0</v>
      </c>
      <c r="AM92" s="513">
        <f>'[2]2.2_RebasedTargets_Monetised'!AW105</f>
        <v>0</v>
      </c>
      <c r="AN92" s="507"/>
      <c r="AO92" s="512">
        <f>'[2]2.2_RebasedTargets_Monetised'!AY105</f>
        <v>0</v>
      </c>
      <c r="AP92" s="512">
        <f>'[2]2.2_RebasedTargets_Monetised'!AZ105</f>
        <v>0</v>
      </c>
      <c r="AQ92" s="512">
        <f>'[2]2.2_RebasedTargets_Monetised'!BA105</f>
        <v>0</v>
      </c>
      <c r="AR92" s="512">
        <f>'[2]2.2_RebasedTargets_Monetised'!BB105</f>
        <v>0</v>
      </c>
      <c r="AS92" s="512">
        <f>'[2]2.2_RebasedTargets_Monetised'!BC105</f>
        <v>0</v>
      </c>
      <c r="AT92" s="513">
        <f>'[2]2.2_RebasedTargets_Monetised'!BD105</f>
        <v>0</v>
      </c>
      <c r="AU92" s="507"/>
      <c r="AV92" s="512">
        <f>'[2]2.2_RebasedTargets_Monetised'!BF105</f>
        <v>0</v>
      </c>
      <c r="AW92" s="512">
        <f>'[2]2.2_RebasedTargets_Monetised'!BG105</f>
        <v>0</v>
      </c>
      <c r="AX92" s="512">
        <f>'[2]2.2_RebasedTargets_Monetised'!BH105</f>
        <v>0</v>
      </c>
      <c r="AY92" s="512">
        <f>'[2]2.2_RebasedTargets_Monetised'!BI105</f>
        <v>0</v>
      </c>
      <c r="AZ92" s="512">
        <f>'[2]2.2_RebasedTargets_Monetised'!BJ105</f>
        <v>0</v>
      </c>
      <c r="BA92" s="513">
        <f>'[2]2.2_RebasedTargets_Monetised'!BK105</f>
        <v>0</v>
      </c>
    </row>
    <row r="93" spans="1:53" ht="13.5" thickBot="1">
      <c r="A93" s="508"/>
      <c r="B93" s="514"/>
      <c r="C93" s="515"/>
      <c r="D93" s="516"/>
      <c r="E93" s="517" t="s">
        <v>55</v>
      </c>
      <c r="F93" s="518">
        <f>'[2]2.2_RebasedTargets_Monetised'!I106</f>
        <v>213.96962794997981</v>
      </c>
      <c r="G93" s="518">
        <f>'[2]2.2_RebasedTargets_Monetised'!J106</f>
        <v>54.332145877159</v>
      </c>
      <c r="H93" s="518">
        <f>'[2]2.2_RebasedTargets_Monetised'!K106</f>
        <v>0</v>
      </c>
      <c r="I93" s="518">
        <f>'[2]2.2_RebasedTargets_Monetised'!L106</f>
        <v>0</v>
      </c>
      <c r="J93" s="518">
        <f>'[2]2.2_RebasedTargets_Monetised'!M106</f>
        <v>0</v>
      </c>
      <c r="K93" s="519">
        <f>'[2]2.2_RebasedTargets_Monetised'!N106</f>
        <v>159.6374820728208</v>
      </c>
      <c r="M93" s="518">
        <f>'[2]2.2_RebasedTargets_Monetised'!S106</f>
        <v>639.53062791442198</v>
      </c>
      <c r="N93" s="518">
        <f>'[2]2.2_RebasedTargets_Monetised'!T106</f>
        <v>78.805647900579999</v>
      </c>
      <c r="O93" s="518">
        <f>'[2]2.2_RebasedTargets_Monetised'!U106</f>
        <v>0</v>
      </c>
      <c r="P93" s="518">
        <f>'[2]2.2_RebasedTargets_Monetised'!V106</f>
        <v>0</v>
      </c>
      <c r="Q93" s="518">
        <f>'[2]2.2_RebasedTargets_Monetised'!W106</f>
        <v>0</v>
      </c>
      <c r="R93" s="519">
        <f>'[2]2.2_RebasedTargets_Monetised'!X106</f>
        <v>560.72498001384201</v>
      </c>
      <c r="T93" s="518">
        <f>'[2]2.2_RebasedTargets_Monetised'!AC106</f>
        <v>2818.4504799864094</v>
      </c>
      <c r="U93" s="518">
        <f>'[2]2.2_RebasedTargets_Monetised'!AD106</f>
        <v>0</v>
      </c>
      <c r="V93" s="518">
        <f>'[2]2.2_RebasedTargets_Monetised'!AE106</f>
        <v>0</v>
      </c>
      <c r="W93" s="518">
        <f>'[2]2.2_RebasedTargets_Monetised'!AF106</f>
        <v>0</v>
      </c>
      <c r="X93" s="518">
        <f>'[2]2.2_RebasedTargets_Monetised'!AG106</f>
        <v>0</v>
      </c>
      <c r="Y93" s="519">
        <f>'[2]2.2_RebasedTargets_Monetised'!AH106</f>
        <v>2818.4504799864094</v>
      </c>
      <c r="AA93" s="518">
        <f>'[2]2.2_RebasedTargets_Monetised'!AK106</f>
        <v>-2178.9198520719874</v>
      </c>
      <c r="AB93" s="518">
        <f>'[2]2.2_RebasedTargets_Monetised'!AL106</f>
        <v>78.805647900579999</v>
      </c>
      <c r="AC93" s="518">
        <f>'[2]2.2_RebasedTargets_Monetised'!AM106</f>
        <v>0</v>
      </c>
      <c r="AD93" s="518">
        <f>'[2]2.2_RebasedTargets_Monetised'!AN106</f>
        <v>0</v>
      </c>
      <c r="AE93" s="518">
        <f>'[2]2.2_RebasedTargets_Monetised'!AO106</f>
        <v>0</v>
      </c>
      <c r="AF93" s="519">
        <f>'[2]2.2_RebasedTargets_Monetised'!AP106</f>
        <v>-2257.7254999725674</v>
      </c>
      <c r="AG93" s="507"/>
      <c r="AH93" s="518">
        <f>'[2]2.2_RebasedTargets_Monetised'!AR106</f>
        <v>-2178.9198520719874</v>
      </c>
      <c r="AI93" s="518">
        <f>'[2]2.2_RebasedTargets_Monetised'!AS106</f>
        <v>78.805647900579999</v>
      </c>
      <c r="AJ93" s="518">
        <f>'[2]2.2_RebasedTargets_Monetised'!AT106</f>
        <v>0</v>
      </c>
      <c r="AK93" s="518">
        <f>'[2]2.2_RebasedTargets_Monetised'!AU106</f>
        <v>0</v>
      </c>
      <c r="AL93" s="518">
        <f>'[2]2.2_RebasedTargets_Monetised'!AV106</f>
        <v>0</v>
      </c>
      <c r="AM93" s="519">
        <f>'[2]2.2_RebasedTargets_Monetised'!AW106</f>
        <v>-2257.7254999725674</v>
      </c>
      <c r="AN93" s="507"/>
      <c r="AO93" s="518">
        <f>'[2]2.2_RebasedTargets_Monetised'!AY106</f>
        <v>0</v>
      </c>
      <c r="AP93" s="518">
        <f>'[2]2.2_RebasedTargets_Monetised'!AZ106</f>
        <v>0</v>
      </c>
      <c r="AQ93" s="518">
        <f>'[2]2.2_RebasedTargets_Monetised'!BA106</f>
        <v>0</v>
      </c>
      <c r="AR93" s="518">
        <f>'[2]2.2_RebasedTargets_Monetised'!BB106</f>
        <v>0</v>
      </c>
      <c r="AS93" s="518">
        <f>'[2]2.2_RebasedTargets_Monetised'!BC106</f>
        <v>0</v>
      </c>
      <c r="AT93" s="519">
        <f>'[2]2.2_RebasedTargets_Monetised'!BD106</f>
        <v>0</v>
      </c>
      <c r="AU93" s="507"/>
      <c r="AV93" s="518">
        <f>'[2]2.2_RebasedTargets_Monetised'!BF106</f>
        <v>0</v>
      </c>
      <c r="AW93" s="518">
        <f>'[2]2.2_RebasedTargets_Monetised'!BG106</f>
        <v>0</v>
      </c>
      <c r="AX93" s="518">
        <f>'[2]2.2_RebasedTargets_Monetised'!BH106</f>
        <v>0</v>
      </c>
      <c r="AY93" s="518">
        <f>'[2]2.2_RebasedTargets_Monetised'!BI106</f>
        <v>0</v>
      </c>
      <c r="AZ93" s="518">
        <f>'[2]2.2_RebasedTargets_Monetised'!BJ106</f>
        <v>0</v>
      </c>
      <c r="BA93" s="519">
        <f>'[2]2.2_RebasedTargets_Monetised'!BK106</f>
        <v>0</v>
      </c>
    </row>
    <row r="94" spans="1:53" ht="25.5">
      <c r="A94" s="520" t="s">
        <v>9</v>
      </c>
      <c r="B94" s="501">
        <v>6</v>
      </c>
      <c r="C94" s="502" t="s">
        <v>31</v>
      </c>
      <c r="D94" s="503" t="s">
        <v>58</v>
      </c>
      <c r="E94" s="521" t="s">
        <v>52</v>
      </c>
      <c r="F94" s="505">
        <f>'[2]2.2_RebasedTargets_Monetised'!I107</f>
        <v>14.58030724632996</v>
      </c>
      <c r="G94" s="505">
        <f>'[2]2.2_RebasedTargets_Monetised'!J107</f>
        <v>0</v>
      </c>
      <c r="H94" s="505">
        <f>'[2]2.2_RebasedTargets_Monetised'!K107</f>
        <v>0</v>
      </c>
      <c r="I94" s="505">
        <f>'[2]2.2_RebasedTargets_Monetised'!L107</f>
        <v>4.2546139550611599</v>
      </c>
      <c r="J94" s="505">
        <f>'[2]2.2_RebasedTargets_Monetised'!M107</f>
        <v>0</v>
      </c>
      <c r="K94" s="506">
        <f>'[2]2.2_RebasedTargets_Monetised'!N107</f>
        <v>10.3256932912688</v>
      </c>
      <c r="M94" s="505">
        <f>'[2]2.2_RebasedTargets_Monetised'!S107</f>
        <v>0</v>
      </c>
      <c r="N94" s="505">
        <f>'[2]2.2_RebasedTargets_Monetised'!T107</f>
        <v>0</v>
      </c>
      <c r="O94" s="505">
        <f>'[2]2.2_RebasedTargets_Monetised'!U107</f>
        <v>0</v>
      </c>
      <c r="P94" s="505">
        <f>'[2]2.2_RebasedTargets_Monetised'!V107</f>
        <v>0</v>
      </c>
      <c r="Q94" s="505">
        <f>'[2]2.2_RebasedTargets_Monetised'!W107</f>
        <v>0</v>
      </c>
      <c r="R94" s="506">
        <f>'[2]2.2_RebasedTargets_Monetised'!X107</f>
        <v>0</v>
      </c>
      <c r="T94" s="505">
        <f>'[2]2.2_RebasedTargets_Monetised'!AC107</f>
        <v>0</v>
      </c>
      <c r="U94" s="505">
        <f>'[2]2.2_RebasedTargets_Monetised'!AD107</f>
        <v>0</v>
      </c>
      <c r="V94" s="505">
        <f>'[2]2.2_RebasedTargets_Monetised'!AE107</f>
        <v>0</v>
      </c>
      <c r="W94" s="505">
        <f>'[2]2.2_RebasedTargets_Monetised'!AF107</f>
        <v>0</v>
      </c>
      <c r="X94" s="505">
        <f>'[2]2.2_RebasedTargets_Monetised'!AG107</f>
        <v>0</v>
      </c>
      <c r="Y94" s="506">
        <f>'[2]2.2_RebasedTargets_Monetised'!AH107</f>
        <v>0</v>
      </c>
      <c r="AA94" s="505">
        <f>'[2]2.2_RebasedTargets_Monetised'!AK107</f>
        <v>0</v>
      </c>
      <c r="AB94" s="505">
        <f>'[2]2.2_RebasedTargets_Monetised'!AL107</f>
        <v>0</v>
      </c>
      <c r="AC94" s="505">
        <f>'[2]2.2_RebasedTargets_Monetised'!AM107</f>
        <v>0</v>
      </c>
      <c r="AD94" s="505">
        <f>'[2]2.2_RebasedTargets_Monetised'!AN107</f>
        <v>0</v>
      </c>
      <c r="AE94" s="505">
        <f>'[2]2.2_RebasedTargets_Monetised'!AO107</f>
        <v>0</v>
      </c>
      <c r="AF94" s="506">
        <f>'[2]2.2_RebasedTargets_Monetised'!AP107</f>
        <v>0</v>
      </c>
      <c r="AG94" s="507"/>
      <c r="AH94" s="505">
        <f>'[2]2.2_RebasedTargets_Monetised'!AR107</f>
        <v>0</v>
      </c>
      <c r="AI94" s="505">
        <f>'[2]2.2_RebasedTargets_Monetised'!AS107</f>
        <v>0</v>
      </c>
      <c r="AJ94" s="505">
        <f>'[2]2.2_RebasedTargets_Monetised'!AT107</f>
        <v>0</v>
      </c>
      <c r="AK94" s="505">
        <f>'[2]2.2_RebasedTargets_Monetised'!AU107</f>
        <v>0</v>
      </c>
      <c r="AL94" s="505">
        <f>'[2]2.2_RebasedTargets_Monetised'!AV107</f>
        <v>0</v>
      </c>
      <c r="AM94" s="506">
        <f>'[2]2.2_RebasedTargets_Monetised'!AW107</f>
        <v>0</v>
      </c>
      <c r="AN94" s="507"/>
      <c r="AO94" s="505">
        <f>'[2]2.2_RebasedTargets_Monetised'!AY107</f>
        <v>0</v>
      </c>
      <c r="AP94" s="505">
        <f>'[2]2.2_RebasedTargets_Monetised'!AZ107</f>
        <v>0</v>
      </c>
      <c r="AQ94" s="505">
        <f>'[2]2.2_RebasedTargets_Monetised'!BA107</f>
        <v>0</v>
      </c>
      <c r="AR94" s="505">
        <f>'[2]2.2_RebasedTargets_Monetised'!BB107</f>
        <v>0</v>
      </c>
      <c r="AS94" s="505">
        <f>'[2]2.2_RebasedTargets_Monetised'!BC107</f>
        <v>0</v>
      </c>
      <c r="AT94" s="506">
        <f>'[2]2.2_RebasedTargets_Monetised'!BD107</f>
        <v>0</v>
      </c>
      <c r="AU94" s="507"/>
      <c r="AV94" s="505">
        <f>'[2]2.2_RebasedTargets_Monetised'!BF107</f>
        <v>0</v>
      </c>
      <c r="AW94" s="505">
        <f>'[2]2.2_RebasedTargets_Monetised'!BG107</f>
        <v>0</v>
      </c>
      <c r="AX94" s="505">
        <f>'[2]2.2_RebasedTargets_Monetised'!BH107</f>
        <v>0</v>
      </c>
      <c r="AY94" s="505">
        <f>'[2]2.2_RebasedTargets_Monetised'!BI107</f>
        <v>0</v>
      </c>
      <c r="AZ94" s="505">
        <f>'[2]2.2_RebasedTargets_Monetised'!BJ107</f>
        <v>0</v>
      </c>
      <c r="BA94" s="506">
        <f>'[2]2.2_RebasedTargets_Monetised'!BK107</f>
        <v>0</v>
      </c>
    </row>
    <row r="95" spans="1:53" ht="13.15">
      <c r="A95" s="508"/>
      <c r="B95" s="509"/>
      <c r="C95" s="510"/>
      <c r="D95" s="511"/>
      <c r="E95" s="504" t="s">
        <v>53</v>
      </c>
      <c r="F95" s="512">
        <f>'[2]2.2_RebasedTargets_Monetised'!I108</f>
        <v>10.0491179863581</v>
      </c>
      <c r="G95" s="512">
        <f>'[2]2.2_RebasedTargets_Monetised'!J108</f>
        <v>0</v>
      </c>
      <c r="H95" s="512">
        <f>'[2]2.2_RebasedTargets_Monetised'!K108</f>
        <v>0</v>
      </c>
      <c r="I95" s="512">
        <f>'[2]2.2_RebasedTargets_Monetised'!L108</f>
        <v>0</v>
      </c>
      <c r="J95" s="512">
        <f>'[2]2.2_RebasedTargets_Monetised'!M108</f>
        <v>0</v>
      </c>
      <c r="K95" s="513">
        <f>'[2]2.2_RebasedTargets_Monetised'!N108</f>
        <v>10.0491179863581</v>
      </c>
      <c r="M95" s="512">
        <f>'[2]2.2_RebasedTargets_Monetised'!S108</f>
        <v>12.1865387575618</v>
      </c>
      <c r="N95" s="512">
        <f>'[2]2.2_RebasedTargets_Monetised'!T108</f>
        <v>0</v>
      </c>
      <c r="O95" s="512">
        <f>'[2]2.2_RebasedTargets_Monetised'!U108</f>
        <v>0</v>
      </c>
      <c r="P95" s="512">
        <f>'[2]2.2_RebasedTargets_Monetised'!V108</f>
        <v>0</v>
      </c>
      <c r="Q95" s="512">
        <f>'[2]2.2_RebasedTargets_Monetised'!W108</f>
        <v>0</v>
      </c>
      <c r="R95" s="513">
        <f>'[2]2.2_RebasedTargets_Monetised'!X108</f>
        <v>12.1865387575618</v>
      </c>
      <c r="T95" s="512">
        <f>'[2]2.2_RebasedTargets_Monetised'!AC108</f>
        <v>12.1865387575618</v>
      </c>
      <c r="U95" s="512">
        <f>'[2]2.2_RebasedTargets_Monetised'!AD108</f>
        <v>0</v>
      </c>
      <c r="V95" s="512">
        <f>'[2]2.2_RebasedTargets_Monetised'!AE108</f>
        <v>0</v>
      </c>
      <c r="W95" s="512">
        <f>'[2]2.2_RebasedTargets_Monetised'!AF108</f>
        <v>0</v>
      </c>
      <c r="X95" s="512">
        <f>'[2]2.2_RebasedTargets_Monetised'!AG108</f>
        <v>0</v>
      </c>
      <c r="Y95" s="513">
        <f>'[2]2.2_RebasedTargets_Monetised'!AH108</f>
        <v>12.1865387575618</v>
      </c>
      <c r="AA95" s="512">
        <f>'[2]2.2_RebasedTargets_Monetised'!AK108</f>
        <v>0</v>
      </c>
      <c r="AB95" s="512">
        <f>'[2]2.2_RebasedTargets_Monetised'!AL108</f>
        <v>0</v>
      </c>
      <c r="AC95" s="512">
        <f>'[2]2.2_RebasedTargets_Monetised'!AM108</f>
        <v>0</v>
      </c>
      <c r="AD95" s="512">
        <f>'[2]2.2_RebasedTargets_Monetised'!AN108</f>
        <v>0</v>
      </c>
      <c r="AE95" s="512">
        <f>'[2]2.2_RebasedTargets_Monetised'!AO108</f>
        <v>0</v>
      </c>
      <c r="AF95" s="513">
        <f>'[2]2.2_RebasedTargets_Monetised'!AP108</f>
        <v>0</v>
      </c>
      <c r="AG95" s="507"/>
      <c r="AH95" s="512">
        <f>'[2]2.2_RebasedTargets_Monetised'!AR108</f>
        <v>0</v>
      </c>
      <c r="AI95" s="512">
        <f>'[2]2.2_RebasedTargets_Monetised'!AS108</f>
        <v>0</v>
      </c>
      <c r="AJ95" s="512">
        <f>'[2]2.2_RebasedTargets_Monetised'!AT108</f>
        <v>0</v>
      </c>
      <c r="AK95" s="512">
        <f>'[2]2.2_RebasedTargets_Monetised'!AU108</f>
        <v>0</v>
      </c>
      <c r="AL95" s="512">
        <f>'[2]2.2_RebasedTargets_Monetised'!AV108</f>
        <v>0</v>
      </c>
      <c r="AM95" s="513">
        <f>'[2]2.2_RebasedTargets_Monetised'!AW108</f>
        <v>0</v>
      </c>
      <c r="AN95" s="507"/>
      <c r="AO95" s="512">
        <f>'[2]2.2_RebasedTargets_Monetised'!AY108</f>
        <v>0</v>
      </c>
      <c r="AP95" s="512">
        <f>'[2]2.2_RebasedTargets_Monetised'!AZ108</f>
        <v>0</v>
      </c>
      <c r="AQ95" s="512">
        <f>'[2]2.2_RebasedTargets_Monetised'!BA108</f>
        <v>0</v>
      </c>
      <c r="AR95" s="512">
        <f>'[2]2.2_RebasedTargets_Monetised'!BB108</f>
        <v>0</v>
      </c>
      <c r="AS95" s="512">
        <f>'[2]2.2_RebasedTargets_Monetised'!BC108</f>
        <v>0</v>
      </c>
      <c r="AT95" s="513">
        <f>'[2]2.2_RebasedTargets_Monetised'!BD108</f>
        <v>0</v>
      </c>
      <c r="AU95" s="507"/>
      <c r="AV95" s="512">
        <f>'[2]2.2_RebasedTargets_Monetised'!BF108</f>
        <v>0</v>
      </c>
      <c r="AW95" s="512">
        <f>'[2]2.2_RebasedTargets_Monetised'!BG108</f>
        <v>0</v>
      </c>
      <c r="AX95" s="512">
        <f>'[2]2.2_RebasedTargets_Monetised'!BH108</f>
        <v>0</v>
      </c>
      <c r="AY95" s="512">
        <f>'[2]2.2_RebasedTargets_Monetised'!BI108</f>
        <v>0</v>
      </c>
      <c r="AZ95" s="512">
        <f>'[2]2.2_RebasedTargets_Monetised'!BJ108</f>
        <v>0</v>
      </c>
      <c r="BA95" s="513">
        <f>'[2]2.2_RebasedTargets_Monetised'!BK108</f>
        <v>0</v>
      </c>
    </row>
    <row r="96" spans="1:53" ht="13.15">
      <c r="A96" s="508"/>
      <c r="B96" s="509"/>
      <c r="C96" s="510"/>
      <c r="D96" s="511"/>
      <c r="E96" s="504" t="s">
        <v>54</v>
      </c>
      <c r="F96" s="512">
        <f>'[2]2.2_RebasedTargets_Monetised'!I109</f>
        <v>21.26116221831138</v>
      </c>
      <c r="G96" s="512">
        <f>'[2]2.2_RebasedTargets_Monetised'!J109</f>
        <v>0</v>
      </c>
      <c r="H96" s="512">
        <f>'[2]2.2_RebasedTargets_Monetised'!K109</f>
        <v>0</v>
      </c>
      <c r="I96" s="512">
        <f>'[2]2.2_RebasedTargets_Monetised'!L109</f>
        <v>0</v>
      </c>
      <c r="J96" s="512">
        <f>'[2]2.2_RebasedTargets_Monetised'!M109</f>
        <v>0</v>
      </c>
      <c r="K96" s="513">
        <f>'[2]2.2_RebasedTargets_Monetised'!N109</f>
        <v>21.26116221831138</v>
      </c>
      <c r="M96" s="512">
        <f>'[2]2.2_RebasedTargets_Monetised'!S109</f>
        <v>0</v>
      </c>
      <c r="N96" s="512">
        <f>'[2]2.2_RebasedTargets_Monetised'!T109</f>
        <v>0</v>
      </c>
      <c r="O96" s="512">
        <f>'[2]2.2_RebasedTargets_Monetised'!U109</f>
        <v>0</v>
      </c>
      <c r="P96" s="512">
        <f>'[2]2.2_RebasedTargets_Monetised'!V109</f>
        <v>0</v>
      </c>
      <c r="Q96" s="512">
        <f>'[2]2.2_RebasedTargets_Monetised'!W109</f>
        <v>0</v>
      </c>
      <c r="R96" s="513">
        <f>'[2]2.2_RebasedTargets_Monetised'!X109</f>
        <v>0</v>
      </c>
      <c r="T96" s="512">
        <f>'[2]2.2_RebasedTargets_Monetised'!AC109</f>
        <v>0</v>
      </c>
      <c r="U96" s="512">
        <f>'[2]2.2_RebasedTargets_Monetised'!AD109</f>
        <v>0</v>
      </c>
      <c r="V96" s="512">
        <f>'[2]2.2_RebasedTargets_Monetised'!AE109</f>
        <v>0</v>
      </c>
      <c r="W96" s="512">
        <f>'[2]2.2_RebasedTargets_Monetised'!AF109</f>
        <v>0</v>
      </c>
      <c r="X96" s="512">
        <f>'[2]2.2_RebasedTargets_Monetised'!AG109</f>
        <v>0</v>
      </c>
      <c r="Y96" s="513">
        <f>'[2]2.2_RebasedTargets_Monetised'!AH109</f>
        <v>0</v>
      </c>
      <c r="AA96" s="512">
        <f>'[2]2.2_RebasedTargets_Monetised'!AK109</f>
        <v>0</v>
      </c>
      <c r="AB96" s="512">
        <f>'[2]2.2_RebasedTargets_Monetised'!AL109</f>
        <v>0</v>
      </c>
      <c r="AC96" s="512">
        <f>'[2]2.2_RebasedTargets_Monetised'!AM109</f>
        <v>0</v>
      </c>
      <c r="AD96" s="512">
        <f>'[2]2.2_RebasedTargets_Monetised'!AN109</f>
        <v>0</v>
      </c>
      <c r="AE96" s="512">
        <f>'[2]2.2_RebasedTargets_Monetised'!AO109</f>
        <v>0</v>
      </c>
      <c r="AF96" s="513">
        <f>'[2]2.2_RebasedTargets_Monetised'!AP109</f>
        <v>0</v>
      </c>
      <c r="AG96" s="507"/>
      <c r="AH96" s="512">
        <f>'[2]2.2_RebasedTargets_Monetised'!AR109</f>
        <v>0</v>
      </c>
      <c r="AI96" s="512">
        <f>'[2]2.2_RebasedTargets_Monetised'!AS109</f>
        <v>0</v>
      </c>
      <c r="AJ96" s="512">
        <f>'[2]2.2_RebasedTargets_Monetised'!AT109</f>
        <v>0</v>
      </c>
      <c r="AK96" s="512">
        <f>'[2]2.2_RebasedTargets_Monetised'!AU109</f>
        <v>0</v>
      </c>
      <c r="AL96" s="512">
        <f>'[2]2.2_RebasedTargets_Monetised'!AV109</f>
        <v>0</v>
      </c>
      <c r="AM96" s="513">
        <f>'[2]2.2_RebasedTargets_Monetised'!AW109</f>
        <v>0</v>
      </c>
      <c r="AN96" s="507"/>
      <c r="AO96" s="512">
        <f>'[2]2.2_RebasedTargets_Monetised'!AY109</f>
        <v>0</v>
      </c>
      <c r="AP96" s="512">
        <f>'[2]2.2_RebasedTargets_Monetised'!AZ109</f>
        <v>0</v>
      </c>
      <c r="AQ96" s="512">
        <f>'[2]2.2_RebasedTargets_Monetised'!BA109</f>
        <v>0</v>
      </c>
      <c r="AR96" s="512">
        <f>'[2]2.2_RebasedTargets_Monetised'!BB109</f>
        <v>0</v>
      </c>
      <c r="AS96" s="512">
        <f>'[2]2.2_RebasedTargets_Monetised'!BC109</f>
        <v>0</v>
      </c>
      <c r="AT96" s="513">
        <f>'[2]2.2_RebasedTargets_Monetised'!BD109</f>
        <v>0</v>
      </c>
      <c r="AU96" s="507"/>
      <c r="AV96" s="512">
        <f>'[2]2.2_RebasedTargets_Monetised'!BF109</f>
        <v>0</v>
      </c>
      <c r="AW96" s="512">
        <f>'[2]2.2_RebasedTargets_Monetised'!BG109</f>
        <v>0</v>
      </c>
      <c r="AX96" s="512">
        <f>'[2]2.2_RebasedTargets_Monetised'!BH109</f>
        <v>0</v>
      </c>
      <c r="AY96" s="512">
        <f>'[2]2.2_RebasedTargets_Monetised'!BI109</f>
        <v>0</v>
      </c>
      <c r="AZ96" s="512">
        <f>'[2]2.2_RebasedTargets_Monetised'!BJ109</f>
        <v>0</v>
      </c>
      <c r="BA96" s="513">
        <f>'[2]2.2_RebasedTargets_Monetised'!BK109</f>
        <v>0</v>
      </c>
    </row>
    <row r="97" spans="1:53" ht="13.5" thickBot="1">
      <c r="A97" s="508"/>
      <c r="B97" s="514"/>
      <c r="C97" s="515"/>
      <c r="D97" s="516"/>
      <c r="E97" s="517" t="s">
        <v>55</v>
      </c>
      <c r="F97" s="518">
        <f>'[2]2.2_RebasedTargets_Monetised'!I110</f>
        <v>19.263213173461878</v>
      </c>
      <c r="G97" s="518">
        <f>'[2]2.2_RebasedTargets_Monetised'!J110</f>
        <v>0</v>
      </c>
      <c r="H97" s="518">
        <f>'[2]2.2_RebasedTargets_Monetised'!K110</f>
        <v>0</v>
      </c>
      <c r="I97" s="518">
        <f>'[2]2.2_RebasedTargets_Monetised'!L110</f>
        <v>0</v>
      </c>
      <c r="J97" s="518">
        <f>'[2]2.2_RebasedTargets_Monetised'!M110</f>
        <v>0</v>
      </c>
      <c r="K97" s="519">
        <f>'[2]2.2_RebasedTargets_Monetised'!N110</f>
        <v>19.263213173461878</v>
      </c>
      <c r="M97" s="518">
        <f>'[2]2.2_RebasedTargets_Monetised'!S110</f>
        <v>217.98724858229809</v>
      </c>
      <c r="N97" s="518">
        <f>'[2]2.2_RebasedTargets_Monetised'!T110</f>
        <v>0</v>
      </c>
      <c r="O97" s="518">
        <f>'[2]2.2_RebasedTargets_Monetised'!U110</f>
        <v>7.9331389669831225</v>
      </c>
      <c r="P97" s="518">
        <f>'[2]2.2_RebasedTargets_Monetised'!V110</f>
        <v>0</v>
      </c>
      <c r="Q97" s="518">
        <f>'[2]2.2_RebasedTargets_Monetised'!W110</f>
        <v>0</v>
      </c>
      <c r="R97" s="519">
        <f>'[2]2.2_RebasedTargets_Monetised'!X110</f>
        <v>210.05410961531499</v>
      </c>
      <c r="T97" s="518">
        <f>'[2]2.2_RebasedTargets_Monetised'!AC110</f>
        <v>438.08987239043574</v>
      </c>
      <c r="U97" s="518">
        <f>'[2]2.2_RebasedTargets_Monetised'!AD110</f>
        <v>0</v>
      </c>
      <c r="V97" s="518">
        <f>'[2]2.2_RebasedTargets_Monetised'!AE110</f>
        <v>0</v>
      </c>
      <c r="W97" s="518">
        <f>'[2]2.2_RebasedTargets_Monetised'!AF110</f>
        <v>0</v>
      </c>
      <c r="X97" s="518">
        <f>'[2]2.2_RebasedTargets_Monetised'!AG110</f>
        <v>0</v>
      </c>
      <c r="Y97" s="519">
        <f>'[2]2.2_RebasedTargets_Monetised'!AH110</f>
        <v>438.08987239043574</v>
      </c>
      <c r="AA97" s="518">
        <f>'[2]2.2_RebasedTargets_Monetised'!AK110</f>
        <v>-220.10262380813765</v>
      </c>
      <c r="AB97" s="518">
        <f>'[2]2.2_RebasedTargets_Monetised'!AL110</f>
        <v>0</v>
      </c>
      <c r="AC97" s="518">
        <f>'[2]2.2_RebasedTargets_Monetised'!AM110</f>
        <v>7.9331389669831225</v>
      </c>
      <c r="AD97" s="518">
        <f>'[2]2.2_RebasedTargets_Monetised'!AN110</f>
        <v>0</v>
      </c>
      <c r="AE97" s="518">
        <f>'[2]2.2_RebasedTargets_Monetised'!AO110</f>
        <v>0</v>
      </c>
      <c r="AF97" s="519">
        <f>'[2]2.2_RebasedTargets_Monetised'!AP110</f>
        <v>-228.03576277512076</v>
      </c>
      <c r="AG97" s="507"/>
      <c r="AH97" s="518">
        <f>'[2]2.2_RebasedTargets_Monetised'!AR110</f>
        <v>-220.10262380813765</v>
      </c>
      <c r="AI97" s="518">
        <f>'[2]2.2_RebasedTargets_Monetised'!AS110</f>
        <v>0</v>
      </c>
      <c r="AJ97" s="518">
        <f>'[2]2.2_RebasedTargets_Monetised'!AT110</f>
        <v>7.9331389669831225</v>
      </c>
      <c r="AK97" s="518">
        <f>'[2]2.2_RebasedTargets_Monetised'!AU110</f>
        <v>0</v>
      </c>
      <c r="AL97" s="518">
        <f>'[2]2.2_RebasedTargets_Monetised'!AV110</f>
        <v>0</v>
      </c>
      <c r="AM97" s="519">
        <f>'[2]2.2_RebasedTargets_Monetised'!AW110</f>
        <v>-228.03576277512076</v>
      </c>
      <c r="AN97" s="507"/>
      <c r="AO97" s="518">
        <f>'[2]2.2_RebasedTargets_Monetised'!AY110</f>
        <v>0</v>
      </c>
      <c r="AP97" s="518">
        <f>'[2]2.2_RebasedTargets_Monetised'!AZ110</f>
        <v>0</v>
      </c>
      <c r="AQ97" s="518">
        <f>'[2]2.2_RebasedTargets_Monetised'!BA110</f>
        <v>0</v>
      </c>
      <c r="AR97" s="518">
        <f>'[2]2.2_RebasedTargets_Monetised'!BB110</f>
        <v>0</v>
      </c>
      <c r="AS97" s="518">
        <f>'[2]2.2_RebasedTargets_Monetised'!BC110</f>
        <v>0</v>
      </c>
      <c r="AT97" s="519">
        <f>'[2]2.2_RebasedTargets_Monetised'!BD110</f>
        <v>0</v>
      </c>
      <c r="AU97" s="507"/>
      <c r="AV97" s="518">
        <f>'[2]2.2_RebasedTargets_Monetised'!BF110</f>
        <v>0</v>
      </c>
      <c r="AW97" s="518">
        <f>'[2]2.2_RebasedTargets_Monetised'!BG110</f>
        <v>0</v>
      </c>
      <c r="AX97" s="518">
        <f>'[2]2.2_RebasedTargets_Monetised'!BH110</f>
        <v>0</v>
      </c>
      <c r="AY97" s="518">
        <f>'[2]2.2_RebasedTargets_Monetised'!BI110</f>
        <v>0</v>
      </c>
      <c r="AZ97" s="518">
        <f>'[2]2.2_RebasedTargets_Monetised'!BJ110</f>
        <v>0</v>
      </c>
      <c r="BA97" s="519">
        <f>'[2]2.2_RebasedTargets_Monetised'!BK110</f>
        <v>0</v>
      </c>
    </row>
    <row r="98" spans="1:53" ht="25.5">
      <c r="A98" s="520" t="s">
        <v>9</v>
      </c>
      <c r="B98" s="501">
        <v>14</v>
      </c>
      <c r="C98" s="502" t="s">
        <v>32</v>
      </c>
      <c r="D98" s="503" t="s">
        <v>58</v>
      </c>
      <c r="E98" s="521" t="s">
        <v>52</v>
      </c>
      <c r="F98" s="505">
        <f>'[2]2.2_RebasedTargets_Monetised'!I111</f>
        <v>1571.1328544671919</v>
      </c>
      <c r="G98" s="505">
        <f>'[2]2.2_RebasedTargets_Monetised'!J111</f>
        <v>0</v>
      </c>
      <c r="H98" s="505">
        <f>'[2]2.2_RebasedTargets_Monetised'!K111</f>
        <v>0</v>
      </c>
      <c r="I98" s="505">
        <f>'[2]2.2_RebasedTargets_Monetised'!L111</f>
        <v>0</v>
      </c>
      <c r="J98" s="505">
        <f>'[2]2.2_RebasedTargets_Monetised'!M111</f>
        <v>0</v>
      </c>
      <c r="K98" s="506">
        <f>'[2]2.2_RebasedTargets_Monetised'!N111</f>
        <v>1571.1328544671919</v>
      </c>
      <c r="M98" s="505">
        <f>'[2]2.2_RebasedTargets_Monetised'!S111</f>
        <v>0</v>
      </c>
      <c r="N98" s="505">
        <f>'[2]2.2_RebasedTargets_Monetised'!T111</f>
        <v>0</v>
      </c>
      <c r="O98" s="505">
        <f>'[2]2.2_RebasedTargets_Monetised'!U111</f>
        <v>0</v>
      </c>
      <c r="P98" s="505">
        <f>'[2]2.2_RebasedTargets_Monetised'!V111</f>
        <v>0</v>
      </c>
      <c r="Q98" s="505">
        <f>'[2]2.2_RebasedTargets_Monetised'!W111</f>
        <v>0</v>
      </c>
      <c r="R98" s="506">
        <f>'[2]2.2_RebasedTargets_Monetised'!X111</f>
        <v>0</v>
      </c>
      <c r="T98" s="505">
        <f>'[2]2.2_RebasedTargets_Monetised'!AC111</f>
        <v>0</v>
      </c>
      <c r="U98" s="505">
        <f>'[2]2.2_RebasedTargets_Monetised'!AD111</f>
        <v>0</v>
      </c>
      <c r="V98" s="505">
        <f>'[2]2.2_RebasedTargets_Monetised'!AE111</f>
        <v>0</v>
      </c>
      <c r="W98" s="505">
        <f>'[2]2.2_RebasedTargets_Monetised'!AF111</f>
        <v>0</v>
      </c>
      <c r="X98" s="505">
        <f>'[2]2.2_RebasedTargets_Monetised'!AG111</f>
        <v>0</v>
      </c>
      <c r="Y98" s="506">
        <f>'[2]2.2_RebasedTargets_Monetised'!AH111</f>
        <v>0</v>
      </c>
      <c r="AA98" s="505">
        <f>'[2]2.2_RebasedTargets_Monetised'!AK111</f>
        <v>0</v>
      </c>
      <c r="AB98" s="505">
        <f>'[2]2.2_RebasedTargets_Monetised'!AL111</f>
        <v>0</v>
      </c>
      <c r="AC98" s="505">
        <f>'[2]2.2_RebasedTargets_Monetised'!AM111</f>
        <v>0</v>
      </c>
      <c r="AD98" s="505">
        <f>'[2]2.2_RebasedTargets_Monetised'!AN111</f>
        <v>0</v>
      </c>
      <c r="AE98" s="505">
        <f>'[2]2.2_RebasedTargets_Monetised'!AO111</f>
        <v>0</v>
      </c>
      <c r="AF98" s="506">
        <f>'[2]2.2_RebasedTargets_Monetised'!AP111</f>
        <v>0</v>
      </c>
      <c r="AG98" s="507"/>
      <c r="AH98" s="505">
        <f>'[2]2.2_RebasedTargets_Monetised'!AR111</f>
        <v>0</v>
      </c>
      <c r="AI98" s="505">
        <f>'[2]2.2_RebasedTargets_Monetised'!AS111</f>
        <v>0</v>
      </c>
      <c r="AJ98" s="505">
        <f>'[2]2.2_RebasedTargets_Monetised'!AT111</f>
        <v>0</v>
      </c>
      <c r="AK98" s="505">
        <f>'[2]2.2_RebasedTargets_Monetised'!AU111</f>
        <v>0</v>
      </c>
      <c r="AL98" s="505">
        <f>'[2]2.2_RebasedTargets_Monetised'!AV111</f>
        <v>0</v>
      </c>
      <c r="AM98" s="506">
        <f>'[2]2.2_RebasedTargets_Monetised'!AW111</f>
        <v>0</v>
      </c>
      <c r="AN98" s="507"/>
      <c r="AO98" s="505">
        <f>'[2]2.2_RebasedTargets_Monetised'!AY111</f>
        <v>0</v>
      </c>
      <c r="AP98" s="505">
        <f>'[2]2.2_RebasedTargets_Monetised'!AZ111</f>
        <v>0</v>
      </c>
      <c r="AQ98" s="505">
        <f>'[2]2.2_RebasedTargets_Monetised'!BA111</f>
        <v>0</v>
      </c>
      <c r="AR98" s="505">
        <f>'[2]2.2_RebasedTargets_Monetised'!BB111</f>
        <v>0</v>
      </c>
      <c r="AS98" s="505">
        <f>'[2]2.2_RebasedTargets_Monetised'!BC111</f>
        <v>0</v>
      </c>
      <c r="AT98" s="506">
        <f>'[2]2.2_RebasedTargets_Monetised'!BD111</f>
        <v>0</v>
      </c>
      <c r="AU98" s="507"/>
      <c r="AV98" s="505">
        <f>'[2]2.2_RebasedTargets_Monetised'!BF111</f>
        <v>0</v>
      </c>
      <c r="AW98" s="505">
        <f>'[2]2.2_RebasedTargets_Monetised'!BG111</f>
        <v>0</v>
      </c>
      <c r="AX98" s="505">
        <f>'[2]2.2_RebasedTargets_Monetised'!BH111</f>
        <v>0</v>
      </c>
      <c r="AY98" s="505">
        <f>'[2]2.2_RebasedTargets_Monetised'!BI111</f>
        <v>0</v>
      </c>
      <c r="AZ98" s="505">
        <f>'[2]2.2_RebasedTargets_Monetised'!BJ111</f>
        <v>0</v>
      </c>
      <c r="BA98" s="506">
        <f>'[2]2.2_RebasedTargets_Monetised'!BK111</f>
        <v>0</v>
      </c>
    </row>
    <row r="99" spans="1:53" ht="13.15">
      <c r="A99" s="508"/>
      <c r="B99" s="509"/>
      <c r="C99" s="510"/>
      <c r="D99" s="511"/>
      <c r="E99" s="504" t="s">
        <v>53</v>
      </c>
      <c r="F99" s="512">
        <f>'[2]2.2_RebasedTargets_Monetised'!I112</f>
        <v>0</v>
      </c>
      <c r="G99" s="512">
        <f>'[2]2.2_RebasedTargets_Monetised'!J112</f>
        <v>0</v>
      </c>
      <c r="H99" s="512">
        <f>'[2]2.2_RebasedTargets_Monetised'!K112</f>
        <v>0</v>
      </c>
      <c r="I99" s="512">
        <f>'[2]2.2_RebasedTargets_Monetised'!L112</f>
        <v>0</v>
      </c>
      <c r="J99" s="512">
        <f>'[2]2.2_RebasedTargets_Monetised'!M112</f>
        <v>0</v>
      </c>
      <c r="K99" s="513">
        <f>'[2]2.2_RebasedTargets_Monetised'!N112</f>
        <v>0</v>
      </c>
      <c r="M99" s="512">
        <f>'[2]2.2_RebasedTargets_Monetised'!S112</f>
        <v>0</v>
      </c>
      <c r="N99" s="512">
        <f>'[2]2.2_RebasedTargets_Monetised'!T112</f>
        <v>0</v>
      </c>
      <c r="O99" s="512">
        <f>'[2]2.2_RebasedTargets_Monetised'!U112</f>
        <v>0</v>
      </c>
      <c r="P99" s="512">
        <f>'[2]2.2_RebasedTargets_Monetised'!V112</f>
        <v>0</v>
      </c>
      <c r="Q99" s="512">
        <f>'[2]2.2_RebasedTargets_Monetised'!W112</f>
        <v>0</v>
      </c>
      <c r="R99" s="513">
        <f>'[2]2.2_RebasedTargets_Monetised'!X112</f>
        <v>0</v>
      </c>
      <c r="T99" s="512">
        <f>'[2]2.2_RebasedTargets_Monetised'!AC112</f>
        <v>0</v>
      </c>
      <c r="U99" s="512">
        <f>'[2]2.2_RebasedTargets_Monetised'!AD112</f>
        <v>0</v>
      </c>
      <c r="V99" s="512">
        <f>'[2]2.2_RebasedTargets_Monetised'!AE112</f>
        <v>0</v>
      </c>
      <c r="W99" s="512">
        <f>'[2]2.2_RebasedTargets_Monetised'!AF112</f>
        <v>0</v>
      </c>
      <c r="X99" s="512">
        <f>'[2]2.2_RebasedTargets_Monetised'!AG112</f>
        <v>0</v>
      </c>
      <c r="Y99" s="513">
        <f>'[2]2.2_RebasedTargets_Monetised'!AH112</f>
        <v>0</v>
      </c>
      <c r="AA99" s="512">
        <f>'[2]2.2_RebasedTargets_Monetised'!AK112</f>
        <v>0</v>
      </c>
      <c r="AB99" s="512">
        <f>'[2]2.2_RebasedTargets_Monetised'!AL112</f>
        <v>0</v>
      </c>
      <c r="AC99" s="512">
        <f>'[2]2.2_RebasedTargets_Monetised'!AM112</f>
        <v>0</v>
      </c>
      <c r="AD99" s="512">
        <f>'[2]2.2_RebasedTargets_Monetised'!AN112</f>
        <v>0</v>
      </c>
      <c r="AE99" s="512">
        <f>'[2]2.2_RebasedTargets_Monetised'!AO112</f>
        <v>0</v>
      </c>
      <c r="AF99" s="513">
        <f>'[2]2.2_RebasedTargets_Monetised'!AP112</f>
        <v>0</v>
      </c>
      <c r="AG99" s="507"/>
      <c r="AH99" s="512">
        <f>'[2]2.2_RebasedTargets_Monetised'!AR112</f>
        <v>0</v>
      </c>
      <c r="AI99" s="512">
        <f>'[2]2.2_RebasedTargets_Monetised'!AS112</f>
        <v>0</v>
      </c>
      <c r="AJ99" s="512">
        <f>'[2]2.2_RebasedTargets_Monetised'!AT112</f>
        <v>0</v>
      </c>
      <c r="AK99" s="512">
        <f>'[2]2.2_RebasedTargets_Monetised'!AU112</f>
        <v>0</v>
      </c>
      <c r="AL99" s="512">
        <f>'[2]2.2_RebasedTargets_Monetised'!AV112</f>
        <v>0</v>
      </c>
      <c r="AM99" s="513">
        <f>'[2]2.2_RebasedTargets_Monetised'!AW112</f>
        <v>0</v>
      </c>
      <c r="AN99" s="507"/>
      <c r="AO99" s="512">
        <f>'[2]2.2_RebasedTargets_Monetised'!AY112</f>
        <v>0</v>
      </c>
      <c r="AP99" s="512">
        <f>'[2]2.2_RebasedTargets_Monetised'!AZ112</f>
        <v>0</v>
      </c>
      <c r="AQ99" s="512">
        <f>'[2]2.2_RebasedTargets_Monetised'!BA112</f>
        <v>0</v>
      </c>
      <c r="AR99" s="512">
        <f>'[2]2.2_RebasedTargets_Monetised'!BB112</f>
        <v>0</v>
      </c>
      <c r="AS99" s="512">
        <f>'[2]2.2_RebasedTargets_Monetised'!BC112</f>
        <v>0</v>
      </c>
      <c r="AT99" s="513">
        <f>'[2]2.2_RebasedTargets_Monetised'!BD112</f>
        <v>0</v>
      </c>
      <c r="AU99" s="507"/>
      <c r="AV99" s="512">
        <f>'[2]2.2_RebasedTargets_Monetised'!BF112</f>
        <v>0</v>
      </c>
      <c r="AW99" s="512">
        <f>'[2]2.2_RebasedTargets_Monetised'!BG112</f>
        <v>0</v>
      </c>
      <c r="AX99" s="512">
        <f>'[2]2.2_RebasedTargets_Monetised'!BH112</f>
        <v>0</v>
      </c>
      <c r="AY99" s="512">
        <f>'[2]2.2_RebasedTargets_Monetised'!BI112</f>
        <v>0</v>
      </c>
      <c r="AZ99" s="512">
        <f>'[2]2.2_RebasedTargets_Monetised'!BJ112</f>
        <v>0</v>
      </c>
      <c r="BA99" s="513">
        <f>'[2]2.2_RebasedTargets_Monetised'!BK112</f>
        <v>0</v>
      </c>
    </row>
    <row r="100" spans="1:53" ht="13.15">
      <c r="A100" s="508"/>
      <c r="B100" s="509"/>
      <c r="C100" s="510"/>
      <c r="D100" s="511"/>
      <c r="E100" s="504" t="s">
        <v>54</v>
      </c>
      <c r="F100" s="512">
        <f>'[2]2.2_RebasedTargets_Monetised'!I113</f>
        <v>0</v>
      </c>
      <c r="G100" s="512">
        <f>'[2]2.2_RebasedTargets_Monetised'!J113</f>
        <v>0</v>
      </c>
      <c r="H100" s="512">
        <f>'[2]2.2_RebasedTargets_Monetised'!K113</f>
        <v>0</v>
      </c>
      <c r="I100" s="512">
        <f>'[2]2.2_RebasedTargets_Monetised'!L113</f>
        <v>0</v>
      </c>
      <c r="J100" s="512">
        <f>'[2]2.2_RebasedTargets_Monetised'!M113</f>
        <v>0</v>
      </c>
      <c r="K100" s="513">
        <f>'[2]2.2_RebasedTargets_Monetised'!N113</f>
        <v>0</v>
      </c>
      <c r="M100" s="512">
        <f>'[2]2.2_RebasedTargets_Monetised'!S113</f>
        <v>136.98928188036186</v>
      </c>
      <c r="N100" s="512">
        <f>'[2]2.2_RebasedTargets_Monetised'!T113</f>
        <v>0</v>
      </c>
      <c r="O100" s="512">
        <f>'[2]2.2_RebasedTargets_Monetised'!U113</f>
        <v>0</v>
      </c>
      <c r="P100" s="512">
        <f>'[2]2.2_RebasedTargets_Monetised'!V113</f>
        <v>0</v>
      </c>
      <c r="Q100" s="512">
        <f>'[2]2.2_RebasedTargets_Monetised'!W113</f>
        <v>0</v>
      </c>
      <c r="R100" s="513">
        <f>'[2]2.2_RebasedTargets_Monetised'!X113</f>
        <v>136.98928188036186</v>
      </c>
      <c r="T100" s="512">
        <f>'[2]2.2_RebasedTargets_Monetised'!AC113</f>
        <v>1637.5029818969399</v>
      </c>
      <c r="U100" s="512">
        <f>'[2]2.2_RebasedTargets_Monetised'!AD113</f>
        <v>0</v>
      </c>
      <c r="V100" s="512">
        <f>'[2]2.2_RebasedTargets_Monetised'!AE113</f>
        <v>0</v>
      </c>
      <c r="W100" s="512">
        <f>'[2]2.2_RebasedTargets_Monetised'!AF113</f>
        <v>0</v>
      </c>
      <c r="X100" s="512">
        <f>'[2]2.2_RebasedTargets_Monetised'!AG113</f>
        <v>0</v>
      </c>
      <c r="Y100" s="513">
        <f>'[2]2.2_RebasedTargets_Monetised'!AH113</f>
        <v>1637.5029818969399</v>
      </c>
      <c r="AA100" s="512">
        <f>'[2]2.2_RebasedTargets_Monetised'!AK113</f>
        <v>-1500.513700016578</v>
      </c>
      <c r="AB100" s="512">
        <f>'[2]2.2_RebasedTargets_Monetised'!AL113</f>
        <v>0</v>
      </c>
      <c r="AC100" s="512">
        <f>'[2]2.2_RebasedTargets_Monetised'!AM113</f>
        <v>0</v>
      </c>
      <c r="AD100" s="512">
        <f>'[2]2.2_RebasedTargets_Monetised'!AN113</f>
        <v>0</v>
      </c>
      <c r="AE100" s="512">
        <f>'[2]2.2_RebasedTargets_Monetised'!AO113</f>
        <v>0</v>
      </c>
      <c r="AF100" s="513">
        <f>'[2]2.2_RebasedTargets_Monetised'!AP113</f>
        <v>-1500.513700016578</v>
      </c>
      <c r="AG100" s="507"/>
      <c r="AH100" s="512">
        <f>'[2]2.2_RebasedTargets_Monetised'!AR113</f>
        <v>0</v>
      </c>
      <c r="AI100" s="512">
        <f>'[2]2.2_RebasedTargets_Monetised'!AS113</f>
        <v>0</v>
      </c>
      <c r="AJ100" s="512">
        <f>'[2]2.2_RebasedTargets_Monetised'!AT113</f>
        <v>0</v>
      </c>
      <c r="AK100" s="512">
        <f>'[2]2.2_RebasedTargets_Monetised'!AU113</f>
        <v>0</v>
      </c>
      <c r="AL100" s="512">
        <f>'[2]2.2_RebasedTargets_Monetised'!AV113</f>
        <v>0</v>
      </c>
      <c r="AM100" s="513">
        <f>'[2]2.2_RebasedTargets_Monetised'!AW113</f>
        <v>0</v>
      </c>
      <c r="AN100" s="507"/>
      <c r="AO100" s="512">
        <f>'[2]2.2_RebasedTargets_Monetised'!AY113</f>
        <v>-1500.513700016578</v>
      </c>
      <c r="AP100" s="512">
        <f>'[2]2.2_RebasedTargets_Monetised'!AZ113</f>
        <v>0</v>
      </c>
      <c r="AQ100" s="512">
        <f>'[2]2.2_RebasedTargets_Monetised'!BA113</f>
        <v>0</v>
      </c>
      <c r="AR100" s="512">
        <f>'[2]2.2_RebasedTargets_Monetised'!BB113</f>
        <v>0</v>
      </c>
      <c r="AS100" s="512">
        <f>'[2]2.2_RebasedTargets_Monetised'!BC113</f>
        <v>0</v>
      </c>
      <c r="AT100" s="513">
        <f>'[2]2.2_RebasedTargets_Monetised'!BD113</f>
        <v>-1500.513700016578</v>
      </c>
      <c r="AU100" s="507"/>
      <c r="AV100" s="512">
        <f>'[2]2.2_RebasedTargets_Monetised'!BF113</f>
        <v>0</v>
      </c>
      <c r="AW100" s="512">
        <f>'[2]2.2_RebasedTargets_Monetised'!BG113</f>
        <v>0</v>
      </c>
      <c r="AX100" s="512">
        <f>'[2]2.2_RebasedTargets_Monetised'!BH113</f>
        <v>0</v>
      </c>
      <c r="AY100" s="512">
        <f>'[2]2.2_RebasedTargets_Monetised'!BI113</f>
        <v>0</v>
      </c>
      <c r="AZ100" s="512">
        <f>'[2]2.2_RebasedTargets_Monetised'!BJ113</f>
        <v>0</v>
      </c>
      <c r="BA100" s="513">
        <f>'[2]2.2_RebasedTargets_Monetised'!BK113</f>
        <v>0</v>
      </c>
    </row>
    <row r="101" spans="1:53" ht="13.5" thickBot="1">
      <c r="A101" s="508"/>
      <c r="B101" s="514"/>
      <c r="C101" s="515"/>
      <c r="D101" s="516"/>
      <c r="E101" s="517" t="s">
        <v>55</v>
      </c>
      <c r="F101" s="518">
        <f>'[2]2.2_RebasedTargets_Monetised'!I114</f>
        <v>418.88067056246143</v>
      </c>
      <c r="G101" s="518">
        <f>'[2]2.2_RebasedTargets_Monetised'!J114</f>
        <v>318.46685701291841</v>
      </c>
      <c r="H101" s="518">
        <f>'[2]2.2_RebasedTargets_Monetised'!K114</f>
        <v>0</v>
      </c>
      <c r="I101" s="518">
        <f>'[2]2.2_RebasedTargets_Monetised'!L114</f>
        <v>0</v>
      </c>
      <c r="J101" s="518">
        <f>'[2]2.2_RebasedTargets_Monetised'!M114</f>
        <v>0</v>
      </c>
      <c r="K101" s="519">
        <f>'[2]2.2_RebasedTargets_Monetised'!N114</f>
        <v>100.41381354954299</v>
      </c>
      <c r="M101" s="518">
        <f>'[2]2.2_RebasedTargets_Monetised'!S114</f>
        <v>12061.79446724208</v>
      </c>
      <c r="N101" s="518">
        <f>'[2]2.2_RebasedTargets_Monetised'!T114</f>
        <v>0</v>
      </c>
      <c r="O101" s="518">
        <f>'[2]2.2_RebasedTargets_Monetised'!U114</f>
        <v>0</v>
      </c>
      <c r="P101" s="518">
        <f>'[2]2.2_RebasedTargets_Monetised'!V114</f>
        <v>0</v>
      </c>
      <c r="Q101" s="518">
        <f>'[2]2.2_RebasedTargets_Monetised'!W114</f>
        <v>0</v>
      </c>
      <c r="R101" s="519">
        <f>'[2]2.2_RebasedTargets_Monetised'!X114</f>
        <v>12061.79446724208</v>
      </c>
      <c r="T101" s="518">
        <f>'[2]2.2_RebasedTargets_Monetised'!AC114</f>
        <v>12061.79446724208</v>
      </c>
      <c r="U101" s="518">
        <f>'[2]2.2_RebasedTargets_Monetised'!AD114</f>
        <v>0</v>
      </c>
      <c r="V101" s="518">
        <f>'[2]2.2_RebasedTargets_Monetised'!AE114</f>
        <v>0</v>
      </c>
      <c r="W101" s="518">
        <f>'[2]2.2_RebasedTargets_Monetised'!AF114</f>
        <v>0</v>
      </c>
      <c r="X101" s="518">
        <f>'[2]2.2_RebasedTargets_Monetised'!AG114</f>
        <v>0</v>
      </c>
      <c r="Y101" s="519">
        <f>'[2]2.2_RebasedTargets_Monetised'!AH114</f>
        <v>12061.79446724208</v>
      </c>
      <c r="AA101" s="518">
        <f>'[2]2.2_RebasedTargets_Monetised'!AK114</f>
        <v>0</v>
      </c>
      <c r="AB101" s="518">
        <f>'[2]2.2_RebasedTargets_Monetised'!AL114</f>
        <v>0</v>
      </c>
      <c r="AC101" s="518">
        <f>'[2]2.2_RebasedTargets_Monetised'!AM114</f>
        <v>0</v>
      </c>
      <c r="AD101" s="518">
        <f>'[2]2.2_RebasedTargets_Monetised'!AN114</f>
        <v>0</v>
      </c>
      <c r="AE101" s="518">
        <f>'[2]2.2_RebasedTargets_Monetised'!AO114</f>
        <v>0</v>
      </c>
      <c r="AF101" s="519">
        <f>'[2]2.2_RebasedTargets_Monetised'!AP114</f>
        <v>0</v>
      </c>
      <c r="AG101" s="507"/>
      <c r="AH101" s="518">
        <f>'[2]2.2_RebasedTargets_Monetised'!AR114</f>
        <v>0</v>
      </c>
      <c r="AI101" s="518">
        <f>'[2]2.2_RebasedTargets_Monetised'!AS114</f>
        <v>0</v>
      </c>
      <c r="AJ101" s="518">
        <f>'[2]2.2_RebasedTargets_Monetised'!AT114</f>
        <v>0</v>
      </c>
      <c r="AK101" s="518">
        <f>'[2]2.2_RebasedTargets_Monetised'!AU114</f>
        <v>0</v>
      </c>
      <c r="AL101" s="518">
        <f>'[2]2.2_RebasedTargets_Monetised'!AV114</f>
        <v>0</v>
      </c>
      <c r="AM101" s="519">
        <f>'[2]2.2_RebasedTargets_Monetised'!AW114</f>
        <v>0</v>
      </c>
      <c r="AN101" s="507"/>
      <c r="AO101" s="518">
        <f>'[2]2.2_RebasedTargets_Monetised'!AY114</f>
        <v>0</v>
      </c>
      <c r="AP101" s="518">
        <f>'[2]2.2_RebasedTargets_Monetised'!AZ114</f>
        <v>0</v>
      </c>
      <c r="AQ101" s="518">
        <f>'[2]2.2_RebasedTargets_Monetised'!BA114</f>
        <v>0</v>
      </c>
      <c r="AR101" s="518">
        <f>'[2]2.2_RebasedTargets_Monetised'!BB114</f>
        <v>0</v>
      </c>
      <c r="AS101" s="518">
        <f>'[2]2.2_RebasedTargets_Monetised'!BC114</f>
        <v>0</v>
      </c>
      <c r="AT101" s="519">
        <f>'[2]2.2_RebasedTargets_Monetised'!BD114</f>
        <v>0</v>
      </c>
      <c r="AU101" s="507"/>
      <c r="AV101" s="518">
        <f>'[2]2.2_RebasedTargets_Monetised'!BF114</f>
        <v>0</v>
      </c>
      <c r="AW101" s="518">
        <f>'[2]2.2_RebasedTargets_Monetised'!BG114</f>
        <v>0</v>
      </c>
      <c r="AX101" s="518">
        <f>'[2]2.2_RebasedTargets_Monetised'!BH114</f>
        <v>0</v>
      </c>
      <c r="AY101" s="518">
        <f>'[2]2.2_RebasedTargets_Monetised'!BI114</f>
        <v>0</v>
      </c>
      <c r="AZ101" s="518">
        <f>'[2]2.2_RebasedTargets_Monetised'!BJ114</f>
        <v>0</v>
      </c>
      <c r="BA101" s="519">
        <f>'[2]2.2_RebasedTargets_Monetised'!BK114</f>
        <v>0</v>
      </c>
    </row>
    <row r="102" spans="1:53" ht="25.5">
      <c r="A102" s="520" t="s">
        <v>9</v>
      </c>
      <c r="B102" s="501">
        <v>4</v>
      </c>
      <c r="C102" s="502" t="s">
        <v>33</v>
      </c>
      <c r="D102" s="503" t="s">
        <v>58</v>
      </c>
      <c r="E102" s="521" t="s">
        <v>52</v>
      </c>
      <c r="F102" s="505">
        <f>'[2]2.2_RebasedTargets_Monetised'!I115</f>
        <v>235.36830355915231</v>
      </c>
      <c r="G102" s="505">
        <f>'[2]2.2_RebasedTargets_Monetised'!J115</f>
        <v>0</v>
      </c>
      <c r="H102" s="505">
        <f>'[2]2.2_RebasedTargets_Monetised'!K115</f>
        <v>0</v>
      </c>
      <c r="I102" s="505">
        <f>'[2]2.2_RebasedTargets_Monetised'!L115</f>
        <v>0</v>
      </c>
      <c r="J102" s="505">
        <f>'[2]2.2_RebasedTargets_Monetised'!M115</f>
        <v>0</v>
      </c>
      <c r="K102" s="506">
        <f>'[2]2.2_RebasedTargets_Monetised'!N115</f>
        <v>235.36830355915231</v>
      </c>
      <c r="M102" s="505">
        <f>'[2]2.2_RebasedTargets_Monetised'!S115</f>
        <v>223.5024344603915</v>
      </c>
      <c r="N102" s="505">
        <f>'[2]2.2_RebasedTargets_Monetised'!T115</f>
        <v>42.198092013544517</v>
      </c>
      <c r="O102" s="505">
        <f>'[2]2.2_RebasedTargets_Monetised'!U115</f>
        <v>0</v>
      </c>
      <c r="P102" s="505">
        <f>'[2]2.2_RebasedTargets_Monetised'!V115</f>
        <v>0</v>
      </c>
      <c r="Q102" s="505">
        <f>'[2]2.2_RebasedTargets_Monetised'!W115</f>
        <v>0</v>
      </c>
      <c r="R102" s="506">
        <f>'[2]2.2_RebasedTargets_Monetised'!X115</f>
        <v>181.30434244684699</v>
      </c>
      <c r="T102" s="505">
        <f>'[2]2.2_RebasedTargets_Monetised'!AC115</f>
        <v>642.43262998486034</v>
      </c>
      <c r="U102" s="505">
        <f>'[2]2.2_RebasedTargets_Monetised'!AD115</f>
        <v>0</v>
      </c>
      <c r="V102" s="505">
        <f>'[2]2.2_RebasedTargets_Monetised'!AE115</f>
        <v>0</v>
      </c>
      <c r="W102" s="505">
        <f>'[2]2.2_RebasedTargets_Monetised'!AF115</f>
        <v>0</v>
      </c>
      <c r="X102" s="505">
        <f>'[2]2.2_RebasedTargets_Monetised'!AG115</f>
        <v>0</v>
      </c>
      <c r="Y102" s="506">
        <f>'[2]2.2_RebasedTargets_Monetised'!AH115</f>
        <v>642.43262998486034</v>
      </c>
      <c r="AA102" s="505">
        <f>'[2]2.2_RebasedTargets_Monetised'!AK115</f>
        <v>-418.93019552446884</v>
      </c>
      <c r="AB102" s="505">
        <f>'[2]2.2_RebasedTargets_Monetised'!AL115</f>
        <v>42.198092013544517</v>
      </c>
      <c r="AC102" s="505">
        <f>'[2]2.2_RebasedTargets_Monetised'!AM115</f>
        <v>0</v>
      </c>
      <c r="AD102" s="505">
        <f>'[2]2.2_RebasedTargets_Monetised'!AN115</f>
        <v>0</v>
      </c>
      <c r="AE102" s="505">
        <f>'[2]2.2_RebasedTargets_Monetised'!AO115</f>
        <v>0</v>
      </c>
      <c r="AF102" s="506">
        <f>'[2]2.2_RebasedTargets_Monetised'!AP115</f>
        <v>-461.12828753801335</v>
      </c>
      <c r="AG102" s="507"/>
      <c r="AH102" s="505">
        <f>'[2]2.2_RebasedTargets_Monetised'!AR115</f>
        <v>-418.93019552446884</v>
      </c>
      <c r="AI102" s="505">
        <f>'[2]2.2_RebasedTargets_Monetised'!AS115</f>
        <v>42.198092013544517</v>
      </c>
      <c r="AJ102" s="505">
        <f>'[2]2.2_RebasedTargets_Monetised'!AT115</f>
        <v>0</v>
      </c>
      <c r="AK102" s="505">
        <f>'[2]2.2_RebasedTargets_Monetised'!AU115</f>
        <v>0</v>
      </c>
      <c r="AL102" s="505">
        <f>'[2]2.2_RebasedTargets_Monetised'!AV115</f>
        <v>0</v>
      </c>
      <c r="AM102" s="506">
        <f>'[2]2.2_RebasedTargets_Monetised'!AW115</f>
        <v>-461.12828753801335</v>
      </c>
      <c r="AN102" s="507"/>
      <c r="AO102" s="505">
        <f>'[2]2.2_RebasedTargets_Monetised'!AY115</f>
        <v>0</v>
      </c>
      <c r="AP102" s="505">
        <f>'[2]2.2_RebasedTargets_Monetised'!AZ115</f>
        <v>0</v>
      </c>
      <c r="AQ102" s="505">
        <f>'[2]2.2_RebasedTargets_Monetised'!BA115</f>
        <v>0</v>
      </c>
      <c r="AR102" s="505">
        <f>'[2]2.2_RebasedTargets_Monetised'!BB115</f>
        <v>0</v>
      </c>
      <c r="AS102" s="505">
        <f>'[2]2.2_RebasedTargets_Monetised'!BC115</f>
        <v>0</v>
      </c>
      <c r="AT102" s="506">
        <f>'[2]2.2_RebasedTargets_Monetised'!BD115</f>
        <v>0</v>
      </c>
      <c r="AU102" s="507"/>
      <c r="AV102" s="505">
        <f>'[2]2.2_RebasedTargets_Monetised'!BF115</f>
        <v>0</v>
      </c>
      <c r="AW102" s="505">
        <f>'[2]2.2_RebasedTargets_Monetised'!BG115</f>
        <v>0</v>
      </c>
      <c r="AX102" s="505">
        <f>'[2]2.2_RebasedTargets_Monetised'!BH115</f>
        <v>0</v>
      </c>
      <c r="AY102" s="505">
        <f>'[2]2.2_RebasedTargets_Monetised'!BI115</f>
        <v>0</v>
      </c>
      <c r="AZ102" s="505">
        <f>'[2]2.2_RebasedTargets_Monetised'!BJ115</f>
        <v>0</v>
      </c>
      <c r="BA102" s="506">
        <f>'[2]2.2_RebasedTargets_Monetised'!BK115</f>
        <v>0</v>
      </c>
    </row>
    <row r="103" spans="1:53" ht="13.15">
      <c r="A103" s="508"/>
      <c r="B103" s="509"/>
      <c r="C103" s="510"/>
      <c r="D103" s="511"/>
      <c r="E103" s="504" t="s">
        <v>53</v>
      </c>
      <c r="F103" s="512">
        <f>'[2]2.2_RebasedTargets_Monetised'!I116</f>
        <v>77.542578597392193</v>
      </c>
      <c r="G103" s="512">
        <f>'[2]2.2_RebasedTargets_Monetised'!J116</f>
        <v>0</v>
      </c>
      <c r="H103" s="512">
        <f>'[2]2.2_RebasedTargets_Monetised'!K116</f>
        <v>0</v>
      </c>
      <c r="I103" s="512">
        <f>'[2]2.2_RebasedTargets_Monetised'!L116</f>
        <v>0</v>
      </c>
      <c r="J103" s="512">
        <f>'[2]2.2_RebasedTargets_Monetised'!M116</f>
        <v>0</v>
      </c>
      <c r="K103" s="513">
        <f>'[2]2.2_RebasedTargets_Monetised'!N116</f>
        <v>77.542578597392193</v>
      </c>
      <c r="M103" s="512">
        <f>'[2]2.2_RebasedTargets_Monetised'!S116</f>
        <v>0</v>
      </c>
      <c r="N103" s="512">
        <f>'[2]2.2_RebasedTargets_Monetised'!T116</f>
        <v>0</v>
      </c>
      <c r="O103" s="512">
        <f>'[2]2.2_RebasedTargets_Monetised'!U116</f>
        <v>0</v>
      </c>
      <c r="P103" s="512">
        <f>'[2]2.2_RebasedTargets_Monetised'!V116</f>
        <v>0</v>
      </c>
      <c r="Q103" s="512">
        <f>'[2]2.2_RebasedTargets_Monetised'!W116</f>
        <v>0</v>
      </c>
      <c r="R103" s="513">
        <f>'[2]2.2_RebasedTargets_Monetised'!X116</f>
        <v>0</v>
      </c>
      <c r="T103" s="512">
        <f>'[2]2.2_RebasedTargets_Monetised'!AC116</f>
        <v>0</v>
      </c>
      <c r="U103" s="512">
        <f>'[2]2.2_RebasedTargets_Monetised'!AD116</f>
        <v>0</v>
      </c>
      <c r="V103" s="512">
        <f>'[2]2.2_RebasedTargets_Monetised'!AE116</f>
        <v>0</v>
      </c>
      <c r="W103" s="512">
        <f>'[2]2.2_RebasedTargets_Monetised'!AF116</f>
        <v>0</v>
      </c>
      <c r="X103" s="512">
        <f>'[2]2.2_RebasedTargets_Monetised'!AG116</f>
        <v>0</v>
      </c>
      <c r="Y103" s="513">
        <f>'[2]2.2_RebasedTargets_Monetised'!AH116</f>
        <v>0</v>
      </c>
      <c r="AA103" s="512">
        <f>'[2]2.2_RebasedTargets_Monetised'!AK116</f>
        <v>0</v>
      </c>
      <c r="AB103" s="512">
        <f>'[2]2.2_RebasedTargets_Monetised'!AL116</f>
        <v>0</v>
      </c>
      <c r="AC103" s="512">
        <f>'[2]2.2_RebasedTargets_Monetised'!AM116</f>
        <v>0</v>
      </c>
      <c r="AD103" s="512">
        <f>'[2]2.2_RebasedTargets_Monetised'!AN116</f>
        <v>0</v>
      </c>
      <c r="AE103" s="512">
        <f>'[2]2.2_RebasedTargets_Monetised'!AO116</f>
        <v>0</v>
      </c>
      <c r="AF103" s="513">
        <f>'[2]2.2_RebasedTargets_Monetised'!AP116</f>
        <v>0</v>
      </c>
      <c r="AG103" s="507"/>
      <c r="AH103" s="512">
        <f>'[2]2.2_RebasedTargets_Monetised'!AR116</f>
        <v>0</v>
      </c>
      <c r="AI103" s="512">
        <f>'[2]2.2_RebasedTargets_Monetised'!AS116</f>
        <v>0</v>
      </c>
      <c r="AJ103" s="512">
        <f>'[2]2.2_RebasedTargets_Monetised'!AT116</f>
        <v>0</v>
      </c>
      <c r="AK103" s="512">
        <f>'[2]2.2_RebasedTargets_Monetised'!AU116</f>
        <v>0</v>
      </c>
      <c r="AL103" s="512">
        <f>'[2]2.2_RebasedTargets_Monetised'!AV116</f>
        <v>0</v>
      </c>
      <c r="AM103" s="513">
        <f>'[2]2.2_RebasedTargets_Monetised'!AW116</f>
        <v>0</v>
      </c>
      <c r="AN103" s="507"/>
      <c r="AO103" s="512">
        <f>'[2]2.2_RebasedTargets_Monetised'!AY116</f>
        <v>0</v>
      </c>
      <c r="AP103" s="512">
        <f>'[2]2.2_RebasedTargets_Monetised'!AZ116</f>
        <v>0</v>
      </c>
      <c r="AQ103" s="512">
        <f>'[2]2.2_RebasedTargets_Monetised'!BA116</f>
        <v>0</v>
      </c>
      <c r="AR103" s="512">
        <f>'[2]2.2_RebasedTargets_Monetised'!BB116</f>
        <v>0</v>
      </c>
      <c r="AS103" s="512">
        <f>'[2]2.2_RebasedTargets_Monetised'!BC116</f>
        <v>0</v>
      </c>
      <c r="AT103" s="513">
        <f>'[2]2.2_RebasedTargets_Monetised'!BD116</f>
        <v>0</v>
      </c>
      <c r="AU103" s="507"/>
      <c r="AV103" s="512">
        <f>'[2]2.2_RebasedTargets_Monetised'!BF116</f>
        <v>0</v>
      </c>
      <c r="AW103" s="512">
        <f>'[2]2.2_RebasedTargets_Monetised'!BG116</f>
        <v>0</v>
      </c>
      <c r="AX103" s="512">
        <f>'[2]2.2_RebasedTargets_Monetised'!BH116</f>
        <v>0</v>
      </c>
      <c r="AY103" s="512">
        <f>'[2]2.2_RebasedTargets_Monetised'!BI116</f>
        <v>0</v>
      </c>
      <c r="AZ103" s="512">
        <f>'[2]2.2_RebasedTargets_Monetised'!BJ116</f>
        <v>0</v>
      </c>
      <c r="BA103" s="513">
        <f>'[2]2.2_RebasedTargets_Monetised'!BK116</f>
        <v>0</v>
      </c>
    </row>
    <row r="104" spans="1:53" ht="13.15">
      <c r="A104" s="508"/>
      <c r="B104" s="509"/>
      <c r="C104" s="510"/>
      <c r="D104" s="511"/>
      <c r="E104" s="504" t="s">
        <v>54</v>
      </c>
      <c r="F104" s="512">
        <f>'[2]2.2_RebasedTargets_Monetised'!I117</f>
        <v>0</v>
      </c>
      <c r="G104" s="512">
        <f>'[2]2.2_RebasedTargets_Monetised'!J117</f>
        <v>0</v>
      </c>
      <c r="H104" s="512">
        <f>'[2]2.2_RebasedTargets_Monetised'!K117</f>
        <v>0</v>
      </c>
      <c r="I104" s="512">
        <f>'[2]2.2_RebasedTargets_Monetised'!L117</f>
        <v>0</v>
      </c>
      <c r="J104" s="512">
        <f>'[2]2.2_RebasedTargets_Monetised'!M117</f>
        <v>0</v>
      </c>
      <c r="K104" s="513">
        <f>'[2]2.2_RebasedTargets_Monetised'!N117</f>
        <v>0</v>
      </c>
      <c r="M104" s="512">
        <f>'[2]2.2_RebasedTargets_Monetised'!S117</f>
        <v>0</v>
      </c>
      <c r="N104" s="512">
        <f>'[2]2.2_RebasedTargets_Monetised'!T117</f>
        <v>0</v>
      </c>
      <c r="O104" s="512">
        <f>'[2]2.2_RebasedTargets_Monetised'!U117</f>
        <v>0</v>
      </c>
      <c r="P104" s="512">
        <f>'[2]2.2_RebasedTargets_Monetised'!V117</f>
        <v>0</v>
      </c>
      <c r="Q104" s="512">
        <f>'[2]2.2_RebasedTargets_Monetised'!W117</f>
        <v>0</v>
      </c>
      <c r="R104" s="513">
        <f>'[2]2.2_RebasedTargets_Monetised'!X117</f>
        <v>0</v>
      </c>
      <c r="T104" s="512">
        <f>'[2]2.2_RebasedTargets_Monetised'!AC117</f>
        <v>0</v>
      </c>
      <c r="U104" s="512">
        <f>'[2]2.2_RebasedTargets_Monetised'!AD117</f>
        <v>0</v>
      </c>
      <c r="V104" s="512">
        <f>'[2]2.2_RebasedTargets_Monetised'!AE117</f>
        <v>0</v>
      </c>
      <c r="W104" s="512">
        <f>'[2]2.2_RebasedTargets_Monetised'!AF117</f>
        <v>0</v>
      </c>
      <c r="X104" s="512">
        <f>'[2]2.2_RebasedTargets_Monetised'!AG117</f>
        <v>0</v>
      </c>
      <c r="Y104" s="513">
        <f>'[2]2.2_RebasedTargets_Monetised'!AH117</f>
        <v>0</v>
      </c>
      <c r="AA104" s="512">
        <f>'[2]2.2_RebasedTargets_Monetised'!AK117</f>
        <v>0</v>
      </c>
      <c r="AB104" s="512">
        <f>'[2]2.2_RebasedTargets_Monetised'!AL117</f>
        <v>0</v>
      </c>
      <c r="AC104" s="512">
        <f>'[2]2.2_RebasedTargets_Monetised'!AM117</f>
        <v>0</v>
      </c>
      <c r="AD104" s="512">
        <f>'[2]2.2_RebasedTargets_Monetised'!AN117</f>
        <v>0</v>
      </c>
      <c r="AE104" s="512">
        <f>'[2]2.2_RebasedTargets_Monetised'!AO117</f>
        <v>0</v>
      </c>
      <c r="AF104" s="513">
        <f>'[2]2.2_RebasedTargets_Monetised'!AP117</f>
        <v>0</v>
      </c>
      <c r="AG104" s="507"/>
      <c r="AH104" s="512">
        <f>'[2]2.2_RebasedTargets_Monetised'!AR117</f>
        <v>0</v>
      </c>
      <c r="AI104" s="512">
        <f>'[2]2.2_RebasedTargets_Monetised'!AS117</f>
        <v>0</v>
      </c>
      <c r="AJ104" s="512">
        <f>'[2]2.2_RebasedTargets_Monetised'!AT117</f>
        <v>0</v>
      </c>
      <c r="AK104" s="512">
        <f>'[2]2.2_RebasedTargets_Monetised'!AU117</f>
        <v>0</v>
      </c>
      <c r="AL104" s="512">
        <f>'[2]2.2_RebasedTargets_Monetised'!AV117</f>
        <v>0</v>
      </c>
      <c r="AM104" s="513">
        <f>'[2]2.2_RebasedTargets_Monetised'!AW117</f>
        <v>0</v>
      </c>
      <c r="AN104" s="507"/>
      <c r="AO104" s="512">
        <f>'[2]2.2_RebasedTargets_Monetised'!AY117</f>
        <v>0</v>
      </c>
      <c r="AP104" s="512">
        <f>'[2]2.2_RebasedTargets_Monetised'!AZ117</f>
        <v>0</v>
      </c>
      <c r="AQ104" s="512">
        <f>'[2]2.2_RebasedTargets_Monetised'!BA117</f>
        <v>0</v>
      </c>
      <c r="AR104" s="512">
        <f>'[2]2.2_RebasedTargets_Monetised'!BB117</f>
        <v>0</v>
      </c>
      <c r="AS104" s="512">
        <f>'[2]2.2_RebasedTargets_Monetised'!BC117</f>
        <v>0</v>
      </c>
      <c r="AT104" s="513">
        <f>'[2]2.2_RebasedTargets_Monetised'!BD117</f>
        <v>0</v>
      </c>
      <c r="AU104" s="507"/>
      <c r="AV104" s="512">
        <f>'[2]2.2_RebasedTargets_Monetised'!BF117</f>
        <v>0</v>
      </c>
      <c r="AW104" s="512">
        <f>'[2]2.2_RebasedTargets_Monetised'!BG117</f>
        <v>0</v>
      </c>
      <c r="AX104" s="512">
        <f>'[2]2.2_RebasedTargets_Monetised'!BH117</f>
        <v>0</v>
      </c>
      <c r="AY104" s="512">
        <f>'[2]2.2_RebasedTargets_Monetised'!BI117</f>
        <v>0</v>
      </c>
      <c r="AZ104" s="512">
        <f>'[2]2.2_RebasedTargets_Monetised'!BJ117</f>
        <v>0</v>
      </c>
      <c r="BA104" s="513">
        <f>'[2]2.2_RebasedTargets_Monetised'!BK117</f>
        <v>0</v>
      </c>
    </row>
    <row r="105" spans="1:53" ht="13.5" thickBot="1">
      <c r="A105" s="508"/>
      <c r="B105" s="514"/>
      <c r="C105" s="515"/>
      <c r="D105" s="516"/>
      <c r="E105" s="517" t="s">
        <v>55</v>
      </c>
      <c r="F105" s="518">
        <f>'[2]2.2_RebasedTargets_Monetised'!I118</f>
        <v>229.83226055597419</v>
      </c>
      <c r="G105" s="518">
        <f>'[2]2.2_RebasedTargets_Monetised'!J118</f>
        <v>0</v>
      </c>
      <c r="H105" s="518">
        <f>'[2]2.2_RebasedTargets_Monetised'!K118</f>
        <v>0</v>
      </c>
      <c r="I105" s="518">
        <f>'[2]2.2_RebasedTargets_Monetised'!L118</f>
        <v>0</v>
      </c>
      <c r="J105" s="518">
        <f>'[2]2.2_RebasedTargets_Monetised'!M118</f>
        <v>0</v>
      </c>
      <c r="K105" s="519">
        <f>'[2]2.2_RebasedTargets_Monetised'!N118</f>
        <v>229.83226055597419</v>
      </c>
      <c r="M105" s="518">
        <f>'[2]2.2_RebasedTargets_Monetised'!S118</f>
        <v>0</v>
      </c>
      <c r="N105" s="518">
        <f>'[2]2.2_RebasedTargets_Monetised'!T118</f>
        <v>0</v>
      </c>
      <c r="O105" s="518">
        <f>'[2]2.2_RebasedTargets_Monetised'!U118</f>
        <v>0</v>
      </c>
      <c r="P105" s="518">
        <f>'[2]2.2_RebasedTargets_Monetised'!V118</f>
        <v>0</v>
      </c>
      <c r="Q105" s="518">
        <f>'[2]2.2_RebasedTargets_Monetised'!W118</f>
        <v>0</v>
      </c>
      <c r="R105" s="519">
        <f>'[2]2.2_RebasedTargets_Monetised'!X118</f>
        <v>0</v>
      </c>
      <c r="T105" s="518">
        <f>'[2]2.2_RebasedTargets_Monetised'!AC118</f>
        <v>0</v>
      </c>
      <c r="U105" s="518">
        <f>'[2]2.2_RebasedTargets_Monetised'!AD118</f>
        <v>0</v>
      </c>
      <c r="V105" s="518">
        <f>'[2]2.2_RebasedTargets_Monetised'!AE118</f>
        <v>0</v>
      </c>
      <c r="W105" s="518">
        <f>'[2]2.2_RebasedTargets_Monetised'!AF118</f>
        <v>0</v>
      </c>
      <c r="X105" s="518">
        <f>'[2]2.2_RebasedTargets_Monetised'!AG118</f>
        <v>0</v>
      </c>
      <c r="Y105" s="519">
        <f>'[2]2.2_RebasedTargets_Monetised'!AH118</f>
        <v>0</v>
      </c>
      <c r="AA105" s="518">
        <f>'[2]2.2_RebasedTargets_Monetised'!AK118</f>
        <v>0</v>
      </c>
      <c r="AB105" s="518">
        <f>'[2]2.2_RebasedTargets_Monetised'!AL118</f>
        <v>0</v>
      </c>
      <c r="AC105" s="518">
        <f>'[2]2.2_RebasedTargets_Monetised'!AM118</f>
        <v>0</v>
      </c>
      <c r="AD105" s="518">
        <f>'[2]2.2_RebasedTargets_Monetised'!AN118</f>
        <v>0</v>
      </c>
      <c r="AE105" s="518">
        <f>'[2]2.2_RebasedTargets_Monetised'!AO118</f>
        <v>0</v>
      </c>
      <c r="AF105" s="519">
        <f>'[2]2.2_RebasedTargets_Monetised'!AP118</f>
        <v>0</v>
      </c>
      <c r="AG105" s="507"/>
      <c r="AH105" s="518">
        <f>'[2]2.2_RebasedTargets_Monetised'!AR118</f>
        <v>0</v>
      </c>
      <c r="AI105" s="518">
        <f>'[2]2.2_RebasedTargets_Monetised'!AS118</f>
        <v>0</v>
      </c>
      <c r="AJ105" s="518">
        <f>'[2]2.2_RebasedTargets_Monetised'!AT118</f>
        <v>0</v>
      </c>
      <c r="AK105" s="518">
        <f>'[2]2.2_RebasedTargets_Monetised'!AU118</f>
        <v>0</v>
      </c>
      <c r="AL105" s="518">
        <f>'[2]2.2_RebasedTargets_Monetised'!AV118</f>
        <v>0</v>
      </c>
      <c r="AM105" s="519">
        <f>'[2]2.2_RebasedTargets_Monetised'!AW118</f>
        <v>0</v>
      </c>
      <c r="AN105" s="507"/>
      <c r="AO105" s="518">
        <f>'[2]2.2_RebasedTargets_Monetised'!AY118</f>
        <v>0</v>
      </c>
      <c r="AP105" s="518">
        <f>'[2]2.2_RebasedTargets_Monetised'!AZ118</f>
        <v>0</v>
      </c>
      <c r="AQ105" s="518">
        <f>'[2]2.2_RebasedTargets_Monetised'!BA118</f>
        <v>0</v>
      </c>
      <c r="AR105" s="518">
        <f>'[2]2.2_RebasedTargets_Monetised'!BB118</f>
        <v>0</v>
      </c>
      <c r="AS105" s="518">
        <f>'[2]2.2_RebasedTargets_Monetised'!BC118</f>
        <v>0</v>
      </c>
      <c r="AT105" s="519">
        <f>'[2]2.2_RebasedTargets_Monetised'!BD118</f>
        <v>0</v>
      </c>
      <c r="AU105" s="507"/>
      <c r="AV105" s="518">
        <f>'[2]2.2_RebasedTargets_Monetised'!BF118</f>
        <v>0</v>
      </c>
      <c r="AW105" s="518">
        <f>'[2]2.2_RebasedTargets_Monetised'!BG118</f>
        <v>0</v>
      </c>
      <c r="AX105" s="518">
        <f>'[2]2.2_RebasedTargets_Monetised'!BH118</f>
        <v>0</v>
      </c>
      <c r="AY105" s="518">
        <f>'[2]2.2_RebasedTargets_Monetised'!BI118</f>
        <v>0</v>
      </c>
      <c r="AZ105" s="518">
        <f>'[2]2.2_RebasedTargets_Monetised'!BJ118</f>
        <v>0</v>
      </c>
      <c r="BA105" s="519">
        <f>'[2]2.2_RebasedTargets_Monetised'!BK118</f>
        <v>0</v>
      </c>
    </row>
    <row r="106" spans="1:53" ht="25.5">
      <c r="A106" s="520" t="s">
        <v>9</v>
      </c>
      <c r="B106" s="501">
        <v>23</v>
      </c>
      <c r="C106" s="502" t="s">
        <v>34</v>
      </c>
      <c r="D106" s="503" t="s">
        <v>58</v>
      </c>
      <c r="E106" s="521" t="s">
        <v>52</v>
      </c>
      <c r="F106" s="505">
        <f>'[2]2.2_RebasedTargets_Monetised'!I119</f>
        <v>1803.6135149745342</v>
      </c>
      <c r="G106" s="505">
        <f>'[2]2.2_RebasedTargets_Monetised'!J119</f>
        <v>0</v>
      </c>
      <c r="H106" s="505">
        <f>'[2]2.2_RebasedTargets_Monetised'!K119</f>
        <v>0</v>
      </c>
      <c r="I106" s="505">
        <f>'[2]2.2_RebasedTargets_Monetised'!L119</f>
        <v>0</v>
      </c>
      <c r="J106" s="505">
        <f>'[2]2.2_RebasedTargets_Monetised'!M119</f>
        <v>0</v>
      </c>
      <c r="K106" s="506">
        <f>'[2]2.2_RebasedTargets_Monetised'!N119</f>
        <v>1803.6135149745342</v>
      </c>
      <c r="M106" s="505">
        <f>'[2]2.2_RebasedTargets_Monetised'!S119</f>
        <v>568.51178084182675</v>
      </c>
      <c r="N106" s="505">
        <f>'[2]2.2_RebasedTargets_Monetised'!T119</f>
        <v>0</v>
      </c>
      <c r="O106" s="505">
        <f>'[2]2.2_RebasedTargets_Monetised'!U119</f>
        <v>0</v>
      </c>
      <c r="P106" s="505">
        <f>'[2]2.2_RebasedTargets_Monetised'!V119</f>
        <v>0</v>
      </c>
      <c r="Q106" s="505">
        <f>'[2]2.2_RebasedTargets_Monetised'!W119</f>
        <v>0</v>
      </c>
      <c r="R106" s="506">
        <f>'[2]2.2_RebasedTargets_Monetised'!X119</f>
        <v>568.51178084182675</v>
      </c>
      <c r="T106" s="505">
        <f>'[2]2.2_RebasedTargets_Monetised'!AC119</f>
        <v>8841.9600880377602</v>
      </c>
      <c r="U106" s="505">
        <f>'[2]2.2_RebasedTargets_Monetised'!AD119</f>
        <v>0</v>
      </c>
      <c r="V106" s="505">
        <f>'[2]2.2_RebasedTargets_Monetised'!AE119</f>
        <v>0</v>
      </c>
      <c r="W106" s="505">
        <f>'[2]2.2_RebasedTargets_Monetised'!AF119</f>
        <v>0</v>
      </c>
      <c r="X106" s="505">
        <f>'[2]2.2_RebasedTargets_Monetised'!AG119</f>
        <v>0</v>
      </c>
      <c r="Y106" s="506">
        <f>'[2]2.2_RebasedTargets_Monetised'!AH119</f>
        <v>8841.9600880377602</v>
      </c>
      <c r="AA106" s="505">
        <f>'[2]2.2_RebasedTargets_Monetised'!AK119</f>
        <v>-8273.448307195933</v>
      </c>
      <c r="AB106" s="505">
        <f>'[2]2.2_RebasedTargets_Monetised'!AL119</f>
        <v>0</v>
      </c>
      <c r="AC106" s="505">
        <f>'[2]2.2_RebasedTargets_Monetised'!AM119</f>
        <v>0</v>
      </c>
      <c r="AD106" s="505">
        <f>'[2]2.2_RebasedTargets_Monetised'!AN119</f>
        <v>0</v>
      </c>
      <c r="AE106" s="505">
        <f>'[2]2.2_RebasedTargets_Monetised'!AO119</f>
        <v>0</v>
      </c>
      <c r="AF106" s="506">
        <f>'[2]2.2_RebasedTargets_Monetised'!AP119</f>
        <v>-8273.448307195933</v>
      </c>
      <c r="AG106" s="507"/>
      <c r="AH106" s="505">
        <f>'[2]2.2_RebasedTargets_Monetised'!AR119</f>
        <v>0</v>
      </c>
      <c r="AI106" s="505">
        <f>'[2]2.2_RebasedTargets_Monetised'!AS119</f>
        <v>0</v>
      </c>
      <c r="AJ106" s="505">
        <f>'[2]2.2_RebasedTargets_Monetised'!AT119</f>
        <v>0</v>
      </c>
      <c r="AK106" s="505">
        <f>'[2]2.2_RebasedTargets_Monetised'!AU119</f>
        <v>0</v>
      </c>
      <c r="AL106" s="505">
        <f>'[2]2.2_RebasedTargets_Monetised'!AV119</f>
        <v>0</v>
      </c>
      <c r="AM106" s="506">
        <f>'[2]2.2_RebasedTargets_Monetised'!AW119</f>
        <v>0</v>
      </c>
      <c r="AN106" s="507"/>
      <c r="AO106" s="505">
        <f>'[2]2.2_RebasedTargets_Monetised'!AY119</f>
        <v>-8273.448307195933</v>
      </c>
      <c r="AP106" s="505">
        <f>'[2]2.2_RebasedTargets_Monetised'!AZ119</f>
        <v>0</v>
      </c>
      <c r="AQ106" s="505">
        <f>'[2]2.2_RebasedTargets_Monetised'!BA119</f>
        <v>0</v>
      </c>
      <c r="AR106" s="505">
        <f>'[2]2.2_RebasedTargets_Monetised'!BB119</f>
        <v>0</v>
      </c>
      <c r="AS106" s="505">
        <f>'[2]2.2_RebasedTargets_Monetised'!BC119</f>
        <v>0</v>
      </c>
      <c r="AT106" s="506">
        <f>'[2]2.2_RebasedTargets_Monetised'!BD119</f>
        <v>-8273.448307195933</v>
      </c>
      <c r="AU106" s="507"/>
      <c r="AV106" s="505">
        <f>'[2]2.2_RebasedTargets_Monetised'!BF119</f>
        <v>0</v>
      </c>
      <c r="AW106" s="505">
        <f>'[2]2.2_RebasedTargets_Monetised'!BG119</f>
        <v>0</v>
      </c>
      <c r="AX106" s="505">
        <f>'[2]2.2_RebasedTargets_Monetised'!BH119</f>
        <v>0</v>
      </c>
      <c r="AY106" s="505">
        <f>'[2]2.2_RebasedTargets_Monetised'!BI119</f>
        <v>0</v>
      </c>
      <c r="AZ106" s="505">
        <f>'[2]2.2_RebasedTargets_Monetised'!BJ119</f>
        <v>0</v>
      </c>
      <c r="BA106" s="506">
        <f>'[2]2.2_RebasedTargets_Monetised'!BK119</f>
        <v>0</v>
      </c>
    </row>
    <row r="107" spans="1:53" ht="13.15">
      <c r="A107" s="508"/>
      <c r="B107" s="509"/>
      <c r="C107" s="510"/>
      <c r="D107" s="511"/>
      <c r="E107" s="504" t="s">
        <v>53</v>
      </c>
      <c r="F107" s="512">
        <f>'[2]2.2_RebasedTargets_Monetised'!I120</f>
        <v>0</v>
      </c>
      <c r="G107" s="512">
        <f>'[2]2.2_RebasedTargets_Monetised'!J120</f>
        <v>0</v>
      </c>
      <c r="H107" s="512">
        <f>'[2]2.2_RebasedTargets_Monetised'!K120</f>
        <v>0</v>
      </c>
      <c r="I107" s="512">
        <f>'[2]2.2_RebasedTargets_Monetised'!L120</f>
        <v>0</v>
      </c>
      <c r="J107" s="512">
        <f>'[2]2.2_RebasedTargets_Monetised'!M120</f>
        <v>0</v>
      </c>
      <c r="K107" s="513">
        <f>'[2]2.2_RebasedTargets_Monetised'!N120</f>
        <v>0</v>
      </c>
      <c r="M107" s="512">
        <f>'[2]2.2_RebasedTargets_Monetised'!S120</f>
        <v>0</v>
      </c>
      <c r="N107" s="512">
        <f>'[2]2.2_RebasedTargets_Monetised'!T120</f>
        <v>0</v>
      </c>
      <c r="O107" s="512">
        <f>'[2]2.2_RebasedTargets_Monetised'!U120</f>
        <v>0</v>
      </c>
      <c r="P107" s="512">
        <f>'[2]2.2_RebasedTargets_Monetised'!V120</f>
        <v>0</v>
      </c>
      <c r="Q107" s="512">
        <f>'[2]2.2_RebasedTargets_Monetised'!W120</f>
        <v>0</v>
      </c>
      <c r="R107" s="513">
        <f>'[2]2.2_RebasedTargets_Monetised'!X120</f>
        <v>0</v>
      </c>
      <c r="T107" s="512">
        <f>'[2]2.2_RebasedTargets_Monetised'!AC120</f>
        <v>0</v>
      </c>
      <c r="U107" s="512">
        <f>'[2]2.2_RebasedTargets_Monetised'!AD120</f>
        <v>0</v>
      </c>
      <c r="V107" s="512">
        <f>'[2]2.2_RebasedTargets_Monetised'!AE120</f>
        <v>0</v>
      </c>
      <c r="W107" s="512">
        <f>'[2]2.2_RebasedTargets_Monetised'!AF120</f>
        <v>0</v>
      </c>
      <c r="X107" s="512">
        <f>'[2]2.2_RebasedTargets_Monetised'!AG120</f>
        <v>0</v>
      </c>
      <c r="Y107" s="513">
        <f>'[2]2.2_RebasedTargets_Monetised'!AH120</f>
        <v>0</v>
      </c>
      <c r="AA107" s="512">
        <f>'[2]2.2_RebasedTargets_Monetised'!AK120</f>
        <v>0</v>
      </c>
      <c r="AB107" s="512">
        <f>'[2]2.2_RebasedTargets_Monetised'!AL120</f>
        <v>0</v>
      </c>
      <c r="AC107" s="512">
        <f>'[2]2.2_RebasedTargets_Monetised'!AM120</f>
        <v>0</v>
      </c>
      <c r="AD107" s="512">
        <f>'[2]2.2_RebasedTargets_Monetised'!AN120</f>
        <v>0</v>
      </c>
      <c r="AE107" s="512">
        <f>'[2]2.2_RebasedTargets_Monetised'!AO120</f>
        <v>0</v>
      </c>
      <c r="AF107" s="513">
        <f>'[2]2.2_RebasedTargets_Monetised'!AP120</f>
        <v>0</v>
      </c>
      <c r="AG107" s="507"/>
      <c r="AH107" s="512">
        <f>'[2]2.2_RebasedTargets_Monetised'!AR120</f>
        <v>0</v>
      </c>
      <c r="AI107" s="512">
        <f>'[2]2.2_RebasedTargets_Monetised'!AS120</f>
        <v>0</v>
      </c>
      <c r="AJ107" s="512">
        <f>'[2]2.2_RebasedTargets_Monetised'!AT120</f>
        <v>0</v>
      </c>
      <c r="AK107" s="512">
        <f>'[2]2.2_RebasedTargets_Monetised'!AU120</f>
        <v>0</v>
      </c>
      <c r="AL107" s="512">
        <f>'[2]2.2_RebasedTargets_Monetised'!AV120</f>
        <v>0</v>
      </c>
      <c r="AM107" s="513">
        <f>'[2]2.2_RebasedTargets_Monetised'!AW120</f>
        <v>0</v>
      </c>
      <c r="AN107" s="507"/>
      <c r="AO107" s="512">
        <f>'[2]2.2_RebasedTargets_Monetised'!AY120</f>
        <v>0</v>
      </c>
      <c r="AP107" s="512">
        <f>'[2]2.2_RebasedTargets_Monetised'!AZ120</f>
        <v>0</v>
      </c>
      <c r="AQ107" s="512">
        <f>'[2]2.2_RebasedTargets_Monetised'!BA120</f>
        <v>0</v>
      </c>
      <c r="AR107" s="512">
        <f>'[2]2.2_RebasedTargets_Monetised'!BB120</f>
        <v>0</v>
      </c>
      <c r="AS107" s="512">
        <f>'[2]2.2_RebasedTargets_Monetised'!BC120</f>
        <v>0</v>
      </c>
      <c r="AT107" s="513">
        <f>'[2]2.2_RebasedTargets_Monetised'!BD120</f>
        <v>0</v>
      </c>
      <c r="AU107" s="507"/>
      <c r="AV107" s="512">
        <f>'[2]2.2_RebasedTargets_Monetised'!BF120</f>
        <v>0</v>
      </c>
      <c r="AW107" s="512">
        <f>'[2]2.2_RebasedTargets_Monetised'!BG120</f>
        <v>0</v>
      </c>
      <c r="AX107" s="512">
        <f>'[2]2.2_RebasedTargets_Monetised'!BH120</f>
        <v>0</v>
      </c>
      <c r="AY107" s="512">
        <f>'[2]2.2_RebasedTargets_Monetised'!BI120</f>
        <v>0</v>
      </c>
      <c r="AZ107" s="512">
        <f>'[2]2.2_RebasedTargets_Monetised'!BJ120</f>
        <v>0</v>
      </c>
      <c r="BA107" s="513">
        <f>'[2]2.2_RebasedTargets_Monetised'!BK120</f>
        <v>0</v>
      </c>
    </row>
    <row r="108" spans="1:53" ht="13.15">
      <c r="A108" s="508"/>
      <c r="B108" s="509"/>
      <c r="C108" s="510"/>
      <c r="D108" s="511"/>
      <c r="E108" s="504" t="s">
        <v>54</v>
      </c>
      <c r="F108" s="512">
        <f>'[2]2.2_RebasedTargets_Monetised'!I121</f>
        <v>0</v>
      </c>
      <c r="G108" s="512">
        <f>'[2]2.2_RebasedTargets_Monetised'!J121</f>
        <v>0</v>
      </c>
      <c r="H108" s="512">
        <f>'[2]2.2_RebasedTargets_Monetised'!K121</f>
        <v>0</v>
      </c>
      <c r="I108" s="512">
        <f>'[2]2.2_RebasedTargets_Monetised'!L121</f>
        <v>0</v>
      </c>
      <c r="J108" s="512">
        <f>'[2]2.2_RebasedTargets_Monetised'!M121</f>
        <v>0</v>
      </c>
      <c r="K108" s="513">
        <f>'[2]2.2_RebasedTargets_Monetised'!N121</f>
        <v>0</v>
      </c>
      <c r="M108" s="512">
        <f>'[2]2.2_RebasedTargets_Monetised'!S121</f>
        <v>0</v>
      </c>
      <c r="N108" s="512">
        <f>'[2]2.2_RebasedTargets_Monetised'!T121</f>
        <v>0</v>
      </c>
      <c r="O108" s="512">
        <f>'[2]2.2_RebasedTargets_Monetised'!U121</f>
        <v>0</v>
      </c>
      <c r="P108" s="512">
        <f>'[2]2.2_RebasedTargets_Monetised'!V121</f>
        <v>0</v>
      </c>
      <c r="Q108" s="512">
        <f>'[2]2.2_RebasedTargets_Monetised'!W121</f>
        <v>0</v>
      </c>
      <c r="R108" s="513">
        <f>'[2]2.2_RebasedTargets_Monetised'!X121</f>
        <v>0</v>
      </c>
      <c r="T108" s="512">
        <f>'[2]2.2_RebasedTargets_Monetised'!AC121</f>
        <v>0</v>
      </c>
      <c r="U108" s="512">
        <f>'[2]2.2_RebasedTargets_Monetised'!AD121</f>
        <v>0</v>
      </c>
      <c r="V108" s="512">
        <f>'[2]2.2_RebasedTargets_Monetised'!AE121</f>
        <v>0</v>
      </c>
      <c r="W108" s="512">
        <f>'[2]2.2_RebasedTargets_Monetised'!AF121</f>
        <v>0</v>
      </c>
      <c r="X108" s="512">
        <f>'[2]2.2_RebasedTargets_Monetised'!AG121</f>
        <v>0</v>
      </c>
      <c r="Y108" s="513">
        <f>'[2]2.2_RebasedTargets_Monetised'!AH121</f>
        <v>0</v>
      </c>
      <c r="AA108" s="512">
        <f>'[2]2.2_RebasedTargets_Monetised'!AK121</f>
        <v>0</v>
      </c>
      <c r="AB108" s="512">
        <f>'[2]2.2_RebasedTargets_Monetised'!AL121</f>
        <v>0</v>
      </c>
      <c r="AC108" s="512">
        <f>'[2]2.2_RebasedTargets_Monetised'!AM121</f>
        <v>0</v>
      </c>
      <c r="AD108" s="512">
        <f>'[2]2.2_RebasedTargets_Monetised'!AN121</f>
        <v>0</v>
      </c>
      <c r="AE108" s="512">
        <f>'[2]2.2_RebasedTargets_Monetised'!AO121</f>
        <v>0</v>
      </c>
      <c r="AF108" s="513">
        <f>'[2]2.2_RebasedTargets_Monetised'!AP121</f>
        <v>0</v>
      </c>
      <c r="AG108" s="507"/>
      <c r="AH108" s="512">
        <f>'[2]2.2_RebasedTargets_Monetised'!AR121</f>
        <v>0</v>
      </c>
      <c r="AI108" s="512">
        <f>'[2]2.2_RebasedTargets_Monetised'!AS121</f>
        <v>0</v>
      </c>
      <c r="AJ108" s="512">
        <f>'[2]2.2_RebasedTargets_Monetised'!AT121</f>
        <v>0</v>
      </c>
      <c r="AK108" s="512">
        <f>'[2]2.2_RebasedTargets_Monetised'!AU121</f>
        <v>0</v>
      </c>
      <c r="AL108" s="512">
        <f>'[2]2.2_RebasedTargets_Monetised'!AV121</f>
        <v>0</v>
      </c>
      <c r="AM108" s="513">
        <f>'[2]2.2_RebasedTargets_Monetised'!AW121</f>
        <v>0</v>
      </c>
      <c r="AN108" s="507"/>
      <c r="AO108" s="512">
        <f>'[2]2.2_RebasedTargets_Monetised'!AY121</f>
        <v>0</v>
      </c>
      <c r="AP108" s="512">
        <f>'[2]2.2_RebasedTargets_Monetised'!AZ121</f>
        <v>0</v>
      </c>
      <c r="AQ108" s="512">
        <f>'[2]2.2_RebasedTargets_Monetised'!BA121</f>
        <v>0</v>
      </c>
      <c r="AR108" s="512">
        <f>'[2]2.2_RebasedTargets_Monetised'!BB121</f>
        <v>0</v>
      </c>
      <c r="AS108" s="512">
        <f>'[2]2.2_RebasedTargets_Monetised'!BC121</f>
        <v>0</v>
      </c>
      <c r="AT108" s="513">
        <f>'[2]2.2_RebasedTargets_Monetised'!BD121</f>
        <v>0</v>
      </c>
      <c r="AU108" s="507"/>
      <c r="AV108" s="512">
        <f>'[2]2.2_RebasedTargets_Monetised'!BF121</f>
        <v>0</v>
      </c>
      <c r="AW108" s="512">
        <f>'[2]2.2_RebasedTargets_Monetised'!BG121</f>
        <v>0</v>
      </c>
      <c r="AX108" s="512">
        <f>'[2]2.2_RebasedTargets_Monetised'!BH121</f>
        <v>0</v>
      </c>
      <c r="AY108" s="512">
        <f>'[2]2.2_RebasedTargets_Monetised'!BI121</f>
        <v>0</v>
      </c>
      <c r="AZ108" s="512">
        <f>'[2]2.2_RebasedTargets_Monetised'!BJ121</f>
        <v>0</v>
      </c>
      <c r="BA108" s="513">
        <f>'[2]2.2_RebasedTargets_Monetised'!BK121</f>
        <v>0</v>
      </c>
    </row>
    <row r="109" spans="1:53" ht="13.5" thickBot="1">
      <c r="A109" s="508"/>
      <c r="B109" s="514"/>
      <c r="C109" s="515"/>
      <c r="D109" s="516"/>
      <c r="E109" s="517" t="s">
        <v>55</v>
      </c>
      <c r="F109" s="518">
        <f>'[2]2.2_RebasedTargets_Monetised'!I122</f>
        <v>5.7264877674622436</v>
      </c>
      <c r="G109" s="518">
        <f>'[2]2.2_RebasedTargets_Monetised'!J122</f>
        <v>0</v>
      </c>
      <c r="H109" s="518">
        <f>'[2]2.2_RebasedTargets_Monetised'!K122</f>
        <v>2.2894736842113033</v>
      </c>
      <c r="I109" s="518">
        <f>'[2]2.2_RebasedTargets_Monetised'!L122</f>
        <v>0</v>
      </c>
      <c r="J109" s="518">
        <f>'[2]2.2_RebasedTargets_Monetised'!M122</f>
        <v>0</v>
      </c>
      <c r="K109" s="519">
        <f>'[2]2.2_RebasedTargets_Monetised'!N122</f>
        <v>3.4370140832509399</v>
      </c>
      <c r="M109" s="518">
        <f>'[2]2.2_RebasedTargets_Monetised'!S122</f>
        <v>5.4646959726366475</v>
      </c>
      <c r="N109" s="518">
        <f>'[2]2.2_RebasedTargets_Monetised'!T122</f>
        <v>0.19078947368427496</v>
      </c>
      <c r="O109" s="518">
        <f>'[2]2.2_RebasedTargets_Monetised'!U122</f>
        <v>0</v>
      </c>
      <c r="P109" s="518">
        <f>'[2]2.2_RebasedTargets_Monetised'!V122</f>
        <v>1.950432885705758</v>
      </c>
      <c r="Q109" s="518">
        <f>'[2]2.2_RebasedTargets_Monetised'!W122</f>
        <v>0</v>
      </c>
      <c r="R109" s="519">
        <f>'[2]2.2_RebasedTargets_Monetised'!X122</f>
        <v>3.3234736132466143</v>
      </c>
      <c r="T109" s="518">
        <f>'[2]2.2_RebasedTargets_Monetised'!AC122</f>
        <v>48.623296934844035</v>
      </c>
      <c r="U109" s="518">
        <f>'[2]2.2_RebasedTargets_Monetised'!AD122</f>
        <v>0</v>
      </c>
      <c r="V109" s="518">
        <f>'[2]2.2_RebasedTargets_Monetised'!AE122</f>
        <v>0</v>
      </c>
      <c r="W109" s="518">
        <f>'[2]2.2_RebasedTargets_Monetised'!AF122</f>
        <v>2.9256493285586371</v>
      </c>
      <c r="X109" s="518">
        <f>'[2]2.2_RebasedTargets_Monetised'!AG122</f>
        <v>0</v>
      </c>
      <c r="Y109" s="519">
        <f>'[2]2.2_RebasedTargets_Monetised'!AH122</f>
        <v>45.6976476062854</v>
      </c>
      <c r="AA109" s="518">
        <f>'[2]2.2_RebasedTargets_Monetised'!AK122</f>
        <v>-43.158600962207395</v>
      </c>
      <c r="AB109" s="518">
        <f>'[2]2.2_RebasedTargets_Monetised'!AL122</f>
        <v>0.19078947368427496</v>
      </c>
      <c r="AC109" s="518">
        <f>'[2]2.2_RebasedTargets_Monetised'!AM122</f>
        <v>0</v>
      </c>
      <c r="AD109" s="518">
        <f>'[2]2.2_RebasedTargets_Monetised'!AN122</f>
        <v>-0.97521644285287912</v>
      </c>
      <c r="AE109" s="518">
        <f>'[2]2.2_RebasedTargets_Monetised'!AO122</f>
        <v>0</v>
      </c>
      <c r="AF109" s="519">
        <f>'[2]2.2_RebasedTargets_Monetised'!AP122</f>
        <v>-42.374173993038788</v>
      </c>
      <c r="AG109" s="507"/>
      <c r="AH109" s="518">
        <f>'[2]2.2_RebasedTargets_Monetised'!AR122</f>
        <v>0</v>
      </c>
      <c r="AI109" s="518">
        <f>'[2]2.2_RebasedTargets_Monetised'!AS122</f>
        <v>0</v>
      </c>
      <c r="AJ109" s="518">
        <f>'[2]2.2_RebasedTargets_Monetised'!AT122</f>
        <v>0</v>
      </c>
      <c r="AK109" s="518">
        <f>'[2]2.2_RebasedTargets_Monetised'!AU122</f>
        <v>0</v>
      </c>
      <c r="AL109" s="518">
        <f>'[2]2.2_RebasedTargets_Monetised'!AV122</f>
        <v>0</v>
      </c>
      <c r="AM109" s="519">
        <f>'[2]2.2_RebasedTargets_Monetised'!AW122</f>
        <v>0</v>
      </c>
      <c r="AN109" s="507"/>
      <c r="AO109" s="518">
        <f>'[2]2.2_RebasedTargets_Monetised'!AY122</f>
        <v>-43.158600962207395</v>
      </c>
      <c r="AP109" s="518">
        <f>'[2]2.2_RebasedTargets_Monetised'!AZ122</f>
        <v>0.19078947368427496</v>
      </c>
      <c r="AQ109" s="518">
        <f>'[2]2.2_RebasedTargets_Monetised'!BA122</f>
        <v>0</v>
      </c>
      <c r="AR109" s="518">
        <f>'[2]2.2_RebasedTargets_Monetised'!BB122</f>
        <v>-0.97521644285287912</v>
      </c>
      <c r="AS109" s="518">
        <f>'[2]2.2_RebasedTargets_Monetised'!BC122</f>
        <v>0</v>
      </c>
      <c r="AT109" s="519">
        <f>'[2]2.2_RebasedTargets_Monetised'!BD122</f>
        <v>-42.374173993038788</v>
      </c>
      <c r="AU109" s="507"/>
      <c r="AV109" s="518">
        <f>'[2]2.2_RebasedTargets_Monetised'!BF122</f>
        <v>0</v>
      </c>
      <c r="AW109" s="518">
        <f>'[2]2.2_RebasedTargets_Monetised'!BG122</f>
        <v>0</v>
      </c>
      <c r="AX109" s="518">
        <f>'[2]2.2_RebasedTargets_Monetised'!BH122</f>
        <v>0</v>
      </c>
      <c r="AY109" s="518">
        <f>'[2]2.2_RebasedTargets_Monetised'!BI122</f>
        <v>0</v>
      </c>
      <c r="AZ109" s="518">
        <f>'[2]2.2_RebasedTargets_Monetised'!BJ122</f>
        <v>0</v>
      </c>
      <c r="BA109" s="519">
        <f>'[2]2.2_RebasedTargets_Monetised'!BK122</f>
        <v>0</v>
      </c>
    </row>
    <row r="110" spans="1:53" ht="25.5">
      <c r="A110" s="520" t="s">
        <v>9</v>
      </c>
      <c r="B110" s="501">
        <v>26</v>
      </c>
      <c r="C110" s="502" t="s">
        <v>35</v>
      </c>
      <c r="D110" s="503" t="s">
        <v>57</v>
      </c>
      <c r="E110" s="521" t="s">
        <v>52</v>
      </c>
      <c r="F110" s="505">
        <f>'[2]2.2_RebasedTargets_Monetised'!I123</f>
        <v>0</v>
      </c>
      <c r="G110" s="505">
        <f>'[2]2.2_RebasedTargets_Monetised'!J123</f>
        <v>0</v>
      </c>
      <c r="H110" s="505">
        <f>'[2]2.2_RebasedTargets_Monetised'!K123</f>
        <v>0</v>
      </c>
      <c r="I110" s="505">
        <f>'[2]2.2_RebasedTargets_Monetised'!L123</f>
        <v>0</v>
      </c>
      <c r="J110" s="505">
        <f>'[2]2.2_RebasedTargets_Monetised'!M123</f>
        <v>0</v>
      </c>
      <c r="K110" s="506">
        <f>'[2]2.2_RebasedTargets_Monetised'!N123</f>
        <v>0</v>
      </c>
      <c r="M110" s="505">
        <f>'[2]2.2_RebasedTargets_Monetised'!S123</f>
        <v>0</v>
      </c>
      <c r="N110" s="505">
        <f>'[2]2.2_RebasedTargets_Monetised'!T123</f>
        <v>0</v>
      </c>
      <c r="O110" s="505">
        <f>'[2]2.2_RebasedTargets_Monetised'!U123</f>
        <v>0</v>
      </c>
      <c r="P110" s="505">
        <f>'[2]2.2_RebasedTargets_Monetised'!V123</f>
        <v>0</v>
      </c>
      <c r="Q110" s="505">
        <f>'[2]2.2_RebasedTargets_Monetised'!W123</f>
        <v>0</v>
      </c>
      <c r="R110" s="506">
        <f>'[2]2.2_RebasedTargets_Monetised'!X123</f>
        <v>0</v>
      </c>
      <c r="T110" s="505">
        <f>'[2]2.2_RebasedTargets_Monetised'!AC123</f>
        <v>0</v>
      </c>
      <c r="U110" s="505">
        <f>'[2]2.2_RebasedTargets_Monetised'!AD123</f>
        <v>0</v>
      </c>
      <c r="V110" s="505">
        <f>'[2]2.2_RebasedTargets_Monetised'!AE123</f>
        <v>0</v>
      </c>
      <c r="W110" s="505">
        <f>'[2]2.2_RebasedTargets_Monetised'!AF123</f>
        <v>0</v>
      </c>
      <c r="X110" s="505">
        <f>'[2]2.2_RebasedTargets_Monetised'!AG123</f>
        <v>0</v>
      </c>
      <c r="Y110" s="506">
        <f>'[2]2.2_RebasedTargets_Monetised'!AH123</f>
        <v>0</v>
      </c>
      <c r="AA110" s="505">
        <f>'[2]2.2_RebasedTargets_Monetised'!AK123</f>
        <v>0</v>
      </c>
      <c r="AB110" s="505">
        <f>'[2]2.2_RebasedTargets_Monetised'!AL123</f>
        <v>0</v>
      </c>
      <c r="AC110" s="505">
        <f>'[2]2.2_RebasedTargets_Monetised'!AM123</f>
        <v>0</v>
      </c>
      <c r="AD110" s="505">
        <f>'[2]2.2_RebasedTargets_Monetised'!AN123</f>
        <v>0</v>
      </c>
      <c r="AE110" s="505">
        <f>'[2]2.2_RebasedTargets_Monetised'!AO123</f>
        <v>0</v>
      </c>
      <c r="AF110" s="506">
        <f>'[2]2.2_RebasedTargets_Monetised'!AP123</f>
        <v>0</v>
      </c>
      <c r="AG110" s="507"/>
      <c r="AH110" s="505">
        <f>'[2]2.2_RebasedTargets_Monetised'!AR123</f>
        <v>0</v>
      </c>
      <c r="AI110" s="505">
        <f>'[2]2.2_RebasedTargets_Monetised'!AS123</f>
        <v>0</v>
      </c>
      <c r="AJ110" s="505">
        <f>'[2]2.2_RebasedTargets_Monetised'!AT123</f>
        <v>0</v>
      </c>
      <c r="AK110" s="505">
        <f>'[2]2.2_RebasedTargets_Monetised'!AU123</f>
        <v>0</v>
      </c>
      <c r="AL110" s="505">
        <f>'[2]2.2_RebasedTargets_Monetised'!AV123</f>
        <v>0</v>
      </c>
      <c r="AM110" s="506">
        <f>'[2]2.2_RebasedTargets_Monetised'!AW123</f>
        <v>0</v>
      </c>
      <c r="AN110" s="507"/>
      <c r="AO110" s="505">
        <f>'[2]2.2_RebasedTargets_Monetised'!AY123</f>
        <v>0</v>
      </c>
      <c r="AP110" s="505">
        <f>'[2]2.2_RebasedTargets_Monetised'!AZ123</f>
        <v>0</v>
      </c>
      <c r="AQ110" s="505">
        <f>'[2]2.2_RebasedTargets_Monetised'!BA123</f>
        <v>0</v>
      </c>
      <c r="AR110" s="505">
        <f>'[2]2.2_RebasedTargets_Monetised'!BB123</f>
        <v>0</v>
      </c>
      <c r="AS110" s="505">
        <f>'[2]2.2_RebasedTargets_Monetised'!BC123</f>
        <v>0</v>
      </c>
      <c r="AT110" s="506">
        <f>'[2]2.2_RebasedTargets_Monetised'!BD123</f>
        <v>0</v>
      </c>
      <c r="AU110" s="507"/>
      <c r="AV110" s="505">
        <f>'[2]2.2_RebasedTargets_Monetised'!BF123</f>
        <v>0</v>
      </c>
      <c r="AW110" s="505">
        <f>'[2]2.2_RebasedTargets_Monetised'!BG123</f>
        <v>0</v>
      </c>
      <c r="AX110" s="505">
        <f>'[2]2.2_RebasedTargets_Monetised'!BH123</f>
        <v>0</v>
      </c>
      <c r="AY110" s="505">
        <f>'[2]2.2_RebasedTargets_Monetised'!BI123</f>
        <v>0</v>
      </c>
      <c r="AZ110" s="505">
        <f>'[2]2.2_RebasedTargets_Monetised'!BJ123</f>
        <v>0</v>
      </c>
      <c r="BA110" s="506">
        <f>'[2]2.2_RebasedTargets_Monetised'!BK123</f>
        <v>0</v>
      </c>
    </row>
    <row r="111" spans="1:53" ht="13.15">
      <c r="A111" s="508"/>
      <c r="B111" s="509"/>
      <c r="C111" s="510"/>
      <c r="D111" s="511"/>
      <c r="E111" s="504" t="s">
        <v>53</v>
      </c>
      <c r="F111" s="512">
        <f>'[2]2.2_RebasedTargets_Monetised'!I124</f>
        <v>0</v>
      </c>
      <c r="G111" s="512">
        <f>'[2]2.2_RebasedTargets_Monetised'!J124</f>
        <v>0</v>
      </c>
      <c r="H111" s="512">
        <f>'[2]2.2_RebasedTargets_Monetised'!K124</f>
        <v>0</v>
      </c>
      <c r="I111" s="512">
        <f>'[2]2.2_RebasedTargets_Monetised'!L124</f>
        <v>0</v>
      </c>
      <c r="J111" s="512">
        <f>'[2]2.2_RebasedTargets_Monetised'!M124</f>
        <v>0</v>
      </c>
      <c r="K111" s="513">
        <f>'[2]2.2_RebasedTargets_Monetised'!N124</f>
        <v>0</v>
      </c>
      <c r="M111" s="512">
        <f>'[2]2.2_RebasedTargets_Monetised'!S124</f>
        <v>0</v>
      </c>
      <c r="N111" s="512">
        <f>'[2]2.2_RebasedTargets_Monetised'!T124</f>
        <v>0</v>
      </c>
      <c r="O111" s="512">
        <f>'[2]2.2_RebasedTargets_Monetised'!U124</f>
        <v>0</v>
      </c>
      <c r="P111" s="512">
        <f>'[2]2.2_RebasedTargets_Monetised'!V124</f>
        <v>0</v>
      </c>
      <c r="Q111" s="512">
        <f>'[2]2.2_RebasedTargets_Monetised'!W124</f>
        <v>0</v>
      </c>
      <c r="R111" s="513">
        <f>'[2]2.2_RebasedTargets_Monetised'!X124</f>
        <v>0</v>
      </c>
      <c r="T111" s="512">
        <f>'[2]2.2_RebasedTargets_Monetised'!AC124</f>
        <v>0</v>
      </c>
      <c r="U111" s="512">
        <f>'[2]2.2_RebasedTargets_Monetised'!AD124</f>
        <v>0</v>
      </c>
      <c r="V111" s="512">
        <f>'[2]2.2_RebasedTargets_Monetised'!AE124</f>
        <v>0</v>
      </c>
      <c r="W111" s="512">
        <f>'[2]2.2_RebasedTargets_Monetised'!AF124</f>
        <v>0</v>
      </c>
      <c r="X111" s="512">
        <f>'[2]2.2_RebasedTargets_Monetised'!AG124</f>
        <v>0</v>
      </c>
      <c r="Y111" s="513">
        <f>'[2]2.2_RebasedTargets_Monetised'!AH124</f>
        <v>0</v>
      </c>
      <c r="AA111" s="512">
        <f>'[2]2.2_RebasedTargets_Monetised'!AK124</f>
        <v>0</v>
      </c>
      <c r="AB111" s="512">
        <f>'[2]2.2_RebasedTargets_Monetised'!AL124</f>
        <v>0</v>
      </c>
      <c r="AC111" s="512">
        <f>'[2]2.2_RebasedTargets_Monetised'!AM124</f>
        <v>0</v>
      </c>
      <c r="AD111" s="512">
        <f>'[2]2.2_RebasedTargets_Monetised'!AN124</f>
        <v>0</v>
      </c>
      <c r="AE111" s="512">
        <f>'[2]2.2_RebasedTargets_Monetised'!AO124</f>
        <v>0</v>
      </c>
      <c r="AF111" s="513">
        <f>'[2]2.2_RebasedTargets_Monetised'!AP124</f>
        <v>0</v>
      </c>
      <c r="AG111" s="507"/>
      <c r="AH111" s="512">
        <f>'[2]2.2_RebasedTargets_Monetised'!AR124</f>
        <v>0</v>
      </c>
      <c r="AI111" s="512">
        <f>'[2]2.2_RebasedTargets_Monetised'!AS124</f>
        <v>0</v>
      </c>
      <c r="AJ111" s="512">
        <f>'[2]2.2_RebasedTargets_Monetised'!AT124</f>
        <v>0</v>
      </c>
      <c r="AK111" s="512">
        <f>'[2]2.2_RebasedTargets_Monetised'!AU124</f>
        <v>0</v>
      </c>
      <c r="AL111" s="512">
        <f>'[2]2.2_RebasedTargets_Monetised'!AV124</f>
        <v>0</v>
      </c>
      <c r="AM111" s="513">
        <f>'[2]2.2_RebasedTargets_Monetised'!AW124</f>
        <v>0</v>
      </c>
      <c r="AN111" s="507"/>
      <c r="AO111" s="512">
        <f>'[2]2.2_RebasedTargets_Monetised'!AY124</f>
        <v>0</v>
      </c>
      <c r="AP111" s="512">
        <f>'[2]2.2_RebasedTargets_Monetised'!AZ124</f>
        <v>0</v>
      </c>
      <c r="AQ111" s="512">
        <f>'[2]2.2_RebasedTargets_Monetised'!BA124</f>
        <v>0</v>
      </c>
      <c r="AR111" s="512">
        <f>'[2]2.2_RebasedTargets_Monetised'!BB124</f>
        <v>0</v>
      </c>
      <c r="AS111" s="512">
        <f>'[2]2.2_RebasedTargets_Monetised'!BC124</f>
        <v>0</v>
      </c>
      <c r="AT111" s="513">
        <f>'[2]2.2_RebasedTargets_Monetised'!BD124</f>
        <v>0</v>
      </c>
      <c r="AU111" s="507"/>
      <c r="AV111" s="512">
        <f>'[2]2.2_RebasedTargets_Monetised'!BF124</f>
        <v>0</v>
      </c>
      <c r="AW111" s="512">
        <f>'[2]2.2_RebasedTargets_Monetised'!BG124</f>
        <v>0</v>
      </c>
      <c r="AX111" s="512">
        <f>'[2]2.2_RebasedTargets_Monetised'!BH124</f>
        <v>0</v>
      </c>
      <c r="AY111" s="512">
        <f>'[2]2.2_RebasedTargets_Monetised'!BI124</f>
        <v>0</v>
      </c>
      <c r="AZ111" s="512">
        <f>'[2]2.2_RebasedTargets_Monetised'!BJ124</f>
        <v>0</v>
      </c>
      <c r="BA111" s="513">
        <f>'[2]2.2_RebasedTargets_Monetised'!BK124</f>
        <v>0</v>
      </c>
    </row>
    <row r="112" spans="1:53" ht="13.15">
      <c r="A112" s="508"/>
      <c r="B112" s="509"/>
      <c r="C112" s="510"/>
      <c r="D112" s="511"/>
      <c r="E112" s="504" t="s">
        <v>54</v>
      </c>
      <c r="F112" s="512">
        <f>'[2]2.2_RebasedTargets_Monetised'!I125</f>
        <v>0</v>
      </c>
      <c r="G112" s="512">
        <f>'[2]2.2_RebasedTargets_Monetised'!J125</f>
        <v>0</v>
      </c>
      <c r="H112" s="512">
        <f>'[2]2.2_RebasedTargets_Monetised'!K125</f>
        <v>0</v>
      </c>
      <c r="I112" s="512">
        <f>'[2]2.2_RebasedTargets_Monetised'!L125</f>
        <v>0</v>
      </c>
      <c r="J112" s="512">
        <f>'[2]2.2_RebasedTargets_Monetised'!M125</f>
        <v>0</v>
      </c>
      <c r="K112" s="513">
        <f>'[2]2.2_RebasedTargets_Monetised'!N125</f>
        <v>0</v>
      </c>
      <c r="M112" s="512">
        <f>'[2]2.2_RebasedTargets_Monetised'!S125</f>
        <v>0</v>
      </c>
      <c r="N112" s="512">
        <f>'[2]2.2_RebasedTargets_Monetised'!T125</f>
        <v>0</v>
      </c>
      <c r="O112" s="512">
        <f>'[2]2.2_RebasedTargets_Monetised'!U125</f>
        <v>0</v>
      </c>
      <c r="P112" s="512">
        <f>'[2]2.2_RebasedTargets_Monetised'!V125</f>
        <v>0</v>
      </c>
      <c r="Q112" s="512">
        <f>'[2]2.2_RebasedTargets_Monetised'!W125</f>
        <v>0</v>
      </c>
      <c r="R112" s="513">
        <f>'[2]2.2_RebasedTargets_Monetised'!X125</f>
        <v>0</v>
      </c>
      <c r="T112" s="512">
        <f>'[2]2.2_RebasedTargets_Monetised'!AC125</f>
        <v>0</v>
      </c>
      <c r="U112" s="512">
        <f>'[2]2.2_RebasedTargets_Monetised'!AD125</f>
        <v>0</v>
      </c>
      <c r="V112" s="512">
        <f>'[2]2.2_RebasedTargets_Monetised'!AE125</f>
        <v>0</v>
      </c>
      <c r="W112" s="512">
        <f>'[2]2.2_RebasedTargets_Monetised'!AF125</f>
        <v>0</v>
      </c>
      <c r="X112" s="512">
        <f>'[2]2.2_RebasedTargets_Monetised'!AG125</f>
        <v>0</v>
      </c>
      <c r="Y112" s="513">
        <f>'[2]2.2_RebasedTargets_Monetised'!AH125</f>
        <v>0</v>
      </c>
      <c r="AA112" s="512">
        <f>'[2]2.2_RebasedTargets_Monetised'!AK125</f>
        <v>0</v>
      </c>
      <c r="AB112" s="512">
        <f>'[2]2.2_RebasedTargets_Monetised'!AL125</f>
        <v>0</v>
      </c>
      <c r="AC112" s="512">
        <f>'[2]2.2_RebasedTargets_Monetised'!AM125</f>
        <v>0</v>
      </c>
      <c r="AD112" s="512">
        <f>'[2]2.2_RebasedTargets_Monetised'!AN125</f>
        <v>0</v>
      </c>
      <c r="AE112" s="512">
        <f>'[2]2.2_RebasedTargets_Monetised'!AO125</f>
        <v>0</v>
      </c>
      <c r="AF112" s="513">
        <f>'[2]2.2_RebasedTargets_Monetised'!AP125</f>
        <v>0</v>
      </c>
      <c r="AG112" s="507"/>
      <c r="AH112" s="512">
        <f>'[2]2.2_RebasedTargets_Monetised'!AR125</f>
        <v>0</v>
      </c>
      <c r="AI112" s="512">
        <f>'[2]2.2_RebasedTargets_Monetised'!AS125</f>
        <v>0</v>
      </c>
      <c r="AJ112" s="512">
        <f>'[2]2.2_RebasedTargets_Monetised'!AT125</f>
        <v>0</v>
      </c>
      <c r="AK112" s="512">
        <f>'[2]2.2_RebasedTargets_Monetised'!AU125</f>
        <v>0</v>
      </c>
      <c r="AL112" s="512">
        <f>'[2]2.2_RebasedTargets_Monetised'!AV125</f>
        <v>0</v>
      </c>
      <c r="AM112" s="513">
        <f>'[2]2.2_RebasedTargets_Monetised'!AW125</f>
        <v>0</v>
      </c>
      <c r="AN112" s="507"/>
      <c r="AO112" s="512">
        <f>'[2]2.2_RebasedTargets_Monetised'!AY125</f>
        <v>0</v>
      </c>
      <c r="AP112" s="512">
        <f>'[2]2.2_RebasedTargets_Monetised'!AZ125</f>
        <v>0</v>
      </c>
      <c r="AQ112" s="512">
        <f>'[2]2.2_RebasedTargets_Monetised'!BA125</f>
        <v>0</v>
      </c>
      <c r="AR112" s="512">
        <f>'[2]2.2_RebasedTargets_Monetised'!BB125</f>
        <v>0</v>
      </c>
      <c r="AS112" s="512">
        <f>'[2]2.2_RebasedTargets_Monetised'!BC125</f>
        <v>0</v>
      </c>
      <c r="AT112" s="513">
        <f>'[2]2.2_RebasedTargets_Monetised'!BD125</f>
        <v>0</v>
      </c>
      <c r="AU112" s="507"/>
      <c r="AV112" s="512">
        <f>'[2]2.2_RebasedTargets_Monetised'!BF125</f>
        <v>0</v>
      </c>
      <c r="AW112" s="512">
        <f>'[2]2.2_RebasedTargets_Monetised'!BG125</f>
        <v>0</v>
      </c>
      <c r="AX112" s="512">
        <f>'[2]2.2_RebasedTargets_Monetised'!BH125</f>
        <v>0</v>
      </c>
      <c r="AY112" s="512">
        <f>'[2]2.2_RebasedTargets_Monetised'!BI125</f>
        <v>0</v>
      </c>
      <c r="AZ112" s="512">
        <f>'[2]2.2_RebasedTargets_Monetised'!BJ125</f>
        <v>0</v>
      </c>
      <c r="BA112" s="513">
        <f>'[2]2.2_RebasedTargets_Monetised'!BK125</f>
        <v>0</v>
      </c>
    </row>
    <row r="113" spans="1:53" ht="13.5" thickBot="1">
      <c r="A113" s="508"/>
      <c r="B113" s="514"/>
      <c r="C113" s="515"/>
      <c r="D113" s="516"/>
      <c r="E113" s="517" t="s">
        <v>55</v>
      </c>
      <c r="F113" s="518">
        <f>'[2]2.2_RebasedTargets_Monetised'!I126</f>
        <v>0</v>
      </c>
      <c r="G113" s="518">
        <f>'[2]2.2_RebasedTargets_Monetised'!J126</f>
        <v>0</v>
      </c>
      <c r="H113" s="518">
        <f>'[2]2.2_RebasedTargets_Monetised'!K126</f>
        <v>0</v>
      </c>
      <c r="I113" s="518">
        <f>'[2]2.2_RebasedTargets_Monetised'!L126</f>
        <v>0</v>
      </c>
      <c r="J113" s="518">
        <f>'[2]2.2_RebasedTargets_Monetised'!M126</f>
        <v>0</v>
      </c>
      <c r="K113" s="519">
        <f>'[2]2.2_RebasedTargets_Monetised'!N126</f>
        <v>0</v>
      </c>
      <c r="M113" s="518">
        <f>'[2]2.2_RebasedTargets_Monetised'!S126</f>
        <v>0</v>
      </c>
      <c r="N113" s="518">
        <f>'[2]2.2_RebasedTargets_Monetised'!T126</f>
        <v>0</v>
      </c>
      <c r="O113" s="518">
        <f>'[2]2.2_RebasedTargets_Monetised'!U126</f>
        <v>0</v>
      </c>
      <c r="P113" s="518">
        <f>'[2]2.2_RebasedTargets_Monetised'!V126</f>
        <v>0</v>
      </c>
      <c r="Q113" s="518">
        <f>'[2]2.2_RebasedTargets_Monetised'!W126</f>
        <v>0</v>
      </c>
      <c r="R113" s="519">
        <f>'[2]2.2_RebasedTargets_Monetised'!X126</f>
        <v>0</v>
      </c>
      <c r="T113" s="518">
        <f>'[2]2.2_RebasedTargets_Monetised'!AC126</f>
        <v>0</v>
      </c>
      <c r="U113" s="518">
        <f>'[2]2.2_RebasedTargets_Monetised'!AD126</f>
        <v>0</v>
      </c>
      <c r="V113" s="518">
        <f>'[2]2.2_RebasedTargets_Monetised'!AE126</f>
        <v>0</v>
      </c>
      <c r="W113" s="518">
        <f>'[2]2.2_RebasedTargets_Monetised'!AF126</f>
        <v>0</v>
      </c>
      <c r="X113" s="518">
        <f>'[2]2.2_RebasedTargets_Monetised'!AG126</f>
        <v>0</v>
      </c>
      <c r="Y113" s="519">
        <f>'[2]2.2_RebasedTargets_Monetised'!AH126</f>
        <v>0</v>
      </c>
      <c r="AA113" s="518">
        <f>'[2]2.2_RebasedTargets_Monetised'!AK126</f>
        <v>0</v>
      </c>
      <c r="AB113" s="518">
        <f>'[2]2.2_RebasedTargets_Monetised'!AL126</f>
        <v>0</v>
      </c>
      <c r="AC113" s="518">
        <f>'[2]2.2_RebasedTargets_Monetised'!AM126</f>
        <v>0</v>
      </c>
      <c r="AD113" s="518">
        <f>'[2]2.2_RebasedTargets_Monetised'!AN126</f>
        <v>0</v>
      </c>
      <c r="AE113" s="518">
        <f>'[2]2.2_RebasedTargets_Monetised'!AO126</f>
        <v>0</v>
      </c>
      <c r="AF113" s="519">
        <f>'[2]2.2_RebasedTargets_Monetised'!AP126</f>
        <v>0</v>
      </c>
      <c r="AG113" s="507"/>
      <c r="AH113" s="518">
        <f>'[2]2.2_RebasedTargets_Monetised'!AR126</f>
        <v>0</v>
      </c>
      <c r="AI113" s="518">
        <f>'[2]2.2_RebasedTargets_Monetised'!AS126</f>
        <v>0</v>
      </c>
      <c r="AJ113" s="518">
        <f>'[2]2.2_RebasedTargets_Monetised'!AT126</f>
        <v>0</v>
      </c>
      <c r="AK113" s="518">
        <f>'[2]2.2_RebasedTargets_Monetised'!AU126</f>
        <v>0</v>
      </c>
      <c r="AL113" s="518">
        <f>'[2]2.2_RebasedTargets_Monetised'!AV126</f>
        <v>0</v>
      </c>
      <c r="AM113" s="519">
        <f>'[2]2.2_RebasedTargets_Monetised'!AW126</f>
        <v>0</v>
      </c>
      <c r="AN113" s="507"/>
      <c r="AO113" s="518">
        <f>'[2]2.2_RebasedTargets_Monetised'!AY126</f>
        <v>0</v>
      </c>
      <c r="AP113" s="518">
        <f>'[2]2.2_RebasedTargets_Monetised'!AZ126</f>
        <v>0</v>
      </c>
      <c r="AQ113" s="518">
        <f>'[2]2.2_RebasedTargets_Monetised'!BA126</f>
        <v>0</v>
      </c>
      <c r="AR113" s="518">
        <f>'[2]2.2_RebasedTargets_Monetised'!BB126</f>
        <v>0</v>
      </c>
      <c r="AS113" s="518">
        <f>'[2]2.2_RebasedTargets_Monetised'!BC126</f>
        <v>0</v>
      </c>
      <c r="AT113" s="519">
        <f>'[2]2.2_RebasedTargets_Monetised'!BD126</f>
        <v>0</v>
      </c>
      <c r="AU113" s="507"/>
      <c r="AV113" s="518">
        <f>'[2]2.2_RebasedTargets_Monetised'!BF126</f>
        <v>0</v>
      </c>
      <c r="AW113" s="518">
        <f>'[2]2.2_RebasedTargets_Monetised'!BG126</f>
        <v>0</v>
      </c>
      <c r="AX113" s="518">
        <f>'[2]2.2_RebasedTargets_Monetised'!BH126</f>
        <v>0</v>
      </c>
      <c r="AY113" s="518">
        <f>'[2]2.2_RebasedTargets_Monetised'!BI126</f>
        <v>0</v>
      </c>
      <c r="AZ113" s="518">
        <f>'[2]2.2_RebasedTargets_Monetised'!BJ126</f>
        <v>0</v>
      </c>
      <c r="BA113" s="519">
        <f>'[2]2.2_RebasedTargets_Monetised'!BK126</f>
        <v>0</v>
      </c>
    </row>
    <row r="114" spans="1:53" ht="25.5">
      <c r="A114" s="520" t="s">
        <v>9</v>
      </c>
      <c r="B114" s="501">
        <v>9</v>
      </c>
      <c r="C114" s="502" t="s">
        <v>36</v>
      </c>
      <c r="D114" s="503" t="s">
        <v>57</v>
      </c>
      <c r="E114" s="521" t="s">
        <v>52</v>
      </c>
      <c r="F114" s="505">
        <f>'[2]2.2_RebasedTargets_Monetised'!I127</f>
        <v>0</v>
      </c>
      <c r="G114" s="505">
        <f>'[2]2.2_RebasedTargets_Monetised'!J127</f>
        <v>0</v>
      </c>
      <c r="H114" s="505">
        <f>'[2]2.2_RebasedTargets_Monetised'!K127</f>
        <v>0</v>
      </c>
      <c r="I114" s="505">
        <f>'[2]2.2_RebasedTargets_Monetised'!L127</f>
        <v>0</v>
      </c>
      <c r="J114" s="505">
        <f>'[2]2.2_RebasedTargets_Monetised'!M127</f>
        <v>0</v>
      </c>
      <c r="K114" s="506">
        <f>'[2]2.2_RebasedTargets_Monetised'!N127</f>
        <v>0</v>
      </c>
      <c r="M114" s="505">
        <f>'[2]2.2_RebasedTargets_Monetised'!S127</f>
        <v>0</v>
      </c>
      <c r="N114" s="505">
        <f>'[2]2.2_RebasedTargets_Monetised'!T127</f>
        <v>0</v>
      </c>
      <c r="O114" s="505">
        <f>'[2]2.2_RebasedTargets_Monetised'!U127</f>
        <v>0</v>
      </c>
      <c r="P114" s="505">
        <f>'[2]2.2_RebasedTargets_Monetised'!V127</f>
        <v>0</v>
      </c>
      <c r="Q114" s="505">
        <f>'[2]2.2_RebasedTargets_Monetised'!W127</f>
        <v>0</v>
      </c>
      <c r="R114" s="506">
        <f>'[2]2.2_RebasedTargets_Monetised'!X127</f>
        <v>0</v>
      </c>
      <c r="T114" s="505">
        <f>'[2]2.2_RebasedTargets_Monetised'!AC127</f>
        <v>0</v>
      </c>
      <c r="U114" s="505">
        <f>'[2]2.2_RebasedTargets_Monetised'!AD127</f>
        <v>0</v>
      </c>
      <c r="V114" s="505">
        <f>'[2]2.2_RebasedTargets_Monetised'!AE127</f>
        <v>0</v>
      </c>
      <c r="W114" s="505">
        <f>'[2]2.2_RebasedTargets_Monetised'!AF127</f>
        <v>0</v>
      </c>
      <c r="X114" s="505">
        <f>'[2]2.2_RebasedTargets_Monetised'!AG127</f>
        <v>0</v>
      </c>
      <c r="Y114" s="506">
        <f>'[2]2.2_RebasedTargets_Monetised'!AH127</f>
        <v>0</v>
      </c>
      <c r="AA114" s="505">
        <f>'[2]2.2_RebasedTargets_Monetised'!AK127</f>
        <v>0</v>
      </c>
      <c r="AB114" s="505">
        <f>'[2]2.2_RebasedTargets_Monetised'!AL127</f>
        <v>0</v>
      </c>
      <c r="AC114" s="505">
        <f>'[2]2.2_RebasedTargets_Monetised'!AM127</f>
        <v>0</v>
      </c>
      <c r="AD114" s="505">
        <f>'[2]2.2_RebasedTargets_Monetised'!AN127</f>
        <v>0</v>
      </c>
      <c r="AE114" s="505">
        <f>'[2]2.2_RebasedTargets_Monetised'!AO127</f>
        <v>0</v>
      </c>
      <c r="AF114" s="506">
        <f>'[2]2.2_RebasedTargets_Monetised'!AP127</f>
        <v>0</v>
      </c>
      <c r="AG114" s="507"/>
      <c r="AH114" s="505">
        <f>'[2]2.2_RebasedTargets_Monetised'!AR127</f>
        <v>0</v>
      </c>
      <c r="AI114" s="505">
        <f>'[2]2.2_RebasedTargets_Monetised'!AS127</f>
        <v>0</v>
      </c>
      <c r="AJ114" s="505">
        <f>'[2]2.2_RebasedTargets_Monetised'!AT127</f>
        <v>0</v>
      </c>
      <c r="AK114" s="505">
        <f>'[2]2.2_RebasedTargets_Monetised'!AU127</f>
        <v>0</v>
      </c>
      <c r="AL114" s="505">
        <f>'[2]2.2_RebasedTargets_Monetised'!AV127</f>
        <v>0</v>
      </c>
      <c r="AM114" s="506">
        <f>'[2]2.2_RebasedTargets_Monetised'!AW127</f>
        <v>0</v>
      </c>
      <c r="AN114" s="507"/>
      <c r="AO114" s="505">
        <f>'[2]2.2_RebasedTargets_Monetised'!AY127</f>
        <v>0</v>
      </c>
      <c r="AP114" s="505">
        <f>'[2]2.2_RebasedTargets_Monetised'!AZ127</f>
        <v>0</v>
      </c>
      <c r="AQ114" s="505">
        <f>'[2]2.2_RebasedTargets_Monetised'!BA127</f>
        <v>0</v>
      </c>
      <c r="AR114" s="505">
        <f>'[2]2.2_RebasedTargets_Monetised'!BB127</f>
        <v>0</v>
      </c>
      <c r="AS114" s="505">
        <f>'[2]2.2_RebasedTargets_Monetised'!BC127</f>
        <v>0</v>
      </c>
      <c r="AT114" s="506">
        <f>'[2]2.2_RebasedTargets_Monetised'!BD127</f>
        <v>0</v>
      </c>
      <c r="AU114" s="507"/>
      <c r="AV114" s="505">
        <f>'[2]2.2_RebasedTargets_Monetised'!BF127</f>
        <v>0</v>
      </c>
      <c r="AW114" s="505">
        <f>'[2]2.2_RebasedTargets_Monetised'!BG127</f>
        <v>0</v>
      </c>
      <c r="AX114" s="505">
        <f>'[2]2.2_RebasedTargets_Monetised'!BH127</f>
        <v>0</v>
      </c>
      <c r="AY114" s="505">
        <f>'[2]2.2_RebasedTargets_Monetised'!BI127</f>
        <v>0</v>
      </c>
      <c r="AZ114" s="505">
        <f>'[2]2.2_RebasedTargets_Monetised'!BJ127</f>
        <v>0</v>
      </c>
      <c r="BA114" s="506">
        <f>'[2]2.2_RebasedTargets_Monetised'!BK127</f>
        <v>0</v>
      </c>
    </row>
    <row r="115" spans="1:53" ht="13.15">
      <c r="A115" s="508"/>
      <c r="B115" s="509"/>
      <c r="C115" s="510"/>
      <c r="D115" s="511"/>
      <c r="E115" s="504" t="s">
        <v>53</v>
      </c>
      <c r="F115" s="512">
        <f>'[2]2.2_RebasedTargets_Monetised'!I128</f>
        <v>0</v>
      </c>
      <c r="G115" s="512">
        <f>'[2]2.2_RebasedTargets_Monetised'!J128</f>
        <v>0</v>
      </c>
      <c r="H115" s="512">
        <f>'[2]2.2_RebasedTargets_Monetised'!K128</f>
        <v>0</v>
      </c>
      <c r="I115" s="512">
        <f>'[2]2.2_RebasedTargets_Monetised'!L128</f>
        <v>0</v>
      </c>
      <c r="J115" s="512">
        <f>'[2]2.2_RebasedTargets_Monetised'!M128</f>
        <v>0</v>
      </c>
      <c r="K115" s="513">
        <f>'[2]2.2_RebasedTargets_Monetised'!N128</f>
        <v>0</v>
      </c>
      <c r="M115" s="512">
        <f>'[2]2.2_RebasedTargets_Monetised'!S128</f>
        <v>0</v>
      </c>
      <c r="N115" s="512">
        <f>'[2]2.2_RebasedTargets_Monetised'!T128</f>
        <v>0</v>
      </c>
      <c r="O115" s="512">
        <f>'[2]2.2_RebasedTargets_Monetised'!U128</f>
        <v>0</v>
      </c>
      <c r="P115" s="512">
        <f>'[2]2.2_RebasedTargets_Monetised'!V128</f>
        <v>0</v>
      </c>
      <c r="Q115" s="512">
        <f>'[2]2.2_RebasedTargets_Monetised'!W128</f>
        <v>0</v>
      </c>
      <c r="R115" s="513">
        <f>'[2]2.2_RebasedTargets_Monetised'!X128</f>
        <v>0</v>
      </c>
      <c r="T115" s="512">
        <f>'[2]2.2_RebasedTargets_Monetised'!AC128</f>
        <v>0</v>
      </c>
      <c r="U115" s="512">
        <f>'[2]2.2_RebasedTargets_Monetised'!AD128</f>
        <v>0</v>
      </c>
      <c r="V115" s="512">
        <f>'[2]2.2_RebasedTargets_Monetised'!AE128</f>
        <v>0</v>
      </c>
      <c r="W115" s="512">
        <f>'[2]2.2_RebasedTargets_Monetised'!AF128</f>
        <v>0</v>
      </c>
      <c r="X115" s="512">
        <f>'[2]2.2_RebasedTargets_Monetised'!AG128</f>
        <v>0</v>
      </c>
      <c r="Y115" s="513">
        <f>'[2]2.2_RebasedTargets_Monetised'!AH128</f>
        <v>0</v>
      </c>
      <c r="AA115" s="512">
        <f>'[2]2.2_RebasedTargets_Monetised'!AK128</f>
        <v>0</v>
      </c>
      <c r="AB115" s="512">
        <f>'[2]2.2_RebasedTargets_Monetised'!AL128</f>
        <v>0</v>
      </c>
      <c r="AC115" s="512">
        <f>'[2]2.2_RebasedTargets_Monetised'!AM128</f>
        <v>0</v>
      </c>
      <c r="AD115" s="512">
        <f>'[2]2.2_RebasedTargets_Monetised'!AN128</f>
        <v>0</v>
      </c>
      <c r="AE115" s="512">
        <f>'[2]2.2_RebasedTargets_Monetised'!AO128</f>
        <v>0</v>
      </c>
      <c r="AF115" s="513">
        <f>'[2]2.2_RebasedTargets_Monetised'!AP128</f>
        <v>0</v>
      </c>
      <c r="AG115" s="507"/>
      <c r="AH115" s="512">
        <f>'[2]2.2_RebasedTargets_Monetised'!AR128</f>
        <v>0</v>
      </c>
      <c r="AI115" s="512">
        <f>'[2]2.2_RebasedTargets_Monetised'!AS128</f>
        <v>0</v>
      </c>
      <c r="AJ115" s="512">
        <f>'[2]2.2_RebasedTargets_Monetised'!AT128</f>
        <v>0</v>
      </c>
      <c r="AK115" s="512">
        <f>'[2]2.2_RebasedTargets_Monetised'!AU128</f>
        <v>0</v>
      </c>
      <c r="AL115" s="512">
        <f>'[2]2.2_RebasedTargets_Monetised'!AV128</f>
        <v>0</v>
      </c>
      <c r="AM115" s="513">
        <f>'[2]2.2_RebasedTargets_Monetised'!AW128</f>
        <v>0</v>
      </c>
      <c r="AN115" s="507"/>
      <c r="AO115" s="512">
        <f>'[2]2.2_RebasedTargets_Monetised'!AY128</f>
        <v>0</v>
      </c>
      <c r="AP115" s="512">
        <f>'[2]2.2_RebasedTargets_Monetised'!AZ128</f>
        <v>0</v>
      </c>
      <c r="AQ115" s="512">
        <f>'[2]2.2_RebasedTargets_Monetised'!BA128</f>
        <v>0</v>
      </c>
      <c r="AR115" s="512">
        <f>'[2]2.2_RebasedTargets_Monetised'!BB128</f>
        <v>0</v>
      </c>
      <c r="AS115" s="512">
        <f>'[2]2.2_RebasedTargets_Monetised'!BC128</f>
        <v>0</v>
      </c>
      <c r="AT115" s="513">
        <f>'[2]2.2_RebasedTargets_Monetised'!BD128</f>
        <v>0</v>
      </c>
      <c r="AU115" s="507"/>
      <c r="AV115" s="512">
        <f>'[2]2.2_RebasedTargets_Monetised'!BF128</f>
        <v>0</v>
      </c>
      <c r="AW115" s="512">
        <f>'[2]2.2_RebasedTargets_Monetised'!BG128</f>
        <v>0</v>
      </c>
      <c r="AX115" s="512">
        <f>'[2]2.2_RebasedTargets_Monetised'!BH128</f>
        <v>0</v>
      </c>
      <c r="AY115" s="512">
        <f>'[2]2.2_RebasedTargets_Monetised'!BI128</f>
        <v>0</v>
      </c>
      <c r="AZ115" s="512">
        <f>'[2]2.2_RebasedTargets_Monetised'!BJ128</f>
        <v>0</v>
      </c>
      <c r="BA115" s="513">
        <f>'[2]2.2_RebasedTargets_Monetised'!BK128</f>
        <v>0</v>
      </c>
    </row>
    <row r="116" spans="1:53" ht="13.15">
      <c r="A116" s="508"/>
      <c r="B116" s="509"/>
      <c r="C116" s="510"/>
      <c r="D116" s="511"/>
      <c r="E116" s="504" t="s">
        <v>54</v>
      </c>
      <c r="F116" s="512">
        <f>'[2]2.2_RebasedTargets_Monetised'!I129</f>
        <v>0</v>
      </c>
      <c r="G116" s="512">
        <f>'[2]2.2_RebasedTargets_Monetised'!J129</f>
        <v>0</v>
      </c>
      <c r="H116" s="512">
        <f>'[2]2.2_RebasedTargets_Monetised'!K129</f>
        <v>0</v>
      </c>
      <c r="I116" s="512">
        <f>'[2]2.2_RebasedTargets_Monetised'!L129</f>
        <v>0</v>
      </c>
      <c r="J116" s="512">
        <f>'[2]2.2_RebasedTargets_Monetised'!M129</f>
        <v>0</v>
      </c>
      <c r="K116" s="513">
        <f>'[2]2.2_RebasedTargets_Monetised'!N129</f>
        <v>0</v>
      </c>
      <c r="M116" s="512">
        <f>'[2]2.2_RebasedTargets_Monetised'!S129</f>
        <v>0</v>
      </c>
      <c r="N116" s="512">
        <f>'[2]2.2_RebasedTargets_Monetised'!T129</f>
        <v>0</v>
      </c>
      <c r="O116" s="512">
        <f>'[2]2.2_RebasedTargets_Monetised'!U129</f>
        <v>0</v>
      </c>
      <c r="P116" s="512">
        <f>'[2]2.2_RebasedTargets_Monetised'!V129</f>
        <v>0</v>
      </c>
      <c r="Q116" s="512">
        <f>'[2]2.2_RebasedTargets_Monetised'!W129</f>
        <v>0</v>
      </c>
      <c r="R116" s="513">
        <f>'[2]2.2_RebasedTargets_Monetised'!X129</f>
        <v>0</v>
      </c>
      <c r="T116" s="512">
        <f>'[2]2.2_RebasedTargets_Monetised'!AC129</f>
        <v>0</v>
      </c>
      <c r="U116" s="512">
        <f>'[2]2.2_RebasedTargets_Monetised'!AD129</f>
        <v>0</v>
      </c>
      <c r="V116" s="512">
        <f>'[2]2.2_RebasedTargets_Monetised'!AE129</f>
        <v>0</v>
      </c>
      <c r="W116" s="512">
        <f>'[2]2.2_RebasedTargets_Monetised'!AF129</f>
        <v>0</v>
      </c>
      <c r="X116" s="512">
        <f>'[2]2.2_RebasedTargets_Monetised'!AG129</f>
        <v>0</v>
      </c>
      <c r="Y116" s="513">
        <f>'[2]2.2_RebasedTargets_Monetised'!AH129</f>
        <v>0</v>
      </c>
      <c r="AA116" s="512">
        <f>'[2]2.2_RebasedTargets_Monetised'!AK129</f>
        <v>0</v>
      </c>
      <c r="AB116" s="512">
        <f>'[2]2.2_RebasedTargets_Monetised'!AL129</f>
        <v>0</v>
      </c>
      <c r="AC116" s="512">
        <f>'[2]2.2_RebasedTargets_Monetised'!AM129</f>
        <v>0</v>
      </c>
      <c r="AD116" s="512">
        <f>'[2]2.2_RebasedTargets_Monetised'!AN129</f>
        <v>0</v>
      </c>
      <c r="AE116" s="512">
        <f>'[2]2.2_RebasedTargets_Monetised'!AO129</f>
        <v>0</v>
      </c>
      <c r="AF116" s="513">
        <f>'[2]2.2_RebasedTargets_Monetised'!AP129</f>
        <v>0</v>
      </c>
      <c r="AG116" s="507"/>
      <c r="AH116" s="512">
        <f>'[2]2.2_RebasedTargets_Monetised'!AR129</f>
        <v>0</v>
      </c>
      <c r="AI116" s="512">
        <f>'[2]2.2_RebasedTargets_Monetised'!AS129</f>
        <v>0</v>
      </c>
      <c r="AJ116" s="512">
        <f>'[2]2.2_RebasedTargets_Monetised'!AT129</f>
        <v>0</v>
      </c>
      <c r="AK116" s="512">
        <f>'[2]2.2_RebasedTargets_Monetised'!AU129</f>
        <v>0</v>
      </c>
      <c r="AL116" s="512">
        <f>'[2]2.2_RebasedTargets_Monetised'!AV129</f>
        <v>0</v>
      </c>
      <c r="AM116" s="513">
        <f>'[2]2.2_RebasedTargets_Monetised'!AW129</f>
        <v>0</v>
      </c>
      <c r="AN116" s="507"/>
      <c r="AO116" s="512">
        <f>'[2]2.2_RebasedTargets_Monetised'!AY129</f>
        <v>0</v>
      </c>
      <c r="AP116" s="512">
        <f>'[2]2.2_RebasedTargets_Monetised'!AZ129</f>
        <v>0</v>
      </c>
      <c r="AQ116" s="512">
        <f>'[2]2.2_RebasedTargets_Monetised'!BA129</f>
        <v>0</v>
      </c>
      <c r="AR116" s="512">
        <f>'[2]2.2_RebasedTargets_Monetised'!BB129</f>
        <v>0</v>
      </c>
      <c r="AS116" s="512">
        <f>'[2]2.2_RebasedTargets_Monetised'!BC129</f>
        <v>0</v>
      </c>
      <c r="AT116" s="513">
        <f>'[2]2.2_RebasedTargets_Monetised'!BD129</f>
        <v>0</v>
      </c>
      <c r="AU116" s="507"/>
      <c r="AV116" s="512">
        <f>'[2]2.2_RebasedTargets_Monetised'!BF129</f>
        <v>0</v>
      </c>
      <c r="AW116" s="512">
        <f>'[2]2.2_RebasedTargets_Monetised'!BG129</f>
        <v>0</v>
      </c>
      <c r="AX116" s="512">
        <f>'[2]2.2_RebasedTargets_Monetised'!BH129</f>
        <v>0</v>
      </c>
      <c r="AY116" s="512">
        <f>'[2]2.2_RebasedTargets_Monetised'!BI129</f>
        <v>0</v>
      </c>
      <c r="AZ116" s="512">
        <f>'[2]2.2_RebasedTargets_Monetised'!BJ129</f>
        <v>0</v>
      </c>
      <c r="BA116" s="513">
        <f>'[2]2.2_RebasedTargets_Monetised'!BK129</f>
        <v>0</v>
      </c>
    </row>
    <row r="117" spans="1:53" ht="13.5" thickBot="1">
      <c r="A117" s="508"/>
      <c r="B117" s="514"/>
      <c r="C117" s="515"/>
      <c r="D117" s="516"/>
      <c r="E117" s="517" t="s">
        <v>55</v>
      </c>
      <c r="F117" s="518">
        <f>'[2]2.2_RebasedTargets_Monetised'!I130</f>
        <v>0</v>
      </c>
      <c r="G117" s="518">
        <f>'[2]2.2_RebasedTargets_Monetised'!J130</f>
        <v>0</v>
      </c>
      <c r="H117" s="518">
        <f>'[2]2.2_RebasedTargets_Monetised'!K130</f>
        <v>0</v>
      </c>
      <c r="I117" s="518">
        <f>'[2]2.2_RebasedTargets_Monetised'!L130</f>
        <v>0</v>
      </c>
      <c r="J117" s="518">
        <f>'[2]2.2_RebasedTargets_Monetised'!M130</f>
        <v>0</v>
      </c>
      <c r="K117" s="519">
        <f>'[2]2.2_RebasedTargets_Monetised'!N130</f>
        <v>0</v>
      </c>
      <c r="M117" s="518">
        <f>'[2]2.2_RebasedTargets_Monetised'!S130</f>
        <v>0</v>
      </c>
      <c r="N117" s="518">
        <f>'[2]2.2_RebasedTargets_Monetised'!T130</f>
        <v>0</v>
      </c>
      <c r="O117" s="518">
        <f>'[2]2.2_RebasedTargets_Monetised'!U130</f>
        <v>0</v>
      </c>
      <c r="P117" s="518">
        <f>'[2]2.2_RebasedTargets_Monetised'!V130</f>
        <v>0</v>
      </c>
      <c r="Q117" s="518">
        <f>'[2]2.2_RebasedTargets_Monetised'!W130</f>
        <v>0</v>
      </c>
      <c r="R117" s="519">
        <f>'[2]2.2_RebasedTargets_Monetised'!X130</f>
        <v>0</v>
      </c>
      <c r="T117" s="518">
        <f>'[2]2.2_RebasedTargets_Monetised'!AC130</f>
        <v>0</v>
      </c>
      <c r="U117" s="518">
        <f>'[2]2.2_RebasedTargets_Monetised'!AD130</f>
        <v>0</v>
      </c>
      <c r="V117" s="518">
        <f>'[2]2.2_RebasedTargets_Monetised'!AE130</f>
        <v>0</v>
      </c>
      <c r="W117" s="518">
        <f>'[2]2.2_RebasedTargets_Monetised'!AF130</f>
        <v>0</v>
      </c>
      <c r="X117" s="518">
        <f>'[2]2.2_RebasedTargets_Monetised'!AG130</f>
        <v>0</v>
      </c>
      <c r="Y117" s="519">
        <f>'[2]2.2_RebasedTargets_Monetised'!AH130</f>
        <v>0</v>
      </c>
      <c r="AA117" s="518">
        <f>'[2]2.2_RebasedTargets_Monetised'!AK130</f>
        <v>0</v>
      </c>
      <c r="AB117" s="518">
        <f>'[2]2.2_RebasedTargets_Monetised'!AL130</f>
        <v>0</v>
      </c>
      <c r="AC117" s="518">
        <f>'[2]2.2_RebasedTargets_Monetised'!AM130</f>
        <v>0</v>
      </c>
      <c r="AD117" s="518">
        <f>'[2]2.2_RebasedTargets_Monetised'!AN130</f>
        <v>0</v>
      </c>
      <c r="AE117" s="518">
        <f>'[2]2.2_RebasedTargets_Monetised'!AO130</f>
        <v>0</v>
      </c>
      <c r="AF117" s="519">
        <f>'[2]2.2_RebasedTargets_Monetised'!AP130</f>
        <v>0</v>
      </c>
      <c r="AG117" s="507"/>
      <c r="AH117" s="518">
        <f>'[2]2.2_RebasedTargets_Monetised'!AR130</f>
        <v>0</v>
      </c>
      <c r="AI117" s="518">
        <f>'[2]2.2_RebasedTargets_Monetised'!AS130</f>
        <v>0</v>
      </c>
      <c r="AJ117" s="518">
        <f>'[2]2.2_RebasedTargets_Monetised'!AT130</f>
        <v>0</v>
      </c>
      <c r="AK117" s="518">
        <f>'[2]2.2_RebasedTargets_Monetised'!AU130</f>
        <v>0</v>
      </c>
      <c r="AL117" s="518">
        <f>'[2]2.2_RebasedTargets_Monetised'!AV130</f>
        <v>0</v>
      </c>
      <c r="AM117" s="519">
        <f>'[2]2.2_RebasedTargets_Monetised'!AW130</f>
        <v>0</v>
      </c>
      <c r="AN117" s="507"/>
      <c r="AO117" s="518">
        <f>'[2]2.2_RebasedTargets_Monetised'!AY130</f>
        <v>0</v>
      </c>
      <c r="AP117" s="518">
        <f>'[2]2.2_RebasedTargets_Monetised'!AZ130</f>
        <v>0</v>
      </c>
      <c r="AQ117" s="518">
        <f>'[2]2.2_RebasedTargets_Monetised'!BA130</f>
        <v>0</v>
      </c>
      <c r="AR117" s="518">
        <f>'[2]2.2_RebasedTargets_Monetised'!BB130</f>
        <v>0</v>
      </c>
      <c r="AS117" s="518">
        <f>'[2]2.2_RebasedTargets_Monetised'!BC130</f>
        <v>0</v>
      </c>
      <c r="AT117" s="519">
        <f>'[2]2.2_RebasedTargets_Monetised'!BD130</f>
        <v>0</v>
      </c>
      <c r="AU117" s="507"/>
      <c r="AV117" s="518">
        <f>'[2]2.2_RebasedTargets_Monetised'!BF130</f>
        <v>0</v>
      </c>
      <c r="AW117" s="518">
        <f>'[2]2.2_RebasedTargets_Monetised'!BG130</f>
        <v>0</v>
      </c>
      <c r="AX117" s="518">
        <f>'[2]2.2_RebasedTargets_Monetised'!BH130</f>
        <v>0</v>
      </c>
      <c r="AY117" s="518">
        <f>'[2]2.2_RebasedTargets_Monetised'!BI130</f>
        <v>0</v>
      </c>
      <c r="AZ117" s="518">
        <f>'[2]2.2_RebasedTargets_Monetised'!BJ130</f>
        <v>0</v>
      </c>
      <c r="BA117" s="519">
        <f>'[2]2.2_RebasedTargets_Monetised'!BK130</f>
        <v>0</v>
      </c>
    </row>
    <row r="118" spans="1:53" ht="25.5">
      <c r="A118" s="520" t="s">
        <v>9</v>
      </c>
      <c r="B118" s="501">
        <v>10</v>
      </c>
      <c r="C118" s="502" t="s">
        <v>37</v>
      </c>
      <c r="D118" s="503" t="s">
        <v>57</v>
      </c>
      <c r="E118" s="521" t="s">
        <v>52</v>
      </c>
      <c r="F118" s="505">
        <f>'[2]2.2_RebasedTargets_Monetised'!I131</f>
        <v>0</v>
      </c>
      <c r="G118" s="505">
        <f>'[2]2.2_RebasedTargets_Monetised'!J131</f>
        <v>0</v>
      </c>
      <c r="H118" s="505">
        <f>'[2]2.2_RebasedTargets_Monetised'!K131</f>
        <v>0</v>
      </c>
      <c r="I118" s="505">
        <f>'[2]2.2_RebasedTargets_Monetised'!L131</f>
        <v>0</v>
      </c>
      <c r="J118" s="505">
        <f>'[2]2.2_RebasedTargets_Monetised'!M131</f>
        <v>0</v>
      </c>
      <c r="K118" s="506">
        <f>'[2]2.2_RebasedTargets_Monetised'!N131</f>
        <v>0</v>
      </c>
      <c r="M118" s="505">
        <f>'[2]2.2_RebasedTargets_Monetised'!S131</f>
        <v>0</v>
      </c>
      <c r="N118" s="505">
        <f>'[2]2.2_RebasedTargets_Monetised'!T131</f>
        <v>0</v>
      </c>
      <c r="O118" s="505">
        <f>'[2]2.2_RebasedTargets_Monetised'!U131</f>
        <v>0</v>
      </c>
      <c r="P118" s="505">
        <f>'[2]2.2_RebasedTargets_Monetised'!V131</f>
        <v>0</v>
      </c>
      <c r="Q118" s="505">
        <f>'[2]2.2_RebasedTargets_Monetised'!W131</f>
        <v>0</v>
      </c>
      <c r="R118" s="506">
        <f>'[2]2.2_RebasedTargets_Monetised'!X131</f>
        <v>0</v>
      </c>
      <c r="T118" s="505">
        <f>'[2]2.2_RebasedTargets_Monetised'!AC131</f>
        <v>0</v>
      </c>
      <c r="U118" s="505">
        <f>'[2]2.2_RebasedTargets_Monetised'!AD131</f>
        <v>0</v>
      </c>
      <c r="V118" s="505">
        <f>'[2]2.2_RebasedTargets_Monetised'!AE131</f>
        <v>0</v>
      </c>
      <c r="W118" s="505">
        <f>'[2]2.2_RebasedTargets_Monetised'!AF131</f>
        <v>0</v>
      </c>
      <c r="X118" s="505">
        <f>'[2]2.2_RebasedTargets_Monetised'!AG131</f>
        <v>0</v>
      </c>
      <c r="Y118" s="506">
        <f>'[2]2.2_RebasedTargets_Monetised'!AH131</f>
        <v>0</v>
      </c>
      <c r="AA118" s="505">
        <f>'[2]2.2_RebasedTargets_Monetised'!AK131</f>
        <v>0</v>
      </c>
      <c r="AB118" s="505">
        <f>'[2]2.2_RebasedTargets_Monetised'!AL131</f>
        <v>0</v>
      </c>
      <c r="AC118" s="505">
        <f>'[2]2.2_RebasedTargets_Monetised'!AM131</f>
        <v>0</v>
      </c>
      <c r="AD118" s="505">
        <f>'[2]2.2_RebasedTargets_Monetised'!AN131</f>
        <v>0</v>
      </c>
      <c r="AE118" s="505">
        <f>'[2]2.2_RebasedTargets_Monetised'!AO131</f>
        <v>0</v>
      </c>
      <c r="AF118" s="506">
        <f>'[2]2.2_RebasedTargets_Monetised'!AP131</f>
        <v>0</v>
      </c>
      <c r="AG118" s="507"/>
      <c r="AH118" s="505">
        <f>'[2]2.2_RebasedTargets_Monetised'!AR131</f>
        <v>0</v>
      </c>
      <c r="AI118" s="505">
        <f>'[2]2.2_RebasedTargets_Monetised'!AS131</f>
        <v>0</v>
      </c>
      <c r="AJ118" s="505">
        <f>'[2]2.2_RebasedTargets_Monetised'!AT131</f>
        <v>0</v>
      </c>
      <c r="AK118" s="505">
        <f>'[2]2.2_RebasedTargets_Monetised'!AU131</f>
        <v>0</v>
      </c>
      <c r="AL118" s="505">
        <f>'[2]2.2_RebasedTargets_Monetised'!AV131</f>
        <v>0</v>
      </c>
      <c r="AM118" s="506">
        <f>'[2]2.2_RebasedTargets_Monetised'!AW131</f>
        <v>0</v>
      </c>
      <c r="AN118" s="507"/>
      <c r="AO118" s="505">
        <f>'[2]2.2_RebasedTargets_Monetised'!AY131</f>
        <v>0</v>
      </c>
      <c r="AP118" s="505">
        <f>'[2]2.2_RebasedTargets_Monetised'!AZ131</f>
        <v>0</v>
      </c>
      <c r="AQ118" s="505">
        <f>'[2]2.2_RebasedTargets_Monetised'!BA131</f>
        <v>0</v>
      </c>
      <c r="AR118" s="505">
        <f>'[2]2.2_RebasedTargets_Monetised'!BB131</f>
        <v>0</v>
      </c>
      <c r="AS118" s="505">
        <f>'[2]2.2_RebasedTargets_Monetised'!BC131</f>
        <v>0</v>
      </c>
      <c r="AT118" s="506">
        <f>'[2]2.2_RebasedTargets_Monetised'!BD131</f>
        <v>0</v>
      </c>
      <c r="AU118" s="507"/>
      <c r="AV118" s="505">
        <f>'[2]2.2_RebasedTargets_Monetised'!BF131</f>
        <v>0</v>
      </c>
      <c r="AW118" s="505">
        <f>'[2]2.2_RebasedTargets_Monetised'!BG131</f>
        <v>0</v>
      </c>
      <c r="AX118" s="505">
        <f>'[2]2.2_RebasedTargets_Monetised'!BH131</f>
        <v>0</v>
      </c>
      <c r="AY118" s="505">
        <f>'[2]2.2_RebasedTargets_Monetised'!BI131</f>
        <v>0</v>
      </c>
      <c r="AZ118" s="505">
        <f>'[2]2.2_RebasedTargets_Monetised'!BJ131</f>
        <v>0</v>
      </c>
      <c r="BA118" s="506">
        <f>'[2]2.2_RebasedTargets_Monetised'!BK131</f>
        <v>0</v>
      </c>
    </row>
    <row r="119" spans="1:53" ht="13.15">
      <c r="A119" s="508"/>
      <c r="B119" s="509"/>
      <c r="C119" s="510"/>
      <c r="D119" s="511"/>
      <c r="E119" s="504" t="s">
        <v>53</v>
      </c>
      <c r="F119" s="512">
        <f>'[2]2.2_RebasedTargets_Monetised'!I132</f>
        <v>0</v>
      </c>
      <c r="G119" s="512">
        <f>'[2]2.2_RebasedTargets_Monetised'!J132</f>
        <v>0</v>
      </c>
      <c r="H119" s="512">
        <f>'[2]2.2_RebasedTargets_Monetised'!K132</f>
        <v>0</v>
      </c>
      <c r="I119" s="512">
        <f>'[2]2.2_RebasedTargets_Monetised'!L132</f>
        <v>0</v>
      </c>
      <c r="J119" s="512">
        <f>'[2]2.2_RebasedTargets_Monetised'!M132</f>
        <v>0</v>
      </c>
      <c r="K119" s="513">
        <f>'[2]2.2_RebasedTargets_Monetised'!N132</f>
        <v>0</v>
      </c>
      <c r="M119" s="512">
        <f>'[2]2.2_RebasedTargets_Monetised'!S132</f>
        <v>0</v>
      </c>
      <c r="N119" s="512">
        <f>'[2]2.2_RebasedTargets_Monetised'!T132</f>
        <v>0</v>
      </c>
      <c r="O119" s="512">
        <f>'[2]2.2_RebasedTargets_Monetised'!U132</f>
        <v>0</v>
      </c>
      <c r="P119" s="512">
        <f>'[2]2.2_RebasedTargets_Monetised'!V132</f>
        <v>0</v>
      </c>
      <c r="Q119" s="512">
        <f>'[2]2.2_RebasedTargets_Monetised'!W132</f>
        <v>0</v>
      </c>
      <c r="R119" s="513">
        <f>'[2]2.2_RebasedTargets_Monetised'!X132</f>
        <v>0</v>
      </c>
      <c r="T119" s="512">
        <f>'[2]2.2_RebasedTargets_Monetised'!AC132</f>
        <v>0</v>
      </c>
      <c r="U119" s="512">
        <f>'[2]2.2_RebasedTargets_Monetised'!AD132</f>
        <v>0</v>
      </c>
      <c r="V119" s="512">
        <f>'[2]2.2_RebasedTargets_Monetised'!AE132</f>
        <v>0</v>
      </c>
      <c r="W119" s="512">
        <f>'[2]2.2_RebasedTargets_Monetised'!AF132</f>
        <v>0</v>
      </c>
      <c r="X119" s="512">
        <f>'[2]2.2_RebasedTargets_Monetised'!AG132</f>
        <v>0</v>
      </c>
      <c r="Y119" s="513">
        <f>'[2]2.2_RebasedTargets_Monetised'!AH132</f>
        <v>0</v>
      </c>
      <c r="AA119" s="512">
        <f>'[2]2.2_RebasedTargets_Monetised'!AK132</f>
        <v>0</v>
      </c>
      <c r="AB119" s="512">
        <f>'[2]2.2_RebasedTargets_Monetised'!AL132</f>
        <v>0</v>
      </c>
      <c r="AC119" s="512">
        <f>'[2]2.2_RebasedTargets_Monetised'!AM132</f>
        <v>0</v>
      </c>
      <c r="AD119" s="512">
        <f>'[2]2.2_RebasedTargets_Monetised'!AN132</f>
        <v>0</v>
      </c>
      <c r="AE119" s="512">
        <f>'[2]2.2_RebasedTargets_Monetised'!AO132</f>
        <v>0</v>
      </c>
      <c r="AF119" s="513">
        <f>'[2]2.2_RebasedTargets_Monetised'!AP132</f>
        <v>0</v>
      </c>
      <c r="AG119" s="507"/>
      <c r="AH119" s="512">
        <f>'[2]2.2_RebasedTargets_Monetised'!AR132</f>
        <v>0</v>
      </c>
      <c r="AI119" s="512">
        <f>'[2]2.2_RebasedTargets_Monetised'!AS132</f>
        <v>0</v>
      </c>
      <c r="AJ119" s="512">
        <f>'[2]2.2_RebasedTargets_Monetised'!AT132</f>
        <v>0</v>
      </c>
      <c r="AK119" s="512">
        <f>'[2]2.2_RebasedTargets_Monetised'!AU132</f>
        <v>0</v>
      </c>
      <c r="AL119" s="512">
        <f>'[2]2.2_RebasedTargets_Monetised'!AV132</f>
        <v>0</v>
      </c>
      <c r="AM119" s="513">
        <f>'[2]2.2_RebasedTargets_Monetised'!AW132</f>
        <v>0</v>
      </c>
      <c r="AN119" s="507"/>
      <c r="AO119" s="512">
        <f>'[2]2.2_RebasedTargets_Monetised'!AY132</f>
        <v>0</v>
      </c>
      <c r="AP119" s="512">
        <f>'[2]2.2_RebasedTargets_Monetised'!AZ132</f>
        <v>0</v>
      </c>
      <c r="AQ119" s="512">
        <f>'[2]2.2_RebasedTargets_Monetised'!BA132</f>
        <v>0</v>
      </c>
      <c r="AR119" s="512">
        <f>'[2]2.2_RebasedTargets_Monetised'!BB132</f>
        <v>0</v>
      </c>
      <c r="AS119" s="512">
        <f>'[2]2.2_RebasedTargets_Monetised'!BC132</f>
        <v>0</v>
      </c>
      <c r="AT119" s="513">
        <f>'[2]2.2_RebasedTargets_Monetised'!BD132</f>
        <v>0</v>
      </c>
      <c r="AU119" s="507"/>
      <c r="AV119" s="512">
        <f>'[2]2.2_RebasedTargets_Monetised'!BF132</f>
        <v>0</v>
      </c>
      <c r="AW119" s="512">
        <f>'[2]2.2_RebasedTargets_Monetised'!BG132</f>
        <v>0</v>
      </c>
      <c r="AX119" s="512">
        <f>'[2]2.2_RebasedTargets_Monetised'!BH132</f>
        <v>0</v>
      </c>
      <c r="AY119" s="512">
        <f>'[2]2.2_RebasedTargets_Monetised'!BI132</f>
        <v>0</v>
      </c>
      <c r="AZ119" s="512">
        <f>'[2]2.2_RebasedTargets_Monetised'!BJ132</f>
        <v>0</v>
      </c>
      <c r="BA119" s="513">
        <f>'[2]2.2_RebasedTargets_Monetised'!BK132</f>
        <v>0</v>
      </c>
    </row>
    <row r="120" spans="1:53" ht="13.15">
      <c r="A120" s="508"/>
      <c r="B120" s="509"/>
      <c r="C120" s="510"/>
      <c r="D120" s="511"/>
      <c r="E120" s="504" t="s">
        <v>54</v>
      </c>
      <c r="F120" s="512">
        <f>'[2]2.2_RebasedTargets_Monetised'!I133</f>
        <v>0</v>
      </c>
      <c r="G120" s="512">
        <f>'[2]2.2_RebasedTargets_Monetised'!J133</f>
        <v>0</v>
      </c>
      <c r="H120" s="512">
        <f>'[2]2.2_RebasedTargets_Monetised'!K133</f>
        <v>0</v>
      </c>
      <c r="I120" s="512">
        <f>'[2]2.2_RebasedTargets_Monetised'!L133</f>
        <v>0</v>
      </c>
      <c r="J120" s="512">
        <f>'[2]2.2_RebasedTargets_Monetised'!M133</f>
        <v>0</v>
      </c>
      <c r="K120" s="513">
        <f>'[2]2.2_RebasedTargets_Monetised'!N133</f>
        <v>0</v>
      </c>
      <c r="M120" s="512">
        <f>'[2]2.2_RebasedTargets_Monetised'!S133</f>
        <v>0</v>
      </c>
      <c r="N120" s="512">
        <f>'[2]2.2_RebasedTargets_Monetised'!T133</f>
        <v>0</v>
      </c>
      <c r="O120" s="512">
        <f>'[2]2.2_RebasedTargets_Monetised'!U133</f>
        <v>0</v>
      </c>
      <c r="P120" s="512">
        <f>'[2]2.2_RebasedTargets_Monetised'!V133</f>
        <v>0</v>
      </c>
      <c r="Q120" s="512">
        <f>'[2]2.2_RebasedTargets_Monetised'!W133</f>
        <v>0</v>
      </c>
      <c r="R120" s="513">
        <f>'[2]2.2_RebasedTargets_Monetised'!X133</f>
        <v>0</v>
      </c>
      <c r="T120" s="512">
        <f>'[2]2.2_RebasedTargets_Monetised'!AC133</f>
        <v>0</v>
      </c>
      <c r="U120" s="512">
        <f>'[2]2.2_RebasedTargets_Monetised'!AD133</f>
        <v>0</v>
      </c>
      <c r="V120" s="512">
        <f>'[2]2.2_RebasedTargets_Monetised'!AE133</f>
        <v>0</v>
      </c>
      <c r="W120" s="512">
        <f>'[2]2.2_RebasedTargets_Monetised'!AF133</f>
        <v>0</v>
      </c>
      <c r="X120" s="512">
        <f>'[2]2.2_RebasedTargets_Monetised'!AG133</f>
        <v>0</v>
      </c>
      <c r="Y120" s="513">
        <f>'[2]2.2_RebasedTargets_Monetised'!AH133</f>
        <v>0</v>
      </c>
      <c r="AA120" s="512">
        <f>'[2]2.2_RebasedTargets_Monetised'!AK133</f>
        <v>0</v>
      </c>
      <c r="AB120" s="512">
        <f>'[2]2.2_RebasedTargets_Monetised'!AL133</f>
        <v>0</v>
      </c>
      <c r="AC120" s="512">
        <f>'[2]2.2_RebasedTargets_Monetised'!AM133</f>
        <v>0</v>
      </c>
      <c r="AD120" s="512">
        <f>'[2]2.2_RebasedTargets_Monetised'!AN133</f>
        <v>0</v>
      </c>
      <c r="AE120" s="512">
        <f>'[2]2.2_RebasedTargets_Monetised'!AO133</f>
        <v>0</v>
      </c>
      <c r="AF120" s="513">
        <f>'[2]2.2_RebasedTargets_Monetised'!AP133</f>
        <v>0</v>
      </c>
      <c r="AG120" s="507"/>
      <c r="AH120" s="512">
        <f>'[2]2.2_RebasedTargets_Monetised'!AR133</f>
        <v>0</v>
      </c>
      <c r="AI120" s="512">
        <f>'[2]2.2_RebasedTargets_Monetised'!AS133</f>
        <v>0</v>
      </c>
      <c r="AJ120" s="512">
        <f>'[2]2.2_RebasedTargets_Monetised'!AT133</f>
        <v>0</v>
      </c>
      <c r="AK120" s="512">
        <f>'[2]2.2_RebasedTargets_Monetised'!AU133</f>
        <v>0</v>
      </c>
      <c r="AL120" s="512">
        <f>'[2]2.2_RebasedTargets_Monetised'!AV133</f>
        <v>0</v>
      </c>
      <c r="AM120" s="513">
        <f>'[2]2.2_RebasedTargets_Monetised'!AW133</f>
        <v>0</v>
      </c>
      <c r="AN120" s="507"/>
      <c r="AO120" s="512">
        <f>'[2]2.2_RebasedTargets_Monetised'!AY133</f>
        <v>0</v>
      </c>
      <c r="AP120" s="512">
        <f>'[2]2.2_RebasedTargets_Monetised'!AZ133</f>
        <v>0</v>
      </c>
      <c r="AQ120" s="512">
        <f>'[2]2.2_RebasedTargets_Monetised'!BA133</f>
        <v>0</v>
      </c>
      <c r="AR120" s="512">
        <f>'[2]2.2_RebasedTargets_Monetised'!BB133</f>
        <v>0</v>
      </c>
      <c r="AS120" s="512">
        <f>'[2]2.2_RebasedTargets_Monetised'!BC133</f>
        <v>0</v>
      </c>
      <c r="AT120" s="513">
        <f>'[2]2.2_RebasedTargets_Monetised'!BD133</f>
        <v>0</v>
      </c>
      <c r="AU120" s="507"/>
      <c r="AV120" s="512">
        <f>'[2]2.2_RebasedTargets_Monetised'!BF133</f>
        <v>0</v>
      </c>
      <c r="AW120" s="512">
        <f>'[2]2.2_RebasedTargets_Monetised'!BG133</f>
        <v>0</v>
      </c>
      <c r="AX120" s="512">
        <f>'[2]2.2_RebasedTargets_Monetised'!BH133</f>
        <v>0</v>
      </c>
      <c r="AY120" s="512">
        <f>'[2]2.2_RebasedTargets_Monetised'!BI133</f>
        <v>0</v>
      </c>
      <c r="AZ120" s="512">
        <f>'[2]2.2_RebasedTargets_Monetised'!BJ133</f>
        <v>0</v>
      </c>
      <c r="BA120" s="513">
        <f>'[2]2.2_RebasedTargets_Monetised'!BK133</f>
        <v>0</v>
      </c>
    </row>
    <row r="121" spans="1:53" ht="13.5" thickBot="1">
      <c r="A121" s="508"/>
      <c r="B121" s="514"/>
      <c r="C121" s="515"/>
      <c r="D121" s="516"/>
      <c r="E121" s="517" t="s">
        <v>55</v>
      </c>
      <c r="F121" s="518">
        <f>'[2]2.2_RebasedTargets_Monetised'!I134</f>
        <v>0</v>
      </c>
      <c r="G121" s="518">
        <f>'[2]2.2_RebasedTargets_Monetised'!J134</f>
        <v>0</v>
      </c>
      <c r="H121" s="518">
        <f>'[2]2.2_RebasedTargets_Monetised'!K134</f>
        <v>0</v>
      </c>
      <c r="I121" s="518">
        <f>'[2]2.2_RebasedTargets_Monetised'!L134</f>
        <v>0</v>
      </c>
      <c r="J121" s="518">
        <f>'[2]2.2_RebasedTargets_Monetised'!M134</f>
        <v>0</v>
      </c>
      <c r="K121" s="519">
        <f>'[2]2.2_RebasedTargets_Monetised'!N134</f>
        <v>0</v>
      </c>
      <c r="M121" s="518">
        <f>'[2]2.2_RebasedTargets_Monetised'!S134</f>
        <v>0</v>
      </c>
      <c r="N121" s="518">
        <f>'[2]2.2_RebasedTargets_Monetised'!T134</f>
        <v>0</v>
      </c>
      <c r="O121" s="518">
        <f>'[2]2.2_RebasedTargets_Monetised'!U134</f>
        <v>0</v>
      </c>
      <c r="P121" s="518">
        <f>'[2]2.2_RebasedTargets_Monetised'!V134</f>
        <v>0</v>
      </c>
      <c r="Q121" s="518">
        <f>'[2]2.2_RebasedTargets_Monetised'!W134</f>
        <v>0</v>
      </c>
      <c r="R121" s="519">
        <f>'[2]2.2_RebasedTargets_Monetised'!X134</f>
        <v>0</v>
      </c>
      <c r="T121" s="518">
        <f>'[2]2.2_RebasedTargets_Monetised'!AC134</f>
        <v>0</v>
      </c>
      <c r="U121" s="518">
        <f>'[2]2.2_RebasedTargets_Monetised'!AD134</f>
        <v>0</v>
      </c>
      <c r="V121" s="518">
        <f>'[2]2.2_RebasedTargets_Monetised'!AE134</f>
        <v>0</v>
      </c>
      <c r="W121" s="518">
        <f>'[2]2.2_RebasedTargets_Monetised'!AF134</f>
        <v>0</v>
      </c>
      <c r="X121" s="518">
        <f>'[2]2.2_RebasedTargets_Monetised'!AG134</f>
        <v>0</v>
      </c>
      <c r="Y121" s="519">
        <f>'[2]2.2_RebasedTargets_Monetised'!AH134</f>
        <v>0</v>
      </c>
      <c r="AA121" s="518">
        <f>'[2]2.2_RebasedTargets_Monetised'!AK134</f>
        <v>0</v>
      </c>
      <c r="AB121" s="518">
        <f>'[2]2.2_RebasedTargets_Monetised'!AL134</f>
        <v>0</v>
      </c>
      <c r="AC121" s="518">
        <f>'[2]2.2_RebasedTargets_Monetised'!AM134</f>
        <v>0</v>
      </c>
      <c r="AD121" s="518">
        <f>'[2]2.2_RebasedTargets_Monetised'!AN134</f>
        <v>0</v>
      </c>
      <c r="AE121" s="518">
        <f>'[2]2.2_RebasedTargets_Monetised'!AO134</f>
        <v>0</v>
      </c>
      <c r="AF121" s="519">
        <f>'[2]2.2_RebasedTargets_Monetised'!AP134</f>
        <v>0</v>
      </c>
      <c r="AG121" s="507"/>
      <c r="AH121" s="518">
        <f>'[2]2.2_RebasedTargets_Monetised'!AR134</f>
        <v>0</v>
      </c>
      <c r="AI121" s="518">
        <f>'[2]2.2_RebasedTargets_Monetised'!AS134</f>
        <v>0</v>
      </c>
      <c r="AJ121" s="518">
        <f>'[2]2.2_RebasedTargets_Monetised'!AT134</f>
        <v>0</v>
      </c>
      <c r="AK121" s="518">
        <f>'[2]2.2_RebasedTargets_Monetised'!AU134</f>
        <v>0</v>
      </c>
      <c r="AL121" s="518">
        <f>'[2]2.2_RebasedTargets_Monetised'!AV134</f>
        <v>0</v>
      </c>
      <c r="AM121" s="519">
        <f>'[2]2.2_RebasedTargets_Monetised'!AW134</f>
        <v>0</v>
      </c>
      <c r="AN121" s="507"/>
      <c r="AO121" s="518">
        <f>'[2]2.2_RebasedTargets_Monetised'!AY134</f>
        <v>0</v>
      </c>
      <c r="AP121" s="518">
        <f>'[2]2.2_RebasedTargets_Monetised'!AZ134</f>
        <v>0</v>
      </c>
      <c r="AQ121" s="518">
        <f>'[2]2.2_RebasedTargets_Monetised'!BA134</f>
        <v>0</v>
      </c>
      <c r="AR121" s="518">
        <f>'[2]2.2_RebasedTargets_Monetised'!BB134</f>
        <v>0</v>
      </c>
      <c r="AS121" s="518">
        <f>'[2]2.2_RebasedTargets_Monetised'!BC134</f>
        <v>0</v>
      </c>
      <c r="AT121" s="519">
        <f>'[2]2.2_RebasedTargets_Monetised'!BD134</f>
        <v>0</v>
      </c>
      <c r="AU121" s="507"/>
      <c r="AV121" s="518">
        <f>'[2]2.2_RebasedTargets_Monetised'!BF134</f>
        <v>0</v>
      </c>
      <c r="AW121" s="518">
        <f>'[2]2.2_RebasedTargets_Monetised'!BG134</f>
        <v>0</v>
      </c>
      <c r="AX121" s="518">
        <f>'[2]2.2_RebasedTargets_Monetised'!BH134</f>
        <v>0</v>
      </c>
      <c r="AY121" s="518">
        <f>'[2]2.2_RebasedTargets_Monetised'!BI134</f>
        <v>0</v>
      </c>
      <c r="AZ121" s="518">
        <f>'[2]2.2_RebasedTargets_Monetised'!BJ134</f>
        <v>0</v>
      </c>
      <c r="BA121" s="519">
        <f>'[2]2.2_RebasedTargets_Monetised'!BK134</f>
        <v>0</v>
      </c>
    </row>
    <row r="122" spans="1:53" ht="26.25">
      <c r="A122" s="520" t="s">
        <v>9</v>
      </c>
      <c r="B122" s="501">
        <v>12</v>
      </c>
      <c r="C122" s="502" t="s">
        <v>38</v>
      </c>
      <c r="D122" s="503" t="s">
        <v>57</v>
      </c>
      <c r="E122" s="521" t="s">
        <v>52</v>
      </c>
      <c r="F122" s="505">
        <f>'[2]2.2_RebasedTargets_Monetised'!I135</f>
        <v>0</v>
      </c>
      <c r="G122" s="505">
        <f>'[2]2.2_RebasedTargets_Monetised'!J135</f>
        <v>0</v>
      </c>
      <c r="H122" s="505">
        <f>'[2]2.2_RebasedTargets_Monetised'!K135</f>
        <v>0</v>
      </c>
      <c r="I122" s="505">
        <f>'[2]2.2_RebasedTargets_Monetised'!L135</f>
        <v>0</v>
      </c>
      <c r="J122" s="505">
        <f>'[2]2.2_RebasedTargets_Monetised'!M135</f>
        <v>0</v>
      </c>
      <c r="K122" s="506">
        <f>'[2]2.2_RebasedTargets_Monetised'!N135</f>
        <v>0</v>
      </c>
      <c r="M122" s="505">
        <f>'[2]2.2_RebasedTargets_Monetised'!S135</f>
        <v>0</v>
      </c>
      <c r="N122" s="505">
        <f>'[2]2.2_RebasedTargets_Monetised'!T135</f>
        <v>0</v>
      </c>
      <c r="O122" s="505">
        <f>'[2]2.2_RebasedTargets_Monetised'!U135</f>
        <v>0</v>
      </c>
      <c r="P122" s="505">
        <f>'[2]2.2_RebasedTargets_Monetised'!V135</f>
        <v>0</v>
      </c>
      <c r="Q122" s="505">
        <f>'[2]2.2_RebasedTargets_Monetised'!W135</f>
        <v>0</v>
      </c>
      <c r="R122" s="506">
        <f>'[2]2.2_RebasedTargets_Monetised'!X135</f>
        <v>0</v>
      </c>
      <c r="T122" s="505">
        <f>'[2]2.2_RebasedTargets_Monetised'!AC135</f>
        <v>0</v>
      </c>
      <c r="U122" s="505">
        <f>'[2]2.2_RebasedTargets_Monetised'!AD135</f>
        <v>0</v>
      </c>
      <c r="V122" s="505">
        <f>'[2]2.2_RebasedTargets_Monetised'!AE135</f>
        <v>0</v>
      </c>
      <c r="W122" s="505">
        <f>'[2]2.2_RebasedTargets_Monetised'!AF135</f>
        <v>0</v>
      </c>
      <c r="X122" s="505">
        <f>'[2]2.2_RebasedTargets_Monetised'!AG135</f>
        <v>0</v>
      </c>
      <c r="Y122" s="506">
        <f>'[2]2.2_RebasedTargets_Monetised'!AH135</f>
        <v>0</v>
      </c>
      <c r="AA122" s="505">
        <f>'[2]2.2_RebasedTargets_Monetised'!AK135</f>
        <v>0</v>
      </c>
      <c r="AB122" s="505">
        <f>'[2]2.2_RebasedTargets_Monetised'!AL135</f>
        <v>0</v>
      </c>
      <c r="AC122" s="505">
        <f>'[2]2.2_RebasedTargets_Monetised'!AM135</f>
        <v>0</v>
      </c>
      <c r="AD122" s="505">
        <f>'[2]2.2_RebasedTargets_Monetised'!AN135</f>
        <v>0</v>
      </c>
      <c r="AE122" s="505">
        <f>'[2]2.2_RebasedTargets_Monetised'!AO135</f>
        <v>0</v>
      </c>
      <c r="AF122" s="506">
        <f>'[2]2.2_RebasedTargets_Monetised'!AP135</f>
        <v>0</v>
      </c>
      <c r="AG122" s="507"/>
      <c r="AH122" s="505">
        <f>'[2]2.2_RebasedTargets_Monetised'!AR135</f>
        <v>0</v>
      </c>
      <c r="AI122" s="505">
        <f>'[2]2.2_RebasedTargets_Monetised'!AS135</f>
        <v>0</v>
      </c>
      <c r="AJ122" s="505">
        <f>'[2]2.2_RebasedTargets_Monetised'!AT135</f>
        <v>0</v>
      </c>
      <c r="AK122" s="505">
        <f>'[2]2.2_RebasedTargets_Monetised'!AU135</f>
        <v>0</v>
      </c>
      <c r="AL122" s="505">
        <f>'[2]2.2_RebasedTargets_Monetised'!AV135</f>
        <v>0</v>
      </c>
      <c r="AM122" s="506">
        <f>'[2]2.2_RebasedTargets_Monetised'!AW135</f>
        <v>0</v>
      </c>
      <c r="AN122" s="507"/>
      <c r="AO122" s="505">
        <f>'[2]2.2_RebasedTargets_Monetised'!AY135</f>
        <v>0</v>
      </c>
      <c r="AP122" s="505">
        <f>'[2]2.2_RebasedTargets_Monetised'!AZ135</f>
        <v>0</v>
      </c>
      <c r="AQ122" s="505">
        <f>'[2]2.2_RebasedTargets_Monetised'!BA135</f>
        <v>0</v>
      </c>
      <c r="AR122" s="505">
        <f>'[2]2.2_RebasedTargets_Monetised'!BB135</f>
        <v>0</v>
      </c>
      <c r="AS122" s="505">
        <f>'[2]2.2_RebasedTargets_Monetised'!BC135</f>
        <v>0</v>
      </c>
      <c r="AT122" s="506">
        <f>'[2]2.2_RebasedTargets_Monetised'!BD135</f>
        <v>0</v>
      </c>
      <c r="AU122" s="507"/>
      <c r="AV122" s="505">
        <f>'[2]2.2_RebasedTargets_Monetised'!BF135</f>
        <v>0</v>
      </c>
      <c r="AW122" s="505">
        <f>'[2]2.2_RebasedTargets_Monetised'!BG135</f>
        <v>0</v>
      </c>
      <c r="AX122" s="505">
        <f>'[2]2.2_RebasedTargets_Monetised'!BH135</f>
        <v>0</v>
      </c>
      <c r="AY122" s="505">
        <f>'[2]2.2_RebasedTargets_Monetised'!BI135</f>
        <v>0</v>
      </c>
      <c r="AZ122" s="505">
        <f>'[2]2.2_RebasedTargets_Monetised'!BJ135</f>
        <v>0</v>
      </c>
      <c r="BA122" s="506">
        <f>'[2]2.2_RebasedTargets_Monetised'!BK135</f>
        <v>0</v>
      </c>
    </row>
    <row r="123" spans="1:53" ht="13.15">
      <c r="A123" s="508"/>
      <c r="B123" s="509"/>
      <c r="C123" s="510"/>
      <c r="D123" s="511"/>
      <c r="E123" s="504" t="s">
        <v>53</v>
      </c>
      <c r="F123" s="512">
        <f>'[2]2.2_RebasedTargets_Monetised'!I136</f>
        <v>0</v>
      </c>
      <c r="G123" s="512">
        <f>'[2]2.2_RebasedTargets_Monetised'!J136</f>
        <v>0</v>
      </c>
      <c r="H123" s="512">
        <f>'[2]2.2_RebasedTargets_Monetised'!K136</f>
        <v>0</v>
      </c>
      <c r="I123" s="512">
        <f>'[2]2.2_RebasedTargets_Monetised'!L136</f>
        <v>0</v>
      </c>
      <c r="J123" s="512">
        <f>'[2]2.2_RebasedTargets_Monetised'!M136</f>
        <v>0</v>
      </c>
      <c r="K123" s="513">
        <f>'[2]2.2_RebasedTargets_Monetised'!N136</f>
        <v>0</v>
      </c>
      <c r="M123" s="512">
        <f>'[2]2.2_RebasedTargets_Monetised'!S136</f>
        <v>0</v>
      </c>
      <c r="N123" s="512">
        <f>'[2]2.2_RebasedTargets_Monetised'!T136</f>
        <v>0</v>
      </c>
      <c r="O123" s="512">
        <f>'[2]2.2_RebasedTargets_Monetised'!U136</f>
        <v>0</v>
      </c>
      <c r="P123" s="512">
        <f>'[2]2.2_RebasedTargets_Monetised'!V136</f>
        <v>0</v>
      </c>
      <c r="Q123" s="512">
        <f>'[2]2.2_RebasedTargets_Monetised'!W136</f>
        <v>0</v>
      </c>
      <c r="R123" s="513">
        <f>'[2]2.2_RebasedTargets_Monetised'!X136</f>
        <v>0</v>
      </c>
      <c r="T123" s="512">
        <f>'[2]2.2_RebasedTargets_Monetised'!AC136</f>
        <v>0</v>
      </c>
      <c r="U123" s="512">
        <f>'[2]2.2_RebasedTargets_Monetised'!AD136</f>
        <v>0</v>
      </c>
      <c r="V123" s="512">
        <f>'[2]2.2_RebasedTargets_Monetised'!AE136</f>
        <v>0</v>
      </c>
      <c r="W123" s="512">
        <f>'[2]2.2_RebasedTargets_Monetised'!AF136</f>
        <v>0</v>
      </c>
      <c r="X123" s="512">
        <f>'[2]2.2_RebasedTargets_Monetised'!AG136</f>
        <v>0</v>
      </c>
      <c r="Y123" s="513">
        <f>'[2]2.2_RebasedTargets_Monetised'!AH136</f>
        <v>0</v>
      </c>
      <c r="AA123" s="512">
        <f>'[2]2.2_RebasedTargets_Monetised'!AK136</f>
        <v>0</v>
      </c>
      <c r="AB123" s="512">
        <f>'[2]2.2_RebasedTargets_Monetised'!AL136</f>
        <v>0</v>
      </c>
      <c r="AC123" s="512">
        <f>'[2]2.2_RebasedTargets_Monetised'!AM136</f>
        <v>0</v>
      </c>
      <c r="AD123" s="512">
        <f>'[2]2.2_RebasedTargets_Monetised'!AN136</f>
        <v>0</v>
      </c>
      <c r="AE123" s="512">
        <f>'[2]2.2_RebasedTargets_Monetised'!AO136</f>
        <v>0</v>
      </c>
      <c r="AF123" s="513">
        <f>'[2]2.2_RebasedTargets_Monetised'!AP136</f>
        <v>0</v>
      </c>
      <c r="AG123" s="507"/>
      <c r="AH123" s="512">
        <f>'[2]2.2_RebasedTargets_Monetised'!AR136</f>
        <v>0</v>
      </c>
      <c r="AI123" s="512">
        <f>'[2]2.2_RebasedTargets_Monetised'!AS136</f>
        <v>0</v>
      </c>
      <c r="AJ123" s="512">
        <f>'[2]2.2_RebasedTargets_Monetised'!AT136</f>
        <v>0</v>
      </c>
      <c r="AK123" s="512">
        <f>'[2]2.2_RebasedTargets_Monetised'!AU136</f>
        <v>0</v>
      </c>
      <c r="AL123" s="512">
        <f>'[2]2.2_RebasedTargets_Monetised'!AV136</f>
        <v>0</v>
      </c>
      <c r="AM123" s="513">
        <f>'[2]2.2_RebasedTargets_Monetised'!AW136</f>
        <v>0</v>
      </c>
      <c r="AN123" s="507"/>
      <c r="AO123" s="512">
        <f>'[2]2.2_RebasedTargets_Monetised'!AY136</f>
        <v>0</v>
      </c>
      <c r="AP123" s="512">
        <f>'[2]2.2_RebasedTargets_Monetised'!AZ136</f>
        <v>0</v>
      </c>
      <c r="AQ123" s="512">
        <f>'[2]2.2_RebasedTargets_Monetised'!BA136</f>
        <v>0</v>
      </c>
      <c r="AR123" s="512">
        <f>'[2]2.2_RebasedTargets_Monetised'!BB136</f>
        <v>0</v>
      </c>
      <c r="AS123" s="512">
        <f>'[2]2.2_RebasedTargets_Monetised'!BC136</f>
        <v>0</v>
      </c>
      <c r="AT123" s="513">
        <f>'[2]2.2_RebasedTargets_Monetised'!BD136</f>
        <v>0</v>
      </c>
      <c r="AU123" s="507"/>
      <c r="AV123" s="512">
        <f>'[2]2.2_RebasedTargets_Monetised'!BF136</f>
        <v>0</v>
      </c>
      <c r="AW123" s="512">
        <f>'[2]2.2_RebasedTargets_Monetised'!BG136</f>
        <v>0</v>
      </c>
      <c r="AX123" s="512">
        <f>'[2]2.2_RebasedTargets_Monetised'!BH136</f>
        <v>0</v>
      </c>
      <c r="AY123" s="512">
        <f>'[2]2.2_RebasedTargets_Monetised'!BI136</f>
        <v>0</v>
      </c>
      <c r="AZ123" s="512">
        <f>'[2]2.2_RebasedTargets_Monetised'!BJ136</f>
        <v>0</v>
      </c>
      <c r="BA123" s="513">
        <f>'[2]2.2_RebasedTargets_Monetised'!BK136</f>
        <v>0</v>
      </c>
    </row>
    <row r="124" spans="1:53" ht="13.15">
      <c r="A124" s="508"/>
      <c r="B124" s="509"/>
      <c r="C124" s="510"/>
      <c r="D124" s="511"/>
      <c r="E124" s="504" t="s">
        <v>54</v>
      </c>
      <c r="F124" s="512">
        <f>'[2]2.2_RebasedTargets_Monetised'!I137</f>
        <v>0</v>
      </c>
      <c r="G124" s="512">
        <f>'[2]2.2_RebasedTargets_Monetised'!J137</f>
        <v>0</v>
      </c>
      <c r="H124" s="512">
        <f>'[2]2.2_RebasedTargets_Monetised'!K137</f>
        <v>0</v>
      </c>
      <c r="I124" s="512">
        <f>'[2]2.2_RebasedTargets_Monetised'!L137</f>
        <v>0</v>
      </c>
      <c r="J124" s="512">
        <f>'[2]2.2_RebasedTargets_Monetised'!M137</f>
        <v>0</v>
      </c>
      <c r="K124" s="513">
        <f>'[2]2.2_RebasedTargets_Monetised'!N137</f>
        <v>0</v>
      </c>
      <c r="M124" s="512">
        <f>'[2]2.2_RebasedTargets_Monetised'!S137</f>
        <v>0</v>
      </c>
      <c r="N124" s="512">
        <f>'[2]2.2_RebasedTargets_Monetised'!T137</f>
        <v>0</v>
      </c>
      <c r="O124" s="512">
        <f>'[2]2.2_RebasedTargets_Monetised'!U137</f>
        <v>0</v>
      </c>
      <c r="P124" s="512">
        <f>'[2]2.2_RebasedTargets_Monetised'!V137</f>
        <v>0</v>
      </c>
      <c r="Q124" s="512">
        <f>'[2]2.2_RebasedTargets_Monetised'!W137</f>
        <v>0</v>
      </c>
      <c r="R124" s="513">
        <f>'[2]2.2_RebasedTargets_Monetised'!X137</f>
        <v>0</v>
      </c>
      <c r="T124" s="512">
        <f>'[2]2.2_RebasedTargets_Monetised'!AC137</f>
        <v>0</v>
      </c>
      <c r="U124" s="512">
        <f>'[2]2.2_RebasedTargets_Monetised'!AD137</f>
        <v>0</v>
      </c>
      <c r="V124" s="512">
        <f>'[2]2.2_RebasedTargets_Monetised'!AE137</f>
        <v>0</v>
      </c>
      <c r="W124" s="512">
        <f>'[2]2.2_RebasedTargets_Monetised'!AF137</f>
        <v>0</v>
      </c>
      <c r="X124" s="512">
        <f>'[2]2.2_RebasedTargets_Monetised'!AG137</f>
        <v>0</v>
      </c>
      <c r="Y124" s="513">
        <f>'[2]2.2_RebasedTargets_Monetised'!AH137</f>
        <v>0</v>
      </c>
      <c r="AA124" s="512">
        <f>'[2]2.2_RebasedTargets_Monetised'!AK137</f>
        <v>0</v>
      </c>
      <c r="AB124" s="512">
        <f>'[2]2.2_RebasedTargets_Monetised'!AL137</f>
        <v>0</v>
      </c>
      <c r="AC124" s="512">
        <f>'[2]2.2_RebasedTargets_Monetised'!AM137</f>
        <v>0</v>
      </c>
      <c r="AD124" s="512">
        <f>'[2]2.2_RebasedTargets_Monetised'!AN137</f>
        <v>0</v>
      </c>
      <c r="AE124" s="512">
        <f>'[2]2.2_RebasedTargets_Monetised'!AO137</f>
        <v>0</v>
      </c>
      <c r="AF124" s="513">
        <f>'[2]2.2_RebasedTargets_Monetised'!AP137</f>
        <v>0</v>
      </c>
      <c r="AG124" s="507"/>
      <c r="AH124" s="512">
        <f>'[2]2.2_RebasedTargets_Monetised'!AR137</f>
        <v>0</v>
      </c>
      <c r="AI124" s="512">
        <f>'[2]2.2_RebasedTargets_Monetised'!AS137</f>
        <v>0</v>
      </c>
      <c r="AJ124" s="512">
        <f>'[2]2.2_RebasedTargets_Monetised'!AT137</f>
        <v>0</v>
      </c>
      <c r="AK124" s="512">
        <f>'[2]2.2_RebasedTargets_Monetised'!AU137</f>
        <v>0</v>
      </c>
      <c r="AL124" s="512">
        <f>'[2]2.2_RebasedTargets_Monetised'!AV137</f>
        <v>0</v>
      </c>
      <c r="AM124" s="513">
        <f>'[2]2.2_RebasedTargets_Monetised'!AW137</f>
        <v>0</v>
      </c>
      <c r="AN124" s="507"/>
      <c r="AO124" s="512">
        <f>'[2]2.2_RebasedTargets_Monetised'!AY137</f>
        <v>0</v>
      </c>
      <c r="AP124" s="512">
        <f>'[2]2.2_RebasedTargets_Monetised'!AZ137</f>
        <v>0</v>
      </c>
      <c r="AQ124" s="512">
        <f>'[2]2.2_RebasedTargets_Monetised'!BA137</f>
        <v>0</v>
      </c>
      <c r="AR124" s="512">
        <f>'[2]2.2_RebasedTargets_Monetised'!BB137</f>
        <v>0</v>
      </c>
      <c r="AS124" s="512">
        <f>'[2]2.2_RebasedTargets_Monetised'!BC137</f>
        <v>0</v>
      </c>
      <c r="AT124" s="513">
        <f>'[2]2.2_RebasedTargets_Monetised'!BD137</f>
        <v>0</v>
      </c>
      <c r="AU124" s="507"/>
      <c r="AV124" s="512">
        <f>'[2]2.2_RebasedTargets_Monetised'!BF137</f>
        <v>0</v>
      </c>
      <c r="AW124" s="512">
        <f>'[2]2.2_RebasedTargets_Monetised'!BG137</f>
        <v>0</v>
      </c>
      <c r="AX124" s="512">
        <f>'[2]2.2_RebasedTargets_Monetised'!BH137</f>
        <v>0</v>
      </c>
      <c r="AY124" s="512">
        <f>'[2]2.2_RebasedTargets_Monetised'!BI137</f>
        <v>0</v>
      </c>
      <c r="AZ124" s="512">
        <f>'[2]2.2_RebasedTargets_Monetised'!BJ137</f>
        <v>0</v>
      </c>
      <c r="BA124" s="513">
        <f>'[2]2.2_RebasedTargets_Monetised'!BK137</f>
        <v>0</v>
      </c>
    </row>
    <row r="125" spans="1:53" ht="13.5" thickBot="1">
      <c r="A125" s="508"/>
      <c r="B125" s="514"/>
      <c r="C125" s="515"/>
      <c r="D125" s="516"/>
      <c r="E125" s="517" t="s">
        <v>55</v>
      </c>
      <c r="F125" s="518">
        <f>'[2]2.2_RebasedTargets_Monetised'!I138</f>
        <v>0</v>
      </c>
      <c r="G125" s="518">
        <f>'[2]2.2_RebasedTargets_Monetised'!J138</f>
        <v>0</v>
      </c>
      <c r="H125" s="518">
        <f>'[2]2.2_RebasedTargets_Monetised'!K138</f>
        <v>0</v>
      </c>
      <c r="I125" s="518">
        <f>'[2]2.2_RebasedTargets_Monetised'!L138</f>
        <v>0</v>
      </c>
      <c r="J125" s="518">
        <f>'[2]2.2_RebasedTargets_Monetised'!M138</f>
        <v>0</v>
      </c>
      <c r="K125" s="519">
        <f>'[2]2.2_RebasedTargets_Monetised'!N138</f>
        <v>0</v>
      </c>
      <c r="M125" s="518">
        <f>'[2]2.2_RebasedTargets_Monetised'!S138</f>
        <v>0</v>
      </c>
      <c r="N125" s="518">
        <f>'[2]2.2_RebasedTargets_Monetised'!T138</f>
        <v>0</v>
      </c>
      <c r="O125" s="518">
        <f>'[2]2.2_RebasedTargets_Monetised'!U138</f>
        <v>0</v>
      </c>
      <c r="P125" s="518">
        <f>'[2]2.2_RebasedTargets_Monetised'!V138</f>
        <v>0</v>
      </c>
      <c r="Q125" s="518">
        <f>'[2]2.2_RebasedTargets_Monetised'!W138</f>
        <v>0</v>
      </c>
      <c r="R125" s="519">
        <f>'[2]2.2_RebasedTargets_Monetised'!X138</f>
        <v>0</v>
      </c>
      <c r="T125" s="518">
        <f>'[2]2.2_RebasedTargets_Monetised'!AC138</f>
        <v>0</v>
      </c>
      <c r="U125" s="518">
        <f>'[2]2.2_RebasedTargets_Monetised'!AD138</f>
        <v>0</v>
      </c>
      <c r="V125" s="518">
        <f>'[2]2.2_RebasedTargets_Monetised'!AE138</f>
        <v>0</v>
      </c>
      <c r="W125" s="518">
        <f>'[2]2.2_RebasedTargets_Monetised'!AF138</f>
        <v>0</v>
      </c>
      <c r="X125" s="518">
        <f>'[2]2.2_RebasedTargets_Monetised'!AG138</f>
        <v>0</v>
      </c>
      <c r="Y125" s="519">
        <f>'[2]2.2_RebasedTargets_Monetised'!AH138</f>
        <v>0</v>
      </c>
      <c r="AA125" s="518">
        <f>'[2]2.2_RebasedTargets_Monetised'!AK138</f>
        <v>0</v>
      </c>
      <c r="AB125" s="518">
        <f>'[2]2.2_RebasedTargets_Monetised'!AL138</f>
        <v>0</v>
      </c>
      <c r="AC125" s="518">
        <f>'[2]2.2_RebasedTargets_Monetised'!AM138</f>
        <v>0</v>
      </c>
      <c r="AD125" s="518">
        <f>'[2]2.2_RebasedTargets_Monetised'!AN138</f>
        <v>0</v>
      </c>
      <c r="AE125" s="518">
        <f>'[2]2.2_RebasedTargets_Monetised'!AO138</f>
        <v>0</v>
      </c>
      <c r="AF125" s="519">
        <f>'[2]2.2_RebasedTargets_Monetised'!AP138</f>
        <v>0</v>
      </c>
      <c r="AG125" s="507"/>
      <c r="AH125" s="518">
        <f>'[2]2.2_RebasedTargets_Monetised'!AR138</f>
        <v>0</v>
      </c>
      <c r="AI125" s="518">
        <f>'[2]2.2_RebasedTargets_Monetised'!AS138</f>
        <v>0</v>
      </c>
      <c r="AJ125" s="518">
        <f>'[2]2.2_RebasedTargets_Monetised'!AT138</f>
        <v>0</v>
      </c>
      <c r="AK125" s="518">
        <f>'[2]2.2_RebasedTargets_Monetised'!AU138</f>
        <v>0</v>
      </c>
      <c r="AL125" s="518">
        <f>'[2]2.2_RebasedTargets_Monetised'!AV138</f>
        <v>0</v>
      </c>
      <c r="AM125" s="519">
        <f>'[2]2.2_RebasedTargets_Monetised'!AW138</f>
        <v>0</v>
      </c>
      <c r="AN125" s="507"/>
      <c r="AO125" s="518">
        <f>'[2]2.2_RebasedTargets_Monetised'!AY138</f>
        <v>0</v>
      </c>
      <c r="AP125" s="518">
        <f>'[2]2.2_RebasedTargets_Monetised'!AZ138</f>
        <v>0</v>
      </c>
      <c r="AQ125" s="518">
        <f>'[2]2.2_RebasedTargets_Monetised'!BA138</f>
        <v>0</v>
      </c>
      <c r="AR125" s="518">
        <f>'[2]2.2_RebasedTargets_Monetised'!BB138</f>
        <v>0</v>
      </c>
      <c r="AS125" s="518">
        <f>'[2]2.2_RebasedTargets_Monetised'!BC138</f>
        <v>0</v>
      </c>
      <c r="AT125" s="519">
        <f>'[2]2.2_RebasedTargets_Monetised'!BD138</f>
        <v>0</v>
      </c>
      <c r="AU125" s="507"/>
      <c r="AV125" s="518">
        <f>'[2]2.2_RebasedTargets_Monetised'!BF138</f>
        <v>0</v>
      </c>
      <c r="AW125" s="518">
        <f>'[2]2.2_RebasedTargets_Monetised'!BG138</f>
        <v>0</v>
      </c>
      <c r="AX125" s="518">
        <f>'[2]2.2_RebasedTargets_Monetised'!BH138</f>
        <v>0</v>
      </c>
      <c r="AY125" s="518">
        <f>'[2]2.2_RebasedTargets_Monetised'!BI138</f>
        <v>0</v>
      </c>
      <c r="AZ125" s="518">
        <f>'[2]2.2_RebasedTargets_Monetised'!BJ138</f>
        <v>0</v>
      </c>
      <c r="BA125" s="519">
        <f>'[2]2.2_RebasedTargets_Monetised'!BK138</f>
        <v>0</v>
      </c>
    </row>
    <row r="126" spans="1:53" ht="25.5">
      <c r="A126" s="520" t="s">
        <v>9</v>
      </c>
      <c r="B126" s="501">
        <v>15</v>
      </c>
      <c r="C126" s="502" t="s">
        <v>39</v>
      </c>
      <c r="D126" s="503" t="s">
        <v>59</v>
      </c>
      <c r="E126" s="521" t="s">
        <v>52</v>
      </c>
      <c r="F126" s="505">
        <f>'[2]2.2_RebasedTargets_Monetised'!I139</f>
        <v>725.86321583973552</v>
      </c>
      <c r="G126" s="505">
        <f>'[2]2.2_RebasedTargets_Monetised'!J139</f>
        <v>5.6466557277775999</v>
      </c>
      <c r="H126" s="505">
        <f>'[2]2.2_RebasedTargets_Monetised'!K139</f>
        <v>0</v>
      </c>
      <c r="I126" s="505">
        <f>'[2]2.2_RebasedTargets_Monetised'!L139</f>
        <v>0</v>
      </c>
      <c r="J126" s="505">
        <f>'[2]2.2_RebasedTargets_Monetised'!M139</f>
        <v>0</v>
      </c>
      <c r="K126" s="506">
        <f>'[2]2.2_RebasedTargets_Monetised'!N139</f>
        <v>720.21656011195796</v>
      </c>
      <c r="M126" s="505">
        <f>'[2]2.2_RebasedTargets_Monetised'!S139</f>
        <v>1114.1723924907135</v>
      </c>
      <c r="N126" s="505">
        <f>'[2]2.2_RebasedTargets_Monetised'!T139</f>
        <v>0</v>
      </c>
      <c r="O126" s="505">
        <f>'[2]2.2_RebasedTargets_Monetised'!U139</f>
        <v>0</v>
      </c>
      <c r="P126" s="505">
        <f>'[2]2.2_RebasedTargets_Monetised'!V139</f>
        <v>0</v>
      </c>
      <c r="Q126" s="505">
        <f>'[2]2.2_RebasedTargets_Monetised'!W139</f>
        <v>0</v>
      </c>
      <c r="R126" s="506">
        <f>'[2]2.2_RebasedTargets_Monetised'!X139</f>
        <v>1114.1723924907135</v>
      </c>
      <c r="T126" s="505">
        <f>'[2]2.2_RebasedTargets_Monetised'!AC139</f>
        <v>1114.1723924907135</v>
      </c>
      <c r="U126" s="505">
        <f>'[2]2.2_RebasedTargets_Monetised'!AD139</f>
        <v>0</v>
      </c>
      <c r="V126" s="505">
        <f>'[2]2.2_RebasedTargets_Monetised'!AE139</f>
        <v>0</v>
      </c>
      <c r="W126" s="505">
        <f>'[2]2.2_RebasedTargets_Monetised'!AF139</f>
        <v>0</v>
      </c>
      <c r="X126" s="505">
        <f>'[2]2.2_RebasedTargets_Monetised'!AG139</f>
        <v>0</v>
      </c>
      <c r="Y126" s="506">
        <f>'[2]2.2_RebasedTargets_Monetised'!AH139</f>
        <v>1114.1723924907135</v>
      </c>
      <c r="AA126" s="505">
        <f>'[2]2.2_RebasedTargets_Monetised'!AK139</f>
        <v>0</v>
      </c>
      <c r="AB126" s="505">
        <f>'[2]2.2_RebasedTargets_Monetised'!AL139</f>
        <v>0</v>
      </c>
      <c r="AC126" s="505">
        <f>'[2]2.2_RebasedTargets_Monetised'!AM139</f>
        <v>0</v>
      </c>
      <c r="AD126" s="505">
        <f>'[2]2.2_RebasedTargets_Monetised'!AN139</f>
        <v>0</v>
      </c>
      <c r="AE126" s="505">
        <f>'[2]2.2_RebasedTargets_Monetised'!AO139</f>
        <v>0</v>
      </c>
      <c r="AF126" s="506">
        <f>'[2]2.2_RebasedTargets_Monetised'!AP139</f>
        <v>0</v>
      </c>
      <c r="AG126" s="507"/>
      <c r="AH126" s="505">
        <f>'[2]2.2_RebasedTargets_Monetised'!AR139</f>
        <v>0</v>
      </c>
      <c r="AI126" s="505">
        <f>'[2]2.2_RebasedTargets_Monetised'!AS139</f>
        <v>0</v>
      </c>
      <c r="AJ126" s="505">
        <f>'[2]2.2_RebasedTargets_Monetised'!AT139</f>
        <v>0</v>
      </c>
      <c r="AK126" s="505">
        <f>'[2]2.2_RebasedTargets_Monetised'!AU139</f>
        <v>0</v>
      </c>
      <c r="AL126" s="505">
        <f>'[2]2.2_RebasedTargets_Monetised'!AV139</f>
        <v>0</v>
      </c>
      <c r="AM126" s="506">
        <f>'[2]2.2_RebasedTargets_Monetised'!AW139</f>
        <v>0</v>
      </c>
      <c r="AN126" s="507"/>
      <c r="AO126" s="505">
        <f>'[2]2.2_RebasedTargets_Monetised'!AY139</f>
        <v>0</v>
      </c>
      <c r="AP126" s="505">
        <f>'[2]2.2_RebasedTargets_Monetised'!AZ139</f>
        <v>0</v>
      </c>
      <c r="AQ126" s="505">
        <f>'[2]2.2_RebasedTargets_Monetised'!BA139</f>
        <v>0</v>
      </c>
      <c r="AR126" s="505">
        <f>'[2]2.2_RebasedTargets_Monetised'!BB139</f>
        <v>0</v>
      </c>
      <c r="AS126" s="505">
        <f>'[2]2.2_RebasedTargets_Monetised'!BC139</f>
        <v>0</v>
      </c>
      <c r="AT126" s="506">
        <f>'[2]2.2_RebasedTargets_Monetised'!BD139</f>
        <v>0</v>
      </c>
      <c r="AU126" s="507"/>
      <c r="AV126" s="505">
        <f>'[2]2.2_RebasedTargets_Monetised'!BF139</f>
        <v>0</v>
      </c>
      <c r="AW126" s="505">
        <f>'[2]2.2_RebasedTargets_Monetised'!BG139</f>
        <v>0</v>
      </c>
      <c r="AX126" s="505">
        <f>'[2]2.2_RebasedTargets_Monetised'!BH139</f>
        <v>0</v>
      </c>
      <c r="AY126" s="505">
        <f>'[2]2.2_RebasedTargets_Monetised'!BI139</f>
        <v>0</v>
      </c>
      <c r="AZ126" s="505">
        <f>'[2]2.2_RebasedTargets_Monetised'!BJ139</f>
        <v>0</v>
      </c>
      <c r="BA126" s="506">
        <f>'[2]2.2_RebasedTargets_Monetised'!BK139</f>
        <v>0</v>
      </c>
    </row>
    <row r="127" spans="1:53" ht="13.15">
      <c r="A127" s="508"/>
      <c r="B127" s="509"/>
      <c r="C127" s="510"/>
      <c r="D127" s="511"/>
      <c r="E127" s="504" t="s">
        <v>53</v>
      </c>
      <c r="F127" s="512">
        <f>'[2]2.2_RebasedTargets_Monetised'!I140</f>
        <v>0</v>
      </c>
      <c r="G127" s="512">
        <f>'[2]2.2_RebasedTargets_Monetised'!J140</f>
        <v>0</v>
      </c>
      <c r="H127" s="512">
        <f>'[2]2.2_RebasedTargets_Monetised'!K140</f>
        <v>0</v>
      </c>
      <c r="I127" s="512">
        <f>'[2]2.2_RebasedTargets_Monetised'!L140</f>
        <v>0</v>
      </c>
      <c r="J127" s="512">
        <f>'[2]2.2_RebasedTargets_Monetised'!M140</f>
        <v>0</v>
      </c>
      <c r="K127" s="513">
        <f>'[2]2.2_RebasedTargets_Monetised'!N140</f>
        <v>0</v>
      </c>
      <c r="M127" s="512">
        <f>'[2]2.2_RebasedTargets_Monetised'!S140</f>
        <v>0</v>
      </c>
      <c r="N127" s="512">
        <f>'[2]2.2_RebasedTargets_Monetised'!T140</f>
        <v>0</v>
      </c>
      <c r="O127" s="512">
        <f>'[2]2.2_RebasedTargets_Monetised'!U140</f>
        <v>0</v>
      </c>
      <c r="P127" s="512">
        <f>'[2]2.2_RebasedTargets_Monetised'!V140</f>
        <v>0</v>
      </c>
      <c r="Q127" s="512">
        <f>'[2]2.2_RebasedTargets_Monetised'!W140</f>
        <v>0</v>
      </c>
      <c r="R127" s="513">
        <f>'[2]2.2_RebasedTargets_Monetised'!X140</f>
        <v>0</v>
      </c>
      <c r="T127" s="512">
        <f>'[2]2.2_RebasedTargets_Monetised'!AC140</f>
        <v>0</v>
      </c>
      <c r="U127" s="512">
        <f>'[2]2.2_RebasedTargets_Monetised'!AD140</f>
        <v>0</v>
      </c>
      <c r="V127" s="512">
        <f>'[2]2.2_RebasedTargets_Monetised'!AE140</f>
        <v>0</v>
      </c>
      <c r="W127" s="512">
        <f>'[2]2.2_RebasedTargets_Monetised'!AF140</f>
        <v>0</v>
      </c>
      <c r="X127" s="512">
        <f>'[2]2.2_RebasedTargets_Monetised'!AG140</f>
        <v>0</v>
      </c>
      <c r="Y127" s="513">
        <f>'[2]2.2_RebasedTargets_Monetised'!AH140</f>
        <v>0</v>
      </c>
      <c r="AA127" s="512">
        <f>'[2]2.2_RebasedTargets_Monetised'!AK140</f>
        <v>0</v>
      </c>
      <c r="AB127" s="512">
        <f>'[2]2.2_RebasedTargets_Monetised'!AL140</f>
        <v>0</v>
      </c>
      <c r="AC127" s="512">
        <f>'[2]2.2_RebasedTargets_Monetised'!AM140</f>
        <v>0</v>
      </c>
      <c r="AD127" s="512">
        <f>'[2]2.2_RebasedTargets_Monetised'!AN140</f>
        <v>0</v>
      </c>
      <c r="AE127" s="512">
        <f>'[2]2.2_RebasedTargets_Monetised'!AO140</f>
        <v>0</v>
      </c>
      <c r="AF127" s="513">
        <f>'[2]2.2_RebasedTargets_Monetised'!AP140</f>
        <v>0</v>
      </c>
      <c r="AG127" s="507"/>
      <c r="AH127" s="512">
        <f>'[2]2.2_RebasedTargets_Monetised'!AR140</f>
        <v>0</v>
      </c>
      <c r="AI127" s="512">
        <f>'[2]2.2_RebasedTargets_Monetised'!AS140</f>
        <v>0</v>
      </c>
      <c r="AJ127" s="512">
        <f>'[2]2.2_RebasedTargets_Monetised'!AT140</f>
        <v>0</v>
      </c>
      <c r="AK127" s="512">
        <f>'[2]2.2_RebasedTargets_Monetised'!AU140</f>
        <v>0</v>
      </c>
      <c r="AL127" s="512">
        <f>'[2]2.2_RebasedTargets_Monetised'!AV140</f>
        <v>0</v>
      </c>
      <c r="AM127" s="513">
        <f>'[2]2.2_RebasedTargets_Monetised'!AW140</f>
        <v>0</v>
      </c>
      <c r="AN127" s="507"/>
      <c r="AO127" s="512">
        <f>'[2]2.2_RebasedTargets_Monetised'!AY140</f>
        <v>0</v>
      </c>
      <c r="AP127" s="512">
        <f>'[2]2.2_RebasedTargets_Monetised'!AZ140</f>
        <v>0</v>
      </c>
      <c r="AQ127" s="512">
        <f>'[2]2.2_RebasedTargets_Monetised'!BA140</f>
        <v>0</v>
      </c>
      <c r="AR127" s="512">
        <f>'[2]2.2_RebasedTargets_Monetised'!BB140</f>
        <v>0</v>
      </c>
      <c r="AS127" s="512">
        <f>'[2]2.2_RebasedTargets_Monetised'!BC140</f>
        <v>0</v>
      </c>
      <c r="AT127" s="513">
        <f>'[2]2.2_RebasedTargets_Monetised'!BD140</f>
        <v>0</v>
      </c>
      <c r="AU127" s="507"/>
      <c r="AV127" s="512">
        <f>'[2]2.2_RebasedTargets_Monetised'!BF140</f>
        <v>0</v>
      </c>
      <c r="AW127" s="512">
        <f>'[2]2.2_RebasedTargets_Monetised'!BG140</f>
        <v>0</v>
      </c>
      <c r="AX127" s="512">
        <f>'[2]2.2_RebasedTargets_Monetised'!BH140</f>
        <v>0</v>
      </c>
      <c r="AY127" s="512">
        <f>'[2]2.2_RebasedTargets_Monetised'!BI140</f>
        <v>0</v>
      </c>
      <c r="AZ127" s="512">
        <f>'[2]2.2_RebasedTargets_Monetised'!BJ140</f>
        <v>0</v>
      </c>
      <c r="BA127" s="513">
        <f>'[2]2.2_RebasedTargets_Monetised'!BK140</f>
        <v>0</v>
      </c>
    </row>
    <row r="128" spans="1:53" ht="13.15">
      <c r="A128" s="508"/>
      <c r="B128" s="509"/>
      <c r="C128" s="510"/>
      <c r="D128" s="511"/>
      <c r="E128" s="504" t="s">
        <v>54</v>
      </c>
      <c r="F128" s="512">
        <f>'[2]2.2_RebasedTargets_Monetised'!I141</f>
        <v>13.18112533584293</v>
      </c>
      <c r="G128" s="512">
        <f>'[2]2.2_RebasedTargets_Monetised'!J141</f>
        <v>13.18112533584293</v>
      </c>
      <c r="H128" s="512">
        <f>'[2]2.2_RebasedTargets_Monetised'!K141</f>
        <v>0</v>
      </c>
      <c r="I128" s="512">
        <f>'[2]2.2_RebasedTargets_Monetised'!L141</f>
        <v>0</v>
      </c>
      <c r="J128" s="512">
        <f>'[2]2.2_RebasedTargets_Monetised'!M141</f>
        <v>0</v>
      </c>
      <c r="K128" s="513">
        <f>'[2]2.2_RebasedTargets_Monetised'!N141</f>
        <v>0</v>
      </c>
      <c r="M128" s="512">
        <f>'[2]2.2_RebasedTargets_Monetised'!S141</f>
        <v>2.9524351325562201</v>
      </c>
      <c r="N128" s="512">
        <f>'[2]2.2_RebasedTargets_Monetised'!T141</f>
        <v>2.9524351325562201</v>
      </c>
      <c r="O128" s="512">
        <f>'[2]2.2_RebasedTargets_Monetised'!U141</f>
        <v>0</v>
      </c>
      <c r="P128" s="512">
        <f>'[2]2.2_RebasedTargets_Monetised'!V141</f>
        <v>0</v>
      </c>
      <c r="Q128" s="512">
        <f>'[2]2.2_RebasedTargets_Monetised'!W141</f>
        <v>0</v>
      </c>
      <c r="R128" s="513">
        <f>'[2]2.2_RebasedTargets_Monetised'!X141</f>
        <v>0</v>
      </c>
      <c r="T128" s="512">
        <f>'[2]2.2_RebasedTargets_Monetised'!AC141</f>
        <v>91.718221765655997</v>
      </c>
      <c r="U128" s="512">
        <f>'[2]2.2_RebasedTargets_Monetised'!AD141</f>
        <v>0</v>
      </c>
      <c r="V128" s="512">
        <f>'[2]2.2_RebasedTargets_Monetised'!AE141</f>
        <v>0</v>
      </c>
      <c r="W128" s="512">
        <f>'[2]2.2_RebasedTargets_Monetised'!AF141</f>
        <v>0</v>
      </c>
      <c r="X128" s="512">
        <f>'[2]2.2_RebasedTargets_Monetised'!AG141</f>
        <v>0</v>
      </c>
      <c r="Y128" s="513">
        <f>'[2]2.2_RebasedTargets_Monetised'!AH141</f>
        <v>91.718221765655997</v>
      </c>
      <c r="AA128" s="512">
        <f>'[2]2.2_RebasedTargets_Monetised'!AK141</f>
        <v>-88.765786633099779</v>
      </c>
      <c r="AB128" s="512">
        <f>'[2]2.2_RebasedTargets_Monetised'!AL141</f>
        <v>2.9524351325562201</v>
      </c>
      <c r="AC128" s="512">
        <f>'[2]2.2_RebasedTargets_Monetised'!AM141</f>
        <v>0</v>
      </c>
      <c r="AD128" s="512">
        <f>'[2]2.2_RebasedTargets_Monetised'!AN141</f>
        <v>0</v>
      </c>
      <c r="AE128" s="512">
        <f>'[2]2.2_RebasedTargets_Monetised'!AO141</f>
        <v>0</v>
      </c>
      <c r="AF128" s="513">
        <f>'[2]2.2_RebasedTargets_Monetised'!AP141</f>
        <v>-91.718221765655997</v>
      </c>
      <c r="AG128" s="507"/>
      <c r="AH128" s="512">
        <f>'[2]2.2_RebasedTargets_Monetised'!AR141</f>
        <v>-88.765786633099779</v>
      </c>
      <c r="AI128" s="512">
        <f>'[2]2.2_RebasedTargets_Monetised'!AS141</f>
        <v>2.9524351325562201</v>
      </c>
      <c r="AJ128" s="512">
        <f>'[2]2.2_RebasedTargets_Monetised'!AT141</f>
        <v>0</v>
      </c>
      <c r="AK128" s="512">
        <f>'[2]2.2_RebasedTargets_Monetised'!AU141</f>
        <v>0</v>
      </c>
      <c r="AL128" s="512">
        <f>'[2]2.2_RebasedTargets_Monetised'!AV141</f>
        <v>0</v>
      </c>
      <c r="AM128" s="513">
        <f>'[2]2.2_RebasedTargets_Monetised'!AW141</f>
        <v>-91.718221765655997</v>
      </c>
      <c r="AN128" s="507"/>
      <c r="AO128" s="512">
        <f>'[2]2.2_RebasedTargets_Monetised'!AY141</f>
        <v>0</v>
      </c>
      <c r="AP128" s="512">
        <f>'[2]2.2_RebasedTargets_Monetised'!AZ141</f>
        <v>0</v>
      </c>
      <c r="AQ128" s="512">
        <f>'[2]2.2_RebasedTargets_Monetised'!BA141</f>
        <v>0</v>
      </c>
      <c r="AR128" s="512">
        <f>'[2]2.2_RebasedTargets_Monetised'!BB141</f>
        <v>0</v>
      </c>
      <c r="AS128" s="512">
        <f>'[2]2.2_RebasedTargets_Monetised'!BC141</f>
        <v>0</v>
      </c>
      <c r="AT128" s="513">
        <f>'[2]2.2_RebasedTargets_Monetised'!BD141</f>
        <v>0</v>
      </c>
      <c r="AU128" s="507"/>
      <c r="AV128" s="512">
        <f>'[2]2.2_RebasedTargets_Monetised'!BF141</f>
        <v>0</v>
      </c>
      <c r="AW128" s="512">
        <f>'[2]2.2_RebasedTargets_Monetised'!BG141</f>
        <v>0</v>
      </c>
      <c r="AX128" s="512">
        <f>'[2]2.2_RebasedTargets_Monetised'!BH141</f>
        <v>0</v>
      </c>
      <c r="AY128" s="512">
        <f>'[2]2.2_RebasedTargets_Monetised'!BI141</f>
        <v>0</v>
      </c>
      <c r="AZ128" s="512">
        <f>'[2]2.2_RebasedTargets_Monetised'!BJ141</f>
        <v>0</v>
      </c>
      <c r="BA128" s="513">
        <f>'[2]2.2_RebasedTargets_Monetised'!BK141</f>
        <v>0</v>
      </c>
    </row>
    <row r="129" spans="1:53" ht="13.5" thickBot="1">
      <c r="A129" s="508"/>
      <c r="B129" s="514"/>
      <c r="C129" s="515"/>
      <c r="D129" s="516"/>
      <c r="E129" s="517" t="s">
        <v>55</v>
      </c>
      <c r="F129" s="518">
        <f>'[2]2.2_RebasedTargets_Monetised'!I142</f>
        <v>88.17985049384481</v>
      </c>
      <c r="G129" s="518">
        <f>'[2]2.2_RebasedTargets_Monetised'!J142</f>
        <v>9.0095497753151808</v>
      </c>
      <c r="H129" s="518">
        <f>'[2]2.2_RebasedTargets_Monetised'!K142</f>
        <v>4.9331722142389296</v>
      </c>
      <c r="I129" s="518">
        <f>'[2]2.2_RebasedTargets_Monetised'!L142</f>
        <v>0</v>
      </c>
      <c r="J129" s="518">
        <f>'[2]2.2_RebasedTargets_Monetised'!M142</f>
        <v>5.9460151937452101</v>
      </c>
      <c r="K129" s="519">
        <f>'[2]2.2_RebasedTargets_Monetised'!N142</f>
        <v>68.291113310545498</v>
      </c>
      <c r="M129" s="518">
        <f>'[2]2.2_RebasedTargets_Monetised'!S142</f>
        <v>178.26811795926045</v>
      </c>
      <c r="N129" s="518">
        <f>'[2]2.2_RebasedTargets_Monetised'!T142</f>
        <v>3.9304336642213866</v>
      </c>
      <c r="O129" s="518">
        <f>'[2]2.2_RebasedTargets_Monetised'!U142</f>
        <v>0</v>
      </c>
      <c r="P129" s="518">
        <f>'[2]2.2_RebasedTargets_Monetised'!V142</f>
        <v>0</v>
      </c>
      <c r="Q129" s="518">
        <f>'[2]2.2_RebasedTargets_Monetised'!W142</f>
        <v>0</v>
      </c>
      <c r="R129" s="519">
        <f>'[2]2.2_RebasedTargets_Monetised'!X142</f>
        <v>174.33768429503905</v>
      </c>
      <c r="T129" s="518">
        <f>'[2]2.2_RebasedTargets_Monetised'!AC142</f>
        <v>777.7026402295038</v>
      </c>
      <c r="U129" s="518">
        <f>'[2]2.2_RebasedTargets_Monetised'!AD142</f>
        <v>0</v>
      </c>
      <c r="V129" s="518">
        <f>'[2]2.2_RebasedTargets_Monetised'!AE142</f>
        <v>0</v>
      </c>
      <c r="W129" s="518">
        <f>'[2]2.2_RebasedTargets_Monetised'!AF142</f>
        <v>0</v>
      </c>
      <c r="X129" s="518">
        <f>'[2]2.2_RebasedTargets_Monetised'!AG142</f>
        <v>0</v>
      </c>
      <c r="Y129" s="519">
        <f>'[2]2.2_RebasedTargets_Monetised'!AH142</f>
        <v>777.7026402295038</v>
      </c>
      <c r="AA129" s="518">
        <f>'[2]2.2_RebasedTargets_Monetised'!AK142</f>
        <v>-599.43452227024341</v>
      </c>
      <c r="AB129" s="518">
        <f>'[2]2.2_RebasedTargets_Monetised'!AL142</f>
        <v>3.9304336642213866</v>
      </c>
      <c r="AC129" s="518">
        <f>'[2]2.2_RebasedTargets_Monetised'!AM142</f>
        <v>0</v>
      </c>
      <c r="AD129" s="518">
        <f>'[2]2.2_RebasedTargets_Monetised'!AN142</f>
        <v>0</v>
      </c>
      <c r="AE129" s="518">
        <f>'[2]2.2_RebasedTargets_Monetised'!AO142</f>
        <v>0</v>
      </c>
      <c r="AF129" s="519">
        <f>'[2]2.2_RebasedTargets_Monetised'!AP142</f>
        <v>-603.36495593446477</v>
      </c>
      <c r="AG129" s="507"/>
      <c r="AH129" s="518">
        <f>'[2]2.2_RebasedTargets_Monetised'!AR142</f>
        <v>-599.43452227024341</v>
      </c>
      <c r="AI129" s="518">
        <f>'[2]2.2_RebasedTargets_Monetised'!AS142</f>
        <v>3.9304336642213866</v>
      </c>
      <c r="AJ129" s="518">
        <f>'[2]2.2_RebasedTargets_Monetised'!AT142</f>
        <v>0</v>
      </c>
      <c r="AK129" s="518">
        <f>'[2]2.2_RebasedTargets_Monetised'!AU142</f>
        <v>0</v>
      </c>
      <c r="AL129" s="518">
        <f>'[2]2.2_RebasedTargets_Monetised'!AV142</f>
        <v>0</v>
      </c>
      <c r="AM129" s="519">
        <f>'[2]2.2_RebasedTargets_Monetised'!AW142</f>
        <v>-603.36495593446477</v>
      </c>
      <c r="AN129" s="507"/>
      <c r="AO129" s="518">
        <f>'[2]2.2_RebasedTargets_Monetised'!AY142</f>
        <v>0</v>
      </c>
      <c r="AP129" s="518">
        <f>'[2]2.2_RebasedTargets_Monetised'!AZ142</f>
        <v>0</v>
      </c>
      <c r="AQ129" s="518">
        <f>'[2]2.2_RebasedTargets_Monetised'!BA142</f>
        <v>0</v>
      </c>
      <c r="AR129" s="518">
        <f>'[2]2.2_RebasedTargets_Monetised'!BB142</f>
        <v>0</v>
      </c>
      <c r="AS129" s="518">
        <f>'[2]2.2_RebasedTargets_Monetised'!BC142</f>
        <v>0</v>
      </c>
      <c r="AT129" s="519">
        <f>'[2]2.2_RebasedTargets_Monetised'!BD142</f>
        <v>0</v>
      </c>
      <c r="AU129" s="507"/>
      <c r="AV129" s="518">
        <f>'[2]2.2_RebasedTargets_Monetised'!BF142</f>
        <v>0</v>
      </c>
      <c r="AW129" s="518">
        <f>'[2]2.2_RebasedTargets_Monetised'!BG142</f>
        <v>0</v>
      </c>
      <c r="AX129" s="518">
        <f>'[2]2.2_RebasedTargets_Monetised'!BH142</f>
        <v>0</v>
      </c>
      <c r="AY129" s="518">
        <f>'[2]2.2_RebasedTargets_Monetised'!BI142</f>
        <v>0</v>
      </c>
      <c r="AZ129" s="518">
        <f>'[2]2.2_RebasedTargets_Monetised'!BJ142</f>
        <v>0</v>
      </c>
      <c r="BA129" s="519">
        <f>'[2]2.2_RebasedTargets_Monetised'!BK142</f>
        <v>0</v>
      </c>
    </row>
    <row r="130" spans="1:53" ht="26.25">
      <c r="A130" s="520" t="s">
        <v>9</v>
      </c>
      <c r="B130" s="501">
        <v>18</v>
      </c>
      <c r="C130" s="502" t="s">
        <v>40</v>
      </c>
      <c r="D130" s="503" t="s">
        <v>58</v>
      </c>
      <c r="E130" s="521" t="s">
        <v>52</v>
      </c>
      <c r="F130" s="505">
        <f>'[2]2.2_RebasedTargets_Monetised'!I143</f>
        <v>12007.555299971684</v>
      </c>
      <c r="G130" s="505">
        <f>'[2]2.2_RebasedTargets_Monetised'!J143</f>
        <v>12007.555299971684</v>
      </c>
      <c r="H130" s="505">
        <f>'[2]2.2_RebasedTargets_Monetised'!K143</f>
        <v>0</v>
      </c>
      <c r="I130" s="505">
        <f>'[2]2.2_RebasedTargets_Monetised'!L143</f>
        <v>0</v>
      </c>
      <c r="J130" s="505">
        <f>'[2]2.2_RebasedTargets_Monetised'!M143</f>
        <v>0</v>
      </c>
      <c r="K130" s="506">
        <f>'[2]2.2_RebasedTargets_Monetised'!N143</f>
        <v>0</v>
      </c>
      <c r="M130" s="505">
        <f>'[2]2.2_RebasedTargets_Monetised'!S143</f>
        <v>148.780421457426</v>
      </c>
      <c r="N130" s="505">
        <f>'[2]2.2_RebasedTargets_Monetised'!T143</f>
        <v>148.780421457426</v>
      </c>
      <c r="O130" s="505">
        <f>'[2]2.2_RebasedTargets_Monetised'!U143</f>
        <v>0</v>
      </c>
      <c r="P130" s="505">
        <f>'[2]2.2_RebasedTargets_Monetised'!V143</f>
        <v>0</v>
      </c>
      <c r="Q130" s="505">
        <f>'[2]2.2_RebasedTargets_Monetised'!W143</f>
        <v>0</v>
      </c>
      <c r="R130" s="506">
        <f>'[2]2.2_RebasedTargets_Monetised'!X143</f>
        <v>0</v>
      </c>
      <c r="T130" s="505">
        <f>'[2]2.2_RebasedTargets_Monetised'!AC143</f>
        <v>148.780421457426</v>
      </c>
      <c r="U130" s="505">
        <f>'[2]2.2_RebasedTargets_Monetised'!AD143</f>
        <v>148.780421457426</v>
      </c>
      <c r="V130" s="505">
        <f>'[2]2.2_RebasedTargets_Monetised'!AE143</f>
        <v>0</v>
      </c>
      <c r="W130" s="505">
        <f>'[2]2.2_RebasedTargets_Monetised'!AF143</f>
        <v>0</v>
      </c>
      <c r="X130" s="505">
        <f>'[2]2.2_RebasedTargets_Monetised'!AG143</f>
        <v>0</v>
      </c>
      <c r="Y130" s="506">
        <f>'[2]2.2_RebasedTargets_Monetised'!AH143</f>
        <v>0</v>
      </c>
      <c r="AA130" s="505">
        <f>'[2]2.2_RebasedTargets_Monetised'!AK143</f>
        <v>0</v>
      </c>
      <c r="AB130" s="505">
        <f>'[2]2.2_RebasedTargets_Monetised'!AL143</f>
        <v>0</v>
      </c>
      <c r="AC130" s="505">
        <f>'[2]2.2_RebasedTargets_Monetised'!AM143</f>
        <v>0</v>
      </c>
      <c r="AD130" s="505">
        <f>'[2]2.2_RebasedTargets_Monetised'!AN143</f>
        <v>0</v>
      </c>
      <c r="AE130" s="505">
        <f>'[2]2.2_RebasedTargets_Monetised'!AO143</f>
        <v>0</v>
      </c>
      <c r="AF130" s="506">
        <f>'[2]2.2_RebasedTargets_Monetised'!AP143</f>
        <v>0</v>
      </c>
      <c r="AG130" s="507"/>
      <c r="AH130" s="505">
        <f>'[2]2.2_RebasedTargets_Monetised'!AR143</f>
        <v>0</v>
      </c>
      <c r="AI130" s="505">
        <f>'[2]2.2_RebasedTargets_Monetised'!AS143</f>
        <v>0</v>
      </c>
      <c r="AJ130" s="505">
        <f>'[2]2.2_RebasedTargets_Monetised'!AT143</f>
        <v>0</v>
      </c>
      <c r="AK130" s="505">
        <f>'[2]2.2_RebasedTargets_Monetised'!AU143</f>
        <v>0</v>
      </c>
      <c r="AL130" s="505">
        <f>'[2]2.2_RebasedTargets_Monetised'!AV143</f>
        <v>0</v>
      </c>
      <c r="AM130" s="506">
        <f>'[2]2.2_RebasedTargets_Monetised'!AW143</f>
        <v>0</v>
      </c>
      <c r="AN130" s="507"/>
      <c r="AO130" s="505">
        <f>'[2]2.2_RebasedTargets_Monetised'!AY143</f>
        <v>0</v>
      </c>
      <c r="AP130" s="505">
        <f>'[2]2.2_RebasedTargets_Monetised'!AZ143</f>
        <v>0</v>
      </c>
      <c r="AQ130" s="505">
        <f>'[2]2.2_RebasedTargets_Monetised'!BA143</f>
        <v>0</v>
      </c>
      <c r="AR130" s="505">
        <f>'[2]2.2_RebasedTargets_Monetised'!BB143</f>
        <v>0</v>
      </c>
      <c r="AS130" s="505">
        <f>'[2]2.2_RebasedTargets_Monetised'!BC143</f>
        <v>0</v>
      </c>
      <c r="AT130" s="506">
        <f>'[2]2.2_RebasedTargets_Monetised'!BD143</f>
        <v>0</v>
      </c>
      <c r="AU130" s="507"/>
      <c r="AV130" s="505">
        <f>'[2]2.2_RebasedTargets_Monetised'!BF143</f>
        <v>0</v>
      </c>
      <c r="AW130" s="505">
        <f>'[2]2.2_RebasedTargets_Monetised'!BG143</f>
        <v>0</v>
      </c>
      <c r="AX130" s="505">
        <f>'[2]2.2_RebasedTargets_Monetised'!BH143</f>
        <v>0</v>
      </c>
      <c r="AY130" s="505">
        <f>'[2]2.2_RebasedTargets_Monetised'!BI143</f>
        <v>0</v>
      </c>
      <c r="AZ130" s="505">
        <f>'[2]2.2_RebasedTargets_Monetised'!BJ143</f>
        <v>0</v>
      </c>
      <c r="BA130" s="506">
        <f>'[2]2.2_RebasedTargets_Monetised'!BK143</f>
        <v>0</v>
      </c>
    </row>
    <row r="131" spans="1:53" ht="13.15">
      <c r="A131" s="508"/>
      <c r="B131" s="509"/>
      <c r="C131" s="510"/>
      <c r="D131" s="511"/>
      <c r="E131" s="504" t="s">
        <v>53</v>
      </c>
      <c r="F131" s="512">
        <f>'[2]2.2_RebasedTargets_Monetised'!I144</f>
        <v>0</v>
      </c>
      <c r="G131" s="512">
        <f>'[2]2.2_RebasedTargets_Monetised'!J144</f>
        <v>0</v>
      </c>
      <c r="H131" s="512">
        <f>'[2]2.2_RebasedTargets_Monetised'!K144</f>
        <v>0</v>
      </c>
      <c r="I131" s="512">
        <f>'[2]2.2_RebasedTargets_Monetised'!L144</f>
        <v>0</v>
      </c>
      <c r="J131" s="512">
        <f>'[2]2.2_RebasedTargets_Monetised'!M144</f>
        <v>0</v>
      </c>
      <c r="K131" s="513">
        <f>'[2]2.2_RebasedTargets_Monetised'!N144</f>
        <v>0</v>
      </c>
      <c r="M131" s="512">
        <f>'[2]2.2_RebasedTargets_Monetised'!S144</f>
        <v>0</v>
      </c>
      <c r="N131" s="512">
        <f>'[2]2.2_RebasedTargets_Monetised'!T144</f>
        <v>0</v>
      </c>
      <c r="O131" s="512">
        <f>'[2]2.2_RebasedTargets_Monetised'!U144</f>
        <v>0</v>
      </c>
      <c r="P131" s="512">
        <f>'[2]2.2_RebasedTargets_Monetised'!V144</f>
        <v>0</v>
      </c>
      <c r="Q131" s="512">
        <f>'[2]2.2_RebasedTargets_Monetised'!W144</f>
        <v>0</v>
      </c>
      <c r="R131" s="513">
        <f>'[2]2.2_RebasedTargets_Monetised'!X144</f>
        <v>0</v>
      </c>
      <c r="T131" s="512">
        <f>'[2]2.2_RebasedTargets_Monetised'!AC144</f>
        <v>0</v>
      </c>
      <c r="U131" s="512">
        <f>'[2]2.2_RebasedTargets_Monetised'!AD144</f>
        <v>0</v>
      </c>
      <c r="V131" s="512">
        <f>'[2]2.2_RebasedTargets_Monetised'!AE144</f>
        <v>0</v>
      </c>
      <c r="W131" s="512">
        <f>'[2]2.2_RebasedTargets_Monetised'!AF144</f>
        <v>0</v>
      </c>
      <c r="X131" s="512">
        <f>'[2]2.2_RebasedTargets_Monetised'!AG144</f>
        <v>0</v>
      </c>
      <c r="Y131" s="513">
        <f>'[2]2.2_RebasedTargets_Monetised'!AH144</f>
        <v>0</v>
      </c>
      <c r="AA131" s="512">
        <f>'[2]2.2_RebasedTargets_Monetised'!AK144</f>
        <v>0</v>
      </c>
      <c r="AB131" s="512">
        <f>'[2]2.2_RebasedTargets_Monetised'!AL144</f>
        <v>0</v>
      </c>
      <c r="AC131" s="512">
        <f>'[2]2.2_RebasedTargets_Monetised'!AM144</f>
        <v>0</v>
      </c>
      <c r="AD131" s="512">
        <f>'[2]2.2_RebasedTargets_Monetised'!AN144</f>
        <v>0</v>
      </c>
      <c r="AE131" s="512">
        <f>'[2]2.2_RebasedTargets_Monetised'!AO144</f>
        <v>0</v>
      </c>
      <c r="AF131" s="513">
        <f>'[2]2.2_RebasedTargets_Monetised'!AP144</f>
        <v>0</v>
      </c>
      <c r="AG131" s="507"/>
      <c r="AH131" s="512">
        <f>'[2]2.2_RebasedTargets_Monetised'!AR144</f>
        <v>0</v>
      </c>
      <c r="AI131" s="512">
        <f>'[2]2.2_RebasedTargets_Monetised'!AS144</f>
        <v>0</v>
      </c>
      <c r="AJ131" s="512">
        <f>'[2]2.2_RebasedTargets_Monetised'!AT144</f>
        <v>0</v>
      </c>
      <c r="AK131" s="512">
        <f>'[2]2.2_RebasedTargets_Monetised'!AU144</f>
        <v>0</v>
      </c>
      <c r="AL131" s="512">
        <f>'[2]2.2_RebasedTargets_Monetised'!AV144</f>
        <v>0</v>
      </c>
      <c r="AM131" s="513">
        <f>'[2]2.2_RebasedTargets_Monetised'!AW144</f>
        <v>0</v>
      </c>
      <c r="AN131" s="507"/>
      <c r="AO131" s="512">
        <f>'[2]2.2_RebasedTargets_Monetised'!AY144</f>
        <v>0</v>
      </c>
      <c r="AP131" s="512">
        <f>'[2]2.2_RebasedTargets_Monetised'!AZ144</f>
        <v>0</v>
      </c>
      <c r="AQ131" s="512">
        <f>'[2]2.2_RebasedTargets_Monetised'!BA144</f>
        <v>0</v>
      </c>
      <c r="AR131" s="512">
        <f>'[2]2.2_RebasedTargets_Monetised'!BB144</f>
        <v>0</v>
      </c>
      <c r="AS131" s="512">
        <f>'[2]2.2_RebasedTargets_Monetised'!BC144</f>
        <v>0</v>
      </c>
      <c r="AT131" s="513">
        <f>'[2]2.2_RebasedTargets_Monetised'!BD144</f>
        <v>0</v>
      </c>
      <c r="AU131" s="507"/>
      <c r="AV131" s="512">
        <f>'[2]2.2_RebasedTargets_Monetised'!BF144</f>
        <v>0</v>
      </c>
      <c r="AW131" s="512">
        <f>'[2]2.2_RebasedTargets_Monetised'!BG144</f>
        <v>0</v>
      </c>
      <c r="AX131" s="512">
        <f>'[2]2.2_RebasedTargets_Monetised'!BH144</f>
        <v>0</v>
      </c>
      <c r="AY131" s="512">
        <f>'[2]2.2_RebasedTargets_Monetised'!BI144</f>
        <v>0</v>
      </c>
      <c r="AZ131" s="512">
        <f>'[2]2.2_RebasedTargets_Monetised'!BJ144</f>
        <v>0</v>
      </c>
      <c r="BA131" s="513">
        <f>'[2]2.2_RebasedTargets_Monetised'!BK144</f>
        <v>0</v>
      </c>
    </row>
    <row r="132" spans="1:53" ht="13.15">
      <c r="A132" s="508"/>
      <c r="B132" s="509"/>
      <c r="C132" s="510"/>
      <c r="D132" s="511"/>
      <c r="E132" s="504" t="s">
        <v>54</v>
      </c>
      <c r="F132" s="512">
        <f>'[2]2.2_RebasedTargets_Monetised'!I145</f>
        <v>0</v>
      </c>
      <c r="G132" s="512">
        <f>'[2]2.2_RebasedTargets_Monetised'!J145</f>
        <v>0</v>
      </c>
      <c r="H132" s="512">
        <f>'[2]2.2_RebasedTargets_Monetised'!K145</f>
        <v>0</v>
      </c>
      <c r="I132" s="512">
        <f>'[2]2.2_RebasedTargets_Monetised'!L145</f>
        <v>0</v>
      </c>
      <c r="J132" s="512">
        <f>'[2]2.2_RebasedTargets_Monetised'!M145</f>
        <v>0</v>
      </c>
      <c r="K132" s="513">
        <f>'[2]2.2_RebasedTargets_Monetised'!N145</f>
        <v>0</v>
      </c>
      <c r="M132" s="512">
        <f>'[2]2.2_RebasedTargets_Monetised'!S145</f>
        <v>11954.64763239831</v>
      </c>
      <c r="N132" s="512">
        <f>'[2]2.2_RebasedTargets_Monetised'!T145</f>
        <v>323.34948077702671</v>
      </c>
      <c r="O132" s="512">
        <f>'[2]2.2_RebasedTargets_Monetised'!U145</f>
        <v>0</v>
      </c>
      <c r="P132" s="512">
        <f>'[2]2.2_RebasedTargets_Monetised'!V145</f>
        <v>0</v>
      </c>
      <c r="Q132" s="512">
        <f>'[2]2.2_RebasedTargets_Monetised'!W145</f>
        <v>0</v>
      </c>
      <c r="R132" s="513">
        <f>'[2]2.2_RebasedTargets_Monetised'!X145</f>
        <v>11631.298151621282</v>
      </c>
      <c r="T132" s="512">
        <f>'[2]2.2_RebasedTargets_Monetised'!AC145</f>
        <v>18275.448222057788</v>
      </c>
      <c r="U132" s="512">
        <f>'[2]2.2_RebasedTargets_Monetised'!AD145</f>
        <v>0</v>
      </c>
      <c r="V132" s="512">
        <f>'[2]2.2_RebasedTargets_Monetised'!AE145</f>
        <v>0</v>
      </c>
      <c r="W132" s="512">
        <f>'[2]2.2_RebasedTargets_Monetised'!AF145</f>
        <v>0</v>
      </c>
      <c r="X132" s="512">
        <f>'[2]2.2_RebasedTargets_Monetised'!AG145</f>
        <v>0</v>
      </c>
      <c r="Y132" s="513">
        <f>'[2]2.2_RebasedTargets_Monetised'!AH145</f>
        <v>18275.448222057788</v>
      </c>
      <c r="AA132" s="512">
        <f>'[2]2.2_RebasedTargets_Monetised'!AK145</f>
        <v>-6320.8005896594796</v>
      </c>
      <c r="AB132" s="512">
        <f>'[2]2.2_RebasedTargets_Monetised'!AL145</f>
        <v>323.34948077702671</v>
      </c>
      <c r="AC132" s="512">
        <f>'[2]2.2_RebasedTargets_Monetised'!AM145</f>
        <v>0</v>
      </c>
      <c r="AD132" s="512">
        <f>'[2]2.2_RebasedTargets_Monetised'!AN145</f>
        <v>0</v>
      </c>
      <c r="AE132" s="512">
        <f>'[2]2.2_RebasedTargets_Monetised'!AO145</f>
        <v>0</v>
      </c>
      <c r="AF132" s="513">
        <f>'[2]2.2_RebasedTargets_Monetised'!AP145</f>
        <v>-6644.1500704365062</v>
      </c>
      <c r="AG132" s="507"/>
      <c r="AH132" s="512">
        <f>'[2]2.2_RebasedTargets_Monetised'!AR145</f>
        <v>-6320.8005896594796</v>
      </c>
      <c r="AI132" s="512">
        <f>'[2]2.2_RebasedTargets_Monetised'!AS145</f>
        <v>323.34948077702671</v>
      </c>
      <c r="AJ132" s="512">
        <f>'[2]2.2_RebasedTargets_Monetised'!AT145</f>
        <v>0</v>
      </c>
      <c r="AK132" s="512">
        <f>'[2]2.2_RebasedTargets_Monetised'!AU145</f>
        <v>0</v>
      </c>
      <c r="AL132" s="512">
        <f>'[2]2.2_RebasedTargets_Monetised'!AV145</f>
        <v>0</v>
      </c>
      <c r="AM132" s="513">
        <f>'[2]2.2_RebasedTargets_Monetised'!AW145</f>
        <v>-6644.1500704365062</v>
      </c>
      <c r="AN132" s="507"/>
      <c r="AO132" s="512">
        <f>'[2]2.2_RebasedTargets_Monetised'!AY145</f>
        <v>0</v>
      </c>
      <c r="AP132" s="512">
        <f>'[2]2.2_RebasedTargets_Monetised'!AZ145</f>
        <v>0</v>
      </c>
      <c r="AQ132" s="512">
        <f>'[2]2.2_RebasedTargets_Monetised'!BA145</f>
        <v>0</v>
      </c>
      <c r="AR132" s="512">
        <f>'[2]2.2_RebasedTargets_Monetised'!BB145</f>
        <v>0</v>
      </c>
      <c r="AS132" s="512">
        <f>'[2]2.2_RebasedTargets_Monetised'!BC145</f>
        <v>0</v>
      </c>
      <c r="AT132" s="513">
        <f>'[2]2.2_RebasedTargets_Monetised'!BD145</f>
        <v>0</v>
      </c>
      <c r="AU132" s="507"/>
      <c r="AV132" s="512">
        <f>'[2]2.2_RebasedTargets_Monetised'!BF145</f>
        <v>0</v>
      </c>
      <c r="AW132" s="512">
        <f>'[2]2.2_RebasedTargets_Monetised'!BG145</f>
        <v>0</v>
      </c>
      <c r="AX132" s="512">
        <f>'[2]2.2_RebasedTargets_Monetised'!BH145</f>
        <v>0</v>
      </c>
      <c r="AY132" s="512">
        <f>'[2]2.2_RebasedTargets_Monetised'!BI145</f>
        <v>0</v>
      </c>
      <c r="AZ132" s="512">
        <f>'[2]2.2_RebasedTargets_Monetised'!BJ145</f>
        <v>0</v>
      </c>
      <c r="BA132" s="513">
        <f>'[2]2.2_RebasedTargets_Monetised'!BK145</f>
        <v>0</v>
      </c>
    </row>
    <row r="133" spans="1:53" ht="13.5" thickBot="1">
      <c r="A133" s="508"/>
      <c r="B133" s="514"/>
      <c r="C133" s="515"/>
      <c r="D133" s="516"/>
      <c r="E133" s="517" t="s">
        <v>55</v>
      </c>
      <c r="F133" s="518">
        <f>'[2]2.2_RebasedTargets_Monetised'!I146</f>
        <v>7366.5113978925929</v>
      </c>
      <c r="G133" s="518">
        <f>'[2]2.2_RebasedTargets_Monetised'!J146</f>
        <v>186.2201539482075</v>
      </c>
      <c r="H133" s="518">
        <f>'[2]2.2_RebasedTargets_Monetised'!K146</f>
        <v>0</v>
      </c>
      <c r="I133" s="518">
        <f>'[2]2.2_RebasedTargets_Monetised'!L146</f>
        <v>0</v>
      </c>
      <c r="J133" s="518">
        <f>'[2]2.2_RebasedTargets_Monetised'!M146</f>
        <v>0</v>
      </c>
      <c r="K133" s="519">
        <f>'[2]2.2_RebasedTargets_Monetised'!N146</f>
        <v>7180.2912439443853</v>
      </c>
      <c r="M133" s="518">
        <f>'[2]2.2_RebasedTargets_Monetised'!S146</f>
        <v>906.52071053746147</v>
      </c>
      <c r="N133" s="518">
        <f>'[2]2.2_RebasedTargets_Monetised'!T146</f>
        <v>906.52071053746147</v>
      </c>
      <c r="O133" s="518">
        <f>'[2]2.2_RebasedTargets_Monetised'!U146</f>
        <v>0</v>
      </c>
      <c r="P133" s="518">
        <f>'[2]2.2_RebasedTargets_Monetised'!V146</f>
        <v>0</v>
      </c>
      <c r="Q133" s="518">
        <f>'[2]2.2_RebasedTargets_Monetised'!W146</f>
        <v>0</v>
      </c>
      <c r="R133" s="519">
        <f>'[2]2.2_RebasedTargets_Monetised'!X146</f>
        <v>0</v>
      </c>
      <c r="T133" s="518">
        <f>'[2]2.2_RebasedTargets_Monetised'!AC146</f>
        <v>10805.770904347957</v>
      </c>
      <c r="U133" s="518">
        <f>'[2]2.2_RebasedTargets_Monetised'!AD146</f>
        <v>190.42392510156307</v>
      </c>
      <c r="V133" s="518">
        <f>'[2]2.2_RebasedTargets_Monetised'!AE146</f>
        <v>0</v>
      </c>
      <c r="W133" s="518">
        <f>'[2]2.2_RebasedTargets_Monetised'!AF146</f>
        <v>0</v>
      </c>
      <c r="X133" s="518">
        <f>'[2]2.2_RebasedTargets_Monetised'!AG146</f>
        <v>0</v>
      </c>
      <c r="Y133" s="519">
        <f>'[2]2.2_RebasedTargets_Monetised'!AH146</f>
        <v>10615.346979246395</v>
      </c>
      <c r="AA133" s="518">
        <f>'[2]2.2_RebasedTargets_Monetised'!AK146</f>
        <v>-9899.2501938104961</v>
      </c>
      <c r="AB133" s="518">
        <f>'[2]2.2_RebasedTargets_Monetised'!AL146</f>
        <v>716.09678543589837</v>
      </c>
      <c r="AC133" s="518">
        <f>'[2]2.2_RebasedTargets_Monetised'!AM146</f>
        <v>0</v>
      </c>
      <c r="AD133" s="518">
        <f>'[2]2.2_RebasedTargets_Monetised'!AN146</f>
        <v>0</v>
      </c>
      <c r="AE133" s="518">
        <f>'[2]2.2_RebasedTargets_Monetised'!AO146</f>
        <v>0</v>
      </c>
      <c r="AF133" s="519">
        <f>'[2]2.2_RebasedTargets_Monetised'!AP146</f>
        <v>-10615.346979246395</v>
      </c>
      <c r="AG133" s="507"/>
      <c r="AH133" s="518">
        <f>'[2]2.2_RebasedTargets_Monetised'!AR146</f>
        <v>-9899.2501938104961</v>
      </c>
      <c r="AI133" s="518">
        <f>'[2]2.2_RebasedTargets_Monetised'!AS146</f>
        <v>716.09678543589837</v>
      </c>
      <c r="AJ133" s="518">
        <f>'[2]2.2_RebasedTargets_Monetised'!AT146</f>
        <v>0</v>
      </c>
      <c r="AK133" s="518">
        <f>'[2]2.2_RebasedTargets_Monetised'!AU146</f>
        <v>0</v>
      </c>
      <c r="AL133" s="518">
        <f>'[2]2.2_RebasedTargets_Monetised'!AV146</f>
        <v>0</v>
      </c>
      <c r="AM133" s="519">
        <f>'[2]2.2_RebasedTargets_Monetised'!AW146</f>
        <v>-10615.346979246395</v>
      </c>
      <c r="AN133" s="507"/>
      <c r="AO133" s="518">
        <f>'[2]2.2_RebasedTargets_Monetised'!AY146</f>
        <v>0</v>
      </c>
      <c r="AP133" s="518">
        <f>'[2]2.2_RebasedTargets_Monetised'!AZ146</f>
        <v>0</v>
      </c>
      <c r="AQ133" s="518">
        <f>'[2]2.2_RebasedTargets_Monetised'!BA146</f>
        <v>0</v>
      </c>
      <c r="AR133" s="518">
        <f>'[2]2.2_RebasedTargets_Monetised'!BB146</f>
        <v>0</v>
      </c>
      <c r="AS133" s="518">
        <f>'[2]2.2_RebasedTargets_Monetised'!BC146</f>
        <v>0</v>
      </c>
      <c r="AT133" s="519">
        <f>'[2]2.2_RebasedTargets_Monetised'!BD146</f>
        <v>0</v>
      </c>
      <c r="AU133" s="507"/>
      <c r="AV133" s="518">
        <f>'[2]2.2_RebasedTargets_Monetised'!BF146</f>
        <v>0</v>
      </c>
      <c r="AW133" s="518">
        <f>'[2]2.2_RebasedTargets_Monetised'!BG146</f>
        <v>0</v>
      </c>
      <c r="AX133" s="518">
        <f>'[2]2.2_RebasedTargets_Monetised'!BH146</f>
        <v>0</v>
      </c>
      <c r="AY133" s="518">
        <f>'[2]2.2_RebasedTargets_Monetised'!BI146</f>
        <v>0</v>
      </c>
      <c r="AZ133" s="518">
        <f>'[2]2.2_RebasedTargets_Monetised'!BJ146</f>
        <v>0</v>
      </c>
      <c r="BA133" s="519">
        <f>'[2]2.2_RebasedTargets_Monetised'!BK146</f>
        <v>0</v>
      </c>
    </row>
    <row r="134" spans="1:53" ht="25.5">
      <c r="A134" s="520" t="s">
        <v>9</v>
      </c>
      <c r="B134" s="501">
        <v>19</v>
      </c>
      <c r="C134" s="502" t="s">
        <v>41</v>
      </c>
      <c r="D134" s="503" t="s">
        <v>59</v>
      </c>
      <c r="E134" s="521" t="s">
        <v>52</v>
      </c>
      <c r="F134" s="505">
        <f>'[2]2.2_RebasedTargets_Monetised'!I147</f>
        <v>111.21576167359271</v>
      </c>
      <c r="G134" s="505">
        <f>'[2]2.2_RebasedTargets_Monetised'!J147</f>
        <v>111.21576167359271</v>
      </c>
      <c r="H134" s="505">
        <f>'[2]2.2_RebasedTargets_Monetised'!K147</f>
        <v>0</v>
      </c>
      <c r="I134" s="505">
        <f>'[2]2.2_RebasedTargets_Monetised'!L147</f>
        <v>0</v>
      </c>
      <c r="J134" s="505">
        <f>'[2]2.2_RebasedTargets_Monetised'!M147</f>
        <v>0</v>
      </c>
      <c r="K134" s="506">
        <f>'[2]2.2_RebasedTargets_Monetised'!N147</f>
        <v>0</v>
      </c>
      <c r="M134" s="505">
        <f>'[2]2.2_RebasedTargets_Monetised'!S147</f>
        <v>53.273851078837055</v>
      </c>
      <c r="N134" s="505">
        <f>'[2]2.2_RebasedTargets_Monetised'!T147</f>
        <v>53.273851078837055</v>
      </c>
      <c r="O134" s="505">
        <f>'[2]2.2_RebasedTargets_Monetised'!U147</f>
        <v>0</v>
      </c>
      <c r="P134" s="505">
        <f>'[2]2.2_RebasedTargets_Monetised'!V147</f>
        <v>0</v>
      </c>
      <c r="Q134" s="505">
        <f>'[2]2.2_RebasedTargets_Monetised'!W147</f>
        <v>0</v>
      </c>
      <c r="R134" s="506">
        <f>'[2]2.2_RebasedTargets_Monetised'!X147</f>
        <v>0</v>
      </c>
      <c r="T134" s="505">
        <f>'[2]2.2_RebasedTargets_Monetised'!AC147</f>
        <v>1834.2639056447861</v>
      </c>
      <c r="U134" s="505">
        <f>'[2]2.2_RebasedTargets_Monetised'!AD147</f>
        <v>0</v>
      </c>
      <c r="V134" s="505">
        <f>'[2]2.2_RebasedTargets_Monetised'!AE147</f>
        <v>0</v>
      </c>
      <c r="W134" s="505">
        <f>'[2]2.2_RebasedTargets_Monetised'!AF147</f>
        <v>0</v>
      </c>
      <c r="X134" s="505">
        <f>'[2]2.2_RebasedTargets_Monetised'!AG147</f>
        <v>0</v>
      </c>
      <c r="Y134" s="506">
        <f>'[2]2.2_RebasedTargets_Monetised'!AH147</f>
        <v>1834.2639056447861</v>
      </c>
      <c r="AA134" s="505">
        <f>'[2]2.2_RebasedTargets_Monetised'!AK147</f>
        <v>-1780.9900545659491</v>
      </c>
      <c r="AB134" s="505">
        <f>'[2]2.2_RebasedTargets_Monetised'!AL147</f>
        <v>53.273851078837055</v>
      </c>
      <c r="AC134" s="505">
        <f>'[2]2.2_RebasedTargets_Monetised'!AM147</f>
        <v>0</v>
      </c>
      <c r="AD134" s="505">
        <f>'[2]2.2_RebasedTargets_Monetised'!AN147</f>
        <v>0</v>
      </c>
      <c r="AE134" s="505">
        <f>'[2]2.2_RebasedTargets_Monetised'!AO147</f>
        <v>0</v>
      </c>
      <c r="AF134" s="506">
        <f>'[2]2.2_RebasedTargets_Monetised'!AP147</f>
        <v>-1834.2639056447861</v>
      </c>
      <c r="AG134" s="507"/>
      <c r="AH134" s="505">
        <f>'[2]2.2_RebasedTargets_Monetised'!AR147</f>
        <v>-1780.9900545659491</v>
      </c>
      <c r="AI134" s="505">
        <f>'[2]2.2_RebasedTargets_Monetised'!AS147</f>
        <v>53.273851078837055</v>
      </c>
      <c r="AJ134" s="505">
        <f>'[2]2.2_RebasedTargets_Monetised'!AT147</f>
        <v>0</v>
      </c>
      <c r="AK134" s="505">
        <f>'[2]2.2_RebasedTargets_Monetised'!AU147</f>
        <v>0</v>
      </c>
      <c r="AL134" s="505">
        <f>'[2]2.2_RebasedTargets_Monetised'!AV147</f>
        <v>0</v>
      </c>
      <c r="AM134" s="506">
        <f>'[2]2.2_RebasedTargets_Monetised'!AW147</f>
        <v>-1834.2639056447861</v>
      </c>
      <c r="AN134" s="507"/>
      <c r="AO134" s="505">
        <f>'[2]2.2_RebasedTargets_Monetised'!AY147</f>
        <v>0</v>
      </c>
      <c r="AP134" s="505">
        <f>'[2]2.2_RebasedTargets_Monetised'!AZ147</f>
        <v>0</v>
      </c>
      <c r="AQ134" s="505">
        <f>'[2]2.2_RebasedTargets_Monetised'!BA147</f>
        <v>0</v>
      </c>
      <c r="AR134" s="505">
        <f>'[2]2.2_RebasedTargets_Monetised'!BB147</f>
        <v>0</v>
      </c>
      <c r="AS134" s="505">
        <f>'[2]2.2_RebasedTargets_Monetised'!BC147</f>
        <v>0</v>
      </c>
      <c r="AT134" s="506">
        <f>'[2]2.2_RebasedTargets_Monetised'!BD147</f>
        <v>0</v>
      </c>
      <c r="AU134" s="507"/>
      <c r="AV134" s="505">
        <f>'[2]2.2_RebasedTargets_Monetised'!BF147</f>
        <v>0</v>
      </c>
      <c r="AW134" s="505">
        <f>'[2]2.2_RebasedTargets_Monetised'!BG147</f>
        <v>0</v>
      </c>
      <c r="AX134" s="505">
        <f>'[2]2.2_RebasedTargets_Monetised'!BH147</f>
        <v>0</v>
      </c>
      <c r="AY134" s="505">
        <f>'[2]2.2_RebasedTargets_Monetised'!BI147</f>
        <v>0</v>
      </c>
      <c r="AZ134" s="505">
        <f>'[2]2.2_RebasedTargets_Monetised'!BJ147</f>
        <v>0</v>
      </c>
      <c r="BA134" s="506">
        <f>'[2]2.2_RebasedTargets_Monetised'!BK147</f>
        <v>0</v>
      </c>
    </row>
    <row r="135" spans="1:53" ht="13.15">
      <c r="A135" s="508"/>
      <c r="B135" s="509"/>
      <c r="C135" s="510"/>
      <c r="D135" s="511"/>
      <c r="E135" s="504" t="s">
        <v>53</v>
      </c>
      <c r="F135" s="512">
        <f>'[2]2.2_RebasedTargets_Monetised'!I148</f>
        <v>0</v>
      </c>
      <c r="G135" s="512">
        <f>'[2]2.2_RebasedTargets_Monetised'!J148</f>
        <v>0</v>
      </c>
      <c r="H135" s="512">
        <f>'[2]2.2_RebasedTargets_Monetised'!K148</f>
        <v>0</v>
      </c>
      <c r="I135" s="512">
        <f>'[2]2.2_RebasedTargets_Monetised'!L148</f>
        <v>0</v>
      </c>
      <c r="J135" s="512">
        <f>'[2]2.2_RebasedTargets_Monetised'!M148</f>
        <v>0</v>
      </c>
      <c r="K135" s="513">
        <f>'[2]2.2_RebasedTargets_Monetised'!N148</f>
        <v>0</v>
      </c>
      <c r="M135" s="512">
        <f>'[2]2.2_RebasedTargets_Monetised'!S148</f>
        <v>0</v>
      </c>
      <c r="N135" s="512">
        <f>'[2]2.2_RebasedTargets_Monetised'!T148</f>
        <v>0</v>
      </c>
      <c r="O135" s="512">
        <f>'[2]2.2_RebasedTargets_Monetised'!U148</f>
        <v>0</v>
      </c>
      <c r="P135" s="512">
        <f>'[2]2.2_RebasedTargets_Monetised'!V148</f>
        <v>0</v>
      </c>
      <c r="Q135" s="512">
        <f>'[2]2.2_RebasedTargets_Monetised'!W148</f>
        <v>0</v>
      </c>
      <c r="R135" s="513">
        <f>'[2]2.2_RebasedTargets_Monetised'!X148</f>
        <v>0</v>
      </c>
      <c r="T135" s="512">
        <f>'[2]2.2_RebasedTargets_Monetised'!AC148</f>
        <v>0</v>
      </c>
      <c r="U135" s="512">
        <f>'[2]2.2_RebasedTargets_Monetised'!AD148</f>
        <v>0</v>
      </c>
      <c r="V135" s="512">
        <f>'[2]2.2_RebasedTargets_Monetised'!AE148</f>
        <v>0</v>
      </c>
      <c r="W135" s="512">
        <f>'[2]2.2_RebasedTargets_Monetised'!AF148</f>
        <v>0</v>
      </c>
      <c r="X135" s="512">
        <f>'[2]2.2_RebasedTargets_Monetised'!AG148</f>
        <v>0</v>
      </c>
      <c r="Y135" s="513">
        <f>'[2]2.2_RebasedTargets_Monetised'!AH148</f>
        <v>0</v>
      </c>
      <c r="AA135" s="512">
        <f>'[2]2.2_RebasedTargets_Monetised'!AK148</f>
        <v>0</v>
      </c>
      <c r="AB135" s="512">
        <f>'[2]2.2_RebasedTargets_Monetised'!AL148</f>
        <v>0</v>
      </c>
      <c r="AC135" s="512">
        <f>'[2]2.2_RebasedTargets_Monetised'!AM148</f>
        <v>0</v>
      </c>
      <c r="AD135" s="512">
        <f>'[2]2.2_RebasedTargets_Monetised'!AN148</f>
        <v>0</v>
      </c>
      <c r="AE135" s="512">
        <f>'[2]2.2_RebasedTargets_Monetised'!AO148</f>
        <v>0</v>
      </c>
      <c r="AF135" s="513">
        <f>'[2]2.2_RebasedTargets_Monetised'!AP148</f>
        <v>0</v>
      </c>
      <c r="AG135" s="507"/>
      <c r="AH135" s="512">
        <f>'[2]2.2_RebasedTargets_Monetised'!AR148</f>
        <v>0</v>
      </c>
      <c r="AI135" s="512">
        <f>'[2]2.2_RebasedTargets_Monetised'!AS148</f>
        <v>0</v>
      </c>
      <c r="AJ135" s="512">
        <f>'[2]2.2_RebasedTargets_Monetised'!AT148</f>
        <v>0</v>
      </c>
      <c r="AK135" s="512">
        <f>'[2]2.2_RebasedTargets_Monetised'!AU148</f>
        <v>0</v>
      </c>
      <c r="AL135" s="512">
        <f>'[2]2.2_RebasedTargets_Monetised'!AV148</f>
        <v>0</v>
      </c>
      <c r="AM135" s="513">
        <f>'[2]2.2_RebasedTargets_Monetised'!AW148</f>
        <v>0</v>
      </c>
      <c r="AN135" s="507"/>
      <c r="AO135" s="512">
        <f>'[2]2.2_RebasedTargets_Monetised'!AY148</f>
        <v>0</v>
      </c>
      <c r="AP135" s="512">
        <f>'[2]2.2_RebasedTargets_Monetised'!AZ148</f>
        <v>0</v>
      </c>
      <c r="AQ135" s="512">
        <f>'[2]2.2_RebasedTargets_Monetised'!BA148</f>
        <v>0</v>
      </c>
      <c r="AR135" s="512">
        <f>'[2]2.2_RebasedTargets_Monetised'!BB148</f>
        <v>0</v>
      </c>
      <c r="AS135" s="512">
        <f>'[2]2.2_RebasedTargets_Monetised'!BC148</f>
        <v>0</v>
      </c>
      <c r="AT135" s="513">
        <f>'[2]2.2_RebasedTargets_Monetised'!BD148</f>
        <v>0</v>
      </c>
      <c r="AU135" s="507"/>
      <c r="AV135" s="512">
        <f>'[2]2.2_RebasedTargets_Monetised'!BF148</f>
        <v>0</v>
      </c>
      <c r="AW135" s="512">
        <f>'[2]2.2_RebasedTargets_Monetised'!BG148</f>
        <v>0</v>
      </c>
      <c r="AX135" s="512">
        <f>'[2]2.2_RebasedTargets_Monetised'!BH148</f>
        <v>0</v>
      </c>
      <c r="AY135" s="512">
        <f>'[2]2.2_RebasedTargets_Monetised'!BI148</f>
        <v>0</v>
      </c>
      <c r="AZ135" s="512">
        <f>'[2]2.2_RebasedTargets_Monetised'!BJ148</f>
        <v>0</v>
      </c>
      <c r="BA135" s="513">
        <f>'[2]2.2_RebasedTargets_Monetised'!BK148</f>
        <v>0</v>
      </c>
    </row>
    <row r="136" spans="1:53" ht="13.15">
      <c r="A136" s="508"/>
      <c r="B136" s="509"/>
      <c r="C136" s="510"/>
      <c r="D136" s="511"/>
      <c r="E136" s="504" t="s">
        <v>54</v>
      </c>
      <c r="F136" s="512">
        <f>'[2]2.2_RebasedTargets_Monetised'!I149</f>
        <v>0</v>
      </c>
      <c r="G136" s="512">
        <f>'[2]2.2_RebasedTargets_Monetised'!J149</f>
        <v>0</v>
      </c>
      <c r="H136" s="512">
        <f>'[2]2.2_RebasedTargets_Monetised'!K149</f>
        <v>0</v>
      </c>
      <c r="I136" s="512">
        <f>'[2]2.2_RebasedTargets_Monetised'!L149</f>
        <v>0</v>
      </c>
      <c r="J136" s="512">
        <f>'[2]2.2_RebasedTargets_Monetised'!M149</f>
        <v>0</v>
      </c>
      <c r="K136" s="513">
        <f>'[2]2.2_RebasedTargets_Monetised'!N149</f>
        <v>0</v>
      </c>
      <c r="M136" s="512">
        <f>'[2]2.2_RebasedTargets_Monetised'!S149</f>
        <v>0</v>
      </c>
      <c r="N136" s="512">
        <f>'[2]2.2_RebasedTargets_Monetised'!T149</f>
        <v>0</v>
      </c>
      <c r="O136" s="512">
        <f>'[2]2.2_RebasedTargets_Monetised'!U149</f>
        <v>0</v>
      </c>
      <c r="P136" s="512">
        <f>'[2]2.2_RebasedTargets_Monetised'!V149</f>
        <v>0</v>
      </c>
      <c r="Q136" s="512">
        <f>'[2]2.2_RebasedTargets_Monetised'!W149</f>
        <v>0</v>
      </c>
      <c r="R136" s="513">
        <f>'[2]2.2_RebasedTargets_Monetised'!X149</f>
        <v>0</v>
      </c>
      <c r="T136" s="512">
        <f>'[2]2.2_RebasedTargets_Monetised'!AC149</f>
        <v>0</v>
      </c>
      <c r="U136" s="512">
        <f>'[2]2.2_RebasedTargets_Monetised'!AD149</f>
        <v>0</v>
      </c>
      <c r="V136" s="512">
        <f>'[2]2.2_RebasedTargets_Monetised'!AE149</f>
        <v>0</v>
      </c>
      <c r="W136" s="512">
        <f>'[2]2.2_RebasedTargets_Monetised'!AF149</f>
        <v>0</v>
      </c>
      <c r="X136" s="512">
        <f>'[2]2.2_RebasedTargets_Monetised'!AG149</f>
        <v>0</v>
      </c>
      <c r="Y136" s="513">
        <f>'[2]2.2_RebasedTargets_Monetised'!AH149</f>
        <v>0</v>
      </c>
      <c r="AA136" s="512">
        <f>'[2]2.2_RebasedTargets_Monetised'!AK149</f>
        <v>0</v>
      </c>
      <c r="AB136" s="512">
        <f>'[2]2.2_RebasedTargets_Monetised'!AL149</f>
        <v>0</v>
      </c>
      <c r="AC136" s="512">
        <f>'[2]2.2_RebasedTargets_Monetised'!AM149</f>
        <v>0</v>
      </c>
      <c r="AD136" s="512">
        <f>'[2]2.2_RebasedTargets_Monetised'!AN149</f>
        <v>0</v>
      </c>
      <c r="AE136" s="512">
        <f>'[2]2.2_RebasedTargets_Monetised'!AO149</f>
        <v>0</v>
      </c>
      <c r="AF136" s="513">
        <f>'[2]2.2_RebasedTargets_Monetised'!AP149</f>
        <v>0</v>
      </c>
      <c r="AG136" s="507"/>
      <c r="AH136" s="512">
        <f>'[2]2.2_RebasedTargets_Monetised'!AR149</f>
        <v>0</v>
      </c>
      <c r="AI136" s="512">
        <f>'[2]2.2_RebasedTargets_Monetised'!AS149</f>
        <v>0</v>
      </c>
      <c r="AJ136" s="512">
        <f>'[2]2.2_RebasedTargets_Monetised'!AT149</f>
        <v>0</v>
      </c>
      <c r="AK136" s="512">
        <f>'[2]2.2_RebasedTargets_Monetised'!AU149</f>
        <v>0</v>
      </c>
      <c r="AL136" s="512">
        <f>'[2]2.2_RebasedTargets_Monetised'!AV149</f>
        <v>0</v>
      </c>
      <c r="AM136" s="513">
        <f>'[2]2.2_RebasedTargets_Monetised'!AW149</f>
        <v>0</v>
      </c>
      <c r="AN136" s="507"/>
      <c r="AO136" s="512">
        <f>'[2]2.2_RebasedTargets_Monetised'!AY149</f>
        <v>0</v>
      </c>
      <c r="AP136" s="512">
        <f>'[2]2.2_RebasedTargets_Monetised'!AZ149</f>
        <v>0</v>
      </c>
      <c r="AQ136" s="512">
        <f>'[2]2.2_RebasedTargets_Monetised'!BA149</f>
        <v>0</v>
      </c>
      <c r="AR136" s="512">
        <f>'[2]2.2_RebasedTargets_Monetised'!BB149</f>
        <v>0</v>
      </c>
      <c r="AS136" s="512">
        <f>'[2]2.2_RebasedTargets_Monetised'!BC149</f>
        <v>0</v>
      </c>
      <c r="AT136" s="513">
        <f>'[2]2.2_RebasedTargets_Monetised'!BD149</f>
        <v>0</v>
      </c>
      <c r="AU136" s="507"/>
      <c r="AV136" s="512">
        <f>'[2]2.2_RebasedTargets_Monetised'!BF149</f>
        <v>0</v>
      </c>
      <c r="AW136" s="512">
        <f>'[2]2.2_RebasedTargets_Monetised'!BG149</f>
        <v>0</v>
      </c>
      <c r="AX136" s="512">
        <f>'[2]2.2_RebasedTargets_Monetised'!BH149</f>
        <v>0</v>
      </c>
      <c r="AY136" s="512">
        <f>'[2]2.2_RebasedTargets_Monetised'!BI149</f>
        <v>0</v>
      </c>
      <c r="AZ136" s="512">
        <f>'[2]2.2_RebasedTargets_Monetised'!BJ149</f>
        <v>0</v>
      </c>
      <c r="BA136" s="513">
        <f>'[2]2.2_RebasedTargets_Monetised'!BK149</f>
        <v>0</v>
      </c>
    </row>
    <row r="137" spans="1:53" ht="13.5" thickBot="1">
      <c r="A137" s="508"/>
      <c r="B137" s="514"/>
      <c r="C137" s="515"/>
      <c r="D137" s="516"/>
      <c r="E137" s="517" t="s">
        <v>55</v>
      </c>
      <c r="F137" s="518">
        <f>'[2]2.2_RebasedTargets_Monetised'!I150</f>
        <v>439.52676445481757</v>
      </c>
      <c r="G137" s="518">
        <f>'[2]2.2_RebasedTargets_Monetised'!J150</f>
        <v>8.3220376532857401</v>
      </c>
      <c r="H137" s="518">
        <f>'[2]2.2_RebasedTargets_Monetised'!K150</f>
        <v>0</v>
      </c>
      <c r="I137" s="518">
        <f>'[2]2.2_RebasedTargets_Monetised'!L150</f>
        <v>0</v>
      </c>
      <c r="J137" s="518">
        <f>'[2]2.2_RebasedTargets_Monetised'!M150</f>
        <v>0</v>
      </c>
      <c r="K137" s="519">
        <f>'[2]2.2_RebasedTargets_Monetised'!N150</f>
        <v>431.20472680153182</v>
      </c>
      <c r="M137" s="518">
        <f>'[2]2.2_RebasedTargets_Monetised'!S150</f>
        <v>502.08410505648982</v>
      </c>
      <c r="N137" s="518">
        <f>'[2]2.2_RebasedTargets_Monetised'!T150</f>
        <v>0</v>
      </c>
      <c r="O137" s="518">
        <f>'[2]2.2_RebasedTargets_Monetised'!U150</f>
        <v>0</v>
      </c>
      <c r="P137" s="518">
        <f>'[2]2.2_RebasedTargets_Monetised'!V150</f>
        <v>0</v>
      </c>
      <c r="Q137" s="518">
        <f>'[2]2.2_RebasedTargets_Monetised'!W150</f>
        <v>82.802529706369853</v>
      </c>
      <c r="R137" s="519">
        <f>'[2]2.2_RebasedTargets_Monetised'!X150</f>
        <v>419.28157535011997</v>
      </c>
      <c r="T137" s="518">
        <f>'[2]2.2_RebasedTargets_Monetised'!AC150</f>
        <v>3362.8128056069086</v>
      </c>
      <c r="U137" s="518">
        <f>'[2]2.2_RebasedTargets_Monetised'!AD150</f>
        <v>0</v>
      </c>
      <c r="V137" s="518">
        <f>'[2]2.2_RebasedTargets_Monetised'!AE150</f>
        <v>0</v>
      </c>
      <c r="W137" s="518">
        <f>'[2]2.2_RebasedTargets_Monetised'!AF150</f>
        <v>0</v>
      </c>
      <c r="X137" s="518">
        <f>'[2]2.2_RebasedTargets_Monetised'!AG150</f>
        <v>0</v>
      </c>
      <c r="Y137" s="519">
        <f>'[2]2.2_RebasedTargets_Monetised'!AH150</f>
        <v>3362.8128056069086</v>
      </c>
      <c r="AA137" s="518">
        <f>'[2]2.2_RebasedTargets_Monetised'!AK150</f>
        <v>-2860.7287005504186</v>
      </c>
      <c r="AB137" s="518">
        <f>'[2]2.2_RebasedTargets_Monetised'!AL150</f>
        <v>0</v>
      </c>
      <c r="AC137" s="518">
        <f>'[2]2.2_RebasedTargets_Monetised'!AM150</f>
        <v>0</v>
      </c>
      <c r="AD137" s="518">
        <f>'[2]2.2_RebasedTargets_Monetised'!AN150</f>
        <v>0</v>
      </c>
      <c r="AE137" s="518">
        <f>'[2]2.2_RebasedTargets_Monetised'!AO150</f>
        <v>82.802529706369853</v>
      </c>
      <c r="AF137" s="519">
        <f>'[2]2.2_RebasedTargets_Monetised'!AP150</f>
        <v>-2943.5312302567886</v>
      </c>
      <c r="AG137" s="507"/>
      <c r="AH137" s="518">
        <f>'[2]2.2_RebasedTargets_Monetised'!AR150</f>
        <v>-2860.7287005504186</v>
      </c>
      <c r="AI137" s="518">
        <f>'[2]2.2_RebasedTargets_Monetised'!AS150</f>
        <v>0</v>
      </c>
      <c r="AJ137" s="518">
        <f>'[2]2.2_RebasedTargets_Monetised'!AT150</f>
        <v>0</v>
      </c>
      <c r="AK137" s="518">
        <f>'[2]2.2_RebasedTargets_Monetised'!AU150</f>
        <v>0</v>
      </c>
      <c r="AL137" s="518">
        <f>'[2]2.2_RebasedTargets_Monetised'!AV150</f>
        <v>82.802529706369853</v>
      </c>
      <c r="AM137" s="519">
        <f>'[2]2.2_RebasedTargets_Monetised'!AW150</f>
        <v>-2943.5312302567886</v>
      </c>
      <c r="AN137" s="507"/>
      <c r="AO137" s="518">
        <f>'[2]2.2_RebasedTargets_Monetised'!AY150</f>
        <v>0</v>
      </c>
      <c r="AP137" s="518">
        <f>'[2]2.2_RebasedTargets_Monetised'!AZ150</f>
        <v>0</v>
      </c>
      <c r="AQ137" s="518">
        <f>'[2]2.2_RebasedTargets_Monetised'!BA150</f>
        <v>0</v>
      </c>
      <c r="AR137" s="518">
        <f>'[2]2.2_RebasedTargets_Monetised'!BB150</f>
        <v>0</v>
      </c>
      <c r="AS137" s="518">
        <f>'[2]2.2_RebasedTargets_Monetised'!BC150</f>
        <v>0</v>
      </c>
      <c r="AT137" s="519">
        <f>'[2]2.2_RebasedTargets_Monetised'!BD150</f>
        <v>0</v>
      </c>
      <c r="AU137" s="507"/>
      <c r="AV137" s="518">
        <f>'[2]2.2_RebasedTargets_Monetised'!BF150</f>
        <v>0</v>
      </c>
      <c r="AW137" s="518">
        <f>'[2]2.2_RebasedTargets_Monetised'!BG150</f>
        <v>0</v>
      </c>
      <c r="AX137" s="518">
        <f>'[2]2.2_RebasedTargets_Monetised'!BH150</f>
        <v>0</v>
      </c>
      <c r="AY137" s="518">
        <f>'[2]2.2_RebasedTargets_Monetised'!BI150</f>
        <v>0</v>
      </c>
      <c r="AZ137" s="518">
        <f>'[2]2.2_RebasedTargets_Monetised'!BJ150</f>
        <v>0</v>
      </c>
      <c r="BA137" s="519">
        <f>'[2]2.2_RebasedTargets_Monetised'!BK150</f>
        <v>0</v>
      </c>
    </row>
    <row r="138" spans="1:53" ht="25.5">
      <c r="A138" s="520" t="s">
        <v>9</v>
      </c>
      <c r="B138" s="501">
        <v>28</v>
      </c>
      <c r="C138" s="502" t="s">
        <v>42</v>
      </c>
      <c r="D138" s="503" t="s">
        <v>60</v>
      </c>
      <c r="E138" s="521" t="s">
        <v>52</v>
      </c>
      <c r="F138" s="505">
        <f>'[2]2.2_RebasedTargets_Monetised'!I151</f>
        <v>967.2646543746398</v>
      </c>
      <c r="G138" s="505">
        <f>'[2]2.2_RebasedTargets_Monetised'!J151</f>
        <v>0</v>
      </c>
      <c r="H138" s="505">
        <f>'[2]2.2_RebasedTargets_Monetised'!K151</f>
        <v>0</v>
      </c>
      <c r="I138" s="505">
        <f>'[2]2.2_RebasedTargets_Monetised'!L151</f>
        <v>0</v>
      </c>
      <c r="J138" s="505">
        <f>'[2]2.2_RebasedTargets_Monetised'!M151</f>
        <v>0</v>
      </c>
      <c r="K138" s="506">
        <f>'[2]2.2_RebasedTargets_Monetised'!N151</f>
        <v>967.2646543746398</v>
      </c>
      <c r="M138" s="505">
        <f>'[2]2.2_RebasedTargets_Monetised'!S151</f>
        <v>0</v>
      </c>
      <c r="N138" s="505">
        <f>'[2]2.2_RebasedTargets_Monetised'!T151</f>
        <v>0</v>
      </c>
      <c r="O138" s="505">
        <f>'[2]2.2_RebasedTargets_Monetised'!U151</f>
        <v>0</v>
      </c>
      <c r="P138" s="505">
        <f>'[2]2.2_RebasedTargets_Monetised'!V151</f>
        <v>0</v>
      </c>
      <c r="Q138" s="505">
        <f>'[2]2.2_RebasedTargets_Monetised'!W151</f>
        <v>0</v>
      </c>
      <c r="R138" s="506">
        <f>'[2]2.2_RebasedTargets_Monetised'!X151</f>
        <v>0</v>
      </c>
      <c r="T138" s="505">
        <f>'[2]2.2_RebasedTargets_Monetised'!AC151</f>
        <v>0</v>
      </c>
      <c r="U138" s="505">
        <f>'[2]2.2_RebasedTargets_Monetised'!AD151</f>
        <v>0</v>
      </c>
      <c r="V138" s="505">
        <f>'[2]2.2_RebasedTargets_Monetised'!AE151</f>
        <v>0</v>
      </c>
      <c r="W138" s="505">
        <f>'[2]2.2_RebasedTargets_Monetised'!AF151</f>
        <v>0</v>
      </c>
      <c r="X138" s="505">
        <f>'[2]2.2_RebasedTargets_Monetised'!AG151</f>
        <v>0</v>
      </c>
      <c r="Y138" s="506">
        <f>'[2]2.2_RebasedTargets_Monetised'!AH151</f>
        <v>0</v>
      </c>
      <c r="AA138" s="505">
        <f>'[2]2.2_RebasedTargets_Monetised'!AK151</f>
        <v>0</v>
      </c>
      <c r="AB138" s="505">
        <f>'[2]2.2_RebasedTargets_Monetised'!AL151</f>
        <v>0</v>
      </c>
      <c r="AC138" s="505">
        <f>'[2]2.2_RebasedTargets_Monetised'!AM151</f>
        <v>0</v>
      </c>
      <c r="AD138" s="505">
        <f>'[2]2.2_RebasedTargets_Monetised'!AN151</f>
        <v>0</v>
      </c>
      <c r="AE138" s="505">
        <f>'[2]2.2_RebasedTargets_Monetised'!AO151</f>
        <v>0</v>
      </c>
      <c r="AF138" s="506">
        <f>'[2]2.2_RebasedTargets_Monetised'!AP151</f>
        <v>0</v>
      </c>
      <c r="AG138" s="507"/>
      <c r="AH138" s="505">
        <f>'[2]2.2_RebasedTargets_Monetised'!AR151</f>
        <v>0</v>
      </c>
      <c r="AI138" s="505">
        <f>'[2]2.2_RebasedTargets_Monetised'!AS151</f>
        <v>0</v>
      </c>
      <c r="AJ138" s="505">
        <f>'[2]2.2_RebasedTargets_Monetised'!AT151</f>
        <v>0</v>
      </c>
      <c r="AK138" s="505">
        <f>'[2]2.2_RebasedTargets_Monetised'!AU151</f>
        <v>0</v>
      </c>
      <c r="AL138" s="505">
        <f>'[2]2.2_RebasedTargets_Monetised'!AV151</f>
        <v>0</v>
      </c>
      <c r="AM138" s="506">
        <f>'[2]2.2_RebasedTargets_Monetised'!AW151</f>
        <v>0</v>
      </c>
      <c r="AN138" s="507"/>
      <c r="AO138" s="505">
        <f>'[2]2.2_RebasedTargets_Monetised'!AY151</f>
        <v>0</v>
      </c>
      <c r="AP138" s="505">
        <f>'[2]2.2_RebasedTargets_Monetised'!AZ151</f>
        <v>0</v>
      </c>
      <c r="AQ138" s="505">
        <f>'[2]2.2_RebasedTargets_Monetised'!BA151</f>
        <v>0</v>
      </c>
      <c r="AR138" s="505">
        <f>'[2]2.2_RebasedTargets_Monetised'!BB151</f>
        <v>0</v>
      </c>
      <c r="AS138" s="505">
        <f>'[2]2.2_RebasedTargets_Monetised'!BC151</f>
        <v>0</v>
      </c>
      <c r="AT138" s="506">
        <f>'[2]2.2_RebasedTargets_Monetised'!BD151</f>
        <v>0</v>
      </c>
      <c r="AU138" s="507"/>
      <c r="AV138" s="505">
        <f>'[2]2.2_RebasedTargets_Monetised'!BF151</f>
        <v>0</v>
      </c>
      <c r="AW138" s="505">
        <f>'[2]2.2_RebasedTargets_Monetised'!BG151</f>
        <v>0</v>
      </c>
      <c r="AX138" s="505">
        <f>'[2]2.2_RebasedTargets_Monetised'!BH151</f>
        <v>0</v>
      </c>
      <c r="AY138" s="505">
        <f>'[2]2.2_RebasedTargets_Monetised'!BI151</f>
        <v>0</v>
      </c>
      <c r="AZ138" s="505">
        <f>'[2]2.2_RebasedTargets_Monetised'!BJ151</f>
        <v>0</v>
      </c>
      <c r="BA138" s="506">
        <f>'[2]2.2_RebasedTargets_Monetised'!BK151</f>
        <v>0</v>
      </c>
    </row>
    <row r="139" spans="1:53" ht="13.15">
      <c r="A139" s="508"/>
      <c r="B139" s="509"/>
      <c r="C139" s="510"/>
      <c r="D139" s="511"/>
      <c r="E139" s="504" t="s">
        <v>53</v>
      </c>
      <c r="F139" s="512">
        <f>'[2]2.2_RebasedTargets_Monetised'!I152</f>
        <v>0</v>
      </c>
      <c r="G139" s="512">
        <f>'[2]2.2_RebasedTargets_Monetised'!J152</f>
        <v>0</v>
      </c>
      <c r="H139" s="512">
        <f>'[2]2.2_RebasedTargets_Monetised'!K152</f>
        <v>0</v>
      </c>
      <c r="I139" s="512">
        <f>'[2]2.2_RebasedTargets_Monetised'!L152</f>
        <v>0</v>
      </c>
      <c r="J139" s="512">
        <f>'[2]2.2_RebasedTargets_Monetised'!M152</f>
        <v>0</v>
      </c>
      <c r="K139" s="513">
        <f>'[2]2.2_RebasedTargets_Monetised'!N152</f>
        <v>0</v>
      </c>
      <c r="M139" s="512">
        <f>'[2]2.2_RebasedTargets_Monetised'!S152</f>
        <v>0</v>
      </c>
      <c r="N139" s="512">
        <f>'[2]2.2_RebasedTargets_Monetised'!T152</f>
        <v>0</v>
      </c>
      <c r="O139" s="512">
        <f>'[2]2.2_RebasedTargets_Monetised'!U152</f>
        <v>0</v>
      </c>
      <c r="P139" s="512">
        <f>'[2]2.2_RebasedTargets_Monetised'!V152</f>
        <v>0</v>
      </c>
      <c r="Q139" s="512">
        <f>'[2]2.2_RebasedTargets_Monetised'!W152</f>
        <v>0</v>
      </c>
      <c r="R139" s="513">
        <f>'[2]2.2_RebasedTargets_Monetised'!X152</f>
        <v>0</v>
      </c>
      <c r="T139" s="512">
        <f>'[2]2.2_RebasedTargets_Monetised'!AC152</f>
        <v>0</v>
      </c>
      <c r="U139" s="512">
        <f>'[2]2.2_RebasedTargets_Monetised'!AD152</f>
        <v>0</v>
      </c>
      <c r="V139" s="512">
        <f>'[2]2.2_RebasedTargets_Monetised'!AE152</f>
        <v>0</v>
      </c>
      <c r="W139" s="512">
        <f>'[2]2.2_RebasedTargets_Monetised'!AF152</f>
        <v>0</v>
      </c>
      <c r="X139" s="512">
        <f>'[2]2.2_RebasedTargets_Monetised'!AG152</f>
        <v>0</v>
      </c>
      <c r="Y139" s="513">
        <f>'[2]2.2_RebasedTargets_Monetised'!AH152</f>
        <v>0</v>
      </c>
      <c r="AA139" s="512">
        <f>'[2]2.2_RebasedTargets_Monetised'!AK152</f>
        <v>0</v>
      </c>
      <c r="AB139" s="512">
        <f>'[2]2.2_RebasedTargets_Monetised'!AL152</f>
        <v>0</v>
      </c>
      <c r="AC139" s="512">
        <f>'[2]2.2_RebasedTargets_Monetised'!AM152</f>
        <v>0</v>
      </c>
      <c r="AD139" s="512">
        <f>'[2]2.2_RebasedTargets_Monetised'!AN152</f>
        <v>0</v>
      </c>
      <c r="AE139" s="512">
        <f>'[2]2.2_RebasedTargets_Monetised'!AO152</f>
        <v>0</v>
      </c>
      <c r="AF139" s="513">
        <f>'[2]2.2_RebasedTargets_Monetised'!AP152</f>
        <v>0</v>
      </c>
      <c r="AG139" s="507"/>
      <c r="AH139" s="512">
        <f>'[2]2.2_RebasedTargets_Monetised'!AR152</f>
        <v>0</v>
      </c>
      <c r="AI139" s="512">
        <f>'[2]2.2_RebasedTargets_Monetised'!AS152</f>
        <v>0</v>
      </c>
      <c r="AJ139" s="512">
        <f>'[2]2.2_RebasedTargets_Monetised'!AT152</f>
        <v>0</v>
      </c>
      <c r="AK139" s="512">
        <f>'[2]2.2_RebasedTargets_Monetised'!AU152</f>
        <v>0</v>
      </c>
      <c r="AL139" s="512">
        <f>'[2]2.2_RebasedTargets_Monetised'!AV152</f>
        <v>0</v>
      </c>
      <c r="AM139" s="513">
        <f>'[2]2.2_RebasedTargets_Monetised'!AW152</f>
        <v>0</v>
      </c>
      <c r="AN139" s="507"/>
      <c r="AO139" s="512">
        <f>'[2]2.2_RebasedTargets_Monetised'!AY152</f>
        <v>0</v>
      </c>
      <c r="AP139" s="512">
        <f>'[2]2.2_RebasedTargets_Monetised'!AZ152</f>
        <v>0</v>
      </c>
      <c r="AQ139" s="512">
        <f>'[2]2.2_RebasedTargets_Monetised'!BA152</f>
        <v>0</v>
      </c>
      <c r="AR139" s="512">
        <f>'[2]2.2_RebasedTargets_Monetised'!BB152</f>
        <v>0</v>
      </c>
      <c r="AS139" s="512">
        <f>'[2]2.2_RebasedTargets_Monetised'!BC152</f>
        <v>0</v>
      </c>
      <c r="AT139" s="513">
        <f>'[2]2.2_RebasedTargets_Monetised'!BD152</f>
        <v>0</v>
      </c>
      <c r="AU139" s="507"/>
      <c r="AV139" s="512">
        <f>'[2]2.2_RebasedTargets_Monetised'!BF152</f>
        <v>0</v>
      </c>
      <c r="AW139" s="512">
        <f>'[2]2.2_RebasedTargets_Monetised'!BG152</f>
        <v>0</v>
      </c>
      <c r="AX139" s="512">
        <f>'[2]2.2_RebasedTargets_Monetised'!BH152</f>
        <v>0</v>
      </c>
      <c r="AY139" s="512">
        <f>'[2]2.2_RebasedTargets_Monetised'!BI152</f>
        <v>0</v>
      </c>
      <c r="AZ139" s="512">
        <f>'[2]2.2_RebasedTargets_Monetised'!BJ152</f>
        <v>0</v>
      </c>
      <c r="BA139" s="513">
        <f>'[2]2.2_RebasedTargets_Monetised'!BK152</f>
        <v>0</v>
      </c>
    </row>
    <row r="140" spans="1:53" ht="13.15">
      <c r="A140" s="508"/>
      <c r="B140" s="509"/>
      <c r="C140" s="510"/>
      <c r="D140" s="511"/>
      <c r="E140" s="504" t="s">
        <v>54</v>
      </c>
      <c r="F140" s="512">
        <f>'[2]2.2_RebasedTargets_Monetised'!I153</f>
        <v>0</v>
      </c>
      <c r="G140" s="512">
        <f>'[2]2.2_RebasedTargets_Monetised'!J153</f>
        <v>0</v>
      </c>
      <c r="H140" s="512">
        <f>'[2]2.2_RebasedTargets_Monetised'!K153</f>
        <v>0</v>
      </c>
      <c r="I140" s="512">
        <f>'[2]2.2_RebasedTargets_Monetised'!L153</f>
        <v>0</v>
      </c>
      <c r="J140" s="512">
        <f>'[2]2.2_RebasedTargets_Monetised'!M153</f>
        <v>0</v>
      </c>
      <c r="K140" s="513">
        <f>'[2]2.2_RebasedTargets_Monetised'!N153</f>
        <v>0</v>
      </c>
      <c r="M140" s="512">
        <f>'[2]2.2_RebasedTargets_Monetised'!S153</f>
        <v>2007.1327017465371</v>
      </c>
      <c r="N140" s="512">
        <f>'[2]2.2_RebasedTargets_Monetised'!T153</f>
        <v>0</v>
      </c>
      <c r="O140" s="512">
        <f>'[2]2.2_RebasedTargets_Monetised'!U153</f>
        <v>56.750715991869178</v>
      </c>
      <c r="P140" s="512">
        <f>'[2]2.2_RebasedTargets_Monetised'!V153</f>
        <v>0</v>
      </c>
      <c r="Q140" s="512">
        <f>'[2]2.2_RebasedTargets_Monetised'!W153</f>
        <v>0</v>
      </c>
      <c r="R140" s="513">
        <f>'[2]2.2_RebasedTargets_Monetised'!X153</f>
        <v>1950.381985754668</v>
      </c>
      <c r="T140" s="512">
        <f>'[2]2.2_RebasedTargets_Monetised'!AC153</f>
        <v>3900.763971509336</v>
      </c>
      <c r="U140" s="512">
        <f>'[2]2.2_RebasedTargets_Monetised'!AD153</f>
        <v>0</v>
      </c>
      <c r="V140" s="512">
        <f>'[2]2.2_RebasedTargets_Monetised'!AE153</f>
        <v>0</v>
      </c>
      <c r="W140" s="512">
        <f>'[2]2.2_RebasedTargets_Monetised'!AF153</f>
        <v>0</v>
      </c>
      <c r="X140" s="512">
        <f>'[2]2.2_RebasedTargets_Monetised'!AG153</f>
        <v>0</v>
      </c>
      <c r="Y140" s="513">
        <f>'[2]2.2_RebasedTargets_Monetised'!AH153</f>
        <v>3900.763971509336</v>
      </c>
      <c r="AA140" s="512">
        <f>'[2]2.2_RebasedTargets_Monetised'!AK153</f>
        <v>-1893.6312697627989</v>
      </c>
      <c r="AB140" s="512">
        <f>'[2]2.2_RebasedTargets_Monetised'!AL153</f>
        <v>0</v>
      </c>
      <c r="AC140" s="512">
        <f>'[2]2.2_RebasedTargets_Monetised'!AM153</f>
        <v>56.750715991869178</v>
      </c>
      <c r="AD140" s="512">
        <f>'[2]2.2_RebasedTargets_Monetised'!AN153</f>
        <v>0</v>
      </c>
      <c r="AE140" s="512">
        <f>'[2]2.2_RebasedTargets_Monetised'!AO153</f>
        <v>0</v>
      </c>
      <c r="AF140" s="513">
        <f>'[2]2.2_RebasedTargets_Monetised'!AP153</f>
        <v>-1950.381985754668</v>
      </c>
      <c r="AG140" s="507"/>
      <c r="AH140" s="512">
        <f>'[2]2.2_RebasedTargets_Monetised'!AR153</f>
        <v>-1893.6312697627989</v>
      </c>
      <c r="AI140" s="512">
        <f>'[2]2.2_RebasedTargets_Monetised'!AS153</f>
        <v>0</v>
      </c>
      <c r="AJ140" s="512">
        <f>'[2]2.2_RebasedTargets_Monetised'!AT153</f>
        <v>56.750715991869178</v>
      </c>
      <c r="AK140" s="512">
        <f>'[2]2.2_RebasedTargets_Monetised'!AU153</f>
        <v>0</v>
      </c>
      <c r="AL140" s="512">
        <f>'[2]2.2_RebasedTargets_Monetised'!AV153</f>
        <v>0</v>
      </c>
      <c r="AM140" s="513">
        <f>'[2]2.2_RebasedTargets_Monetised'!AW153</f>
        <v>-1950.381985754668</v>
      </c>
      <c r="AN140" s="507"/>
      <c r="AO140" s="512">
        <f>'[2]2.2_RebasedTargets_Monetised'!AY153</f>
        <v>0</v>
      </c>
      <c r="AP140" s="512">
        <f>'[2]2.2_RebasedTargets_Monetised'!AZ153</f>
        <v>0</v>
      </c>
      <c r="AQ140" s="512">
        <f>'[2]2.2_RebasedTargets_Monetised'!BA153</f>
        <v>0</v>
      </c>
      <c r="AR140" s="512">
        <f>'[2]2.2_RebasedTargets_Monetised'!BB153</f>
        <v>0</v>
      </c>
      <c r="AS140" s="512">
        <f>'[2]2.2_RebasedTargets_Monetised'!BC153</f>
        <v>0</v>
      </c>
      <c r="AT140" s="513">
        <f>'[2]2.2_RebasedTargets_Monetised'!BD153</f>
        <v>0</v>
      </c>
      <c r="AU140" s="507"/>
      <c r="AV140" s="512">
        <f>'[2]2.2_RebasedTargets_Monetised'!BF153</f>
        <v>0</v>
      </c>
      <c r="AW140" s="512">
        <f>'[2]2.2_RebasedTargets_Monetised'!BG153</f>
        <v>0</v>
      </c>
      <c r="AX140" s="512">
        <f>'[2]2.2_RebasedTargets_Monetised'!BH153</f>
        <v>0</v>
      </c>
      <c r="AY140" s="512">
        <f>'[2]2.2_RebasedTargets_Monetised'!BI153</f>
        <v>0</v>
      </c>
      <c r="AZ140" s="512">
        <f>'[2]2.2_RebasedTargets_Monetised'!BJ153</f>
        <v>0</v>
      </c>
      <c r="BA140" s="513">
        <f>'[2]2.2_RebasedTargets_Monetised'!BK153</f>
        <v>0</v>
      </c>
    </row>
    <row r="141" spans="1:53" ht="13.5" thickBot="1">
      <c r="A141" s="508"/>
      <c r="B141" s="514"/>
      <c r="C141" s="515"/>
      <c r="D141" s="516"/>
      <c r="E141" s="517" t="s">
        <v>55</v>
      </c>
      <c r="F141" s="518">
        <f>'[2]2.2_RebasedTargets_Monetised'!I154</f>
        <v>0</v>
      </c>
      <c r="G141" s="518">
        <f>'[2]2.2_RebasedTargets_Monetised'!J154</f>
        <v>0</v>
      </c>
      <c r="H141" s="518">
        <f>'[2]2.2_RebasedTargets_Monetised'!K154</f>
        <v>0</v>
      </c>
      <c r="I141" s="518">
        <f>'[2]2.2_RebasedTargets_Monetised'!L154</f>
        <v>0</v>
      </c>
      <c r="J141" s="518">
        <f>'[2]2.2_RebasedTargets_Monetised'!M154</f>
        <v>0</v>
      </c>
      <c r="K141" s="519">
        <f>'[2]2.2_RebasedTargets_Monetised'!N154</f>
        <v>0</v>
      </c>
      <c r="M141" s="518">
        <f>'[2]2.2_RebasedTargets_Monetised'!S154</f>
        <v>0</v>
      </c>
      <c r="N141" s="518">
        <f>'[2]2.2_RebasedTargets_Monetised'!T154</f>
        <v>0</v>
      </c>
      <c r="O141" s="518">
        <f>'[2]2.2_RebasedTargets_Monetised'!U154</f>
        <v>0</v>
      </c>
      <c r="P141" s="518">
        <f>'[2]2.2_RebasedTargets_Monetised'!V154</f>
        <v>0</v>
      </c>
      <c r="Q141" s="518">
        <f>'[2]2.2_RebasedTargets_Monetised'!W154</f>
        <v>0</v>
      </c>
      <c r="R141" s="519">
        <f>'[2]2.2_RebasedTargets_Monetised'!X154</f>
        <v>0</v>
      </c>
      <c r="T141" s="518">
        <f>'[2]2.2_RebasedTargets_Monetised'!AC154</f>
        <v>0</v>
      </c>
      <c r="U141" s="518">
        <f>'[2]2.2_RebasedTargets_Monetised'!AD154</f>
        <v>0</v>
      </c>
      <c r="V141" s="518">
        <f>'[2]2.2_RebasedTargets_Monetised'!AE154</f>
        <v>0</v>
      </c>
      <c r="W141" s="518">
        <f>'[2]2.2_RebasedTargets_Monetised'!AF154</f>
        <v>0</v>
      </c>
      <c r="X141" s="518">
        <f>'[2]2.2_RebasedTargets_Monetised'!AG154</f>
        <v>0</v>
      </c>
      <c r="Y141" s="519">
        <f>'[2]2.2_RebasedTargets_Monetised'!AH154</f>
        <v>0</v>
      </c>
      <c r="AA141" s="518">
        <f>'[2]2.2_RebasedTargets_Monetised'!AK154</f>
        <v>0</v>
      </c>
      <c r="AB141" s="518">
        <f>'[2]2.2_RebasedTargets_Monetised'!AL154</f>
        <v>0</v>
      </c>
      <c r="AC141" s="518">
        <f>'[2]2.2_RebasedTargets_Monetised'!AM154</f>
        <v>0</v>
      </c>
      <c r="AD141" s="518">
        <f>'[2]2.2_RebasedTargets_Monetised'!AN154</f>
        <v>0</v>
      </c>
      <c r="AE141" s="518">
        <f>'[2]2.2_RebasedTargets_Monetised'!AO154</f>
        <v>0</v>
      </c>
      <c r="AF141" s="519">
        <f>'[2]2.2_RebasedTargets_Monetised'!AP154</f>
        <v>0</v>
      </c>
      <c r="AG141" s="507"/>
      <c r="AH141" s="518">
        <f>'[2]2.2_RebasedTargets_Monetised'!AR154</f>
        <v>0</v>
      </c>
      <c r="AI141" s="518">
        <f>'[2]2.2_RebasedTargets_Monetised'!AS154</f>
        <v>0</v>
      </c>
      <c r="AJ141" s="518">
        <f>'[2]2.2_RebasedTargets_Monetised'!AT154</f>
        <v>0</v>
      </c>
      <c r="AK141" s="518">
        <f>'[2]2.2_RebasedTargets_Monetised'!AU154</f>
        <v>0</v>
      </c>
      <c r="AL141" s="518">
        <f>'[2]2.2_RebasedTargets_Monetised'!AV154</f>
        <v>0</v>
      </c>
      <c r="AM141" s="519">
        <f>'[2]2.2_RebasedTargets_Monetised'!AW154</f>
        <v>0</v>
      </c>
      <c r="AN141" s="507"/>
      <c r="AO141" s="518">
        <f>'[2]2.2_RebasedTargets_Monetised'!AY154</f>
        <v>0</v>
      </c>
      <c r="AP141" s="518">
        <f>'[2]2.2_RebasedTargets_Monetised'!AZ154</f>
        <v>0</v>
      </c>
      <c r="AQ141" s="518">
        <f>'[2]2.2_RebasedTargets_Monetised'!BA154</f>
        <v>0</v>
      </c>
      <c r="AR141" s="518">
        <f>'[2]2.2_RebasedTargets_Monetised'!BB154</f>
        <v>0</v>
      </c>
      <c r="AS141" s="518">
        <f>'[2]2.2_RebasedTargets_Monetised'!BC154</f>
        <v>0</v>
      </c>
      <c r="AT141" s="519">
        <f>'[2]2.2_RebasedTargets_Monetised'!BD154</f>
        <v>0</v>
      </c>
      <c r="AU141" s="507"/>
      <c r="AV141" s="518">
        <f>'[2]2.2_RebasedTargets_Monetised'!BF154</f>
        <v>0</v>
      </c>
      <c r="AW141" s="518">
        <f>'[2]2.2_RebasedTargets_Monetised'!BG154</f>
        <v>0</v>
      </c>
      <c r="AX141" s="518">
        <f>'[2]2.2_RebasedTargets_Monetised'!BH154</f>
        <v>0</v>
      </c>
      <c r="AY141" s="518">
        <f>'[2]2.2_RebasedTargets_Monetised'!BI154</f>
        <v>0</v>
      </c>
      <c r="AZ141" s="518">
        <f>'[2]2.2_RebasedTargets_Monetised'!BJ154</f>
        <v>0</v>
      </c>
      <c r="BA141" s="519">
        <f>'[2]2.2_RebasedTargets_Monetised'!BK154</f>
        <v>0</v>
      </c>
    </row>
    <row r="142" spans="1:53" ht="26.25">
      <c r="A142" s="520" t="s">
        <v>9</v>
      </c>
      <c r="B142" s="501">
        <v>29</v>
      </c>
      <c r="C142" s="502" t="s">
        <v>43</v>
      </c>
      <c r="D142" s="503" t="s">
        <v>59</v>
      </c>
      <c r="E142" s="521" t="s">
        <v>52</v>
      </c>
      <c r="F142" s="505">
        <f>'[2]2.2_RebasedTargets_Monetised'!I155</f>
        <v>1473.892105121716</v>
      </c>
      <c r="G142" s="505">
        <f>'[2]2.2_RebasedTargets_Monetised'!J155</f>
        <v>0</v>
      </c>
      <c r="H142" s="505">
        <f>'[2]2.2_RebasedTargets_Monetised'!K155</f>
        <v>0</v>
      </c>
      <c r="I142" s="505">
        <f>'[2]2.2_RebasedTargets_Monetised'!L155</f>
        <v>367.37374470777297</v>
      </c>
      <c r="J142" s="505">
        <f>'[2]2.2_RebasedTargets_Monetised'!M155</f>
        <v>364.59671943628001</v>
      </c>
      <c r="K142" s="506">
        <f>'[2]2.2_RebasedTargets_Monetised'!N155</f>
        <v>741.92164097766295</v>
      </c>
      <c r="M142" s="505">
        <f>'[2]2.2_RebasedTargets_Monetised'!S155</f>
        <v>1693.024225736292</v>
      </c>
      <c r="N142" s="505">
        <f>'[2]2.2_RebasedTargets_Monetised'!T155</f>
        <v>0</v>
      </c>
      <c r="O142" s="505">
        <f>'[2]2.2_RebasedTargets_Monetised'!U155</f>
        <v>0</v>
      </c>
      <c r="P142" s="505">
        <f>'[2]2.2_RebasedTargets_Monetised'!V155</f>
        <v>0</v>
      </c>
      <c r="Q142" s="505">
        <f>'[2]2.2_RebasedTargets_Monetised'!W155</f>
        <v>0</v>
      </c>
      <c r="R142" s="506">
        <f>'[2]2.2_RebasedTargets_Monetised'!X155</f>
        <v>1693.024225736292</v>
      </c>
      <c r="T142" s="505">
        <f>'[2]2.2_RebasedTargets_Monetised'!AC155</f>
        <v>1693.024225736292</v>
      </c>
      <c r="U142" s="505">
        <f>'[2]2.2_RebasedTargets_Monetised'!AD155</f>
        <v>0</v>
      </c>
      <c r="V142" s="505">
        <f>'[2]2.2_RebasedTargets_Monetised'!AE155</f>
        <v>0</v>
      </c>
      <c r="W142" s="505">
        <f>'[2]2.2_RebasedTargets_Monetised'!AF155</f>
        <v>0</v>
      </c>
      <c r="X142" s="505">
        <f>'[2]2.2_RebasedTargets_Monetised'!AG155</f>
        <v>0</v>
      </c>
      <c r="Y142" s="506">
        <f>'[2]2.2_RebasedTargets_Monetised'!AH155</f>
        <v>1693.024225736292</v>
      </c>
      <c r="AA142" s="505">
        <f>'[2]2.2_RebasedTargets_Monetised'!AK155</f>
        <v>0</v>
      </c>
      <c r="AB142" s="505">
        <f>'[2]2.2_RebasedTargets_Monetised'!AL155</f>
        <v>0</v>
      </c>
      <c r="AC142" s="505">
        <f>'[2]2.2_RebasedTargets_Monetised'!AM155</f>
        <v>0</v>
      </c>
      <c r="AD142" s="505">
        <f>'[2]2.2_RebasedTargets_Monetised'!AN155</f>
        <v>0</v>
      </c>
      <c r="AE142" s="505">
        <f>'[2]2.2_RebasedTargets_Monetised'!AO155</f>
        <v>0</v>
      </c>
      <c r="AF142" s="506">
        <f>'[2]2.2_RebasedTargets_Monetised'!AP155</f>
        <v>0</v>
      </c>
      <c r="AG142" s="507"/>
      <c r="AH142" s="505">
        <f>'[2]2.2_RebasedTargets_Monetised'!AR155</f>
        <v>0</v>
      </c>
      <c r="AI142" s="505">
        <f>'[2]2.2_RebasedTargets_Monetised'!AS155</f>
        <v>0</v>
      </c>
      <c r="AJ142" s="505">
        <f>'[2]2.2_RebasedTargets_Monetised'!AT155</f>
        <v>0</v>
      </c>
      <c r="AK142" s="505">
        <f>'[2]2.2_RebasedTargets_Monetised'!AU155</f>
        <v>0</v>
      </c>
      <c r="AL142" s="505">
        <f>'[2]2.2_RebasedTargets_Monetised'!AV155</f>
        <v>0</v>
      </c>
      <c r="AM142" s="506">
        <f>'[2]2.2_RebasedTargets_Monetised'!AW155</f>
        <v>0</v>
      </c>
      <c r="AN142" s="507"/>
      <c r="AO142" s="505">
        <f>'[2]2.2_RebasedTargets_Monetised'!AY155</f>
        <v>0</v>
      </c>
      <c r="AP142" s="505">
        <f>'[2]2.2_RebasedTargets_Monetised'!AZ155</f>
        <v>0</v>
      </c>
      <c r="AQ142" s="505">
        <f>'[2]2.2_RebasedTargets_Monetised'!BA155</f>
        <v>0</v>
      </c>
      <c r="AR142" s="505">
        <f>'[2]2.2_RebasedTargets_Monetised'!BB155</f>
        <v>0</v>
      </c>
      <c r="AS142" s="505">
        <f>'[2]2.2_RebasedTargets_Monetised'!BC155</f>
        <v>0</v>
      </c>
      <c r="AT142" s="506">
        <f>'[2]2.2_RebasedTargets_Monetised'!BD155</f>
        <v>0</v>
      </c>
      <c r="AU142" s="507"/>
      <c r="AV142" s="505">
        <f>'[2]2.2_RebasedTargets_Monetised'!BF155</f>
        <v>0</v>
      </c>
      <c r="AW142" s="505">
        <f>'[2]2.2_RebasedTargets_Monetised'!BG155</f>
        <v>0</v>
      </c>
      <c r="AX142" s="505">
        <f>'[2]2.2_RebasedTargets_Monetised'!BH155</f>
        <v>0</v>
      </c>
      <c r="AY142" s="505">
        <f>'[2]2.2_RebasedTargets_Monetised'!BI155</f>
        <v>0</v>
      </c>
      <c r="AZ142" s="505">
        <f>'[2]2.2_RebasedTargets_Monetised'!BJ155</f>
        <v>0</v>
      </c>
      <c r="BA142" s="506">
        <f>'[2]2.2_RebasedTargets_Monetised'!BK155</f>
        <v>0</v>
      </c>
    </row>
    <row r="143" spans="1:53" ht="13.15">
      <c r="A143" s="508"/>
      <c r="B143" s="509"/>
      <c r="C143" s="510"/>
      <c r="D143" s="511"/>
      <c r="E143" s="504" t="s">
        <v>53</v>
      </c>
      <c r="F143" s="512">
        <f>'[2]2.2_RebasedTargets_Monetised'!I156</f>
        <v>36.006344036437397</v>
      </c>
      <c r="G143" s="512">
        <f>'[2]2.2_RebasedTargets_Monetised'!J156</f>
        <v>36.006344036437397</v>
      </c>
      <c r="H143" s="512">
        <f>'[2]2.2_RebasedTargets_Monetised'!K156</f>
        <v>0</v>
      </c>
      <c r="I143" s="512">
        <f>'[2]2.2_RebasedTargets_Monetised'!L156</f>
        <v>0</v>
      </c>
      <c r="J143" s="512">
        <f>'[2]2.2_RebasedTargets_Monetised'!M156</f>
        <v>0</v>
      </c>
      <c r="K143" s="513">
        <f>'[2]2.2_RebasedTargets_Monetised'!N156</f>
        <v>0</v>
      </c>
      <c r="M143" s="512">
        <f>'[2]2.2_RebasedTargets_Monetised'!S156</f>
        <v>924.09835722947093</v>
      </c>
      <c r="N143" s="512">
        <f>'[2]2.2_RebasedTargets_Monetised'!T156</f>
        <v>0</v>
      </c>
      <c r="O143" s="512">
        <f>'[2]2.2_RebasedTargets_Monetised'!U156</f>
        <v>0</v>
      </c>
      <c r="P143" s="512">
        <f>'[2]2.2_RebasedTargets_Monetised'!V156</f>
        <v>0</v>
      </c>
      <c r="Q143" s="512">
        <f>'[2]2.2_RebasedTargets_Monetised'!W156</f>
        <v>0</v>
      </c>
      <c r="R143" s="513">
        <f>'[2]2.2_RebasedTargets_Monetised'!X156</f>
        <v>924.09835722947093</v>
      </c>
      <c r="T143" s="512">
        <f>'[2]2.2_RebasedTargets_Monetised'!AC156</f>
        <v>924.09835722947093</v>
      </c>
      <c r="U143" s="512">
        <f>'[2]2.2_RebasedTargets_Monetised'!AD156</f>
        <v>0</v>
      </c>
      <c r="V143" s="512">
        <f>'[2]2.2_RebasedTargets_Monetised'!AE156</f>
        <v>0</v>
      </c>
      <c r="W143" s="512">
        <f>'[2]2.2_RebasedTargets_Monetised'!AF156</f>
        <v>0</v>
      </c>
      <c r="X143" s="512">
        <f>'[2]2.2_RebasedTargets_Monetised'!AG156</f>
        <v>0</v>
      </c>
      <c r="Y143" s="513">
        <f>'[2]2.2_RebasedTargets_Monetised'!AH156</f>
        <v>924.09835722947093</v>
      </c>
      <c r="AA143" s="512">
        <f>'[2]2.2_RebasedTargets_Monetised'!AK156</f>
        <v>0</v>
      </c>
      <c r="AB143" s="512">
        <f>'[2]2.2_RebasedTargets_Monetised'!AL156</f>
        <v>0</v>
      </c>
      <c r="AC143" s="512">
        <f>'[2]2.2_RebasedTargets_Monetised'!AM156</f>
        <v>0</v>
      </c>
      <c r="AD143" s="512">
        <f>'[2]2.2_RebasedTargets_Monetised'!AN156</f>
        <v>0</v>
      </c>
      <c r="AE143" s="512">
        <f>'[2]2.2_RebasedTargets_Monetised'!AO156</f>
        <v>0</v>
      </c>
      <c r="AF143" s="513">
        <f>'[2]2.2_RebasedTargets_Monetised'!AP156</f>
        <v>0</v>
      </c>
      <c r="AG143" s="507"/>
      <c r="AH143" s="512">
        <f>'[2]2.2_RebasedTargets_Monetised'!AR156</f>
        <v>0</v>
      </c>
      <c r="AI143" s="512">
        <f>'[2]2.2_RebasedTargets_Monetised'!AS156</f>
        <v>0</v>
      </c>
      <c r="AJ143" s="512">
        <f>'[2]2.2_RebasedTargets_Monetised'!AT156</f>
        <v>0</v>
      </c>
      <c r="AK143" s="512">
        <f>'[2]2.2_RebasedTargets_Monetised'!AU156</f>
        <v>0</v>
      </c>
      <c r="AL143" s="512">
        <f>'[2]2.2_RebasedTargets_Monetised'!AV156</f>
        <v>0</v>
      </c>
      <c r="AM143" s="513">
        <f>'[2]2.2_RebasedTargets_Monetised'!AW156</f>
        <v>0</v>
      </c>
      <c r="AN143" s="507"/>
      <c r="AO143" s="512">
        <f>'[2]2.2_RebasedTargets_Monetised'!AY156</f>
        <v>0</v>
      </c>
      <c r="AP143" s="512">
        <f>'[2]2.2_RebasedTargets_Monetised'!AZ156</f>
        <v>0</v>
      </c>
      <c r="AQ143" s="512">
        <f>'[2]2.2_RebasedTargets_Monetised'!BA156</f>
        <v>0</v>
      </c>
      <c r="AR143" s="512">
        <f>'[2]2.2_RebasedTargets_Monetised'!BB156</f>
        <v>0</v>
      </c>
      <c r="AS143" s="512">
        <f>'[2]2.2_RebasedTargets_Monetised'!BC156</f>
        <v>0</v>
      </c>
      <c r="AT143" s="513">
        <f>'[2]2.2_RebasedTargets_Monetised'!BD156</f>
        <v>0</v>
      </c>
      <c r="AU143" s="507"/>
      <c r="AV143" s="512">
        <f>'[2]2.2_RebasedTargets_Monetised'!BF156</f>
        <v>0</v>
      </c>
      <c r="AW143" s="512">
        <f>'[2]2.2_RebasedTargets_Monetised'!BG156</f>
        <v>0</v>
      </c>
      <c r="AX143" s="512">
        <f>'[2]2.2_RebasedTargets_Monetised'!BH156</f>
        <v>0</v>
      </c>
      <c r="AY143" s="512">
        <f>'[2]2.2_RebasedTargets_Monetised'!BI156</f>
        <v>0</v>
      </c>
      <c r="AZ143" s="512">
        <f>'[2]2.2_RebasedTargets_Monetised'!BJ156</f>
        <v>0</v>
      </c>
      <c r="BA143" s="513">
        <f>'[2]2.2_RebasedTargets_Monetised'!BK156</f>
        <v>0</v>
      </c>
    </row>
    <row r="144" spans="1:53" ht="13.15">
      <c r="A144" s="508"/>
      <c r="B144" s="509"/>
      <c r="C144" s="510"/>
      <c r="D144" s="511"/>
      <c r="E144" s="504" t="s">
        <v>54</v>
      </c>
      <c r="F144" s="512">
        <f>'[2]2.2_RebasedTargets_Monetised'!I157</f>
        <v>0</v>
      </c>
      <c r="G144" s="512">
        <f>'[2]2.2_RebasedTargets_Monetised'!J157</f>
        <v>0</v>
      </c>
      <c r="H144" s="512">
        <f>'[2]2.2_RebasedTargets_Monetised'!K157</f>
        <v>0</v>
      </c>
      <c r="I144" s="512">
        <f>'[2]2.2_RebasedTargets_Monetised'!L157</f>
        <v>0</v>
      </c>
      <c r="J144" s="512">
        <f>'[2]2.2_RebasedTargets_Monetised'!M157</f>
        <v>0</v>
      </c>
      <c r="K144" s="513">
        <f>'[2]2.2_RebasedTargets_Monetised'!N157</f>
        <v>0</v>
      </c>
      <c r="M144" s="512">
        <f>'[2]2.2_RebasedTargets_Monetised'!S157</f>
        <v>1158.1976068710439</v>
      </c>
      <c r="N144" s="512">
        <f>'[2]2.2_RebasedTargets_Monetised'!T157</f>
        <v>0</v>
      </c>
      <c r="O144" s="512">
        <f>'[2]2.2_RebasedTargets_Monetised'!U157</f>
        <v>36.06338762075179</v>
      </c>
      <c r="P144" s="512">
        <f>'[2]2.2_RebasedTargets_Monetised'!V157</f>
        <v>0</v>
      </c>
      <c r="Q144" s="512">
        <f>'[2]2.2_RebasedTargets_Monetised'!W157</f>
        <v>0</v>
      </c>
      <c r="R144" s="513">
        <f>'[2]2.2_RebasedTargets_Monetised'!X157</f>
        <v>1122.1342192502921</v>
      </c>
      <c r="T144" s="512">
        <f>'[2]2.2_RebasedTargets_Monetised'!AC157</f>
        <v>2149.5060396840518</v>
      </c>
      <c r="U144" s="512">
        <f>'[2]2.2_RebasedTargets_Monetised'!AD157</f>
        <v>0</v>
      </c>
      <c r="V144" s="512">
        <f>'[2]2.2_RebasedTargets_Monetised'!AE157</f>
        <v>0</v>
      </c>
      <c r="W144" s="512">
        <f>'[2]2.2_RebasedTargets_Monetised'!AF157</f>
        <v>0</v>
      </c>
      <c r="X144" s="512">
        <f>'[2]2.2_RebasedTargets_Monetised'!AG157</f>
        <v>0</v>
      </c>
      <c r="Y144" s="513">
        <f>'[2]2.2_RebasedTargets_Monetised'!AH157</f>
        <v>2149.5060396840518</v>
      </c>
      <c r="AA144" s="512">
        <f>'[2]2.2_RebasedTargets_Monetised'!AK157</f>
        <v>-991.30843281300793</v>
      </c>
      <c r="AB144" s="512">
        <f>'[2]2.2_RebasedTargets_Monetised'!AL157</f>
        <v>0</v>
      </c>
      <c r="AC144" s="512">
        <f>'[2]2.2_RebasedTargets_Monetised'!AM157</f>
        <v>36.06338762075179</v>
      </c>
      <c r="AD144" s="512">
        <f>'[2]2.2_RebasedTargets_Monetised'!AN157</f>
        <v>0</v>
      </c>
      <c r="AE144" s="512">
        <f>'[2]2.2_RebasedTargets_Monetised'!AO157</f>
        <v>0</v>
      </c>
      <c r="AF144" s="513">
        <f>'[2]2.2_RebasedTargets_Monetised'!AP157</f>
        <v>-1027.3718204337597</v>
      </c>
      <c r="AG144" s="507"/>
      <c r="AH144" s="512">
        <f>'[2]2.2_RebasedTargets_Monetised'!AR157</f>
        <v>-991.30843281300793</v>
      </c>
      <c r="AI144" s="512">
        <f>'[2]2.2_RebasedTargets_Monetised'!AS157</f>
        <v>0</v>
      </c>
      <c r="AJ144" s="512">
        <f>'[2]2.2_RebasedTargets_Monetised'!AT157</f>
        <v>36.06338762075179</v>
      </c>
      <c r="AK144" s="512">
        <f>'[2]2.2_RebasedTargets_Monetised'!AU157</f>
        <v>0</v>
      </c>
      <c r="AL144" s="512">
        <f>'[2]2.2_RebasedTargets_Monetised'!AV157</f>
        <v>0</v>
      </c>
      <c r="AM144" s="513">
        <f>'[2]2.2_RebasedTargets_Monetised'!AW157</f>
        <v>-1027.3718204337597</v>
      </c>
      <c r="AN144" s="507"/>
      <c r="AO144" s="512">
        <f>'[2]2.2_RebasedTargets_Monetised'!AY157</f>
        <v>0</v>
      </c>
      <c r="AP144" s="512">
        <f>'[2]2.2_RebasedTargets_Monetised'!AZ157</f>
        <v>0</v>
      </c>
      <c r="AQ144" s="512">
        <f>'[2]2.2_RebasedTargets_Monetised'!BA157</f>
        <v>0</v>
      </c>
      <c r="AR144" s="512">
        <f>'[2]2.2_RebasedTargets_Monetised'!BB157</f>
        <v>0</v>
      </c>
      <c r="AS144" s="512">
        <f>'[2]2.2_RebasedTargets_Monetised'!BC157</f>
        <v>0</v>
      </c>
      <c r="AT144" s="513">
        <f>'[2]2.2_RebasedTargets_Monetised'!BD157</f>
        <v>0</v>
      </c>
      <c r="AU144" s="507"/>
      <c r="AV144" s="512">
        <f>'[2]2.2_RebasedTargets_Monetised'!BF157</f>
        <v>0</v>
      </c>
      <c r="AW144" s="512">
        <f>'[2]2.2_RebasedTargets_Monetised'!BG157</f>
        <v>0</v>
      </c>
      <c r="AX144" s="512">
        <f>'[2]2.2_RebasedTargets_Monetised'!BH157</f>
        <v>0</v>
      </c>
      <c r="AY144" s="512">
        <f>'[2]2.2_RebasedTargets_Monetised'!BI157</f>
        <v>0</v>
      </c>
      <c r="AZ144" s="512">
        <f>'[2]2.2_RebasedTargets_Monetised'!BJ157</f>
        <v>0</v>
      </c>
      <c r="BA144" s="513">
        <f>'[2]2.2_RebasedTargets_Monetised'!BK157</f>
        <v>0</v>
      </c>
    </row>
    <row r="145" spans="1:53" ht="13.5" thickBot="1">
      <c r="A145" s="508"/>
      <c r="B145" s="514"/>
      <c r="C145" s="515"/>
      <c r="D145" s="516"/>
      <c r="E145" s="517" t="s">
        <v>55</v>
      </c>
      <c r="F145" s="518">
        <f>'[2]2.2_RebasedTargets_Monetised'!I158</f>
        <v>70.19591625011104</v>
      </c>
      <c r="G145" s="518">
        <f>'[2]2.2_RebasedTargets_Monetised'!J158</f>
        <v>19.872847833732038</v>
      </c>
      <c r="H145" s="518">
        <f>'[2]2.2_RebasedTargets_Monetised'!K158</f>
        <v>0</v>
      </c>
      <c r="I145" s="518">
        <f>'[2]2.2_RebasedTargets_Monetised'!L158</f>
        <v>0</v>
      </c>
      <c r="J145" s="518">
        <f>'[2]2.2_RebasedTargets_Monetised'!M158</f>
        <v>21.432531591577501</v>
      </c>
      <c r="K145" s="519">
        <f>'[2]2.2_RebasedTargets_Monetised'!N158</f>
        <v>28.890536824801501</v>
      </c>
      <c r="M145" s="518">
        <f>'[2]2.2_RebasedTargets_Monetised'!S158</f>
        <v>820.56736526957172</v>
      </c>
      <c r="N145" s="518">
        <f>'[2]2.2_RebasedTargets_Monetised'!T158</f>
        <v>13.99184001319292</v>
      </c>
      <c r="O145" s="518">
        <f>'[2]2.2_RebasedTargets_Monetised'!U158</f>
        <v>0</v>
      </c>
      <c r="P145" s="518">
        <f>'[2]2.2_RebasedTargets_Monetised'!V158</f>
        <v>31.980558681499303</v>
      </c>
      <c r="Q145" s="518">
        <f>'[2]2.2_RebasedTargets_Monetised'!W158</f>
        <v>0</v>
      </c>
      <c r="R145" s="519">
        <f>'[2]2.2_RebasedTargets_Monetised'!X158</f>
        <v>774.59496657487955</v>
      </c>
      <c r="T145" s="518">
        <f>'[2]2.2_RebasedTargets_Monetised'!AC158</f>
        <v>820.56736526957172</v>
      </c>
      <c r="U145" s="518">
        <f>'[2]2.2_RebasedTargets_Monetised'!AD158</f>
        <v>13.99184001319292</v>
      </c>
      <c r="V145" s="518">
        <f>'[2]2.2_RebasedTargets_Monetised'!AE158</f>
        <v>0</v>
      </c>
      <c r="W145" s="518">
        <f>'[2]2.2_RebasedTargets_Monetised'!AF158</f>
        <v>31.980558681499303</v>
      </c>
      <c r="X145" s="518">
        <f>'[2]2.2_RebasedTargets_Monetised'!AG158</f>
        <v>0</v>
      </c>
      <c r="Y145" s="519">
        <f>'[2]2.2_RebasedTargets_Monetised'!AH158</f>
        <v>774.59496657487955</v>
      </c>
      <c r="AA145" s="518">
        <f>'[2]2.2_RebasedTargets_Monetised'!AK158</f>
        <v>0</v>
      </c>
      <c r="AB145" s="518">
        <f>'[2]2.2_RebasedTargets_Monetised'!AL158</f>
        <v>0</v>
      </c>
      <c r="AC145" s="518">
        <f>'[2]2.2_RebasedTargets_Monetised'!AM158</f>
        <v>0</v>
      </c>
      <c r="AD145" s="518">
        <f>'[2]2.2_RebasedTargets_Monetised'!AN158</f>
        <v>0</v>
      </c>
      <c r="AE145" s="518">
        <f>'[2]2.2_RebasedTargets_Monetised'!AO158</f>
        <v>0</v>
      </c>
      <c r="AF145" s="519">
        <f>'[2]2.2_RebasedTargets_Monetised'!AP158</f>
        <v>0</v>
      </c>
      <c r="AG145" s="507"/>
      <c r="AH145" s="518">
        <f>'[2]2.2_RebasedTargets_Monetised'!AR158</f>
        <v>0</v>
      </c>
      <c r="AI145" s="518">
        <f>'[2]2.2_RebasedTargets_Monetised'!AS158</f>
        <v>0</v>
      </c>
      <c r="AJ145" s="518">
        <f>'[2]2.2_RebasedTargets_Monetised'!AT158</f>
        <v>0</v>
      </c>
      <c r="AK145" s="518">
        <f>'[2]2.2_RebasedTargets_Monetised'!AU158</f>
        <v>0</v>
      </c>
      <c r="AL145" s="518">
        <f>'[2]2.2_RebasedTargets_Monetised'!AV158</f>
        <v>0</v>
      </c>
      <c r="AM145" s="519">
        <f>'[2]2.2_RebasedTargets_Monetised'!AW158</f>
        <v>0</v>
      </c>
      <c r="AN145" s="507"/>
      <c r="AO145" s="518">
        <f>'[2]2.2_RebasedTargets_Monetised'!AY158</f>
        <v>0</v>
      </c>
      <c r="AP145" s="518">
        <f>'[2]2.2_RebasedTargets_Monetised'!AZ158</f>
        <v>0</v>
      </c>
      <c r="AQ145" s="518">
        <f>'[2]2.2_RebasedTargets_Monetised'!BA158</f>
        <v>0</v>
      </c>
      <c r="AR145" s="518">
        <f>'[2]2.2_RebasedTargets_Monetised'!BB158</f>
        <v>0</v>
      </c>
      <c r="AS145" s="518">
        <f>'[2]2.2_RebasedTargets_Monetised'!BC158</f>
        <v>0</v>
      </c>
      <c r="AT145" s="519">
        <f>'[2]2.2_RebasedTargets_Monetised'!BD158</f>
        <v>0</v>
      </c>
      <c r="AU145" s="507"/>
      <c r="AV145" s="518">
        <f>'[2]2.2_RebasedTargets_Monetised'!BF158</f>
        <v>0</v>
      </c>
      <c r="AW145" s="518">
        <f>'[2]2.2_RebasedTargets_Monetised'!BG158</f>
        <v>0</v>
      </c>
      <c r="AX145" s="518">
        <f>'[2]2.2_RebasedTargets_Monetised'!BH158</f>
        <v>0</v>
      </c>
      <c r="AY145" s="518">
        <f>'[2]2.2_RebasedTargets_Monetised'!BI158</f>
        <v>0</v>
      </c>
      <c r="AZ145" s="518">
        <f>'[2]2.2_RebasedTargets_Monetised'!BJ158</f>
        <v>0</v>
      </c>
      <c r="BA145" s="519">
        <f>'[2]2.2_RebasedTargets_Monetised'!BK158</f>
        <v>0</v>
      </c>
    </row>
    <row r="146" spans="1:53" ht="25.5">
      <c r="A146" s="520" t="s">
        <v>9</v>
      </c>
      <c r="B146" s="501">
        <v>32</v>
      </c>
      <c r="C146" s="502" t="s">
        <v>44</v>
      </c>
      <c r="D146" s="503" t="s">
        <v>57</v>
      </c>
      <c r="E146" s="521" t="s">
        <v>52</v>
      </c>
      <c r="F146" s="505">
        <f>'[2]2.2_RebasedTargets_Monetised'!I159</f>
        <v>1933.9896297759849</v>
      </c>
      <c r="G146" s="505">
        <f>'[2]2.2_RebasedTargets_Monetised'!J159</f>
        <v>1933.9896297759849</v>
      </c>
      <c r="H146" s="505">
        <f>'[2]2.2_RebasedTargets_Monetised'!K159</f>
        <v>0</v>
      </c>
      <c r="I146" s="505">
        <f>'[2]2.2_RebasedTargets_Monetised'!L159</f>
        <v>0</v>
      </c>
      <c r="J146" s="505">
        <f>'[2]2.2_RebasedTargets_Monetised'!M159</f>
        <v>0</v>
      </c>
      <c r="K146" s="506">
        <f>'[2]2.2_RebasedTargets_Monetised'!N159</f>
        <v>0</v>
      </c>
      <c r="M146" s="505">
        <f>'[2]2.2_RebasedTargets_Monetised'!S159</f>
        <v>2242.6745913040527</v>
      </c>
      <c r="N146" s="505">
        <f>'[2]2.2_RebasedTargets_Monetised'!T159</f>
        <v>2242.6745913040527</v>
      </c>
      <c r="O146" s="505">
        <f>'[2]2.2_RebasedTargets_Monetised'!U159</f>
        <v>0</v>
      </c>
      <c r="P146" s="505">
        <f>'[2]2.2_RebasedTargets_Monetised'!V159</f>
        <v>0</v>
      </c>
      <c r="Q146" s="505">
        <f>'[2]2.2_RebasedTargets_Monetised'!W159</f>
        <v>0</v>
      </c>
      <c r="R146" s="506">
        <f>'[2]2.2_RebasedTargets_Monetised'!X159</f>
        <v>0</v>
      </c>
      <c r="T146" s="505">
        <f>'[2]2.2_RebasedTargets_Monetised'!AC159</f>
        <v>4163.9161343517126</v>
      </c>
      <c r="U146" s="505">
        <f>'[2]2.2_RebasedTargets_Monetised'!AD159</f>
        <v>2242.6745913040527</v>
      </c>
      <c r="V146" s="505">
        <f>'[2]2.2_RebasedTargets_Monetised'!AE159</f>
        <v>0</v>
      </c>
      <c r="W146" s="505">
        <f>'[2]2.2_RebasedTargets_Monetised'!AF159</f>
        <v>0</v>
      </c>
      <c r="X146" s="505">
        <f>'[2]2.2_RebasedTargets_Monetised'!AG159</f>
        <v>0</v>
      </c>
      <c r="Y146" s="506">
        <f>'[2]2.2_RebasedTargets_Monetised'!AH159</f>
        <v>1921.2415430476599</v>
      </c>
      <c r="AA146" s="505">
        <f>'[2]2.2_RebasedTargets_Monetised'!AK159</f>
        <v>-1921.2415430476599</v>
      </c>
      <c r="AB146" s="505">
        <f>'[2]2.2_RebasedTargets_Monetised'!AL159</f>
        <v>0</v>
      </c>
      <c r="AC146" s="505">
        <f>'[2]2.2_RebasedTargets_Monetised'!AM159</f>
        <v>0</v>
      </c>
      <c r="AD146" s="505">
        <f>'[2]2.2_RebasedTargets_Monetised'!AN159</f>
        <v>0</v>
      </c>
      <c r="AE146" s="505">
        <f>'[2]2.2_RebasedTargets_Monetised'!AO159</f>
        <v>0</v>
      </c>
      <c r="AF146" s="506">
        <f>'[2]2.2_RebasedTargets_Monetised'!AP159</f>
        <v>-1921.2415430476599</v>
      </c>
      <c r="AG146" s="507"/>
      <c r="AH146" s="505">
        <f>'[2]2.2_RebasedTargets_Monetised'!AR159</f>
        <v>0</v>
      </c>
      <c r="AI146" s="505">
        <f>'[2]2.2_RebasedTargets_Monetised'!AS159</f>
        <v>0</v>
      </c>
      <c r="AJ146" s="505">
        <f>'[2]2.2_RebasedTargets_Monetised'!AT159</f>
        <v>0</v>
      </c>
      <c r="AK146" s="505">
        <f>'[2]2.2_RebasedTargets_Monetised'!AU159</f>
        <v>0</v>
      </c>
      <c r="AL146" s="505">
        <f>'[2]2.2_RebasedTargets_Monetised'!AV159</f>
        <v>0</v>
      </c>
      <c r="AM146" s="506">
        <f>'[2]2.2_RebasedTargets_Monetised'!AW159</f>
        <v>0</v>
      </c>
      <c r="AN146" s="507"/>
      <c r="AO146" s="505">
        <f>'[2]2.2_RebasedTargets_Monetised'!AY159</f>
        <v>0</v>
      </c>
      <c r="AP146" s="505">
        <f>'[2]2.2_RebasedTargets_Monetised'!AZ159</f>
        <v>0</v>
      </c>
      <c r="AQ146" s="505">
        <f>'[2]2.2_RebasedTargets_Monetised'!BA159</f>
        <v>0</v>
      </c>
      <c r="AR146" s="505">
        <f>'[2]2.2_RebasedTargets_Monetised'!BB159</f>
        <v>0</v>
      </c>
      <c r="AS146" s="505">
        <f>'[2]2.2_RebasedTargets_Monetised'!BC159</f>
        <v>0</v>
      </c>
      <c r="AT146" s="506">
        <f>'[2]2.2_RebasedTargets_Monetised'!BD159</f>
        <v>0</v>
      </c>
      <c r="AU146" s="507"/>
      <c r="AV146" s="505">
        <f>'[2]2.2_RebasedTargets_Monetised'!BF159</f>
        <v>-1921.2415430476599</v>
      </c>
      <c r="AW146" s="505">
        <f>'[2]2.2_RebasedTargets_Monetised'!BG159</f>
        <v>0</v>
      </c>
      <c r="AX146" s="505">
        <f>'[2]2.2_RebasedTargets_Monetised'!BH159</f>
        <v>0</v>
      </c>
      <c r="AY146" s="505">
        <f>'[2]2.2_RebasedTargets_Monetised'!BI159</f>
        <v>0</v>
      </c>
      <c r="AZ146" s="505">
        <f>'[2]2.2_RebasedTargets_Monetised'!BJ159</f>
        <v>0</v>
      </c>
      <c r="BA146" s="506">
        <f>'[2]2.2_RebasedTargets_Monetised'!BK159</f>
        <v>-1921.2415430476599</v>
      </c>
    </row>
    <row r="147" spans="1:53" ht="13.15">
      <c r="A147" s="508"/>
      <c r="B147" s="509"/>
      <c r="C147" s="510"/>
      <c r="D147" s="511"/>
      <c r="E147" s="504" t="s">
        <v>53</v>
      </c>
      <c r="F147" s="512">
        <f>'[2]2.2_RebasedTargets_Monetised'!I160</f>
        <v>580.94004552346405</v>
      </c>
      <c r="G147" s="512">
        <f>'[2]2.2_RebasedTargets_Monetised'!J160</f>
        <v>127.95252495616</v>
      </c>
      <c r="H147" s="512">
        <f>'[2]2.2_RebasedTargets_Monetised'!K160</f>
        <v>0</v>
      </c>
      <c r="I147" s="512">
        <f>'[2]2.2_RebasedTargets_Monetised'!L160</f>
        <v>0</v>
      </c>
      <c r="J147" s="512">
        <f>'[2]2.2_RebasedTargets_Monetised'!M160</f>
        <v>0</v>
      </c>
      <c r="K147" s="513">
        <f>'[2]2.2_RebasedTargets_Monetised'!N160</f>
        <v>452.98752056730399</v>
      </c>
      <c r="M147" s="512">
        <f>'[2]2.2_RebasedTargets_Monetised'!S160</f>
        <v>132.372072306999</v>
      </c>
      <c r="N147" s="512">
        <f>'[2]2.2_RebasedTargets_Monetised'!T160</f>
        <v>132.372072306999</v>
      </c>
      <c r="O147" s="512">
        <f>'[2]2.2_RebasedTargets_Monetised'!U160</f>
        <v>0</v>
      </c>
      <c r="P147" s="512">
        <f>'[2]2.2_RebasedTargets_Monetised'!V160</f>
        <v>0</v>
      </c>
      <c r="Q147" s="512">
        <f>'[2]2.2_RebasedTargets_Monetised'!W160</f>
        <v>0</v>
      </c>
      <c r="R147" s="513">
        <f>'[2]2.2_RebasedTargets_Monetised'!X160</f>
        <v>0</v>
      </c>
      <c r="T147" s="512">
        <f>'[2]2.2_RebasedTargets_Monetised'!AC160</f>
        <v>132.372072306999</v>
      </c>
      <c r="U147" s="512">
        <f>'[2]2.2_RebasedTargets_Monetised'!AD160</f>
        <v>132.372072306999</v>
      </c>
      <c r="V147" s="512">
        <f>'[2]2.2_RebasedTargets_Monetised'!AE160</f>
        <v>0</v>
      </c>
      <c r="W147" s="512">
        <f>'[2]2.2_RebasedTargets_Monetised'!AF160</f>
        <v>0</v>
      </c>
      <c r="X147" s="512">
        <f>'[2]2.2_RebasedTargets_Monetised'!AG160</f>
        <v>0</v>
      </c>
      <c r="Y147" s="513">
        <f>'[2]2.2_RebasedTargets_Monetised'!AH160</f>
        <v>0</v>
      </c>
      <c r="AA147" s="512">
        <f>'[2]2.2_RebasedTargets_Monetised'!AK160</f>
        <v>0</v>
      </c>
      <c r="AB147" s="512">
        <f>'[2]2.2_RebasedTargets_Monetised'!AL160</f>
        <v>0</v>
      </c>
      <c r="AC147" s="512">
        <f>'[2]2.2_RebasedTargets_Monetised'!AM160</f>
        <v>0</v>
      </c>
      <c r="AD147" s="512">
        <f>'[2]2.2_RebasedTargets_Monetised'!AN160</f>
        <v>0</v>
      </c>
      <c r="AE147" s="512">
        <f>'[2]2.2_RebasedTargets_Monetised'!AO160</f>
        <v>0</v>
      </c>
      <c r="AF147" s="513">
        <f>'[2]2.2_RebasedTargets_Monetised'!AP160</f>
        <v>0</v>
      </c>
      <c r="AG147" s="507"/>
      <c r="AH147" s="512">
        <f>'[2]2.2_RebasedTargets_Monetised'!AR160</f>
        <v>0</v>
      </c>
      <c r="AI147" s="512">
        <f>'[2]2.2_RebasedTargets_Monetised'!AS160</f>
        <v>0</v>
      </c>
      <c r="AJ147" s="512">
        <f>'[2]2.2_RebasedTargets_Monetised'!AT160</f>
        <v>0</v>
      </c>
      <c r="AK147" s="512">
        <f>'[2]2.2_RebasedTargets_Monetised'!AU160</f>
        <v>0</v>
      </c>
      <c r="AL147" s="512">
        <f>'[2]2.2_RebasedTargets_Monetised'!AV160</f>
        <v>0</v>
      </c>
      <c r="AM147" s="513">
        <f>'[2]2.2_RebasedTargets_Monetised'!AW160</f>
        <v>0</v>
      </c>
      <c r="AN147" s="507"/>
      <c r="AO147" s="512">
        <f>'[2]2.2_RebasedTargets_Monetised'!AY160</f>
        <v>0</v>
      </c>
      <c r="AP147" s="512">
        <f>'[2]2.2_RebasedTargets_Monetised'!AZ160</f>
        <v>0</v>
      </c>
      <c r="AQ147" s="512">
        <f>'[2]2.2_RebasedTargets_Monetised'!BA160</f>
        <v>0</v>
      </c>
      <c r="AR147" s="512">
        <f>'[2]2.2_RebasedTargets_Monetised'!BB160</f>
        <v>0</v>
      </c>
      <c r="AS147" s="512">
        <f>'[2]2.2_RebasedTargets_Monetised'!BC160</f>
        <v>0</v>
      </c>
      <c r="AT147" s="513">
        <f>'[2]2.2_RebasedTargets_Monetised'!BD160</f>
        <v>0</v>
      </c>
      <c r="AU147" s="507"/>
      <c r="AV147" s="512">
        <f>'[2]2.2_RebasedTargets_Monetised'!BF160</f>
        <v>0</v>
      </c>
      <c r="AW147" s="512">
        <f>'[2]2.2_RebasedTargets_Monetised'!BG160</f>
        <v>0</v>
      </c>
      <c r="AX147" s="512">
        <f>'[2]2.2_RebasedTargets_Monetised'!BH160</f>
        <v>0</v>
      </c>
      <c r="AY147" s="512">
        <f>'[2]2.2_RebasedTargets_Monetised'!BI160</f>
        <v>0</v>
      </c>
      <c r="AZ147" s="512">
        <f>'[2]2.2_RebasedTargets_Monetised'!BJ160</f>
        <v>0</v>
      </c>
      <c r="BA147" s="513">
        <f>'[2]2.2_RebasedTargets_Monetised'!BK160</f>
        <v>0</v>
      </c>
    </row>
    <row r="148" spans="1:53" ht="13.15">
      <c r="A148" s="508"/>
      <c r="B148" s="509"/>
      <c r="C148" s="510"/>
      <c r="D148" s="511"/>
      <c r="E148" s="504" t="s">
        <v>54</v>
      </c>
      <c r="F148" s="512">
        <f>'[2]2.2_RebasedTargets_Monetised'!I161</f>
        <v>0</v>
      </c>
      <c r="G148" s="512">
        <f>'[2]2.2_RebasedTargets_Monetised'!J161</f>
        <v>0</v>
      </c>
      <c r="H148" s="512">
        <f>'[2]2.2_RebasedTargets_Monetised'!K161</f>
        <v>0</v>
      </c>
      <c r="I148" s="512">
        <f>'[2]2.2_RebasedTargets_Monetised'!L161</f>
        <v>0</v>
      </c>
      <c r="J148" s="512">
        <f>'[2]2.2_RebasedTargets_Monetised'!M161</f>
        <v>0</v>
      </c>
      <c r="K148" s="513">
        <f>'[2]2.2_RebasedTargets_Monetised'!N161</f>
        <v>0</v>
      </c>
      <c r="M148" s="512">
        <f>'[2]2.2_RebasedTargets_Monetised'!S161</f>
        <v>0</v>
      </c>
      <c r="N148" s="512">
        <f>'[2]2.2_RebasedTargets_Monetised'!T161</f>
        <v>0</v>
      </c>
      <c r="O148" s="512">
        <f>'[2]2.2_RebasedTargets_Monetised'!U161</f>
        <v>0</v>
      </c>
      <c r="P148" s="512">
        <f>'[2]2.2_RebasedTargets_Monetised'!V161</f>
        <v>0</v>
      </c>
      <c r="Q148" s="512">
        <f>'[2]2.2_RebasedTargets_Monetised'!W161</f>
        <v>0</v>
      </c>
      <c r="R148" s="513">
        <f>'[2]2.2_RebasedTargets_Monetised'!X161</f>
        <v>0</v>
      </c>
      <c r="T148" s="512">
        <f>'[2]2.2_RebasedTargets_Monetised'!AC161</f>
        <v>0</v>
      </c>
      <c r="U148" s="512">
        <f>'[2]2.2_RebasedTargets_Monetised'!AD161</f>
        <v>0</v>
      </c>
      <c r="V148" s="512">
        <f>'[2]2.2_RebasedTargets_Monetised'!AE161</f>
        <v>0</v>
      </c>
      <c r="W148" s="512">
        <f>'[2]2.2_RebasedTargets_Monetised'!AF161</f>
        <v>0</v>
      </c>
      <c r="X148" s="512">
        <f>'[2]2.2_RebasedTargets_Monetised'!AG161</f>
        <v>0</v>
      </c>
      <c r="Y148" s="513">
        <f>'[2]2.2_RebasedTargets_Monetised'!AH161</f>
        <v>0</v>
      </c>
      <c r="AA148" s="512">
        <f>'[2]2.2_RebasedTargets_Monetised'!AK161</f>
        <v>0</v>
      </c>
      <c r="AB148" s="512">
        <f>'[2]2.2_RebasedTargets_Monetised'!AL161</f>
        <v>0</v>
      </c>
      <c r="AC148" s="512">
        <f>'[2]2.2_RebasedTargets_Monetised'!AM161</f>
        <v>0</v>
      </c>
      <c r="AD148" s="512">
        <f>'[2]2.2_RebasedTargets_Monetised'!AN161</f>
        <v>0</v>
      </c>
      <c r="AE148" s="512">
        <f>'[2]2.2_RebasedTargets_Monetised'!AO161</f>
        <v>0</v>
      </c>
      <c r="AF148" s="513">
        <f>'[2]2.2_RebasedTargets_Monetised'!AP161</f>
        <v>0</v>
      </c>
      <c r="AG148" s="507"/>
      <c r="AH148" s="512">
        <f>'[2]2.2_RebasedTargets_Monetised'!AR161</f>
        <v>0</v>
      </c>
      <c r="AI148" s="512">
        <f>'[2]2.2_RebasedTargets_Monetised'!AS161</f>
        <v>0</v>
      </c>
      <c r="AJ148" s="512">
        <f>'[2]2.2_RebasedTargets_Monetised'!AT161</f>
        <v>0</v>
      </c>
      <c r="AK148" s="512">
        <f>'[2]2.2_RebasedTargets_Monetised'!AU161</f>
        <v>0</v>
      </c>
      <c r="AL148" s="512">
        <f>'[2]2.2_RebasedTargets_Monetised'!AV161</f>
        <v>0</v>
      </c>
      <c r="AM148" s="513">
        <f>'[2]2.2_RebasedTargets_Monetised'!AW161</f>
        <v>0</v>
      </c>
      <c r="AN148" s="507"/>
      <c r="AO148" s="512">
        <f>'[2]2.2_RebasedTargets_Monetised'!AY161</f>
        <v>0</v>
      </c>
      <c r="AP148" s="512">
        <f>'[2]2.2_RebasedTargets_Monetised'!AZ161</f>
        <v>0</v>
      </c>
      <c r="AQ148" s="512">
        <f>'[2]2.2_RebasedTargets_Monetised'!BA161</f>
        <v>0</v>
      </c>
      <c r="AR148" s="512">
        <f>'[2]2.2_RebasedTargets_Monetised'!BB161</f>
        <v>0</v>
      </c>
      <c r="AS148" s="512">
        <f>'[2]2.2_RebasedTargets_Monetised'!BC161</f>
        <v>0</v>
      </c>
      <c r="AT148" s="513">
        <f>'[2]2.2_RebasedTargets_Monetised'!BD161</f>
        <v>0</v>
      </c>
      <c r="AU148" s="507"/>
      <c r="AV148" s="512">
        <f>'[2]2.2_RebasedTargets_Monetised'!BF161</f>
        <v>0</v>
      </c>
      <c r="AW148" s="512">
        <f>'[2]2.2_RebasedTargets_Monetised'!BG161</f>
        <v>0</v>
      </c>
      <c r="AX148" s="512">
        <f>'[2]2.2_RebasedTargets_Monetised'!BH161</f>
        <v>0</v>
      </c>
      <c r="AY148" s="512">
        <f>'[2]2.2_RebasedTargets_Monetised'!BI161</f>
        <v>0</v>
      </c>
      <c r="AZ148" s="512">
        <f>'[2]2.2_RebasedTargets_Monetised'!BJ161</f>
        <v>0</v>
      </c>
      <c r="BA148" s="513">
        <f>'[2]2.2_RebasedTargets_Monetised'!BK161</f>
        <v>0</v>
      </c>
    </row>
    <row r="149" spans="1:53" ht="13.5" thickBot="1">
      <c r="A149" s="508"/>
      <c r="B149" s="514"/>
      <c r="C149" s="515"/>
      <c r="D149" s="516"/>
      <c r="E149" s="517" t="s">
        <v>55</v>
      </c>
      <c r="F149" s="518">
        <f>'[2]2.2_RebasedTargets_Monetised'!I162</f>
        <v>2002.7230894517127</v>
      </c>
      <c r="G149" s="518">
        <f>'[2]2.2_RebasedTargets_Monetised'!J162</f>
        <v>66.145231550287733</v>
      </c>
      <c r="H149" s="518">
        <f>'[2]2.2_RebasedTargets_Monetised'!K162</f>
        <v>0</v>
      </c>
      <c r="I149" s="518">
        <f>'[2]2.2_RebasedTargets_Monetised'!L162</f>
        <v>0</v>
      </c>
      <c r="J149" s="518">
        <f>'[2]2.2_RebasedTargets_Monetised'!M162</f>
        <v>0</v>
      </c>
      <c r="K149" s="519">
        <f>'[2]2.2_RebasedTargets_Monetised'!N162</f>
        <v>1936.577857901425</v>
      </c>
      <c r="M149" s="518">
        <f>'[2]2.2_RebasedTargets_Monetised'!S162</f>
        <v>83.610281174286712</v>
      </c>
      <c r="N149" s="518">
        <f>'[2]2.2_RebasedTargets_Monetised'!T162</f>
        <v>83.610281174286712</v>
      </c>
      <c r="O149" s="518">
        <f>'[2]2.2_RebasedTargets_Monetised'!U162</f>
        <v>0</v>
      </c>
      <c r="P149" s="518">
        <f>'[2]2.2_RebasedTargets_Monetised'!V162</f>
        <v>0</v>
      </c>
      <c r="Q149" s="518">
        <f>'[2]2.2_RebasedTargets_Monetised'!W162</f>
        <v>0</v>
      </c>
      <c r="R149" s="519">
        <f>'[2]2.2_RebasedTargets_Monetised'!X162</f>
        <v>0</v>
      </c>
      <c r="T149" s="518">
        <f>'[2]2.2_RebasedTargets_Monetised'!AC162</f>
        <v>5254.950343422187</v>
      </c>
      <c r="U149" s="518">
        <f>'[2]2.2_RebasedTargets_Monetised'!AD162</f>
        <v>83.610281174286712</v>
      </c>
      <c r="V149" s="518">
        <f>'[2]2.2_RebasedTargets_Monetised'!AE162</f>
        <v>0</v>
      </c>
      <c r="W149" s="518">
        <f>'[2]2.2_RebasedTargets_Monetised'!AF162</f>
        <v>0</v>
      </c>
      <c r="X149" s="518">
        <f>'[2]2.2_RebasedTargets_Monetised'!AG162</f>
        <v>0</v>
      </c>
      <c r="Y149" s="519">
        <f>'[2]2.2_RebasedTargets_Monetised'!AH162</f>
        <v>5171.3400622479003</v>
      </c>
      <c r="AA149" s="518">
        <f>'[2]2.2_RebasedTargets_Monetised'!AK162</f>
        <v>-5171.3400622479003</v>
      </c>
      <c r="AB149" s="518">
        <f>'[2]2.2_RebasedTargets_Monetised'!AL162</f>
        <v>0</v>
      </c>
      <c r="AC149" s="518">
        <f>'[2]2.2_RebasedTargets_Monetised'!AM162</f>
        <v>0</v>
      </c>
      <c r="AD149" s="518">
        <f>'[2]2.2_RebasedTargets_Monetised'!AN162</f>
        <v>0</v>
      </c>
      <c r="AE149" s="518">
        <f>'[2]2.2_RebasedTargets_Monetised'!AO162</f>
        <v>0</v>
      </c>
      <c r="AF149" s="519">
        <f>'[2]2.2_RebasedTargets_Monetised'!AP162</f>
        <v>-5171.3400622479003</v>
      </c>
      <c r="AG149" s="507"/>
      <c r="AH149" s="518">
        <f>'[2]2.2_RebasedTargets_Monetised'!AR162</f>
        <v>0</v>
      </c>
      <c r="AI149" s="518">
        <f>'[2]2.2_RebasedTargets_Monetised'!AS162</f>
        <v>0</v>
      </c>
      <c r="AJ149" s="518">
        <f>'[2]2.2_RebasedTargets_Monetised'!AT162</f>
        <v>0</v>
      </c>
      <c r="AK149" s="518">
        <f>'[2]2.2_RebasedTargets_Monetised'!AU162</f>
        <v>0</v>
      </c>
      <c r="AL149" s="518">
        <f>'[2]2.2_RebasedTargets_Monetised'!AV162</f>
        <v>0</v>
      </c>
      <c r="AM149" s="519">
        <f>'[2]2.2_RebasedTargets_Monetised'!AW162</f>
        <v>0</v>
      </c>
      <c r="AN149" s="507"/>
      <c r="AO149" s="518">
        <f>'[2]2.2_RebasedTargets_Monetised'!AY162</f>
        <v>0</v>
      </c>
      <c r="AP149" s="518">
        <f>'[2]2.2_RebasedTargets_Monetised'!AZ162</f>
        <v>0</v>
      </c>
      <c r="AQ149" s="518">
        <f>'[2]2.2_RebasedTargets_Monetised'!BA162</f>
        <v>0</v>
      </c>
      <c r="AR149" s="518">
        <f>'[2]2.2_RebasedTargets_Monetised'!BB162</f>
        <v>0</v>
      </c>
      <c r="AS149" s="518">
        <f>'[2]2.2_RebasedTargets_Monetised'!BC162</f>
        <v>0</v>
      </c>
      <c r="AT149" s="519">
        <f>'[2]2.2_RebasedTargets_Monetised'!BD162</f>
        <v>0</v>
      </c>
      <c r="AU149" s="507"/>
      <c r="AV149" s="518">
        <f>'[2]2.2_RebasedTargets_Monetised'!BF162</f>
        <v>-5171.3400622479003</v>
      </c>
      <c r="AW149" s="518">
        <f>'[2]2.2_RebasedTargets_Monetised'!BG162</f>
        <v>0</v>
      </c>
      <c r="AX149" s="518">
        <f>'[2]2.2_RebasedTargets_Monetised'!BH162</f>
        <v>0</v>
      </c>
      <c r="AY149" s="518">
        <f>'[2]2.2_RebasedTargets_Monetised'!BI162</f>
        <v>0</v>
      </c>
      <c r="AZ149" s="518">
        <f>'[2]2.2_RebasedTargets_Monetised'!BJ162</f>
        <v>0</v>
      </c>
      <c r="BA149" s="519">
        <f>'[2]2.2_RebasedTargets_Monetised'!BK162</f>
        <v>-5171.3400622479003</v>
      </c>
    </row>
    <row r="150" spans="1:53" ht="25.5">
      <c r="A150" s="520" t="s">
        <v>9</v>
      </c>
      <c r="B150" s="501">
        <v>33</v>
      </c>
      <c r="C150" s="502" t="s">
        <v>45</v>
      </c>
      <c r="D150" s="503" t="s">
        <v>57</v>
      </c>
      <c r="E150" s="521" t="s">
        <v>52</v>
      </c>
      <c r="F150" s="505">
        <f>'[2]2.2_RebasedTargets_Monetised'!I163</f>
        <v>2741.2199961567367</v>
      </c>
      <c r="G150" s="505">
        <f>'[2]2.2_RebasedTargets_Monetised'!J163</f>
        <v>19.16892873934896</v>
      </c>
      <c r="H150" s="505">
        <f>'[2]2.2_RebasedTargets_Monetised'!K163</f>
        <v>0</v>
      </c>
      <c r="I150" s="505">
        <f>'[2]2.2_RebasedTargets_Monetised'!L163</f>
        <v>0</v>
      </c>
      <c r="J150" s="505">
        <f>'[2]2.2_RebasedTargets_Monetised'!M163</f>
        <v>0</v>
      </c>
      <c r="K150" s="506">
        <f>'[2]2.2_RebasedTargets_Monetised'!N163</f>
        <v>2722.0510674173879</v>
      </c>
      <c r="M150" s="505">
        <f>'[2]2.2_RebasedTargets_Monetised'!S163</f>
        <v>14684.711940317284</v>
      </c>
      <c r="N150" s="505">
        <f>'[2]2.2_RebasedTargets_Monetised'!T163</f>
        <v>73.079866691892065</v>
      </c>
      <c r="O150" s="505">
        <f>'[2]2.2_RebasedTargets_Monetised'!U163</f>
        <v>0</v>
      </c>
      <c r="P150" s="505">
        <f>'[2]2.2_RebasedTargets_Monetised'!V163</f>
        <v>0</v>
      </c>
      <c r="Q150" s="505">
        <f>'[2]2.2_RebasedTargets_Monetised'!W163</f>
        <v>246.88535461252323</v>
      </c>
      <c r="R150" s="506">
        <f>'[2]2.2_RebasedTargets_Monetised'!X163</f>
        <v>14364.746719012868</v>
      </c>
      <c r="T150" s="505">
        <f>'[2]2.2_RebasedTargets_Monetised'!AC163</f>
        <v>21674.958719421273</v>
      </c>
      <c r="U150" s="505">
        <f>'[2]2.2_RebasedTargets_Monetised'!AD163</f>
        <v>73.079866691892065</v>
      </c>
      <c r="V150" s="505">
        <f>'[2]2.2_RebasedTargets_Monetised'!AE163</f>
        <v>0</v>
      </c>
      <c r="W150" s="505">
        <f>'[2]2.2_RebasedTargets_Monetised'!AF163</f>
        <v>0</v>
      </c>
      <c r="X150" s="505">
        <f>'[2]2.2_RebasedTargets_Monetised'!AG163</f>
        <v>0</v>
      </c>
      <c r="Y150" s="506">
        <f>'[2]2.2_RebasedTargets_Monetised'!AH163</f>
        <v>21601.87885272938</v>
      </c>
      <c r="AA150" s="505">
        <f>'[2]2.2_RebasedTargets_Monetised'!AK163</f>
        <v>-6990.246779103989</v>
      </c>
      <c r="AB150" s="505">
        <f>'[2]2.2_RebasedTargets_Monetised'!AL163</f>
        <v>0</v>
      </c>
      <c r="AC150" s="505">
        <f>'[2]2.2_RebasedTargets_Monetised'!AM163</f>
        <v>0</v>
      </c>
      <c r="AD150" s="505">
        <f>'[2]2.2_RebasedTargets_Monetised'!AN163</f>
        <v>0</v>
      </c>
      <c r="AE150" s="505">
        <f>'[2]2.2_RebasedTargets_Monetised'!AO163</f>
        <v>246.88535461252323</v>
      </c>
      <c r="AF150" s="506">
        <f>'[2]2.2_RebasedTargets_Monetised'!AP163</f>
        <v>-7237.1321337165118</v>
      </c>
      <c r="AG150" s="507"/>
      <c r="AH150" s="505">
        <f>'[2]2.2_RebasedTargets_Monetised'!AR163</f>
        <v>0</v>
      </c>
      <c r="AI150" s="505">
        <f>'[2]2.2_RebasedTargets_Monetised'!AS163</f>
        <v>0</v>
      </c>
      <c r="AJ150" s="505">
        <f>'[2]2.2_RebasedTargets_Monetised'!AT163</f>
        <v>0</v>
      </c>
      <c r="AK150" s="505">
        <f>'[2]2.2_RebasedTargets_Monetised'!AU163</f>
        <v>0</v>
      </c>
      <c r="AL150" s="505">
        <f>'[2]2.2_RebasedTargets_Monetised'!AV163</f>
        <v>0</v>
      </c>
      <c r="AM150" s="506">
        <f>'[2]2.2_RebasedTargets_Monetised'!AW163</f>
        <v>0</v>
      </c>
      <c r="AN150" s="507"/>
      <c r="AO150" s="505">
        <f>'[2]2.2_RebasedTargets_Monetised'!AY163</f>
        <v>-6990.246779103989</v>
      </c>
      <c r="AP150" s="505">
        <f>'[2]2.2_RebasedTargets_Monetised'!AZ163</f>
        <v>0</v>
      </c>
      <c r="AQ150" s="505">
        <f>'[2]2.2_RebasedTargets_Monetised'!BA163</f>
        <v>0</v>
      </c>
      <c r="AR150" s="505">
        <f>'[2]2.2_RebasedTargets_Monetised'!BB163</f>
        <v>0</v>
      </c>
      <c r="AS150" s="505">
        <f>'[2]2.2_RebasedTargets_Monetised'!BC163</f>
        <v>246.88535461252323</v>
      </c>
      <c r="AT150" s="506">
        <f>'[2]2.2_RebasedTargets_Monetised'!BD163</f>
        <v>-7237.1321337165118</v>
      </c>
      <c r="AU150" s="507"/>
      <c r="AV150" s="505">
        <f>'[2]2.2_RebasedTargets_Monetised'!BF163</f>
        <v>0</v>
      </c>
      <c r="AW150" s="505">
        <f>'[2]2.2_RebasedTargets_Monetised'!BG163</f>
        <v>0</v>
      </c>
      <c r="AX150" s="505">
        <f>'[2]2.2_RebasedTargets_Monetised'!BH163</f>
        <v>0</v>
      </c>
      <c r="AY150" s="505">
        <f>'[2]2.2_RebasedTargets_Monetised'!BI163</f>
        <v>0</v>
      </c>
      <c r="AZ150" s="505">
        <f>'[2]2.2_RebasedTargets_Monetised'!BJ163</f>
        <v>0</v>
      </c>
      <c r="BA150" s="506">
        <f>'[2]2.2_RebasedTargets_Monetised'!BK163</f>
        <v>0</v>
      </c>
    </row>
    <row r="151" spans="1:53" ht="13.15">
      <c r="A151" s="508"/>
      <c r="B151" s="509"/>
      <c r="C151" s="510"/>
      <c r="D151" s="511"/>
      <c r="E151" s="504" t="s">
        <v>53</v>
      </c>
      <c r="F151" s="512">
        <f>'[2]2.2_RebasedTargets_Monetised'!I164</f>
        <v>0</v>
      </c>
      <c r="G151" s="512">
        <f>'[2]2.2_RebasedTargets_Monetised'!J164</f>
        <v>0</v>
      </c>
      <c r="H151" s="512">
        <f>'[2]2.2_RebasedTargets_Monetised'!K164</f>
        <v>0</v>
      </c>
      <c r="I151" s="512">
        <f>'[2]2.2_RebasedTargets_Monetised'!L164</f>
        <v>0</v>
      </c>
      <c r="J151" s="512">
        <f>'[2]2.2_RebasedTargets_Monetised'!M164</f>
        <v>0</v>
      </c>
      <c r="K151" s="513">
        <f>'[2]2.2_RebasedTargets_Monetised'!N164</f>
        <v>0</v>
      </c>
      <c r="M151" s="512">
        <f>'[2]2.2_RebasedTargets_Monetised'!S164</f>
        <v>0</v>
      </c>
      <c r="N151" s="512">
        <f>'[2]2.2_RebasedTargets_Monetised'!T164</f>
        <v>0</v>
      </c>
      <c r="O151" s="512">
        <f>'[2]2.2_RebasedTargets_Monetised'!U164</f>
        <v>0</v>
      </c>
      <c r="P151" s="512">
        <f>'[2]2.2_RebasedTargets_Monetised'!V164</f>
        <v>0</v>
      </c>
      <c r="Q151" s="512">
        <f>'[2]2.2_RebasedTargets_Monetised'!W164</f>
        <v>0</v>
      </c>
      <c r="R151" s="513">
        <f>'[2]2.2_RebasedTargets_Monetised'!X164</f>
        <v>0</v>
      </c>
      <c r="T151" s="512">
        <f>'[2]2.2_RebasedTargets_Monetised'!AC164</f>
        <v>0</v>
      </c>
      <c r="U151" s="512">
        <f>'[2]2.2_RebasedTargets_Monetised'!AD164</f>
        <v>0</v>
      </c>
      <c r="V151" s="512">
        <f>'[2]2.2_RebasedTargets_Monetised'!AE164</f>
        <v>0</v>
      </c>
      <c r="W151" s="512">
        <f>'[2]2.2_RebasedTargets_Monetised'!AF164</f>
        <v>0</v>
      </c>
      <c r="X151" s="512">
        <f>'[2]2.2_RebasedTargets_Monetised'!AG164</f>
        <v>0</v>
      </c>
      <c r="Y151" s="513">
        <f>'[2]2.2_RebasedTargets_Monetised'!AH164</f>
        <v>0</v>
      </c>
      <c r="AA151" s="512">
        <f>'[2]2.2_RebasedTargets_Monetised'!AK164</f>
        <v>0</v>
      </c>
      <c r="AB151" s="512">
        <f>'[2]2.2_RebasedTargets_Monetised'!AL164</f>
        <v>0</v>
      </c>
      <c r="AC151" s="512">
        <f>'[2]2.2_RebasedTargets_Monetised'!AM164</f>
        <v>0</v>
      </c>
      <c r="AD151" s="512">
        <f>'[2]2.2_RebasedTargets_Monetised'!AN164</f>
        <v>0</v>
      </c>
      <c r="AE151" s="512">
        <f>'[2]2.2_RebasedTargets_Monetised'!AO164</f>
        <v>0</v>
      </c>
      <c r="AF151" s="513">
        <f>'[2]2.2_RebasedTargets_Monetised'!AP164</f>
        <v>0</v>
      </c>
      <c r="AG151" s="507"/>
      <c r="AH151" s="512">
        <f>'[2]2.2_RebasedTargets_Monetised'!AR164</f>
        <v>0</v>
      </c>
      <c r="AI151" s="512">
        <f>'[2]2.2_RebasedTargets_Monetised'!AS164</f>
        <v>0</v>
      </c>
      <c r="AJ151" s="512">
        <f>'[2]2.2_RebasedTargets_Monetised'!AT164</f>
        <v>0</v>
      </c>
      <c r="AK151" s="512">
        <f>'[2]2.2_RebasedTargets_Monetised'!AU164</f>
        <v>0</v>
      </c>
      <c r="AL151" s="512">
        <f>'[2]2.2_RebasedTargets_Monetised'!AV164</f>
        <v>0</v>
      </c>
      <c r="AM151" s="513">
        <f>'[2]2.2_RebasedTargets_Monetised'!AW164</f>
        <v>0</v>
      </c>
      <c r="AN151" s="507"/>
      <c r="AO151" s="512">
        <f>'[2]2.2_RebasedTargets_Monetised'!AY164</f>
        <v>0</v>
      </c>
      <c r="AP151" s="512">
        <f>'[2]2.2_RebasedTargets_Monetised'!AZ164</f>
        <v>0</v>
      </c>
      <c r="AQ151" s="512">
        <f>'[2]2.2_RebasedTargets_Monetised'!BA164</f>
        <v>0</v>
      </c>
      <c r="AR151" s="512">
        <f>'[2]2.2_RebasedTargets_Monetised'!BB164</f>
        <v>0</v>
      </c>
      <c r="AS151" s="512">
        <f>'[2]2.2_RebasedTargets_Monetised'!BC164</f>
        <v>0</v>
      </c>
      <c r="AT151" s="513">
        <f>'[2]2.2_RebasedTargets_Monetised'!BD164</f>
        <v>0</v>
      </c>
      <c r="AU151" s="507"/>
      <c r="AV151" s="512">
        <f>'[2]2.2_RebasedTargets_Monetised'!BF164</f>
        <v>0</v>
      </c>
      <c r="AW151" s="512">
        <f>'[2]2.2_RebasedTargets_Monetised'!BG164</f>
        <v>0</v>
      </c>
      <c r="AX151" s="512">
        <f>'[2]2.2_RebasedTargets_Monetised'!BH164</f>
        <v>0</v>
      </c>
      <c r="AY151" s="512">
        <f>'[2]2.2_RebasedTargets_Monetised'!BI164</f>
        <v>0</v>
      </c>
      <c r="AZ151" s="512">
        <f>'[2]2.2_RebasedTargets_Monetised'!BJ164</f>
        <v>0</v>
      </c>
      <c r="BA151" s="513">
        <f>'[2]2.2_RebasedTargets_Monetised'!BK164</f>
        <v>0</v>
      </c>
    </row>
    <row r="152" spans="1:53" ht="13.15">
      <c r="A152" s="508"/>
      <c r="B152" s="509"/>
      <c r="C152" s="510"/>
      <c r="D152" s="511"/>
      <c r="E152" s="504" t="s">
        <v>54</v>
      </c>
      <c r="F152" s="512">
        <f>'[2]2.2_RebasedTargets_Monetised'!I165</f>
        <v>0</v>
      </c>
      <c r="G152" s="512">
        <f>'[2]2.2_RebasedTargets_Monetised'!J165</f>
        <v>0</v>
      </c>
      <c r="H152" s="512">
        <f>'[2]2.2_RebasedTargets_Monetised'!K165</f>
        <v>0</v>
      </c>
      <c r="I152" s="512">
        <f>'[2]2.2_RebasedTargets_Monetised'!L165</f>
        <v>0</v>
      </c>
      <c r="J152" s="512">
        <f>'[2]2.2_RebasedTargets_Monetised'!M165</f>
        <v>0</v>
      </c>
      <c r="K152" s="513">
        <f>'[2]2.2_RebasedTargets_Monetised'!N165</f>
        <v>0</v>
      </c>
      <c r="M152" s="512">
        <f>'[2]2.2_RebasedTargets_Monetised'!S165</f>
        <v>0</v>
      </c>
      <c r="N152" s="512">
        <f>'[2]2.2_RebasedTargets_Monetised'!T165</f>
        <v>0</v>
      </c>
      <c r="O152" s="512">
        <f>'[2]2.2_RebasedTargets_Monetised'!U165</f>
        <v>0</v>
      </c>
      <c r="P152" s="512">
        <f>'[2]2.2_RebasedTargets_Monetised'!V165</f>
        <v>0</v>
      </c>
      <c r="Q152" s="512">
        <f>'[2]2.2_RebasedTargets_Monetised'!W165</f>
        <v>0</v>
      </c>
      <c r="R152" s="513">
        <f>'[2]2.2_RebasedTargets_Monetised'!X165</f>
        <v>0</v>
      </c>
      <c r="T152" s="512">
        <f>'[2]2.2_RebasedTargets_Monetised'!AC165</f>
        <v>0</v>
      </c>
      <c r="U152" s="512">
        <f>'[2]2.2_RebasedTargets_Monetised'!AD165</f>
        <v>0</v>
      </c>
      <c r="V152" s="512">
        <f>'[2]2.2_RebasedTargets_Monetised'!AE165</f>
        <v>0</v>
      </c>
      <c r="W152" s="512">
        <f>'[2]2.2_RebasedTargets_Monetised'!AF165</f>
        <v>0</v>
      </c>
      <c r="X152" s="512">
        <f>'[2]2.2_RebasedTargets_Monetised'!AG165</f>
        <v>0</v>
      </c>
      <c r="Y152" s="513">
        <f>'[2]2.2_RebasedTargets_Monetised'!AH165</f>
        <v>0</v>
      </c>
      <c r="AA152" s="512">
        <f>'[2]2.2_RebasedTargets_Monetised'!AK165</f>
        <v>0</v>
      </c>
      <c r="AB152" s="512">
        <f>'[2]2.2_RebasedTargets_Monetised'!AL165</f>
        <v>0</v>
      </c>
      <c r="AC152" s="512">
        <f>'[2]2.2_RebasedTargets_Monetised'!AM165</f>
        <v>0</v>
      </c>
      <c r="AD152" s="512">
        <f>'[2]2.2_RebasedTargets_Monetised'!AN165</f>
        <v>0</v>
      </c>
      <c r="AE152" s="512">
        <f>'[2]2.2_RebasedTargets_Monetised'!AO165</f>
        <v>0</v>
      </c>
      <c r="AF152" s="513">
        <f>'[2]2.2_RebasedTargets_Monetised'!AP165</f>
        <v>0</v>
      </c>
      <c r="AG152" s="507"/>
      <c r="AH152" s="512">
        <f>'[2]2.2_RebasedTargets_Monetised'!AR165</f>
        <v>0</v>
      </c>
      <c r="AI152" s="512">
        <f>'[2]2.2_RebasedTargets_Monetised'!AS165</f>
        <v>0</v>
      </c>
      <c r="AJ152" s="512">
        <f>'[2]2.2_RebasedTargets_Monetised'!AT165</f>
        <v>0</v>
      </c>
      <c r="AK152" s="512">
        <f>'[2]2.2_RebasedTargets_Monetised'!AU165</f>
        <v>0</v>
      </c>
      <c r="AL152" s="512">
        <f>'[2]2.2_RebasedTargets_Monetised'!AV165</f>
        <v>0</v>
      </c>
      <c r="AM152" s="513">
        <f>'[2]2.2_RebasedTargets_Monetised'!AW165</f>
        <v>0</v>
      </c>
      <c r="AN152" s="507"/>
      <c r="AO152" s="512">
        <f>'[2]2.2_RebasedTargets_Monetised'!AY165</f>
        <v>0</v>
      </c>
      <c r="AP152" s="512">
        <f>'[2]2.2_RebasedTargets_Monetised'!AZ165</f>
        <v>0</v>
      </c>
      <c r="AQ152" s="512">
        <f>'[2]2.2_RebasedTargets_Monetised'!BA165</f>
        <v>0</v>
      </c>
      <c r="AR152" s="512">
        <f>'[2]2.2_RebasedTargets_Monetised'!BB165</f>
        <v>0</v>
      </c>
      <c r="AS152" s="512">
        <f>'[2]2.2_RebasedTargets_Monetised'!BC165</f>
        <v>0</v>
      </c>
      <c r="AT152" s="513">
        <f>'[2]2.2_RebasedTargets_Monetised'!BD165</f>
        <v>0</v>
      </c>
      <c r="AU152" s="507"/>
      <c r="AV152" s="512">
        <f>'[2]2.2_RebasedTargets_Monetised'!BF165</f>
        <v>0</v>
      </c>
      <c r="AW152" s="512">
        <f>'[2]2.2_RebasedTargets_Monetised'!BG165</f>
        <v>0</v>
      </c>
      <c r="AX152" s="512">
        <f>'[2]2.2_RebasedTargets_Monetised'!BH165</f>
        <v>0</v>
      </c>
      <c r="AY152" s="512">
        <f>'[2]2.2_RebasedTargets_Monetised'!BI165</f>
        <v>0</v>
      </c>
      <c r="AZ152" s="512">
        <f>'[2]2.2_RebasedTargets_Monetised'!BJ165</f>
        <v>0</v>
      </c>
      <c r="BA152" s="513">
        <f>'[2]2.2_RebasedTargets_Monetised'!BK165</f>
        <v>0</v>
      </c>
    </row>
    <row r="153" spans="1:53" ht="13.5" thickBot="1">
      <c r="A153" s="508"/>
      <c r="B153" s="514"/>
      <c r="C153" s="515"/>
      <c r="D153" s="516"/>
      <c r="E153" s="517" t="s">
        <v>55</v>
      </c>
      <c r="F153" s="518">
        <f>'[2]2.2_RebasedTargets_Monetised'!I166</f>
        <v>0</v>
      </c>
      <c r="G153" s="518">
        <f>'[2]2.2_RebasedTargets_Monetised'!J166</f>
        <v>0</v>
      </c>
      <c r="H153" s="518">
        <f>'[2]2.2_RebasedTargets_Monetised'!K166</f>
        <v>0</v>
      </c>
      <c r="I153" s="518">
        <f>'[2]2.2_RebasedTargets_Monetised'!L166</f>
        <v>0</v>
      </c>
      <c r="J153" s="518">
        <f>'[2]2.2_RebasedTargets_Monetised'!M166</f>
        <v>0</v>
      </c>
      <c r="K153" s="519">
        <f>'[2]2.2_RebasedTargets_Monetised'!N166</f>
        <v>0</v>
      </c>
      <c r="M153" s="518">
        <f>'[2]2.2_RebasedTargets_Monetised'!S166</f>
        <v>0</v>
      </c>
      <c r="N153" s="518">
        <f>'[2]2.2_RebasedTargets_Monetised'!T166</f>
        <v>0</v>
      </c>
      <c r="O153" s="518">
        <f>'[2]2.2_RebasedTargets_Monetised'!U166</f>
        <v>0</v>
      </c>
      <c r="P153" s="518">
        <f>'[2]2.2_RebasedTargets_Monetised'!V166</f>
        <v>0</v>
      </c>
      <c r="Q153" s="518">
        <f>'[2]2.2_RebasedTargets_Monetised'!W166</f>
        <v>0</v>
      </c>
      <c r="R153" s="519">
        <f>'[2]2.2_RebasedTargets_Monetised'!X166</f>
        <v>0</v>
      </c>
      <c r="T153" s="518">
        <f>'[2]2.2_RebasedTargets_Monetised'!AC166</f>
        <v>0</v>
      </c>
      <c r="U153" s="518">
        <f>'[2]2.2_RebasedTargets_Monetised'!AD166</f>
        <v>0</v>
      </c>
      <c r="V153" s="518">
        <f>'[2]2.2_RebasedTargets_Monetised'!AE166</f>
        <v>0</v>
      </c>
      <c r="W153" s="518">
        <f>'[2]2.2_RebasedTargets_Monetised'!AF166</f>
        <v>0</v>
      </c>
      <c r="X153" s="518">
        <f>'[2]2.2_RebasedTargets_Monetised'!AG166</f>
        <v>0</v>
      </c>
      <c r="Y153" s="519">
        <f>'[2]2.2_RebasedTargets_Monetised'!AH166</f>
        <v>0</v>
      </c>
      <c r="AA153" s="518">
        <f>'[2]2.2_RebasedTargets_Monetised'!AK166</f>
        <v>0</v>
      </c>
      <c r="AB153" s="518">
        <f>'[2]2.2_RebasedTargets_Monetised'!AL166</f>
        <v>0</v>
      </c>
      <c r="AC153" s="518">
        <f>'[2]2.2_RebasedTargets_Monetised'!AM166</f>
        <v>0</v>
      </c>
      <c r="AD153" s="518">
        <f>'[2]2.2_RebasedTargets_Monetised'!AN166</f>
        <v>0</v>
      </c>
      <c r="AE153" s="518">
        <f>'[2]2.2_RebasedTargets_Monetised'!AO166</f>
        <v>0</v>
      </c>
      <c r="AF153" s="519">
        <f>'[2]2.2_RebasedTargets_Monetised'!AP166</f>
        <v>0</v>
      </c>
      <c r="AG153" s="507"/>
      <c r="AH153" s="518">
        <f>'[2]2.2_RebasedTargets_Monetised'!AR166</f>
        <v>0</v>
      </c>
      <c r="AI153" s="518">
        <f>'[2]2.2_RebasedTargets_Monetised'!AS166</f>
        <v>0</v>
      </c>
      <c r="AJ153" s="518">
        <f>'[2]2.2_RebasedTargets_Monetised'!AT166</f>
        <v>0</v>
      </c>
      <c r="AK153" s="518">
        <f>'[2]2.2_RebasedTargets_Monetised'!AU166</f>
        <v>0</v>
      </c>
      <c r="AL153" s="518">
        <f>'[2]2.2_RebasedTargets_Monetised'!AV166</f>
        <v>0</v>
      </c>
      <c r="AM153" s="519">
        <f>'[2]2.2_RebasedTargets_Monetised'!AW166</f>
        <v>0</v>
      </c>
      <c r="AN153" s="507"/>
      <c r="AO153" s="518">
        <f>'[2]2.2_RebasedTargets_Monetised'!AY166</f>
        <v>0</v>
      </c>
      <c r="AP153" s="518">
        <f>'[2]2.2_RebasedTargets_Monetised'!AZ166</f>
        <v>0</v>
      </c>
      <c r="AQ153" s="518">
        <f>'[2]2.2_RebasedTargets_Monetised'!BA166</f>
        <v>0</v>
      </c>
      <c r="AR153" s="518">
        <f>'[2]2.2_RebasedTargets_Monetised'!BB166</f>
        <v>0</v>
      </c>
      <c r="AS153" s="518">
        <f>'[2]2.2_RebasedTargets_Monetised'!BC166</f>
        <v>0</v>
      </c>
      <c r="AT153" s="519">
        <f>'[2]2.2_RebasedTargets_Monetised'!BD166</f>
        <v>0</v>
      </c>
      <c r="AU153" s="507"/>
      <c r="AV153" s="518">
        <f>'[2]2.2_RebasedTargets_Monetised'!BF166</f>
        <v>0</v>
      </c>
      <c r="AW153" s="518">
        <f>'[2]2.2_RebasedTargets_Monetised'!BG166</f>
        <v>0</v>
      </c>
      <c r="AX153" s="518">
        <f>'[2]2.2_RebasedTargets_Monetised'!BH166</f>
        <v>0</v>
      </c>
      <c r="AY153" s="518">
        <f>'[2]2.2_RebasedTargets_Monetised'!BI166</f>
        <v>0</v>
      </c>
      <c r="AZ153" s="518">
        <f>'[2]2.2_RebasedTargets_Monetised'!BJ166</f>
        <v>0</v>
      </c>
      <c r="BA153" s="519">
        <f>'[2]2.2_RebasedTargets_Monetised'!BK166</f>
        <v>0</v>
      </c>
    </row>
    <row r="154" spans="1:53" ht="25.5">
      <c r="A154" s="520" t="s">
        <v>9</v>
      </c>
      <c r="B154" s="501">
        <v>35</v>
      </c>
      <c r="C154" s="502" t="s">
        <v>46</v>
      </c>
      <c r="D154" s="503" t="s">
        <v>61</v>
      </c>
      <c r="E154" s="521" t="s">
        <v>52</v>
      </c>
      <c r="F154" s="505">
        <f>'[2]2.2_RebasedTargets_Monetised'!I167</f>
        <v>801.81984278311415</v>
      </c>
      <c r="G154" s="505">
        <f>'[2]2.2_RebasedTargets_Monetised'!J167</f>
        <v>167.79195592769111</v>
      </c>
      <c r="H154" s="505">
        <f>'[2]2.2_RebasedTargets_Monetised'!K167</f>
        <v>0</v>
      </c>
      <c r="I154" s="505">
        <f>'[2]2.2_RebasedTargets_Monetised'!L167</f>
        <v>0</v>
      </c>
      <c r="J154" s="505">
        <f>'[2]2.2_RebasedTargets_Monetised'!M167</f>
        <v>0</v>
      </c>
      <c r="K154" s="506">
        <f>'[2]2.2_RebasedTargets_Monetised'!N167</f>
        <v>634.02788685542305</v>
      </c>
      <c r="M154" s="505">
        <f>'[2]2.2_RebasedTargets_Monetised'!S167</f>
        <v>965.67116616747558</v>
      </c>
      <c r="N154" s="505">
        <f>'[2]2.2_RebasedTargets_Monetised'!T167</f>
        <v>0</v>
      </c>
      <c r="O154" s="505">
        <f>'[2]2.2_RebasedTargets_Monetised'!U167</f>
        <v>316.12281867043799</v>
      </c>
      <c r="P154" s="505">
        <f>'[2]2.2_RebasedTargets_Monetised'!V167</f>
        <v>0</v>
      </c>
      <c r="Q154" s="505">
        <f>'[2]2.2_RebasedTargets_Monetised'!W167</f>
        <v>649.54834749703764</v>
      </c>
      <c r="R154" s="506">
        <f>'[2]2.2_RebasedTargets_Monetised'!X167</f>
        <v>0</v>
      </c>
      <c r="T154" s="505">
        <f>'[2]2.2_RebasedTargets_Monetised'!AC167</f>
        <v>3021.494301743448</v>
      </c>
      <c r="U154" s="505">
        <f>'[2]2.2_RebasedTargets_Monetised'!AD167</f>
        <v>0</v>
      </c>
      <c r="V154" s="505">
        <f>'[2]2.2_RebasedTargets_Monetised'!AE167</f>
        <v>316.12281867043799</v>
      </c>
      <c r="W154" s="505">
        <f>'[2]2.2_RebasedTargets_Monetised'!AF167</f>
        <v>0</v>
      </c>
      <c r="X154" s="505">
        <f>'[2]2.2_RebasedTargets_Monetised'!AG167</f>
        <v>0</v>
      </c>
      <c r="Y154" s="506">
        <f>'[2]2.2_RebasedTargets_Monetised'!AH167</f>
        <v>2705.37148307301</v>
      </c>
      <c r="AA154" s="505">
        <f>'[2]2.2_RebasedTargets_Monetised'!AK167</f>
        <v>-2055.8231355759726</v>
      </c>
      <c r="AB154" s="505">
        <f>'[2]2.2_RebasedTargets_Monetised'!AL167</f>
        <v>0</v>
      </c>
      <c r="AC154" s="505">
        <f>'[2]2.2_RebasedTargets_Monetised'!AM167</f>
        <v>0</v>
      </c>
      <c r="AD154" s="505">
        <f>'[2]2.2_RebasedTargets_Monetised'!AN167</f>
        <v>0</v>
      </c>
      <c r="AE154" s="505">
        <f>'[2]2.2_RebasedTargets_Monetised'!AO167</f>
        <v>649.54834749703764</v>
      </c>
      <c r="AF154" s="506">
        <f>'[2]2.2_RebasedTargets_Monetised'!AP167</f>
        <v>-2705.37148307301</v>
      </c>
      <c r="AG154" s="507"/>
      <c r="AH154" s="505">
        <f>'[2]2.2_RebasedTargets_Monetised'!AR167</f>
        <v>0</v>
      </c>
      <c r="AI154" s="505">
        <f>'[2]2.2_RebasedTargets_Monetised'!AS167</f>
        <v>0</v>
      </c>
      <c r="AJ154" s="505">
        <f>'[2]2.2_RebasedTargets_Monetised'!AT167</f>
        <v>0</v>
      </c>
      <c r="AK154" s="505">
        <f>'[2]2.2_RebasedTargets_Monetised'!AU167</f>
        <v>0</v>
      </c>
      <c r="AL154" s="505">
        <f>'[2]2.2_RebasedTargets_Monetised'!AV167</f>
        <v>0</v>
      </c>
      <c r="AM154" s="506">
        <f>'[2]2.2_RebasedTargets_Monetised'!AW167</f>
        <v>0</v>
      </c>
      <c r="AN154" s="507"/>
      <c r="AO154" s="505">
        <f>'[2]2.2_RebasedTargets_Monetised'!AY167</f>
        <v>-2055.8231355759726</v>
      </c>
      <c r="AP154" s="505">
        <f>'[2]2.2_RebasedTargets_Monetised'!AZ167</f>
        <v>0</v>
      </c>
      <c r="AQ154" s="505">
        <f>'[2]2.2_RebasedTargets_Monetised'!BA167</f>
        <v>0</v>
      </c>
      <c r="AR154" s="505">
        <f>'[2]2.2_RebasedTargets_Monetised'!BB167</f>
        <v>0</v>
      </c>
      <c r="AS154" s="505">
        <f>'[2]2.2_RebasedTargets_Monetised'!BC167</f>
        <v>649.54834749703764</v>
      </c>
      <c r="AT154" s="506">
        <f>'[2]2.2_RebasedTargets_Monetised'!BD167</f>
        <v>-2705.37148307301</v>
      </c>
      <c r="AU154" s="507"/>
      <c r="AV154" s="505">
        <f>'[2]2.2_RebasedTargets_Monetised'!BF167</f>
        <v>0</v>
      </c>
      <c r="AW154" s="505">
        <f>'[2]2.2_RebasedTargets_Monetised'!BG167</f>
        <v>0</v>
      </c>
      <c r="AX154" s="505">
        <f>'[2]2.2_RebasedTargets_Monetised'!BH167</f>
        <v>0</v>
      </c>
      <c r="AY154" s="505">
        <f>'[2]2.2_RebasedTargets_Monetised'!BI167</f>
        <v>0</v>
      </c>
      <c r="AZ154" s="505">
        <f>'[2]2.2_RebasedTargets_Monetised'!BJ167</f>
        <v>0</v>
      </c>
      <c r="BA154" s="506">
        <f>'[2]2.2_RebasedTargets_Monetised'!BK167</f>
        <v>0</v>
      </c>
    </row>
    <row r="155" spans="1:53" ht="13.15">
      <c r="A155" s="508"/>
      <c r="B155" s="509"/>
      <c r="C155" s="510"/>
      <c r="D155" s="511"/>
      <c r="E155" s="504" t="s">
        <v>53</v>
      </c>
      <c r="F155" s="512">
        <f>'[2]2.2_RebasedTargets_Monetised'!I168</f>
        <v>0</v>
      </c>
      <c r="G155" s="512">
        <f>'[2]2.2_RebasedTargets_Monetised'!J168</f>
        <v>0</v>
      </c>
      <c r="H155" s="512">
        <f>'[2]2.2_RebasedTargets_Monetised'!K168</f>
        <v>0</v>
      </c>
      <c r="I155" s="512">
        <f>'[2]2.2_RebasedTargets_Monetised'!L168</f>
        <v>0</v>
      </c>
      <c r="J155" s="512">
        <f>'[2]2.2_RebasedTargets_Monetised'!M168</f>
        <v>0</v>
      </c>
      <c r="K155" s="513">
        <f>'[2]2.2_RebasedTargets_Monetised'!N168</f>
        <v>0</v>
      </c>
      <c r="M155" s="512">
        <f>'[2]2.2_RebasedTargets_Monetised'!S168</f>
        <v>0</v>
      </c>
      <c r="N155" s="512">
        <f>'[2]2.2_RebasedTargets_Monetised'!T168</f>
        <v>0</v>
      </c>
      <c r="O155" s="512">
        <f>'[2]2.2_RebasedTargets_Monetised'!U168</f>
        <v>0</v>
      </c>
      <c r="P155" s="512">
        <f>'[2]2.2_RebasedTargets_Monetised'!V168</f>
        <v>0</v>
      </c>
      <c r="Q155" s="512">
        <f>'[2]2.2_RebasedTargets_Monetised'!W168</f>
        <v>0</v>
      </c>
      <c r="R155" s="513">
        <f>'[2]2.2_RebasedTargets_Monetised'!X168</f>
        <v>0</v>
      </c>
      <c r="T155" s="512">
        <f>'[2]2.2_RebasedTargets_Monetised'!AC168</f>
        <v>0</v>
      </c>
      <c r="U155" s="512">
        <f>'[2]2.2_RebasedTargets_Monetised'!AD168</f>
        <v>0</v>
      </c>
      <c r="V155" s="512">
        <f>'[2]2.2_RebasedTargets_Monetised'!AE168</f>
        <v>0</v>
      </c>
      <c r="W155" s="512">
        <f>'[2]2.2_RebasedTargets_Monetised'!AF168</f>
        <v>0</v>
      </c>
      <c r="X155" s="512">
        <f>'[2]2.2_RebasedTargets_Monetised'!AG168</f>
        <v>0</v>
      </c>
      <c r="Y155" s="513">
        <f>'[2]2.2_RebasedTargets_Monetised'!AH168</f>
        <v>0</v>
      </c>
      <c r="AA155" s="512">
        <f>'[2]2.2_RebasedTargets_Monetised'!AK168</f>
        <v>0</v>
      </c>
      <c r="AB155" s="512">
        <f>'[2]2.2_RebasedTargets_Monetised'!AL168</f>
        <v>0</v>
      </c>
      <c r="AC155" s="512">
        <f>'[2]2.2_RebasedTargets_Monetised'!AM168</f>
        <v>0</v>
      </c>
      <c r="AD155" s="512">
        <f>'[2]2.2_RebasedTargets_Monetised'!AN168</f>
        <v>0</v>
      </c>
      <c r="AE155" s="512">
        <f>'[2]2.2_RebasedTargets_Monetised'!AO168</f>
        <v>0</v>
      </c>
      <c r="AF155" s="513">
        <f>'[2]2.2_RebasedTargets_Monetised'!AP168</f>
        <v>0</v>
      </c>
      <c r="AG155" s="507"/>
      <c r="AH155" s="512">
        <f>'[2]2.2_RebasedTargets_Monetised'!AR168</f>
        <v>0</v>
      </c>
      <c r="AI155" s="512">
        <f>'[2]2.2_RebasedTargets_Monetised'!AS168</f>
        <v>0</v>
      </c>
      <c r="AJ155" s="512">
        <f>'[2]2.2_RebasedTargets_Monetised'!AT168</f>
        <v>0</v>
      </c>
      <c r="AK155" s="512">
        <f>'[2]2.2_RebasedTargets_Monetised'!AU168</f>
        <v>0</v>
      </c>
      <c r="AL155" s="512">
        <f>'[2]2.2_RebasedTargets_Monetised'!AV168</f>
        <v>0</v>
      </c>
      <c r="AM155" s="513">
        <f>'[2]2.2_RebasedTargets_Monetised'!AW168</f>
        <v>0</v>
      </c>
      <c r="AN155" s="507"/>
      <c r="AO155" s="512">
        <f>'[2]2.2_RebasedTargets_Monetised'!AY168</f>
        <v>0</v>
      </c>
      <c r="AP155" s="512">
        <f>'[2]2.2_RebasedTargets_Monetised'!AZ168</f>
        <v>0</v>
      </c>
      <c r="AQ155" s="512">
        <f>'[2]2.2_RebasedTargets_Monetised'!BA168</f>
        <v>0</v>
      </c>
      <c r="AR155" s="512">
        <f>'[2]2.2_RebasedTargets_Monetised'!BB168</f>
        <v>0</v>
      </c>
      <c r="AS155" s="512">
        <f>'[2]2.2_RebasedTargets_Monetised'!BC168</f>
        <v>0</v>
      </c>
      <c r="AT155" s="513">
        <f>'[2]2.2_RebasedTargets_Monetised'!BD168</f>
        <v>0</v>
      </c>
      <c r="AU155" s="507"/>
      <c r="AV155" s="512">
        <f>'[2]2.2_RebasedTargets_Monetised'!BF168</f>
        <v>0</v>
      </c>
      <c r="AW155" s="512">
        <f>'[2]2.2_RebasedTargets_Monetised'!BG168</f>
        <v>0</v>
      </c>
      <c r="AX155" s="512">
        <f>'[2]2.2_RebasedTargets_Monetised'!BH168</f>
        <v>0</v>
      </c>
      <c r="AY155" s="512">
        <f>'[2]2.2_RebasedTargets_Monetised'!BI168</f>
        <v>0</v>
      </c>
      <c r="AZ155" s="512">
        <f>'[2]2.2_RebasedTargets_Monetised'!BJ168</f>
        <v>0</v>
      </c>
      <c r="BA155" s="513">
        <f>'[2]2.2_RebasedTargets_Monetised'!BK168</f>
        <v>0</v>
      </c>
    </row>
    <row r="156" spans="1:53" ht="13.15">
      <c r="A156" s="508"/>
      <c r="B156" s="509"/>
      <c r="C156" s="510"/>
      <c r="D156" s="511"/>
      <c r="E156" s="504" t="s">
        <v>54</v>
      </c>
      <c r="F156" s="512">
        <f>'[2]2.2_RebasedTargets_Monetised'!I169</f>
        <v>0</v>
      </c>
      <c r="G156" s="512">
        <f>'[2]2.2_RebasedTargets_Monetised'!J169</f>
        <v>0</v>
      </c>
      <c r="H156" s="512">
        <f>'[2]2.2_RebasedTargets_Monetised'!K169</f>
        <v>0</v>
      </c>
      <c r="I156" s="512">
        <f>'[2]2.2_RebasedTargets_Monetised'!L169</f>
        <v>0</v>
      </c>
      <c r="J156" s="512">
        <f>'[2]2.2_RebasedTargets_Monetised'!M169</f>
        <v>0</v>
      </c>
      <c r="K156" s="513">
        <f>'[2]2.2_RebasedTargets_Monetised'!N169</f>
        <v>0</v>
      </c>
      <c r="M156" s="512">
        <f>'[2]2.2_RebasedTargets_Monetised'!S169</f>
        <v>0</v>
      </c>
      <c r="N156" s="512">
        <f>'[2]2.2_RebasedTargets_Monetised'!T169</f>
        <v>0</v>
      </c>
      <c r="O156" s="512">
        <f>'[2]2.2_RebasedTargets_Monetised'!U169</f>
        <v>0</v>
      </c>
      <c r="P156" s="512">
        <f>'[2]2.2_RebasedTargets_Monetised'!V169</f>
        <v>0</v>
      </c>
      <c r="Q156" s="512">
        <f>'[2]2.2_RebasedTargets_Monetised'!W169</f>
        <v>0</v>
      </c>
      <c r="R156" s="513">
        <f>'[2]2.2_RebasedTargets_Monetised'!X169</f>
        <v>0</v>
      </c>
      <c r="T156" s="512">
        <f>'[2]2.2_RebasedTargets_Monetised'!AC169</f>
        <v>0</v>
      </c>
      <c r="U156" s="512">
        <f>'[2]2.2_RebasedTargets_Monetised'!AD169</f>
        <v>0</v>
      </c>
      <c r="V156" s="512">
        <f>'[2]2.2_RebasedTargets_Monetised'!AE169</f>
        <v>0</v>
      </c>
      <c r="W156" s="512">
        <f>'[2]2.2_RebasedTargets_Monetised'!AF169</f>
        <v>0</v>
      </c>
      <c r="X156" s="512">
        <f>'[2]2.2_RebasedTargets_Monetised'!AG169</f>
        <v>0</v>
      </c>
      <c r="Y156" s="513">
        <f>'[2]2.2_RebasedTargets_Monetised'!AH169</f>
        <v>0</v>
      </c>
      <c r="AA156" s="512">
        <f>'[2]2.2_RebasedTargets_Monetised'!AK169</f>
        <v>0</v>
      </c>
      <c r="AB156" s="512">
        <f>'[2]2.2_RebasedTargets_Monetised'!AL169</f>
        <v>0</v>
      </c>
      <c r="AC156" s="512">
        <f>'[2]2.2_RebasedTargets_Monetised'!AM169</f>
        <v>0</v>
      </c>
      <c r="AD156" s="512">
        <f>'[2]2.2_RebasedTargets_Monetised'!AN169</f>
        <v>0</v>
      </c>
      <c r="AE156" s="512">
        <f>'[2]2.2_RebasedTargets_Monetised'!AO169</f>
        <v>0</v>
      </c>
      <c r="AF156" s="513">
        <f>'[2]2.2_RebasedTargets_Monetised'!AP169</f>
        <v>0</v>
      </c>
      <c r="AG156" s="507"/>
      <c r="AH156" s="512">
        <f>'[2]2.2_RebasedTargets_Monetised'!AR169</f>
        <v>0</v>
      </c>
      <c r="AI156" s="512">
        <f>'[2]2.2_RebasedTargets_Monetised'!AS169</f>
        <v>0</v>
      </c>
      <c r="AJ156" s="512">
        <f>'[2]2.2_RebasedTargets_Monetised'!AT169</f>
        <v>0</v>
      </c>
      <c r="AK156" s="512">
        <f>'[2]2.2_RebasedTargets_Monetised'!AU169</f>
        <v>0</v>
      </c>
      <c r="AL156" s="512">
        <f>'[2]2.2_RebasedTargets_Monetised'!AV169</f>
        <v>0</v>
      </c>
      <c r="AM156" s="513">
        <f>'[2]2.2_RebasedTargets_Monetised'!AW169</f>
        <v>0</v>
      </c>
      <c r="AN156" s="507"/>
      <c r="AO156" s="512">
        <f>'[2]2.2_RebasedTargets_Monetised'!AY169</f>
        <v>0</v>
      </c>
      <c r="AP156" s="512">
        <f>'[2]2.2_RebasedTargets_Monetised'!AZ169</f>
        <v>0</v>
      </c>
      <c r="AQ156" s="512">
        <f>'[2]2.2_RebasedTargets_Monetised'!BA169</f>
        <v>0</v>
      </c>
      <c r="AR156" s="512">
        <f>'[2]2.2_RebasedTargets_Monetised'!BB169</f>
        <v>0</v>
      </c>
      <c r="AS156" s="512">
        <f>'[2]2.2_RebasedTargets_Monetised'!BC169</f>
        <v>0</v>
      </c>
      <c r="AT156" s="513">
        <f>'[2]2.2_RebasedTargets_Monetised'!BD169</f>
        <v>0</v>
      </c>
      <c r="AU156" s="507"/>
      <c r="AV156" s="512">
        <f>'[2]2.2_RebasedTargets_Monetised'!BF169</f>
        <v>0</v>
      </c>
      <c r="AW156" s="512">
        <f>'[2]2.2_RebasedTargets_Monetised'!BG169</f>
        <v>0</v>
      </c>
      <c r="AX156" s="512">
        <f>'[2]2.2_RebasedTargets_Monetised'!BH169</f>
        <v>0</v>
      </c>
      <c r="AY156" s="512">
        <f>'[2]2.2_RebasedTargets_Monetised'!BI169</f>
        <v>0</v>
      </c>
      <c r="AZ156" s="512">
        <f>'[2]2.2_RebasedTargets_Monetised'!BJ169</f>
        <v>0</v>
      </c>
      <c r="BA156" s="513">
        <f>'[2]2.2_RebasedTargets_Monetised'!BK169</f>
        <v>0</v>
      </c>
    </row>
    <row r="157" spans="1:53" ht="13.5" thickBot="1">
      <c r="A157" s="508"/>
      <c r="B157" s="514"/>
      <c r="C157" s="515"/>
      <c r="D157" s="516"/>
      <c r="E157" s="517" t="s">
        <v>55</v>
      </c>
      <c r="F157" s="518">
        <f>'[2]2.2_RebasedTargets_Monetised'!I170</f>
        <v>0</v>
      </c>
      <c r="G157" s="518">
        <f>'[2]2.2_RebasedTargets_Monetised'!J170</f>
        <v>0</v>
      </c>
      <c r="H157" s="518">
        <f>'[2]2.2_RebasedTargets_Monetised'!K170</f>
        <v>0</v>
      </c>
      <c r="I157" s="518">
        <f>'[2]2.2_RebasedTargets_Monetised'!L170</f>
        <v>0</v>
      </c>
      <c r="J157" s="518">
        <f>'[2]2.2_RebasedTargets_Monetised'!M170</f>
        <v>0</v>
      </c>
      <c r="K157" s="519">
        <f>'[2]2.2_RebasedTargets_Monetised'!N170</f>
        <v>0</v>
      </c>
      <c r="M157" s="518">
        <f>'[2]2.2_RebasedTargets_Monetised'!S170</f>
        <v>0</v>
      </c>
      <c r="N157" s="518">
        <f>'[2]2.2_RebasedTargets_Monetised'!T170</f>
        <v>0</v>
      </c>
      <c r="O157" s="518">
        <f>'[2]2.2_RebasedTargets_Monetised'!U170</f>
        <v>0</v>
      </c>
      <c r="P157" s="518">
        <f>'[2]2.2_RebasedTargets_Monetised'!V170</f>
        <v>0</v>
      </c>
      <c r="Q157" s="518">
        <f>'[2]2.2_RebasedTargets_Monetised'!W170</f>
        <v>0</v>
      </c>
      <c r="R157" s="519">
        <f>'[2]2.2_RebasedTargets_Monetised'!X170</f>
        <v>0</v>
      </c>
      <c r="T157" s="518">
        <f>'[2]2.2_RebasedTargets_Monetised'!AC170</f>
        <v>0</v>
      </c>
      <c r="U157" s="518">
        <f>'[2]2.2_RebasedTargets_Monetised'!AD170</f>
        <v>0</v>
      </c>
      <c r="V157" s="518">
        <f>'[2]2.2_RebasedTargets_Monetised'!AE170</f>
        <v>0</v>
      </c>
      <c r="W157" s="518">
        <f>'[2]2.2_RebasedTargets_Monetised'!AF170</f>
        <v>0</v>
      </c>
      <c r="X157" s="518">
        <f>'[2]2.2_RebasedTargets_Monetised'!AG170</f>
        <v>0</v>
      </c>
      <c r="Y157" s="519">
        <f>'[2]2.2_RebasedTargets_Monetised'!AH170</f>
        <v>0</v>
      </c>
      <c r="AA157" s="518">
        <f>'[2]2.2_RebasedTargets_Monetised'!AK170</f>
        <v>0</v>
      </c>
      <c r="AB157" s="518">
        <f>'[2]2.2_RebasedTargets_Monetised'!AL170</f>
        <v>0</v>
      </c>
      <c r="AC157" s="518">
        <f>'[2]2.2_RebasedTargets_Monetised'!AM170</f>
        <v>0</v>
      </c>
      <c r="AD157" s="518">
        <f>'[2]2.2_RebasedTargets_Monetised'!AN170</f>
        <v>0</v>
      </c>
      <c r="AE157" s="518">
        <f>'[2]2.2_RebasedTargets_Monetised'!AO170</f>
        <v>0</v>
      </c>
      <c r="AF157" s="519">
        <f>'[2]2.2_RebasedTargets_Monetised'!AP170</f>
        <v>0</v>
      </c>
      <c r="AG157" s="507"/>
      <c r="AH157" s="518">
        <f>'[2]2.2_RebasedTargets_Monetised'!AR170</f>
        <v>0</v>
      </c>
      <c r="AI157" s="518">
        <f>'[2]2.2_RebasedTargets_Monetised'!AS170</f>
        <v>0</v>
      </c>
      <c r="AJ157" s="518">
        <f>'[2]2.2_RebasedTargets_Monetised'!AT170</f>
        <v>0</v>
      </c>
      <c r="AK157" s="518">
        <f>'[2]2.2_RebasedTargets_Monetised'!AU170</f>
        <v>0</v>
      </c>
      <c r="AL157" s="518">
        <f>'[2]2.2_RebasedTargets_Monetised'!AV170</f>
        <v>0</v>
      </c>
      <c r="AM157" s="519">
        <f>'[2]2.2_RebasedTargets_Monetised'!AW170</f>
        <v>0</v>
      </c>
      <c r="AN157" s="507"/>
      <c r="AO157" s="518">
        <f>'[2]2.2_RebasedTargets_Monetised'!AY170</f>
        <v>0</v>
      </c>
      <c r="AP157" s="518">
        <f>'[2]2.2_RebasedTargets_Monetised'!AZ170</f>
        <v>0</v>
      </c>
      <c r="AQ157" s="518">
        <f>'[2]2.2_RebasedTargets_Monetised'!BA170</f>
        <v>0</v>
      </c>
      <c r="AR157" s="518">
        <f>'[2]2.2_RebasedTargets_Monetised'!BB170</f>
        <v>0</v>
      </c>
      <c r="AS157" s="518">
        <f>'[2]2.2_RebasedTargets_Monetised'!BC170</f>
        <v>0</v>
      </c>
      <c r="AT157" s="519">
        <f>'[2]2.2_RebasedTargets_Monetised'!BD170</f>
        <v>0</v>
      </c>
      <c r="AU157" s="507"/>
      <c r="AV157" s="518">
        <f>'[2]2.2_RebasedTargets_Monetised'!BF170</f>
        <v>0</v>
      </c>
      <c r="AW157" s="518">
        <f>'[2]2.2_RebasedTargets_Monetised'!BG170</f>
        <v>0</v>
      </c>
      <c r="AX157" s="518">
        <f>'[2]2.2_RebasedTargets_Monetised'!BH170</f>
        <v>0</v>
      </c>
      <c r="AY157" s="518">
        <f>'[2]2.2_RebasedTargets_Monetised'!BI170</f>
        <v>0</v>
      </c>
      <c r="AZ157" s="518">
        <f>'[2]2.2_RebasedTargets_Monetised'!BJ170</f>
        <v>0</v>
      </c>
      <c r="BA157" s="519">
        <f>'[2]2.2_RebasedTargets_Monetised'!BK170</f>
        <v>0</v>
      </c>
    </row>
    <row r="158" spans="1:53" ht="25.5">
      <c r="A158" s="520" t="s">
        <v>9</v>
      </c>
      <c r="B158" s="501">
        <v>39</v>
      </c>
      <c r="C158" s="502" t="s">
        <v>47</v>
      </c>
      <c r="D158" s="503" t="s">
        <v>57</v>
      </c>
      <c r="E158" s="521" t="s">
        <v>52</v>
      </c>
      <c r="F158" s="505">
        <f>'[2]2.2_RebasedTargets_Monetised'!I171</f>
        <v>0</v>
      </c>
      <c r="G158" s="505">
        <f>'[2]2.2_RebasedTargets_Monetised'!J171</f>
        <v>0</v>
      </c>
      <c r="H158" s="505">
        <f>'[2]2.2_RebasedTargets_Monetised'!K171</f>
        <v>0</v>
      </c>
      <c r="I158" s="505">
        <f>'[2]2.2_RebasedTargets_Monetised'!L171</f>
        <v>0</v>
      </c>
      <c r="J158" s="505">
        <f>'[2]2.2_RebasedTargets_Monetised'!M171</f>
        <v>0</v>
      </c>
      <c r="K158" s="506">
        <f>'[2]2.2_RebasedTargets_Monetised'!N171</f>
        <v>0</v>
      </c>
      <c r="M158" s="505">
        <f>'[2]2.2_RebasedTargets_Monetised'!S171</f>
        <v>0</v>
      </c>
      <c r="N158" s="505">
        <f>'[2]2.2_RebasedTargets_Monetised'!T171</f>
        <v>0</v>
      </c>
      <c r="O158" s="505">
        <f>'[2]2.2_RebasedTargets_Monetised'!U171</f>
        <v>0</v>
      </c>
      <c r="P158" s="505">
        <f>'[2]2.2_RebasedTargets_Monetised'!V171</f>
        <v>0</v>
      </c>
      <c r="Q158" s="505">
        <f>'[2]2.2_RebasedTargets_Monetised'!W171</f>
        <v>0</v>
      </c>
      <c r="R158" s="506">
        <f>'[2]2.2_RebasedTargets_Monetised'!X171</f>
        <v>0</v>
      </c>
      <c r="T158" s="505">
        <f>'[2]2.2_RebasedTargets_Monetised'!AC171</f>
        <v>0</v>
      </c>
      <c r="U158" s="505">
        <f>'[2]2.2_RebasedTargets_Monetised'!AD171</f>
        <v>0</v>
      </c>
      <c r="V158" s="505">
        <f>'[2]2.2_RebasedTargets_Monetised'!AE171</f>
        <v>0</v>
      </c>
      <c r="W158" s="505">
        <f>'[2]2.2_RebasedTargets_Monetised'!AF171</f>
        <v>0</v>
      </c>
      <c r="X158" s="505">
        <f>'[2]2.2_RebasedTargets_Monetised'!AG171</f>
        <v>0</v>
      </c>
      <c r="Y158" s="506">
        <f>'[2]2.2_RebasedTargets_Monetised'!AH171</f>
        <v>0</v>
      </c>
      <c r="AA158" s="505">
        <f>'[2]2.2_RebasedTargets_Monetised'!AK171</f>
        <v>0</v>
      </c>
      <c r="AB158" s="505">
        <f>'[2]2.2_RebasedTargets_Monetised'!AL171</f>
        <v>0</v>
      </c>
      <c r="AC158" s="505">
        <f>'[2]2.2_RebasedTargets_Monetised'!AM171</f>
        <v>0</v>
      </c>
      <c r="AD158" s="505">
        <f>'[2]2.2_RebasedTargets_Monetised'!AN171</f>
        <v>0</v>
      </c>
      <c r="AE158" s="505">
        <f>'[2]2.2_RebasedTargets_Monetised'!AO171</f>
        <v>0</v>
      </c>
      <c r="AF158" s="506">
        <f>'[2]2.2_RebasedTargets_Monetised'!AP171</f>
        <v>0</v>
      </c>
      <c r="AG158" s="507"/>
      <c r="AH158" s="505">
        <f>'[2]2.2_RebasedTargets_Monetised'!AR171</f>
        <v>0</v>
      </c>
      <c r="AI158" s="505">
        <f>'[2]2.2_RebasedTargets_Monetised'!AS171</f>
        <v>0</v>
      </c>
      <c r="AJ158" s="505">
        <f>'[2]2.2_RebasedTargets_Monetised'!AT171</f>
        <v>0</v>
      </c>
      <c r="AK158" s="505">
        <f>'[2]2.2_RebasedTargets_Monetised'!AU171</f>
        <v>0</v>
      </c>
      <c r="AL158" s="505">
        <f>'[2]2.2_RebasedTargets_Monetised'!AV171</f>
        <v>0</v>
      </c>
      <c r="AM158" s="506">
        <f>'[2]2.2_RebasedTargets_Monetised'!AW171</f>
        <v>0</v>
      </c>
      <c r="AN158" s="507"/>
      <c r="AO158" s="505">
        <f>'[2]2.2_RebasedTargets_Monetised'!AY171</f>
        <v>0</v>
      </c>
      <c r="AP158" s="505">
        <f>'[2]2.2_RebasedTargets_Monetised'!AZ171</f>
        <v>0</v>
      </c>
      <c r="AQ158" s="505">
        <f>'[2]2.2_RebasedTargets_Monetised'!BA171</f>
        <v>0</v>
      </c>
      <c r="AR158" s="505">
        <f>'[2]2.2_RebasedTargets_Monetised'!BB171</f>
        <v>0</v>
      </c>
      <c r="AS158" s="505">
        <f>'[2]2.2_RebasedTargets_Monetised'!BC171</f>
        <v>0</v>
      </c>
      <c r="AT158" s="506">
        <f>'[2]2.2_RebasedTargets_Monetised'!BD171</f>
        <v>0</v>
      </c>
      <c r="AU158" s="507"/>
      <c r="AV158" s="505">
        <f>'[2]2.2_RebasedTargets_Monetised'!BF171</f>
        <v>0</v>
      </c>
      <c r="AW158" s="505">
        <f>'[2]2.2_RebasedTargets_Monetised'!BG171</f>
        <v>0</v>
      </c>
      <c r="AX158" s="505">
        <f>'[2]2.2_RebasedTargets_Monetised'!BH171</f>
        <v>0</v>
      </c>
      <c r="AY158" s="505">
        <f>'[2]2.2_RebasedTargets_Monetised'!BI171</f>
        <v>0</v>
      </c>
      <c r="AZ158" s="505">
        <f>'[2]2.2_RebasedTargets_Monetised'!BJ171</f>
        <v>0</v>
      </c>
      <c r="BA158" s="506">
        <f>'[2]2.2_RebasedTargets_Monetised'!BK171</f>
        <v>0</v>
      </c>
    </row>
    <row r="159" spans="1:53" ht="13.15">
      <c r="A159" s="508"/>
      <c r="B159" s="509"/>
      <c r="C159" s="510"/>
      <c r="D159" s="511"/>
      <c r="E159" s="504" t="s">
        <v>53</v>
      </c>
      <c r="F159" s="512">
        <f>'[2]2.2_RebasedTargets_Monetised'!I172</f>
        <v>0</v>
      </c>
      <c r="G159" s="512">
        <f>'[2]2.2_RebasedTargets_Monetised'!J172</f>
        <v>0</v>
      </c>
      <c r="H159" s="512">
        <f>'[2]2.2_RebasedTargets_Monetised'!K172</f>
        <v>0</v>
      </c>
      <c r="I159" s="512">
        <f>'[2]2.2_RebasedTargets_Monetised'!L172</f>
        <v>0</v>
      </c>
      <c r="J159" s="512">
        <f>'[2]2.2_RebasedTargets_Monetised'!M172</f>
        <v>0</v>
      </c>
      <c r="K159" s="513">
        <f>'[2]2.2_RebasedTargets_Monetised'!N172</f>
        <v>0</v>
      </c>
      <c r="M159" s="512">
        <f>'[2]2.2_RebasedTargets_Monetised'!S172</f>
        <v>0</v>
      </c>
      <c r="N159" s="512">
        <f>'[2]2.2_RebasedTargets_Monetised'!T172</f>
        <v>0</v>
      </c>
      <c r="O159" s="512">
        <f>'[2]2.2_RebasedTargets_Monetised'!U172</f>
        <v>0</v>
      </c>
      <c r="P159" s="512">
        <f>'[2]2.2_RebasedTargets_Monetised'!V172</f>
        <v>0</v>
      </c>
      <c r="Q159" s="512">
        <f>'[2]2.2_RebasedTargets_Monetised'!W172</f>
        <v>0</v>
      </c>
      <c r="R159" s="513">
        <f>'[2]2.2_RebasedTargets_Monetised'!X172</f>
        <v>0</v>
      </c>
      <c r="T159" s="512">
        <f>'[2]2.2_RebasedTargets_Monetised'!AC172</f>
        <v>0</v>
      </c>
      <c r="U159" s="512">
        <f>'[2]2.2_RebasedTargets_Monetised'!AD172</f>
        <v>0</v>
      </c>
      <c r="V159" s="512">
        <f>'[2]2.2_RebasedTargets_Monetised'!AE172</f>
        <v>0</v>
      </c>
      <c r="W159" s="512">
        <f>'[2]2.2_RebasedTargets_Monetised'!AF172</f>
        <v>0</v>
      </c>
      <c r="X159" s="512">
        <f>'[2]2.2_RebasedTargets_Monetised'!AG172</f>
        <v>0</v>
      </c>
      <c r="Y159" s="513">
        <f>'[2]2.2_RebasedTargets_Monetised'!AH172</f>
        <v>0</v>
      </c>
      <c r="AA159" s="512">
        <f>'[2]2.2_RebasedTargets_Monetised'!AK172</f>
        <v>0</v>
      </c>
      <c r="AB159" s="512">
        <f>'[2]2.2_RebasedTargets_Monetised'!AL172</f>
        <v>0</v>
      </c>
      <c r="AC159" s="512">
        <f>'[2]2.2_RebasedTargets_Monetised'!AM172</f>
        <v>0</v>
      </c>
      <c r="AD159" s="512">
        <f>'[2]2.2_RebasedTargets_Monetised'!AN172</f>
        <v>0</v>
      </c>
      <c r="AE159" s="512">
        <f>'[2]2.2_RebasedTargets_Monetised'!AO172</f>
        <v>0</v>
      </c>
      <c r="AF159" s="513">
        <f>'[2]2.2_RebasedTargets_Monetised'!AP172</f>
        <v>0</v>
      </c>
      <c r="AG159" s="507"/>
      <c r="AH159" s="512">
        <f>'[2]2.2_RebasedTargets_Monetised'!AR172</f>
        <v>0</v>
      </c>
      <c r="AI159" s="512">
        <f>'[2]2.2_RebasedTargets_Monetised'!AS172</f>
        <v>0</v>
      </c>
      <c r="AJ159" s="512">
        <f>'[2]2.2_RebasedTargets_Monetised'!AT172</f>
        <v>0</v>
      </c>
      <c r="AK159" s="512">
        <f>'[2]2.2_RebasedTargets_Monetised'!AU172</f>
        <v>0</v>
      </c>
      <c r="AL159" s="512">
        <f>'[2]2.2_RebasedTargets_Monetised'!AV172</f>
        <v>0</v>
      </c>
      <c r="AM159" s="513">
        <f>'[2]2.2_RebasedTargets_Monetised'!AW172</f>
        <v>0</v>
      </c>
      <c r="AN159" s="507"/>
      <c r="AO159" s="512">
        <f>'[2]2.2_RebasedTargets_Monetised'!AY172</f>
        <v>0</v>
      </c>
      <c r="AP159" s="512">
        <f>'[2]2.2_RebasedTargets_Monetised'!AZ172</f>
        <v>0</v>
      </c>
      <c r="AQ159" s="512">
        <f>'[2]2.2_RebasedTargets_Monetised'!BA172</f>
        <v>0</v>
      </c>
      <c r="AR159" s="512">
        <f>'[2]2.2_RebasedTargets_Monetised'!BB172</f>
        <v>0</v>
      </c>
      <c r="AS159" s="512">
        <f>'[2]2.2_RebasedTargets_Monetised'!BC172</f>
        <v>0</v>
      </c>
      <c r="AT159" s="513">
        <f>'[2]2.2_RebasedTargets_Monetised'!BD172</f>
        <v>0</v>
      </c>
      <c r="AU159" s="507"/>
      <c r="AV159" s="512">
        <f>'[2]2.2_RebasedTargets_Monetised'!BF172</f>
        <v>0</v>
      </c>
      <c r="AW159" s="512">
        <f>'[2]2.2_RebasedTargets_Monetised'!BG172</f>
        <v>0</v>
      </c>
      <c r="AX159" s="512">
        <f>'[2]2.2_RebasedTargets_Monetised'!BH172</f>
        <v>0</v>
      </c>
      <c r="AY159" s="512">
        <f>'[2]2.2_RebasedTargets_Monetised'!BI172</f>
        <v>0</v>
      </c>
      <c r="AZ159" s="512">
        <f>'[2]2.2_RebasedTargets_Monetised'!BJ172</f>
        <v>0</v>
      </c>
      <c r="BA159" s="513">
        <f>'[2]2.2_RebasedTargets_Monetised'!BK172</f>
        <v>0</v>
      </c>
    </row>
    <row r="160" spans="1:53" ht="13.15">
      <c r="A160" s="508"/>
      <c r="B160" s="509"/>
      <c r="C160" s="510"/>
      <c r="D160" s="511"/>
      <c r="E160" s="504" t="s">
        <v>54</v>
      </c>
      <c r="F160" s="512">
        <f>'[2]2.2_RebasedTargets_Monetised'!I173</f>
        <v>0</v>
      </c>
      <c r="G160" s="512">
        <f>'[2]2.2_RebasedTargets_Monetised'!J173</f>
        <v>0</v>
      </c>
      <c r="H160" s="512">
        <f>'[2]2.2_RebasedTargets_Monetised'!K173</f>
        <v>0</v>
      </c>
      <c r="I160" s="512">
        <f>'[2]2.2_RebasedTargets_Monetised'!L173</f>
        <v>0</v>
      </c>
      <c r="J160" s="512">
        <f>'[2]2.2_RebasedTargets_Monetised'!M173</f>
        <v>0</v>
      </c>
      <c r="K160" s="513">
        <f>'[2]2.2_RebasedTargets_Monetised'!N173</f>
        <v>0</v>
      </c>
      <c r="M160" s="512">
        <f>'[2]2.2_RebasedTargets_Monetised'!S173</f>
        <v>0</v>
      </c>
      <c r="N160" s="512">
        <f>'[2]2.2_RebasedTargets_Monetised'!T173</f>
        <v>0</v>
      </c>
      <c r="O160" s="512">
        <f>'[2]2.2_RebasedTargets_Monetised'!U173</f>
        <v>0</v>
      </c>
      <c r="P160" s="512">
        <f>'[2]2.2_RebasedTargets_Monetised'!V173</f>
        <v>0</v>
      </c>
      <c r="Q160" s="512">
        <f>'[2]2.2_RebasedTargets_Monetised'!W173</f>
        <v>0</v>
      </c>
      <c r="R160" s="513">
        <f>'[2]2.2_RebasedTargets_Monetised'!X173</f>
        <v>0</v>
      </c>
      <c r="T160" s="512">
        <f>'[2]2.2_RebasedTargets_Monetised'!AC173</f>
        <v>0</v>
      </c>
      <c r="U160" s="512">
        <f>'[2]2.2_RebasedTargets_Monetised'!AD173</f>
        <v>0</v>
      </c>
      <c r="V160" s="512">
        <f>'[2]2.2_RebasedTargets_Monetised'!AE173</f>
        <v>0</v>
      </c>
      <c r="W160" s="512">
        <f>'[2]2.2_RebasedTargets_Monetised'!AF173</f>
        <v>0</v>
      </c>
      <c r="X160" s="512">
        <f>'[2]2.2_RebasedTargets_Monetised'!AG173</f>
        <v>0</v>
      </c>
      <c r="Y160" s="513">
        <f>'[2]2.2_RebasedTargets_Monetised'!AH173</f>
        <v>0</v>
      </c>
      <c r="AA160" s="512">
        <f>'[2]2.2_RebasedTargets_Monetised'!AK173</f>
        <v>0</v>
      </c>
      <c r="AB160" s="512">
        <f>'[2]2.2_RebasedTargets_Monetised'!AL173</f>
        <v>0</v>
      </c>
      <c r="AC160" s="512">
        <f>'[2]2.2_RebasedTargets_Monetised'!AM173</f>
        <v>0</v>
      </c>
      <c r="AD160" s="512">
        <f>'[2]2.2_RebasedTargets_Monetised'!AN173</f>
        <v>0</v>
      </c>
      <c r="AE160" s="512">
        <f>'[2]2.2_RebasedTargets_Monetised'!AO173</f>
        <v>0</v>
      </c>
      <c r="AF160" s="513">
        <f>'[2]2.2_RebasedTargets_Monetised'!AP173</f>
        <v>0</v>
      </c>
      <c r="AG160" s="507"/>
      <c r="AH160" s="512">
        <f>'[2]2.2_RebasedTargets_Monetised'!AR173</f>
        <v>0</v>
      </c>
      <c r="AI160" s="512">
        <f>'[2]2.2_RebasedTargets_Monetised'!AS173</f>
        <v>0</v>
      </c>
      <c r="AJ160" s="512">
        <f>'[2]2.2_RebasedTargets_Monetised'!AT173</f>
        <v>0</v>
      </c>
      <c r="AK160" s="512">
        <f>'[2]2.2_RebasedTargets_Monetised'!AU173</f>
        <v>0</v>
      </c>
      <c r="AL160" s="512">
        <f>'[2]2.2_RebasedTargets_Monetised'!AV173</f>
        <v>0</v>
      </c>
      <c r="AM160" s="513">
        <f>'[2]2.2_RebasedTargets_Monetised'!AW173</f>
        <v>0</v>
      </c>
      <c r="AN160" s="507"/>
      <c r="AO160" s="512">
        <f>'[2]2.2_RebasedTargets_Monetised'!AY173</f>
        <v>0</v>
      </c>
      <c r="AP160" s="512">
        <f>'[2]2.2_RebasedTargets_Monetised'!AZ173</f>
        <v>0</v>
      </c>
      <c r="AQ160" s="512">
        <f>'[2]2.2_RebasedTargets_Monetised'!BA173</f>
        <v>0</v>
      </c>
      <c r="AR160" s="512">
        <f>'[2]2.2_RebasedTargets_Monetised'!BB173</f>
        <v>0</v>
      </c>
      <c r="AS160" s="512">
        <f>'[2]2.2_RebasedTargets_Monetised'!BC173</f>
        <v>0</v>
      </c>
      <c r="AT160" s="513">
        <f>'[2]2.2_RebasedTargets_Monetised'!BD173</f>
        <v>0</v>
      </c>
      <c r="AU160" s="507"/>
      <c r="AV160" s="512">
        <f>'[2]2.2_RebasedTargets_Monetised'!BF173</f>
        <v>0</v>
      </c>
      <c r="AW160" s="512">
        <f>'[2]2.2_RebasedTargets_Monetised'!BG173</f>
        <v>0</v>
      </c>
      <c r="AX160" s="512">
        <f>'[2]2.2_RebasedTargets_Monetised'!BH173</f>
        <v>0</v>
      </c>
      <c r="AY160" s="512">
        <f>'[2]2.2_RebasedTargets_Monetised'!BI173</f>
        <v>0</v>
      </c>
      <c r="AZ160" s="512">
        <f>'[2]2.2_RebasedTargets_Monetised'!BJ173</f>
        <v>0</v>
      </c>
      <c r="BA160" s="513">
        <f>'[2]2.2_RebasedTargets_Monetised'!BK173</f>
        <v>0</v>
      </c>
    </row>
    <row r="161" spans="1:53" ht="13.5" thickBot="1">
      <c r="A161" s="508"/>
      <c r="B161" s="514"/>
      <c r="C161" s="515"/>
      <c r="D161" s="516"/>
      <c r="E161" s="517" t="s">
        <v>55</v>
      </c>
      <c r="F161" s="518">
        <f>'[2]2.2_RebasedTargets_Monetised'!I174</f>
        <v>0</v>
      </c>
      <c r="G161" s="518">
        <f>'[2]2.2_RebasedTargets_Monetised'!J174</f>
        <v>0</v>
      </c>
      <c r="H161" s="518">
        <f>'[2]2.2_RebasedTargets_Monetised'!K174</f>
        <v>0</v>
      </c>
      <c r="I161" s="518">
        <f>'[2]2.2_RebasedTargets_Monetised'!L174</f>
        <v>0</v>
      </c>
      <c r="J161" s="518">
        <f>'[2]2.2_RebasedTargets_Monetised'!M174</f>
        <v>0</v>
      </c>
      <c r="K161" s="519">
        <f>'[2]2.2_RebasedTargets_Monetised'!N174</f>
        <v>0</v>
      </c>
      <c r="M161" s="518">
        <f>'[2]2.2_RebasedTargets_Monetised'!S174</f>
        <v>0</v>
      </c>
      <c r="N161" s="518">
        <f>'[2]2.2_RebasedTargets_Monetised'!T174</f>
        <v>0</v>
      </c>
      <c r="O161" s="518">
        <f>'[2]2.2_RebasedTargets_Monetised'!U174</f>
        <v>0</v>
      </c>
      <c r="P161" s="518">
        <f>'[2]2.2_RebasedTargets_Monetised'!V174</f>
        <v>0</v>
      </c>
      <c r="Q161" s="518">
        <f>'[2]2.2_RebasedTargets_Monetised'!W174</f>
        <v>0</v>
      </c>
      <c r="R161" s="519">
        <f>'[2]2.2_RebasedTargets_Monetised'!X174</f>
        <v>0</v>
      </c>
      <c r="T161" s="518">
        <f>'[2]2.2_RebasedTargets_Monetised'!AC174</f>
        <v>0</v>
      </c>
      <c r="U161" s="518">
        <f>'[2]2.2_RebasedTargets_Monetised'!AD174</f>
        <v>0</v>
      </c>
      <c r="V161" s="518">
        <f>'[2]2.2_RebasedTargets_Monetised'!AE174</f>
        <v>0</v>
      </c>
      <c r="W161" s="518">
        <f>'[2]2.2_RebasedTargets_Monetised'!AF174</f>
        <v>0</v>
      </c>
      <c r="X161" s="518">
        <f>'[2]2.2_RebasedTargets_Monetised'!AG174</f>
        <v>0</v>
      </c>
      <c r="Y161" s="519">
        <f>'[2]2.2_RebasedTargets_Monetised'!AH174</f>
        <v>0</v>
      </c>
      <c r="AA161" s="518">
        <f>'[2]2.2_RebasedTargets_Monetised'!AK174</f>
        <v>0</v>
      </c>
      <c r="AB161" s="518">
        <f>'[2]2.2_RebasedTargets_Monetised'!AL174</f>
        <v>0</v>
      </c>
      <c r="AC161" s="518">
        <f>'[2]2.2_RebasedTargets_Monetised'!AM174</f>
        <v>0</v>
      </c>
      <c r="AD161" s="518">
        <f>'[2]2.2_RebasedTargets_Monetised'!AN174</f>
        <v>0</v>
      </c>
      <c r="AE161" s="518">
        <f>'[2]2.2_RebasedTargets_Monetised'!AO174</f>
        <v>0</v>
      </c>
      <c r="AF161" s="519">
        <f>'[2]2.2_RebasedTargets_Monetised'!AP174</f>
        <v>0</v>
      </c>
      <c r="AG161" s="507"/>
      <c r="AH161" s="518">
        <f>'[2]2.2_RebasedTargets_Monetised'!AR174</f>
        <v>0</v>
      </c>
      <c r="AI161" s="518">
        <f>'[2]2.2_RebasedTargets_Monetised'!AS174</f>
        <v>0</v>
      </c>
      <c r="AJ161" s="518">
        <f>'[2]2.2_RebasedTargets_Monetised'!AT174</f>
        <v>0</v>
      </c>
      <c r="AK161" s="518">
        <f>'[2]2.2_RebasedTargets_Monetised'!AU174</f>
        <v>0</v>
      </c>
      <c r="AL161" s="518">
        <f>'[2]2.2_RebasedTargets_Monetised'!AV174</f>
        <v>0</v>
      </c>
      <c r="AM161" s="519">
        <f>'[2]2.2_RebasedTargets_Monetised'!AW174</f>
        <v>0</v>
      </c>
      <c r="AN161" s="507"/>
      <c r="AO161" s="518">
        <f>'[2]2.2_RebasedTargets_Monetised'!AY174</f>
        <v>0</v>
      </c>
      <c r="AP161" s="518">
        <f>'[2]2.2_RebasedTargets_Monetised'!AZ174</f>
        <v>0</v>
      </c>
      <c r="AQ161" s="518">
        <f>'[2]2.2_RebasedTargets_Monetised'!BA174</f>
        <v>0</v>
      </c>
      <c r="AR161" s="518">
        <f>'[2]2.2_RebasedTargets_Monetised'!BB174</f>
        <v>0</v>
      </c>
      <c r="AS161" s="518">
        <f>'[2]2.2_RebasedTargets_Monetised'!BC174</f>
        <v>0</v>
      </c>
      <c r="AT161" s="519">
        <f>'[2]2.2_RebasedTargets_Monetised'!BD174</f>
        <v>0</v>
      </c>
      <c r="AU161" s="507"/>
      <c r="AV161" s="518">
        <f>'[2]2.2_RebasedTargets_Monetised'!BF174</f>
        <v>0</v>
      </c>
      <c r="AW161" s="518">
        <f>'[2]2.2_RebasedTargets_Monetised'!BG174</f>
        <v>0</v>
      </c>
      <c r="AX161" s="518">
        <f>'[2]2.2_RebasedTargets_Monetised'!BH174</f>
        <v>0</v>
      </c>
      <c r="AY161" s="518">
        <f>'[2]2.2_RebasedTargets_Monetised'!BI174</f>
        <v>0</v>
      </c>
      <c r="AZ161" s="518">
        <f>'[2]2.2_RebasedTargets_Monetised'!BJ174</f>
        <v>0</v>
      </c>
      <c r="BA161" s="519">
        <f>'[2]2.2_RebasedTargets_Monetised'!BK174</f>
        <v>0</v>
      </c>
    </row>
    <row r="162" spans="1:53" ht="25.5">
      <c r="A162" s="520" t="s">
        <v>9</v>
      </c>
      <c r="B162" s="501">
        <v>43</v>
      </c>
      <c r="C162" s="502" t="s">
        <v>48</v>
      </c>
      <c r="D162" s="503" t="s">
        <v>56</v>
      </c>
      <c r="E162" s="521" t="s">
        <v>52</v>
      </c>
      <c r="F162" s="505">
        <f>'[2]2.2_RebasedTargets_Monetised'!I175</f>
        <v>3195.3427976538296</v>
      </c>
      <c r="G162" s="505">
        <f>'[2]2.2_RebasedTargets_Monetised'!J175</f>
        <v>0</v>
      </c>
      <c r="H162" s="505">
        <f>'[2]2.2_RebasedTargets_Monetised'!K175</f>
        <v>0</v>
      </c>
      <c r="I162" s="505">
        <f>'[2]2.2_RebasedTargets_Monetised'!L175</f>
        <v>0</v>
      </c>
      <c r="J162" s="505">
        <f>'[2]2.2_RebasedTargets_Monetised'!M175</f>
        <v>0</v>
      </c>
      <c r="K162" s="506">
        <f>'[2]2.2_RebasedTargets_Monetised'!N175</f>
        <v>3195.3427976538296</v>
      </c>
      <c r="M162" s="505">
        <f>'[2]2.2_RebasedTargets_Monetised'!S175</f>
        <v>4595.2610917543288</v>
      </c>
      <c r="N162" s="505">
        <f>'[2]2.2_RebasedTargets_Monetised'!T175</f>
        <v>0</v>
      </c>
      <c r="O162" s="505">
        <f>'[2]2.2_RebasedTargets_Monetised'!U175</f>
        <v>0.42690207702500005</v>
      </c>
      <c r="P162" s="505">
        <f>'[2]2.2_RebasedTargets_Monetised'!V175</f>
        <v>0</v>
      </c>
      <c r="Q162" s="505">
        <f>'[2]2.2_RebasedTargets_Monetised'!W175</f>
        <v>0</v>
      </c>
      <c r="R162" s="506">
        <f>'[2]2.2_RebasedTargets_Monetised'!X175</f>
        <v>4594.8341896773036</v>
      </c>
      <c r="T162" s="505">
        <f>'[2]2.2_RebasedTargets_Monetised'!AC175</f>
        <v>45943.897126414362</v>
      </c>
      <c r="U162" s="505">
        <f>'[2]2.2_RebasedTargets_Monetised'!AD175</f>
        <v>0</v>
      </c>
      <c r="V162" s="505">
        <f>'[2]2.2_RebasedTargets_Monetised'!AE175</f>
        <v>0.42690207702500005</v>
      </c>
      <c r="W162" s="505">
        <f>'[2]2.2_RebasedTargets_Monetised'!AF175</f>
        <v>0</v>
      </c>
      <c r="X162" s="505">
        <f>'[2]2.2_RebasedTargets_Monetised'!AG175</f>
        <v>0</v>
      </c>
      <c r="Y162" s="506">
        <f>'[2]2.2_RebasedTargets_Monetised'!AH175</f>
        <v>45943.470224337339</v>
      </c>
      <c r="AA162" s="505">
        <f>'[2]2.2_RebasedTargets_Monetised'!AK175</f>
        <v>-41348.636034660034</v>
      </c>
      <c r="AB162" s="505">
        <f>'[2]2.2_RebasedTargets_Monetised'!AL175</f>
        <v>0</v>
      </c>
      <c r="AC162" s="505">
        <f>'[2]2.2_RebasedTargets_Monetised'!AM175</f>
        <v>0</v>
      </c>
      <c r="AD162" s="505">
        <f>'[2]2.2_RebasedTargets_Monetised'!AN175</f>
        <v>0</v>
      </c>
      <c r="AE162" s="505">
        <f>'[2]2.2_RebasedTargets_Monetised'!AO175</f>
        <v>0</v>
      </c>
      <c r="AF162" s="506">
        <f>'[2]2.2_RebasedTargets_Monetised'!AP175</f>
        <v>-41348.636034660034</v>
      </c>
      <c r="AG162" s="507"/>
      <c r="AH162" s="505">
        <f>'[2]2.2_RebasedTargets_Monetised'!AR175</f>
        <v>-22996.02991634452</v>
      </c>
      <c r="AI162" s="505">
        <f>'[2]2.2_RebasedTargets_Monetised'!AS175</f>
        <v>0</v>
      </c>
      <c r="AJ162" s="505">
        <f>'[2]2.2_RebasedTargets_Monetised'!AT175</f>
        <v>0</v>
      </c>
      <c r="AK162" s="505">
        <f>'[2]2.2_RebasedTargets_Monetised'!AU175</f>
        <v>0</v>
      </c>
      <c r="AL162" s="505">
        <f>'[2]2.2_RebasedTargets_Monetised'!AV175</f>
        <v>0</v>
      </c>
      <c r="AM162" s="506">
        <f>'[2]2.2_RebasedTargets_Monetised'!AW175</f>
        <v>-22996.02991634452</v>
      </c>
      <c r="AN162" s="507"/>
      <c r="AO162" s="505">
        <f>'[2]2.2_RebasedTargets_Monetised'!AY175</f>
        <v>0</v>
      </c>
      <c r="AP162" s="505">
        <f>'[2]2.2_RebasedTargets_Monetised'!AZ175</f>
        <v>0</v>
      </c>
      <c r="AQ162" s="505">
        <f>'[2]2.2_RebasedTargets_Monetised'!BA175</f>
        <v>0</v>
      </c>
      <c r="AR162" s="505">
        <f>'[2]2.2_RebasedTargets_Monetised'!BB175</f>
        <v>0</v>
      </c>
      <c r="AS162" s="505">
        <f>'[2]2.2_RebasedTargets_Monetised'!BC175</f>
        <v>0</v>
      </c>
      <c r="AT162" s="506">
        <f>'[2]2.2_RebasedTargets_Monetised'!BD175</f>
        <v>0</v>
      </c>
      <c r="AU162" s="507"/>
      <c r="AV162" s="505">
        <f>'[2]2.2_RebasedTargets_Monetised'!BF175</f>
        <v>-18352.606118315514</v>
      </c>
      <c r="AW162" s="505">
        <f>'[2]2.2_RebasedTargets_Monetised'!BG175</f>
        <v>0</v>
      </c>
      <c r="AX162" s="505">
        <f>'[2]2.2_RebasedTargets_Monetised'!BH175</f>
        <v>0</v>
      </c>
      <c r="AY162" s="505">
        <f>'[2]2.2_RebasedTargets_Monetised'!BI175</f>
        <v>0</v>
      </c>
      <c r="AZ162" s="505">
        <f>'[2]2.2_RebasedTargets_Monetised'!BJ175</f>
        <v>0</v>
      </c>
      <c r="BA162" s="506">
        <f>'[2]2.2_RebasedTargets_Monetised'!BK175</f>
        <v>-18352.606118315514</v>
      </c>
    </row>
    <row r="163" spans="1:53" ht="13.15">
      <c r="A163" s="508"/>
      <c r="B163" s="509"/>
      <c r="C163" s="510"/>
      <c r="D163" s="511"/>
      <c r="E163" s="504" t="s">
        <v>53</v>
      </c>
      <c r="F163" s="512">
        <f>'[2]2.2_RebasedTargets_Monetised'!I176</f>
        <v>0</v>
      </c>
      <c r="G163" s="512">
        <f>'[2]2.2_RebasedTargets_Monetised'!J176</f>
        <v>0</v>
      </c>
      <c r="H163" s="512">
        <f>'[2]2.2_RebasedTargets_Monetised'!K176</f>
        <v>0</v>
      </c>
      <c r="I163" s="512">
        <f>'[2]2.2_RebasedTargets_Monetised'!L176</f>
        <v>0</v>
      </c>
      <c r="J163" s="512">
        <f>'[2]2.2_RebasedTargets_Monetised'!M176</f>
        <v>0</v>
      </c>
      <c r="K163" s="513">
        <f>'[2]2.2_RebasedTargets_Monetised'!N176</f>
        <v>0</v>
      </c>
      <c r="M163" s="512">
        <f>'[2]2.2_RebasedTargets_Monetised'!S176</f>
        <v>0</v>
      </c>
      <c r="N163" s="512">
        <f>'[2]2.2_RebasedTargets_Monetised'!T176</f>
        <v>0</v>
      </c>
      <c r="O163" s="512">
        <f>'[2]2.2_RebasedTargets_Monetised'!U176</f>
        <v>0</v>
      </c>
      <c r="P163" s="512">
        <f>'[2]2.2_RebasedTargets_Monetised'!V176</f>
        <v>0</v>
      </c>
      <c r="Q163" s="512">
        <f>'[2]2.2_RebasedTargets_Monetised'!W176</f>
        <v>0</v>
      </c>
      <c r="R163" s="513">
        <f>'[2]2.2_RebasedTargets_Monetised'!X176</f>
        <v>0</v>
      </c>
      <c r="T163" s="512">
        <f>'[2]2.2_RebasedTargets_Monetised'!AC176</f>
        <v>0</v>
      </c>
      <c r="U163" s="512">
        <f>'[2]2.2_RebasedTargets_Monetised'!AD176</f>
        <v>0</v>
      </c>
      <c r="V163" s="512">
        <f>'[2]2.2_RebasedTargets_Monetised'!AE176</f>
        <v>0</v>
      </c>
      <c r="W163" s="512">
        <f>'[2]2.2_RebasedTargets_Monetised'!AF176</f>
        <v>0</v>
      </c>
      <c r="X163" s="512">
        <f>'[2]2.2_RebasedTargets_Monetised'!AG176</f>
        <v>0</v>
      </c>
      <c r="Y163" s="513">
        <f>'[2]2.2_RebasedTargets_Monetised'!AH176</f>
        <v>0</v>
      </c>
      <c r="AA163" s="512">
        <f>'[2]2.2_RebasedTargets_Monetised'!AK176</f>
        <v>0</v>
      </c>
      <c r="AB163" s="512">
        <f>'[2]2.2_RebasedTargets_Monetised'!AL176</f>
        <v>0</v>
      </c>
      <c r="AC163" s="512">
        <f>'[2]2.2_RebasedTargets_Monetised'!AM176</f>
        <v>0</v>
      </c>
      <c r="AD163" s="512">
        <f>'[2]2.2_RebasedTargets_Monetised'!AN176</f>
        <v>0</v>
      </c>
      <c r="AE163" s="512">
        <f>'[2]2.2_RebasedTargets_Monetised'!AO176</f>
        <v>0</v>
      </c>
      <c r="AF163" s="513">
        <f>'[2]2.2_RebasedTargets_Monetised'!AP176</f>
        <v>0</v>
      </c>
      <c r="AG163" s="507"/>
      <c r="AH163" s="512">
        <f>'[2]2.2_RebasedTargets_Monetised'!AR176</f>
        <v>0</v>
      </c>
      <c r="AI163" s="512">
        <f>'[2]2.2_RebasedTargets_Monetised'!AS176</f>
        <v>0</v>
      </c>
      <c r="AJ163" s="512">
        <f>'[2]2.2_RebasedTargets_Monetised'!AT176</f>
        <v>0</v>
      </c>
      <c r="AK163" s="512">
        <f>'[2]2.2_RebasedTargets_Monetised'!AU176</f>
        <v>0</v>
      </c>
      <c r="AL163" s="512">
        <f>'[2]2.2_RebasedTargets_Monetised'!AV176</f>
        <v>0</v>
      </c>
      <c r="AM163" s="513">
        <f>'[2]2.2_RebasedTargets_Monetised'!AW176</f>
        <v>0</v>
      </c>
      <c r="AN163" s="507"/>
      <c r="AO163" s="512">
        <f>'[2]2.2_RebasedTargets_Monetised'!AY176</f>
        <v>0</v>
      </c>
      <c r="AP163" s="512">
        <f>'[2]2.2_RebasedTargets_Monetised'!AZ176</f>
        <v>0</v>
      </c>
      <c r="AQ163" s="512">
        <f>'[2]2.2_RebasedTargets_Monetised'!BA176</f>
        <v>0</v>
      </c>
      <c r="AR163" s="512">
        <f>'[2]2.2_RebasedTargets_Monetised'!BB176</f>
        <v>0</v>
      </c>
      <c r="AS163" s="512">
        <f>'[2]2.2_RebasedTargets_Monetised'!BC176</f>
        <v>0</v>
      </c>
      <c r="AT163" s="513">
        <f>'[2]2.2_RebasedTargets_Monetised'!BD176</f>
        <v>0</v>
      </c>
      <c r="AU163" s="507"/>
      <c r="AV163" s="512">
        <f>'[2]2.2_RebasedTargets_Monetised'!BF176</f>
        <v>0</v>
      </c>
      <c r="AW163" s="512">
        <f>'[2]2.2_RebasedTargets_Monetised'!BG176</f>
        <v>0</v>
      </c>
      <c r="AX163" s="512">
        <f>'[2]2.2_RebasedTargets_Monetised'!BH176</f>
        <v>0</v>
      </c>
      <c r="AY163" s="512">
        <f>'[2]2.2_RebasedTargets_Monetised'!BI176</f>
        <v>0</v>
      </c>
      <c r="AZ163" s="512">
        <f>'[2]2.2_RebasedTargets_Monetised'!BJ176</f>
        <v>0</v>
      </c>
      <c r="BA163" s="513">
        <f>'[2]2.2_RebasedTargets_Monetised'!BK176</f>
        <v>0</v>
      </c>
    </row>
    <row r="164" spans="1:53" ht="13.15">
      <c r="A164" s="508"/>
      <c r="B164" s="509"/>
      <c r="C164" s="510"/>
      <c r="D164" s="511"/>
      <c r="E164" s="504" t="s">
        <v>54</v>
      </c>
      <c r="F164" s="512">
        <f>'[2]2.2_RebasedTargets_Monetised'!I177</f>
        <v>8.1047229845568836E-2</v>
      </c>
      <c r="G164" s="512">
        <f>'[2]2.2_RebasedTargets_Monetised'!J177</f>
        <v>0</v>
      </c>
      <c r="H164" s="512">
        <f>'[2]2.2_RebasedTargets_Monetised'!K177</f>
        <v>0</v>
      </c>
      <c r="I164" s="512">
        <f>'[2]2.2_RebasedTargets_Monetised'!L177</f>
        <v>0</v>
      </c>
      <c r="J164" s="512">
        <f>'[2]2.2_RebasedTargets_Monetised'!M177</f>
        <v>0</v>
      </c>
      <c r="K164" s="513">
        <f>'[2]2.2_RebasedTargets_Monetised'!N177</f>
        <v>8.1047229845568836E-2</v>
      </c>
      <c r="M164" s="512">
        <f>'[2]2.2_RebasedTargets_Monetised'!S177</f>
        <v>0</v>
      </c>
      <c r="N164" s="512">
        <f>'[2]2.2_RebasedTargets_Monetised'!T177</f>
        <v>0</v>
      </c>
      <c r="O164" s="512">
        <f>'[2]2.2_RebasedTargets_Monetised'!U177</f>
        <v>0</v>
      </c>
      <c r="P164" s="512">
        <f>'[2]2.2_RebasedTargets_Monetised'!V177</f>
        <v>0</v>
      </c>
      <c r="Q164" s="512">
        <f>'[2]2.2_RebasedTargets_Monetised'!W177</f>
        <v>0</v>
      </c>
      <c r="R164" s="513">
        <f>'[2]2.2_RebasedTargets_Monetised'!X177</f>
        <v>0</v>
      </c>
      <c r="T164" s="512">
        <f>'[2]2.2_RebasedTargets_Monetised'!AC177</f>
        <v>0</v>
      </c>
      <c r="U164" s="512">
        <f>'[2]2.2_RebasedTargets_Monetised'!AD177</f>
        <v>0</v>
      </c>
      <c r="V164" s="512">
        <f>'[2]2.2_RebasedTargets_Monetised'!AE177</f>
        <v>0</v>
      </c>
      <c r="W164" s="512">
        <f>'[2]2.2_RebasedTargets_Monetised'!AF177</f>
        <v>0</v>
      </c>
      <c r="X164" s="512">
        <f>'[2]2.2_RebasedTargets_Monetised'!AG177</f>
        <v>0</v>
      </c>
      <c r="Y164" s="513">
        <f>'[2]2.2_RebasedTargets_Monetised'!AH177</f>
        <v>0</v>
      </c>
      <c r="AA164" s="512">
        <f>'[2]2.2_RebasedTargets_Monetised'!AK177</f>
        <v>0</v>
      </c>
      <c r="AB164" s="512">
        <f>'[2]2.2_RebasedTargets_Monetised'!AL177</f>
        <v>0</v>
      </c>
      <c r="AC164" s="512">
        <f>'[2]2.2_RebasedTargets_Monetised'!AM177</f>
        <v>0</v>
      </c>
      <c r="AD164" s="512">
        <f>'[2]2.2_RebasedTargets_Monetised'!AN177</f>
        <v>0</v>
      </c>
      <c r="AE164" s="512">
        <f>'[2]2.2_RebasedTargets_Monetised'!AO177</f>
        <v>0</v>
      </c>
      <c r="AF164" s="513">
        <f>'[2]2.2_RebasedTargets_Monetised'!AP177</f>
        <v>0</v>
      </c>
      <c r="AG164" s="507"/>
      <c r="AH164" s="512">
        <f>'[2]2.2_RebasedTargets_Monetised'!AR177</f>
        <v>0</v>
      </c>
      <c r="AI164" s="512">
        <f>'[2]2.2_RebasedTargets_Monetised'!AS177</f>
        <v>0</v>
      </c>
      <c r="AJ164" s="512">
        <f>'[2]2.2_RebasedTargets_Monetised'!AT177</f>
        <v>0</v>
      </c>
      <c r="AK164" s="512">
        <f>'[2]2.2_RebasedTargets_Monetised'!AU177</f>
        <v>0</v>
      </c>
      <c r="AL164" s="512">
        <f>'[2]2.2_RebasedTargets_Monetised'!AV177</f>
        <v>0</v>
      </c>
      <c r="AM164" s="513">
        <f>'[2]2.2_RebasedTargets_Monetised'!AW177</f>
        <v>0</v>
      </c>
      <c r="AN164" s="507"/>
      <c r="AO164" s="512">
        <f>'[2]2.2_RebasedTargets_Monetised'!AY177</f>
        <v>0</v>
      </c>
      <c r="AP164" s="512">
        <f>'[2]2.2_RebasedTargets_Monetised'!AZ177</f>
        <v>0</v>
      </c>
      <c r="AQ164" s="512">
        <f>'[2]2.2_RebasedTargets_Monetised'!BA177</f>
        <v>0</v>
      </c>
      <c r="AR164" s="512">
        <f>'[2]2.2_RebasedTargets_Monetised'!BB177</f>
        <v>0</v>
      </c>
      <c r="AS164" s="512">
        <f>'[2]2.2_RebasedTargets_Monetised'!BC177</f>
        <v>0</v>
      </c>
      <c r="AT164" s="513">
        <f>'[2]2.2_RebasedTargets_Monetised'!BD177</f>
        <v>0</v>
      </c>
      <c r="AU164" s="507"/>
      <c r="AV164" s="512">
        <f>'[2]2.2_RebasedTargets_Monetised'!BF177</f>
        <v>0</v>
      </c>
      <c r="AW164" s="512">
        <f>'[2]2.2_RebasedTargets_Monetised'!BG177</f>
        <v>0</v>
      </c>
      <c r="AX164" s="512">
        <f>'[2]2.2_RebasedTargets_Monetised'!BH177</f>
        <v>0</v>
      </c>
      <c r="AY164" s="512">
        <f>'[2]2.2_RebasedTargets_Monetised'!BI177</f>
        <v>0</v>
      </c>
      <c r="AZ164" s="512">
        <f>'[2]2.2_RebasedTargets_Monetised'!BJ177</f>
        <v>0</v>
      </c>
      <c r="BA164" s="513">
        <f>'[2]2.2_RebasedTargets_Monetised'!BK177</f>
        <v>0</v>
      </c>
    </row>
    <row r="165" spans="1:53" ht="13.5" thickBot="1">
      <c r="A165" s="508"/>
      <c r="B165" s="514"/>
      <c r="C165" s="515"/>
      <c r="D165" s="516"/>
      <c r="E165" s="517" t="s">
        <v>55</v>
      </c>
      <c r="F165" s="518">
        <f>'[2]2.2_RebasedTargets_Monetised'!I178</f>
        <v>2.1323341173715175E-3</v>
      </c>
      <c r="G165" s="518">
        <f>'[2]2.2_RebasedTargets_Monetised'!J178</f>
        <v>4.5908887837179448E-4</v>
      </c>
      <c r="H165" s="518">
        <f>'[2]2.2_RebasedTargets_Monetised'!K178</f>
        <v>0</v>
      </c>
      <c r="I165" s="518">
        <f>'[2]2.2_RebasedTargets_Monetised'!L178</f>
        <v>0</v>
      </c>
      <c r="J165" s="518">
        <f>'[2]2.2_RebasedTargets_Monetised'!M178</f>
        <v>1.6732452389997229E-3</v>
      </c>
      <c r="K165" s="519">
        <f>'[2]2.2_RebasedTargets_Monetised'!N178</f>
        <v>0</v>
      </c>
      <c r="M165" s="518">
        <f>'[2]2.2_RebasedTargets_Monetised'!S178</f>
        <v>0.42767663359217262</v>
      </c>
      <c r="N165" s="518">
        <f>'[2]2.2_RebasedTargets_Monetised'!T178</f>
        <v>0.42767663359217262</v>
      </c>
      <c r="O165" s="518">
        <f>'[2]2.2_RebasedTargets_Monetised'!U178</f>
        <v>0</v>
      </c>
      <c r="P165" s="518">
        <f>'[2]2.2_RebasedTargets_Monetised'!V178</f>
        <v>0</v>
      </c>
      <c r="Q165" s="518">
        <f>'[2]2.2_RebasedTargets_Monetised'!W178</f>
        <v>0</v>
      </c>
      <c r="R165" s="519">
        <f>'[2]2.2_RebasedTargets_Monetised'!X178</f>
        <v>0</v>
      </c>
      <c r="T165" s="518">
        <f>'[2]2.2_RebasedTargets_Monetised'!AC178</f>
        <v>0.42767663359217262</v>
      </c>
      <c r="U165" s="518">
        <f>'[2]2.2_RebasedTargets_Monetised'!AD178</f>
        <v>0.42767663359217262</v>
      </c>
      <c r="V165" s="518">
        <f>'[2]2.2_RebasedTargets_Monetised'!AE178</f>
        <v>0</v>
      </c>
      <c r="W165" s="518">
        <f>'[2]2.2_RebasedTargets_Monetised'!AF178</f>
        <v>0</v>
      </c>
      <c r="X165" s="518">
        <f>'[2]2.2_RebasedTargets_Monetised'!AG178</f>
        <v>0</v>
      </c>
      <c r="Y165" s="519">
        <f>'[2]2.2_RebasedTargets_Monetised'!AH178</f>
        <v>0</v>
      </c>
      <c r="AA165" s="518">
        <f>'[2]2.2_RebasedTargets_Monetised'!AK178</f>
        <v>0</v>
      </c>
      <c r="AB165" s="518">
        <f>'[2]2.2_RebasedTargets_Monetised'!AL178</f>
        <v>0</v>
      </c>
      <c r="AC165" s="518">
        <f>'[2]2.2_RebasedTargets_Monetised'!AM178</f>
        <v>0</v>
      </c>
      <c r="AD165" s="518">
        <f>'[2]2.2_RebasedTargets_Monetised'!AN178</f>
        <v>0</v>
      </c>
      <c r="AE165" s="518">
        <f>'[2]2.2_RebasedTargets_Monetised'!AO178</f>
        <v>0</v>
      </c>
      <c r="AF165" s="519">
        <f>'[2]2.2_RebasedTargets_Monetised'!AP178</f>
        <v>0</v>
      </c>
      <c r="AG165" s="507"/>
      <c r="AH165" s="518">
        <f>'[2]2.2_RebasedTargets_Monetised'!AR178</f>
        <v>0</v>
      </c>
      <c r="AI165" s="518">
        <f>'[2]2.2_RebasedTargets_Monetised'!AS178</f>
        <v>0</v>
      </c>
      <c r="AJ165" s="518">
        <f>'[2]2.2_RebasedTargets_Monetised'!AT178</f>
        <v>0</v>
      </c>
      <c r="AK165" s="518">
        <f>'[2]2.2_RebasedTargets_Monetised'!AU178</f>
        <v>0</v>
      </c>
      <c r="AL165" s="518">
        <f>'[2]2.2_RebasedTargets_Monetised'!AV178</f>
        <v>0</v>
      </c>
      <c r="AM165" s="519">
        <f>'[2]2.2_RebasedTargets_Monetised'!AW178</f>
        <v>0</v>
      </c>
      <c r="AN165" s="507"/>
      <c r="AO165" s="518">
        <f>'[2]2.2_RebasedTargets_Monetised'!AY178</f>
        <v>0</v>
      </c>
      <c r="AP165" s="518">
        <f>'[2]2.2_RebasedTargets_Monetised'!AZ178</f>
        <v>0</v>
      </c>
      <c r="AQ165" s="518">
        <f>'[2]2.2_RebasedTargets_Monetised'!BA178</f>
        <v>0</v>
      </c>
      <c r="AR165" s="518">
        <f>'[2]2.2_RebasedTargets_Monetised'!BB178</f>
        <v>0</v>
      </c>
      <c r="AS165" s="518">
        <f>'[2]2.2_RebasedTargets_Monetised'!BC178</f>
        <v>0</v>
      </c>
      <c r="AT165" s="519">
        <f>'[2]2.2_RebasedTargets_Monetised'!BD178</f>
        <v>0</v>
      </c>
      <c r="AU165" s="507"/>
      <c r="AV165" s="518">
        <f>'[2]2.2_RebasedTargets_Monetised'!BF178</f>
        <v>0</v>
      </c>
      <c r="AW165" s="518">
        <f>'[2]2.2_RebasedTargets_Monetised'!BG178</f>
        <v>0</v>
      </c>
      <c r="AX165" s="518">
        <f>'[2]2.2_RebasedTargets_Monetised'!BH178</f>
        <v>0</v>
      </c>
      <c r="AY165" s="518">
        <f>'[2]2.2_RebasedTargets_Monetised'!BI178</f>
        <v>0</v>
      </c>
      <c r="AZ165" s="518">
        <f>'[2]2.2_RebasedTargets_Monetised'!BJ178</f>
        <v>0</v>
      </c>
      <c r="BA165" s="519">
        <f>'[2]2.2_RebasedTargets_Monetised'!BK178</f>
        <v>0</v>
      </c>
    </row>
    <row r="166" spans="1:53" ht="25.5">
      <c r="A166" s="520" t="s">
        <v>9</v>
      </c>
      <c r="B166" s="501">
        <v>21</v>
      </c>
      <c r="C166" s="502" t="s">
        <v>49</v>
      </c>
      <c r="D166" s="503" t="s">
        <v>60</v>
      </c>
      <c r="E166" s="521" t="s">
        <v>52</v>
      </c>
      <c r="F166" s="505">
        <f>'[2]2.2_RebasedTargets_Monetised'!I179</f>
        <v>20515.658831158566</v>
      </c>
      <c r="G166" s="505">
        <f>'[2]2.2_RebasedTargets_Monetised'!J179</f>
        <v>9270.136626068097</v>
      </c>
      <c r="H166" s="505">
        <f>'[2]2.2_RebasedTargets_Monetised'!K179</f>
        <v>685.68548943454698</v>
      </c>
      <c r="I166" s="505">
        <f>'[2]2.2_RebasedTargets_Monetised'!L179</f>
        <v>1936.903413937589</v>
      </c>
      <c r="J166" s="505">
        <f>'[2]2.2_RebasedTargets_Monetised'!M179</f>
        <v>1084.3897850472999</v>
      </c>
      <c r="K166" s="506">
        <f>'[2]2.2_RebasedTargets_Monetised'!N179</f>
        <v>7538.5435166710304</v>
      </c>
      <c r="M166" s="505">
        <f>'[2]2.2_RebasedTargets_Monetised'!S179</f>
        <v>3829.0722526298573</v>
      </c>
      <c r="N166" s="505">
        <f>'[2]2.2_RebasedTargets_Monetised'!T179</f>
        <v>3829.0722526298573</v>
      </c>
      <c r="O166" s="505">
        <f>'[2]2.2_RebasedTargets_Monetised'!U179</f>
        <v>0</v>
      </c>
      <c r="P166" s="505">
        <f>'[2]2.2_RebasedTargets_Monetised'!V179</f>
        <v>0</v>
      </c>
      <c r="Q166" s="505">
        <f>'[2]2.2_RebasedTargets_Monetised'!W179</f>
        <v>0</v>
      </c>
      <c r="R166" s="506">
        <f>'[2]2.2_RebasedTargets_Monetised'!X179</f>
        <v>0</v>
      </c>
      <c r="T166" s="505">
        <f>'[2]2.2_RebasedTargets_Monetised'!AC179</f>
        <v>39978.972849259953</v>
      </c>
      <c r="U166" s="505">
        <f>'[2]2.2_RebasedTargets_Monetised'!AD179</f>
        <v>4451.4339787819645</v>
      </c>
      <c r="V166" s="505">
        <f>'[2]2.2_RebasedTargets_Monetised'!AE179</f>
        <v>9843.4961337782297</v>
      </c>
      <c r="W166" s="505">
        <f>'[2]2.2_RebasedTargets_Monetised'!AF179</f>
        <v>0</v>
      </c>
      <c r="X166" s="505">
        <f>'[2]2.2_RebasedTargets_Monetised'!AG179</f>
        <v>0</v>
      </c>
      <c r="Y166" s="506">
        <f>'[2]2.2_RebasedTargets_Monetised'!AH179</f>
        <v>25684.042736699761</v>
      </c>
      <c r="AA166" s="505">
        <f>'[2]2.2_RebasedTargets_Monetised'!AK179</f>
        <v>-36149.900596630097</v>
      </c>
      <c r="AB166" s="505">
        <f>'[2]2.2_RebasedTargets_Monetised'!AL179</f>
        <v>-622.36172615210717</v>
      </c>
      <c r="AC166" s="505">
        <f>'[2]2.2_RebasedTargets_Monetised'!AM179</f>
        <v>-9843.4961337782297</v>
      </c>
      <c r="AD166" s="505">
        <f>'[2]2.2_RebasedTargets_Monetised'!AN179</f>
        <v>0</v>
      </c>
      <c r="AE166" s="505">
        <f>'[2]2.2_RebasedTargets_Monetised'!AO179</f>
        <v>0</v>
      </c>
      <c r="AF166" s="506">
        <f>'[2]2.2_RebasedTargets_Monetised'!AP179</f>
        <v>-25684.042736699761</v>
      </c>
      <c r="AG166" s="507"/>
      <c r="AH166" s="505">
        <f>'[2]2.2_RebasedTargets_Monetised'!AR179</f>
        <v>-33013.81757282847</v>
      </c>
      <c r="AI166" s="505">
        <f>'[2]2.2_RebasedTargets_Monetised'!AS179</f>
        <v>1985.3741812920857</v>
      </c>
      <c r="AJ166" s="505">
        <f>'[2]2.2_RebasedTargets_Monetised'!AT179</f>
        <v>-9315.149017420792</v>
      </c>
      <c r="AK166" s="505">
        <f>'[2]2.2_RebasedTargets_Monetised'!AU179</f>
        <v>0</v>
      </c>
      <c r="AL166" s="505">
        <f>'[2]2.2_RebasedTargets_Monetised'!AV179</f>
        <v>0</v>
      </c>
      <c r="AM166" s="506">
        <f>'[2]2.2_RebasedTargets_Monetised'!AW179</f>
        <v>-25684.042736699761</v>
      </c>
      <c r="AN166" s="507"/>
      <c r="AO166" s="505">
        <f>'[2]2.2_RebasedTargets_Monetised'!AY179</f>
        <v>0</v>
      </c>
      <c r="AP166" s="505">
        <f>'[2]2.2_RebasedTargets_Monetised'!AZ179</f>
        <v>0</v>
      </c>
      <c r="AQ166" s="505">
        <f>'[2]2.2_RebasedTargets_Monetised'!BA179</f>
        <v>0</v>
      </c>
      <c r="AR166" s="505">
        <f>'[2]2.2_RebasedTargets_Monetised'!BB179</f>
        <v>0</v>
      </c>
      <c r="AS166" s="505">
        <f>'[2]2.2_RebasedTargets_Monetised'!BC179</f>
        <v>0</v>
      </c>
      <c r="AT166" s="506">
        <f>'[2]2.2_RebasedTargets_Monetised'!BD179</f>
        <v>0</v>
      </c>
      <c r="AU166" s="507"/>
      <c r="AV166" s="505">
        <f>'[2]2.2_RebasedTargets_Monetised'!BF179</f>
        <v>-3136.083023801631</v>
      </c>
      <c r="AW166" s="505">
        <f>'[2]2.2_RebasedTargets_Monetised'!BG179</f>
        <v>-2607.7359074441929</v>
      </c>
      <c r="AX166" s="505">
        <f>'[2]2.2_RebasedTargets_Monetised'!BH179</f>
        <v>-528.34711635743804</v>
      </c>
      <c r="AY166" s="505">
        <f>'[2]2.2_RebasedTargets_Monetised'!BI179</f>
        <v>0</v>
      </c>
      <c r="AZ166" s="505">
        <f>'[2]2.2_RebasedTargets_Monetised'!BJ179</f>
        <v>0</v>
      </c>
      <c r="BA166" s="506">
        <f>'[2]2.2_RebasedTargets_Monetised'!BK179</f>
        <v>0</v>
      </c>
    </row>
    <row r="167" spans="1:53" ht="13.15">
      <c r="A167" s="508"/>
      <c r="B167" s="509"/>
      <c r="C167" s="510"/>
      <c r="D167" s="511"/>
      <c r="E167" s="504" t="s">
        <v>53</v>
      </c>
      <c r="F167" s="512">
        <f>'[2]2.2_RebasedTargets_Monetised'!I180</f>
        <v>162.37534063536299</v>
      </c>
      <c r="G167" s="512">
        <f>'[2]2.2_RebasedTargets_Monetised'!J180</f>
        <v>162.37534063536299</v>
      </c>
      <c r="H167" s="512">
        <f>'[2]2.2_RebasedTargets_Monetised'!K180</f>
        <v>0</v>
      </c>
      <c r="I167" s="512">
        <f>'[2]2.2_RebasedTargets_Monetised'!L180</f>
        <v>0</v>
      </c>
      <c r="J167" s="512">
        <f>'[2]2.2_RebasedTargets_Monetised'!M180</f>
        <v>0</v>
      </c>
      <c r="K167" s="513">
        <f>'[2]2.2_RebasedTargets_Monetised'!N180</f>
        <v>0</v>
      </c>
      <c r="M167" s="512">
        <f>'[2]2.2_RebasedTargets_Monetised'!S180</f>
        <v>397.51900143092473</v>
      </c>
      <c r="N167" s="512">
        <f>'[2]2.2_RebasedTargets_Monetised'!T180</f>
        <v>397.51900143092473</v>
      </c>
      <c r="O167" s="512">
        <f>'[2]2.2_RebasedTargets_Monetised'!U180</f>
        <v>0</v>
      </c>
      <c r="P167" s="512">
        <f>'[2]2.2_RebasedTargets_Monetised'!V180</f>
        <v>0</v>
      </c>
      <c r="Q167" s="512">
        <f>'[2]2.2_RebasedTargets_Monetised'!W180</f>
        <v>0</v>
      </c>
      <c r="R167" s="513">
        <f>'[2]2.2_RebasedTargets_Monetised'!X180</f>
        <v>0</v>
      </c>
      <c r="T167" s="512">
        <f>'[2]2.2_RebasedTargets_Monetised'!AC180</f>
        <v>1020.542902987646</v>
      </c>
      <c r="U167" s="512">
        <f>'[2]2.2_RebasedTargets_Monetised'!AD180</f>
        <v>357.71277880700802</v>
      </c>
      <c r="V167" s="512">
        <f>'[2]2.2_RebasedTargets_Monetised'!AE180</f>
        <v>0</v>
      </c>
      <c r="W167" s="512">
        <f>'[2]2.2_RebasedTargets_Monetised'!AF180</f>
        <v>662.83012418063799</v>
      </c>
      <c r="X167" s="512">
        <f>'[2]2.2_RebasedTargets_Monetised'!AG180</f>
        <v>0</v>
      </c>
      <c r="Y167" s="513">
        <f>'[2]2.2_RebasedTargets_Monetised'!AH180</f>
        <v>0</v>
      </c>
      <c r="AA167" s="512">
        <f>'[2]2.2_RebasedTargets_Monetised'!AK180</f>
        <v>-623.02390155672128</v>
      </c>
      <c r="AB167" s="512">
        <f>'[2]2.2_RebasedTargets_Monetised'!AL180</f>
        <v>39.80622262391671</v>
      </c>
      <c r="AC167" s="512">
        <f>'[2]2.2_RebasedTargets_Monetised'!AM180</f>
        <v>0</v>
      </c>
      <c r="AD167" s="512">
        <f>'[2]2.2_RebasedTargets_Monetised'!AN180</f>
        <v>-662.83012418063799</v>
      </c>
      <c r="AE167" s="512">
        <f>'[2]2.2_RebasedTargets_Monetised'!AO180</f>
        <v>0</v>
      </c>
      <c r="AF167" s="513">
        <f>'[2]2.2_RebasedTargets_Monetised'!AP180</f>
        <v>0</v>
      </c>
      <c r="AG167" s="507"/>
      <c r="AH167" s="512">
        <f>'[2]2.2_RebasedTargets_Monetised'!AR180</f>
        <v>-623.02390155672128</v>
      </c>
      <c r="AI167" s="512">
        <f>'[2]2.2_RebasedTargets_Monetised'!AS180</f>
        <v>39.80622262391671</v>
      </c>
      <c r="AJ167" s="512">
        <f>'[2]2.2_RebasedTargets_Monetised'!AT180</f>
        <v>0</v>
      </c>
      <c r="AK167" s="512">
        <f>'[2]2.2_RebasedTargets_Monetised'!AU180</f>
        <v>-662.83012418063799</v>
      </c>
      <c r="AL167" s="512">
        <f>'[2]2.2_RebasedTargets_Monetised'!AV180</f>
        <v>0</v>
      </c>
      <c r="AM167" s="513">
        <f>'[2]2.2_RebasedTargets_Monetised'!AW180</f>
        <v>0</v>
      </c>
      <c r="AN167" s="507"/>
      <c r="AO167" s="512">
        <f>'[2]2.2_RebasedTargets_Monetised'!AY180</f>
        <v>0</v>
      </c>
      <c r="AP167" s="512">
        <f>'[2]2.2_RebasedTargets_Monetised'!AZ180</f>
        <v>0</v>
      </c>
      <c r="AQ167" s="512">
        <f>'[2]2.2_RebasedTargets_Monetised'!BA180</f>
        <v>0</v>
      </c>
      <c r="AR167" s="512">
        <f>'[2]2.2_RebasedTargets_Monetised'!BB180</f>
        <v>0</v>
      </c>
      <c r="AS167" s="512">
        <f>'[2]2.2_RebasedTargets_Monetised'!BC180</f>
        <v>0</v>
      </c>
      <c r="AT167" s="513">
        <f>'[2]2.2_RebasedTargets_Monetised'!BD180</f>
        <v>0</v>
      </c>
      <c r="AU167" s="507"/>
      <c r="AV167" s="512">
        <f>'[2]2.2_RebasedTargets_Monetised'!BF180</f>
        <v>0</v>
      </c>
      <c r="AW167" s="512">
        <f>'[2]2.2_RebasedTargets_Monetised'!BG180</f>
        <v>0</v>
      </c>
      <c r="AX167" s="512">
        <f>'[2]2.2_RebasedTargets_Monetised'!BH180</f>
        <v>0</v>
      </c>
      <c r="AY167" s="512">
        <f>'[2]2.2_RebasedTargets_Monetised'!BI180</f>
        <v>0</v>
      </c>
      <c r="AZ167" s="512">
        <f>'[2]2.2_RebasedTargets_Monetised'!BJ180</f>
        <v>0</v>
      </c>
      <c r="BA167" s="513">
        <f>'[2]2.2_RebasedTargets_Monetised'!BK180</f>
        <v>0</v>
      </c>
    </row>
    <row r="168" spans="1:53" ht="13.15">
      <c r="A168" s="508"/>
      <c r="B168" s="509"/>
      <c r="C168" s="510"/>
      <c r="D168" s="511"/>
      <c r="E168" s="504" t="s">
        <v>54</v>
      </c>
      <c r="F168" s="512">
        <f>'[2]2.2_RebasedTargets_Monetised'!I181</f>
        <v>102.735499455347</v>
      </c>
      <c r="G168" s="512">
        <f>'[2]2.2_RebasedTargets_Monetised'!J181</f>
        <v>102.735499455347</v>
      </c>
      <c r="H168" s="512">
        <f>'[2]2.2_RebasedTargets_Monetised'!K181</f>
        <v>0</v>
      </c>
      <c r="I168" s="512">
        <f>'[2]2.2_RebasedTargets_Monetised'!L181</f>
        <v>0</v>
      </c>
      <c r="J168" s="512">
        <f>'[2]2.2_RebasedTargets_Monetised'!M181</f>
        <v>0</v>
      </c>
      <c r="K168" s="513">
        <f>'[2]2.2_RebasedTargets_Monetised'!N181</f>
        <v>0</v>
      </c>
      <c r="M168" s="512">
        <f>'[2]2.2_RebasedTargets_Monetised'!S181</f>
        <v>0</v>
      </c>
      <c r="N168" s="512">
        <f>'[2]2.2_RebasedTargets_Monetised'!T181</f>
        <v>0</v>
      </c>
      <c r="O168" s="512">
        <f>'[2]2.2_RebasedTargets_Monetised'!U181</f>
        <v>0</v>
      </c>
      <c r="P168" s="512">
        <f>'[2]2.2_RebasedTargets_Monetised'!V181</f>
        <v>0</v>
      </c>
      <c r="Q168" s="512">
        <f>'[2]2.2_RebasedTargets_Monetised'!W181</f>
        <v>0</v>
      </c>
      <c r="R168" s="513">
        <f>'[2]2.2_RebasedTargets_Monetised'!X181</f>
        <v>0</v>
      </c>
      <c r="T168" s="512">
        <f>'[2]2.2_RebasedTargets_Monetised'!AC181</f>
        <v>0</v>
      </c>
      <c r="U168" s="512">
        <f>'[2]2.2_RebasedTargets_Monetised'!AD181</f>
        <v>0</v>
      </c>
      <c r="V168" s="512">
        <f>'[2]2.2_RebasedTargets_Monetised'!AE181</f>
        <v>0</v>
      </c>
      <c r="W168" s="512">
        <f>'[2]2.2_RebasedTargets_Monetised'!AF181</f>
        <v>0</v>
      </c>
      <c r="X168" s="512">
        <f>'[2]2.2_RebasedTargets_Monetised'!AG181</f>
        <v>0</v>
      </c>
      <c r="Y168" s="513">
        <f>'[2]2.2_RebasedTargets_Monetised'!AH181</f>
        <v>0</v>
      </c>
      <c r="AA168" s="512">
        <f>'[2]2.2_RebasedTargets_Monetised'!AK181</f>
        <v>0</v>
      </c>
      <c r="AB168" s="512">
        <f>'[2]2.2_RebasedTargets_Monetised'!AL181</f>
        <v>0</v>
      </c>
      <c r="AC168" s="512">
        <f>'[2]2.2_RebasedTargets_Monetised'!AM181</f>
        <v>0</v>
      </c>
      <c r="AD168" s="512">
        <f>'[2]2.2_RebasedTargets_Monetised'!AN181</f>
        <v>0</v>
      </c>
      <c r="AE168" s="512">
        <f>'[2]2.2_RebasedTargets_Monetised'!AO181</f>
        <v>0</v>
      </c>
      <c r="AF168" s="513">
        <f>'[2]2.2_RebasedTargets_Monetised'!AP181</f>
        <v>0</v>
      </c>
      <c r="AG168" s="507"/>
      <c r="AH168" s="512">
        <f>'[2]2.2_RebasedTargets_Monetised'!AR181</f>
        <v>0</v>
      </c>
      <c r="AI168" s="512">
        <f>'[2]2.2_RebasedTargets_Monetised'!AS181</f>
        <v>0</v>
      </c>
      <c r="AJ168" s="512">
        <f>'[2]2.2_RebasedTargets_Monetised'!AT181</f>
        <v>0</v>
      </c>
      <c r="AK168" s="512">
        <f>'[2]2.2_RebasedTargets_Monetised'!AU181</f>
        <v>0</v>
      </c>
      <c r="AL168" s="512">
        <f>'[2]2.2_RebasedTargets_Monetised'!AV181</f>
        <v>0</v>
      </c>
      <c r="AM168" s="513">
        <f>'[2]2.2_RebasedTargets_Monetised'!AW181</f>
        <v>0</v>
      </c>
      <c r="AN168" s="507"/>
      <c r="AO168" s="512">
        <f>'[2]2.2_RebasedTargets_Monetised'!AY181</f>
        <v>0</v>
      </c>
      <c r="AP168" s="512">
        <f>'[2]2.2_RebasedTargets_Monetised'!AZ181</f>
        <v>0</v>
      </c>
      <c r="AQ168" s="512">
        <f>'[2]2.2_RebasedTargets_Monetised'!BA181</f>
        <v>0</v>
      </c>
      <c r="AR168" s="512">
        <f>'[2]2.2_RebasedTargets_Monetised'!BB181</f>
        <v>0</v>
      </c>
      <c r="AS168" s="512">
        <f>'[2]2.2_RebasedTargets_Monetised'!BC181</f>
        <v>0</v>
      </c>
      <c r="AT168" s="513">
        <f>'[2]2.2_RebasedTargets_Monetised'!BD181</f>
        <v>0</v>
      </c>
      <c r="AU168" s="507"/>
      <c r="AV168" s="512">
        <f>'[2]2.2_RebasedTargets_Monetised'!BF181</f>
        <v>0</v>
      </c>
      <c r="AW168" s="512">
        <f>'[2]2.2_RebasedTargets_Monetised'!BG181</f>
        <v>0</v>
      </c>
      <c r="AX168" s="512">
        <f>'[2]2.2_RebasedTargets_Monetised'!BH181</f>
        <v>0</v>
      </c>
      <c r="AY168" s="512">
        <f>'[2]2.2_RebasedTargets_Monetised'!BI181</f>
        <v>0</v>
      </c>
      <c r="AZ168" s="512">
        <f>'[2]2.2_RebasedTargets_Monetised'!BJ181</f>
        <v>0</v>
      </c>
      <c r="BA168" s="513">
        <f>'[2]2.2_RebasedTargets_Monetised'!BK181</f>
        <v>0</v>
      </c>
    </row>
    <row r="169" spans="1:53" ht="13.5" thickBot="1">
      <c r="A169" s="508"/>
      <c r="B169" s="514"/>
      <c r="C169" s="515"/>
      <c r="D169" s="516"/>
      <c r="E169" s="517" t="s">
        <v>55</v>
      </c>
      <c r="F169" s="518">
        <f>'[2]2.2_RebasedTargets_Monetised'!I182</f>
        <v>3302.010492133873</v>
      </c>
      <c r="G169" s="518">
        <f>'[2]2.2_RebasedTargets_Monetised'!J182</f>
        <v>97.31264684467601</v>
      </c>
      <c r="H169" s="518">
        <f>'[2]2.2_RebasedTargets_Monetised'!K182</f>
        <v>177.45463963365799</v>
      </c>
      <c r="I169" s="518">
        <f>'[2]2.2_RebasedTargets_Monetised'!L182</f>
        <v>0</v>
      </c>
      <c r="J169" s="518">
        <f>'[2]2.2_RebasedTargets_Monetised'!M182</f>
        <v>0</v>
      </c>
      <c r="K169" s="519">
        <f>'[2]2.2_RebasedTargets_Monetised'!N182</f>
        <v>3027.243205655539</v>
      </c>
      <c r="M169" s="518">
        <f>'[2]2.2_RebasedTargets_Monetised'!S182</f>
        <v>593.39177327332015</v>
      </c>
      <c r="N169" s="518">
        <f>'[2]2.2_RebasedTargets_Monetised'!T182</f>
        <v>593.39177327332015</v>
      </c>
      <c r="O169" s="518">
        <f>'[2]2.2_RebasedTargets_Monetised'!U182</f>
        <v>0</v>
      </c>
      <c r="P169" s="518">
        <f>'[2]2.2_RebasedTargets_Monetised'!V182</f>
        <v>0</v>
      </c>
      <c r="Q169" s="518">
        <f>'[2]2.2_RebasedTargets_Monetised'!W182</f>
        <v>0</v>
      </c>
      <c r="R169" s="519">
        <f>'[2]2.2_RebasedTargets_Monetised'!X182</f>
        <v>0</v>
      </c>
      <c r="T169" s="518">
        <f>'[2]2.2_RebasedTargets_Monetised'!AC182</f>
        <v>9816.1389779510373</v>
      </c>
      <c r="U169" s="518">
        <f>'[2]2.2_RebasedTargets_Monetised'!AD182</f>
        <v>118.74377649466429</v>
      </c>
      <c r="V169" s="518">
        <f>'[2]2.2_RebasedTargets_Monetised'!AE182</f>
        <v>33.856994161158802</v>
      </c>
      <c r="W169" s="518">
        <f>'[2]2.2_RebasedTargets_Monetised'!AF182</f>
        <v>207.86806269018399</v>
      </c>
      <c r="X169" s="518">
        <f>'[2]2.2_RebasedTargets_Monetised'!AG182</f>
        <v>0</v>
      </c>
      <c r="Y169" s="519">
        <f>'[2]2.2_RebasedTargets_Monetised'!AH182</f>
        <v>9455.6701446050301</v>
      </c>
      <c r="AA169" s="518">
        <f>'[2]2.2_RebasedTargets_Monetised'!AK182</f>
        <v>-9222.7472046777166</v>
      </c>
      <c r="AB169" s="518">
        <f>'[2]2.2_RebasedTargets_Monetised'!AL182</f>
        <v>474.64799677865585</v>
      </c>
      <c r="AC169" s="518">
        <f>'[2]2.2_RebasedTargets_Monetised'!AM182</f>
        <v>-33.856994161158802</v>
      </c>
      <c r="AD169" s="518">
        <f>'[2]2.2_RebasedTargets_Monetised'!AN182</f>
        <v>-207.86806269018399</v>
      </c>
      <c r="AE169" s="518">
        <f>'[2]2.2_RebasedTargets_Monetised'!AO182</f>
        <v>0</v>
      </c>
      <c r="AF169" s="519">
        <f>'[2]2.2_RebasedTargets_Monetised'!AP182</f>
        <v>-9455.6701446050301</v>
      </c>
      <c r="AG169" s="507"/>
      <c r="AH169" s="518">
        <f>'[2]2.2_RebasedTargets_Monetised'!AR182</f>
        <v>-8981.0221478263738</v>
      </c>
      <c r="AI169" s="518">
        <f>'[2]2.2_RebasedTargets_Monetised'!AS182</f>
        <v>474.64799677865585</v>
      </c>
      <c r="AJ169" s="518">
        <f>'[2]2.2_RebasedTargets_Monetised'!AT182</f>
        <v>0</v>
      </c>
      <c r="AK169" s="518">
        <f>'[2]2.2_RebasedTargets_Monetised'!AU182</f>
        <v>0</v>
      </c>
      <c r="AL169" s="518">
        <f>'[2]2.2_RebasedTargets_Monetised'!AV182</f>
        <v>0</v>
      </c>
      <c r="AM169" s="519">
        <f>'[2]2.2_RebasedTargets_Monetised'!AW182</f>
        <v>-9455.6701446050301</v>
      </c>
      <c r="AN169" s="507"/>
      <c r="AO169" s="518">
        <f>'[2]2.2_RebasedTargets_Monetised'!AY182</f>
        <v>0</v>
      </c>
      <c r="AP169" s="518">
        <f>'[2]2.2_RebasedTargets_Monetised'!AZ182</f>
        <v>0</v>
      </c>
      <c r="AQ169" s="518">
        <f>'[2]2.2_RebasedTargets_Monetised'!BA182</f>
        <v>0</v>
      </c>
      <c r="AR169" s="518">
        <f>'[2]2.2_RebasedTargets_Monetised'!BB182</f>
        <v>0</v>
      </c>
      <c r="AS169" s="518">
        <f>'[2]2.2_RebasedTargets_Monetised'!BC182</f>
        <v>0</v>
      </c>
      <c r="AT169" s="519">
        <f>'[2]2.2_RebasedTargets_Monetised'!BD182</f>
        <v>0</v>
      </c>
      <c r="AU169" s="507"/>
      <c r="AV169" s="518">
        <f>'[2]2.2_RebasedTargets_Monetised'!BF182</f>
        <v>-241.7250568513428</v>
      </c>
      <c r="AW169" s="518">
        <f>'[2]2.2_RebasedTargets_Monetised'!BG182</f>
        <v>0</v>
      </c>
      <c r="AX169" s="518">
        <f>'[2]2.2_RebasedTargets_Monetised'!BH182</f>
        <v>-33.856994161158802</v>
      </c>
      <c r="AY169" s="518">
        <f>'[2]2.2_RebasedTargets_Monetised'!BI182</f>
        <v>-207.86806269018399</v>
      </c>
      <c r="AZ169" s="518">
        <f>'[2]2.2_RebasedTargets_Monetised'!BJ182</f>
        <v>0</v>
      </c>
      <c r="BA169" s="519">
        <f>'[2]2.2_RebasedTargets_Monetised'!BK182</f>
        <v>0</v>
      </c>
    </row>
    <row r="170" spans="1:53" ht="25.5">
      <c r="A170" s="520" t="s">
        <v>9</v>
      </c>
      <c r="B170" s="501">
        <v>31</v>
      </c>
      <c r="C170" s="502" t="s">
        <v>50</v>
      </c>
      <c r="D170" s="503" t="s">
        <v>58</v>
      </c>
      <c r="E170" s="521" t="s">
        <v>52</v>
      </c>
      <c r="F170" s="505">
        <f>'[2]2.2_RebasedTargets_Monetised'!I183</f>
        <v>154.02948589726279</v>
      </c>
      <c r="G170" s="505">
        <f>'[2]2.2_RebasedTargets_Monetised'!J183</f>
        <v>0</v>
      </c>
      <c r="H170" s="505">
        <f>'[2]2.2_RebasedTargets_Monetised'!K183</f>
        <v>0</v>
      </c>
      <c r="I170" s="505">
        <f>'[2]2.2_RebasedTargets_Monetised'!L183</f>
        <v>29.621054980242899</v>
      </c>
      <c r="J170" s="505">
        <f>'[2]2.2_RebasedTargets_Monetised'!M183</f>
        <v>0</v>
      </c>
      <c r="K170" s="506">
        <f>'[2]2.2_RebasedTargets_Monetised'!N183</f>
        <v>124.4084309170199</v>
      </c>
      <c r="M170" s="505">
        <f>'[2]2.2_RebasedTargets_Monetised'!S183</f>
        <v>72.911229253179741</v>
      </c>
      <c r="N170" s="505">
        <f>'[2]2.2_RebasedTargets_Monetised'!T183</f>
        <v>17.190532690824135</v>
      </c>
      <c r="O170" s="505">
        <f>'[2]2.2_RebasedTargets_Monetised'!U183</f>
        <v>2.3710784012811059</v>
      </c>
      <c r="P170" s="505">
        <f>'[2]2.2_RebasedTargets_Monetised'!V183</f>
        <v>29.638678077491498</v>
      </c>
      <c r="Q170" s="505">
        <f>'[2]2.2_RebasedTargets_Monetised'!W183</f>
        <v>0</v>
      </c>
      <c r="R170" s="506">
        <f>'[2]2.2_RebasedTargets_Monetised'!X183</f>
        <v>23.710940083583001</v>
      </c>
      <c r="T170" s="505">
        <f>'[2]2.2_RebasedTargets_Monetised'!AC183</f>
        <v>249.02370873602737</v>
      </c>
      <c r="U170" s="505">
        <f>'[2]2.2_RebasedTargets_Monetised'!AD183</f>
        <v>0</v>
      </c>
      <c r="V170" s="505">
        <f>'[2]2.2_RebasedTargets_Monetised'!AE183</f>
        <v>0</v>
      </c>
      <c r="W170" s="505">
        <f>'[2]2.2_RebasedTargets_Monetised'!AF183</f>
        <v>29.638678077491498</v>
      </c>
      <c r="X170" s="505">
        <f>'[2]2.2_RebasedTargets_Monetised'!AG183</f>
        <v>0</v>
      </c>
      <c r="Y170" s="506">
        <f>'[2]2.2_RebasedTargets_Monetised'!AH183</f>
        <v>219.38503065853587</v>
      </c>
      <c r="AA170" s="505">
        <f>'[2]2.2_RebasedTargets_Monetised'!AK183</f>
        <v>-176.11247948284762</v>
      </c>
      <c r="AB170" s="505">
        <f>'[2]2.2_RebasedTargets_Monetised'!AL183</f>
        <v>17.190532690824135</v>
      </c>
      <c r="AC170" s="505">
        <f>'[2]2.2_RebasedTargets_Monetised'!AM183</f>
        <v>2.3710784012811059</v>
      </c>
      <c r="AD170" s="505">
        <f>'[2]2.2_RebasedTargets_Monetised'!AN183</f>
        <v>0</v>
      </c>
      <c r="AE170" s="505">
        <f>'[2]2.2_RebasedTargets_Monetised'!AO183</f>
        <v>0</v>
      </c>
      <c r="AF170" s="506">
        <f>'[2]2.2_RebasedTargets_Monetised'!AP183</f>
        <v>-195.67409057495286</v>
      </c>
      <c r="AG170" s="507"/>
      <c r="AH170" s="505">
        <f>'[2]2.2_RebasedTargets_Monetised'!AR183</f>
        <v>-176.11247948284762</v>
      </c>
      <c r="AI170" s="505">
        <f>'[2]2.2_RebasedTargets_Monetised'!AS183</f>
        <v>17.190532690824135</v>
      </c>
      <c r="AJ170" s="505">
        <f>'[2]2.2_RebasedTargets_Monetised'!AT183</f>
        <v>2.3710784012811059</v>
      </c>
      <c r="AK170" s="505">
        <f>'[2]2.2_RebasedTargets_Monetised'!AU183</f>
        <v>0</v>
      </c>
      <c r="AL170" s="505">
        <f>'[2]2.2_RebasedTargets_Monetised'!AV183</f>
        <v>0</v>
      </c>
      <c r="AM170" s="506">
        <f>'[2]2.2_RebasedTargets_Monetised'!AW183</f>
        <v>-195.67409057495286</v>
      </c>
      <c r="AN170" s="507"/>
      <c r="AO170" s="505">
        <f>'[2]2.2_RebasedTargets_Monetised'!AY183</f>
        <v>0</v>
      </c>
      <c r="AP170" s="505">
        <f>'[2]2.2_RebasedTargets_Monetised'!AZ183</f>
        <v>0</v>
      </c>
      <c r="AQ170" s="505">
        <f>'[2]2.2_RebasedTargets_Monetised'!BA183</f>
        <v>0</v>
      </c>
      <c r="AR170" s="505">
        <f>'[2]2.2_RebasedTargets_Monetised'!BB183</f>
        <v>0</v>
      </c>
      <c r="AS170" s="505">
        <f>'[2]2.2_RebasedTargets_Monetised'!BC183</f>
        <v>0</v>
      </c>
      <c r="AT170" s="506">
        <f>'[2]2.2_RebasedTargets_Monetised'!BD183</f>
        <v>0</v>
      </c>
      <c r="AU170" s="507"/>
      <c r="AV170" s="505">
        <f>'[2]2.2_RebasedTargets_Monetised'!BF183</f>
        <v>0</v>
      </c>
      <c r="AW170" s="505">
        <f>'[2]2.2_RebasedTargets_Monetised'!BG183</f>
        <v>0</v>
      </c>
      <c r="AX170" s="505">
        <f>'[2]2.2_RebasedTargets_Monetised'!BH183</f>
        <v>0</v>
      </c>
      <c r="AY170" s="505">
        <f>'[2]2.2_RebasedTargets_Monetised'!BI183</f>
        <v>0</v>
      </c>
      <c r="AZ170" s="505">
        <f>'[2]2.2_RebasedTargets_Monetised'!BJ183</f>
        <v>0</v>
      </c>
      <c r="BA170" s="506">
        <f>'[2]2.2_RebasedTargets_Monetised'!BK183</f>
        <v>0</v>
      </c>
    </row>
    <row r="171" spans="1:53" ht="13.15">
      <c r="A171" s="508"/>
      <c r="B171" s="509"/>
      <c r="C171" s="510"/>
      <c r="D171" s="511"/>
      <c r="E171" s="504" t="s">
        <v>53</v>
      </c>
      <c r="F171" s="512">
        <f>'[2]2.2_RebasedTargets_Monetised'!I184</f>
        <v>0</v>
      </c>
      <c r="G171" s="512">
        <f>'[2]2.2_RebasedTargets_Monetised'!J184</f>
        <v>0</v>
      </c>
      <c r="H171" s="512">
        <f>'[2]2.2_RebasedTargets_Monetised'!K184</f>
        <v>0</v>
      </c>
      <c r="I171" s="512">
        <f>'[2]2.2_RebasedTargets_Monetised'!L184</f>
        <v>0</v>
      </c>
      <c r="J171" s="512">
        <f>'[2]2.2_RebasedTargets_Monetised'!M184</f>
        <v>0</v>
      </c>
      <c r="K171" s="513">
        <f>'[2]2.2_RebasedTargets_Monetised'!N184</f>
        <v>0</v>
      </c>
      <c r="M171" s="512">
        <f>'[2]2.2_RebasedTargets_Monetised'!S184</f>
        <v>0</v>
      </c>
      <c r="N171" s="512">
        <f>'[2]2.2_RebasedTargets_Monetised'!T184</f>
        <v>0</v>
      </c>
      <c r="O171" s="512">
        <f>'[2]2.2_RebasedTargets_Monetised'!U184</f>
        <v>0</v>
      </c>
      <c r="P171" s="512">
        <f>'[2]2.2_RebasedTargets_Monetised'!V184</f>
        <v>0</v>
      </c>
      <c r="Q171" s="512">
        <f>'[2]2.2_RebasedTargets_Monetised'!W184</f>
        <v>0</v>
      </c>
      <c r="R171" s="513">
        <f>'[2]2.2_RebasedTargets_Monetised'!X184</f>
        <v>0</v>
      </c>
      <c r="T171" s="512">
        <f>'[2]2.2_RebasedTargets_Monetised'!AC184</f>
        <v>0</v>
      </c>
      <c r="U171" s="512">
        <f>'[2]2.2_RebasedTargets_Monetised'!AD184</f>
        <v>0</v>
      </c>
      <c r="V171" s="512">
        <f>'[2]2.2_RebasedTargets_Monetised'!AE184</f>
        <v>0</v>
      </c>
      <c r="W171" s="512">
        <f>'[2]2.2_RebasedTargets_Monetised'!AF184</f>
        <v>0</v>
      </c>
      <c r="X171" s="512">
        <f>'[2]2.2_RebasedTargets_Monetised'!AG184</f>
        <v>0</v>
      </c>
      <c r="Y171" s="513">
        <f>'[2]2.2_RebasedTargets_Monetised'!AH184</f>
        <v>0</v>
      </c>
      <c r="AA171" s="512">
        <f>'[2]2.2_RebasedTargets_Monetised'!AK184</f>
        <v>0</v>
      </c>
      <c r="AB171" s="512">
        <f>'[2]2.2_RebasedTargets_Monetised'!AL184</f>
        <v>0</v>
      </c>
      <c r="AC171" s="512">
        <f>'[2]2.2_RebasedTargets_Monetised'!AM184</f>
        <v>0</v>
      </c>
      <c r="AD171" s="512">
        <f>'[2]2.2_RebasedTargets_Monetised'!AN184</f>
        <v>0</v>
      </c>
      <c r="AE171" s="512">
        <f>'[2]2.2_RebasedTargets_Monetised'!AO184</f>
        <v>0</v>
      </c>
      <c r="AF171" s="513">
        <f>'[2]2.2_RebasedTargets_Monetised'!AP184</f>
        <v>0</v>
      </c>
      <c r="AG171" s="507"/>
      <c r="AH171" s="512">
        <f>'[2]2.2_RebasedTargets_Monetised'!AR184</f>
        <v>0</v>
      </c>
      <c r="AI171" s="512">
        <f>'[2]2.2_RebasedTargets_Monetised'!AS184</f>
        <v>0</v>
      </c>
      <c r="AJ171" s="512">
        <f>'[2]2.2_RebasedTargets_Monetised'!AT184</f>
        <v>0</v>
      </c>
      <c r="AK171" s="512">
        <f>'[2]2.2_RebasedTargets_Monetised'!AU184</f>
        <v>0</v>
      </c>
      <c r="AL171" s="512">
        <f>'[2]2.2_RebasedTargets_Monetised'!AV184</f>
        <v>0</v>
      </c>
      <c r="AM171" s="513">
        <f>'[2]2.2_RebasedTargets_Monetised'!AW184</f>
        <v>0</v>
      </c>
      <c r="AN171" s="507"/>
      <c r="AO171" s="512">
        <f>'[2]2.2_RebasedTargets_Monetised'!AY184</f>
        <v>0</v>
      </c>
      <c r="AP171" s="512">
        <f>'[2]2.2_RebasedTargets_Monetised'!AZ184</f>
        <v>0</v>
      </c>
      <c r="AQ171" s="512">
        <f>'[2]2.2_RebasedTargets_Monetised'!BA184</f>
        <v>0</v>
      </c>
      <c r="AR171" s="512">
        <f>'[2]2.2_RebasedTargets_Monetised'!BB184</f>
        <v>0</v>
      </c>
      <c r="AS171" s="512">
        <f>'[2]2.2_RebasedTargets_Monetised'!BC184</f>
        <v>0</v>
      </c>
      <c r="AT171" s="513">
        <f>'[2]2.2_RebasedTargets_Monetised'!BD184</f>
        <v>0</v>
      </c>
      <c r="AU171" s="507"/>
      <c r="AV171" s="512">
        <f>'[2]2.2_RebasedTargets_Monetised'!BF184</f>
        <v>0</v>
      </c>
      <c r="AW171" s="512">
        <f>'[2]2.2_RebasedTargets_Monetised'!BG184</f>
        <v>0</v>
      </c>
      <c r="AX171" s="512">
        <f>'[2]2.2_RebasedTargets_Monetised'!BH184</f>
        <v>0</v>
      </c>
      <c r="AY171" s="512">
        <f>'[2]2.2_RebasedTargets_Monetised'!BI184</f>
        <v>0</v>
      </c>
      <c r="AZ171" s="512">
        <f>'[2]2.2_RebasedTargets_Monetised'!BJ184</f>
        <v>0</v>
      </c>
      <c r="BA171" s="513">
        <f>'[2]2.2_RebasedTargets_Monetised'!BK184</f>
        <v>0</v>
      </c>
    </row>
    <row r="172" spans="1:53" ht="13.15">
      <c r="A172" s="508"/>
      <c r="B172" s="509"/>
      <c r="C172" s="510"/>
      <c r="D172" s="511"/>
      <c r="E172" s="504" t="s">
        <v>54</v>
      </c>
      <c r="F172" s="512">
        <f>'[2]2.2_RebasedTargets_Monetised'!I185</f>
        <v>0</v>
      </c>
      <c r="G172" s="512">
        <f>'[2]2.2_RebasedTargets_Monetised'!J185</f>
        <v>0</v>
      </c>
      <c r="H172" s="512">
        <f>'[2]2.2_RebasedTargets_Monetised'!K185</f>
        <v>0</v>
      </c>
      <c r="I172" s="512">
        <f>'[2]2.2_RebasedTargets_Monetised'!L185</f>
        <v>0</v>
      </c>
      <c r="J172" s="512">
        <f>'[2]2.2_RebasedTargets_Monetised'!M185</f>
        <v>0</v>
      </c>
      <c r="K172" s="513">
        <f>'[2]2.2_RebasedTargets_Monetised'!N185</f>
        <v>0</v>
      </c>
      <c r="M172" s="512">
        <f>'[2]2.2_RebasedTargets_Monetised'!S185</f>
        <v>0</v>
      </c>
      <c r="N172" s="512">
        <f>'[2]2.2_RebasedTargets_Monetised'!T185</f>
        <v>0</v>
      </c>
      <c r="O172" s="512">
        <f>'[2]2.2_RebasedTargets_Monetised'!U185</f>
        <v>0</v>
      </c>
      <c r="P172" s="512">
        <f>'[2]2.2_RebasedTargets_Monetised'!V185</f>
        <v>0</v>
      </c>
      <c r="Q172" s="512">
        <f>'[2]2.2_RebasedTargets_Monetised'!W185</f>
        <v>0</v>
      </c>
      <c r="R172" s="513">
        <f>'[2]2.2_RebasedTargets_Monetised'!X185</f>
        <v>0</v>
      </c>
      <c r="T172" s="512">
        <f>'[2]2.2_RebasedTargets_Monetised'!AC185</f>
        <v>0</v>
      </c>
      <c r="U172" s="512">
        <f>'[2]2.2_RebasedTargets_Monetised'!AD185</f>
        <v>0</v>
      </c>
      <c r="V172" s="512">
        <f>'[2]2.2_RebasedTargets_Monetised'!AE185</f>
        <v>0</v>
      </c>
      <c r="W172" s="512">
        <f>'[2]2.2_RebasedTargets_Monetised'!AF185</f>
        <v>0</v>
      </c>
      <c r="X172" s="512">
        <f>'[2]2.2_RebasedTargets_Monetised'!AG185</f>
        <v>0</v>
      </c>
      <c r="Y172" s="513">
        <f>'[2]2.2_RebasedTargets_Monetised'!AH185</f>
        <v>0</v>
      </c>
      <c r="AA172" s="512">
        <f>'[2]2.2_RebasedTargets_Monetised'!AK185</f>
        <v>0</v>
      </c>
      <c r="AB172" s="512">
        <f>'[2]2.2_RebasedTargets_Monetised'!AL185</f>
        <v>0</v>
      </c>
      <c r="AC172" s="512">
        <f>'[2]2.2_RebasedTargets_Monetised'!AM185</f>
        <v>0</v>
      </c>
      <c r="AD172" s="512">
        <f>'[2]2.2_RebasedTargets_Monetised'!AN185</f>
        <v>0</v>
      </c>
      <c r="AE172" s="512">
        <f>'[2]2.2_RebasedTargets_Monetised'!AO185</f>
        <v>0</v>
      </c>
      <c r="AF172" s="513">
        <f>'[2]2.2_RebasedTargets_Monetised'!AP185</f>
        <v>0</v>
      </c>
      <c r="AG172" s="507"/>
      <c r="AH172" s="512">
        <f>'[2]2.2_RebasedTargets_Monetised'!AR185</f>
        <v>0</v>
      </c>
      <c r="AI172" s="512">
        <f>'[2]2.2_RebasedTargets_Monetised'!AS185</f>
        <v>0</v>
      </c>
      <c r="AJ172" s="512">
        <f>'[2]2.2_RebasedTargets_Monetised'!AT185</f>
        <v>0</v>
      </c>
      <c r="AK172" s="512">
        <f>'[2]2.2_RebasedTargets_Monetised'!AU185</f>
        <v>0</v>
      </c>
      <c r="AL172" s="512">
        <f>'[2]2.2_RebasedTargets_Monetised'!AV185</f>
        <v>0</v>
      </c>
      <c r="AM172" s="513">
        <f>'[2]2.2_RebasedTargets_Monetised'!AW185</f>
        <v>0</v>
      </c>
      <c r="AN172" s="507"/>
      <c r="AO172" s="512">
        <f>'[2]2.2_RebasedTargets_Monetised'!AY185</f>
        <v>0</v>
      </c>
      <c r="AP172" s="512">
        <f>'[2]2.2_RebasedTargets_Monetised'!AZ185</f>
        <v>0</v>
      </c>
      <c r="AQ172" s="512">
        <f>'[2]2.2_RebasedTargets_Monetised'!BA185</f>
        <v>0</v>
      </c>
      <c r="AR172" s="512">
        <f>'[2]2.2_RebasedTargets_Monetised'!BB185</f>
        <v>0</v>
      </c>
      <c r="AS172" s="512">
        <f>'[2]2.2_RebasedTargets_Monetised'!BC185</f>
        <v>0</v>
      </c>
      <c r="AT172" s="513">
        <f>'[2]2.2_RebasedTargets_Monetised'!BD185</f>
        <v>0</v>
      </c>
      <c r="AU172" s="507"/>
      <c r="AV172" s="512">
        <f>'[2]2.2_RebasedTargets_Monetised'!BF185</f>
        <v>0</v>
      </c>
      <c r="AW172" s="512">
        <f>'[2]2.2_RebasedTargets_Monetised'!BG185</f>
        <v>0</v>
      </c>
      <c r="AX172" s="512">
        <f>'[2]2.2_RebasedTargets_Monetised'!BH185</f>
        <v>0</v>
      </c>
      <c r="AY172" s="512">
        <f>'[2]2.2_RebasedTargets_Monetised'!BI185</f>
        <v>0</v>
      </c>
      <c r="AZ172" s="512">
        <f>'[2]2.2_RebasedTargets_Monetised'!BJ185</f>
        <v>0</v>
      </c>
      <c r="BA172" s="513">
        <f>'[2]2.2_RebasedTargets_Monetised'!BK185</f>
        <v>0</v>
      </c>
    </row>
    <row r="173" spans="1:53" ht="13.5" thickBot="1">
      <c r="A173" s="508"/>
      <c r="B173" s="514"/>
      <c r="C173" s="515"/>
      <c r="D173" s="516"/>
      <c r="E173" s="517" t="s">
        <v>55</v>
      </c>
      <c r="F173" s="518">
        <f>'[2]2.2_RebasedTargets_Monetised'!I186</f>
        <v>94.787375936776897</v>
      </c>
      <c r="G173" s="518">
        <f>'[2]2.2_RebasedTargets_Monetised'!J186</f>
        <v>0</v>
      </c>
      <c r="H173" s="518">
        <f>'[2]2.2_RebasedTargets_Monetised'!K186</f>
        <v>0</v>
      </c>
      <c r="I173" s="518">
        <f>'[2]2.2_RebasedTargets_Monetised'!L186</f>
        <v>0</v>
      </c>
      <c r="J173" s="518">
        <f>'[2]2.2_RebasedTargets_Monetised'!M186</f>
        <v>0</v>
      </c>
      <c r="K173" s="519">
        <f>'[2]2.2_RebasedTargets_Monetised'!N186</f>
        <v>94.787375936776897</v>
      </c>
      <c r="M173" s="518">
        <f>'[2]2.2_RebasedTargets_Monetised'!S186</f>
        <v>0</v>
      </c>
      <c r="N173" s="518">
        <f>'[2]2.2_RebasedTargets_Monetised'!T186</f>
        <v>0</v>
      </c>
      <c r="O173" s="518">
        <f>'[2]2.2_RebasedTargets_Monetised'!U186</f>
        <v>0</v>
      </c>
      <c r="P173" s="518">
        <f>'[2]2.2_RebasedTargets_Monetised'!V186</f>
        <v>0</v>
      </c>
      <c r="Q173" s="518">
        <f>'[2]2.2_RebasedTargets_Monetised'!W186</f>
        <v>0</v>
      </c>
      <c r="R173" s="519">
        <f>'[2]2.2_RebasedTargets_Monetised'!X186</f>
        <v>0</v>
      </c>
      <c r="T173" s="518">
        <f>'[2]2.2_RebasedTargets_Monetised'!AC186</f>
        <v>0</v>
      </c>
      <c r="U173" s="518">
        <f>'[2]2.2_RebasedTargets_Monetised'!AD186</f>
        <v>0</v>
      </c>
      <c r="V173" s="518">
        <f>'[2]2.2_RebasedTargets_Monetised'!AE186</f>
        <v>0</v>
      </c>
      <c r="W173" s="518">
        <f>'[2]2.2_RebasedTargets_Monetised'!AF186</f>
        <v>0</v>
      </c>
      <c r="X173" s="518">
        <f>'[2]2.2_RebasedTargets_Monetised'!AG186</f>
        <v>0</v>
      </c>
      <c r="Y173" s="519">
        <f>'[2]2.2_RebasedTargets_Monetised'!AH186</f>
        <v>0</v>
      </c>
      <c r="AA173" s="518">
        <f>'[2]2.2_RebasedTargets_Monetised'!AK186</f>
        <v>0</v>
      </c>
      <c r="AB173" s="518">
        <f>'[2]2.2_RebasedTargets_Monetised'!AL186</f>
        <v>0</v>
      </c>
      <c r="AC173" s="518">
        <f>'[2]2.2_RebasedTargets_Monetised'!AM186</f>
        <v>0</v>
      </c>
      <c r="AD173" s="518">
        <f>'[2]2.2_RebasedTargets_Monetised'!AN186</f>
        <v>0</v>
      </c>
      <c r="AE173" s="518">
        <f>'[2]2.2_RebasedTargets_Monetised'!AO186</f>
        <v>0</v>
      </c>
      <c r="AF173" s="519">
        <f>'[2]2.2_RebasedTargets_Monetised'!AP186</f>
        <v>0</v>
      </c>
      <c r="AG173" s="507"/>
      <c r="AH173" s="518">
        <f>'[2]2.2_RebasedTargets_Monetised'!AR186</f>
        <v>0</v>
      </c>
      <c r="AI173" s="518">
        <f>'[2]2.2_RebasedTargets_Monetised'!AS186</f>
        <v>0</v>
      </c>
      <c r="AJ173" s="518">
        <f>'[2]2.2_RebasedTargets_Monetised'!AT186</f>
        <v>0</v>
      </c>
      <c r="AK173" s="518">
        <f>'[2]2.2_RebasedTargets_Monetised'!AU186</f>
        <v>0</v>
      </c>
      <c r="AL173" s="518">
        <f>'[2]2.2_RebasedTargets_Monetised'!AV186</f>
        <v>0</v>
      </c>
      <c r="AM173" s="519">
        <f>'[2]2.2_RebasedTargets_Monetised'!AW186</f>
        <v>0</v>
      </c>
      <c r="AN173" s="507"/>
      <c r="AO173" s="518">
        <f>'[2]2.2_RebasedTargets_Monetised'!AY186</f>
        <v>0</v>
      </c>
      <c r="AP173" s="518">
        <f>'[2]2.2_RebasedTargets_Monetised'!AZ186</f>
        <v>0</v>
      </c>
      <c r="AQ173" s="518">
        <f>'[2]2.2_RebasedTargets_Monetised'!BA186</f>
        <v>0</v>
      </c>
      <c r="AR173" s="518">
        <f>'[2]2.2_RebasedTargets_Monetised'!BB186</f>
        <v>0</v>
      </c>
      <c r="AS173" s="518">
        <f>'[2]2.2_RebasedTargets_Monetised'!BC186</f>
        <v>0</v>
      </c>
      <c r="AT173" s="519">
        <f>'[2]2.2_RebasedTargets_Monetised'!BD186</f>
        <v>0</v>
      </c>
      <c r="AU173" s="507"/>
      <c r="AV173" s="518">
        <f>'[2]2.2_RebasedTargets_Monetised'!BF186</f>
        <v>0</v>
      </c>
      <c r="AW173" s="518">
        <f>'[2]2.2_RebasedTargets_Monetised'!BG186</f>
        <v>0</v>
      </c>
      <c r="AX173" s="518">
        <f>'[2]2.2_RebasedTargets_Monetised'!BH186</f>
        <v>0</v>
      </c>
      <c r="AY173" s="518">
        <f>'[2]2.2_RebasedTargets_Monetised'!BI186</f>
        <v>0</v>
      </c>
      <c r="AZ173" s="518">
        <f>'[2]2.2_RebasedTargets_Monetised'!BJ186</f>
        <v>0</v>
      </c>
      <c r="BA173" s="519">
        <f>'[2]2.2_RebasedTargets_Monetised'!BK186</f>
        <v>0</v>
      </c>
    </row>
    <row r="174" spans="1:53" ht="25.5">
      <c r="A174" s="520" t="s">
        <v>9</v>
      </c>
      <c r="B174" s="501">
        <v>41</v>
      </c>
      <c r="C174" s="502" t="s">
        <v>51</v>
      </c>
      <c r="D174" s="503" t="s">
        <v>57</v>
      </c>
      <c r="E174" s="521" t="s">
        <v>52</v>
      </c>
      <c r="F174" s="505">
        <f>'[2]2.2_RebasedTargets_Monetised'!I187</f>
        <v>237.208313958323</v>
      </c>
      <c r="G174" s="505">
        <f>'[2]2.2_RebasedTargets_Monetised'!J187</f>
        <v>0</v>
      </c>
      <c r="H174" s="505">
        <f>'[2]2.2_RebasedTargets_Monetised'!K187</f>
        <v>0</v>
      </c>
      <c r="I174" s="505">
        <f>'[2]2.2_RebasedTargets_Monetised'!L187</f>
        <v>0</v>
      </c>
      <c r="J174" s="505">
        <f>'[2]2.2_RebasedTargets_Monetised'!M187</f>
        <v>0</v>
      </c>
      <c r="K174" s="506">
        <f>'[2]2.2_RebasedTargets_Monetised'!N187</f>
        <v>237.208313958323</v>
      </c>
      <c r="M174" s="505">
        <f>'[2]2.2_RebasedTargets_Monetised'!S187</f>
        <v>0</v>
      </c>
      <c r="N174" s="505">
        <f>'[2]2.2_RebasedTargets_Monetised'!T187</f>
        <v>0</v>
      </c>
      <c r="O174" s="505">
        <f>'[2]2.2_RebasedTargets_Monetised'!U187</f>
        <v>0</v>
      </c>
      <c r="P174" s="505">
        <f>'[2]2.2_RebasedTargets_Monetised'!V187</f>
        <v>0</v>
      </c>
      <c r="Q174" s="505">
        <f>'[2]2.2_RebasedTargets_Monetised'!W187</f>
        <v>0</v>
      </c>
      <c r="R174" s="506">
        <f>'[2]2.2_RebasedTargets_Monetised'!X187</f>
        <v>0</v>
      </c>
      <c r="T174" s="505">
        <f>'[2]2.2_RebasedTargets_Monetised'!AC187</f>
        <v>0</v>
      </c>
      <c r="U174" s="505">
        <f>'[2]2.2_RebasedTargets_Monetised'!AD187</f>
        <v>0</v>
      </c>
      <c r="V174" s="505">
        <f>'[2]2.2_RebasedTargets_Monetised'!AE187</f>
        <v>0</v>
      </c>
      <c r="W174" s="505">
        <f>'[2]2.2_RebasedTargets_Monetised'!AF187</f>
        <v>0</v>
      </c>
      <c r="X174" s="505">
        <f>'[2]2.2_RebasedTargets_Monetised'!AG187</f>
        <v>0</v>
      </c>
      <c r="Y174" s="506">
        <f>'[2]2.2_RebasedTargets_Monetised'!AH187</f>
        <v>0</v>
      </c>
      <c r="AA174" s="505">
        <f>'[2]2.2_RebasedTargets_Monetised'!AK187</f>
        <v>0</v>
      </c>
      <c r="AB174" s="505">
        <f>'[2]2.2_RebasedTargets_Monetised'!AL187</f>
        <v>0</v>
      </c>
      <c r="AC174" s="505">
        <f>'[2]2.2_RebasedTargets_Monetised'!AM187</f>
        <v>0</v>
      </c>
      <c r="AD174" s="505">
        <f>'[2]2.2_RebasedTargets_Monetised'!AN187</f>
        <v>0</v>
      </c>
      <c r="AE174" s="505">
        <f>'[2]2.2_RebasedTargets_Monetised'!AO187</f>
        <v>0</v>
      </c>
      <c r="AF174" s="506">
        <f>'[2]2.2_RebasedTargets_Monetised'!AP187</f>
        <v>0</v>
      </c>
      <c r="AG174" s="507"/>
      <c r="AH174" s="505">
        <f>'[2]2.2_RebasedTargets_Monetised'!AR187</f>
        <v>0</v>
      </c>
      <c r="AI174" s="505">
        <f>'[2]2.2_RebasedTargets_Monetised'!AS187</f>
        <v>0</v>
      </c>
      <c r="AJ174" s="505">
        <f>'[2]2.2_RebasedTargets_Monetised'!AT187</f>
        <v>0</v>
      </c>
      <c r="AK174" s="505">
        <f>'[2]2.2_RebasedTargets_Monetised'!AU187</f>
        <v>0</v>
      </c>
      <c r="AL174" s="505">
        <f>'[2]2.2_RebasedTargets_Monetised'!AV187</f>
        <v>0</v>
      </c>
      <c r="AM174" s="506">
        <f>'[2]2.2_RebasedTargets_Monetised'!AW187</f>
        <v>0</v>
      </c>
      <c r="AN174" s="507"/>
      <c r="AO174" s="505">
        <f>'[2]2.2_RebasedTargets_Monetised'!AY187</f>
        <v>0</v>
      </c>
      <c r="AP174" s="505">
        <f>'[2]2.2_RebasedTargets_Monetised'!AZ187</f>
        <v>0</v>
      </c>
      <c r="AQ174" s="505">
        <f>'[2]2.2_RebasedTargets_Monetised'!BA187</f>
        <v>0</v>
      </c>
      <c r="AR174" s="505">
        <f>'[2]2.2_RebasedTargets_Monetised'!BB187</f>
        <v>0</v>
      </c>
      <c r="AS174" s="505">
        <f>'[2]2.2_RebasedTargets_Monetised'!BC187</f>
        <v>0</v>
      </c>
      <c r="AT174" s="506">
        <f>'[2]2.2_RebasedTargets_Monetised'!BD187</f>
        <v>0</v>
      </c>
      <c r="AU174" s="507"/>
      <c r="AV174" s="505">
        <f>'[2]2.2_RebasedTargets_Monetised'!BF187</f>
        <v>0</v>
      </c>
      <c r="AW174" s="505">
        <f>'[2]2.2_RebasedTargets_Monetised'!BG187</f>
        <v>0</v>
      </c>
      <c r="AX174" s="505">
        <f>'[2]2.2_RebasedTargets_Monetised'!BH187</f>
        <v>0</v>
      </c>
      <c r="AY174" s="505">
        <f>'[2]2.2_RebasedTargets_Monetised'!BI187</f>
        <v>0</v>
      </c>
      <c r="AZ174" s="505">
        <f>'[2]2.2_RebasedTargets_Monetised'!BJ187</f>
        <v>0</v>
      </c>
      <c r="BA174" s="506">
        <f>'[2]2.2_RebasedTargets_Monetised'!BK187</f>
        <v>0</v>
      </c>
    </row>
    <row r="175" spans="1:53" ht="13.15">
      <c r="A175" s="508"/>
      <c r="B175" s="509"/>
      <c r="C175" s="510"/>
      <c r="D175" s="511"/>
      <c r="E175" s="504" t="s">
        <v>53</v>
      </c>
      <c r="F175" s="512">
        <f>'[2]2.2_RebasedTargets_Monetised'!I188</f>
        <v>0</v>
      </c>
      <c r="G175" s="512">
        <f>'[2]2.2_RebasedTargets_Monetised'!J188</f>
        <v>0</v>
      </c>
      <c r="H175" s="512">
        <f>'[2]2.2_RebasedTargets_Monetised'!K188</f>
        <v>0</v>
      </c>
      <c r="I175" s="512">
        <f>'[2]2.2_RebasedTargets_Monetised'!L188</f>
        <v>0</v>
      </c>
      <c r="J175" s="512">
        <f>'[2]2.2_RebasedTargets_Monetised'!M188</f>
        <v>0</v>
      </c>
      <c r="K175" s="513">
        <f>'[2]2.2_RebasedTargets_Monetised'!N188</f>
        <v>0</v>
      </c>
      <c r="M175" s="512">
        <f>'[2]2.2_RebasedTargets_Monetised'!S188</f>
        <v>0</v>
      </c>
      <c r="N175" s="512">
        <f>'[2]2.2_RebasedTargets_Monetised'!T188</f>
        <v>0</v>
      </c>
      <c r="O175" s="512">
        <f>'[2]2.2_RebasedTargets_Monetised'!U188</f>
        <v>0</v>
      </c>
      <c r="P175" s="512">
        <f>'[2]2.2_RebasedTargets_Monetised'!V188</f>
        <v>0</v>
      </c>
      <c r="Q175" s="512">
        <f>'[2]2.2_RebasedTargets_Monetised'!W188</f>
        <v>0</v>
      </c>
      <c r="R175" s="513">
        <f>'[2]2.2_RebasedTargets_Monetised'!X188</f>
        <v>0</v>
      </c>
      <c r="T175" s="512">
        <f>'[2]2.2_RebasedTargets_Monetised'!AC188</f>
        <v>0</v>
      </c>
      <c r="U175" s="512">
        <f>'[2]2.2_RebasedTargets_Monetised'!AD188</f>
        <v>0</v>
      </c>
      <c r="V175" s="512">
        <f>'[2]2.2_RebasedTargets_Monetised'!AE188</f>
        <v>0</v>
      </c>
      <c r="W175" s="512">
        <f>'[2]2.2_RebasedTargets_Monetised'!AF188</f>
        <v>0</v>
      </c>
      <c r="X175" s="512">
        <f>'[2]2.2_RebasedTargets_Monetised'!AG188</f>
        <v>0</v>
      </c>
      <c r="Y175" s="513">
        <f>'[2]2.2_RebasedTargets_Monetised'!AH188</f>
        <v>0</v>
      </c>
      <c r="AA175" s="512">
        <f>'[2]2.2_RebasedTargets_Monetised'!AK188</f>
        <v>0</v>
      </c>
      <c r="AB175" s="512">
        <f>'[2]2.2_RebasedTargets_Monetised'!AL188</f>
        <v>0</v>
      </c>
      <c r="AC175" s="512">
        <f>'[2]2.2_RebasedTargets_Monetised'!AM188</f>
        <v>0</v>
      </c>
      <c r="AD175" s="512">
        <f>'[2]2.2_RebasedTargets_Monetised'!AN188</f>
        <v>0</v>
      </c>
      <c r="AE175" s="512">
        <f>'[2]2.2_RebasedTargets_Monetised'!AO188</f>
        <v>0</v>
      </c>
      <c r="AF175" s="513">
        <f>'[2]2.2_RebasedTargets_Monetised'!AP188</f>
        <v>0</v>
      </c>
      <c r="AG175" s="507"/>
      <c r="AH175" s="512">
        <f>'[2]2.2_RebasedTargets_Monetised'!AR188</f>
        <v>0</v>
      </c>
      <c r="AI175" s="512">
        <f>'[2]2.2_RebasedTargets_Monetised'!AS188</f>
        <v>0</v>
      </c>
      <c r="AJ175" s="512">
        <f>'[2]2.2_RebasedTargets_Monetised'!AT188</f>
        <v>0</v>
      </c>
      <c r="AK175" s="512">
        <f>'[2]2.2_RebasedTargets_Monetised'!AU188</f>
        <v>0</v>
      </c>
      <c r="AL175" s="512">
        <f>'[2]2.2_RebasedTargets_Monetised'!AV188</f>
        <v>0</v>
      </c>
      <c r="AM175" s="513">
        <f>'[2]2.2_RebasedTargets_Monetised'!AW188</f>
        <v>0</v>
      </c>
      <c r="AN175" s="507"/>
      <c r="AO175" s="512">
        <f>'[2]2.2_RebasedTargets_Monetised'!AY188</f>
        <v>0</v>
      </c>
      <c r="AP175" s="512">
        <f>'[2]2.2_RebasedTargets_Monetised'!AZ188</f>
        <v>0</v>
      </c>
      <c r="AQ175" s="512">
        <f>'[2]2.2_RebasedTargets_Monetised'!BA188</f>
        <v>0</v>
      </c>
      <c r="AR175" s="512">
        <f>'[2]2.2_RebasedTargets_Monetised'!BB188</f>
        <v>0</v>
      </c>
      <c r="AS175" s="512">
        <f>'[2]2.2_RebasedTargets_Monetised'!BC188</f>
        <v>0</v>
      </c>
      <c r="AT175" s="513">
        <f>'[2]2.2_RebasedTargets_Monetised'!BD188</f>
        <v>0</v>
      </c>
      <c r="AU175" s="507"/>
      <c r="AV175" s="512">
        <f>'[2]2.2_RebasedTargets_Monetised'!BF188</f>
        <v>0</v>
      </c>
      <c r="AW175" s="512">
        <f>'[2]2.2_RebasedTargets_Monetised'!BG188</f>
        <v>0</v>
      </c>
      <c r="AX175" s="512">
        <f>'[2]2.2_RebasedTargets_Monetised'!BH188</f>
        <v>0</v>
      </c>
      <c r="AY175" s="512">
        <f>'[2]2.2_RebasedTargets_Monetised'!BI188</f>
        <v>0</v>
      </c>
      <c r="AZ175" s="512">
        <f>'[2]2.2_RebasedTargets_Monetised'!BJ188</f>
        <v>0</v>
      </c>
      <c r="BA175" s="513">
        <f>'[2]2.2_RebasedTargets_Monetised'!BK188</f>
        <v>0</v>
      </c>
    </row>
    <row r="176" spans="1:53" ht="13.15">
      <c r="A176" s="508"/>
      <c r="B176" s="509"/>
      <c r="C176" s="510"/>
      <c r="D176" s="511"/>
      <c r="E176" s="504" t="s">
        <v>54</v>
      </c>
      <c r="F176" s="512">
        <f>'[2]2.2_RebasedTargets_Monetised'!I189</f>
        <v>0</v>
      </c>
      <c r="G176" s="512">
        <f>'[2]2.2_RebasedTargets_Monetised'!J189</f>
        <v>0</v>
      </c>
      <c r="H176" s="512">
        <f>'[2]2.2_RebasedTargets_Monetised'!K189</f>
        <v>0</v>
      </c>
      <c r="I176" s="512">
        <f>'[2]2.2_RebasedTargets_Monetised'!L189</f>
        <v>0</v>
      </c>
      <c r="J176" s="512">
        <f>'[2]2.2_RebasedTargets_Monetised'!M189</f>
        <v>0</v>
      </c>
      <c r="K176" s="513">
        <f>'[2]2.2_RebasedTargets_Monetised'!N189</f>
        <v>0</v>
      </c>
      <c r="M176" s="512">
        <f>'[2]2.2_RebasedTargets_Monetised'!S189</f>
        <v>0</v>
      </c>
      <c r="N176" s="512">
        <f>'[2]2.2_RebasedTargets_Monetised'!T189</f>
        <v>0</v>
      </c>
      <c r="O176" s="512">
        <f>'[2]2.2_RebasedTargets_Monetised'!U189</f>
        <v>0</v>
      </c>
      <c r="P176" s="512">
        <f>'[2]2.2_RebasedTargets_Monetised'!V189</f>
        <v>0</v>
      </c>
      <c r="Q176" s="512">
        <f>'[2]2.2_RebasedTargets_Monetised'!W189</f>
        <v>0</v>
      </c>
      <c r="R176" s="513">
        <f>'[2]2.2_RebasedTargets_Monetised'!X189</f>
        <v>0</v>
      </c>
      <c r="T176" s="512">
        <f>'[2]2.2_RebasedTargets_Monetised'!AC189</f>
        <v>0</v>
      </c>
      <c r="U176" s="512">
        <f>'[2]2.2_RebasedTargets_Monetised'!AD189</f>
        <v>0</v>
      </c>
      <c r="V176" s="512">
        <f>'[2]2.2_RebasedTargets_Monetised'!AE189</f>
        <v>0</v>
      </c>
      <c r="W176" s="512">
        <f>'[2]2.2_RebasedTargets_Monetised'!AF189</f>
        <v>0</v>
      </c>
      <c r="X176" s="512">
        <f>'[2]2.2_RebasedTargets_Monetised'!AG189</f>
        <v>0</v>
      </c>
      <c r="Y176" s="513">
        <f>'[2]2.2_RebasedTargets_Monetised'!AH189</f>
        <v>0</v>
      </c>
      <c r="AA176" s="512">
        <f>'[2]2.2_RebasedTargets_Monetised'!AK189</f>
        <v>0</v>
      </c>
      <c r="AB176" s="512">
        <f>'[2]2.2_RebasedTargets_Monetised'!AL189</f>
        <v>0</v>
      </c>
      <c r="AC176" s="512">
        <f>'[2]2.2_RebasedTargets_Monetised'!AM189</f>
        <v>0</v>
      </c>
      <c r="AD176" s="512">
        <f>'[2]2.2_RebasedTargets_Monetised'!AN189</f>
        <v>0</v>
      </c>
      <c r="AE176" s="512">
        <f>'[2]2.2_RebasedTargets_Monetised'!AO189</f>
        <v>0</v>
      </c>
      <c r="AF176" s="513">
        <f>'[2]2.2_RebasedTargets_Monetised'!AP189</f>
        <v>0</v>
      </c>
      <c r="AG176" s="507"/>
      <c r="AH176" s="512">
        <f>'[2]2.2_RebasedTargets_Monetised'!AR189</f>
        <v>0</v>
      </c>
      <c r="AI176" s="512">
        <f>'[2]2.2_RebasedTargets_Monetised'!AS189</f>
        <v>0</v>
      </c>
      <c r="AJ176" s="512">
        <f>'[2]2.2_RebasedTargets_Monetised'!AT189</f>
        <v>0</v>
      </c>
      <c r="AK176" s="512">
        <f>'[2]2.2_RebasedTargets_Monetised'!AU189</f>
        <v>0</v>
      </c>
      <c r="AL176" s="512">
        <f>'[2]2.2_RebasedTargets_Monetised'!AV189</f>
        <v>0</v>
      </c>
      <c r="AM176" s="513">
        <f>'[2]2.2_RebasedTargets_Monetised'!AW189</f>
        <v>0</v>
      </c>
      <c r="AN176" s="507"/>
      <c r="AO176" s="512">
        <f>'[2]2.2_RebasedTargets_Monetised'!AY189</f>
        <v>0</v>
      </c>
      <c r="AP176" s="512">
        <f>'[2]2.2_RebasedTargets_Monetised'!AZ189</f>
        <v>0</v>
      </c>
      <c r="AQ176" s="512">
        <f>'[2]2.2_RebasedTargets_Monetised'!BA189</f>
        <v>0</v>
      </c>
      <c r="AR176" s="512">
        <f>'[2]2.2_RebasedTargets_Monetised'!BB189</f>
        <v>0</v>
      </c>
      <c r="AS176" s="512">
        <f>'[2]2.2_RebasedTargets_Monetised'!BC189</f>
        <v>0</v>
      </c>
      <c r="AT176" s="513">
        <f>'[2]2.2_RebasedTargets_Monetised'!BD189</f>
        <v>0</v>
      </c>
      <c r="AU176" s="507"/>
      <c r="AV176" s="512">
        <f>'[2]2.2_RebasedTargets_Monetised'!BF189</f>
        <v>0</v>
      </c>
      <c r="AW176" s="512">
        <f>'[2]2.2_RebasedTargets_Monetised'!BG189</f>
        <v>0</v>
      </c>
      <c r="AX176" s="512">
        <f>'[2]2.2_RebasedTargets_Monetised'!BH189</f>
        <v>0</v>
      </c>
      <c r="AY176" s="512">
        <f>'[2]2.2_RebasedTargets_Monetised'!BI189</f>
        <v>0</v>
      </c>
      <c r="AZ176" s="512">
        <f>'[2]2.2_RebasedTargets_Monetised'!BJ189</f>
        <v>0</v>
      </c>
      <c r="BA176" s="513">
        <f>'[2]2.2_RebasedTargets_Monetised'!BK189</f>
        <v>0</v>
      </c>
    </row>
    <row r="177" spans="1:53" ht="13.5" thickBot="1">
      <c r="A177" s="522"/>
      <c r="B177" s="514"/>
      <c r="C177" s="515"/>
      <c r="D177" s="516"/>
      <c r="E177" s="517" t="s">
        <v>55</v>
      </c>
      <c r="F177" s="518">
        <f>'[2]2.2_RebasedTargets_Monetised'!I190</f>
        <v>237.01993309636401</v>
      </c>
      <c r="G177" s="518">
        <f>'[2]2.2_RebasedTargets_Monetised'!J190</f>
        <v>0</v>
      </c>
      <c r="H177" s="518">
        <f>'[2]2.2_RebasedTargets_Monetised'!K190</f>
        <v>0</v>
      </c>
      <c r="I177" s="518">
        <f>'[2]2.2_RebasedTargets_Monetised'!L190</f>
        <v>0</v>
      </c>
      <c r="J177" s="518">
        <f>'[2]2.2_RebasedTargets_Monetised'!M190</f>
        <v>0</v>
      </c>
      <c r="K177" s="519">
        <f>'[2]2.2_RebasedTargets_Monetised'!N190</f>
        <v>237.01993309636401</v>
      </c>
      <c r="M177" s="518">
        <f>'[2]2.2_RebasedTargets_Monetised'!S190</f>
        <v>1191.240518491081</v>
      </c>
      <c r="N177" s="518">
        <f>'[2]2.2_RebasedTargets_Monetised'!T190</f>
        <v>0</v>
      </c>
      <c r="O177" s="518">
        <f>'[2]2.2_RebasedTargets_Monetised'!U190</f>
        <v>0</v>
      </c>
      <c r="P177" s="518">
        <f>'[2]2.2_RebasedTargets_Monetised'!V190</f>
        <v>132.24651827658121</v>
      </c>
      <c r="Q177" s="518">
        <f>'[2]2.2_RebasedTargets_Monetised'!W190</f>
        <v>0</v>
      </c>
      <c r="R177" s="519">
        <f>'[2]2.2_RebasedTargets_Monetised'!X190</f>
        <v>1058.9940002144999</v>
      </c>
      <c r="T177" s="518">
        <f>'[2]2.2_RebasedTargets_Monetised'!AC190</f>
        <v>2118.8425981979899</v>
      </c>
      <c r="U177" s="518">
        <f>'[2]2.2_RebasedTargets_Monetised'!AD190</f>
        <v>0</v>
      </c>
      <c r="V177" s="518">
        <f>'[2]2.2_RebasedTargets_Monetised'!AE190</f>
        <v>0</v>
      </c>
      <c r="W177" s="518">
        <f>'[2]2.2_RebasedTargets_Monetised'!AF190</f>
        <v>0</v>
      </c>
      <c r="X177" s="518">
        <f>'[2]2.2_RebasedTargets_Monetised'!AG190</f>
        <v>0</v>
      </c>
      <c r="Y177" s="519">
        <f>'[2]2.2_RebasedTargets_Monetised'!AH190</f>
        <v>2118.8425981979899</v>
      </c>
      <c r="AA177" s="518">
        <f>'[2]2.2_RebasedTargets_Monetised'!AK190</f>
        <v>-927.60207970690874</v>
      </c>
      <c r="AB177" s="518">
        <f>'[2]2.2_RebasedTargets_Monetised'!AL190</f>
        <v>0</v>
      </c>
      <c r="AC177" s="518">
        <f>'[2]2.2_RebasedTargets_Monetised'!AM190</f>
        <v>0</v>
      </c>
      <c r="AD177" s="518">
        <f>'[2]2.2_RebasedTargets_Monetised'!AN190</f>
        <v>132.24651827658121</v>
      </c>
      <c r="AE177" s="518">
        <f>'[2]2.2_RebasedTargets_Monetised'!AO190</f>
        <v>0</v>
      </c>
      <c r="AF177" s="519">
        <f>'[2]2.2_RebasedTargets_Monetised'!AP190</f>
        <v>-1059.84859798349</v>
      </c>
      <c r="AG177" s="507"/>
      <c r="AH177" s="518">
        <f>'[2]2.2_RebasedTargets_Monetised'!AR190</f>
        <v>0</v>
      </c>
      <c r="AI177" s="518">
        <f>'[2]2.2_RebasedTargets_Monetised'!AS190</f>
        <v>0</v>
      </c>
      <c r="AJ177" s="518">
        <f>'[2]2.2_RebasedTargets_Monetised'!AT190</f>
        <v>0</v>
      </c>
      <c r="AK177" s="518">
        <f>'[2]2.2_RebasedTargets_Monetised'!AU190</f>
        <v>0</v>
      </c>
      <c r="AL177" s="518">
        <f>'[2]2.2_RebasedTargets_Monetised'!AV190</f>
        <v>0</v>
      </c>
      <c r="AM177" s="519">
        <f>'[2]2.2_RebasedTargets_Monetised'!AW190</f>
        <v>0</v>
      </c>
      <c r="AN177" s="507"/>
      <c r="AO177" s="518">
        <f>'[2]2.2_RebasedTargets_Monetised'!AY190</f>
        <v>-927.60207970690874</v>
      </c>
      <c r="AP177" s="518">
        <f>'[2]2.2_RebasedTargets_Monetised'!AZ190</f>
        <v>0</v>
      </c>
      <c r="AQ177" s="518">
        <f>'[2]2.2_RebasedTargets_Monetised'!BA190</f>
        <v>0</v>
      </c>
      <c r="AR177" s="518">
        <f>'[2]2.2_RebasedTargets_Monetised'!BB190</f>
        <v>132.24651827658121</v>
      </c>
      <c r="AS177" s="518">
        <f>'[2]2.2_RebasedTargets_Monetised'!BC190</f>
        <v>0</v>
      </c>
      <c r="AT177" s="519">
        <f>'[2]2.2_RebasedTargets_Monetised'!BD190</f>
        <v>-1059.84859798349</v>
      </c>
      <c r="AU177" s="507"/>
      <c r="AV177" s="518">
        <f>'[2]2.2_RebasedTargets_Monetised'!BF190</f>
        <v>0</v>
      </c>
      <c r="AW177" s="518">
        <f>'[2]2.2_RebasedTargets_Monetised'!BG190</f>
        <v>0</v>
      </c>
      <c r="AX177" s="518">
        <f>'[2]2.2_RebasedTargets_Monetised'!BH190</f>
        <v>0</v>
      </c>
      <c r="AY177" s="518">
        <f>'[2]2.2_RebasedTargets_Monetised'!BI190</f>
        <v>0</v>
      </c>
      <c r="AZ177" s="518">
        <f>'[2]2.2_RebasedTargets_Monetised'!BJ190</f>
        <v>0</v>
      </c>
      <c r="BA177" s="519">
        <f>'[2]2.2_RebasedTargets_Monetised'!BK190</f>
        <v>0</v>
      </c>
    </row>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JSCdd9eba61_x002D_d6b9_x002D_469b_x xmlns="bb57b765-1e86-4e77-8e28-f1ab92463815" xsi:nil="true"/>
    <BJSCc5a055b0_x002D_1bed_x002D_4579_x xmlns="bb57b765-1e86-4e77-8e28-f1ab92463815" xsi:nil="true"/>
    <BJSCInternalLabel xmlns="bb57b765-1e86-4e77-8e28-f1ab92463815">&lt;?xml version="1.0" encoding="us-ascii"?&gt;&lt;sisl xmlns:xsi="http://www.w3.org/2001/XMLSchema-instance" xmlns:xsd="http://www.w3.org/2001/XMLSchema" sislVersion="0" policy="973096ae-7329-4b3b-9368-47aeba6959e1" xmlns="http://www.boldonjames.com/2008/01/sie/internal/label"&gt;&lt;element uid="id_classification_nonbusiness" value="" /&gt;&lt;/sisl&gt;</BJSCInternalLabel>
    <BJSCSummaryMarking xmlns="bb57b765-1e86-4e77-8e28-f1ab92463815">OFFICIAL</BJSCSummaryMarking>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0F3E3B6BC6274BB52149640C3D9157" ma:contentTypeVersion="4" ma:contentTypeDescription="Create a new document." ma:contentTypeScope="" ma:versionID="1c7e733a36be186dbea4a7674756d1a3">
  <xsd:schema xmlns:xsd="http://www.w3.org/2001/XMLSchema" xmlns:xs="http://www.w3.org/2001/XMLSchema" xmlns:p="http://schemas.microsoft.com/office/2006/metadata/properties" xmlns:ns2="bb57b765-1e86-4e77-8e28-f1ab92463815" targetNamespace="http://schemas.microsoft.com/office/2006/metadata/properties" ma:root="true" ma:fieldsID="44af4c10a9d55b570a86309e635e164a" ns2:_="">
    <xsd:import namespace="bb57b765-1e86-4e77-8e28-f1ab92463815"/>
    <xsd:element name="properties">
      <xsd:complexType>
        <xsd:sequence>
          <xsd:element name="documentManagement">
            <xsd:complexType>
              <xsd:all>
                <xsd:element ref="ns2:BJSCInternalLabel" minOccurs="0"/>
                <xsd:element ref="ns2:BJSCdd9eba61_x002D_d6b9_x002D_469b_x" minOccurs="0"/>
                <xsd:element ref="ns2:BJSCc5a055b0_x002D_1bed_x002D_4579_x" minOccurs="0"/>
                <xsd:element ref="ns2: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57b765-1e86-4e77-8e28-f1ab92463815" elementFormDefault="qualified">
    <xsd:import namespace="http://schemas.microsoft.com/office/2006/documentManagement/types"/>
    <xsd:import namespace="http://schemas.microsoft.com/office/infopath/2007/PartnerControls"/>
    <xsd:element name="BJSCInternalLabel" ma:index="8" nillable="true" ma:displayName="Classifier Label" ma:internalName="BJSCInternalLabel">
      <xsd:simpleType>
        <xsd:restriction base="dms:Unknown"/>
      </xsd:simpleType>
    </xsd:element>
    <xsd:element name="BJSCdd9eba61_x002D_d6b9_x002D_469b_x" ma:index="9" nillable="true" ma:displayName="Audience" ma:internalName="BJSCdd9eba61_x002D_d6b9_x002D_469b_x">
      <xsd:simpleType>
        <xsd:restriction base="dms:Text"/>
      </xsd:simpleType>
    </xsd:element>
    <xsd:element name="BJSCc5a055b0_x002D_1bed_x002D_4579_x" ma:index="10" nillable="true" ma:displayName="Visual marking" ma:internalName="BJSCc5a055b0_x002D_1bed_x002D_4579_x">
      <xsd:simpleType>
        <xsd:restriction base="dms:Text"/>
      </xsd:simpleType>
    </xsd:element>
    <xsd:element name="BJSCSummaryMarking" ma:index="11"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0F6A7964-D16D-40D8-9225-519BDC44785D}">
  <ds:schemaRefs>
    <ds:schemaRef ds:uri="http://schemas.microsoft.com/sharepoint/v3/contenttype/forms"/>
  </ds:schemaRefs>
</ds:datastoreItem>
</file>

<file path=customXml/itemProps2.xml><?xml version="1.0" encoding="utf-8"?>
<ds:datastoreItem xmlns:ds="http://schemas.openxmlformats.org/officeDocument/2006/customXml" ds:itemID="{4DE4153D-5782-44B9-98D2-50B9C74AE75E}">
  <ds:schemaRefs>
    <ds:schemaRef ds:uri="http://purl.org/dc/terms/"/>
    <ds:schemaRef ds:uri="bb57b765-1e86-4e77-8e28-f1ab92463815"/>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495D7302-7E39-48C9-A23B-E0BC92B0AE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57b765-1e86-4e77-8e28-f1ab924638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4C07CA5-BE6D-4166-B920-2696916BF1A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vt:i4>
      </vt:variant>
    </vt:vector>
  </HeadingPairs>
  <TitlesOfParts>
    <vt:vector size="29" baseType="lpstr">
      <vt:lpstr>Cover</vt:lpstr>
      <vt:lpstr>Version Control</vt:lpstr>
      <vt:lpstr>Entry_Eq.Chal_Summary</vt:lpstr>
      <vt:lpstr>1.0_Entry_RAW_Data&gt;&gt;&gt;</vt:lpstr>
      <vt:lpstr>1.1_RAW_Data_Orig</vt:lpstr>
      <vt:lpstr>1.2_RAW_Data_MatChange</vt:lpstr>
      <vt:lpstr>1.3_RAW_Data_Orig_MC</vt:lpstr>
      <vt:lpstr>1.4_RAW_Data_Rebase</vt:lpstr>
      <vt:lpstr>1.5_RAW_Data_MR</vt:lpstr>
      <vt:lpstr>2.0_Entry_Input_Data&gt;&gt;&gt;</vt:lpstr>
      <vt:lpstr>2.1_Input_Data_Orig</vt:lpstr>
      <vt:lpstr>2.2_Input_Data_MatChange</vt:lpstr>
      <vt:lpstr>2.3_Input_Data_Orig_MC</vt:lpstr>
      <vt:lpstr>2.4_Input_Data_Rebase</vt:lpstr>
      <vt:lpstr>2.5_Input_Data_MR</vt:lpstr>
      <vt:lpstr>3.0_Entry_Check_1_Volume&gt;&gt;&gt;</vt:lpstr>
      <vt:lpstr>3.1_Check_1_Volume_Summary</vt:lpstr>
      <vt:lpstr>3.2_Check_1_Volume</vt:lpstr>
      <vt:lpstr>4.0_Entry_Check_2_Impact&gt;&gt;&gt;</vt:lpstr>
      <vt:lpstr>4.1_Check_2_Impact_Summary</vt:lpstr>
      <vt:lpstr>4.2_Check_2_Art.Risk</vt:lpstr>
      <vt:lpstr>5.0_Entry_Check_3_PTO&gt;&gt;&gt;</vt:lpstr>
      <vt:lpstr>5.1_Check_3_PTO_Summary</vt:lpstr>
      <vt:lpstr>5.2_Check_3.1_Crit_PTO</vt:lpstr>
      <vt:lpstr>5.3_Check_3.2_AH_PTO</vt:lpstr>
      <vt:lpstr>0.1_Coefficients</vt:lpstr>
      <vt:lpstr>0.2_MR_Weighting</vt:lpstr>
      <vt:lpstr>Cover!Print_Area</vt:lpstr>
      <vt:lpstr>Cover!Print_Titles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Thomas McLaren</dc:creator>
  <cp:lastModifiedBy>Cissie Liu</cp:lastModifiedBy>
  <dcterms:created xsi:type="dcterms:W3CDTF">2018-11-29T11:47:06Z</dcterms:created>
  <dcterms:modified xsi:type="dcterms:W3CDTF">2020-03-02T10:27:38Z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9cbc66c6-331f-4633-8ab7-5f24698b6336</vt:lpwstr>
  </property>
  <property fmtid="{D5CDD505-2E9C-101B-9397-08002B2CF9AE}" pid="3" name="bjSaver">
    <vt:lpwstr>ebzqsk7BlFVPrG2mkqthtXTy38qz24CJ</vt:lpwstr>
  </property>
  <property fmtid="{D5CDD505-2E9C-101B-9397-08002B2CF9AE}" pid="4" name="ContentTypeId">
    <vt:lpwstr>0x010100150F3E3B6BC6274BB52149640C3D9157</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DocumentSecurityLabel">
    <vt:lpwstr>OFFICIAL</vt:lpwstr>
  </property>
</Properties>
</file>